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/>
  <mc:AlternateContent xmlns:mc="http://schemas.openxmlformats.org/markup-compatibility/2006">
    <mc:Choice Requires="x15">
      <x15ac:absPath xmlns:x15ac="http://schemas.microsoft.com/office/spreadsheetml/2010/11/ac" url="C:\Users\cecm.TSB\Desktop\"/>
    </mc:Choice>
  </mc:AlternateContent>
  <xr:revisionPtr revIDLastSave="0" documentId="13_ncr:1_{2229B5F5-D524-4DFA-B8FA-95EBBD8D3278}" xr6:coauthVersionLast="36" xr6:coauthVersionMax="36" xr10:uidLastSave="{00000000-0000-0000-0000-000000000000}"/>
  <bookViews>
    <workbookView xWindow="0" yWindow="0" windowWidth="28800" windowHeight="12120" tabRatio="703" xr2:uid="{62A5EA23-95A2-4B2D-AA9A-0B9226FBCAE1}"/>
  </bookViews>
  <sheets>
    <sheet name="Genel" sheetId="1" r:id="rId1"/>
    <sheet name="Hayatdışı" sheetId="2" r:id="rId2"/>
    <sheet name="Hayat" sheetId="3" r:id="rId3"/>
    <sheet name="Kaza" sheetId="4" r:id="rId4"/>
    <sheet name="Hastalık-Sağlık" sheetId="5" r:id="rId5"/>
    <sheet name="Kara Araçları" sheetId="6" r:id="rId6"/>
    <sheet name="Kasko" sheetId="7" r:id="rId7"/>
    <sheet name="Raylı Araçlar" sheetId="8" r:id="rId8"/>
    <sheet name="Hava Araçları" sheetId="9" r:id="rId9"/>
    <sheet name="Su Araçları" sheetId="10" r:id="rId10"/>
    <sheet name="Nakliyat" sheetId="11" r:id="rId11"/>
    <sheet name="Yangın ve Doğal Afetler" sheetId="12" r:id="rId12"/>
    <sheet name="Genel Zararlar" sheetId="13" r:id="rId13"/>
    <sheet name="Kara Araçları Sorumluluk" sheetId="14" r:id="rId14"/>
    <sheet name="Trafik" sheetId="15" r:id="rId15"/>
    <sheet name="Hava Araçları Sorumluluk" sheetId="16" r:id="rId16"/>
    <sheet name="Su Araçları Sorumluluk" sheetId="17" r:id="rId17"/>
    <sheet name="Genel Sorumluluk" sheetId="18" r:id="rId18"/>
    <sheet name="Kredi" sheetId="19" r:id="rId19"/>
    <sheet name="Kefalet" sheetId="20" r:id="rId20"/>
    <sheet name="Finansal Kayıplar" sheetId="21" r:id="rId21"/>
    <sheet name="Hukuksal Koruma" sheetId="22" r:id="rId22"/>
    <sheet name="Destek" sheetId="23" r:id="rId23"/>
    <sheet name="Dev.Dest.Tarım Sigortaları" sheetId="24" r:id="rId24"/>
    <sheet name="Mühendislik Sigortaları" sheetId="25" r:id="rId25"/>
    <sheet name="H-Hayat Toplam" sheetId="26" r:id="rId26"/>
    <sheet name="H-Hastalık Sağlık" sheetId="27" r:id="rId27"/>
    <sheet name="Hayat Grubu Toplam" sheetId="28" r:id="rId28"/>
    <sheet name="Tele-Satış" sheetId="29" r:id="rId29"/>
    <sheet name="E-Ticaret" sheetId="30" r:id="rId30"/>
    <sheet name="Geleneksel" sheetId="31" r:id="rId31"/>
  </sheets>
  <externalReferences>
    <externalReference r:id="rId32"/>
    <externalReference r:id="rId33"/>
    <externalReference r:id="rId34"/>
    <externalReference r:id="rId35"/>
    <externalReference r:id="rId36"/>
    <externalReference r:id="rId37"/>
    <externalReference r:id="rId38"/>
  </externalReferences>
  <definedNames>
    <definedName name="_AMO_UniqueIdentifier" hidden="1">"'d96a60d8-08b9-4587-ae71-196efdd5e809'"</definedName>
    <definedName name="_Fill" hidden="1">#REF!</definedName>
    <definedName name="_Order1" hidden="1">0</definedName>
    <definedName name="_Order2" hidden="1">0</definedName>
    <definedName name="_xlnm._FilterDatabase" localSheetId="22" hidden="1">Destek!$C$1:$C$79</definedName>
    <definedName name="_xlnm._FilterDatabase" localSheetId="23" hidden="1">'Dev.Dest.Tarım Sigortaları'!$C$1:$C$79</definedName>
    <definedName name="_xlnm._FilterDatabase" localSheetId="29" hidden="1">'E-Ticaret'!$C$1:$C$79</definedName>
    <definedName name="_xlnm._FilterDatabase" localSheetId="20" hidden="1">'Finansal Kayıplar'!$C$1:$C$79</definedName>
    <definedName name="_xlnm._FilterDatabase" localSheetId="30" hidden="1">Geleneksel!$C$1:$C$79</definedName>
    <definedName name="_xlnm._FilterDatabase" localSheetId="0" hidden="1">Genel!#REF!</definedName>
    <definedName name="_xlnm._FilterDatabase" localSheetId="17" hidden="1">'Genel Sorumluluk'!$C$1:$C$79</definedName>
    <definedName name="_xlnm._FilterDatabase" localSheetId="12" hidden="1">'Genel Zararlar'!$C$1:$C$79</definedName>
    <definedName name="_xlnm._FilterDatabase" localSheetId="4" hidden="1">'Hastalık-Sağlık'!$C$1:$C$79</definedName>
    <definedName name="_xlnm._FilterDatabase" localSheetId="8" hidden="1">'Hava Araçları'!$C$1:$C$79</definedName>
    <definedName name="_xlnm._FilterDatabase" localSheetId="15" hidden="1">'Hava Araçları Sorumluluk'!$C$1:$C$79</definedName>
    <definedName name="_xlnm._FilterDatabase" localSheetId="2" hidden="1">Hayat!$C$1:$C$79</definedName>
    <definedName name="_xlnm._FilterDatabase" localSheetId="27" hidden="1">'Hayat Grubu Toplam'!$C$1:$C$79</definedName>
    <definedName name="_xlnm._FilterDatabase" localSheetId="1" hidden="1">Hayatdışı!$C$1:$C$79</definedName>
    <definedName name="_xlnm._FilterDatabase" localSheetId="26" hidden="1">'H-Hastalık Sağlık'!$C$1:$C$79</definedName>
    <definedName name="_xlnm._FilterDatabase" localSheetId="25" hidden="1">'H-Hayat Toplam'!$C$1:$C$79</definedName>
    <definedName name="_xlnm._FilterDatabase" localSheetId="21" hidden="1">'Hukuksal Koruma'!$C$1:$C$79</definedName>
    <definedName name="_xlnm._FilterDatabase" localSheetId="5" hidden="1">'Kara Araçları'!$C$1:$C$79</definedName>
    <definedName name="_xlnm._FilterDatabase" localSheetId="13" hidden="1">'Kara Araçları Sorumluluk'!$C$1:$C$79</definedName>
    <definedName name="_xlnm._FilterDatabase" localSheetId="6" hidden="1">Kasko!$C$1:$C$79</definedName>
    <definedName name="_xlnm._FilterDatabase" localSheetId="3" hidden="1">Kaza!$C$1:$C$79</definedName>
    <definedName name="_xlnm._FilterDatabase" localSheetId="19" hidden="1">Kefalet!$C$1:$C$79</definedName>
    <definedName name="_xlnm._FilterDatabase" localSheetId="18" hidden="1">Kredi!$C$1:$C$79</definedName>
    <definedName name="_xlnm._FilterDatabase" localSheetId="24" hidden="1">'Mühendislik Sigortaları'!$C$1:$C$79</definedName>
    <definedName name="_xlnm._FilterDatabase" localSheetId="10" hidden="1">Nakliyat!$C$1:$C$79</definedName>
    <definedName name="_xlnm._FilterDatabase" localSheetId="7" hidden="1">'Raylı Araçlar'!$C$1:$C$79</definedName>
    <definedName name="_xlnm._FilterDatabase" localSheetId="9" hidden="1">'Su Araçları'!$C$1:$C$79</definedName>
    <definedName name="_xlnm._FilterDatabase" localSheetId="16" hidden="1">'Su Araçları Sorumluluk'!$C$1:$C$79</definedName>
    <definedName name="_xlnm._FilterDatabase" localSheetId="28" hidden="1">'Tele-Satış'!$C$1:$C$79</definedName>
    <definedName name="_xlnm._FilterDatabase" localSheetId="14" hidden="1">Trafik!$C$1:$C$79</definedName>
    <definedName name="_xlnm._FilterDatabase" localSheetId="11" hidden="1">'Yangın ve Doğal Afetler'!$C$1:$C$79</definedName>
    <definedName name="Araç_Tipi">'[1]Genel (5)'!$JH$3:$JH$18</definedName>
    <definedName name="Araç_Tipi_2">'[1]Genel (6)'!$JB$3:$JB$18</definedName>
    <definedName name="Araç_Tipi_3">'[1]Genel (7)'!$JH$3:$JH$8</definedName>
    <definedName name="BMBVU">'[2]BONO USD'!$U$7:$U$46</definedName>
    <definedName name="BMCAU">'[2]BONO USD'!$W$7:$W$47</definedName>
    <definedName name="BMCFU">'[2]BONO USD'!$S$7:$S$46</definedName>
    <definedName name="BMFMU">'[2]BONO USD'!$AB$7:$AB$46</definedName>
    <definedName name="Branşlar4">'[1]Branş Bazlı Analiz'!$CQ$3:$CQ$95</definedName>
    <definedName name="Branşlar5">'[1]Branş Bazlı Analiz (2)'!$CQ$3:$CQ$94</definedName>
    <definedName name="Branşlar6">'[1]Branş Bazlı Analiz (3)'!$CZ$3:$CZ$94</definedName>
    <definedName name="GMCAU">'[2]GOS USD'!$W$7:$W$46</definedName>
    <definedName name="GMCFU">'[2]GOS USD'!$S$7:$S$46</definedName>
    <definedName name="GMFMU">'[2]GOS USD'!$AB$7:$AB$46</definedName>
    <definedName name="HTML_CodePage" hidden="1">9</definedName>
    <definedName name="HTML_Control" localSheetId="2" hidden="1">{"'Sheet1'!$A$2:$Q$16"}</definedName>
    <definedName name="HTML_Control" localSheetId="27" hidden="1">{"'Sheet1'!$A$2:$Q$16"}</definedName>
    <definedName name="HTML_Control" localSheetId="25" hidden="1">{"'Sheet1'!$A$2:$Q$16"}</definedName>
    <definedName name="HTML_Control" hidden="1">{"'Sheet1'!$A$2:$Q$16"}</definedName>
    <definedName name="HTML_Description" hidden="1">""</definedName>
    <definedName name="HTML_Email" hidden="1">""</definedName>
    <definedName name="HTML_Header" hidden="1">""</definedName>
    <definedName name="HTML_LastUpdate" hidden="1">""</definedName>
    <definedName name="HTML_LineAfter" hidden="1">FALSE</definedName>
    <definedName name="HTML_LineBefore" hidden="1">FALSE</definedName>
    <definedName name="HTML_Name" hidden="1">""</definedName>
    <definedName name="HTML_OBDlg2" hidden="1">TRUE</definedName>
    <definedName name="HTML_OBDlg4" hidden="1">TRUE</definedName>
    <definedName name="HTML_OS" hidden="1">0</definedName>
    <definedName name="HTML_PathFile" hidden="1">"C:\Web98\Web\ExcelHTML\INGBransaGorePrimGel.htm"</definedName>
    <definedName name="HTML_Title" hidden="1">""</definedName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  <definedName name="_xlnm.Recorder">[3]ALTMENP!$B$3:$B$17</definedName>
    <definedName name="_xlnm.Auto_Open">[4]FORMSRK!$A$1</definedName>
    <definedName name="NBRenewal">[5]PrimData!$D:$D</definedName>
    <definedName name="_xlnm.Criteria">#REF!</definedName>
    <definedName name="Prim">[5]PrimData!$N:$N</definedName>
    <definedName name="PrimAdetBransKodu">[5]PrimData!$L:$L</definedName>
    <definedName name="Report_Year">[6]Parametre!$G$1</definedName>
    <definedName name="SAPBEXrevision" hidden="1">1</definedName>
    <definedName name="SAPBEXsysID" hidden="1">"A41"</definedName>
    <definedName name="SAPBEXwbID" hidden="1">"450OLJP7MM703WTW5EBPVG6XG"</definedName>
    <definedName name="TKZ">[7]TKZ!$1:$1048576</definedName>
    <definedName name="UretimTipi">[5]PrimData!$M:$M</definedName>
    <definedName name="Ürün_Tipi">'[1]Genel (5)'!$JL$3:$JL$7</definedName>
    <definedName name="Ürün_Tipi_2">[1]Özet!$JJ$3:$JJ$7</definedName>
    <definedName name="_xlnm.Database">#REF!</definedName>
    <definedName name="XMCAU">'[2]BONO DEM'!$W$7:$W$46</definedName>
    <definedName name="XMCFU">'[2]BONO DEM'!$S$7:$S$46</definedName>
    <definedName name="XMFMU">'[2]BONO DEM'!$AB$7:$AB$46</definedName>
    <definedName name="_xlnm.Print_Area">#REF!</definedName>
    <definedName name="Z_B066FA3D_FBDA_11D7_B2FF_000102284AA0_.wvu.Cols" hidden="1">#REF!,#REF!</definedName>
    <definedName name="Z_B066FA3D_FBDA_11D7_B2FF_000102284AA0_.wvu.FilterData" hidden="1">#REF!</definedName>
    <definedName name="Z_B066FA3D_FBDA_11D7_B2FF_000102284AA0_.wvu.PrintArea" hidden="1">#REF!</definedName>
    <definedName name="Z_B066FA3D_FBDA_11D7_B2FF_000102284AA0_.wvu.Rows" hidden="1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" i="1" l="1"/>
  <c r="H74" i="28"/>
  <c r="J71" i="28"/>
  <c r="L68" i="28"/>
  <c r="N65" i="28"/>
  <c r="P62" i="28"/>
  <c r="R59" i="28"/>
  <c r="T56" i="28"/>
  <c r="V53" i="28"/>
  <c r="X50" i="28"/>
  <c r="D48" i="28"/>
  <c r="F45" i="28"/>
  <c r="H42" i="28"/>
  <c r="J39" i="28"/>
  <c r="L36" i="28"/>
  <c r="N33" i="28"/>
  <c r="P30" i="28"/>
  <c r="R27" i="28"/>
  <c r="T24" i="28"/>
  <c r="V21" i="28"/>
  <c r="X18" i="28"/>
  <c r="D16" i="28"/>
  <c r="F13" i="28"/>
  <c r="H10" i="28"/>
  <c r="J7" i="28"/>
  <c r="H66" i="27"/>
  <c r="F56" i="27"/>
  <c r="D46" i="27"/>
  <c r="H34" i="27"/>
  <c r="F24" i="27"/>
  <c r="D14" i="27"/>
  <c r="I72" i="26"/>
  <c r="G62" i="26"/>
  <c r="E52" i="26"/>
  <c r="I40" i="26"/>
  <c r="G30" i="26"/>
  <c r="E20" i="26"/>
  <c r="I8" i="26"/>
  <c r="E63" i="25"/>
  <c r="E47" i="25"/>
  <c r="E31" i="25"/>
  <c r="E15" i="25"/>
  <c r="G73" i="24"/>
  <c r="G65" i="24"/>
  <c r="G57" i="24"/>
  <c r="G49" i="24"/>
  <c r="G41" i="24"/>
  <c r="G33" i="24"/>
  <c r="G25" i="24"/>
  <c r="G17" i="24"/>
  <c r="G9" i="24"/>
  <c r="D53" i="23"/>
  <c r="D21" i="23"/>
  <c r="D40" i="22"/>
  <c r="I73" i="21"/>
  <c r="I65" i="21"/>
  <c r="I57" i="21"/>
  <c r="I49" i="21"/>
  <c r="Q75" i="28"/>
  <c r="S72" i="28"/>
  <c r="M69" i="28"/>
  <c r="G66" i="28"/>
  <c r="W62" i="28"/>
  <c r="Q59" i="28"/>
  <c r="S56" i="28"/>
  <c r="M53" i="28"/>
  <c r="G50" i="28"/>
  <c r="W46" i="28"/>
  <c r="Q43" i="28"/>
  <c r="S40" i="28"/>
  <c r="M37" i="28"/>
  <c r="G34" i="28"/>
  <c r="W30" i="28"/>
  <c r="Q27" i="28"/>
  <c r="S24" i="28"/>
  <c r="M21" i="28"/>
  <c r="G18" i="28"/>
  <c r="W14" i="28"/>
  <c r="Q11" i="28"/>
  <c r="S8" i="28"/>
  <c r="E72" i="27"/>
  <c r="I60" i="27"/>
  <c r="G50" i="27"/>
  <c r="E40" i="27"/>
  <c r="I28" i="27"/>
  <c r="G18" i="27"/>
  <c r="E8" i="27"/>
  <c r="D68" i="26"/>
  <c r="H56" i="26"/>
  <c r="F46" i="26"/>
  <c r="D36" i="26"/>
  <c r="H24" i="26"/>
  <c r="F14" i="26"/>
  <c r="D71" i="25"/>
  <c r="D55" i="25"/>
  <c r="D39" i="25"/>
  <c r="D23" i="25"/>
  <c r="D7" i="25"/>
  <c r="F69" i="24"/>
  <c r="F61" i="24"/>
  <c r="F53" i="24"/>
  <c r="F45" i="24"/>
  <c r="F37" i="24"/>
  <c r="F29" i="24"/>
  <c r="F21" i="24"/>
  <c r="F13" i="24"/>
  <c r="E71" i="23"/>
  <c r="E39" i="23"/>
  <c r="E7" i="23"/>
  <c r="D15" i="22"/>
  <c r="L71" i="21"/>
  <c r="H65" i="21"/>
  <c r="D59" i="21"/>
  <c r="J52" i="21"/>
  <c r="F46" i="21"/>
  <c r="F74" i="28"/>
  <c r="H71" i="28"/>
  <c r="J68" i="28"/>
  <c r="L65" i="28"/>
  <c r="N62" i="28"/>
  <c r="P59" i="28"/>
  <c r="R56" i="28"/>
  <c r="T53" i="28"/>
  <c r="V50" i="28"/>
  <c r="X47" i="28"/>
  <c r="D45" i="28"/>
  <c r="F42" i="28"/>
  <c r="T76" i="28"/>
  <c r="V73" i="28"/>
  <c r="X70" i="28"/>
  <c r="D68" i="28"/>
  <c r="F65" i="28"/>
  <c r="H62" i="28"/>
  <c r="J59" i="28"/>
  <c r="L56" i="28"/>
  <c r="N53" i="28"/>
  <c r="P50" i="28"/>
  <c r="R47" i="28"/>
  <c r="T44" i="28"/>
  <c r="V41" i="28"/>
  <c r="X38" i="28"/>
  <c r="D36" i="28"/>
  <c r="F33" i="28"/>
  <c r="H30" i="28"/>
  <c r="J27" i="28"/>
  <c r="L24" i="28"/>
  <c r="N21" i="28"/>
  <c r="P18" i="28"/>
  <c r="R15" i="28"/>
  <c r="T12" i="28"/>
  <c r="V9" i="28"/>
  <c r="I75" i="27"/>
  <c r="G65" i="27"/>
  <c r="E55" i="27"/>
  <c r="I43" i="27"/>
  <c r="G33" i="27"/>
  <c r="E23" i="27"/>
  <c r="I11" i="27"/>
  <c r="H71" i="26"/>
  <c r="F61" i="26"/>
  <c r="D51" i="26"/>
  <c r="H39" i="26"/>
  <c r="F29" i="26"/>
  <c r="D19" i="26"/>
  <c r="H7" i="26"/>
  <c r="G61" i="25"/>
  <c r="G45" i="25"/>
  <c r="G29" i="25"/>
  <c r="G13" i="25"/>
  <c r="G72" i="24"/>
  <c r="G64" i="24"/>
  <c r="G56" i="24"/>
  <c r="G48" i="24"/>
  <c r="G40" i="24"/>
  <c r="G32" i="24"/>
  <c r="G24" i="24"/>
  <c r="G16" i="24"/>
  <c r="G8" i="24"/>
  <c r="E50" i="23"/>
  <c r="E18" i="23"/>
  <c r="D32" i="22"/>
  <c r="K72" i="21"/>
  <c r="K64" i="21"/>
  <c r="K56" i="21"/>
  <c r="K48" i="21"/>
  <c r="I75" i="28"/>
  <c r="K72" i="28"/>
  <c r="E69" i="28"/>
  <c r="U65" i="28"/>
  <c r="O62" i="28"/>
  <c r="I59" i="28"/>
  <c r="K56" i="28"/>
  <c r="E53" i="28"/>
  <c r="U49" i="28"/>
  <c r="O46" i="28"/>
  <c r="I43" i="28"/>
  <c r="K40" i="28"/>
  <c r="E37" i="28"/>
  <c r="U33" i="28"/>
  <c r="O30" i="28"/>
  <c r="I27" i="28"/>
  <c r="K24" i="28"/>
  <c r="E21" i="28"/>
  <c r="U17" i="28"/>
  <c r="O14" i="28"/>
  <c r="I11" i="28"/>
  <c r="K8" i="28"/>
  <c r="D71" i="27"/>
  <c r="L76" i="28"/>
  <c r="N73" i="28"/>
  <c r="P70" i="28"/>
  <c r="R67" i="28"/>
  <c r="T64" i="28"/>
  <c r="V61" i="28"/>
  <c r="X58" i="28"/>
  <c r="D56" i="28"/>
  <c r="F53" i="28"/>
  <c r="H50" i="28"/>
  <c r="J47" i="28"/>
  <c r="L44" i="28"/>
  <c r="N41" i="28"/>
  <c r="P38" i="28"/>
  <c r="R35" i="28"/>
  <c r="T32" i="28"/>
  <c r="V29" i="28"/>
  <c r="X26" i="28"/>
  <c r="D24" i="28"/>
  <c r="F21" i="28"/>
  <c r="H18" i="28"/>
  <c r="J15" i="28"/>
  <c r="L12" i="28"/>
  <c r="N9" i="28"/>
  <c r="H74" i="27"/>
  <c r="F64" i="27"/>
  <c r="D54" i="27"/>
  <c r="H42" i="27"/>
  <c r="F32" i="27"/>
  <c r="D22" i="27"/>
  <c r="H10" i="27"/>
  <c r="G70" i="26"/>
  <c r="E60" i="26"/>
  <c r="I48" i="26"/>
  <c r="G38" i="26"/>
  <c r="E28" i="26"/>
  <c r="I16" i="26"/>
  <c r="D76" i="25"/>
  <c r="D60" i="25"/>
  <c r="D44" i="25"/>
  <c r="D28" i="25"/>
  <c r="D12" i="25"/>
  <c r="G71" i="24"/>
  <c r="G63" i="24"/>
  <c r="G55" i="24"/>
  <c r="G47" i="24"/>
  <c r="G39" i="24"/>
  <c r="G31" i="24"/>
  <c r="G23" i="24"/>
  <c r="G15" i="24"/>
  <c r="G7" i="24"/>
  <c r="D45" i="23"/>
  <c r="D13" i="23"/>
  <c r="D24" i="22"/>
  <c r="E71" i="21"/>
  <c r="E63" i="21"/>
  <c r="E55" i="21"/>
  <c r="E47" i="21"/>
  <c r="W74" i="28"/>
  <c r="Q71" i="28"/>
  <c r="S68" i="28"/>
  <c r="M65" i="28"/>
  <c r="G62" i="28"/>
  <c r="W58" i="28"/>
  <c r="Q55" i="28"/>
  <c r="S52" i="28"/>
  <c r="M49" i="28"/>
  <c r="G46" i="28"/>
  <c r="W42" i="28"/>
  <c r="Q39" i="28"/>
  <c r="S36" i="28"/>
  <c r="M33" i="28"/>
  <c r="G30" i="28"/>
  <c r="W26" i="28"/>
  <c r="Q23" i="28"/>
  <c r="S20" i="28"/>
  <c r="M17" i="28"/>
  <c r="G14" i="28"/>
  <c r="W10" i="28"/>
  <c r="Q7" i="28"/>
  <c r="I68" i="27"/>
  <c r="G58" i="27"/>
  <c r="E48" i="27"/>
  <c r="I36" i="27"/>
  <c r="G26" i="27"/>
  <c r="E16" i="27"/>
  <c r="D76" i="26"/>
  <c r="H64" i="26"/>
  <c r="F54" i="26"/>
  <c r="D44" i="26"/>
  <c r="H32" i="26"/>
  <c r="F22" i="26"/>
  <c r="D12" i="26"/>
  <c r="E66" i="25"/>
  <c r="E50" i="25"/>
  <c r="E34" i="25"/>
  <c r="E18" i="25"/>
  <c r="F75" i="24"/>
  <c r="F67" i="24"/>
  <c r="F59" i="24"/>
  <c r="F51" i="24"/>
  <c r="F43" i="24"/>
  <c r="F35" i="24"/>
  <c r="F27" i="24"/>
  <c r="F19" i="24"/>
  <c r="F11" i="24"/>
  <c r="E63" i="23"/>
  <c r="E31" i="23"/>
  <c r="D63" i="22"/>
  <c r="J76" i="21"/>
  <c r="F70" i="21"/>
  <c r="L63" i="21"/>
  <c r="H57" i="21"/>
  <c r="D51" i="21"/>
  <c r="J76" i="28"/>
  <c r="L73" i="28"/>
  <c r="N70" i="28"/>
  <c r="P67" i="28"/>
  <c r="R64" i="28"/>
  <c r="T61" i="28"/>
  <c r="V58" i="28"/>
  <c r="X55" i="28"/>
  <c r="D53" i="28"/>
  <c r="F50" i="28"/>
  <c r="D76" i="28"/>
  <c r="F73" i="28"/>
  <c r="H70" i="28"/>
  <c r="J67" i="28"/>
  <c r="L64" i="28"/>
  <c r="N61" i="28"/>
  <c r="P58" i="28"/>
  <c r="R55" i="28"/>
  <c r="T52" i="28"/>
  <c r="V49" i="28"/>
  <c r="X46" i="28"/>
  <c r="D44" i="28"/>
  <c r="F41" i="28"/>
  <c r="H38" i="28"/>
  <c r="J35" i="28"/>
  <c r="L32" i="28"/>
  <c r="N29" i="28"/>
  <c r="P26" i="28"/>
  <c r="R23" i="28"/>
  <c r="T20" i="28"/>
  <c r="V17" i="28"/>
  <c r="X14" i="28"/>
  <c r="D12" i="28"/>
  <c r="F9" i="28"/>
  <c r="G73" i="27"/>
  <c r="E63" i="27"/>
  <c r="I51" i="27"/>
  <c r="G41" i="27"/>
  <c r="E31" i="27"/>
  <c r="I19" i="27"/>
  <c r="G9" i="27"/>
  <c r="F69" i="26"/>
  <c r="D59" i="26"/>
  <c r="H47" i="26"/>
  <c r="F37" i="26"/>
  <c r="D27" i="26"/>
  <c r="H15" i="26"/>
  <c r="F74" i="25"/>
  <c r="F58" i="25"/>
  <c r="F42" i="25"/>
  <c r="F26" i="25"/>
  <c r="F10" i="25"/>
  <c r="G70" i="24"/>
  <c r="G62" i="24"/>
  <c r="G54" i="24"/>
  <c r="G46" i="24"/>
  <c r="G38" i="24"/>
  <c r="G30" i="24"/>
  <c r="G22" i="24"/>
  <c r="G14" i="24"/>
  <c r="E74" i="23"/>
  <c r="E42" i="23"/>
  <c r="E10" i="23"/>
  <c r="D16" i="22"/>
  <c r="G70" i="21"/>
  <c r="G62" i="21"/>
  <c r="G54" i="21"/>
  <c r="G46" i="21"/>
  <c r="O74" i="28"/>
  <c r="I71" i="28"/>
  <c r="K68" i="28"/>
  <c r="E65" i="28"/>
  <c r="U61" i="28"/>
  <c r="O58" i="28"/>
  <c r="I55" i="28"/>
  <c r="K52" i="28"/>
  <c r="E49" i="28"/>
  <c r="U45" i="28"/>
  <c r="O42" i="28"/>
  <c r="I39" i="28"/>
  <c r="K36" i="28"/>
  <c r="E33" i="28"/>
  <c r="U29" i="28"/>
  <c r="O26" i="28"/>
  <c r="I23" i="28"/>
  <c r="K20" i="28"/>
  <c r="E17" i="28"/>
  <c r="U13" i="28"/>
  <c r="O10" i="28"/>
  <c r="I7" i="28"/>
  <c r="H67" i="27"/>
  <c r="F57" i="27"/>
  <c r="D47" i="27"/>
  <c r="H35" i="27"/>
  <c r="F25" i="27"/>
  <c r="D15" i="27"/>
  <c r="I73" i="26"/>
  <c r="G63" i="26"/>
  <c r="E53" i="26"/>
  <c r="I41" i="26"/>
  <c r="G31" i="26"/>
  <c r="E21" i="26"/>
  <c r="I9" i="26"/>
  <c r="G64" i="25"/>
  <c r="G48" i="25"/>
  <c r="G32" i="25"/>
  <c r="G16" i="25"/>
  <c r="F74" i="24"/>
  <c r="F66" i="24"/>
  <c r="F58" i="24"/>
  <c r="F50" i="24"/>
  <c r="F42" i="24"/>
  <c r="F34" i="24"/>
  <c r="F26" i="24"/>
  <c r="F18" i="24"/>
  <c r="F10" i="24"/>
  <c r="D58" i="23"/>
  <c r="D26" i="23"/>
  <c r="D55" i="22"/>
  <c r="L75" i="21"/>
  <c r="H69" i="21"/>
  <c r="D63" i="21"/>
  <c r="J56" i="21"/>
  <c r="F50" i="21"/>
  <c r="X75" i="28"/>
  <c r="D73" i="28"/>
  <c r="F70" i="28"/>
  <c r="H67" i="28"/>
  <c r="J64" i="28"/>
  <c r="L61" i="28"/>
  <c r="N58" i="28"/>
  <c r="P55" i="28"/>
  <c r="R52" i="28"/>
  <c r="T49" i="28"/>
  <c r="V46" i="28"/>
  <c r="X43" i="28"/>
  <c r="D41" i="28"/>
  <c r="R75" i="28"/>
  <c r="T72" i="28"/>
  <c r="V69" i="28"/>
  <c r="X66" i="28"/>
  <c r="D64" i="28"/>
  <c r="F61" i="28"/>
  <c r="H58" i="28"/>
  <c r="J55" i="28"/>
  <c r="L52" i="28"/>
  <c r="N49" i="28"/>
  <c r="P46" i="28"/>
  <c r="R43" i="28"/>
  <c r="T40" i="28"/>
  <c r="V37" i="28"/>
  <c r="X34" i="28"/>
  <c r="D32" i="28"/>
  <c r="F29" i="28"/>
  <c r="H26" i="28"/>
  <c r="J23" i="28"/>
  <c r="L20" i="28"/>
  <c r="N17" i="28"/>
  <c r="P14" i="28"/>
  <c r="R11" i="28"/>
  <c r="T8" i="28"/>
  <c r="F72" i="27"/>
  <c r="D62" i="27"/>
  <c r="H50" i="27"/>
  <c r="F40" i="27"/>
  <c r="D30" i="27"/>
  <c r="H18" i="27"/>
  <c r="F8" i="27"/>
  <c r="E68" i="26"/>
  <c r="I56" i="26"/>
  <c r="G46" i="26"/>
  <c r="E36" i="26"/>
  <c r="I24" i="26"/>
  <c r="G14" i="26"/>
  <c r="E71" i="25"/>
  <c r="E55" i="25"/>
  <c r="E39" i="25"/>
  <c r="E23" i="25"/>
  <c r="E7" i="25"/>
  <c r="G69" i="24"/>
  <c r="G61" i="24"/>
  <c r="G53" i="24"/>
  <c r="G45" i="24"/>
  <c r="G37" i="24"/>
  <c r="G29" i="24"/>
  <c r="G21" i="24"/>
  <c r="G13" i="24"/>
  <c r="D69" i="23"/>
  <c r="D37" i="23"/>
  <c r="D72" i="22"/>
  <c r="D8" i="22"/>
  <c r="I69" i="21"/>
  <c r="I61" i="21"/>
  <c r="I53" i="21"/>
  <c r="I45" i="21"/>
  <c r="G74" i="28"/>
  <c r="W70" i="28"/>
  <c r="Q67" i="28"/>
  <c r="S64" i="28"/>
  <c r="M61" i="28"/>
  <c r="G58" i="28"/>
  <c r="W54" i="28"/>
  <c r="Q51" i="28"/>
  <c r="S48" i="28"/>
  <c r="M45" i="28"/>
  <c r="G42" i="28"/>
  <c r="W38" i="28"/>
  <c r="Q35" i="28"/>
  <c r="S32" i="28"/>
  <c r="M29" i="28"/>
  <c r="G26" i="28"/>
  <c r="W22" i="28"/>
  <c r="Q19" i="28"/>
  <c r="S16" i="28"/>
  <c r="M13" i="28"/>
  <c r="G10" i="28"/>
  <c r="I76" i="27"/>
  <c r="G66" i="27"/>
  <c r="E56" i="27"/>
  <c r="I44" i="27"/>
  <c r="G34" i="27"/>
  <c r="E24" i="27"/>
  <c r="I12" i="27"/>
  <c r="H72" i="26"/>
  <c r="F62" i="26"/>
  <c r="D52" i="26"/>
  <c r="H40" i="26"/>
  <c r="F30" i="26"/>
  <c r="D20" i="26"/>
  <c r="H8" i="26"/>
  <c r="D63" i="25"/>
  <c r="D47" i="25"/>
  <c r="D31" i="25"/>
  <c r="D15" i="25"/>
  <c r="F73" i="24"/>
  <c r="F65" i="24"/>
  <c r="F57" i="24"/>
  <c r="F49" i="24"/>
  <c r="F41" i="24"/>
  <c r="F33" i="24"/>
  <c r="F25" i="24"/>
  <c r="F17" i="24"/>
  <c r="F9" i="24"/>
  <c r="E55" i="23"/>
  <c r="E23" i="23"/>
  <c r="D47" i="22"/>
  <c r="D75" i="21"/>
  <c r="J68" i="21"/>
  <c r="F62" i="21"/>
  <c r="L55" i="21"/>
  <c r="H49" i="21"/>
  <c r="P75" i="28"/>
  <c r="R72" i="28"/>
  <c r="T69" i="28"/>
  <c r="V66" i="28"/>
  <c r="X63" i="28"/>
  <c r="D61" i="28"/>
  <c r="F58" i="28"/>
  <c r="H55" i="28"/>
  <c r="J52" i="28"/>
  <c r="J75" i="28"/>
  <c r="L72" i="28"/>
  <c r="N69" i="28"/>
  <c r="P66" i="28"/>
  <c r="R63" i="28"/>
  <c r="T60" i="28"/>
  <c r="V57" i="28"/>
  <c r="X54" i="28"/>
  <c r="D52" i="28"/>
  <c r="F49" i="28"/>
  <c r="H46" i="28"/>
  <c r="J43" i="28"/>
  <c r="L40" i="28"/>
  <c r="N37" i="28"/>
  <c r="P34" i="28"/>
  <c r="R31" i="28"/>
  <c r="T28" i="28"/>
  <c r="V25" i="28"/>
  <c r="X22" i="28"/>
  <c r="D20" i="28"/>
  <c r="F17" i="28"/>
  <c r="H14" i="28"/>
  <c r="J11" i="28"/>
  <c r="L8" i="28"/>
  <c r="E71" i="27"/>
  <c r="I59" i="27"/>
  <c r="G49" i="27"/>
  <c r="E39" i="27"/>
  <c r="I27" i="27"/>
  <c r="G17" i="27"/>
  <c r="E7" i="27"/>
  <c r="D67" i="26"/>
  <c r="H55" i="26"/>
  <c r="F45" i="26"/>
  <c r="D35" i="26"/>
  <c r="H23" i="26"/>
  <c r="F13" i="26"/>
  <c r="G69" i="25"/>
  <c r="G53" i="25"/>
  <c r="G37" i="25"/>
  <c r="G21" i="25"/>
  <c r="G76" i="24"/>
  <c r="G68" i="24"/>
  <c r="G60" i="24"/>
  <c r="G52" i="24"/>
  <c r="G44" i="24"/>
  <c r="G36" i="24"/>
  <c r="G28" i="24"/>
  <c r="G20" i="24"/>
  <c r="G12" i="24"/>
  <c r="E66" i="23"/>
  <c r="E34" i="23"/>
  <c r="D64" i="22"/>
  <c r="K76" i="21"/>
  <c r="K68" i="21"/>
  <c r="K60" i="21"/>
  <c r="K52" i="21"/>
  <c r="K44" i="21"/>
  <c r="U73" i="28"/>
  <c r="O70" i="28"/>
  <c r="I67" i="28"/>
  <c r="K64" i="28"/>
  <c r="E61" i="28"/>
  <c r="U57" i="28"/>
  <c r="O54" i="28"/>
  <c r="I51" i="28"/>
  <c r="K48" i="28"/>
  <c r="E45" i="28"/>
  <c r="U41" i="28"/>
  <c r="O38" i="28"/>
  <c r="I35" i="28"/>
  <c r="K32" i="28"/>
  <c r="E29" i="28"/>
  <c r="U25" i="28"/>
  <c r="O22" i="28"/>
  <c r="I19" i="28"/>
  <c r="K16" i="28"/>
  <c r="E13" i="28"/>
  <c r="U9" i="28"/>
  <c r="H75" i="27"/>
  <c r="F65" i="27"/>
  <c r="D55" i="27"/>
  <c r="H43" i="27"/>
  <c r="F33" i="27"/>
  <c r="D23" i="27"/>
  <c r="H11" i="27"/>
  <c r="G71" i="26"/>
  <c r="E61" i="26"/>
  <c r="I49" i="26"/>
  <c r="G39" i="26"/>
  <c r="E29" i="26"/>
  <c r="I17" i="26"/>
  <c r="G7" i="26"/>
  <c r="F61" i="25"/>
  <c r="F45" i="25"/>
  <c r="F29" i="25"/>
  <c r="F13" i="25"/>
  <c r="F72" i="24"/>
  <c r="F64" i="24"/>
  <c r="F56" i="24"/>
  <c r="F48" i="24"/>
  <c r="F40" i="24"/>
  <c r="F32" i="24"/>
  <c r="F24" i="24"/>
  <c r="F16" i="24"/>
  <c r="F8" i="24"/>
  <c r="D50" i="23"/>
  <c r="D18" i="23"/>
  <c r="D39" i="22"/>
  <c r="F74" i="21"/>
  <c r="L67" i="21"/>
  <c r="H61" i="21"/>
  <c r="D55" i="21"/>
  <c r="J48" i="21"/>
  <c r="H75" i="28"/>
  <c r="J72" i="28"/>
  <c r="L69" i="28"/>
  <c r="N66" i="28"/>
  <c r="P63" i="28"/>
  <c r="R60" i="28"/>
  <c r="T57" i="28"/>
  <c r="V54" i="28"/>
  <c r="X51" i="28"/>
  <c r="D49" i="28"/>
  <c r="F46" i="28"/>
  <c r="H43" i="28"/>
  <c r="J40" i="28"/>
  <c r="X74" i="28"/>
  <c r="D72" i="28"/>
  <c r="F69" i="28"/>
  <c r="H66" i="28"/>
  <c r="J63" i="28"/>
  <c r="L60" i="28"/>
  <c r="N57" i="28"/>
  <c r="P54" i="28"/>
  <c r="R51" i="28"/>
  <c r="T48" i="28"/>
  <c r="V45" i="28"/>
  <c r="X42" i="28"/>
  <c r="D40" i="28"/>
  <c r="F37" i="28"/>
  <c r="H34" i="28"/>
  <c r="J31" i="28"/>
  <c r="L28" i="28"/>
  <c r="N25" i="28"/>
  <c r="P22" i="28"/>
  <c r="R19" i="28"/>
  <c r="T16" i="28"/>
  <c r="V13" i="28"/>
  <c r="X10" i="28"/>
  <c r="D8" i="28"/>
  <c r="P74" i="28"/>
  <c r="J51" i="28"/>
  <c r="D28" i="28"/>
  <c r="D70" i="27"/>
  <c r="H26" i="27"/>
  <c r="G54" i="26"/>
  <c r="E12" i="26"/>
  <c r="D20" i="25"/>
  <c r="G51" i="24"/>
  <c r="G19" i="24"/>
  <c r="D56" i="22"/>
  <c r="E51" i="21"/>
  <c r="W66" i="28"/>
  <c r="G54" i="28"/>
  <c r="M41" i="28"/>
  <c r="S28" i="28"/>
  <c r="Q15" i="28"/>
  <c r="E64" i="27"/>
  <c r="D39" i="27"/>
  <c r="F9" i="27"/>
  <c r="H48" i="26"/>
  <c r="G23" i="26"/>
  <c r="G56" i="25"/>
  <c r="E10" i="25"/>
  <c r="F60" i="24"/>
  <c r="F38" i="24"/>
  <c r="F15" i="24"/>
  <c r="D34" i="23"/>
  <c r="J72" i="21"/>
  <c r="F54" i="21"/>
  <c r="T73" i="28"/>
  <c r="T65" i="28"/>
  <c r="L57" i="28"/>
  <c r="N50" i="28"/>
  <c r="L45" i="28"/>
  <c r="R40" i="28"/>
  <c r="L37" i="28"/>
  <c r="N34" i="28"/>
  <c r="P31" i="28"/>
  <c r="R28" i="28"/>
  <c r="T25" i="28"/>
  <c r="V22" i="28"/>
  <c r="X19" i="28"/>
  <c r="D17" i="28"/>
  <c r="F14" i="28"/>
  <c r="H11" i="28"/>
  <c r="J8" i="28"/>
  <c r="D72" i="27"/>
  <c r="H60" i="27"/>
  <c r="F50" i="27"/>
  <c r="D40" i="27"/>
  <c r="H28" i="27"/>
  <c r="F18" i="27"/>
  <c r="D8" i="27"/>
  <c r="H65" i="26"/>
  <c r="F55" i="26"/>
  <c r="D45" i="26"/>
  <c r="H33" i="26"/>
  <c r="F23" i="26"/>
  <c r="D13" i="26"/>
  <c r="E69" i="25"/>
  <c r="E53" i="25"/>
  <c r="E37" i="25"/>
  <c r="E21" i="25"/>
  <c r="E76" i="24"/>
  <c r="E68" i="24"/>
  <c r="E60" i="24"/>
  <c r="E52" i="24"/>
  <c r="E44" i="24"/>
  <c r="E36" i="24"/>
  <c r="E28" i="24"/>
  <c r="E20" i="24"/>
  <c r="E12" i="24"/>
  <c r="E68" i="23"/>
  <c r="E36" i="23"/>
  <c r="D70" i="22"/>
  <c r="I76" i="21"/>
  <c r="I68" i="21"/>
  <c r="I60" i="21"/>
  <c r="I52" i="21"/>
  <c r="I44" i="21"/>
  <c r="W75" i="28"/>
  <c r="Q72" i="28"/>
  <c r="S69" i="28"/>
  <c r="M66" i="28"/>
  <c r="G63" i="28"/>
  <c r="W59" i="28"/>
  <c r="Q56" i="28"/>
  <c r="S53" i="28"/>
  <c r="M50" i="28"/>
  <c r="G47" i="28"/>
  <c r="W43" i="28"/>
  <c r="Q40" i="28"/>
  <c r="S37" i="28"/>
  <c r="M34" i="28"/>
  <c r="G31" i="28"/>
  <c r="W27" i="28"/>
  <c r="Q24" i="28"/>
  <c r="S21" i="28"/>
  <c r="M18" i="28"/>
  <c r="G15" i="28"/>
  <c r="W11" i="28"/>
  <c r="Q8" i="28"/>
  <c r="D73" i="27"/>
  <c r="H61" i="27"/>
  <c r="F51" i="27"/>
  <c r="D41" i="27"/>
  <c r="H29" i="27"/>
  <c r="F19" i="27"/>
  <c r="D9" i="27"/>
  <c r="H66" i="26"/>
  <c r="F56" i="26"/>
  <c r="D46" i="26"/>
  <c r="H34" i="26"/>
  <c r="F24" i="26"/>
  <c r="D14" i="26"/>
  <c r="G70" i="25"/>
  <c r="G54" i="25"/>
  <c r="G38" i="25"/>
  <c r="G22" i="25"/>
  <c r="D76" i="24"/>
  <c r="D68" i="24"/>
  <c r="D60" i="24"/>
  <c r="D52" i="24"/>
  <c r="D44" i="24"/>
  <c r="D36" i="24"/>
  <c r="D28" i="24"/>
  <c r="R71" i="28"/>
  <c r="L48" i="28"/>
  <c r="F25" i="28"/>
  <c r="I67" i="27"/>
  <c r="G25" i="27"/>
  <c r="F53" i="26"/>
  <c r="D11" i="26"/>
  <c r="F18" i="25"/>
  <c r="G50" i="24"/>
  <c r="G18" i="24"/>
  <c r="D48" i="22"/>
  <c r="G50" i="21"/>
  <c r="O66" i="28"/>
  <c r="U53" i="28"/>
  <c r="E41" i="28"/>
  <c r="K28" i="28"/>
  <c r="I15" i="28"/>
  <c r="D63" i="27"/>
  <c r="E32" i="27"/>
  <c r="D7" i="27"/>
  <c r="G47" i="26"/>
  <c r="H16" i="26"/>
  <c r="F53" i="25"/>
  <c r="G8" i="25"/>
  <c r="F55" i="24"/>
  <c r="F36" i="24"/>
  <c r="F14" i="24"/>
  <c r="E15" i="23"/>
  <c r="D71" i="21"/>
  <c r="H53" i="21"/>
  <c r="X71" i="28"/>
  <c r="D65" i="28"/>
  <c r="D57" i="28"/>
  <c r="L49" i="28"/>
  <c r="R44" i="28"/>
  <c r="X39" i="28"/>
  <c r="D37" i="28"/>
  <c r="F34" i="28"/>
  <c r="H31" i="28"/>
  <c r="J28" i="28"/>
  <c r="L25" i="28"/>
  <c r="N22" i="28"/>
  <c r="P19" i="28"/>
  <c r="R16" i="28"/>
  <c r="T13" i="28"/>
  <c r="V10" i="28"/>
  <c r="X7" i="28"/>
  <c r="I69" i="27"/>
  <c r="G59" i="27"/>
  <c r="E49" i="27"/>
  <c r="I37" i="27"/>
  <c r="G27" i="27"/>
  <c r="E17" i="27"/>
  <c r="I74" i="26"/>
  <c r="G64" i="26"/>
  <c r="E54" i="26"/>
  <c r="I42" i="26"/>
  <c r="G32" i="26"/>
  <c r="E22" i="26"/>
  <c r="I10" i="26"/>
  <c r="G67" i="25"/>
  <c r="G51" i="25"/>
  <c r="G35" i="25"/>
  <c r="G19" i="25"/>
  <c r="E75" i="24"/>
  <c r="E67" i="24"/>
  <c r="E59" i="24"/>
  <c r="E51" i="24"/>
  <c r="E43" i="24"/>
  <c r="E35" i="24"/>
  <c r="E27" i="24"/>
  <c r="E19" i="24"/>
  <c r="E11" i="24"/>
  <c r="D63" i="23"/>
  <c r="D31" i="23"/>
  <c r="D62" i="22"/>
  <c r="K75" i="21"/>
  <c r="K67" i="21"/>
  <c r="K59" i="21"/>
  <c r="K51" i="21"/>
  <c r="K43" i="21"/>
  <c r="O75" i="28"/>
  <c r="I72" i="28"/>
  <c r="K69" i="28"/>
  <c r="E66" i="28"/>
  <c r="U62" i="28"/>
  <c r="O59" i="28"/>
  <c r="I56" i="28"/>
  <c r="K53" i="28"/>
  <c r="E50" i="28"/>
  <c r="U46" i="28"/>
  <c r="O43" i="28"/>
  <c r="I40" i="28"/>
  <c r="K37" i="28"/>
  <c r="E34" i="28"/>
  <c r="U30" i="28"/>
  <c r="O27" i="28"/>
  <c r="I24" i="28"/>
  <c r="T68" i="28"/>
  <c r="N45" i="28"/>
  <c r="H22" i="28"/>
  <c r="H58" i="27"/>
  <c r="F16" i="27"/>
  <c r="E44" i="26"/>
  <c r="D68" i="25"/>
  <c r="G75" i="24"/>
  <c r="G43" i="24"/>
  <c r="G11" i="24"/>
  <c r="E75" i="21"/>
  <c r="S76" i="28"/>
  <c r="Q63" i="28"/>
  <c r="W50" i="28"/>
  <c r="G38" i="28"/>
  <c r="M25" i="28"/>
  <c r="S12" i="28"/>
  <c r="H59" i="27"/>
  <c r="D31" i="27"/>
  <c r="F70" i="26"/>
  <c r="E45" i="26"/>
  <c r="G15" i="26"/>
  <c r="E42" i="25"/>
  <c r="F76" i="24"/>
  <c r="F54" i="24"/>
  <c r="F31" i="24"/>
  <c r="F12" i="24"/>
  <c r="D10" i="23"/>
  <c r="D67" i="21"/>
  <c r="L51" i="21"/>
  <c r="P71" i="28"/>
  <c r="H63" i="28"/>
  <c r="J56" i="28"/>
  <c r="R48" i="28"/>
  <c r="J44" i="28"/>
  <c r="P39" i="28"/>
  <c r="R36" i="28"/>
  <c r="T33" i="28"/>
  <c r="V30" i="28"/>
  <c r="X27" i="28"/>
  <c r="D25" i="28"/>
  <c r="F22" i="28"/>
  <c r="H19" i="28"/>
  <c r="J16" i="28"/>
  <c r="L13" i="28"/>
  <c r="N10" i="28"/>
  <c r="P7" i="28"/>
  <c r="H68" i="27"/>
  <c r="F58" i="27"/>
  <c r="D48" i="27"/>
  <c r="H36" i="27"/>
  <c r="F26" i="27"/>
  <c r="D16" i="27"/>
  <c r="H73" i="26"/>
  <c r="F63" i="26"/>
  <c r="D53" i="26"/>
  <c r="H41" i="26"/>
  <c r="F31" i="26"/>
  <c r="D21" i="26"/>
  <c r="H9" i="26"/>
  <c r="D66" i="25"/>
  <c r="D50" i="25"/>
  <c r="D34" i="25"/>
  <c r="D18" i="25"/>
  <c r="E74" i="24"/>
  <c r="E66" i="24"/>
  <c r="E58" i="24"/>
  <c r="E50" i="24"/>
  <c r="E42" i="24"/>
  <c r="E34" i="24"/>
  <c r="E26" i="24"/>
  <c r="E18" i="24"/>
  <c r="E10" i="24"/>
  <c r="E60" i="23"/>
  <c r="E28" i="23"/>
  <c r="D54" i="22"/>
  <c r="E74" i="21"/>
  <c r="E66" i="21"/>
  <c r="E58" i="21"/>
  <c r="E50" i="21"/>
  <c r="E42" i="21"/>
  <c r="G75" i="28"/>
  <c r="W71" i="28"/>
  <c r="Q68" i="28"/>
  <c r="S65" i="28"/>
  <c r="M62" i="28"/>
  <c r="G59" i="28"/>
  <c r="W55" i="28"/>
  <c r="Q52" i="28"/>
  <c r="S49" i="28"/>
  <c r="M46" i="28"/>
  <c r="G43" i="28"/>
  <c r="W39" i="28"/>
  <c r="Q36" i="28"/>
  <c r="S33" i="28"/>
  <c r="M30" i="28"/>
  <c r="G27" i="28"/>
  <c r="W23" i="28"/>
  <c r="Q20" i="28"/>
  <c r="S17" i="28"/>
  <c r="M14" i="28"/>
  <c r="G11" i="28"/>
  <c r="W7" i="28"/>
  <c r="H69" i="27"/>
  <c r="F59" i="27"/>
  <c r="D49" i="27"/>
  <c r="H37" i="27"/>
  <c r="F27" i="27"/>
  <c r="D17" i="27"/>
  <c r="H74" i="26"/>
  <c r="F64" i="26"/>
  <c r="D54" i="26"/>
  <c r="H42" i="26"/>
  <c r="F32" i="26"/>
  <c r="D22" i="26"/>
  <c r="H10" i="26"/>
  <c r="F67" i="25"/>
  <c r="F51" i="25"/>
  <c r="F35" i="25"/>
  <c r="F19" i="25"/>
  <c r="D74" i="24"/>
  <c r="D66" i="24"/>
  <c r="D58" i="24"/>
  <c r="D50" i="24"/>
  <c r="D42" i="24"/>
  <c r="D34" i="24"/>
  <c r="D26" i="24"/>
  <c r="V65" i="28"/>
  <c r="P42" i="28"/>
  <c r="J19" i="28"/>
  <c r="G57" i="27"/>
  <c r="E15" i="27"/>
  <c r="D43" i="26"/>
  <c r="F66" i="25"/>
  <c r="G74" i="24"/>
  <c r="G42" i="24"/>
  <c r="G10" i="24"/>
  <c r="G74" i="21"/>
  <c r="K76" i="28"/>
  <c r="I63" i="28"/>
  <c r="O50" i="28"/>
  <c r="U37" i="28"/>
  <c r="E25" i="28"/>
  <c r="K12" i="28"/>
  <c r="I52" i="27"/>
  <c r="H27" i="27"/>
  <c r="E69" i="26"/>
  <c r="F38" i="26"/>
  <c r="E13" i="26"/>
  <c r="G40" i="25"/>
  <c r="F71" i="24"/>
  <c r="F52" i="24"/>
  <c r="F30" i="24"/>
  <c r="F7" i="24"/>
  <c r="D71" i="22"/>
  <c r="F66" i="21"/>
  <c r="L47" i="21"/>
  <c r="V70" i="28"/>
  <c r="V62" i="28"/>
  <c r="N54" i="28"/>
  <c r="J48" i="28"/>
  <c r="P43" i="28"/>
  <c r="H39" i="28"/>
  <c r="J36" i="28"/>
  <c r="L33" i="28"/>
  <c r="N30" i="28"/>
  <c r="P27" i="28"/>
  <c r="R24" i="28"/>
  <c r="T21" i="28"/>
  <c r="V18" i="28"/>
  <c r="X15" i="28"/>
  <c r="D13" i="28"/>
  <c r="F10" i="28"/>
  <c r="H7" i="28"/>
  <c r="G67" i="27"/>
  <c r="E57" i="27"/>
  <c r="I45" i="27"/>
  <c r="G35" i="27"/>
  <c r="E25" i="27"/>
  <c r="I13" i="27"/>
  <c r="G72" i="26"/>
  <c r="E62" i="26"/>
  <c r="I50" i="26"/>
  <c r="G40" i="26"/>
  <c r="E30" i="26"/>
  <c r="I18" i="26"/>
  <c r="G8" i="26"/>
  <c r="F64" i="25"/>
  <c r="F48" i="25"/>
  <c r="F32" i="25"/>
  <c r="F16" i="25"/>
  <c r="E73" i="24"/>
  <c r="E65" i="24"/>
  <c r="E57" i="24"/>
  <c r="E49" i="24"/>
  <c r="E41" i="24"/>
  <c r="E33" i="24"/>
  <c r="E25" i="24"/>
  <c r="E17" i="24"/>
  <c r="E9" i="24"/>
  <c r="D55" i="23"/>
  <c r="D23" i="23"/>
  <c r="D46" i="22"/>
  <c r="G73" i="21"/>
  <c r="G65" i="21"/>
  <c r="G57" i="21"/>
  <c r="G49" i="21"/>
  <c r="G41" i="21"/>
  <c r="U74" i="28"/>
  <c r="O71" i="28"/>
  <c r="I68" i="28"/>
  <c r="K65" i="28"/>
  <c r="E62" i="28"/>
  <c r="U58" i="28"/>
  <c r="O55" i="28"/>
  <c r="I52" i="28"/>
  <c r="K49" i="28"/>
  <c r="E46" i="28"/>
  <c r="U42" i="28"/>
  <c r="O39" i="28"/>
  <c r="I36" i="28"/>
  <c r="K33" i="28"/>
  <c r="E30" i="28"/>
  <c r="U26" i="28"/>
  <c r="O23" i="28"/>
  <c r="I20" i="28"/>
  <c r="K17" i="28"/>
  <c r="E14" i="28"/>
  <c r="U10" i="28"/>
  <c r="O7" i="28"/>
  <c r="G68" i="27"/>
  <c r="E58" i="27"/>
  <c r="I46" i="27"/>
  <c r="G36" i="27"/>
  <c r="E26" i="27"/>
  <c r="I14" i="27"/>
  <c r="G73" i="26"/>
  <c r="E63" i="26"/>
  <c r="I51" i="26"/>
  <c r="G41" i="26"/>
  <c r="E31" i="26"/>
  <c r="I19" i="26"/>
  <c r="G9" i="26"/>
  <c r="E64" i="25"/>
  <c r="E48" i="25"/>
  <c r="E32" i="25"/>
  <c r="E16" i="25"/>
  <c r="D73" i="24"/>
  <c r="D65" i="24"/>
  <c r="D57" i="24"/>
  <c r="D49" i="24"/>
  <c r="D41" i="24"/>
  <c r="X62" i="28"/>
  <c r="R39" i="28"/>
  <c r="L16" i="28"/>
  <c r="F48" i="27"/>
  <c r="E76" i="26"/>
  <c r="I32" i="26"/>
  <c r="D52" i="25"/>
  <c r="G67" i="24"/>
  <c r="G35" i="24"/>
  <c r="D61" i="23"/>
  <c r="E67" i="21"/>
  <c r="M73" i="28"/>
  <c r="S60" i="28"/>
  <c r="Q47" i="28"/>
  <c r="W34" i="28"/>
  <c r="G22" i="28"/>
  <c r="M9" i="28"/>
  <c r="H51" i="27"/>
  <c r="I20" i="27"/>
  <c r="I65" i="26"/>
  <c r="E37" i="26"/>
  <c r="E74" i="25"/>
  <c r="F37" i="25"/>
  <c r="F70" i="24"/>
  <c r="F47" i="24"/>
  <c r="F28" i="24"/>
  <c r="D74" i="23"/>
  <c r="D31" i="22"/>
  <c r="J64" i="21"/>
  <c r="D47" i="21"/>
  <c r="D69" i="28"/>
  <c r="F62" i="28"/>
  <c r="F54" i="28"/>
  <c r="P47" i="28"/>
  <c r="V42" i="28"/>
  <c r="V38" i="28"/>
  <c r="X35" i="28"/>
  <c r="D33" i="28"/>
  <c r="F30" i="28"/>
  <c r="H27" i="28"/>
  <c r="J24" i="28"/>
  <c r="L21" i="28"/>
  <c r="N18" i="28"/>
  <c r="P15" i="28"/>
  <c r="R12" i="28"/>
  <c r="T9" i="28"/>
  <c r="H76" i="27"/>
  <c r="F66" i="27"/>
  <c r="D56" i="27"/>
  <c r="H44" i="27"/>
  <c r="F34" i="27"/>
  <c r="D24" i="27"/>
  <c r="H12" i="27"/>
  <c r="F71" i="26"/>
  <c r="D61" i="26"/>
  <c r="H49" i="26"/>
  <c r="F39" i="26"/>
  <c r="D29" i="26"/>
  <c r="H17" i="26"/>
  <c r="F7" i="26"/>
  <c r="E61" i="25"/>
  <c r="E45" i="25"/>
  <c r="E29" i="25"/>
  <c r="E13" i="25"/>
  <c r="E72" i="24"/>
  <c r="E64" i="24"/>
  <c r="E56" i="24"/>
  <c r="E48" i="24"/>
  <c r="E40" i="24"/>
  <c r="E32" i="24"/>
  <c r="E24" i="24"/>
  <c r="E16" i="24"/>
  <c r="E8" i="24"/>
  <c r="E52" i="23"/>
  <c r="E20" i="23"/>
  <c r="D38" i="22"/>
  <c r="I72" i="21"/>
  <c r="I64" i="21"/>
  <c r="I56" i="21"/>
  <c r="I48" i="21"/>
  <c r="I40" i="21"/>
  <c r="M74" i="28"/>
  <c r="G71" i="28"/>
  <c r="W67" i="28"/>
  <c r="Q64" i="28"/>
  <c r="S61" i="28"/>
  <c r="M58" i="28"/>
  <c r="G55" i="28"/>
  <c r="W51" i="28"/>
  <c r="Q48" i="28"/>
  <c r="S45" i="28"/>
  <c r="M42" i="28"/>
  <c r="G39" i="28"/>
  <c r="W35" i="28"/>
  <c r="Q32" i="28"/>
  <c r="S29" i="28"/>
  <c r="M26" i="28"/>
  <c r="G23" i="28"/>
  <c r="W19" i="28"/>
  <c r="Q16" i="28"/>
  <c r="S13" i="28"/>
  <c r="M10" i="28"/>
  <c r="G7" i="28"/>
  <c r="F67" i="27"/>
  <c r="D57" i="27"/>
  <c r="H45" i="27"/>
  <c r="F35" i="27"/>
  <c r="D25" i="27"/>
  <c r="H13" i="27"/>
  <c r="F72" i="26"/>
  <c r="D62" i="26"/>
  <c r="H50" i="26"/>
  <c r="F40" i="26"/>
  <c r="D30" i="26"/>
  <c r="H18" i="26"/>
  <c r="F8" i="26"/>
  <c r="G62" i="25"/>
  <c r="G46" i="25"/>
  <c r="G30" i="25"/>
  <c r="G14" i="25"/>
  <c r="D72" i="24"/>
  <c r="D64" i="24"/>
  <c r="D60" i="28"/>
  <c r="T36" i="28"/>
  <c r="N13" i="28"/>
  <c r="E47" i="27"/>
  <c r="D75" i="26"/>
  <c r="H31" i="26"/>
  <c r="F50" i="25"/>
  <c r="G66" i="24"/>
  <c r="G34" i="24"/>
  <c r="E58" i="23"/>
  <c r="G66" i="21"/>
  <c r="E73" i="28"/>
  <c r="K60" i="28"/>
  <c r="I47" i="28"/>
  <c r="O34" i="28"/>
  <c r="U21" i="28"/>
  <c r="E9" i="28"/>
  <c r="F49" i="27"/>
  <c r="H19" i="27"/>
  <c r="D60" i="26"/>
  <c r="I33" i="26"/>
  <c r="G72" i="25"/>
  <c r="E26" i="25"/>
  <c r="F68" i="24"/>
  <c r="F46" i="24"/>
  <c r="F23" i="24"/>
  <c r="D66" i="23"/>
  <c r="D23" i="22"/>
  <c r="J60" i="21"/>
  <c r="R76" i="28"/>
  <c r="R68" i="28"/>
  <c r="J60" i="28"/>
  <c r="L53" i="28"/>
  <c r="H47" i="28"/>
  <c r="N42" i="28"/>
  <c r="N38" i="28"/>
  <c r="P35" i="28"/>
  <c r="R32" i="28"/>
  <c r="T29" i="28"/>
  <c r="V26" i="28"/>
  <c r="X23" i="28"/>
  <c r="D21" i="28"/>
  <c r="F18" i="28"/>
  <c r="H15" i="28"/>
  <c r="J12" i="28"/>
  <c r="L9" i="28"/>
  <c r="G75" i="27"/>
  <c r="E65" i="27"/>
  <c r="I53" i="27"/>
  <c r="G43" i="27"/>
  <c r="E33" i="27"/>
  <c r="I21" i="27"/>
  <c r="G11" i="27"/>
  <c r="E70" i="26"/>
  <c r="I58" i="26"/>
  <c r="G48" i="26"/>
  <c r="E38" i="26"/>
  <c r="I26" i="26"/>
  <c r="G16" i="26"/>
  <c r="G75" i="25"/>
  <c r="G59" i="25"/>
  <c r="G43" i="25"/>
  <c r="G27" i="25"/>
  <c r="G11" i="25"/>
  <c r="E71" i="24"/>
  <c r="E63" i="24"/>
  <c r="E55" i="24"/>
  <c r="E47" i="24"/>
  <c r="E39" i="24"/>
  <c r="E31" i="24"/>
  <c r="E23" i="24"/>
  <c r="E15" i="24"/>
  <c r="E7" i="24"/>
  <c r="D47" i="23"/>
  <c r="D15" i="23"/>
  <c r="D30" i="22"/>
  <c r="K71" i="21"/>
  <c r="K63" i="21"/>
  <c r="K55" i="21"/>
  <c r="K47" i="21"/>
  <c r="K39" i="21"/>
  <c r="E74" i="28"/>
  <c r="U70" i="28"/>
  <c r="O67" i="28"/>
  <c r="I64" i="28"/>
  <c r="K61" i="28"/>
  <c r="E58" i="28"/>
  <c r="U54" i="28"/>
  <c r="O51" i="28"/>
  <c r="I48" i="28"/>
  <c r="K45" i="28"/>
  <c r="E42" i="28"/>
  <c r="U38" i="28"/>
  <c r="O35" i="28"/>
  <c r="I32" i="28"/>
  <c r="K29" i="28"/>
  <c r="E26" i="28"/>
  <c r="U22" i="28"/>
  <c r="F57" i="28"/>
  <c r="V33" i="28"/>
  <c r="P10" i="28"/>
  <c r="D38" i="27"/>
  <c r="I64" i="26"/>
  <c r="G22" i="26"/>
  <c r="D36" i="25"/>
  <c r="G59" i="24"/>
  <c r="G27" i="24"/>
  <c r="D29" i="23"/>
  <c r="E59" i="21"/>
  <c r="G70" i="28"/>
  <c r="M57" i="28"/>
  <c r="S44" i="28"/>
  <c r="Q31" i="28"/>
  <c r="W18" i="28"/>
  <c r="G74" i="27"/>
  <c r="G42" i="27"/>
  <c r="F17" i="27"/>
  <c r="I57" i="26"/>
  <c r="D28" i="26"/>
  <c r="F69" i="25"/>
  <c r="G24" i="25"/>
  <c r="F63" i="24"/>
  <c r="F44" i="24"/>
  <c r="F22" i="24"/>
  <c r="E47" i="23"/>
  <c r="D7" i="22"/>
  <c r="L59" i="21"/>
  <c r="V74" i="28"/>
  <c r="X67" i="28"/>
  <c r="X59" i="28"/>
  <c r="P51" i="28"/>
  <c r="N46" i="28"/>
  <c r="T41" i="28"/>
  <c r="F38" i="28"/>
  <c r="H35" i="28"/>
  <c r="J32" i="28"/>
  <c r="L29" i="28"/>
  <c r="N26" i="28"/>
  <c r="P23" i="28"/>
  <c r="R20" i="28"/>
  <c r="T17" i="28"/>
  <c r="V14" i="28"/>
  <c r="X11" i="28"/>
  <c r="D9" i="28"/>
  <c r="F74" i="27"/>
  <c r="D64" i="27"/>
  <c r="H52" i="27"/>
  <c r="F42" i="27"/>
  <c r="D32" i="27"/>
  <c r="H20" i="27"/>
  <c r="F10" i="27"/>
  <c r="D69" i="26"/>
  <c r="H57" i="26"/>
  <c r="F47" i="26"/>
  <c r="D37" i="26"/>
  <c r="H25" i="26"/>
  <c r="F15" i="26"/>
  <c r="D74" i="25"/>
  <c r="D58" i="25"/>
  <c r="D42" i="25"/>
  <c r="D26" i="25"/>
  <c r="D10" i="25"/>
  <c r="E70" i="24"/>
  <c r="E62" i="24"/>
  <c r="E54" i="24"/>
  <c r="E46" i="24"/>
  <c r="E38" i="24"/>
  <c r="E30" i="24"/>
  <c r="E22" i="24"/>
  <c r="E14" i="24"/>
  <c r="E76" i="23"/>
  <c r="E44" i="23"/>
  <c r="E12" i="23"/>
  <c r="D22" i="22"/>
  <c r="E70" i="21"/>
  <c r="E62" i="21"/>
  <c r="E54" i="21"/>
  <c r="E46" i="21"/>
  <c r="Q76" i="28"/>
  <c r="S73" i="28"/>
  <c r="M70" i="28"/>
  <c r="G67" i="28"/>
  <c r="W63" i="28"/>
  <c r="Q60" i="28"/>
  <c r="S57" i="28"/>
  <c r="M54" i="28"/>
  <c r="G51" i="28"/>
  <c r="W47" i="28"/>
  <c r="Q44" i="28"/>
  <c r="S41" i="28"/>
  <c r="M38" i="28"/>
  <c r="G35" i="28"/>
  <c r="W31" i="28"/>
  <c r="Q28" i="28"/>
  <c r="S25" i="28"/>
  <c r="M22" i="28"/>
  <c r="G19" i="28"/>
  <c r="W15" i="28"/>
  <c r="Q12" i="28"/>
  <c r="S9" i="28"/>
  <c r="F75" i="27"/>
  <c r="D65" i="27"/>
  <c r="H53" i="27"/>
  <c r="F43" i="27"/>
  <c r="D33" i="27"/>
  <c r="H21" i="27"/>
  <c r="F11" i="27"/>
  <c r="D70" i="26"/>
  <c r="H58" i="26"/>
  <c r="F48" i="26"/>
  <c r="D38" i="26"/>
  <c r="H26" i="26"/>
  <c r="F16" i="26"/>
  <c r="F75" i="25"/>
  <c r="F59" i="25"/>
  <c r="F43" i="25"/>
  <c r="F27" i="25"/>
  <c r="F11" i="25"/>
  <c r="D70" i="24"/>
  <c r="D62" i="24"/>
  <c r="D54" i="24"/>
  <c r="D46" i="24"/>
  <c r="D38" i="24"/>
  <c r="H54" i="28"/>
  <c r="X30" i="28"/>
  <c r="R7" i="28"/>
  <c r="I35" i="27"/>
  <c r="H63" i="26"/>
  <c r="F21" i="26"/>
  <c r="F34" i="25"/>
  <c r="G58" i="24"/>
  <c r="G26" i="24"/>
  <c r="E26" i="23"/>
  <c r="G58" i="21"/>
  <c r="U69" i="28"/>
  <c r="E57" i="28"/>
  <c r="K44" i="28"/>
  <c r="I31" i="28"/>
  <c r="O18" i="28"/>
  <c r="F73" i="27"/>
  <c r="F41" i="27"/>
  <c r="G10" i="27"/>
  <c r="G55" i="26"/>
  <c r="I25" i="26"/>
  <c r="E58" i="25"/>
  <c r="F21" i="25"/>
  <c r="F62" i="24"/>
  <c r="F39" i="24"/>
  <c r="F20" i="24"/>
  <c r="D42" i="23"/>
  <c r="H73" i="21"/>
  <c r="F58" i="21"/>
  <c r="N74" i="28"/>
  <c r="F66" i="28"/>
  <c r="H59" i="28"/>
  <c r="H51" i="28"/>
  <c r="T45" i="28"/>
  <c r="L41" i="28"/>
  <c r="T37" i="28"/>
  <c r="V34" i="28"/>
  <c r="X31" i="28"/>
  <c r="D29" i="28"/>
  <c r="F26" i="28"/>
  <c r="H23" i="28"/>
  <c r="J20" i="28"/>
  <c r="L17" i="28"/>
  <c r="N14" i="28"/>
  <c r="P11" i="28"/>
  <c r="R8" i="28"/>
  <c r="E73" i="27"/>
  <c r="I61" i="27"/>
  <c r="G51" i="27"/>
  <c r="E41" i="27"/>
  <c r="I29" i="27"/>
  <c r="G19" i="27"/>
  <c r="E9" i="27"/>
  <c r="I66" i="26"/>
  <c r="G56" i="26"/>
  <c r="E46" i="26"/>
  <c r="I34" i="26"/>
  <c r="G24" i="26"/>
  <c r="E14" i="26"/>
  <c r="F72" i="25"/>
  <c r="F56" i="25"/>
  <c r="F40" i="25"/>
  <c r="F24" i="25"/>
  <c r="F8" i="25"/>
  <c r="E69" i="24"/>
  <c r="E61" i="24"/>
  <c r="E53" i="24"/>
  <c r="E45" i="24"/>
  <c r="E37" i="24"/>
  <c r="E29" i="24"/>
  <c r="E21" i="24"/>
  <c r="G53" i="21"/>
  <c r="K57" i="28"/>
  <c r="O31" i="28"/>
  <c r="I16" i="28"/>
  <c r="I8" i="28"/>
  <c r="G52" i="27"/>
  <c r="I22" i="27"/>
  <c r="G65" i="26"/>
  <c r="I35" i="26"/>
  <c r="E7" i="26"/>
  <c r="D37" i="25"/>
  <c r="D69" i="24"/>
  <c r="D51" i="24"/>
  <c r="D35" i="24"/>
  <c r="D24" i="24"/>
  <c r="D16" i="24"/>
  <c r="D8" i="24"/>
  <c r="D52" i="23"/>
  <c r="D20" i="23"/>
  <c r="D37" i="22"/>
  <c r="F73" i="21"/>
  <c r="L66" i="21"/>
  <c r="H60" i="21"/>
  <c r="N75" i="28"/>
  <c r="P72" i="28"/>
  <c r="R69" i="28"/>
  <c r="T66" i="28"/>
  <c r="V63" i="28"/>
  <c r="X60" i="28"/>
  <c r="D58" i="28"/>
  <c r="F55" i="28"/>
  <c r="H52" i="28"/>
  <c r="J49" i="28"/>
  <c r="L46" i="28"/>
  <c r="N43" i="28"/>
  <c r="P40" i="28"/>
  <c r="R37" i="28"/>
  <c r="T34" i="28"/>
  <c r="V31" i="28"/>
  <c r="X28" i="28"/>
  <c r="D26" i="28"/>
  <c r="F23" i="28"/>
  <c r="H20" i="28"/>
  <c r="J17" i="28"/>
  <c r="L14" i="28"/>
  <c r="N11" i="28"/>
  <c r="P8" i="28"/>
  <c r="I71" i="27"/>
  <c r="G61" i="27"/>
  <c r="E51" i="27"/>
  <c r="I39" i="27"/>
  <c r="G29" i="27"/>
  <c r="E19" i="27"/>
  <c r="I7" i="27"/>
  <c r="H67" i="26"/>
  <c r="F57" i="26"/>
  <c r="D47" i="26"/>
  <c r="H35" i="26"/>
  <c r="F25" i="26"/>
  <c r="D15" i="26"/>
  <c r="G73" i="25"/>
  <c r="G57" i="25"/>
  <c r="G41" i="25"/>
  <c r="G25" i="25"/>
  <c r="G9" i="25"/>
  <c r="D49" i="23"/>
  <c r="D17" i="23"/>
  <c r="D36" i="22"/>
  <c r="G72" i="21"/>
  <c r="G64" i="21"/>
  <c r="G56" i="21"/>
  <c r="G48" i="21"/>
  <c r="L75" i="28"/>
  <c r="N72" i="28"/>
  <c r="P69" i="28"/>
  <c r="R66" i="28"/>
  <c r="T63" i="28"/>
  <c r="V60" i="28"/>
  <c r="X57" i="28"/>
  <c r="D55" i="28"/>
  <c r="F52" i="28"/>
  <c r="H49" i="28"/>
  <c r="J46" i="28"/>
  <c r="L43" i="28"/>
  <c r="N40" i="28"/>
  <c r="P37" i="28"/>
  <c r="R34" i="28"/>
  <c r="T31" i="28"/>
  <c r="V28" i="28"/>
  <c r="X25" i="28"/>
  <c r="D23" i="28"/>
  <c r="F20" i="28"/>
  <c r="H17" i="28"/>
  <c r="J14" i="28"/>
  <c r="L11" i="28"/>
  <c r="N8" i="28"/>
  <c r="G71" i="27"/>
  <c r="E61" i="27"/>
  <c r="I49" i="27"/>
  <c r="G39" i="27"/>
  <c r="E29" i="27"/>
  <c r="I17" i="27"/>
  <c r="G7" i="27"/>
  <c r="F67" i="26"/>
  <c r="D57" i="26"/>
  <c r="H45" i="26"/>
  <c r="F35" i="26"/>
  <c r="E13" i="24"/>
  <c r="G45" i="21"/>
  <c r="E54" i="28"/>
  <c r="I28" i="28"/>
  <c r="O15" i="28"/>
  <c r="G76" i="27"/>
  <c r="E50" i="27"/>
  <c r="G20" i="27"/>
  <c r="I59" i="26"/>
  <c r="G33" i="26"/>
  <c r="E72" i="25"/>
  <c r="D29" i="25"/>
  <c r="D67" i="24"/>
  <c r="D48" i="24"/>
  <c r="D33" i="24"/>
  <c r="D23" i="24"/>
  <c r="D15" i="24"/>
  <c r="D7" i="24"/>
  <c r="E49" i="23"/>
  <c r="E17" i="23"/>
  <c r="D29" i="22"/>
  <c r="H72" i="21"/>
  <c r="D66" i="21"/>
  <c r="J59" i="21"/>
  <c r="F75" i="28"/>
  <c r="H72" i="28"/>
  <c r="J69" i="28"/>
  <c r="L66" i="28"/>
  <c r="N63" i="28"/>
  <c r="P60" i="28"/>
  <c r="R57" i="28"/>
  <c r="T54" i="28"/>
  <c r="V51" i="28"/>
  <c r="X48" i="28"/>
  <c r="D46" i="28"/>
  <c r="F43" i="28"/>
  <c r="H40" i="28"/>
  <c r="J37" i="28"/>
  <c r="L34" i="28"/>
  <c r="N31" i="28"/>
  <c r="P28" i="28"/>
  <c r="R25" i="28"/>
  <c r="T22" i="28"/>
  <c r="V19" i="28"/>
  <c r="X16" i="28"/>
  <c r="D14" i="28"/>
  <c r="F11" i="28"/>
  <c r="H8" i="28"/>
  <c r="H70" i="27"/>
  <c r="F60" i="27"/>
  <c r="D50" i="27"/>
  <c r="H38" i="27"/>
  <c r="F28" i="27"/>
  <c r="D18" i="27"/>
  <c r="I76" i="26"/>
  <c r="G66" i="26"/>
  <c r="E56" i="26"/>
  <c r="I44" i="26"/>
  <c r="G34" i="26"/>
  <c r="E24" i="26"/>
  <c r="I12" i="26"/>
  <c r="D72" i="25"/>
  <c r="D56" i="25"/>
  <c r="D40" i="25"/>
  <c r="D24" i="25"/>
  <c r="D8" i="25"/>
  <c r="E46" i="23"/>
  <c r="E14" i="23"/>
  <c r="D28" i="22"/>
  <c r="I71" i="21"/>
  <c r="I63" i="21"/>
  <c r="I55" i="21"/>
  <c r="I47" i="21"/>
  <c r="D75" i="28"/>
  <c r="F72" i="28"/>
  <c r="H69" i="28"/>
  <c r="J66" i="28"/>
  <c r="L63" i="28"/>
  <c r="N60" i="28"/>
  <c r="P57" i="28"/>
  <c r="R54" i="28"/>
  <c r="T51" i="28"/>
  <c r="V48" i="28"/>
  <c r="X45" i="28"/>
  <c r="D43" i="28"/>
  <c r="F40" i="28"/>
  <c r="H37" i="28"/>
  <c r="J34" i="28"/>
  <c r="L31" i="28"/>
  <c r="N28" i="28"/>
  <c r="D71" i="23"/>
  <c r="I76" i="28"/>
  <c r="U50" i="28"/>
  <c r="K25" i="28"/>
  <c r="U14" i="28"/>
  <c r="E74" i="27"/>
  <c r="G44" i="27"/>
  <c r="E18" i="27"/>
  <c r="G57" i="26"/>
  <c r="I27" i="26"/>
  <c r="D69" i="25"/>
  <c r="E24" i="25"/>
  <c r="D63" i="24"/>
  <c r="D47" i="24"/>
  <c r="D32" i="24"/>
  <c r="D22" i="24"/>
  <c r="D14" i="24"/>
  <c r="D76" i="23"/>
  <c r="D44" i="23"/>
  <c r="D12" i="23"/>
  <c r="D21" i="22"/>
  <c r="J71" i="21"/>
  <c r="F65" i="21"/>
  <c r="L58" i="21"/>
  <c r="T74" i="28"/>
  <c r="V71" i="28"/>
  <c r="X68" i="28"/>
  <c r="D66" i="28"/>
  <c r="F63" i="28"/>
  <c r="H60" i="28"/>
  <c r="J57" i="28"/>
  <c r="L54" i="28"/>
  <c r="N51" i="28"/>
  <c r="P48" i="28"/>
  <c r="R45" i="28"/>
  <c r="T42" i="28"/>
  <c r="V39" i="28"/>
  <c r="X36" i="28"/>
  <c r="D34" i="28"/>
  <c r="F31" i="28"/>
  <c r="H28" i="28"/>
  <c r="J25" i="28"/>
  <c r="L22" i="28"/>
  <c r="N19" i="28"/>
  <c r="P16" i="28"/>
  <c r="R13" i="28"/>
  <c r="T10" i="28"/>
  <c r="V7" i="28"/>
  <c r="G69" i="27"/>
  <c r="E59" i="27"/>
  <c r="I47" i="27"/>
  <c r="G37" i="27"/>
  <c r="E27" i="27"/>
  <c r="I15" i="27"/>
  <c r="H75" i="26"/>
  <c r="F65" i="26"/>
  <c r="D55" i="26"/>
  <c r="H43" i="26"/>
  <c r="F33" i="26"/>
  <c r="D23" i="26"/>
  <c r="H11" i="26"/>
  <c r="F70" i="25"/>
  <c r="F54" i="25"/>
  <c r="F38" i="25"/>
  <c r="F22" i="25"/>
  <c r="D73" i="23"/>
  <c r="D41" i="23"/>
  <c r="D9" i="23"/>
  <c r="D20" i="22"/>
  <c r="K70" i="21"/>
  <c r="K62" i="21"/>
  <c r="K54" i="21"/>
  <c r="K46" i="21"/>
  <c r="R74" i="28"/>
  <c r="T71" i="28"/>
  <c r="V68" i="28"/>
  <c r="X65" i="28"/>
  <c r="D63" i="28"/>
  <c r="F60" i="28"/>
  <c r="H57" i="28"/>
  <c r="J54" i="28"/>
  <c r="L51" i="28"/>
  <c r="N48" i="28"/>
  <c r="P45" i="28"/>
  <c r="R42" i="28"/>
  <c r="T39" i="28"/>
  <c r="V36" i="28"/>
  <c r="X33" i="28"/>
  <c r="D31" i="28"/>
  <c r="F28" i="28"/>
  <c r="D39" i="23"/>
  <c r="K73" i="28"/>
  <c r="O47" i="28"/>
  <c r="E22" i="28"/>
  <c r="K13" i="28"/>
  <c r="I70" i="27"/>
  <c r="E42" i="27"/>
  <c r="G12" i="27"/>
  <c r="E55" i="26"/>
  <c r="G25" i="26"/>
  <c r="D61" i="25"/>
  <c r="D21" i="25"/>
  <c r="D61" i="24"/>
  <c r="D45" i="24"/>
  <c r="D31" i="24"/>
  <c r="D21" i="24"/>
  <c r="D13" i="24"/>
  <c r="E73" i="23"/>
  <c r="E41" i="23"/>
  <c r="E9" i="23"/>
  <c r="D13" i="22"/>
  <c r="L70" i="21"/>
  <c r="H64" i="21"/>
  <c r="D58" i="21"/>
  <c r="L74" i="28"/>
  <c r="N71" i="28"/>
  <c r="P68" i="28"/>
  <c r="R65" i="28"/>
  <c r="T62" i="28"/>
  <c r="V59" i="28"/>
  <c r="X56" i="28"/>
  <c r="D54" i="28"/>
  <c r="F51" i="28"/>
  <c r="H48" i="28"/>
  <c r="J45" i="28"/>
  <c r="L42" i="28"/>
  <c r="N39" i="28"/>
  <c r="P36" i="28"/>
  <c r="R33" i="28"/>
  <c r="T30" i="28"/>
  <c r="V27" i="28"/>
  <c r="X24" i="28"/>
  <c r="D22" i="28"/>
  <c r="F19" i="28"/>
  <c r="H16" i="28"/>
  <c r="J13" i="28"/>
  <c r="L10" i="28"/>
  <c r="N7" i="28"/>
  <c r="F68" i="27"/>
  <c r="D58" i="27"/>
  <c r="H46" i="27"/>
  <c r="F36" i="27"/>
  <c r="D26" i="27"/>
  <c r="H14" i="27"/>
  <c r="G74" i="26"/>
  <c r="E64" i="26"/>
  <c r="I52" i="26"/>
  <c r="G42" i="26"/>
  <c r="E32" i="26"/>
  <c r="I20" i="26"/>
  <c r="G10" i="26"/>
  <c r="E67" i="25"/>
  <c r="E51" i="25"/>
  <c r="E35" i="25"/>
  <c r="E19" i="25"/>
  <c r="E70" i="23"/>
  <c r="E38" i="23"/>
  <c r="D76" i="22"/>
  <c r="D12" i="22"/>
  <c r="E69" i="21"/>
  <c r="E61" i="21"/>
  <c r="E53" i="21"/>
  <c r="E45" i="21"/>
  <c r="J74" i="28"/>
  <c r="L71" i="28"/>
  <c r="N68" i="28"/>
  <c r="P65" i="28"/>
  <c r="R62" i="28"/>
  <c r="T59" i="28"/>
  <c r="V56" i="28"/>
  <c r="X53" i="28"/>
  <c r="D51" i="28"/>
  <c r="F48" i="28"/>
  <c r="H45" i="28"/>
  <c r="J42" i="28"/>
  <c r="L39" i="28"/>
  <c r="N36" i="28"/>
  <c r="P33" i="28"/>
  <c r="R30" i="28"/>
  <c r="T27" i="28"/>
  <c r="V24" i="28"/>
  <c r="X21" i="28"/>
  <c r="D19" i="28"/>
  <c r="F16" i="28"/>
  <c r="H13" i="28"/>
  <c r="J10" i="28"/>
  <c r="L7" i="28"/>
  <c r="D68" i="27"/>
  <c r="H56" i="27"/>
  <c r="F46" i="27"/>
  <c r="D36" i="27"/>
  <c r="H24" i="27"/>
  <c r="F14" i="27"/>
  <c r="E74" i="26"/>
  <c r="I62" i="26"/>
  <c r="G52" i="26"/>
  <c r="E42" i="26"/>
  <c r="I30" i="26"/>
  <c r="G20" i="26"/>
  <c r="E10" i="26"/>
  <c r="G63" i="25"/>
  <c r="G47" i="25"/>
  <c r="G31" i="25"/>
  <c r="G15" i="25"/>
  <c r="I73" i="24"/>
  <c r="I65" i="24"/>
  <c r="I57" i="24"/>
  <c r="I49" i="24"/>
  <c r="I41" i="24"/>
  <c r="I33" i="24"/>
  <c r="I25" i="24"/>
  <c r="I17" i="24"/>
  <c r="I9" i="24"/>
  <c r="E56" i="23"/>
  <c r="E24" i="23"/>
  <c r="D50" i="22"/>
  <c r="I74" i="21"/>
  <c r="I66" i="21"/>
  <c r="I58" i="21"/>
  <c r="I50" i="21"/>
  <c r="D7" i="23"/>
  <c r="E70" i="28"/>
  <c r="I44" i="28"/>
  <c r="K21" i="28"/>
  <c r="I12" i="28"/>
  <c r="E66" i="27"/>
  <c r="I38" i="27"/>
  <c r="E10" i="27"/>
  <c r="G49" i="26"/>
  <c r="E23" i="26"/>
  <c r="E56" i="25"/>
  <c r="D13" i="25"/>
  <c r="D59" i="24"/>
  <c r="D43" i="24"/>
  <c r="D30" i="24"/>
  <c r="D20" i="24"/>
  <c r="D12" i="24"/>
  <c r="D68" i="23"/>
  <c r="D36" i="23"/>
  <c r="D69" i="22"/>
  <c r="H76" i="21"/>
  <c r="D70" i="21"/>
  <c r="J63" i="21"/>
  <c r="X76" i="28"/>
  <c r="D74" i="28"/>
  <c r="F71" i="28"/>
  <c r="H68" i="28"/>
  <c r="J65" i="28"/>
  <c r="L62" i="28"/>
  <c r="N59" i="28"/>
  <c r="P56" i="28"/>
  <c r="R53" i="28"/>
  <c r="T50" i="28"/>
  <c r="V47" i="28"/>
  <c r="X44" i="28"/>
  <c r="D42" i="28"/>
  <c r="F39" i="28"/>
  <c r="H36" i="28"/>
  <c r="J33" i="28"/>
  <c r="L30" i="28"/>
  <c r="N27" i="28"/>
  <c r="P24" i="28"/>
  <c r="R21" i="28"/>
  <c r="T18" i="28"/>
  <c r="V15" i="28"/>
  <c r="X12" i="28"/>
  <c r="D10" i="28"/>
  <c r="F7" i="28"/>
  <c r="E67" i="27"/>
  <c r="I55" i="27"/>
  <c r="G45" i="27"/>
  <c r="E35" i="27"/>
  <c r="I23" i="27"/>
  <c r="G13" i="27"/>
  <c r="F73" i="26"/>
  <c r="D63" i="26"/>
  <c r="H51" i="26"/>
  <c r="F41" i="26"/>
  <c r="D31" i="26"/>
  <c r="H19" i="26"/>
  <c r="F9" i="26"/>
  <c r="G65" i="25"/>
  <c r="G49" i="25"/>
  <c r="G33" i="25"/>
  <c r="G17" i="25"/>
  <c r="D65" i="23"/>
  <c r="D33" i="23"/>
  <c r="D68" i="22"/>
  <c r="G76" i="21"/>
  <c r="G68" i="21"/>
  <c r="G60" i="21"/>
  <c r="G52" i="21"/>
  <c r="V76" i="28"/>
  <c r="X73" i="28"/>
  <c r="D71" i="28"/>
  <c r="F68" i="28"/>
  <c r="H65" i="28"/>
  <c r="J62" i="28"/>
  <c r="L59" i="28"/>
  <c r="N56" i="28"/>
  <c r="P53" i="28"/>
  <c r="R50" i="28"/>
  <c r="T47" i="28"/>
  <c r="V44" i="28"/>
  <c r="X41" i="28"/>
  <c r="D39" i="28"/>
  <c r="F36" i="28"/>
  <c r="H33" i="28"/>
  <c r="J30" i="28"/>
  <c r="L27" i="28"/>
  <c r="N24" i="28"/>
  <c r="P21" i="28"/>
  <c r="R18" i="28"/>
  <c r="T15" i="28"/>
  <c r="V12" i="28"/>
  <c r="X9" i="28"/>
  <c r="D7" i="28"/>
  <c r="I65" i="27"/>
  <c r="G55" i="27"/>
  <c r="E45" i="27"/>
  <c r="I33" i="27"/>
  <c r="G23" i="27"/>
  <c r="E13" i="27"/>
  <c r="D73" i="26"/>
  <c r="H61" i="26"/>
  <c r="F51" i="26"/>
  <c r="D41" i="26"/>
  <c r="H29" i="26"/>
  <c r="F19" i="26"/>
  <c r="D9" i="26"/>
  <c r="D62" i="25"/>
  <c r="D46" i="25"/>
  <c r="D30" i="25"/>
  <c r="D14" i="25"/>
  <c r="I72" i="24"/>
  <c r="I64" i="24"/>
  <c r="I56" i="24"/>
  <c r="I48" i="24"/>
  <c r="I40" i="24"/>
  <c r="I32" i="24"/>
  <c r="I24" i="24"/>
  <c r="I16" i="24"/>
  <c r="I8" i="24"/>
  <c r="D51" i="23"/>
  <c r="D14" i="22"/>
  <c r="U66" i="28"/>
  <c r="K41" i="28"/>
  <c r="O19" i="28"/>
  <c r="O11" i="28"/>
  <c r="I62" i="27"/>
  <c r="E34" i="27"/>
  <c r="I75" i="26"/>
  <c r="E47" i="26"/>
  <c r="G17" i="26"/>
  <c r="D53" i="25"/>
  <c r="E8" i="25"/>
  <c r="D56" i="24"/>
  <c r="D40" i="24"/>
  <c r="D29" i="24"/>
  <c r="D19" i="24"/>
  <c r="D11" i="24"/>
  <c r="E65" i="23"/>
  <c r="E33" i="23"/>
  <c r="D61" i="22"/>
  <c r="J75" i="21"/>
  <c r="F69" i="21"/>
  <c r="L62" i="21"/>
  <c r="P76" i="28"/>
  <c r="R73" i="28"/>
  <c r="T70" i="28"/>
  <c r="V67" i="28"/>
  <c r="X64" i="28"/>
  <c r="D62" i="28"/>
  <c r="F59" i="28"/>
  <c r="H56" i="28"/>
  <c r="J53" i="28"/>
  <c r="L50" i="28"/>
  <c r="N47" i="28"/>
  <c r="P44" i="28"/>
  <c r="R41" i="28"/>
  <c r="T38" i="28"/>
  <c r="V35" i="28"/>
  <c r="X32" i="28"/>
  <c r="D30" i="28"/>
  <c r="F27" i="28"/>
  <c r="H24" i="28"/>
  <c r="J21" i="28"/>
  <c r="L18" i="28"/>
  <c r="N15" i="28"/>
  <c r="P12" i="28"/>
  <c r="R9" i="28"/>
  <c r="F76" i="27"/>
  <c r="D66" i="27"/>
  <c r="H54" i="27"/>
  <c r="F44" i="27"/>
  <c r="D34" i="27"/>
  <c r="H22" i="27"/>
  <c r="F12" i="27"/>
  <c r="E72" i="26"/>
  <c r="I60" i="26"/>
  <c r="G50" i="26"/>
  <c r="E40" i="26"/>
  <c r="I28" i="26"/>
  <c r="G18" i="26"/>
  <c r="E8" i="26"/>
  <c r="D64" i="25"/>
  <c r="D48" i="25"/>
  <c r="D32" i="25"/>
  <c r="D16" i="25"/>
  <c r="E62" i="23"/>
  <c r="E30" i="23"/>
  <c r="D60" i="22"/>
  <c r="I75" i="21"/>
  <c r="I67" i="21"/>
  <c r="I59" i="21"/>
  <c r="I51" i="21"/>
  <c r="N76" i="28"/>
  <c r="P73" i="28"/>
  <c r="R70" i="28"/>
  <c r="T67" i="28"/>
  <c r="V64" i="28"/>
  <c r="X61" i="28"/>
  <c r="D59" i="28"/>
  <c r="F56" i="28"/>
  <c r="H53" i="28"/>
  <c r="J50" i="28"/>
  <c r="L47" i="28"/>
  <c r="N44" i="28"/>
  <c r="P41" i="28"/>
  <c r="R38" i="28"/>
  <c r="T35" i="28"/>
  <c r="V32" i="28"/>
  <c r="X29" i="28"/>
  <c r="D27" i="28"/>
  <c r="F24" i="28"/>
  <c r="H21" i="28"/>
  <c r="J18" i="28"/>
  <c r="L15" i="28"/>
  <c r="N12" i="28"/>
  <c r="P9" i="28"/>
  <c r="D76" i="27"/>
  <c r="H64" i="27"/>
  <c r="F54" i="27"/>
  <c r="G69" i="21"/>
  <c r="O63" i="28"/>
  <c r="E38" i="28"/>
  <c r="U18" i="28"/>
  <c r="E10" i="28"/>
  <c r="G60" i="27"/>
  <c r="I30" i="27"/>
  <c r="E71" i="26"/>
  <c r="I43" i="26"/>
  <c r="E15" i="26"/>
  <c r="D45" i="25"/>
  <c r="D75" i="24"/>
  <c r="D55" i="24"/>
  <c r="D39" i="24"/>
  <c r="D27" i="24"/>
  <c r="D18" i="24"/>
  <c r="D10" i="24"/>
  <c r="D60" i="23"/>
  <c r="D28" i="23"/>
  <c r="D53" i="22"/>
  <c r="L74" i="21"/>
  <c r="H68" i="21"/>
  <c r="D62" i="21"/>
  <c r="H76" i="28"/>
  <c r="J73" i="28"/>
  <c r="L70" i="28"/>
  <c r="N67" i="28"/>
  <c r="P64" i="28"/>
  <c r="R61" i="28"/>
  <c r="T58" i="28"/>
  <c r="V55" i="28"/>
  <c r="X52" i="28"/>
  <c r="D50" i="28"/>
  <c r="F47" i="28"/>
  <c r="H44" i="28"/>
  <c r="J41" i="28"/>
  <c r="L38" i="28"/>
  <c r="N35" i="28"/>
  <c r="P32" i="28"/>
  <c r="R29" i="28"/>
  <c r="T26" i="28"/>
  <c r="V23" i="28"/>
  <c r="X20" i="28"/>
  <c r="D18" i="28"/>
  <c r="F15" i="28"/>
  <c r="H12" i="28"/>
  <c r="J9" i="28"/>
  <c r="E75" i="27"/>
  <c r="I63" i="27"/>
  <c r="G53" i="27"/>
  <c r="E43" i="27"/>
  <c r="I31" i="27"/>
  <c r="G21" i="27"/>
  <c r="E11" i="27"/>
  <c r="D71" i="26"/>
  <c r="H59" i="26"/>
  <c r="F49" i="26"/>
  <c r="D39" i="26"/>
  <c r="H27" i="26"/>
  <c r="F17" i="26"/>
  <c r="D7" i="26"/>
  <c r="F62" i="25"/>
  <c r="F46" i="25"/>
  <c r="F30" i="25"/>
  <c r="F14" i="25"/>
  <c r="D57" i="23"/>
  <c r="D25" i="23"/>
  <c r="D52" i="22"/>
  <c r="K74" i="21"/>
  <c r="K66" i="21"/>
  <c r="K58" i="21"/>
  <c r="K50" i="21"/>
  <c r="F76" i="28"/>
  <c r="H73" i="28"/>
  <c r="J70" i="28"/>
  <c r="L67" i="28"/>
  <c r="N64" i="28"/>
  <c r="P61" i="28"/>
  <c r="R58" i="28"/>
  <c r="T55" i="28"/>
  <c r="V52" i="28"/>
  <c r="X49" i="28"/>
  <c r="D47" i="28"/>
  <c r="F44" i="28"/>
  <c r="H41" i="28"/>
  <c r="J38" i="28"/>
  <c r="L35" i="28"/>
  <c r="N32" i="28"/>
  <c r="P29" i="28"/>
  <c r="R26" i="28"/>
  <c r="T23" i="28"/>
  <c r="V20" i="28"/>
  <c r="X17" i="28"/>
  <c r="D15" i="28"/>
  <c r="F12" i="28"/>
  <c r="H9" i="28"/>
  <c r="I73" i="27"/>
  <c r="G63" i="27"/>
  <c r="E53" i="27"/>
  <c r="I41" i="27"/>
  <c r="G31" i="27"/>
  <c r="E21" i="27"/>
  <c r="I9" i="27"/>
  <c r="H69" i="26"/>
  <c r="F59" i="26"/>
  <c r="D49" i="26"/>
  <c r="H37" i="26"/>
  <c r="F27" i="26"/>
  <c r="D17" i="26"/>
  <c r="E73" i="25"/>
  <c r="E57" i="25"/>
  <c r="E41" i="25"/>
  <c r="E25" i="25"/>
  <c r="E9" i="25"/>
  <c r="I70" i="24"/>
  <c r="I62" i="24"/>
  <c r="I54" i="24"/>
  <c r="I46" i="24"/>
  <c r="I38" i="24"/>
  <c r="I30" i="24"/>
  <c r="I22" i="24"/>
  <c r="I14" i="24"/>
  <c r="D75" i="23"/>
  <c r="D43" i="23"/>
  <c r="D11" i="23"/>
  <c r="D26" i="22"/>
  <c r="G71" i="21"/>
  <c r="G61" i="21"/>
  <c r="E39" i="26"/>
  <c r="D9" i="24"/>
  <c r="X72" i="28"/>
  <c r="R49" i="28"/>
  <c r="L26" i="28"/>
  <c r="H62" i="27"/>
  <c r="E48" i="26"/>
  <c r="E11" i="25"/>
  <c r="T75" i="28"/>
  <c r="N52" i="28"/>
  <c r="H29" i="28"/>
  <c r="T19" i="28"/>
  <c r="T11" i="28"/>
  <c r="E69" i="27"/>
  <c r="H40" i="27"/>
  <c r="D20" i="27"/>
  <c r="G68" i="26"/>
  <c r="I46" i="26"/>
  <c r="E26" i="26"/>
  <c r="F11" i="26"/>
  <c r="D54" i="25"/>
  <c r="F28" i="25"/>
  <c r="I75" i="24"/>
  <c r="I61" i="24"/>
  <c r="I50" i="24"/>
  <c r="I36" i="24"/>
  <c r="I23" i="24"/>
  <c r="I11" i="24"/>
  <c r="E40" i="23"/>
  <c r="D66" i="22"/>
  <c r="K73" i="21"/>
  <c r="G63" i="21"/>
  <c r="I54" i="21"/>
  <c r="K45" i="21"/>
  <c r="I74" i="28"/>
  <c r="K71" i="28"/>
  <c r="E68" i="28"/>
  <c r="U64" i="28"/>
  <c r="O61" i="28"/>
  <c r="I58" i="28"/>
  <c r="K55" i="28"/>
  <c r="E52" i="28"/>
  <c r="U48" i="28"/>
  <c r="O45" i="28"/>
  <c r="I42" i="28"/>
  <c r="K39" i="28"/>
  <c r="E36" i="28"/>
  <c r="U32" i="28"/>
  <c r="O29" i="28"/>
  <c r="I26" i="28"/>
  <c r="K23" i="28"/>
  <c r="E20" i="28"/>
  <c r="U16" i="28"/>
  <c r="O13" i="28"/>
  <c r="I10" i="28"/>
  <c r="K7" i="28"/>
  <c r="H65" i="27"/>
  <c r="F55" i="27"/>
  <c r="D45" i="27"/>
  <c r="H33" i="27"/>
  <c r="F23" i="27"/>
  <c r="D13" i="27"/>
  <c r="I71" i="26"/>
  <c r="G61" i="26"/>
  <c r="E51" i="26"/>
  <c r="I39" i="26"/>
  <c r="G29" i="26"/>
  <c r="E19" i="26"/>
  <c r="I7" i="26"/>
  <c r="F63" i="25"/>
  <c r="F47" i="25"/>
  <c r="F31" i="25"/>
  <c r="F15" i="25"/>
  <c r="H73" i="24"/>
  <c r="H65" i="24"/>
  <c r="H57" i="24"/>
  <c r="H49" i="24"/>
  <c r="H41" i="24"/>
  <c r="H33" i="24"/>
  <c r="H25" i="24"/>
  <c r="H17" i="24"/>
  <c r="H9" i="24"/>
  <c r="E53" i="23"/>
  <c r="E21" i="23"/>
  <c r="D41" i="22"/>
  <c r="H74" i="21"/>
  <c r="D68" i="21"/>
  <c r="J61" i="21"/>
  <c r="F55" i="21"/>
  <c r="L48" i="21"/>
  <c r="Q65" i="28"/>
  <c r="M39" i="28"/>
  <c r="I13" i="28"/>
  <c r="D19" i="27"/>
  <c r="F65" i="25"/>
  <c r="J41" i="24"/>
  <c r="L73" i="21"/>
  <c r="H43" i="21"/>
  <c r="K35" i="21"/>
  <c r="K27" i="21"/>
  <c r="K19" i="21"/>
  <c r="K11" i="21"/>
  <c r="E70" i="20"/>
  <c r="E54" i="20"/>
  <c r="E38" i="20"/>
  <c r="E22" i="20"/>
  <c r="H76" i="19"/>
  <c r="F66" i="19"/>
  <c r="D56" i="19"/>
  <c r="H44" i="19"/>
  <c r="F34" i="19"/>
  <c r="D24" i="19"/>
  <c r="H12" i="19"/>
  <c r="I74" i="18"/>
  <c r="E70" i="18"/>
  <c r="H65" i="18"/>
  <c r="D61" i="18"/>
  <c r="G56" i="18"/>
  <c r="J51" i="18"/>
  <c r="F47" i="18"/>
  <c r="I42" i="18"/>
  <c r="E38" i="18"/>
  <c r="H33" i="18"/>
  <c r="D29" i="18"/>
  <c r="G24" i="18"/>
  <c r="J19" i="18"/>
  <c r="F15" i="18"/>
  <c r="I10" i="18"/>
  <c r="D64" i="17"/>
  <c r="D71" i="16"/>
  <c r="D7" i="16"/>
  <c r="E49" i="15"/>
  <c r="E17" i="15"/>
  <c r="D67" i="14"/>
  <c r="D51" i="14"/>
  <c r="D35" i="14"/>
  <c r="D19" i="14"/>
  <c r="G68" i="28"/>
  <c r="W44" i="28"/>
  <c r="S18" i="28"/>
  <c r="E36" i="27"/>
  <c r="G19" i="26"/>
  <c r="J64" i="24"/>
  <c r="E67" i="23"/>
  <c r="H52" i="21"/>
  <c r="J39" i="21"/>
  <c r="F33" i="21"/>
  <c r="L26" i="21"/>
  <c r="H20" i="21"/>
  <c r="D14" i="21"/>
  <c r="J7" i="21"/>
  <c r="I53" i="28"/>
  <c r="I60" i="28"/>
  <c r="I11" i="26"/>
  <c r="E57" i="23"/>
  <c r="D70" i="28"/>
  <c r="T46" i="28"/>
  <c r="N23" i="28"/>
  <c r="F52" i="27"/>
  <c r="I36" i="26"/>
  <c r="E54" i="23"/>
  <c r="V72" i="28"/>
  <c r="P49" i="28"/>
  <c r="J26" i="28"/>
  <c r="L19" i="28"/>
  <c r="D11" i="28"/>
  <c r="F62" i="27"/>
  <c r="F38" i="27"/>
  <c r="H16" i="27"/>
  <c r="E66" i="26"/>
  <c r="G44" i="26"/>
  <c r="D25" i="26"/>
  <c r="F76" i="25"/>
  <c r="F52" i="25"/>
  <c r="G23" i="25"/>
  <c r="I74" i="24"/>
  <c r="I60" i="24"/>
  <c r="I47" i="24"/>
  <c r="I35" i="24"/>
  <c r="I21" i="24"/>
  <c r="I10" i="24"/>
  <c r="D35" i="23"/>
  <c r="D58" i="22"/>
  <c r="E72" i="21"/>
  <c r="I62" i="21"/>
  <c r="K53" i="21"/>
  <c r="E44" i="21"/>
  <c r="W73" i="28"/>
  <c r="Q70" i="28"/>
  <c r="S67" i="28"/>
  <c r="M64" i="28"/>
  <c r="G61" i="28"/>
  <c r="W57" i="28"/>
  <c r="Q54" i="28"/>
  <c r="S51" i="28"/>
  <c r="M48" i="28"/>
  <c r="G45" i="28"/>
  <c r="W41" i="28"/>
  <c r="Q38" i="28"/>
  <c r="S35" i="28"/>
  <c r="M32" i="28"/>
  <c r="G29" i="28"/>
  <c r="W25" i="28"/>
  <c r="Q22" i="28"/>
  <c r="S19" i="28"/>
  <c r="M16" i="28"/>
  <c r="G13" i="28"/>
  <c r="W9" i="28"/>
  <c r="I74" i="27"/>
  <c r="G64" i="27"/>
  <c r="E54" i="27"/>
  <c r="I42" i="27"/>
  <c r="G32" i="27"/>
  <c r="E22" i="27"/>
  <c r="I10" i="27"/>
  <c r="H70" i="26"/>
  <c r="F60" i="26"/>
  <c r="D50" i="26"/>
  <c r="H38" i="26"/>
  <c r="F28" i="26"/>
  <c r="D18" i="26"/>
  <c r="E76" i="25"/>
  <c r="E60" i="25"/>
  <c r="E44" i="25"/>
  <c r="E28" i="25"/>
  <c r="E12" i="25"/>
  <c r="H72" i="24"/>
  <c r="H64" i="24"/>
  <c r="H56" i="24"/>
  <c r="H48" i="24"/>
  <c r="H40" i="24"/>
  <c r="H32" i="24"/>
  <c r="H24" i="24"/>
  <c r="H16" i="24"/>
  <c r="H8" i="24"/>
  <c r="D48" i="23"/>
  <c r="D16" i="23"/>
  <c r="D33" i="22"/>
  <c r="J73" i="21"/>
  <c r="F67" i="21"/>
  <c r="L60" i="21"/>
  <c r="H54" i="21"/>
  <c r="D48" i="21"/>
  <c r="S62" i="28"/>
  <c r="O36" i="28"/>
  <c r="K10" i="28"/>
  <c r="G75" i="26"/>
  <c r="G52" i="25"/>
  <c r="J33" i="24"/>
  <c r="H67" i="21"/>
  <c r="I42" i="21"/>
  <c r="E34" i="21"/>
  <c r="E26" i="21"/>
  <c r="E18" i="21"/>
  <c r="E10" i="21"/>
  <c r="G68" i="20"/>
  <c r="G52" i="20"/>
  <c r="G36" i="20"/>
  <c r="G20" i="20"/>
  <c r="G75" i="19"/>
  <c r="E65" i="19"/>
  <c r="I53" i="19"/>
  <c r="G43" i="19"/>
  <c r="E33" i="19"/>
  <c r="I21" i="19"/>
  <c r="G11" i="19"/>
  <c r="P73" i="18"/>
  <c r="L69" i="18"/>
  <c r="O64" i="18"/>
  <c r="K60" i="18"/>
  <c r="N55" i="18"/>
  <c r="Q50" i="18"/>
  <c r="M46" i="18"/>
  <c r="P41" i="18"/>
  <c r="L37" i="18"/>
  <c r="O32" i="18"/>
  <c r="K28" i="18"/>
  <c r="N23" i="18"/>
  <c r="Q18" i="18"/>
  <c r="U34" i="28"/>
  <c r="E40" i="25"/>
  <c r="E25" i="23"/>
  <c r="F67" i="28"/>
  <c r="V43" i="28"/>
  <c r="P20" i="28"/>
  <c r="D42" i="27"/>
  <c r="G26" i="26"/>
  <c r="E22" i="23"/>
  <c r="X69" i="28"/>
  <c r="R46" i="28"/>
  <c r="P25" i="28"/>
  <c r="P17" i="28"/>
  <c r="R10" i="28"/>
  <c r="D60" i="27"/>
  <c r="E37" i="27"/>
  <c r="G15" i="27"/>
  <c r="D65" i="26"/>
  <c r="F43" i="26"/>
  <c r="I22" i="26"/>
  <c r="G71" i="25"/>
  <c r="E49" i="25"/>
  <c r="D22" i="25"/>
  <c r="I71" i="24"/>
  <c r="I59" i="24"/>
  <c r="I45" i="24"/>
  <c r="I34" i="24"/>
  <c r="I20" i="24"/>
  <c r="I7" i="24"/>
  <c r="E32" i="23"/>
  <c r="D42" i="22"/>
  <c r="I70" i="21"/>
  <c r="K61" i="21"/>
  <c r="E52" i="21"/>
  <c r="U76" i="28"/>
  <c r="O73" i="28"/>
  <c r="I70" i="28"/>
  <c r="K67" i="28"/>
  <c r="E64" i="28"/>
  <c r="U60" i="28"/>
  <c r="O57" i="28"/>
  <c r="I54" i="28"/>
  <c r="K51" i="28"/>
  <c r="E48" i="28"/>
  <c r="U44" i="28"/>
  <c r="O41" i="28"/>
  <c r="I38" i="28"/>
  <c r="K35" i="28"/>
  <c r="E32" i="28"/>
  <c r="U28" i="28"/>
  <c r="O25" i="28"/>
  <c r="I22" i="28"/>
  <c r="K19" i="28"/>
  <c r="E16" i="28"/>
  <c r="U12" i="28"/>
  <c r="O9" i="28"/>
  <c r="H73" i="27"/>
  <c r="F63" i="27"/>
  <c r="D53" i="27"/>
  <c r="H41" i="27"/>
  <c r="F31" i="27"/>
  <c r="D21" i="27"/>
  <c r="H9" i="27"/>
  <c r="G69" i="26"/>
  <c r="E59" i="26"/>
  <c r="I47" i="26"/>
  <c r="G37" i="26"/>
  <c r="E27" i="26"/>
  <c r="I15" i="26"/>
  <c r="G74" i="25"/>
  <c r="G58" i="25"/>
  <c r="G42" i="25"/>
  <c r="G26" i="25"/>
  <c r="G10" i="25"/>
  <c r="H71" i="24"/>
  <c r="H63" i="24"/>
  <c r="H55" i="24"/>
  <c r="H47" i="24"/>
  <c r="H39" i="24"/>
  <c r="H31" i="24"/>
  <c r="H23" i="24"/>
  <c r="H15" i="24"/>
  <c r="H7" i="24"/>
  <c r="E45" i="23"/>
  <c r="E13" i="23"/>
  <c r="D25" i="22"/>
  <c r="L72" i="21"/>
  <c r="H66" i="21"/>
  <c r="D60" i="21"/>
  <c r="J53" i="21"/>
  <c r="F47" i="21"/>
  <c r="U59" i="28"/>
  <c r="Q33" i="28"/>
  <c r="M7" i="28"/>
  <c r="F66" i="26"/>
  <c r="D27" i="25"/>
  <c r="J25" i="24"/>
  <c r="D61" i="21"/>
  <c r="J41" i="21"/>
  <c r="G33" i="21"/>
  <c r="G25" i="21"/>
  <c r="G17" i="21"/>
  <c r="G9" i="21"/>
  <c r="D67" i="20"/>
  <c r="D51" i="20"/>
  <c r="D35" i="20"/>
  <c r="E18" i="28"/>
  <c r="D71" i="24"/>
  <c r="D45" i="22"/>
  <c r="H64" i="28"/>
  <c r="X40" i="28"/>
  <c r="R17" i="28"/>
  <c r="H30" i="27"/>
  <c r="E16" i="26"/>
  <c r="D44" i="22"/>
  <c r="D67" i="28"/>
  <c r="T43" i="28"/>
  <c r="H25" i="28"/>
  <c r="V16" i="28"/>
  <c r="V8" i="28"/>
  <c r="I57" i="27"/>
  <c r="H32" i="27"/>
  <c r="D12" i="27"/>
  <c r="G60" i="26"/>
  <c r="I38" i="26"/>
  <c r="H21" i="26"/>
  <c r="D70" i="25"/>
  <c r="F44" i="25"/>
  <c r="F20" i="25"/>
  <c r="I69" i="24"/>
  <c r="I58" i="24"/>
  <c r="I44" i="24"/>
  <c r="I31" i="24"/>
  <c r="I19" i="24"/>
  <c r="E72" i="23"/>
  <c r="D27" i="23"/>
  <c r="D34" i="22"/>
  <c r="K69" i="21"/>
  <c r="E60" i="21"/>
  <c r="G51" i="21"/>
  <c r="M76" i="28"/>
  <c r="G73" i="28"/>
  <c r="W69" i="28"/>
  <c r="Q66" i="28"/>
  <c r="S63" i="28"/>
  <c r="M60" i="28"/>
  <c r="G57" i="28"/>
  <c r="W53" i="28"/>
  <c r="Q50" i="28"/>
  <c r="S47" i="28"/>
  <c r="M44" i="28"/>
  <c r="G41" i="28"/>
  <c r="W37" i="28"/>
  <c r="Q34" i="28"/>
  <c r="S31" i="28"/>
  <c r="M28" i="28"/>
  <c r="G25" i="28"/>
  <c r="W21" i="28"/>
  <c r="Q18" i="28"/>
  <c r="S15" i="28"/>
  <c r="M12" i="28"/>
  <c r="G9" i="28"/>
  <c r="G72" i="27"/>
  <c r="E62" i="27"/>
  <c r="I50" i="27"/>
  <c r="G40" i="27"/>
  <c r="E30" i="27"/>
  <c r="I18" i="27"/>
  <c r="G8" i="27"/>
  <c r="F68" i="26"/>
  <c r="D58" i="26"/>
  <c r="H46" i="26"/>
  <c r="F36" i="26"/>
  <c r="D26" i="26"/>
  <c r="H14" i="26"/>
  <c r="D73" i="25"/>
  <c r="D57" i="25"/>
  <c r="D41" i="25"/>
  <c r="D25" i="25"/>
  <c r="D9" i="25"/>
  <c r="H70" i="24"/>
  <c r="H62" i="24"/>
  <c r="H54" i="24"/>
  <c r="H46" i="24"/>
  <c r="H38" i="24"/>
  <c r="H30" i="24"/>
  <c r="H22" i="24"/>
  <c r="H14" i="24"/>
  <c r="D72" i="23"/>
  <c r="D40" i="23"/>
  <c r="D8" i="23"/>
  <c r="D17" i="22"/>
  <c r="D72" i="21"/>
  <c r="J65" i="21"/>
  <c r="F59" i="21"/>
  <c r="L52" i="21"/>
  <c r="H46" i="21"/>
  <c r="W56" i="28"/>
  <c r="S30" i="28"/>
  <c r="I64" i="27"/>
  <c r="E57" i="26"/>
  <c r="E14" i="25"/>
  <c r="J17" i="24"/>
  <c r="F56" i="21"/>
  <c r="K40" i="21"/>
  <c r="I32" i="21"/>
  <c r="I24" i="21"/>
  <c r="I16" i="21"/>
  <c r="I8" i="21"/>
  <c r="F65" i="20"/>
  <c r="F49" i="20"/>
  <c r="F33" i="20"/>
  <c r="F17" i="20"/>
  <c r="E73" i="19"/>
  <c r="I61" i="19"/>
  <c r="G51" i="19"/>
  <c r="E41" i="19"/>
  <c r="I29" i="19"/>
  <c r="G19" i="19"/>
  <c r="E9" i="19"/>
  <c r="O72" i="18"/>
  <c r="K68" i="18"/>
  <c r="N63" i="18"/>
  <c r="Q58" i="18"/>
  <c r="M54" i="18"/>
  <c r="P49" i="18"/>
  <c r="L45" i="18"/>
  <c r="O40" i="18"/>
  <c r="K36" i="18"/>
  <c r="N31" i="18"/>
  <c r="Q26" i="18"/>
  <c r="M22" i="18"/>
  <c r="P17" i="18"/>
  <c r="L13" i="18"/>
  <c r="O8" i="18"/>
  <c r="D40" i="17"/>
  <c r="D47" i="16"/>
  <c r="D68" i="15"/>
  <c r="D36" i="15"/>
  <c r="G76" i="14"/>
  <c r="G60" i="14"/>
  <c r="G44" i="14"/>
  <c r="G28" i="14"/>
  <c r="G12" i="14"/>
  <c r="M59" i="28"/>
  <c r="I33" i="28"/>
  <c r="E7" i="28"/>
  <c r="F74" i="26"/>
  <c r="D51" i="25"/>
  <c r="J40" i="24"/>
  <c r="D11" i="22"/>
  <c r="G44" i="21"/>
  <c r="F37" i="21"/>
  <c r="L30" i="21"/>
  <c r="H24" i="21"/>
  <c r="D18" i="21"/>
  <c r="J11" i="21"/>
  <c r="S70" i="28"/>
  <c r="O44" i="28"/>
  <c r="K9" i="28"/>
  <c r="D53" i="24"/>
  <c r="D74" i="21"/>
  <c r="J61" i="28"/>
  <c r="D38" i="28"/>
  <c r="T14" i="28"/>
  <c r="F20" i="27"/>
  <c r="E75" i="25"/>
  <c r="E73" i="21"/>
  <c r="F64" i="28"/>
  <c r="V40" i="28"/>
  <c r="L23" i="28"/>
  <c r="N16" i="28"/>
  <c r="F8" i="28"/>
  <c r="D52" i="27"/>
  <c r="F30" i="27"/>
  <c r="H8" i="27"/>
  <c r="E58" i="26"/>
  <c r="G36" i="26"/>
  <c r="E18" i="26"/>
  <c r="F68" i="25"/>
  <c r="G39" i="25"/>
  <c r="E17" i="25"/>
  <c r="I68" i="24"/>
  <c r="I55" i="24"/>
  <c r="I43" i="24"/>
  <c r="I29" i="24"/>
  <c r="I18" i="24"/>
  <c r="D67" i="23"/>
  <c r="D19" i="23"/>
  <c r="D18" i="22"/>
  <c r="E68" i="21"/>
  <c r="G59" i="21"/>
  <c r="K49" i="21"/>
  <c r="E76" i="28"/>
  <c r="U72" i="28"/>
  <c r="O69" i="28"/>
  <c r="I66" i="28"/>
  <c r="K63" i="28"/>
  <c r="E60" i="28"/>
  <c r="U56" i="28"/>
  <c r="O53" i="28"/>
  <c r="I50" i="28"/>
  <c r="K47" i="28"/>
  <c r="E44" i="28"/>
  <c r="U40" i="28"/>
  <c r="O37" i="28"/>
  <c r="I34" i="28"/>
  <c r="K31" i="28"/>
  <c r="E28" i="28"/>
  <c r="U24" i="28"/>
  <c r="O21" i="28"/>
  <c r="I18" i="28"/>
  <c r="K15" i="28"/>
  <c r="E12" i="28"/>
  <c r="U8" i="28"/>
  <c r="F71" i="27"/>
  <c r="D61" i="27"/>
  <c r="H49" i="27"/>
  <c r="F39" i="27"/>
  <c r="D29" i="27"/>
  <c r="H17" i="27"/>
  <c r="F7" i="27"/>
  <c r="E67" i="26"/>
  <c r="I55" i="26"/>
  <c r="G45" i="26"/>
  <c r="E35" i="26"/>
  <c r="I23" i="26"/>
  <c r="G13" i="26"/>
  <c r="F71" i="25"/>
  <c r="F55" i="25"/>
  <c r="F39" i="25"/>
  <c r="F23" i="25"/>
  <c r="F7" i="25"/>
  <c r="H69" i="24"/>
  <c r="H61" i="24"/>
  <c r="H53" i="24"/>
  <c r="H45" i="24"/>
  <c r="H37" i="24"/>
  <c r="H29" i="24"/>
  <c r="H21" i="24"/>
  <c r="H13" i="24"/>
  <c r="E69" i="23"/>
  <c r="E37" i="23"/>
  <c r="D73" i="22"/>
  <c r="D9" i="22"/>
  <c r="F71" i="21"/>
  <c r="L64" i="21"/>
  <c r="H58" i="21"/>
  <c r="D52" i="21"/>
  <c r="J45" i="21"/>
  <c r="E51" i="28"/>
  <c r="U27" i="28"/>
  <c r="H55" i="27"/>
  <c r="D48" i="26"/>
  <c r="J73" i="24"/>
  <c r="J9" i="24"/>
  <c r="D53" i="21"/>
  <c r="L39" i="21"/>
  <c r="K31" i="21"/>
  <c r="K23" i="21"/>
  <c r="K15" i="21"/>
  <c r="K7" i="21"/>
  <c r="E62" i="20"/>
  <c r="E46" i="20"/>
  <c r="E30" i="20"/>
  <c r="E14" i="20"/>
  <c r="D72" i="19"/>
  <c r="H60" i="19"/>
  <c r="F50" i="19"/>
  <c r="D40" i="19"/>
  <c r="H28" i="19"/>
  <c r="F18" i="19"/>
  <c r="D8" i="19"/>
  <c r="G72" i="18"/>
  <c r="J67" i="18"/>
  <c r="F63" i="18"/>
  <c r="I58" i="18"/>
  <c r="E54" i="18"/>
  <c r="H49" i="18"/>
  <c r="D45" i="18"/>
  <c r="G40" i="18"/>
  <c r="J35" i="18"/>
  <c r="F31" i="18"/>
  <c r="I26" i="18"/>
  <c r="E22" i="18"/>
  <c r="H17" i="18"/>
  <c r="I54" i="27"/>
  <c r="D37" i="24"/>
  <c r="J67" i="21"/>
  <c r="L58" i="28"/>
  <c r="F35" i="28"/>
  <c r="V11" i="28"/>
  <c r="D10" i="27"/>
  <c r="E59" i="25"/>
  <c r="E65" i="21"/>
  <c r="H61" i="28"/>
  <c r="X37" i="28"/>
  <c r="R22" i="28"/>
  <c r="R14" i="28"/>
  <c r="T7" i="28"/>
  <c r="H48" i="27"/>
  <c r="D28" i="27"/>
  <c r="G76" i="26"/>
  <c r="I54" i="26"/>
  <c r="E34" i="26"/>
  <c r="I14" i="26"/>
  <c r="E65" i="25"/>
  <c r="D38" i="25"/>
  <c r="F12" i="25"/>
  <c r="I67" i="24"/>
  <c r="I53" i="24"/>
  <c r="I42" i="24"/>
  <c r="I28" i="24"/>
  <c r="I15" i="24"/>
  <c r="E64" i="23"/>
  <c r="E16" i="23"/>
  <c r="D10" i="22"/>
  <c r="G67" i="21"/>
  <c r="K57" i="21"/>
  <c r="E48" i="21"/>
  <c r="S75" i="28"/>
  <c r="M72" i="28"/>
  <c r="G69" i="28"/>
  <c r="W65" i="28"/>
  <c r="Q62" i="28"/>
  <c r="S59" i="28"/>
  <c r="M56" i="28"/>
  <c r="G53" i="28"/>
  <c r="W49" i="28"/>
  <c r="Q46" i="28"/>
  <c r="S43" i="28"/>
  <c r="M40" i="28"/>
  <c r="G37" i="28"/>
  <c r="W33" i="28"/>
  <c r="Q30" i="28"/>
  <c r="S27" i="28"/>
  <c r="M24" i="28"/>
  <c r="G21" i="28"/>
  <c r="W17" i="28"/>
  <c r="Q14" i="28"/>
  <c r="S11" i="28"/>
  <c r="M8" i="28"/>
  <c r="E70" i="27"/>
  <c r="I58" i="27"/>
  <c r="G48" i="27"/>
  <c r="E38" i="27"/>
  <c r="I26" i="27"/>
  <c r="G16" i="27"/>
  <c r="F76" i="26"/>
  <c r="D66" i="26"/>
  <c r="H54" i="26"/>
  <c r="F44" i="26"/>
  <c r="D34" i="26"/>
  <c r="H22" i="26"/>
  <c r="F12" i="26"/>
  <c r="E68" i="25"/>
  <c r="E52" i="25"/>
  <c r="E36" i="25"/>
  <c r="E20" i="25"/>
  <c r="H76" i="24"/>
  <c r="H68" i="24"/>
  <c r="H60" i="24"/>
  <c r="H52" i="24"/>
  <c r="H44" i="24"/>
  <c r="H36" i="24"/>
  <c r="H28" i="24"/>
  <c r="H20" i="24"/>
  <c r="H12" i="24"/>
  <c r="D64" i="23"/>
  <c r="D32" i="23"/>
  <c r="D65" i="22"/>
  <c r="L76" i="21"/>
  <c r="H70" i="21"/>
  <c r="D64" i="21"/>
  <c r="J57" i="21"/>
  <c r="F51" i="21"/>
  <c r="K74" i="28"/>
  <c r="G48" i="28"/>
  <c r="W24" i="28"/>
  <c r="G46" i="27"/>
  <c r="I29" i="26"/>
  <c r="J65" i="24"/>
  <c r="D70" i="23"/>
  <c r="L49" i="21"/>
  <c r="E38" i="21"/>
  <c r="E30" i="21"/>
  <c r="E22" i="21"/>
  <c r="E14" i="21"/>
  <c r="G76" i="20"/>
  <c r="G60" i="20"/>
  <c r="G44" i="20"/>
  <c r="G28" i="20"/>
  <c r="G12" i="20"/>
  <c r="I69" i="19"/>
  <c r="G59" i="19"/>
  <c r="E49" i="19"/>
  <c r="I37" i="19"/>
  <c r="G27" i="19"/>
  <c r="E17" i="19"/>
  <c r="K76" i="18"/>
  <c r="N71" i="18"/>
  <c r="G28" i="27"/>
  <c r="D25" i="24"/>
  <c r="F61" i="21"/>
  <c r="N55" i="28"/>
  <c r="H32" i="28"/>
  <c r="X8" i="28"/>
  <c r="I68" i="26"/>
  <c r="E43" i="25"/>
  <c r="E57" i="21"/>
  <c r="J58" i="28"/>
  <c r="D35" i="28"/>
  <c r="J22" i="28"/>
  <c r="X13" i="28"/>
  <c r="H72" i="27"/>
  <c r="G47" i="27"/>
  <c r="I25" i="27"/>
  <c r="F75" i="26"/>
  <c r="H53" i="26"/>
  <c r="D33" i="26"/>
  <c r="H13" i="26"/>
  <c r="F60" i="25"/>
  <c r="F36" i="25"/>
  <c r="G7" i="25"/>
  <c r="I66" i="24"/>
  <c r="I52" i="24"/>
  <c r="I39" i="24"/>
  <c r="I27" i="24"/>
  <c r="I13" i="24"/>
  <c r="D59" i="23"/>
  <c r="E8" i="23"/>
  <c r="E76" i="21"/>
  <c r="K65" i="21"/>
  <c r="E56" i="21"/>
  <c r="G47" i="21"/>
  <c r="K75" i="28"/>
  <c r="E72" i="28"/>
  <c r="U68" i="28"/>
  <c r="O65" i="28"/>
  <c r="I62" i="28"/>
  <c r="K59" i="28"/>
  <c r="E56" i="28"/>
  <c r="U52" i="28"/>
  <c r="O49" i="28"/>
  <c r="I46" i="28"/>
  <c r="K43" i="28"/>
  <c r="E40" i="28"/>
  <c r="U36" i="28"/>
  <c r="O33" i="28"/>
  <c r="I30" i="28"/>
  <c r="K27" i="28"/>
  <c r="E24" i="28"/>
  <c r="U20" i="28"/>
  <c r="O17" i="28"/>
  <c r="I14" i="28"/>
  <c r="K11" i="28"/>
  <c r="E8" i="28"/>
  <c r="D69" i="27"/>
  <c r="H57" i="27"/>
  <c r="F47" i="27"/>
  <c r="D37" i="27"/>
  <c r="H25" i="27"/>
  <c r="F15" i="27"/>
  <c r="E75" i="26"/>
  <c r="I63" i="26"/>
  <c r="G53" i="26"/>
  <c r="E43" i="26"/>
  <c r="I31" i="26"/>
  <c r="G21" i="26"/>
  <c r="E11" i="26"/>
  <c r="G66" i="25"/>
  <c r="G50" i="25"/>
  <c r="G34" i="25"/>
  <c r="G18" i="25"/>
  <c r="H75" i="24"/>
  <c r="H67" i="24"/>
  <c r="H59" i="24"/>
  <c r="H51" i="24"/>
  <c r="H43" i="24"/>
  <c r="H35" i="24"/>
  <c r="H27" i="24"/>
  <c r="H19" i="24"/>
  <c r="H11" i="24"/>
  <c r="E61" i="23"/>
  <c r="E29" i="23"/>
  <c r="D57" i="22"/>
  <c r="D76" i="21"/>
  <c r="J69" i="21"/>
  <c r="F63" i="21"/>
  <c r="L56" i="21"/>
  <c r="H50" i="21"/>
  <c r="M71" i="28"/>
  <c r="I45" i="28"/>
  <c r="E19" i="28"/>
  <c r="F37" i="27"/>
  <c r="H20" i="26"/>
  <c r="J57" i="24"/>
  <c r="E27" i="23"/>
  <c r="J46" i="21"/>
  <c r="G37" i="21"/>
  <c r="G29" i="21"/>
  <c r="G21" i="21"/>
  <c r="G13" i="21"/>
  <c r="D75" i="20"/>
  <c r="D59" i="20"/>
  <c r="D43" i="20"/>
  <c r="D27" i="20"/>
  <c r="D11" i="20"/>
  <c r="H68" i="19"/>
  <c r="F58" i="19"/>
  <c r="D48" i="19"/>
  <c r="H36" i="19"/>
  <c r="F26" i="19"/>
  <c r="D16" i="19"/>
  <c r="J75" i="18"/>
  <c r="F71" i="18"/>
  <c r="I66" i="18"/>
  <c r="E62" i="18"/>
  <c r="H57" i="18"/>
  <c r="D53" i="18"/>
  <c r="G48" i="18"/>
  <c r="J43" i="18"/>
  <c r="F39" i="18"/>
  <c r="I34" i="18"/>
  <c r="E30" i="18"/>
  <c r="H25" i="18"/>
  <c r="D21" i="18"/>
  <c r="G16" i="18"/>
  <c r="J11" i="18"/>
  <c r="F7" i="18"/>
  <c r="D16" i="17"/>
  <c r="D23" i="16"/>
  <c r="E57" i="15"/>
  <c r="E25" i="15"/>
  <c r="E70" i="14"/>
  <c r="E54" i="14"/>
  <c r="E38" i="14"/>
  <c r="E22" i="14"/>
  <c r="W76" i="28"/>
  <c r="S50" i="28"/>
  <c r="O24" i="28"/>
  <c r="G54" i="27"/>
  <c r="I37" i="26"/>
  <c r="G12" i="25"/>
  <c r="J16" i="24"/>
  <c r="F60" i="21"/>
  <c r="I41" i="21"/>
  <c r="L34" i="21"/>
  <c r="H28" i="21"/>
  <c r="D22" i="21"/>
  <c r="J15" i="21"/>
  <c r="F9" i="21"/>
  <c r="E59" i="28"/>
  <c r="I67" i="26"/>
  <c r="E49" i="21"/>
  <c r="I70" i="26"/>
  <c r="I51" i="24"/>
  <c r="G55" i="21"/>
  <c r="S55" i="28"/>
  <c r="W29" i="28"/>
  <c r="I66" i="27"/>
  <c r="F52" i="26"/>
  <c r="D17" i="25"/>
  <c r="H18" i="24"/>
  <c r="D56" i="21"/>
  <c r="D19" i="22"/>
  <c r="F41" i="20"/>
  <c r="H52" i="19"/>
  <c r="F10" i="19"/>
  <c r="M62" i="18"/>
  <c r="I50" i="18"/>
  <c r="M38" i="18"/>
  <c r="P25" i="18"/>
  <c r="M14" i="18"/>
  <c r="N7" i="18"/>
  <c r="D55" i="16"/>
  <c r="D52" i="15"/>
  <c r="D75" i="14"/>
  <c r="F49" i="14"/>
  <c r="F25" i="14"/>
  <c r="K62" i="28"/>
  <c r="Q21" i="28"/>
  <c r="E65" i="26"/>
  <c r="J56" i="24"/>
  <c r="J66" i="21"/>
  <c r="D38" i="21"/>
  <c r="J27" i="21"/>
  <c r="F17" i="21"/>
  <c r="O76" i="28"/>
  <c r="S38" i="28"/>
  <c r="O12" i="28"/>
  <c r="H7" i="27"/>
  <c r="D75" i="25"/>
  <c r="J47" i="24"/>
  <c r="D67" i="22"/>
  <c r="F44" i="21"/>
  <c r="G36" i="21"/>
  <c r="G28" i="21"/>
  <c r="G20" i="21"/>
  <c r="G12" i="21"/>
  <c r="D73" i="20"/>
  <c r="D57" i="20"/>
  <c r="D41" i="20"/>
  <c r="D25" i="20"/>
  <c r="D9" i="20"/>
  <c r="F68" i="19"/>
  <c r="D58" i="19"/>
  <c r="H46" i="19"/>
  <c r="F36" i="19"/>
  <c r="D26" i="19"/>
  <c r="H14" i="19"/>
  <c r="P75" i="18"/>
  <c r="L71" i="18"/>
  <c r="O66" i="18"/>
  <c r="K62" i="18"/>
  <c r="N57" i="18"/>
  <c r="Q52" i="18"/>
  <c r="M48" i="18"/>
  <c r="P43" i="18"/>
  <c r="L39" i="18"/>
  <c r="O34" i="18"/>
  <c r="K30" i="18"/>
  <c r="N25" i="18"/>
  <c r="Q20" i="18"/>
  <c r="M16" i="18"/>
  <c r="P11" i="18"/>
  <c r="L7" i="18"/>
  <c r="D22" i="17"/>
  <c r="D21" i="16"/>
  <c r="E51" i="15"/>
  <c r="E19" i="15"/>
  <c r="G66" i="14"/>
  <c r="G50" i="14"/>
  <c r="G34" i="14"/>
  <c r="G18" i="14"/>
  <c r="I73" i="28"/>
  <c r="E47" i="28"/>
  <c r="U23" i="28"/>
  <c r="D43" i="27"/>
  <c r="E17" i="26"/>
  <c r="J62" i="24"/>
  <c r="E19" i="23"/>
  <c r="H45" i="21"/>
  <c r="L37" i="21"/>
  <c r="H31" i="21"/>
  <c r="D25" i="21"/>
  <c r="J18" i="21"/>
  <c r="F12" i="21"/>
  <c r="F74" i="20"/>
  <c r="F58" i="20"/>
  <c r="F42" i="20"/>
  <c r="F26" i="20"/>
  <c r="D17" i="24"/>
  <c r="L55" i="28"/>
  <c r="E50" i="26"/>
  <c r="I37" i="24"/>
  <c r="I46" i="21"/>
  <c r="M52" i="28"/>
  <c r="Q26" i="28"/>
  <c r="G56" i="27"/>
  <c r="D42" i="26"/>
  <c r="H74" i="24"/>
  <c r="H10" i="24"/>
  <c r="J49" i="21"/>
  <c r="H44" i="21"/>
  <c r="F25" i="20"/>
  <c r="I45" i="19"/>
  <c r="Q74" i="18"/>
  <c r="L61" i="18"/>
  <c r="O48" i="18"/>
  <c r="D37" i="18"/>
  <c r="O24" i="18"/>
  <c r="E14" i="18"/>
  <c r="D72" i="17"/>
  <c r="D39" i="16"/>
  <c r="D44" i="15"/>
  <c r="F73" i="14"/>
  <c r="E46" i="14"/>
  <c r="G20" i="14"/>
  <c r="O56" i="28"/>
  <c r="U15" i="28"/>
  <c r="D56" i="26"/>
  <c r="J48" i="24"/>
  <c r="J55" i="21"/>
  <c r="H36" i="21"/>
  <c r="D26" i="21"/>
  <c r="H16" i="21"/>
  <c r="Q73" i="28"/>
  <c r="U35" i="28"/>
  <c r="Q9" i="28"/>
  <c r="E73" i="26"/>
  <c r="E62" i="25"/>
  <c r="J39" i="24"/>
  <c r="F72" i="21"/>
  <c r="F43" i="21"/>
  <c r="I35" i="21"/>
  <c r="I27" i="21"/>
  <c r="I19" i="21"/>
  <c r="I11" i="21"/>
  <c r="F71" i="20"/>
  <c r="F55" i="20"/>
  <c r="F39" i="20"/>
  <c r="F23" i="20"/>
  <c r="F7" i="20"/>
  <c r="E67" i="19"/>
  <c r="I55" i="19"/>
  <c r="G45" i="19"/>
  <c r="E35" i="19"/>
  <c r="I23" i="19"/>
  <c r="G13" i="19"/>
  <c r="H75" i="18"/>
  <c r="D71" i="18"/>
  <c r="G66" i="18"/>
  <c r="J61" i="18"/>
  <c r="F57" i="18"/>
  <c r="I52" i="18"/>
  <c r="E48" i="18"/>
  <c r="H43" i="18"/>
  <c r="D39" i="18"/>
  <c r="G34" i="18"/>
  <c r="J29" i="18"/>
  <c r="F25" i="18"/>
  <c r="I20" i="18"/>
  <c r="E16" i="18"/>
  <c r="H11" i="18"/>
  <c r="D7" i="18"/>
  <c r="D14" i="17"/>
  <c r="D13" i="16"/>
  <c r="D46" i="15"/>
  <c r="D14" i="15"/>
  <c r="D65" i="14"/>
  <c r="D49" i="14"/>
  <c r="D33" i="14"/>
  <c r="D17" i="14"/>
  <c r="K70" i="28"/>
  <c r="G44" i="28"/>
  <c r="W20" i="28"/>
  <c r="I24" i="27"/>
  <c r="D8" i="26"/>
  <c r="J54" i="24"/>
  <c r="D59" i="22"/>
  <c r="D44" i="21"/>
  <c r="D37" i="21"/>
  <c r="J30" i="21"/>
  <c r="F24" i="21"/>
  <c r="L17" i="21"/>
  <c r="H11" i="21"/>
  <c r="E71" i="20"/>
  <c r="E55" i="20"/>
  <c r="E39" i="20"/>
  <c r="E23" i="20"/>
  <c r="E7" i="20"/>
  <c r="D67" i="19"/>
  <c r="H55" i="19"/>
  <c r="F45" i="19"/>
  <c r="D35" i="19"/>
  <c r="H23" i="19"/>
  <c r="F13" i="19"/>
  <c r="G75" i="18"/>
  <c r="J70" i="18"/>
  <c r="F66" i="18"/>
  <c r="I61" i="18"/>
  <c r="E57" i="18"/>
  <c r="H52" i="18"/>
  <c r="D48" i="18"/>
  <c r="G43" i="18"/>
  <c r="J38" i="18"/>
  <c r="F34" i="18"/>
  <c r="I29" i="18"/>
  <c r="E25" i="18"/>
  <c r="H20" i="18"/>
  <c r="D16" i="18"/>
  <c r="G11" i="18"/>
  <c r="D69" i="17"/>
  <c r="D76" i="16"/>
  <c r="D12" i="16"/>
  <c r="E48" i="15"/>
  <c r="E16" i="15"/>
  <c r="V75" i="28"/>
  <c r="F32" i="28"/>
  <c r="G28" i="26"/>
  <c r="I26" i="24"/>
  <c r="Q74" i="28"/>
  <c r="G49" i="28"/>
  <c r="S23" i="28"/>
  <c r="E46" i="27"/>
  <c r="H30" i="26"/>
  <c r="H66" i="24"/>
  <c r="D56" i="23"/>
  <c r="O68" i="28"/>
  <c r="I36" i="21"/>
  <c r="D19" i="20"/>
  <c r="F42" i="19"/>
  <c r="H73" i="18"/>
  <c r="J59" i="18"/>
  <c r="N47" i="18"/>
  <c r="Q34" i="18"/>
  <c r="F23" i="18"/>
  <c r="D13" i="18"/>
  <c r="D56" i="17"/>
  <c r="D31" i="16"/>
  <c r="E41" i="15"/>
  <c r="G68" i="14"/>
  <c r="D43" i="14"/>
  <c r="F17" i="14"/>
  <c r="Q53" i="28"/>
  <c r="W12" i="28"/>
  <c r="H28" i="26"/>
  <c r="J32" i="24"/>
  <c r="F49" i="21"/>
  <c r="J35" i="21"/>
  <c r="F25" i="21"/>
  <c r="L14" i="21"/>
  <c r="U67" i="28"/>
  <c r="W32" i="28"/>
  <c r="H71" i="27"/>
  <c r="D64" i="26"/>
  <c r="F49" i="25"/>
  <c r="J31" i="24"/>
  <c r="L65" i="21"/>
  <c r="G42" i="21"/>
  <c r="K34" i="21"/>
  <c r="K26" i="21"/>
  <c r="K18" i="21"/>
  <c r="K10" i="21"/>
  <c r="E68" i="20"/>
  <c r="E52" i="20"/>
  <c r="E36" i="20"/>
  <c r="E20" i="20"/>
  <c r="F76" i="19"/>
  <c r="D66" i="19"/>
  <c r="H54" i="19"/>
  <c r="F44" i="19"/>
  <c r="D34" i="19"/>
  <c r="H22" i="19"/>
  <c r="F12" i="19"/>
  <c r="O74" i="18"/>
  <c r="K70" i="18"/>
  <c r="N65" i="18"/>
  <c r="Q60" i="18"/>
  <c r="M56" i="18"/>
  <c r="P51" i="18"/>
  <c r="L47" i="18"/>
  <c r="O42" i="18"/>
  <c r="K38" i="18"/>
  <c r="N33" i="18"/>
  <c r="Q28" i="18"/>
  <c r="M24" i="18"/>
  <c r="P19" i="18"/>
  <c r="L15" i="18"/>
  <c r="O10" i="18"/>
  <c r="D70" i="17"/>
  <c r="D69" i="16"/>
  <c r="E75" i="15"/>
  <c r="E43" i="15"/>
  <c r="E11" i="15"/>
  <c r="F63" i="14"/>
  <c r="F47" i="14"/>
  <c r="F31" i="14"/>
  <c r="F15" i="14"/>
  <c r="M67" i="28"/>
  <c r="I41" i="28"/>
  <c r="E15" i="28"/>
  <c r="H15" i="27"/>
  <c r="F73" i="25"/>
  <c r="J46" i="24"/>
  <c r="H71" i="21"/>
  <c r="E43" i="21"/>
  <c r="F36" i="21"/>
  <c r="L29" i="21"/>
  <c r="H23" i="21"/>
  <c r="D17" i="21"/>
  <c r="J10" i="21"/>
  <c r="G69" i="20"/>
  <c r="G53" i="20"/>
  <c r="G37" i="20"/>
  <c r="G21" i="20"/>
  <c r="E76" i="19"/>
  <c r="I64" i="19"/>
  <c r="G54" i="19"/>
  <c r="E44" i="19"/>
  <c r="I32" i="19"/>
  <c r="G22" i="19"/>
  <c r="E12" i="19"/>
  <c r="N74" i="18"/>
  <c r="Q69" i="18"/>
  <c r="M65" i="18"/>
  <c r="P60" i="18"/>
  <c r="L56" i="18"/>
  <c r="O51" i="18"/>
  <c r="K47" i="18"/>
  <c r="N42" i="18"/>
  <c r="Q37" i="18"/>
  <c r="M33" i="18"/>
  <c r="P28" i="18"/>
  <c r="L24" i="18"/>
  <c r="O19" i="18"/>
  <c r="K15" i="18"/>
  <c r="N10" i="18"/>
  <c r="D61" i="17"/>
  <c r="D68" i="16"/>
  <c r="D75" i="15"/>
  <c r="D43" i="15"/>
  <c r="D11" i="15"/>
  <c r="E63" i="14"/>
  <c r="P52" i="28"/>
  <c r="N20" i="28"/>
  <c r="G12" i="26"/>
  <c r="I12" i="24"/>
  <c r="S71" i="28"/>
  <c r="W45" i="28"/>
  <c r="M20" i="28"/>
  <c r="I34" i="27"/>
  <c r="F20" i="26"/>
  <c r="H58" i="24"/>
  <c r="D24" i="23"/>
  <c r="K42" i="28"/>
  <c r="I28" i="21"/>
  <c r="F9" i="20"/>
  <c r="G35" i="19"/>
  <c r="M70" i="18"/>
  <c r="P57" i="18"/>
  <c r="E46" i="18"/>
  <c r="P33" i="18"/>
  <c r="L21" i="18"/>
  <c r="K12" i="18"/>
  <c r="D48" i="17"/>
  <c r="D15" i="16"/>
  <c r="E33" i="15"/>
  <c r="F65" i="14"/>
  <c r="F41" i="14"/>
  <c r="E14" i="14"/>
  <c r="U47" i="28"/>
  <c r="I72" i="27"/>
  <c r="F10" i="26"/>
  <c r="J24" i="24"/>
  <c r="D46" i="21"/>
  <c r="D34" i="21"/>
  <c r="J23" i="21"/>
  <c r="F13" i="21"/>
  <c r="W64" i="28"/>
  <c r="E27" i="28"/>
  <c r="G62" i="27"/>
  <c r="I45" i="26"/>
  <c r="G36" i="25"/>
  <c r="J23" i="24"/>
  <c r="H59" i="21"/>
  <c r="H41" i="21"/>
  <c r="E33" i="21"/>
  <c r="E25" i="21"/>
  <c r="E17" i="21"/>
  <c r="E9" i="21"/>
  <c r="G66" i="20"/>
  <c r="G50" i="20"/>
  <c r="G34" i="20"/>
  <c r="G18" i="20"/>
  <c r="E75" i="19"/>
  <c r="I63" i="19"/>
  <c r="G53" i="19"/>
  <c r="E43" i="19"/>
  <c r="I31" i="19"/>
  <c r="G21" i="19"/>
  <c r="E11" i="19"/>
  <c r="G74" i="18"/>
  <c r="J69" i="18"/>
  <c r="F65" i="18"/>
  <c r="I60" i="18"/>
  <c r="E56" i="18"/>
  <c r="H51" i="18"/>
  <c r="D47" i="18"/>
  <c r="G42" i="18"/>
  <c r="J37" i="18"/>
  <c r="F33" i="18"/>
  <c r="I28" i="18"/>
  <c r="E24" i="18"/>
  <c r="H19" i="18"/>
  <c r="D15" i="18"/>
  <c r="G10" i="18"/>
  <c r="D62" i="17"/>
  <c r="D61" i="16"/>
  <c r="D70" i="15"/>
  <c r="D38" i="15"/>
  <c r="E76" i="14"/>
  <c r="E60" i="14"/>
  <c r="E44" i="14"/>
  <c r="E28" i="14"/>
  <c r="E12" i="14"/>
  <c r="O64" i="28"/>
  <c r="K38" i="28"/>
  <c r="G12" i="28"/>
  <c r="D72" i="26"/>
  <c r="G60" i="25"/>
  <c r="J38" i="24"/>
  <c r="D65" i="21"/>
  <c r="F42" i="21"/>
  <c r="H35" i="21"/>
  <c r="D29" i="21"/>
  <c r="J22" i="21"/>
  <c r="F16" i="21"/>
  <c r="L9" i="21"/>
  <c r="D68" i="20"/>
  <c r="D52" i="20"/>
  <c r="D36" i="20"/>
  <c r="D20" i="20"/>
  <c r="D75" i="19"/>
  <c r="H63" i="19"/>
  <c r="F53" i="19"/>
  <c r="D43" i="19"/>
  <c r="H31" i="19"/>
  <c r="F21" i="19"/>
  <c r="D11" i="19"/>
  <c r="F74" i="18"/>
  <c r="I69" i="18"/>
  <c r="E65" i="18"/>
  <c r="H60" i="18"/>
  <c r="D56" i="18"/>
  <c r="G51" i="18"/>
  <c r="J46" i="18"/>
  <c r="F42" i="18"/>
  <c r="I37" i="18"/>
  <c r="E33" i="18"/>
  <c r="H28" i="18"/>
  <c r="D24" i="18"/>
  <c r="G19" i="18"/>
  <c r="J29" i="28"/>
  <c r="P13" i="28"/>
  <c r="G55" i="25"/>
  <c r="E48" i="23"/>
  <c r="M68" i="28"/>
  <c r="Q42" i="28"/>
  <c r="G17" i="28"/>
  <c r="G24" i="27"/>
  <c r="D10" i="26"/>
  <c r="H50" i="24"/>
  <c r="D49" i="22"/>
  <c r="G16" i="28"/>
  <c r="I20" i="21"/>
  <c r="F74" i="19"/>
  <c r="D32" i="19"/>
  <c r="D69" i="18"/>
  <c r="O56" i="18"/>
  <c r="K44" i="18"/>
  <c r="G32" i="18"/>
  <c r="K20" i="18"/>
  <c r="Q10" i="18"/>
  <c r="D32" i="17"/>
  <c r="D76" i="15"/>
  <c r="D28" i="15"/>
  <c r="E62" i="14"/>
  <c r="G36" i="14"/>
  <c r="D11" i="14"/>
  <c r="E39" i="28"/>
  <c r="H63" i="27"/>
  <c r="G76" i="25"/>
  <c r="J8" i="24"/>
  <c r="G43" i="21"/>
  <c r="H32" i="21"/>
  <c r="L22" i="21"/>
  <c r="H12" i="21"/>
  <c r="G56" i="28"/>
  <c r="G24" i="28"/>
  <c r="F53" i="27"/>
  <c r="H36" i="26"/>
  <c r="D11" i="25"/>
  <c r="J15" i="24"/>
  <c r="H55" i="21"/>
  <c r="H40" i="21"/>
  <c r="G32" i="21"/>
  <c r="G24" i="21"/>
  <c r="G16" i="21"/>
  <c r="G8" i="21"/>
  <c r="D65" i="20"/>
  <c r="D49" i="20"/>
  <c r="D33" i="20"/>
  <c r="D17" i="20"/>
  <c r="D74" i="19"/>
  <c r="H62" i="19"/>
  <c r="F52" i="19"/>
  <c r="D42" i="19"/>
  <c r="H30" i="19"/>
  <c r="F20" i="19"/>
  <c r="D10" i="19"/>
  <c r="N73" i="18"/>
  <c r="Q68" i="18"/>
  <c r="M64" i="18"/>
  <c r="P59" i="18"/>
  <c r="L55" i="18"/>
  <c r="O50" i="18"/>
  <c r="K46" i="18"/>
  <c r="N41" i="18"/>
  <c r="Q36" i="18"/>
  <c r="M32" i="18"/>
  <c r="P27" i="18"/>
  <c r="L23" i="18"/>
  <c r="O18" i="18"/>
  <c r="K14" i="18"/>
  <c r="N9" i="18"/>
  <c r="D54" i="17"/>
  <c r="D53" i="16"/>
  <c r="E67" i="15"/>
  <c r="E35" i="15"/>
  <c r="G74" i="14"/>
  <c r="G58" i="14"/>
  <c r="G42" i="14"/>
  <c r="G26" i="14"/>
  <c r="G10" i="14"/>
  <c r="Q61" i="28"/>
  <c r="M35" i="28"/>
  <c r="I9" i="28"/>
  <c r="I53" i="26"/>
  <c r="D35" i="25"/>
  <c r="J30" i="24"/>
  <c r="J58" i="21"/>
  <c r="F41" i="21"/>
  <c r="J34" i="21"/>
  <c r="F28" i="21"/>
  <c r="L21" i="21"/>
  <c r="H15" i="21"/>
  <c r="D9" i="21"/>
  <c r="F66" i="20"/>
  <c r="F50" i="20"/>
  <c r="F34" i="20"/>
  <c r="F18" i="20"/>
  <c r="I72" i="19"/>
  <c r="G62" i="19"/>
  <c r="E52" i="19"/>
  <c r="I40" i="19"/>
  <c r="G30" i="19"/>
  <c r="E20" i="19"/>
  <c r="I8" i="19"/>
  <c r="M73" i="18"/>
  <c r="P68" i="18"/>
  <c r="L64" i="18"/>
  <c r="O59" i="18"/>
  <c r="K55" i="18"/>
  <c r="N50" i="18"/>
  <c r="Q45" i="18"/>
  <c r="M41" i="18"/>
  <c r="P36" i="18"/>
  <c r="L32" i="18"/>
  <c r="O27" i="18"/>
  <c r="K23" i="18"/>
  <c r="N18" i="18"/>
  <c r="Q13" i="18"/>
  <c r="M9" i="18"/>
  <c r="D74" i="27"/>
  <c r="F70" i="27"/>
  <c r="E33" i="25"/>
  <c r="D74" i="22"/>
  <c r="G65" i="28"/>
  <c r="S39" i="28"/>
  <c r="W13" i="28"/>
  <c r="E14" i="27"/>
  <c r="D65" i="25"/>
  <c r="H42" i="24"/>
  <c r="F75" i="21"/>
  <c r="E28" i="27"/>
  <c r="I12" i="21"/>
  <c r="G67" i="19"/>
  <c r="E25" i="19"/>
  <c r="Q66" i="18"/>
  <c r="F55" i="18"/>
  <c r="Q42" i="18"/>
  <c r="M30" i="18"/>
  <c r="I18" i="18"/>
  <c r="P9" i="18"/>
  <c r="D24" i="17"/>
  <c r="E73" i="15"/>
  <c r="D20" i="15"/>
  <c r="D59" i="14"/>
  <c r="F33" i="14"/>
  <c r="F9" i="14"/>
  <c r="G36" i="28"/>
  <c r="F45" i="27"/>
  <c r="E38" i="25"/>
  <c r="D46" i="23"/>
  <c r="H42" i="21"/>
  <c r="J31" i="21"/>
  <c r="F21" i="21"/>
  <c r="L10" i="21"/>
  <c r="K50" i="28"/>
  <c r="I21" i="28"/>
  <c r="E44" i="27"/>
  <c r="G27" i="26"/>
  <c r="J71" i="24"/>
  <c r="J7" i="24"/>
  <c r="F52" i="21"/>
  <c r="I39" i="21"/>
  <c r="I31" i="21"/>
  <c r="I23" i="21"/>
  <c r="I15" i="21"/>
  <c r="I7" i="21"/>
  <c r="F63" i="20"/>
  <c r="F47" i="20"/>
  <c r="F31" i="20"/>
  <c r="F15" i="20"/>
  <c r="I71" i="19"/>
  <c r="G61" i="19"/>
  <c r="E51" i="19"/>
  <c r="I39" i="19"/>
  <c r="G29" i="19"/>
  <c r="E19" i="19"/>
  <c r="I7" i="19"/>
  <c r="F73" i="18"/>
  <c r="I68" i="18"/>
  <c r="E64" i="18"/>
  <c r="H59" i="18"/>
  <c r="D55" i="18"/>
  <c r="G50" i="18"/>
  <c r="J45" i="18"/>
  <c r="F41" i="18"/>
  <c r="I36" i="18"/>
  <c r="E32" i="18"/>
  <c r="H27" i="18"/>
  <c r="D23" i="18"/>
  <c r="G18" i="18"/>
  <c r="J13" i="18"/>
  <c r="F9" i="18"/>
  <c r="D46" i="17"/>
  <c r="D45" i="16"/>
  <c r="D62" i="15"/>
  <c r="D30" i="15"/>
  <c r="D73" i="14"/>
  <c r="D57" i="14"/>
  <c r="D41" i="14"/>
  <c r="D25" i="14"/>
  <c r="D9" i="14"/>
  <c r="S58" i="28"/>
  <c r="O32" i="28"/>
  <c r="G70" i="27"/>
  <c r="H44" i="26"/>
  <c r="E22" i="25"/>
  <c r="J22" i="24"/>
  <c r="L54" i="21"/>
  <c r="G40" i="21"/>
  <c r="L33" i="21"/>
  <c r="H27" i="21"/>
  <c r="D21" i="21"/>
  <c r="J14" i="21"/>
  <c r="F8" i="21"/>
  <c r="E63" i="20"/>
  <c r="E47" i="20"/>
  <c r="E31" i="20"/>
  <c r="E15" i="20"/>
  <c r="H71" i="19"/>
  <c r="G58" i="26"/>
  <c r="D44" i="27"/>
  <c r="I76" i="24"/>
  <c r="G75" i="21"/>
  <c r="W61" i="28"/>
  <c r="M36" i="28"/>
  <c r="Q10" i="28"/>
  <c r="D74" i="26"/>
  <c r="D49" i="25"/>
  <c r="H34" i="24"/>
  <c r="L68" i="21"/>
  <c r="G11" i="26"/>
  <c r="F73" i="20"/>
  <c r="D64" i="19"/>
  <c r="H20" i="19"/>
  <c r="P65" i="18"/>
  <c r="L53" i="18"/>
  <c r="H41" i="18"/>
  <c r="L29" i="18"/>
  <c r="O16" i="18"/>
  <c r="H9" i="18"/>
  <c r="D8" i="17"/>
  <c r="E65" i="15"/>
  <c r="D12" i="15"/>
  <c r="F57" i="14"/>
  <c r="E30" i="14"/>
  <c r="E71" i="28"/>
  <c r="K30" i="28"/>
  <c r="D27" i="27"/>
  <c r="F25" i="25"/>
  <c r="D75" i="22"/>
  <c r="J40" i="21"/>
  <c r="D30" i="21"/>
  <c r="J19" i="21"/>
  <c r="D10" i="21"/>
  <c r="M47" i="28"/>
  <c r="K18" i="28"/>
  <c r="D35" i="27"/>
  <c r="F18" i="26"/>
  <c r="J63" i="24"/>
  <c r="E43" i="23"/>
  <c r="D49" i="21"/>
  <c r="K38" i="21"/>
  <c r="K30" i="21"/>
  <c r="K22" i="21"/>
  <c r="K14" i="21"/>
  <c r="E76" i="20"/>
  <c r="E60" i="20"/>
  <c r="E44" i="20"/>
  <c r="E28" i="20"/>
  <c r="E12" i="20"/>
  <c r="H70" i="19"/>
  <c r="F60" i="19"/>
  <c r="D50" i="19"/>
  <c r="H38" i="19"/>
  <c r="F28" i="19"/>
  <c r="D18" i="19"/>
  <c r="Q76" i="18"/>
  <c r="M72" i="18"/>
  <c r="P67" i="18"/>
  <c r="L63" i="18"/>
  <c r="O58" i="18"/>
  <c r="K54" i="18"/>
  <c r="N49" i="18"/>
  <c r="Q44" i="18"/>
  <c r="M40" i="18"/>
  <c r="P35" i="18"/>
  <c r="L31" i="18"/>
  <c r="O26" i="18"/>
  <c r="K22" i="18"/>
  <c r="N17" i="18"/>
  <c r="Q12" i="18"/>
  <c r="M8" i="18"/>
  <c r="D38" i="17"/>
  <c r="D37" i="16"/>
  <c r="E59" i="15"/>
  <c r="E27" i="15"/>
  <c r="F71" i="14"/>
  <c r="F55" i="14"/>
  <c r="F39" i="14"/>
  <c r="F23" i="14"/>
  <c r="F7" i="14"/>
  <c r="U55" i="28"/>
  <c r="Q29" i="28"/>
  <c r="F61" i="27"/>
  <c r="G35" i="26"/>
  <c r="F9" i="25"/>
  <c r="J14" i="24"/>
  <c r="J51" i="21"/>
  <c r="H39" i="21"/>
  <c r="D33" i="21"/>
  <c r="J26" i="21"/>
  <c r="F20" i="21"/>
  <c r="L13" i="21"/>
  <c r="H7" i="21"/>
  <c r="G61" i="20"/>
  <c r="G45" i="20"/>
  <c r="G29" i="20"/>
  <c r="G13" i="20"/>
  <c r="G70" i="19"/>
  <c r="E60" i="19"/>
  <c r="I48" i="19"/>
  <c r="G38" i="19"/>
  <c r="E28" i="19"/>
  <c r="I16" i="19"/>
  <c r="P76" i="18"/>
  <c r="L72" i="18"/>
  <c r="O67" i="18"/>
  <c r="K63" i="18"/>
  <c r="N58" i="18"/>
  <c r="Q53" i="18"/>
  <c r="M49" i="18"/>
  <c r="P44" i="18"/>
  <c r="L40" i="18"/>
  <c r="O35" i="18"/>
  <c r="K31" i="18"/>
  <c r="N26" i="18"/>
  <c r="Q21" i="18"/>
  <c r="M17" i="18"/>
  <c r="P12" i="18"/>
  <c r="L8" i="18"/>
  <c r="D29" i="17"/>
  <c r="D36" i="16"/>
  <c r="D59" i="15"/>
  <c r="D27" i="15"/>
  <c r="E27" i="25"/>
  <c r="D33" i="25"/>
  <c r="K52" i="18"/>
  <c r="G52" i="14"/>
  <c r="F29" i="21"/>
  <c r="D22" i="23"/>
  <c r="G42" i="20"/>
  <c r="I15" i="19"/>
  <c r="I44" i="18"/>
  <c r="E8" i="18"/>
  <c r="E20" i="14"/>
  <c r="H48" i="21"/>
  <c r="D44" i="20"/>
  <c r="I56" i="19"/>
  <c r="D27" i="19"/>
  <c r="E73" i="18"/>
  <c r="Q61" i="18"/>
  <c r="E49" i="18"/>
  <c r="H36" i="18"/>
  <c r="M25" i="18"/>
  <c r="I13" i="18"/>
  <c r="D45" i="17"/>
  <c r="D20" i="16"/>
  <c r="E32" i="15"/>
  <c r="D68" i="14"/>
  <c r="F50" i="14"/>
  <c r="F34" i="14"/>
  <c r="F18" i="14"/>
  <c r="E67" i="28"/>
  <c r="U43" i="28"/>
  <c r="Q17" i="28"/>
  <c r="H23" i="27"/>
  <c r="D59" i="25"/>
  <c r="J37" i="24"/>
  <c r="F64" i="21"/>
  <c r="E41" i="21"/>
  <c r="K33" i="21"/>
  <c r="K25" i="21"/>
  <c r="K17" i="21"/>
  <c r="K9" i="21"/>
  <c r="G64" i="20"/>
  <c r="G48" i="20"/>
  <c r="G32" i="20"/>
  <c r="G16" i="20"/>
  <c r="H72" i="19"/>
  <c r="F62" i="19"/>
  <c r="D52" i="19"/>
  <c r="H40" i="19"/>
  <c r="F30" i="19"/>
  <c r="D20" i="19"/>
  <c r="H8" i="19"/>
  <c r="L73" i="18"/>
  <c r="O68" i="18"/>
  <c r="K64" i="18"/>
  <c r="N59" i="18"/>
  <c r="Q54" i="18"/>
  <c r="M50" i="18"/>
  <c r="P45" i="18"/>
  <c r="L41" i="18"/>
  <c r="O36" i="18"/>
  <c r="K32" i="18"/>
  <c r="N27" i="18"/>
  <c r="Q22" i="18"/>
  <c r="M18" i="18"/>
  <c r="P13" i="18"/>
  <c r="L9" i="18"/>
  <c r="D44" i="17"/>
  <c r="D51" i="16"/>
  <c r="D64" i="15"/>
  <c r="O72" i="28"/>
  <c r="K46" i="28"/>
  <c r="G20" i="28"/>
  <c r="H31" i="27"/>
  <c r="D24" i="26"/>
  <c r="J52" i="24"/>
  <c r="D43" i="22"/>
  <c r="D45" i="21"/>
  <c r="L36" i="21"/>
  <c r="H30" i="21"/>
  <c r="D24" i="21"/>
  <c r="J17" i="21"/>
  <c r="F11" i="21"/>
  <c r="F72" i="20"/>
  <c r="F56" i="20"/>
  <c r="F40" i="20"/>
  <c r="F24" i="20"/>
  <c r="F8" i="20"/>
  <c r="H65" i="19"/>
  <c r="F55" i="19"/>
  <c r="D45" i="19"/>
  <c r="H33" i="19"/>
  <c r="F23" i="19"/>
  <c r="D13" i="19"/>
  <c r="E75" i="18"/>
  <c r="H70" i="18"/>
  <c r="D66" i="18"/>
  <c r="G61" i="18"/>
  <c r="J56" i="18"/>
  <c r="F52" i="18"/>
  <c r="I47" i="18"/>
  <c r="E43" i="18"/>
  <c r="H38" i="18"/>
  <c r="F22" i="27"/>
  <c r="H26" i="24"/>
  <c r="N39" i="18"/>
  <c r="D27" i="14"/>
  <c r="L18" i="21"/>
  <c r="L45" i="21"/>
  <c r="G26" i="20"/>
  <c r="I76" i="18"/>
  <c r="E40" i="18"/>
  <c r="D30" i="17"/>
  <c r="G76" i="28"/>
  <c r="J38" i="21"/>
  <c r="D28" i="20"/>
  <c r="D51" i="19"/>
  <c r="I24" i="19"/>
  <c r="D72" i="18"/>
  <c r="G59" i="18"/>
  <c r="L48" i="18"/>
  <c r="G35" i="18"/>
  <c r="J22" i="18"/>
  <c r="H12" i="18"/>
  <c r="D37" i="17"/>
  <c r="E72" i="15"/>
  <c r="E24" i="15"/>
  <c r="F66" i="14"/>
  <c r="E47" i="14"/>
  <c r="E31" i="14"/>
  <c r="E15" i="14"/>
  <c r="G64" i="28"/>
  <c r="W40" i="28"/>
  <c r="S14" i="28"/>
  <c r="G14" i="27"/>
  <c r="E46" i="25"/>
  <c r="J29" i="24"/>
  <c r="L57" i="21"/>
  <c r="F40" i="21"/>
  <c r="E32" i="21"/>
  <c r="E24" i="21"/>
  <c r="E16" i="21"/>
  <c r="E8" i="21"/>
  <c r="D63" i="20"/>
  <c r="D47" i="20"/>
  <c r="D31" i="20"/>
  <c r="D15" i="20"/>
  <c r="G71" i="19"/>
  <c r="E61" i="19"/>
  <c r="I49" i="19"/>
  <c r="G39" i="19"/>
  <c r="E29" i="19"/>
  <c r="I17" i="19"/>
  <c r="G7" i="19"/>
  <c r="D73" i="18"/>
  <c r="G68" i="18"/>
  <c r="J63" i="18"/>
  <c r="F59" i="18"/>
  <c r="I54" i="18"/>
  <c r="E50" i="18"/>
  <c r="H45" i="18"/>
  <c r="D41" i="18"/>
  <c r="G36" i="18"/>
  <c r="J31" i="18"/>
  <c r="F27" i="18"/>
  <c r="I22" i="18"/>
  <c r="E18" i="18"/>
  <c r="H13" i="18"/>
  <c r="D9" i="18"/>
  <c r="D36" i="17"/>
  <c r="D43" i="16"/>
  <c r="E61" i="15"/>
  <c r="Q69" i="28"/>
  <c r="M43" i="28"/>
  <c r="I17" i="28"/>
  <c r="G22" i="27"/>
  <c r="E70" i="25"/>
  <c r="J44" i="24"/>
  <c r="F76" i="21"/>
  <c r="L43" i="21"/>
  <c r="D36" i="21"/>
  <c r="J29" i="21"/>
  <c r="F23" i="21"/>
  <c r="L16" i="21"/>
  <c r="H10" i="21"/>
  <c r="E69" i="20"/>
  <c r="E53" i="20"/>
  <c r="E37" i="20"/>
  <c r="E21" i="20"/>
  <c r="I74" i="19"/>
  <c r="G64" i="19"/>
  <c r="E54" i="19"/>
  <c r="I42" i="19"/>
  <c r="G32" i="19"/>
  <c r="E22" i="19"/>
  <c r="I10" i="19"/>
  <c r="L74" i="18"/>
  <c r="O69" i="18"/>
  <c r="K65" i="18"/>
  <c r="N60" i="18"/>
  <c r="Q55" i="18"/>
  <c r="M51" i="18"/>
  <c r="P46" i="18"/>
  <c r="L42" i="18"/>
  <c r="O37" i="18"/>
  <c r="K33" i="18"/>
  <c r="N28" i="18"/>
  <c r="Q23" i="18"/>
  <c r="M19" i="18"/>
  <c r="P14" i="18"/>
  <c r="L10" i="18"/>
  <c r="D59" i="17"/>
  <c r="D66" i="16"/>
  <c r="E74" i="15"/>
  <c r="E42" i="15"/>
  <c r="E10" i="15"/>
  <c r="E61" i="14"/>
  <c r="E45" i="14"/>
  <c r="E29" i="14"/>
  <c r="E13" i="14"/>
  <c r="M63" i="28"/>
  <c r="I37" i="28"/>
  <c r="E11" i="28"/>
  <c r="E12" i="27"/>
  <c r="D43" i="25"/>
  <c r="J35" i="24"/>
  <c r="H75" i="21"/>
  <c r="J43" i="21"/>
  <c r="E35" i="21"/>
  <c r="I63" i="24"/>
  <c r="H62" i="21"/>
  <c r="J27" i="18"/>
  <c r="I65" i="28"/>
  <c r="H8" i="21"/>
  <c r="E37" i="21"/>
  <c r="G10" i="20"/>
  <c r="E72" i="18"/>
  <c r="H35" i="18"/>
  <c r="D29" i="16"/>
  <c r="W52" i="28"/>
  <c r="F32" i="21"/>
  <c r="D12" i="20"/>
  <c r="H47" i="19"/>
  <c r="D19" i="19"/>
  <c r="K71" i="18"/>
  <c r="F58" i="18"/>
  <c r="I45" i="18"/>
  <c r="N34" i="18"/>
  <c r="I21" i="18"/>
  <c r="O11" i="18"/>
  <c r="D21" i="17"/>
  <c r="D67" i="15"/>
  <c r="D19" i="15"/>
  <c r="G61" i="14"/>
  <c r="G45" i="14"/>
  <c r="G29" i="14"/>
  <c r="G13" i="14"/>
  <c r="I61" i="28"/>
  <c r="E35" i="28"/>
  <c r="U11" i="28"/>
  <c r="I61" i="26"/>
  <c r="F33" i="25"/>
  <c r="J21" i="24"/>
  <c r="J54" i="21"/>
  <c r="G39" i="21"/>
  <c r="G31" i="21"/>
  <c r="G23" i="21"/>
  <c r="G15" i="21"/>
  <c r="G7" i="21"/>
  <c r="F61" i="20"/>
  <c r="F45" i="20"/>
  <c r="F29" i="20"/>
  <c r="F13" i="20"/>
  <c r="F70" i="19"/>
  <c r="D60" i="19"/>
  <c r="H48" i="19"/>
  <c r="F38" i="19"/>
  <c r="D28" i="19"/>
  <c r="H16" i="19"/>
  <c r="O76" i="18"/>
  <c r="K72" i="18"/>
  <c r="N67" i="18"/>
  <c r="Q62" i="18"/>
  <c r="M58" i="18"/>
  <c r="P53" i="18"/>
  <c r="L49" i="18"/>
  <c r="O44" i="18"/>
  <c r="K40" i="18"/>
  <c r="N35" i="18"/>
  <c r="Q30" i="18"/>
  <c r="M26" i="18"/>
  <c r="P21" i="18"/>
  <c r="L17" i="18"/>
  <c r="O12" i="18"/>
  <c r="K8" i="18"/>
  <c r="D28" i="17"/>
  <c r="D35" i="16"/>
  <c r="D56" i="15"/>
  <c r="S66" i="28"/>
  <c r="O40" i="28"/>
  <c r="K14" i="28"/>
  <c r="F13" i="27"/>
  <c r="F57" i="25"/>
  <c r="J36" i="24"/>
  <c r="L69" i="21"/>
  <c r="L42" i="21"/>
  <c r="F35" i="21"/>
  <c r="L28" i="21"/>
  <c r="H22" i="21"/>
  <c r="D16" i="21"/>
  <c r="J9" i="21"/>
  <c r="G67" i="20"/>
  <c r="G51" i="20"/>
  <c r="G35" i="20"/>
  <c r="G19" i="20"/>
  <c r="H73" i="19"/>
  <c r="F63" i="19"/>
  <c r="D53" i="19"/>
  <c r="H41" i="19"/>
  <c r="F31" i="19"/>
  <c r="D21" i="19"/>
  <c r="H9" i="19"/>
  <c r="D74" i="18"/>
  <c r="G69" i="18"/>
  <c r="J64" i="18"/>
  <c r="F60" i="18"/>
  <c r="I55" i="18"/>
  <c r="E51" i="18"/>
  <c r="H46" i="18"/>
  <c r="D42" i="18"/>
  <c r="G37" i="18"/>
  <c r="J32" i="18"/>
  <c r="F28" i="18"/>
  <c r="I23" i="18"/>
  <c r="E19" i="18"/>
  <c r="H14" i="18"/>
  <c r="D10" i="18"/>
  <c r="D51" i="17"/>
  <c r="D58" i="16"/>
  <c r="D69" i="15"/>
  <c r="D37" i="15"/>
  <c r="G75" i="14"/>
  <c r="G59" i="14"/>
  <c r="G43" i="14"/>
  <c r="G27" i="14"/>
  <c r="G11" i="14"/>
  <c r="O60" i="28"/>
  <c r="K34" i="28"/>
  <c r="G8" i="28"/>
  <c r="H68" i="26"/>
  <c r="E30" i="25"/>
  <c r="J27" i="24"/>
  <c r="D69" i="21"/>
  <c r="K42" i="21"/>
  <c r="G34" i="21"/>
  <c r="G26" i="21"/>
  <c r="G18" i="21"/>
  <c r="G10" i="21"/>
  <c r="F67" i="20"/>
  <c r="F51" i="20"/>
  <c r="F35" i="20"/>
  <c r="E64" i="21"/>
  <c r="J49" i="24"/>
  <c r="N15" i="18"/>
  <c r="M27" i="28"/>
  <c r="Q41" i="28"/>
  <c r="E29" i="21"/>
  <c r="G69" i="19"/>
  <c r="H67" i="18"/>
  <c r="D31" i="18"/>
  <c r="D54" i="15"/>
  <c r="S26" i="28"/>
  <c r="L25" i="21"/>
  <c r="F10" i="20"/>
  <c r="G46" i="19"/>
  <c r="H15" i="19"/>
  <c r="H68" i="18"/>
  <c r="M57" i="18"/>
  <c r="H44" i="18"/>
  <c r="D32" i="18"/>
  <c r="P20" i="18"/>
  <c r="F10" i="18"/>
  <c r="D13" i="17"/>
  <c r="E64" i="15"/>
  <c r="E8" i="15"/>
  <c r="D60" i="14"/>
  <c r="D44" i="14"/>
  <c r="D28" i="14"/>
  <c r="D12" i="14"/>
  <c r="K58" i="28"/>
  <c r="G32" i="28"/>
  <c r="W8" i="28"/>
  <c r="H52" i="26"/>
  <c r="G20" i="25"/>
  <c r="J13" i="24"/>
  <c r="H51" i="21"/>
  <c r="I38" i="21"/>
  <c r="I30" i="21"/>
  <c r="I22" i="21"/>
  <c r="I14" i="21"/>
  <c r="E74" i="20"/>
  <c r="E58" i="20"/>
  <c r="E42" i="20"/>
  <c r="E26" i="20"/>
  <c r="E10" i="20"/>
  <c r="E69" i="19"/>
  <c r="I57" i="19"/>
  <c r="G47" i="19"/>
  <c r="E37" i="19"/>
  <c r="I25" i="19"/>
  <c r="G15" i="19"/>
  <c r="G76" i="18"/>
  <c r="J71" i="18"/>
  <c r="F67" i="18"/>
  <c r="I62" i="18"/>
  <c r="E58" i="18"/>
  <c r="H53" i="18"/>
  <c r="D49" i="18"/>
  <c r="G44" i="18"/>
  <c r="J39" i="18"/>
  <c r="F35" i="18"/>
  <c r="I30" i="18"/>
  <c r="E26" i="18"/>
  <c r="H21" i="18"/>
  <c r="D17" i="18"/>
  <c r="G12" i="18"/>
  <c r="J7" i="18"/>
  <c r="D20" i="17"/>
  <c r="D27" i="16"/>
  <c r="E53" i="15"/>
  <c r="U63" i="28"/>
  <c r="Q37" i="28"/>
  <c r="M11" i="28"/>
  <c r="I69" i="26"/>
  <c r="G44" i="25"/>
  <c r="J28" i="24"/>
  <c r="H63" i="21"/>
  <c r="D41" i="21"/>
  <c r="H34" i="21"/>
  <c r="D28" i="21"/>
  <c r="J21" i="21"/>
  <c r="F15" i="21"/>
  <c r="L8" i="21"/>
  <c r="D66" i="20"/>
  <c r="D50" i="20"/>
  <c r="D34" i="20"/>
  <c r="D18" i="20"/>
  <c r="G72" i="19"/>
  <c r="E62" i="19"/>
  <c r="I50" i="19"/>
  <c r="G40" i="19"/>
  <c r="E30" i="19"/>
  <c r="I18" i="19"/>
  <c r="G8" i="19"/>
  <c r="K73" i="18"/>
  <c r="N68" i="18"/>
  <c r="Q63" i="18"/>
  <c r="M59" i="18"/>
  <c r="P54" i="18"/>
  <c r="L50" i="18"/>
  <c r="O45" i="18"/>
  <c r="K41" i="18"/>
  <c r="N36" i="18"/>
  <c r="Q31" i="18"/>
  <c r="M27" i="18"/>
  <c r="P22" i="18"/>
  <c r="L18" i="18"/>
  <c r="O13" i="18"/>
  <c r="K9" i="18"/>
  <c r="D43" i="17"/>
  <c r="D50" i="16"/>
  <c r="E66" i="15"/>
  <c r="E34" i="15"/>
  <c r="D74" i="14"/>
  <c r="D58" i="14"/>
  <c r="D42" i="14"/>
  <c r="D26" i="14"/>
  <c r="D10" i="14"/>
  <c r="Q57" i="28"/>
  <c r="M31" i="28"/>
  <c r="E76" i="27"/>
  <c r="G59" i="26"/>
  <c r="F17" i="25"/>
  <c r="J19" i="24"/>
  <c r="J62" i="21"/>
  <c r="L41" i="21"/>
  <c r="I33" i="21"/>
  <c r="I25" i="21"/>
  <c r="I17" i="21"/>
  <c r="Q58" i="28"/>
  <c r="F57" i="20"/>
  <c r="G8" i="18"/>
  <c r="I8" i="27"/>
  <c r="M15" i="28"/>
  <c r="E21" i="21"/>
  <c r="E59" i="19"/>
  <c r="D63" i="18"/>
  <c r="G26" i="18"/>
  <c r="D22" i="15"/>
  <c r="E52" i="27"/>
  <c r="H19" i="21"/>
  <c r="F69" i="19"/>
  <c r="H39" i="19"/>
  <c r="G14" i="19"/>
  <c r="G67" i="18"/>
  <c r="J54" i="18"/>
  <c r="O43" i="18"/>
  <c r="J30" i="18"/>
  <c r="F18" i="18"/>
  <c r="E9" i="18"/>
  <c r="D60" i="16"/>
  <c r="E56" i="15"/>
  <c r="D76" i="14"/>
  <c r="F58" i="14"/>
  <c r="F42" i="14"/>
  <c r="F26" i="14"/>
  <c r="F10" i="14"/>
  <c r="M55" i="28"/>
  <c r="I29" i="28"/>
  <c r="F69" i="27"/>
  <c r="G43" i="26"/>
  <c r="J69" i="24"/>
  <c r="E59" i="23"/>
  <c r="F48" i="21"/>
  <c r="K37" i="21"/>
  <c r="K29" i="21"/>
  <c r="K21" i="21"/>
  <c r="K13" i="21"/>
  <c r="G72" i="20"/>
  <c r="G56" i="20"/>
  <c r="G40" i="20"/>
  <c r="G24" i="20"/>
  <c r="G8" i="20"/>
  <c r="D68" i="19"/>
  <c r="H56" i="19"/>
  <c r="F46" i="19"/>
  <c r="D36" i="19"/>
  <c r="H24" i="19"/>
  <c r="F14" i="19"/>
  <c r="N75" i="18"/>
  <c r="Q70" i="18"/>
  <c r="M66" i="18"/>
  <c r="P61" i="18"/>
  <c r="L57" i="18"/>
  <c r="O52" i="18"/>
  <c r="K48" i="18"/>
  <c r="N43" i="18"/>
  <c r="Q38" i="18"/>
  <c r="M34" i="18"/>
  <c r="P29" i="18"/>
  <c r="L25" i="18"/>
  <c r="O20" i="18"/>
  <c r="K16" i="18"/>
  <c r="N11" i="18"/>
  <c r="D76" i="17"/>
  <c r="D12" i="17"/>
  <c r="D19" i="16"/>
  <c r="D48" i="15"/>
  <c r="W60" i="28"/>
  <c r="S34" i="28"/>
  <c r="O8" i="28"/>
  <c r="H60" i="26"/>
  <c r="D19" i="25"/>
  <c r="J20" i="24"/>
  <c r="F57" i="21"/>
  <c r="E40" i="21"/>
  <c r="J33" i="21"/>
  <c r="F27" i="21"/>
  <c r="L20" i="21"/>
  <c r="H14" i="21"/>
  <c r="D8" i="21"/>
  <c r="F64" i="20"/>
  <c r="F48" i="20"/>
  <c r="F32" i="20"/>
  <c r="F16" i="20"/>
  <c r="F71" i="19"/>
  <c r="D61" i="19"/>
  <c r="H49" i="19"/>
  <c r="F39" i="19"/>
  <c r="D29" i="19"/>
  <c r="H17" i="19"/>
  <c r="F7" i="19"/>
  <c r="J72" i="18"/>
  <c r="F68" i="18"/>
  <c r="G33" i="28"/>
  <c r="E57" i="19"/>
  <c r="D63" i="16"/>
  <c r="J72" i="24"/>
  <c r="I16" i="27"/>
  <c r="E13" i="21"/>
  <c r="I47" i="19"/>
  <c r="G58" i="18"/>
  <c r="J21" i="18"/>
  <c r="E68" i="14"/>
  <c r="F26" i="26"/>
  <c r="D13" i="21"/>
  <c r="E68" i="19"/>
  <c r="F37" i="19"/>
  <c r="H7" i="19"/>
  <c r="N66" i="18"/>
  <c r="I53" i="18"/>
  <c r="E41" i="18"/>
  <c r="Q29" i="18"/>
  <c r="E17" i="18"/>
  <c r="D8" i="18"/>
  <c r="D52" i="16"/>
  <c r="D51" i="15"/>
  <c r="F74" i="14"/>
  <c r="E55" i="14"/>
  <c r="E39" i="14"/>
  <c r="E23" i="14"/>
  <c r="E7" i="14"/>
  <c r="O52" i="28"/>
  <c r="K26" i="28"/>
  <c r="E60" i="27"/>
  <c r="F34" i="26"/>
  <c r="J61" i="24"/>
  <c r="D38" i="23"/>
  <c r="F45" i="21"/>
  <c r="E36" i="21"/>
  <c r="E28" i="21"/>
  <c r="E20" i="21"/>
  <c r="E12" i="21"/>
  <c r="D71" i="20"/>
  <c r="D55" i="20"/>
  <c r="D39" i="20"/>
  <c r="D23" i="20"/>
  <c r="D7" i="20"/>
  <c r="I65" i="19"/>
  <c r="G55" i="19"/>
  <c r="E45" i="19"/>
  <c r="I33" i="19"/>
  <c r="G23" i="19"/>
  <c r="E13" i="19"/>
  <c r="F75" i="18"/>
  <c r="I70" i="18"/>
  <c r="E66" i="18"/>
  <c r="H61" i="18"/>
  <c r="D57" i="18"/>
  <c r="G52" i="18"/>
  <c r="J47" i="18"/>
  <c r="F43" i="18"/>
  <c r="I38" i="18"/>
  <c r="E34" i="18"/>
  <c r="H29" i="18"/>
  <c r="D25" i="18"/>
  <c r="G20" i="18"/>
  <c r="J15" i="18"/>
  <c r="F11" i="18"/>
  <c r="D68" i="17"/>
  <c r="D75" i="16"/>
  <c r="D11" i="16"/>
  <c r="E45" i="15"/>
  <c r="E55" i="28"/>
  <c r="U31" i="28"/>
  <c r="E68" i="27"/>
  <c r="G51" i="26"/>
  <c r="J76" i="24"/>
  <c r="J12" i="24"/>
  <c r="D54" i="21"/>
  <c r="F39" i="21"/>
  <c r="L32" i="21"/>
  <c r="H26" i="21"/>
  <c r="D20" i="21"/>
  <c r="J13" i="21"/>
  <c r="F7" i="21"/>
  <c r="E61" i="20"/>
  <c r="E45" i="20"/>
  <c r="E29" i="20"/>
  <c r="E13" i="20"/>
  <c r="E70" i="19"/>
  <c r="I58" i="19"/>
  <c r="G48" i="19"/>
  <c r="E38" i="19"/>
  <c r="I26" i="19"/>
  <c r="G16" i="19"/>
  <c r="N76" i="18"/>
  <c r="Q71" i="18"/>
  <c r="M67" i="18"/>
  <c r="P62" i="18"/>
  <c r="L58" i="18"/>
  <c r="O53" i="18"/>
  <c r="K49" i="18"/>
  <c r="N44" i="18"/>
  <c r="Q39" i="18"/>
  <c r="M35" i="18"/>
  <c r="P30" i="18"/>
  <c r="L26" i="18"/>
  <c r="O21" i="18"/>
  <c r="K17" i="18"/>
  <c r="N12" i="18"/>
  <c r="Q7" i="18"/>
  <c r="D27" i="17"/>
  <c r="D34" i="16"/>
  <c r="E58" i="15"/>
  <c r="E26" i="15"/>
  <c r="E69" i="14"/>
  <c r="E53" i="14"/>
  <c r="E37" i="14"/>
  <c r="E21" i="14"/>
  <c r="E75" i="28"/>
  <c r="U51" i="28"/>
  <c r="Q25" i="28"/>
  <c r="I48" i="27"/>
  <c r="E41" i="26"/>
  <c r="J67" i="24"/>
  <c r="E75" i="23"/>
  <c r="L53" i="21"/>
  <c r="E39" i="21"/>
  <c r="E31" i="21"/>
  <c r="E23" i="21"/>
  <c r="S7" i="28"/>
  <c r="I13" i="19"/>
  <c r="D60" i="15"/>
  <c r="D73" i="21"/>
  <c r="E9" i="26"/>
  <c r="G74" i="20"/>
  <c r="G37" i="19"/>
  <c r="J53" i="18"/>
  <c r="F17" i="18"/>
  <c r="E52" i="14"/>
  <c r="J70" i="24"/>
  <c r="D76" i="20"/>
  <c r="F61" i="19"/>
  <c r="E36" i="19"/>
  <c r="H76" i="18"/>
  <c r="D64" i="18"/>
  <c r="P52" i="18"/>
  <c r="D40" i="18"/>
  <c r="G27" i="18"/>
  <c r="L16" i="18"/>
  <c r="K7" i="18"/>
  <c r="D44" i="16"/>
  <c r="E40" i="15"/>
  <c r="E71" i="14"/>
  <c r="G53" i="14"/>
  <c r="G37" i="14"/>
  <c r="G21" i="14"/>
  <c r="U75" i="28"/>
  <c r="Q49" i="28"/>
  <c r="M23" i="28"/>
  <c r="D51" i="27"/>
  <c r="E25" i="26"/>
  <c r="J53" i="24"/>
  <c r="D51" i="22"/>
  <c r="D43" i="21"/>
  <c r="G35" i="21"/>
  <c r="G27" i="21"/>
  <c r="G19" i="21"/>
  <c r="G11" i="21"/>
  <c r="F69" i="20"/>
  <c r="F53" i="20"/>
  <c r="F37" i="20"/>
  <c r="F21" i="20"/>
  <c r="D76" i="19"/>
  <c r="H64" i="19"/>
  <c r="F54" i="19"/>
  <c r="D44" i="19"/>
  <c r="H32" i="19"/>
  <c r="F22" i="19"/>
  <c r="D12" i="19"/>
  <c r="M74" i="18"/>
  <c r="P69" i="18"/>
  <c r="L65" i="18"/>
  <c r="O60" i="18"/>
  <c r="K56" i="18"/>
  <c r="N51" i="18"/>
  <c r="Q46" i="18"/>
  <c r="M42" i="18"/>
  <c r="P37" i="18"/>
  <c r="L33" i="18"/>
  <c r="O28" i="18"/>
  <c r="K24" i="18"/>
  <c r="N19" i="18"/>
  <c r="Q14" i="18"/>
  <c r="M10" i="18"/>
  <c r="D60" i="17"/>
  <c r="D67" i="16"/>
  <c r="D72" i="15"/>
  <c r="D40" i="15"/>
  <c r="G52" i="28"/>
  <c r="W28" i="28"/>
  <c r="D59" i="27"/>
  <c r="F42" i="26"/>
  <c r="J68" i="24"/>
  <c r="E35" i="23"/>
  <c r="L50" i="21"/>
  <c r="H38" i="21"/>
  <c r="D32" i="21"/>
  <c r="J25" i="21"/>
  <c r="F19" i="21"/>
  <c r="L12" i="21"/>
  <c r="G75" i="20"/>
  <c r="G59" i="20"/>
  <c r="G43" i="20"/>
  <c r="G27" i="20"/>
  <c r="G11" i="20"/>
  <c r="D69" i="19"/>
  <c r="H57" i="19"/>
  <c r="F47" i="19"/>
  <c r="D37" i="19"/>
  <c r="H25" i="19"/>
  <c r="F15" i="19"/>
  <c r="F76" i="18"/>
  <c r="I71" i="18"/>
  <c r="E67" i="18"/>
  <c r="H62" i="18"/>
  <c r="D58" i="18"/>
  <c r="G53" i="18"/>
  <c r="J48" i="18"/>
  <c r="F44" i="18"/>
  <c r="I39" i="18"/>
  <c r="E35" i="18"/>
  <c r="H30" i="18"/>
  <c r="D26" i="18"/>
  <c r="G21" i="18"/>
  <c r="J16" i="18"/>
  <c r="F12" i="18"/>
  <c r="I7" i="18"/>
  <c r="D19" i="17"/>
  <c r="D26" i="16"/>
  <c r="D53" i="15"/>
  <c r="D21" i="15"/>
  <c r="G67" i="14"/>
  <c r="G51" i="14"/>
  <c r="G35" i="14"/>
  <c r="G19" i="14"/>
  <c r="G72" i="28"/>
  <c r="W48" i="28"/>
  <c r="S22" i="28"/>
  <c r="H62" i="26"/>
  <c r="I12" i="18"/>
  <c r="F50" i="18"/>
  <c r="D52" i="14"/>
  <c r="J45" i="24"/>
  <c r="E50" i="20"/>
  <c r="E21" i="19"/>
  <c r="I46" i="18"/>
  <c r="E10" i="18"/>
  <c r="E33" i="26"/>
  <c r="D12" i="21"/>
  <c r="E46" i="19"/>
  <c r="O61" i="18"/>
  <c r="M43" i="18"/>
  <c r="G29" i="18"/>
  <c r="Q15" i="18"/>
  <c r="D35" i="17"/>
  <c r="D45" i="15"/>
  <c r="D50" i="14"/>
  <c r="F8" i="14"/>
  <c r="W16" i="28"/>
  <c r="G68" i="25"/>
  <c r="D35" i="22"/>
  <c r="K36" i="21"/>
  <c r="I21" i="21"/>
  <c r="E11" i="21"/>
  <c r="E64" i="20"/>
  <c r="G46" i="20"/>
  <c r="D29" i="20"/>
  <c r="D13" i="20"/>
  <c r="D70" i="19"/>
  <c r="H58" i="19"/>
  <c r="F48" i="19"/>
  <c r="D38" i="19"/>
  <c r="H26" i="19"/>
  <c r="F16" i="19"/>
  <c r="M76" i="18"/>
  <c r="P71" i="18"/>
  <c r="L67" i="18"/>
  <c r="O62" i="18"/>
  <c r="K58" i="18"/>
  <c r="N53" i="18"/>
  <c r="Q48" i="18"/>
  <c r="M44" i="18"/>
  <c r="P39" i="18"/>
  <c r="L35" i="18"/>
  <c r="O30" i="18"/>
  <c r="K26" i="18"/>
  <c r="N21" i="18"/>
  <c r="Q16" i="18"/>
  <c r="M12" i="18"/>
  <c r="P7" i="18"/>
  <c r="D26" i="17"/>
  <c r="D33" i="16"/>
  <c r="D58" i="15"/>
  <c r="D26" i="15"/>
  <c r="G70" i="14"/>
  <c r="G54" i="14"/>
  <c r="G38" i="14"/>
  <c r="G22" i="14"/>
  <c r="S74" i="28"/>
  <c r="O48" i="28"/>
  <c r="K22" i="28"/>
  <c r="H47" i="27"/>
  <c r="E49" i="26"/>
  <c r="J74" i="24"/>
  <c r="J10" i="24"/>
  <c r="F53" i="21"/>
  <c r="D39" i="21"/>
  <c r="J32" i="21"/>
  <c r="F26" i="21"/>
  <c r="L19" i="21"/>
  <c r="H13" i="21"/>
  <c r="D7" i="21"/>
  <c r="F62" i="20"/>
  <c r="F46" i="20"/>
  <c r="F30" i="20"/>
  <c r="F14" i="20"/>
  <c r="E72" i="19"/>
  <c r="I60" i="19"/>
  <c r="G50" i="19"/>
  <c r="E40" i="19"/>
  <c r="I28" i="19"/>
  <c r="G18" i="19"/>
  <c r="E8" i="19"/>
  <c r="P72" i="18"/>
  <c r="L68" i="18"/>
  <c r="O63" i="18"/>
  <c r="K59" i="18"/>
  <c r="N54" i="18"/>
  <c r="Q49" i="18"/>
  <c r="M45" i="18"/>
  <c r="P40" i="18"/>
  <c r="L36" i="18"/>
  <c r="O31" i="18"/>
  <c r="K27" i="18"/>
  <c r="N22" i="18"/>
  <c r="Q17" i="18"/>
  <c r="M13" i="18"/>
  <c r="P8" i="18"/>
  <c r="D41" i="17"/>
  <c r="D48" i="16"/>
  <c r="E68" i="15"/>
  <c r="E36" i="15"/>
  <c r="E75" i="14"/>
  <c r="E59" i="14"/>
  <c r="E43" i="14"/>
  <c r="E27" i="14"/>
  <c r="E11" i="14"/>
  <c r="E66" i="19"/>
  <c r="H66" i="18"/>
  <c r="Q27" i="18"/>
  <c r="D49" i="15"/>
  <c r="D30" i="14"/>
  <c r="G74" i="13"/>
  <c r="G70" i="13"/>
  <c r="G66" i="13"/>
  <c r="G62" i="13"/>
  <c r="G58" i="13"/>
  <c r="G54" i="13"/>
  <c r="G50" i="13"/>
  <c r="G46" i="13"/>
  <c r="G42" i="13"/>
  <c r="G38" i="13"/>
  <c r="G34" i="13"/>
  <c r="G30" i="13"/>
  <c r="G26" i="13"/>
  <c r="G22" i="13"/>
  <c r="G18" i="13"/>
  <c r="G64" i="18"/>
  <c r="E36" i="14"/>
  <c r="K39" i="18"/>
  <c r="D36" i="14"/>
  <c r="J70" i="21"/>
  <c r="E34" i="20"/>
  <c r="I9" i="19"/>
  <c r="E42" i="18"/>
  <c r="D52" i="17"/>
  <c r="J60" i="24"/>
  <c r="D74" i="20"/>
  <c r="I34" i="19"/>
  <c r="E59" i="18"/>
  <c r="J40" i="18"/>
  <c r="E27" i="18"/>
  <c r="I15" i="18"/>
  <c r="D11" i="17"/>
  <c r="D29" i="15"/>
  <c r="F48" i="14"/>
  <c r="I69" i="28"/>
  <c r="D67" i="27"/>
  <c r="J75" i="24"/>
  <c r="D57" i="21"/>
  <c r="K32" i="21"/>
  <c r="K20" i="21"/>
  <c r="I9" i="21"/>
  <c r="G62" i="20"/>
  <c r="D45" i="20"/>
  <c r="F27" i="20"/>
  <c r="F11" i="20"/>
  <c r="I67" i="19"/>
  <c r="G57" i="19"/>
  <c r="E47" i="19"/>
  <c r="I35" i="19"/>
  <c r="G25" i="19"/>
  <c r="E15" i="19"/>
  <c r="E76" i="18"/>
  <c r="H71" i="18"/>
  <c r="D67" i="18"/>
  <c r="G62" i="18"/>
  <c r="J57" i="18"/>
  <c r="F53" i="18"/>
  <c r="I48" i="18"/>
  <c r="E44" i="18"/>
  <c r="H39" i="18"/>
  <c r="D35" i="18"/>
  <c r="G30" i="18"/>
  <c r="J25" i="18"/>
  <c r="F21" i="18"/>
  <c r="I16" i="18"/>
  <c r="E12" i="18"/>
  <c r="H7" i="18"/>
  <c r="D18" i="17"/>
  <c r="D25" i="16"/>
  <c r="E55" i="15"/>
  <c r="E23" i="15"/>
  <c r="D69" i="14"/>
  <c r="D53" i="14"/>
  <c r="D37" i="14"/>
  <c r="D21" i="14"/>
  <c r="U71" i="28"/>
  <c r="Q45" i="28"/>
  <c r="M19" i="28"/>
  <c r="G38" i="27"/>
  <c r="D40" i="26"/>
  <c r="J66" i="24"/>
  <c r="E51" i="23"/>
  <c r="D50" i="21"/>
  <c r="F38" i="21"/>
  <c r="L31" i="21"/>
  <c r="H25" i="21"/>
  <c r="D19" i="21"/>
  <c r="J12" i="21"/>
  <c r="E75" i="20"/>
  <c r="E59" i="20"/>
  <c r="E43" i="20"/>
  <c r="E27" i="20"/>
  <c r="E11" i="20"/>
  <c r="D71" i="19"/>
  <c r="H59" i="19"/>
  <c r="F49" i="19"/>
  <c r="D39" i="19"/>
  <c r="H27" i="19"/>
  <c r="F17" i="19"/>
  <c r="D7" i="19"/>
  <c r="H72" i="18"/>
  <c r="D68" i="18"/>
  <c r="G63" i="18"/>
  <c r="J58" i="18"/>
  <c r="F54" i="18"/>
  <c r="I49" i="18"/>
  <c r="E45" i="18"/>
  <c r="H40" i="18"/>
  <c r="D36" i="18"/>
  <c r="G31" i="18"/>
  <c r="J26" i="18"/>
  <c r="F22" i="18"/>
  <c r="I17" i="18"/>
  <c r="E13" i="18"/>
  <c r="H8" i="18"/>
  <c r="D33" i="17"/>
  <c r="D40" i="16"/>
  <c r="D63" i="15"/>
  <c r="D31" i="15"/>
  <c r="G73" i="14"/>
  <c r="G57" i="14"/>
  <c r="G41" i="14"/>
  <c r="G25" i="14"/>
  <c r="G9" i="14"/>
  <c r="D57" i="19"/>
  <c r="D62" i="18"/>
  <c r="M23" i="18"/>
  <c r="D33" i="15"/>
  <c r="G23" i="14"/>
  <c r="Q73" i="13"/>
  <c r="Q69" i="13"/>
  <c r="Q65" i="13"/>
  <c r="Q61" i="13"/>
  <c r="Q57" i="13"/>
  <c r="Q53" i="13"/>
  <c r="Q49" i="13"/>
  <c r="Q45" i="13"/>
  <c r="Q41" i="13"/>
  <c r="Q37" i="13"/>
  <c r="Q33" i="13"/>
  <c r="Q29" i="13"/>
  <c r="Q25" i="13"/>
  <c r="Q21" i="13"/>
  <c r="Q17" i="13"/>
  <c r="Q13" i="13"/>
  <c r="Q9" i="13"/>
  <c r="G74" i="12"/>
  <c r="G66" i="12"/>
  <c r="G58" i="12"/>
  <c r="G50" i="12"/>
  <c r="G42" i="12"/>
  <c r="G34" i="12"/>
  <c r="G26" i="12"/>
  <c r="G18" i="12"/>
  <c r="G10" i="12"/>
  <c r="D57" i="11"/>
  <c r="D25" i="11"/>
  <c r="D70" i="10"/>
  <c r="D54" i="10"/>
  <c r="D38" i="10"/>
  <c r="E9" i="15"/>
  <c r="D62" i="23"/>
  <c r="F26" i="18"/>
  <c r="D20" i="14"/>
  <c r="D42" i="21"/>
  <c r="E18" i="20"/>
  <c r="E74" i="18"/>
  <c r="H37" i="18"/>
  <c r="D59" i="16"/>
  <c r="D14" i="23"/>
  <c r="D58" i="20"/>
  <c r="G24" i="19"/>
  <c r="K57" i="18"/>
  <c r="P38" i="18"/>
  <c r="K25" i="18"/>
  <c r="G13" i="18"/>
  <c r="D74" i="16"/>
  <c r="E18" i="15"/>
  <c r="F40" i="14"/>
  <c r="K66" i="28"/>
  <c r="H39" i="27"/>
  <c r="J59" i="24"/>
  <c r="J50" i="21"/>
  <c r="G30" i="21"/>
  <c r="E19" i="21"/>
  <c r="K8" i="21"/>
  <c r="D61" i="20"/>
  <c r="F43" i="20"/>
  <c r="E24" i="20"/>
  <c r="E8" i="20"/>
  <c r="H66" i="19"/>
  <c r="F56" i="19"/>
  <c r="D46" i="19"/>
  <c r="H34" i="19"/>
  <c r="F24" i="19"/>
  <c r="D14" i="19"/>
  <c r="L75" i="18"/>
  <c r="O70" i="18"/>
  <c r="K66" i="18"/>
  <c r="N61" i="18"/>
  <c r="Q56" i="18"/>
  <c r="M52" i="18"/>
  <c r="P47" i="18"/>
  <c r="L43" i="18"/>
  <c r="O38" i="18"/>
  <c r="K34" i="18"/>
  <c r="N29" i="18"/>
  <c r="Q24" i="18"/>
  <c r="M20" i="18"/>
  <c r="P15" i="18"/>
  <c r="L11" i="18"/>
  <c r="D74" i="17"/>
  <c r="D10" i="17"/>
  <c r="D17" i="16"/>
  <c r="D50" i="15"/>
  <c r="D18" i="15"/>
  <c r="F67" i="14"/>
  <c r="F51" i="14"/>
  <c r="F35" i="14"/>
  <c r="F19" i="14"/>
  <c r="W68" i="28"/>
  <c r="S42" i="28"/>
  <c r="O16" i="28"/>
  <c r="F29" i="27"/>
  <c r="I21" i="26"/>
  <c r="J58" i="24"/>
  <c r="D30" i="23"/>
  <c r="L46" i="21"/>
  <c r="H37" i="21"/>
  <c r="D31" i="21"/>
  <c r="J24" i="21"/>
  <c r="F18" i="21"/>
  <c r="L11" i="21"/>
  <c r="G73" i="20"/>
  <c r="G57" i="20"/>
  <c r="G41" i="20"/>
  <c r="G25" i="20"/>
  <c r="G9" i="20"/>
  <c r="I68" i="19"/>
  <c r="G58" i="19"/>
  <c r="E48" i="19"/>
  <c r="I36" i="19"/>
  <c r="G26" i="19"/>
  <c r="E16" i="19"/>
  <c r="L76" i="18"/>
  <c r="O71" i="18"/>
  <c r="K67" i="18"/>
  <c r="N62" i="18"/>
  <c r="Q57" i="18"/>
  <c r="M53" i="18"/>
  <c r="P48" i="18"/>
  <c r="L44" i="18"/>
  <c r="O39" i="18"/>
  <c r="K35" i="18"/>
  <c r="N30" i="18"/>
  <c r="Q25" i="18"/>
  <c r="M21" i="18"/>
  <c r="P16" i="18"/>
  <c r="L12" i="18"/>
  <c r="O7" i="18"/>
  <c r="D25" i="17"/>
  <c r="D32" i="16"/>
  <c r="E60" i="15"/>
  <c r="E28" i="15"/>
  <c r="D72" i="14"/>
  <c r="D56" i="14"/>
  <c r="D40" i="14"/>
  <c r="D24" i="14"/>
  <c r="D8" i="14"/>
  <c r="I38" i="19"/>
  <c r="O57" i="18"/>
  <c r="I19" i="18"/>
  <c r="E22" i="15"/>
  <c r="E17" i="14"/>
  <c r="I73" i="13"/>
  <c r="I69" i="13"/>
  <c r="I65" i="13"/>
  <c r="I61" i="13"/>
  <c r="I57" i="13"/>
  <c r="I53" i="13"/>
  <c r="I49" i="13"/>
  <c r="I45" i="13"/>
  <c r="I41" i="13"/>
  <c r="I37" i="13"/>
  <c r="I33" i="13"/>
  <c r="I29" i="13"/>
  <c r="I25" i="13"/>
  <c r="I21" i="13"/>
  <c r="I17" i="13"/>
  <c r="I13" i="13"/>
  <c r="I9" i="13"/>
  <c r="K73" i="12"/>
  <c r="K65" i="12"/>
  <c r="K57" i="12"/>
  <c r="K49" i="12"/>
  <c r="K41" i="12"/>
  <c r="K33" i="12"/>
  <c r="K25" i="12"/>
  <c r="K17" i="12"/>
  <c r="K9" i="12"/>
  <c r="E54" i="11"/>
  <c r="E22" i="11"/>
  <c r="D68" i="10"/>
  <c r="D52" i="10"/>
  <c r="D36" i="10"/>
  <c r="L38" i="21"/>
  <c r="D60" i="20"/>
  <c r="J14" i="18"/>
  <c r="W72" i="28"/>
  <c r="I34" i="21"/>
  <c r="I73" i="19"/>
  <c r="H69" i="18"/>
  <c r="D33" i="18"/>
  <c r="E69" i="15"/>
  <c r="J47" i="21"/>
  <c r="D42" i="20"/>
  <c r="E14" i="19"/>
  <c r="H54" i="18"/>
  <c r="F36" i="18"/>
  <c r="J24" i="18"/>
  <c r="M11" i="18"/>
  <c r="D42" i="16"/>
  <c r="D13" i="15"/>
  <c r="D34" i="14"/>
  <c r="S54" i="28"/>
  <c r="G30" i="27"/>
  <c r="J51" i="24"/>
  <c r="H47" i="21"/>
  <c r="I29" i="21"/>
  <c r="K16" i="21"/>
  <c r="E7" i="21"/>
  <c r="F59" i="20"/>
  <c r="E40" i="20"/>
  <c r="G22" i="20"/>
  <c r="I75" i="19"/>
  <c r="G65" i="19"/>
  <c r="E55" i="19"/>
  <c r="I43" i="19"/>
  <c r="G33" i="19"/>
  <c r="E23" i="19"/>
  <c r="I11" i="19"/>
  <c r="D75" i="18"/>
  <c r="G70" i="18"/>
  <c r="J65" i="18"/>
  <c r="F61" i="18"/>
  <c r="I56" i="18"/>
  <c r="E52" i="18"/>
  <c r="H47" i="18"/>
  <c r="D43" i="18"/>
  <c r="G38" i="18"/>
  <c r="J33" i="18"/>
  <c r="F29" i="18"/>
  <c r="I24" i="18"/>
  <c r="E20" i="18"/>
  <c r="H15" i="18"/>
  <c r="D11" i="18"/>
  <c r="D66" i="17"/>
  <c r="D73" i="16"/>
  <c r="D9" i="16"/>
  <c r="E47" i="15"/>
  <c r="E15" i="15"/>
  <c r="E64" i="14"/>
  <c r="E48" i="14"/>
  <c r="E32" i="14"/>
  <c r="E16" i="14"/>
  <c r="E63" i="28"/>
  <c r="U39" i="28"/>
  <c r="Q13" i="28"/>
  <c r="E20" i="27"/>
  <c r="H12" i="26"/>
  <c r="J50" i="24"/>
  <c r="D27" i="22"/>
  <c r="J44" i="21"/>
  <c r="J36" i="21"/>
  <c r="F30" i="21"/>
  <c r="L23" i="21"/>
  <c r="H17" i="21"/>
  <c r="D11" i="21"/>
  <c r="D72" i="20"/>
  <c r="D56" i="20"/>
  <c r="D40" i="20"/>
  <c r="D24" i="20"/>
  <c r="D8" i="20"/>
  <c r="H67" i="19"/>
  <c r="F57" i="19"/>
  <c r="D47" i="19"/>
  <c r="H35" i="19"/>
  <c r="F25" i="19"/>
  <c r="D15" i="19"/>
  <c r="D76" i="18"/>
  <c r="G71" i="18"/>
  <c r="J66" i="18"/>
  <c r="F62" i="18"/>
  <c r="I57" i="18"/>
  <c r="E53" i="18"/>
  <c r="H48" i="18"/>
  <c r="D44" i="18"/>
  <c r="G39" i="18"/>
  <c r="J34" i="18"/>
  <c r="F30" i="18"/>
  <c r="I25" i="18"/>
  <c r="E21" i="18"/>
  <c r="H16" i="18"/>
  <c r="D12" i="18"/>
  <c r="G7" i="18"/>
  <c r="D17" i="17"/>
  <c r="D24" i="16"/>
  <c r="D55" i="15"/>
  <c r="D23" i="15"/>
  <c r="F70" i="14"/>
  <c r="F54" i="14"/>
  <c r="F38" i="14"/>
  <c r="F22" i="14"/>
  <c r="D70" i="20"/>
  <c r="H29" i="19"/>
  <c r="K53" i="18"/>
  <c r="E15" i="18"/>
  <c r="F68" i="14"/>
  <c r="S76" i="13"/>
  <c r="S72" i="13"/>
  <c r="S68" i="13"/>
  <c r="S64" i="13"/>
  <c r="S60" i="13"/>
  <c r="S56" i="13"/>
  <c r="S52" i="13"/>
  <c r="S48" i="13"/>
  <c r="S44" i="13"/>
  <c r="S40" i="13"/>
  <c r="S36" i="13"/>
  <c r="S32" i="13"/>
  <c r="S28" i="13"/>
  <c r="S24" i="13"/>
  <c r="S20" i="13"/>
  <c r="S16" i="13"/>
  <c r="S12" i="13"/>
  <c r="S8" i="13"/>
  <c r="G72" i="12"/>
  <c r="G64" i="12"/>
  <c r="G56" i="12"/>
  <c r="G48" i="12"/>
  <c r="G40" i="12"/>
  <c r="G32" i="12"/>
  <c r="G24" i="12"/>
  <c r="G16" i="12"/>
  <c r="G8" i="12"/>
  <c r="D49" i="11"/>
  <c r="D17" i="11"/>
  <c r="D66" i="10"/>
  <c r="D50" i="10"/>
  <c r="D34" i="10"/>
  <c r="J55" i="24"/>
  <c r="D59" i="19"/>
  <c r="D53" i="17"/>
  <c r="S46" i="28"/>
  <c r="I26" i="21"/>
  <c r="G63" i="19"/>
  <c r="D65" i="18"/>
  <c r="G28" i="18"/>
  <c r="M75" i="28"/>
  <c r="J37" i="21"/>
  <c r="D26" i="20"/>
  <c r="M75" i="18"/>
  <c r="N52" i="18"/>
  <c r="L34" i="18"/>
  <c r="H22" i="18"/>
  <c r="E11" i="18"/>
  <c r="D18" i="16"/>
  <c r="F72" i="14"/>
  <c r="F32" i="14"/>
  <c r="E43" i="28"/>
  <c r="F21" i="27"/>
  <c r="J43" i="24"/>
  <c r="L44" i="21"/>
  <c r="K28" i="21"/>
  <c r="E15" i="21"/>
  <c r="F75" i="20"/>
  <c r="E56" i="20"/>
  <c r="G38" i="20"/>
  <c r="D21" i="20"/>
  <c r="H74" i="19"/>
  <c r="F64" i="19"/>
  <c r="D54" i="19"/>
  <c r="H42" i="19"/>
  <c r="F32" i="19"/>
  <c r="D22" i="19"/>
  <c r="H10" i="19"/>
  <c r="K74" i="18"/>
  <c r="N69" i="18"/>
  <c r="Q64" i="18"/>
  <c r="M60" i="18"/>
  <c r="P55" i="18"/>
  <c r="L51" i="18"/>
  <c r="O46" i="18"/>
  <c r="K42" i="18"/>
  <c r="N37" i="18"/>
  <c r="Q32" i="18"/>
  <c r="M28" i="18"/>
  <c r="P23" i="18"/>
  <c r="L19" i="18"/>
  <c r="O14" i="18"/>
  <c r="K10" i="18"/>
  <c r="D58" i="17"/>
  <c r="D65" i="16"/>
  <c r="D74" i="15"/>
  <c r="D42" i="15"/>
  <c r="D10" i="15"/>
  <c r="G62" i="14"/>
  <c r="G46" i="14"/>
  <c r="G30" i="14"/>
  <c r="G14" i="14"/>
  <c r="G60" i="28"/>
  <c r="W36" i="28"/>
  <c r="S10" i="28"/>
  <c r="D11" i="27"/>
  <c r="D67" i="25"/>
  <c r="J42" i="24"/>
  <c r="J74" i="21"/>
  <c r="I43" i="21"/>
  <c r="L35" i="21"/>
  <c r="H29" i="21"/>
  <c r="D23" i="21"/>
  <c r="J16" i="21"/>
  <c r="F10" i="21"/>
  <c r="F70" i="20"/>
  <c r="F54" i="20"/>
  <c r="F38" i="20"/>
  <c r="F22" i="20"/>
  <c r="I76" i="19"/>
  <c r="G66" i="19"/>
  <c r="E56" i="19"/>
  <c r="I44" i="19"/>
  <c r="G34" i="19"/>
  <c r="E24" i="19"/>
  <c r="I12" i="19"/>
  <c r="K75" i="18"/>
  <c r="N70" i="18"/>
  <c r="Q65" i="18"/>
  <c r="M61" i="18"/>
  <c r="P56" i="18"/>
  <c r="L52" i="18"/>
  <c r="O47" i="18"/>
  <c r="K43" i="18"/>
  <c r="N38" i="18"/>
  <c r="Q33" i="18"/>
  <c r="M29" i="18"/>
  <c r="P24" i="18"/>
  <c r="L20" i="18"/>
  <c r="O15" i="18"/>
  <c r="K11" i="18"/>
  <c r="D73" i="17"/>
  <c r="D9" i="17"/>
  <c r="D16" i="16"/>
  <c r="E52" i="15"/>
  <c r="E20" i="15"/>
  <c r="E67" i="14"/>
  <c r="E51" i="14"/>
  <c r="E35" i="14"/>
  <c r="E19" i="14"/>
  <c r="E57" i="20"/>
  <c r="G20" i="19"/>
  <c r="G49" i="18"/>
  <c r="P10" i="18"/>
  <c r="D62" i="14"/>
  <c r="K76" i="13"/>
  <c r="K72" i="13"/>
  <c r="K68" i="13"/>
  <c r="K64" i="13"/>
  <c r="K60" i="13"/>
  <c r="K56" i="13"/>
  <c r="K52" i="13"/>
  <c r="K48" i="13"/>
  <c r="K44" i="13"/>
  <c r="K40" i="13"/>
  <c r="K36" i="13"/>
  <c r="K32" i="13"/>
  <c r="K28" i="13"/>
  <c r="K24" i="13"/>
  <c r="G58" i="20"/>
  <c r="F29" i="19"/>
  <c r="D28" i="16"/>
  <c r="O20" i="28"/>
  <c r="I18" i="21"/>
  <c r="E53" i="19"/>
  <c r="G60" i="18"/>
  <c r="J23" i="18"/>
  <c r="I49" i="28"/>
  <c r="F31" i="21"/>
  <c r="D10" i="20"/>
  <c r="P70" i="18"/>
  <c r="D50" i="18"/>
  <c r="D34" i="18"/>
  <c r="N20" i="18"/>
  <c r="J8" i="18"/>
  <c r="D10" i="16"/>
  <c r="D66" i="14"/>
  <c r="F24" i="14"/>
  <c r="G40" i="28"/>
  <c r="F50" i="26"/>
  <c r="J11" i="24"/>
  <c r="D40" i="21"/>
  <c r="E27" i="21"/>
  <c r="G14" i="21"/>
  <c r="E72" i="20"/>
  <c r="G54" i="20"/>
  <c r="D37" i="20"/>
  <c r="F19" i="20"/>
  <c r="G73" i="19"/>
  <c r="E63" i="19"/>
  <c r="I51" i="19"/>
  <c r="G41" i="19"/>
  <c r="E31" i="19"/>
  <c r="I19" i="19"/>
  <c r="G9" i="19"/>
  <c r="J73" i="18"/>
  <c r="F69" i="18"/>
  <c r="I64" i="18"/>
  <c r="E60" i="18"/>
  <c r="H55" i="18"/>
  <c r="D51" i="18"/>
  <c r="G46" i="18"/>
  <c r="J41" i="18"/>
  <c r="F37" i="18"/>
  <c r="I32" i="18"/>
  <c r="E28" i="18"/>
  <c r="H23" i="18"/>
  <c r="D19" i="18"/>
  <c r="G14" i="18"/>
  <c r="J9" i="18"/>
  <c r="D50" i="17"/>
  <c r="D57" i="16"/>
  <c r="E71" i="15"/>
  <c r="E39" i="15"/>
  <c r="E7" i="15"/>
  <c r="D61" i="14"/>
  <c r="D45" i="14"/>
  <c r="D29" i="14"/>
  <c r="D13" i="14"/>
  <c r="I57" i="28"/>
  <c r="E31" i="28"/>
  <c r="U7" i="28"/>
  <c r="H76" i="26"/>
  <c r="E54" i="25"/>
  <c r="J34" i="24"/>
  <c r="F68" i="21"/>
  <c r="J42" i="21"/>
  <c r="D35" i="21"/>
  <c r="J28" i="21"/>
  <c r="F22" i="21"/>
  <c r="L15" i="21"/>
  <c r="H9" i="21"/>
  <c r="E67" i="20"/>
  <c r="E51" i="20"/>
  <c r="E35" i="20"/>
  <c r="E19" i="20"/>
  <c r="H75" i="19"/>
  <c r="F65" i="19"/>
  <c r="D55" i="19"/>
  <c r="H43" i="19"/>
  <c r="F33" i="19"/>
  <c r="D23" i="19"/>
  <c r="H11" i="19"/>
  <c r="J74" i="18"/>
  <c r="F70" i="18"/>
  <c r="I65" i="18"/>
  <c r="E61" i="18"/>
  <c r="H56" i="18"/>
  <c r="D52" i="18"/>
  <c r="G47" i="18"/>
  <c r="J42" i="18"/>
  <c r="F38" i="18"/>
  <c r="I33" i="18"/>
  <c r="E29" i="18"/>
  <c r="H24" i="18"/>
  <c r="D20" i="18"/>
  <c r="G15" i="18"/>
  <c r="J10" i="18"/>
  <c r="D65" i="17"/>
  <c r="D72" i="16"/>
  <c r="D8" i="16"/>
  <c r="D47" i="15"/>
  <c r="D15" i="15"/>
  <c r="G65" i="14"/>
  <c r="G49" i="14"/>
  <c r="G33" i="14"/>
  <c r="G17" i="14"/>
  <c r="F44" i="20"/>
  <c r="F11" i="19"/>
  <c r="N40" i="18"/>
  <c r="D15" i="17"/>
  <c r="G55" i="14"/>
  <c r="M75" i="13"/>
  <c r="M71" i="13"/>
  <c r="M67" i="13"/>
  <c r="M63" i="13"/>
  <c r="M59" i="13"/>
  <c r="M55" i="13"/>
  <c r="M51" i="13"/>
  <c r="M47" i="13"/>
  <c r="M43" i="13"/>
  <c r="M39" i="13"/>
  <c r="M35" i="13"/>
  <c r="M31" i="13"/>
  <c r="M27" i="13"/>
  <c r="M23" i="13"/>
  <c r="M19" i="13"/>
  <c r="M15" i="13"/>
  <c r="M11" i="13"/>
  <c r="M7" i="13"/>
  <c r="G70" i="12"/>
  <c r="G62" i="12"/>
  <c r="G54" i="12"/>
  <c r="G46" i="12"/>
  <c r="G38" i="12"/>
  <c r="G30" i="12"/>
  <c r="G22" i="12"/>
  <c r="G14" i="12"/>
  <c r="D73" i="11"/>
  <c r="D41" i="11"/>
  <c r="D9" i="11"/>
  <c r="D62" i="10"/>
  <c r="D46" i="10"/>
  <c r="D30" i="10"/>
  <c r="E27" i="19"/>
  <c r="I10" i="21"/>
  <c r="E23" i="28"/>
  <c r="Q47" i="18"/>
  <c r="D61" i="15"/>
  <c r="D32" i="26"/>
  <c r="I13" i="21"/>
  <c r="E16" i="20"/>
  <c r="F40" i="19"/>
  <c r="Q72" i="18"/>
  <c r="O54" i="18"/>
  <c r="M36" i="18"/>
  <c r="K18" i="18"/>
  <c r="D49" i="16"/>
  <c r="F59" i="14"/>
  <c r="K54" i="28"/>
  <c r="F41" i="25"/>
  <c r="F34" i="21"/>
  <c r="J8" i="21"/>
  <c r="G17" i="20"/>
  <c r="G42" i="19"/>
  <c r="Q73" i="18"/>
  <c r="O55" i="18"/>
  <c r="M37" i="18"/>
  <c r="K19" i="18"/>
  <c r="D64" i="16"/>
  <c r="D64" i="14"/>
  <c r="G31" i="20"/>
  <c r="E49" i="14"/>
  <c r="E63" i="13"/>
  <c r="E47" i="13"/>
  <c r="E31" i="13"/>
  <c r="O18" i="13"/>
  <c r="G10" i="13"/>
  <c r="K67" i="12"/>
  <c r="K51" i="12"/>
  <c r="K35" i="12"/>
  <c r="K19" i="12"/>
  <c r="E62" i="11"/>
  <c r="D72" i="10"/>
  <c r="D40" i="10"/>
  <c r="D16" i="10"/>
  <c r="D50" i="9"/>
  <c r="D57" i="8"/>
  <c r="D64" i="7"/>
  <c r="E76" i="6"/>
  <c r="E44" i="6"/>
  <c r="E12" i="6"/>
  <c r="I46" i="19"/>
  <c r="K61" i="18"/>
  <c r="E23" i="18"/>
  <c r="D32" i="15"/>
  <c r="D23" i="14"/>
  <c r="N74" i="13"/>
  <c r="D71" i="13"/>
  <c r="L67" i="13"/>
  <c r="T63" i="13"/>
  <c r="J60" i="13"/>
  <c r="R56" i="13"/>
  <c r="H53" i="13"/>
  <c r="P49" i="13"/>
  <c r="F46" i="13"/>
  <c r="N42" i="13"/>
  <c r="D39" i="13"/>
  <c r="L35" i="13"/>
  <c r="T31" i="13"/>
  <c r="J28" i="13"/>
  <c r="R24" i="13"/>
  <c r="H21" i="13"/>
  <c r="P17" i="13"/>
  <c r="F14" i="13"/>
  <c r="N10" i="13"/>
  <c r="D7" i="13"/>
  <c r="F72" i="12"/>
  <c r="N66" i="12"/>
  <c r="J61" i="12"/>
  <c r="F56" i="12"/>
  <c r="N50" i="12"/>
  <c r="J45" i="12"/>
  <c r="F40" i="12"/>
  <c r="N34" i="12"/>
  <c r="J29" i="12"/>
  <c r="F24" i="12"/>
  <c r="N18" i="12"/>
  <c r="J13" i="12"/>
  <c r="F8" i="12"/>
  <c r="E51" i="11"/>
  <c r="E19" i="11"/>
  <c r="D33" i="9"/>
  <c r="D40" i="8"/>
  <c r="D47" i="7"/>
  <c r="D68" i="6"/>
  <c r="D36" i="6"/>
  <c r="D54" i="20"/>
  <c r="F27" i="19"/>
  <c r="F48" i="18"/>
  <c r="D14" i="18"/>
  <c r="F60" i="14"/>
  <c r="Q76" i="13"/>
  <c r="Q72" i="13"/>
  <c r="Q68" i="13"/>
  <c r="Q64" i="13"/>
  <c r="Q60" i="13"/>
  <c r="Q56" i="13"/>
  <c r="Q52" i="13"/>
  <c r="Q48" i="13"/>
  <c r="Q44" i="13"/>
  <c r="Q40" i="13"/>
  <c r="Q36" i="13"/>
  <c r="Q32" i="13"/>
  <c r="Q28" i="13"/>
  <c r="Q24" i="13"/>
  <c r="Q20" i="13"/>
  <c r="Q16" i="13"/>
  <c r="Q12" i="13"/>
  <c r="Q8" i="13"/>
  <c r="E74" i="12"/>
  <c r="M68" i="12"/>
  <c r="I63" i="12"/>
  <c r="E58" i="12"/>
  <c r="M52" i="12"/>
  <c r="I47" i="12"/>
  <c r="E42" i="12"/>
  <c r="M36" i="12"/>
  <c r="I31" i="12"/>
  <c r="E26" i="12"/>
  <c r="M20" i="12"/>
  <c r="I15" i="12"/>
  <c r="E10" i="12"/>
  <c r="E64" i="11"/>
  <c r="E32" i="11"/>
  <c r="F73" i="10"/>
  <c r="F57" i="10"/>
  <c r="F41" i="10"/>
  <c r="F25" i="10"/>
  <c r="F9" i="10"/>
  <c r="D24" i="9"/>
  <c r="D31" i="8"/>
  <c r="I62" i="19"/>
  <c r="J60" i="18"/>
  <c r="H26" i="18"/>
  <c r="D41" i="15"/>
  <c r="E34" i="14"/>
  <c r="T74" i="13"/>
  <c r="J71" i="13"/>
  <c r="R67" i="13"/>
  <c r="H64" i="13"/>
  <c r="P60" i="13"/>
  <c r="F57" i="13"/>
  <c r="N53" i="13"/>
  <c r="D50" i="13"/>
  <c r="L46" i="13"/>
  <c r="T42" i="13"/>
  <c r="J39" i="13"/>
  <c r="R35" i="13"/>
  <c r="H32" i="13"/>
  <c r="P28" i="13"/>
  <c r="F25" i="13"/>
  <c r="N21" i="13"/>
  <c r="D18" i="13"/>
  <c r="L14" i="13"/>
  <c r="T10" i="13"/>
  <c r="J7" i="13"/>
  <c r="H69" i="12"/>
  <c r="H61" i="12"/>
  <c r="H53" i="12"/>
  <c r="H45" i="12"/>
  <c r="H37" i="12"/>
  <c r="H29" i="12"/>
  <c r="H21" i="12"/>
  <c r="H13" i="12"/>
  <c r="E69" i="11"/>
  <c r="E37" i="11"/>
  <c r="E75" i="10"/>
  <c r="E59" i="10"/>
  <c r="E43" i="10"/>
  <c r="E27" i="10"/>
  <c r="E11" i="10"/>
  <c r="D31" i="9"/>
  <c r="D38" i="8"/>
  <c r="D37" i="7"/>
  <c r="E59" i="6"/>
  <c r="E27" i="6"/>
  <c r="E25" i="20"/>
  <c r="N72" i="18"/>
  <c r="L38" i="18"/>
  <c r="D62" i="16"/>
  <c r="E33" i="14"/>
  <c r="S74" i="13"/>
  <c r="S70" i="13"/>
  <c r="S66" i="13"/>
  <c r="S62" i="13"/>
  <c r="S58" i="13"/>
  <c r="S54" i="13"/>
  <c r="S50" i="13"/>
  <c r="S46" i="13"/>
  <c r="S42" i="13"/>
  <c r="S38" i="13"/>
  <c r="S34" i="13"/>
  <c r="S30" i="13"/>
  <c r="S26" i="13"/>
  <c r="S22" i="13"/>
  <c r="S18" i="13"/>
  <c r="S14" i="13"/>
  <c r="S10" i="13"/>
  <c r="K76" i="12"/>
  <c r="K68" i="12"/>
  <c r="K60" i="12"/>
  <c r="K52" i="12"/>
  <c r="K44" i="12"/>
  <c r="K36" i="12"/>
  <c r="K28" i="12"/>
  <c r="K20" i="12"/>
  <c r="K12" i="12"/>
  <c r="E66" i="11"/>
  <c r="F49" i="18"/>
  <c r="E66" i="20"/>
  <c r="I40" i="27"/>
  <c r="G45" i="18"/>
  <c r="E50" i="15"/>
  <c r="I13" i="26"/>
  <c r="K12" i="21"/>
  <c r="G14" i="20"/>
  <c r="E39" i="19"/>
  <c r="I72" i="18"/>
  <c r="G54" i="18"/>
  <c r="E36" i="18"/>
  <c r="J17" i="18"/>
  <c r="D41" i="16"/>
  <c r="E56" i="14"/>
  <c r="M51" i="28"/>
  <c r="G28" i="25"/>
  <c r="H33" i="21"/>
  <c r="L7" i="21"/>
  <c r="D16" i="20"/>
  <c r="F41" i="19"/>
  <c r="I73" i="18"/>
  <c r="G55" i="18"/>
  <c r="E37" i="18"/>
  <c r="J18" i="18"/>
  <c r="D56" i="16"/>
  <c r="F62" i="14"/>
  <c r="F75" i="19"/>
  <c r="F36" i="14"/>
  <c r="O62" i="13"/>
  <c r="O46" i="13"/>
  <c r="O30" i="13"/>
  <c r="K16" i="13"/>
  <c r="K8" i="13"/>
  <c r="K63" i="12"/>
  <c r="K47" i="12"/>
  <c r="K31" i="12"/>
  <c r="K15" i="12"/>
  <c r="E46" i="11"/>
  <c r="D64" i="10"/>
  <c r="D32" i="10"/>
  <c r="D14" i="10"/>
  <c r="D42" i="9"/>
  <c r="D49" i="8"/>
  <c r="D56" i="7"/>
  <c r="D71" i="6"/>
  <c r="D39" i="6"/>
  <c r="D7" i="6"/>
  <c r="H37" i="19"/>
  <c r="G57" i="18"/>
  <c r="P18" i="18"/>
  <c r="E21" i="15"/>
  <c r="G16" i="14"/>
  <c r="F74" i="13"/>
  <c r="N70" i="13"/>
  <c r="D67" i="13"/>
  <c r="L63" i="13"/>
  <c r="T59" i="13"/>
  <c r="J56" i="13"/>
  <c r="R52" i="13"/>
  <c r="H49" i="13"/>
  <c r="P45" i="13"/>
  <c r="F42" i="13"/>
  <c r="N38" i="13"/>
  <c r="D35" i="13"/>
  <c r="L31" i="13"/>
  <c r="T27" i="13"/>
  <c r="J24" i="13"/>
  <c r="R20" i="13"/>
  <c r="H17" i="13"/>
  <c r="P13" i="13"/>
  <c r="F10" i="13"/>
  <c r="N76" i="12"/>
  <c r="J71" i="12"/>
  <c r="F66" i="12"/>
  <c r="N60" i="12"/>
  <c r="J55" i="12"/>
  <c r="F50" i="12"/>
  <c r="N44" i="12"/>
  <c r="J39" i="12"/>
  <c r="F34" i="12"/>
  <c r="N28" i="12"/>
  <c r="J23" i="12"/>
  <c r="F18" i="12"/>
  <c r="N12" i="12"/>
  <c r="J7" i="12"/>
  <c r="D46" i="11"/>
  <c r="D14" i="11"/>
  <c r="D25" i="9"/>
  <c r="D32" i="8"/>
  <c r="D39" i="7"/>
  <c r="E65" i="6"/>
  <c r="E33" i="6"/>
  <c r="E41" i="20"/>
  <c r="E18" i="19"/>
  <c r="Q43" i="18"/>
  <c r="O9" i="18"/>
  <c r="D54" i="14"/>
  <c r="I76" i="13"/>
  <c r="I72" i="13"/>
  <c r="I68" i="13"/>
  <c r="I64" i="13"/>
  <c r="I60" i="13"/>
  <c r="I56" i="13"/>
  <c r="I52" i="13"/>
  <c r="I48" i="13"/>
  <c r="I44" i="13"/>
  <c r="I40" i="13"/>
  <c r="I36" i="13"/>
  <c r="I32" i="13"/>
  <c r="I28" i="13"/>
  <c r="I24" i="13"/>
  <c r="I20" i="13"/>
  <c r="I16" i="13"/>
  <c r="I12" i="13"/>
  <c r="I8" i="13"/>
  <c r="I73" i="12"/>
  <c r="E68" i="12"/>
  <c r="M62" i="12"/>
  <c r="I57" i="12"/>
  <c r="E52" i="12"/>
  <c r="M46" i="12"/>
  <c r="I41" i="12"/>
  <c r="E36" i="12"/>
  <c r="M30" i="12"/>
  <c r="I25" i="12"/>
  <c r="E20" i="12"/>
  <c r="M14" i="12"/>
  <c r="I9" i="12"/>
  <c r="D59" i="11"/>
  <c r="D27" i="11"/>
  <c r="F71" i="10"/>
  <c r="F55" i="10"/>
  <c r="F39" i="10"/>
  <c r="F23" i="10"/>
  <c r="F7" i="10"/>
  <c r="D16" i="9"/>
  <c r="D23" i="8"/>
  <c r="H53" i="19"/>
  <c r="F56" i="18"/>
  <c r="D22" i="18"/>
  <c r="E29" i="15"/>
  <c r="F21" i="14"/>
  <c r="L74" i="13"/>
  <c r="T70" i="13"/>
  <c r="J67" i="13"/>
  <c r="R63" i="13"/>
  <c r="H60" i="13"/>
  <c r="P56" i="13"/>
  <c r="F53" i="13"/>
  <c r="N49" i="13"/>
  <c r="D46" i="13"/>
  <c r="L42" i="13"/>
  <c r="T38" i="13"/>
  <c r="J35" i="13"/>
  <c r="R31" i="13"/>
  <c r="H28" i="13"/>
  <c r="P24" i="13"/>
  <c r="F21" i="13"/>
  <c r="N17" i="13"/>
  <c r="D14" i="13"/>
  <c r="L10" i="13"/>
  <c r="L76" i="12"/>
  <c r="L68" i="12"/>
  <c r="L60" i="12"/>
  <c r="L52" i="12"/>
  <c r="L44" i="12"/>
  <c r="L36" i="12"/>
  <c r="L28" i="12"/>
  <c r="L20" i="12"/>
  <c r="L12" i="12"/>
  <c r="D64" i="11"/>
  <c r="D32" i="11"/>
  <c r="E73" i="10"/>
  <c r="E57" i="10"/>
  <c r="E41" i="10"/>
  <c r="E25" i="10"/>
  <c r="E9" i="10"/>
  <c r="D23" i="9"/>
  <c r="D30" i="8"/>
  <c r="D29" i="7"/>
  <c r="D54" i="6"/>
  <c r="D22" i="6"/>
  <c r="F12" i="20"/>
  <c r="J68" i="18"/>
  <c r="H34" i="18"/>
  <c r="E38" i="15"/>
  <c r="F20" i="14"/>
  <c r="K74" i="13"/>
  <c r="K70" i="13"/>
  <c r="K66" i="13"/>
  <c r="K62" i="13"/>
  <c r="K58" i="13"/>
  <c r="K54" i="13"/>
  <c r="K50" i="13"/>
  <c r="K46" i="13"/>
  <c r="K42" i="13"/>
  <c r="K38" i="13"/>
  <c r="K34" i="13"/>
  <c r="K30" i="13"/>
  <c r="K26" i="13"/>
  <c r="K22" i="13"/>
  <c r="K18" i="13"/>
  <c r="K14" i="13"/>
  <c r="K10" i="13"/>
  <c r="G75" i="12"/>
  <c r="G67" i="12"/>
  <c r="G59" i="12"/>
  <c r="G51" i="12"/>
  <c r="G43" i="12"/>
  <c r="G35" i="12"/>
  <c r="O75" i="18"/>
  <c r="I41" i="19"/>
  <c r="L24" i="21"/>
  <c r="I31" i="18"/>
  <c r="F64" i="14"/>
  <c r="D54" i="23"/>
  <c r="G70" i="20"/>
  <c r="F72" i="19"/>
  <c r="D30" i="19"/>
  <c r="M68" i="18"/>
  <c r="K50" i="18"/>
  <c r="P31" i="18"/>
  <c r="N13" i="18"/>
  <c r="D66" i="15"/>
  <c r="F43" i="14"/>
  <c r="G28" i="28"/>
  <c r="J26" i="24"/>
  <c r="L27" i="21"/>
  <c r="G65" i="20"/>
  <c r="G74" i="19"/>
  <c r="E32" i="19"/>
  <c r="M69" i="18"/>
  <c r="K51" i="18"/>
  <c r="P32" i="18"/>
  <c r="N14" i="18"/>
  <c r="E76" i="15"/>
  <c r="D48" i="14"/>
  <c r="P74" i="18"/>
  <c r="E75" i="13"/>
  <c r="E59" i="13"/>
  <c r="E43" i="13"/>
  <c r="E27" i="13"/>
  <c r="E15" i="13"/>
  <c r="E7" i="13"/>
  <c r="K61" i="12"/>
  <c r="K45" i="12"/>
  <c r="K29" i="12"/>
  <c r="K13" i="12"/>
  <c r="E38" i="11"/>
  <c r="D60" i="10"/>
  <c r="D28" i="10"/>
  <c r="D12" i="10"/>
  <c r="D34" i="9"/>
  <c r="D41" i="8"/>
  <c r="D48" i="7"/>
  <c r="E68" i="6"/>
  <c r="E36" i="6"/>
  <c r="F68" i="20"/>
  <c r="G28" i="19"/>
  <c r="N48" i="18"/>
  <c r="L14" i="18"/>
  <c r="E74" i="14"/>
  <c r="E10" i="14"/>
  <c r="P73" i="13"/>
  <c r="F70" i="13"/>
  <c r="N66" i="13"/>
  <c r="D63" i="13"/>
  <c r="L59" i="13"/>
  <c r="T55" i="13"/>
  <c r="J52" i="13"/>
  <c r="R48" i="13"/>
  <c r="H45" i="13"/>
  <c r="P41" i="13"/>
  <c r="F38" i="13"/>
  <c r="N34" i="13"/>
  <c r="D31" i="13"/>
  <c r="L27" i="13"/>
  <c r="T23" i="13"/>
  <c r="J20" i="13"/>
  <c r="R16" i="13"/>
  <c r="H13" i="13"/>
  <c r="P9" i="13"/>
  <c r="F76" i="12"/>
  <c r="N70" i="12"/>
  <c r="J65" i="12"/>
  <c r="F60" i="12"/>
  <c r="N54" i="12"/>
  <c r="J49" i="12"/>
  <c r="F44" i="12"/>
  <c r="N38" i="12"/>
  <c r="J33" i="12"/>
  <c r="F28" i="12"/>
  <c r="N22" i="12"/>
  <c r="J17" i="12"/>
  <c r="F12" i="12"/>
  <c r="E75" i="11"/>
  <c r="E43" i="11"/>
  <c r="E11" i="11"/>
  <c r="D17" i="9"/>
  <c r="D24" i="8"/>
  <c r="D31" i="7"/>
  <c r="D60" i="6"/>
  <c r="D28" i="6"/>
  <c r="F28" i="20"/>
  <c r="D9" i="19"/>
  <c r="M39" i="18"/>
  <c r="D63" i="17"/>
  <c r="G47" i="14"/>
  <c r="S75" i="13"/>
  <c r="S71" i="13"/>
  <c r="S67" i="13"/>
  <c r="S63" i="13"/>
  <c r="S59" i="13"/>
  <c r="S55" i="13"/>
  <c r="S51" i="13"/>
  <c r="S47" i="13"/>
  <c r="S43" i="13"/>
  <c r="S39" i="13"/>
  <c r="S35" i="13"/>
  <c r="S31" i="13"/>
  <c r="S27" i="13"/>
  <c r="S23" i="13"/>
  <c r="S19" i="13"/>
  <c r="S15" i="13"/>
  <c r="S11" i="13"/>
  <c r="S7" i="13"/>
  <c r="M72" i="12"/>
  <c r="I67" i="12"/>
  <c r="E62" i="12"/>
  <c r="M56" i="12"/>
  <c r="I51" i="12"/>
  <c r="E46" i="12"/>
  <c r="M40" i="12"/>
  <c r="I35" i="12"/>
  <c r="E30" i="12"/>
  <c r="M24" i="12"/>
  <c r="I19" i="12"/>
  <c r="E14" i="12"/>
  <c r="M8" i="12"/>
  <c r="E56" i="11"/>
  <c r="E24" i="11"/>
  <c r="F69" i="10"/>
  <c r="F53" i="10"/>
  <c r="F37" i="10"/>
  <c r="F21" i="10"/>
  <c r="D72" i="9"/>
  <c r="D8" i="9"/>
  <c r="D15" i="8"/>
  <c r="G44" i="19"/>
  <c r="Q51" i="18"/>
  <c r="O17" i="18"/>
  <c r="D8" i="15"/>
  <c r="D15" i="14"/>
  <c r="D74" i="13"/>
  <c r="L70" i="13"/>
  <c r="T66" i="13"/>
  <c r="J63" i="13"/>
  <c r="R59" i="13"/>
  <c r="H56" i="13"/>
  <c r="P52" i="13"/>
  <c r="F49" i="13"/>
  <c r="N45" i="13"/>
  <c r="D42" i="13"/>
  <c r="L38" i="13"/>
  <c r="T34" i="13"/>
  <c r="J31" i="13"/>
  <c r="R27" i="13"/>
  <c r="H24" i="13"/>
  <c r="P20" i="13"/>
  <c r="F17" i="13"/>
  <c r="N13" i="13"/>
  <c r="D10" i="13"/>
  <c r="H75" i="12"/>
  <c r="H67" i="12"/>
  <c r="H59" i="12"/>
  <c r="H51" i="12"/>
  <c r="H43" i="12"/>
  <c r="H35" i="12"/>
  <c r="H27" i="12"/>
  <c r="H19" i="12"/>
  <c r="H11" i="12"/>
  <c r="E61" i="11"/>
  <c r="E29" i="11"/>
  <c r="E71" i="10"/>
  <c r="E55" i="10"/>
  <c r="E39" i="10"/>
  <c r="E23" i="10"/>
  <c r="E7" i="10"/>
  <c r="D15" i="9"/>
  <c r="D22" i="8"/>
  <c r="D21" i="7"/>
  <c r="E51" i="6"/>
  <c r="E19" i="6"/>
  <c r="I70" i="19"/>
  <c r="F64" i="18"/>
  <c r="D30" i="18"/>
  <c r="D17" i="15"/>
  <c r="D14" i="14"/>
  <c r="M73" i="13"/>
  <c r="M69" i="13"/>
  <c r="M65" i="13"/>
  <c r="M61" i="13"/>
  <c r="M57" i="13"/>
  <c r="M53" i="13"/>
  <c r="M49" i="13"/>
  <c r="M45" i="13"/>
  <c r="M41" i="13"/>
  <c r="M37" i="13"/>
  <c r="M33" i="13"/>
  <c r="M29" i="13"/>
  <c r="M25" i="13"/>
  <c r="M21" i="13"/>
  <c r="M17" i="13"/>
  <c r="M13" i="13"/>
  <c r="M9" i="13"/>
  <c r="K74" i="12"/>
  <c r="K66" i="12"/>
  <c r="K58" i="12"/>
  <c r="K50" i="12"/>
  <c r="K42" i="12"/>
  <c r="K34" i="12"/>
  <c r="K26" i="12"/>
  <c r="K18" i="12"/>
  <c r="K10" i="12"/>
  <c r="E58" i="11"/>
  <c r="E26" i="11"/>
  <c r="D69" i="10"/>
  <c r="D53" i="10"/>
  <c r="D37" i="10"/>
  <c r="D21" i="10"/>
  <c r="D70" i="9"/>
  <c r="D69" i="8"/>
  <c r="D76" i="7"/>
  <c r="D12" i="7"/>
  <c r="E48" i="6"/>
  <c r="E73" i="20"/>
  <c r="D41" i="19"/>
  <c r="L54" i="18"/>
  <c r="F16" i="18"/>
  <c r="F76" i="14"/>
  <c r="F12" i="14"/>
  <c r="K73" i="13"/>
  <c r="K69" i="13"/>
  <c r="K65" i="13"/>
  <c r="K61" i="13"/>
  <c r="K57" i="13"/>
  <c r="K53" i="13"/>
  <c r="K49" i="13"/>
  <c r="K45" i="13"/>
  <c r="K41" i="13"/>
  <c r="K37" i="13"/>
  <c r="K33" i="13"/>
  <c r="K29" i="13"/>
  <c r="K25" i="13"/>
  <c r="K21" i="13"/>
  <c r="K17" i="13"/>
  <c r="K13" i="13"/>
  <c r="K9" i="13"/>
  <c r="I74" i="12"/>
  <c r="E69" i="12"/>
  <c r="M63" i="12"/>
  <c r="I58" i="12"/>
  <c r="E53" i="12"/>
  <c r="M47" i="12"/>
  <c r="I42" i="12"/>
  <c r="J62" i="18"/>
  <c r="G31" i="19"/>
  <c r="H18" i="21"/>
  <c r="O29" i="18"/>
  <c r="F56" i="14"/>
  <c r="E11" i="23"/>
  <c r="D69" i="20"/>
  <c r="E71" i="19"/>
  <c r="I27" i="19"/>
  <c r="E68" i="18"/>
  <c r="J49" i="18"/>
  <c r="H31" i="18"/>
  <c r="F13" i="18"/>
  <c r="E63" i="15"/>
  <c r="E40" i="14"/>
  <c r="I25" i="28"/>
  <c r="J18" i="24"/>
  <c r="D27" i="21"/>
  <c r="D64" i="20"/>
  <c r="F73" i="19"/>
  <c r="D31" i="19"/>
  <c r="E69" i="18"/>
  <c r="J50" i="18"/>
  <c r="H32" i="18"/>
  <c r="F14" i="18"/>
  <c r="D71" i="15"/>
  <c r="F46" i="14"/>
  <c r="L70" i="18"/>
  <c r="O74" i="13"/>
  <c r="O58" i="13"/>
  <c r="O42" i="13"/>
  <c r="O26" i="13"/>
  <c r="O14" i="13"/>
  <c r="G76" i="12"/>
  <c r="G60" i="12"/>
  <c r="G44" i="12"/>
  <c r="G28" i="12"/>
  <c r="G12" i="12"/>
  <c r="D33" i="11"/>
  <c r="D58" i="10"/>
  <c r="D26" i="10"/>
  <c r="D10" i="10"/>
  <c r="D26" i="9"/>
  <c r="D33" i="8"/>
  <c r="D40" i="7"/>
  <c r="D63" i="6"/>
  <c r="D31" i="6"/>
  <c r="G55" i="20"/>
  <c r="F19" i="19"/>
  <c r="J44" i="18"/>
  <c r="H10" i="18"/>
  <c r="F61" i="14"/>
  <c r="R76" i="13"/>
  <c r="H73" i="13"/>
  <c r="P69" i="13"/>
  <c r="F66" i="13"/>
  <c r="N62" i="13"/>
  <c r="D59" i="13"/>
  <c r="L55" i="13"/>
  <c r="T51" i="13"/>
  <c r="J48" i="13"/>
  <c r="R44" i="13"/>
  <c r="H41" i="13"/>
  <c r="P37" i="13"/>
  <c r="F34" i="13"/>
  <c r="N30" i="13"/>
  <c r="D27" i="13"/>
  <c r="L23" i="13"/>
  <c r="T19" i="13"/>
  <c r="J16" i="13"/>
  <c r="R12" i="13"/>
  <c r="H9" i="13"/>
  <c r="J75" i="12"/>
  <c r="F70" i="12"/>
  <c r="N64" i="12"/>
  <c r="J59" i="12"/>
  <c r="F54" i="12"/>
  <c r="N48" i="12"/>
  <c r="J43" i="12"/>
  <c r="F38" i="12"/>
  <c r="N32" i="12"/>
  <c r="J27" i="12"/>
  <c r="F22" i="12"/>
  <c r="N16" i="12"/>
  <c r="J11" i="12"/>
  <c r="D70" i="11"/>
  <c r="D38" i="11"/>
  <c r="D73" i="9"/>
  <c r="D9" i="9"/>
  <c r="D16" i="8"/>
  <c r="D23" i="7"/>
  <c r="E57" i="6"/>
  <c r="E25" i="6"/>
  <c r="G15" i="20"/>
  <c r="O73" i="18"/>
  <c r="I35" i="18"/>
  <c r="D14" i="16"/>
  <c r="E41" i="14"/>
  <c r="K75" i="13"/>
  <c r="K71" i="13"/>
  <c r="K67" i="13"/>
  <c r="K63" i="13"/>
  <c r="K59" i="13"/>
  <c r="K55" i="13"/>
  <c r="K51" i="13"/>
  <c r="K47" i="13"/>
  <c r="K43" i="13"/>
  <c r="K39" i="13"/>
  <c r="K35" i="13"/>
  <c r="K31" i="13"/>
  <c r="K27" i="13"/>
  <c r="K23" i="13"/>
  <c r="K19" i="13"/>
  <c r="K15" i="13"/>
  <c r="K11" i="13"/>
  <c r="K7" i="13"/>
  <c r="E72" i="12"/>
  <c r="M66" i="12"/>
  <c r="I61" i="12"/>
  <c r="E56" i="12"/>
  <c r="M50" i="12"/>
  <c r="I45" i="12"/>
  <c r="E40" i="12"/>
  <c r="M34" i="12"/>
  <c r="I29" i="12"/>
  <c r="E24" i="12"/>
  <c r="M18" i="12"/>
  <c r="I13" i="12"/>
  <c r="E8" i="12"/>
  <c r="D51" i="11"/>
  <c r="D19" i="11"/>
  <c r="F67" i="10"/>
  <c r="F51" i="10"/>
  <c r="F35" i="10"/>
  <c r="F19" i="10"/>
  <c r="D64" i="9"/>
  <c r="D71" i="8"/>
  <c r="D7" i="8"/>
  <c r="F35" i="19"/>
  <c r="M47" i="18"/>
  <c r="K13" i="18"/>
  <c r="G72" i="14"/>
  <c r="G8" i="14"/>
  <c r="N73" i="13"/>
  <c r="D70" i="13"/>
  <c r="L66" i="13"/>
  <c r="T62" i="13"/>
  <c r="J59" i="13"/>
  <c r="R55" i="13"/>
  <c r="H52" i="13"/>
  <c r="P48" i="13"/>
  <c r="F45" i="13"/>
  <c r="N41" i="13"/>
  <c r="D38" i="13"/>
  <c r="L34" i="13"/>
  <c r="T30" i="13"/>
  <c r="J27" i="13"/>
  <c r="R23" i="13"/>
  <c r="H20" i="13"/>
  <c r="P16" i="13"/>
  <c r="F13" i="13"/>
  <c r="N9" i="13"/>
  <c r="L74" i="12"/>
  <c r="L66" i="12"/>
  <c r="L58" i="12"/>
  <c r="L50" i="12"/>
  <c r="L42" i="12"/>
  <c r="L34" i="12"/>
  <c r="L26" i="12"/>
  <c r="L18" i="12"/>
  <c r="L10" i="12"/>
  <c r="D56" i="11"/>
  <c r="D24" i="11"/>
  <c r="E69" i="10"/>
  <c r="E53" i="10"/>
  <c r="E37" i="10"/>
  <c r="E21" i="10"/>
  <c r="D71" i="9"/>
  <c r="D7" i="9"/>
  <c r="D14" i="8"/>
  <c r="D13" i="7"/>
  <c r="D46" i="6"/>
  <c r="D14" i="6"/>
  <c r="H61" i="19"/>
  <c r="Q59" i="18"/>
  <c r="O25" i="18"/>
  <c r="G71" i="14"/>
  <c r="G7" i="14"/>
  <c r="E73" i="13"/>
  <c r="E69" i="13"/>
  <c r="E65" i="13"/>
  <c r="E61" i="13"/>
  <c r="E57" i="13"/>
  <c r="E53" i="13"/>
  <c r="E49" i="13"/>
  <c r="E45" i="13"/>
  <c r="E41" i="13"/>
  <c r="E37" i="13"/>
  <c r="E33" i="13"/>
  <c r="E29" i="13"/>
  <c r="E25" i="13"/>
  <c r="E21" i="13"/>
  <c r="E17" i="13"/>
  <c r="E13" i="13"/>
  <c r="E9" i="13"/>
  <c r="G73" i="12"/>
  <c r="G65" i="12"/>
  <c r="G57" i="12"/>
  <c r="G49" i="12"/>
  <c r="G41" i="12"/>
  <c r="G33" i="12"/>
  <c r="G25" i="12"/>
  <c r="G17" i="12"/>
  <c r="G9" i="12"/>
  <c r="D53" i="11"/>
  <c r="D21" i="11"/>
  <c r="D67" i="10"/>
  <c r="D51" i="10"/>
  <c r="D35" i="10"/>
  <c r="D19" i="10"/>
  <c r="D62" i="9"/>
  <c r="D61" i="8"/>
  <c r="D68" i="7"/>
  <c r="D75" i="6"/>
  <c r="D43" i="6"/>
  <c r="F60" i="20"/>
  <c r="I22" i="19"/>
  <c r="H50" i="18"/>
  <c r="Q11" i="18"/>
  <c r="D70" i="14"/>
  <c r="M76" i="13"/>
  <c r="M72" i="13"/>
  <c r="M68" i="13"/>
  <c r="M64" i="13"/>
  <c r="M60" i="13"/>
  <c r="M56" i="13"/>
  <c r="M52" i="13"/>
  <c r="M48" i="13"/>
  <c r="M44" i="13"/>
  <c r="M40" i="13"/>
  <c r="M36" i="13"/>
  <c r="M32" i="13"/>
  <c r="M28" i="13"/>
  <c r="M24" i="13"/>
  <c r="M20" i="13"/>
  <c r="M16" i="13"/>
  <c r="M12" i="13"/>
  <c r="M8" i="13"/>
  <c r="M73" i="12"/>
  <c r="I68" i="12"/>
  <c r="D35" i="15"/>
  <c r="J55" i="18"/>
  <c r="I66" i="19"/>
  <c r="F20" i="18"/>
  <c r="D18" i="14"/>
  <c r="G38" i="21"/>
  <c r="D53" i="20"/>
  <c r="D62" i="19"/>
  <c r="H18" i="19"/>
  <c r="P63" i="18"/>
  <c r="N45" i="18"/>
  <c r="L27" i="18"/>
  <c r="Q8" i="18"/>
  <c r="D34" i="15"/>
  <c r="F27" i="14"/>
  <c r="D75" i="27"/>
  <c r="L61" i="21"/>
  <c r="H21" i="21"/>
  <c r="G49" i="20"/>
  <c r="E64" i="19"/>
  <c r="I20" i="19"/>
  <c r="P64" i="18"/>
  <c r="N46" i="18"/>
  <c r="L28" i="18"/>
  <c r="Q9" i="18"/>
  <c r="E44" i="15"/>
  <c r="D32" i="14"/>
  <c r="J36" i="18"/>
  <c r="E71" i="13"/>
  <c r="E55" i="13"/>
  <c r="E39" i="13"/>
  <c r="E23" i="13"/>
  <c r="G14" i="13"/>
  <c r="K75" i="12"/>
  <c r="K59" i="12"/>
  <c r="K43" i="12"/>
  <c r="K27" i="12"/>
  <c r="K11" i="12"/>
  <c r="E30" i="11"/>
  <c r="D56" i="10"/>
  <c r="D24" i="10"/>
  <c r="D8" i="10"/>
  <c r="D18" i="9"/>
  <c r="D25" i="8"/>
  <c r="D32" i="7"/>
  <c r="E60" i="6"/>
  <c r="E28" i="6"/>
  <c r="D30" i="20"/>
  <c r="E10" i="19"/>
  <c r="F40" i="18"/>
  <c r="D71" i="17"/>
  <c r="D55" i="14"/>
  <c r="J76" i="13"/>
  <c r="R72" i="13"/>
  <c r="H69" i="13"/>
  <c r="P65" i="13"/>
  <c r="F62" i="13"/>
  <c r="N58" i="13"/>
  <c r="D55" i="13"/>
  <c r="L51" i="13"/>
  <c r="T47" i="13"/>
  <c r="J44" i="13"/>
  <c r="R40" i="13"/>
  <c r="H37" i="13"/>
  <c r="P33" i="13"/>
  <c r="F30" i="13"/>
  <c r="N26" i="13"/>
  <c r="D23" i="13"/>
  <c r="L19" i="13"/>
  <c r="T15" i="13"/>
  <c r="J12" i="13"/>
  <c r="R8" i="13"/>
  <c r="N74" i="12"/>
  <c r="J69" i="12"/>
  <c r="F64" i="12"/>
  <c r="N58" i="12"/>
  <c r="J53" i="12"/>
  <c r="F48" i="12"/>
  <c r="N42" i="12"/>
  <c r="J37" i="12"/>
  <c r="F32" i="12"/>
  <c r="N26" i="12"/>
  <c r="J21" i="12"/>
  <c r="F16" i="12"/>
  <c r="N10" i="12"/>
  <c r="E67" i="11"/>
  <c r="E35" i="11"/>
  <c r="D65" i="9"/>
  <c r="D72" i="8"/>
  <c r="D8" i="8"/>
  <c r="D15" i="7"/>
  <c r="D52" i="6"/>
  <c r="D20" i="6"/>
  <c r="D73" i="19"/>
  <c r="K69" i="18"/>
  <c r="E31" i="18"/>
  <c r="D65" i="15"/>
  <c r="F28" i="14"/>
  <c r="M74" i="13"/>
  <c r="M70" i="13"/>
  <c r="M66" i="13"/>
  <c r="M62" i="13"/>
  <c r="M58" i="13"/>
  <c r="M54" i="13"/>
  <c r="M50" i="13"/>
  <c r="M46" i="13"/>
  <c r="M42" i="13"/>
  <c r="M38" i="13"/>
  <c r="M34" i="13"/>
  <c r="M30" i="13"/>
  <c r="M26" i="13"/>
  <c r="M22" i="13"/>
  <c r="M18" i="13"/>
  <c r="M14" i="13"/>
  <c r="M10" i="13"/>
  <c r="M76" i="12"/>
  <c r="I71" i="12"/>
  <c r="E66" i="12"/>
  <c r="M60" i="12"/>
  <c r="I55" i="12"/>
  <c r="E50" i="12"/>
  <c r="M44" i="12"/>
  <c r="I39" i="12"/>
  <c r="E34" i="12"/>
  <c r="M28" i="12"/>
  <c r="I23" i="12"/>
  <c r="E18" i="12"/>
  <c r="M12" i="12"/>
  <c r="I7" i="12"/>
  <c r="E48" i="11"/>
  <c r="E16" i="11"/>
  <c r="F65" i="10"/>
  <c r="F49" i="10"/>
  <c r="F33" i="10"/>
  <c r="F17" i="10"/>
  <c r="D56" i="9"/>
  <c r="D63" i="8"/>
  <c r="E65" i="20"/>
  <c r="E26" i="19"/>
  <c r="I43" i="18"/>
  <c r="G9" i="18"/>
  <c r="E66" i="14"/>
  <c r="P76" i="13"/>
  <c r="F73" i="13"/>
  <c r="N69" i="13"/>
  <c r="D66" i="13"/>
  <c r="L62" i="13"/>
  <c r="T58" i="13"/>
  <c r="J55" i="13"/>
  <c r="R51" i="13"/>
  <c r="H48" i="13"/>
  <c r="P44" i="13"/>
  <c r="F41" i="13"/>
  <c r="N37" i="13"/>
  <c r="D34" i="13"/>
  <c r="L30" i="13"/>
  <c r="T26" i="13"/>
  <c r="J23" i="13"/>
  <c r="R19" i="13"/>
  <c r="H16" i="13"/>
  <c r="P12" i="13"/>
  <c r="F9" i="13"/>
  <c r="H73" i="12"/>
  <c r="H65" i="12"/>
  <c r="H57" i="12"/>
  <c r="H49" i="12"/>
  <c r="H41" i="12"/>
  <c r="H33" i="12"/>
  <c r="H25" i="12"/>
  <c r="H17" i="12"/>
  <c r="H9" i="12"/>
  <c r="E53" i="11"/>
  <c r="E21" i="11"/>
  <c r="E67" i="10"/>
  <c r="E51" i="10"/>
  <c r="E35" i="10"/>
  <c r="E19" i="10"/>
  <c r="D63" i="9"/>
  <c r="D70" i="8"/>
  <c r="D69" i="7"/>
  <c r="E75" i="6"/>
  <c r="E43" i="6"/>
  <c r="E11" i="6"/>
  <c r="G52" i="19"/>
  <c r="M55" i="18"/>
  <c r="K21" i="18"/>
  <c r="E65" i="14"/>
  <c r="O76" i="13"/>
  <c r="O72" i="13"/>
  <c r="O68" i="13"/>
  <c r="O64" i="13"/>
  <c r="O60" i="13"/>
  <c r="O56" i="13"/>
  <c r="O52" i="13"/>
  <c r="O48" i="13"/>
  <c r="O44" i="13"/>
  <c r="O40" i="13"/>
  <c r="O36" i="13"/>
  <c r="O32" i="13"/>
  <c r="O28" i="13"/>
  <c r="O24" i="13"/>
  <c r="O20" i="13"/>
  <c r="O16" i="13"/>
  <c r="O12" i="13"/>
  <c r="O8" i="13"/>
  <c r="K72" i="12"/>
  <c r="K64" i="12"/>
  <c r="K56" i="12"/>
  <c r="K48" i="12"/>
  <c r="K40" i="12"/>
  <c r="K32" i="12"/>
  <c r="K24" i="12"/>
  <c r="K16" i="12"/>
  <c r="K8" i="12"/>
  <c r="E50" i="11"/>
  <c r="E18" i="11"/>
  <c r="D65" i="10"/>
  <c r="D49" i="10"/>
  <c r="D33" i="10"/>
  <c r="D17" i="10"/>
  <c r="D54" i="9"/>
  <c r="D53" i="8"/>
  <c r="D60" i="7"/>
  <c r="E72" i="6"/>
  <c r="E40" i="6"/>
  <c r="G47" i="20"/>
  <c r="H13" i="19"/>
  <c r="D46" i="18"/>
  <c r="M7" i="18"/>
  <c r="G63" i="14"/>
  <c r="E76" i="13"/>
  <c r="E72" i="13"/>
  <c r="E68" i="13"/>
  <c r="E64" i="13"/>
  <c r="E60" i="13"/>
  <c r="E56" i="13"/>
  <c r="E52" i="13"/>
  <c r="E48" i="13"/>
  <c r="E44" i="13"/>
  <c r="E40" i="13"/>
  <c r="E36" i="13"/>
  <c r="G69" i="14"/>
  <c r="F51" i="18"/>
  <c r="G56" i="19"/>
  <c r="D18" i="18"/>
  <c r="F16" i="14"/>
  <c r="I37" i="21"/>
  <c r="E48" i="20"/>
  <c r="I59" i="19"/>
  <c r="G17" i="19"/>
  <c r="H63" i="18"/>
  <c r="F45" i="18"/>
  <c r="D27" i="18"/>
  <c r="I8" i="18"/>
  <c r="E31" i="15"/>
  <c r="E24" i="14"/>
  <c r="I56" i="27"/>
  <c r="H56" i="21"/>
  <c r="J20" i="21"/>
  <c r="D48" i="20"/>
  <c r="D63" i="19"/>
  <c r="H19" i="19"/>
  <c r="H64" i="18"/>
  <c r="F46" i="18"/>
  <c r="D28" i="18"/>
  <c r="I9" i="18"/>
  <c r="D39" i="15"/>
  <c r="F30" i="14"/>
  <c r="F32" i="18"/>
  <c r="O70" i="13"/>
  <c r="O54" i="13"/>
  <c r="O38" i="13"/>
  <c r="O22" i="13"/>
  <c r="K12" i="13"/>
  <c r="K71" i="12"/>
  <c r="K55" i="12"/>
  <c r="K39" i="12"/>
  <c r="K23" i="12"/>
  <c r="K7" i="12"/>
  <c r="E14" i="11"/>
  <c r="D48" i="10"/>
  <c r="D22" i="10"/>
  <c r="D74" i="9"/>
  <c r="D10" i="9"/>
  <c r="D17" i="8"/>
  <c r="D24" i="7"/>
  <c r="D55" i="6"/>
  <c r="D23" i="6"/>
  <c r="E17" i="20"/>
  <c r="H74" i="18"/>
  <c r="Q35" i="18"/>
  <c r="D7" i="17"/>
  <c r="G48" i="14"/>
  <c r="T75" i="13"/>
  <c r="J72" i="13"/>
  <c r="R68" i="13"/>
  <c r="H65" i="13"/>
  <c r="P61" i="13"/>
  <c r="F58" i="13"/>
  <c r="N54" i="13"/>
  <c r="D51" i="13"/>
  <c r="L47" i="13"/>
  <c r="T43" i="13"/>
  <c r="J40" i="13"/>
  <c r="R36" i="13"/>
  <c r="H33" i="13"/>
  <c r="P29" i="13"/>
  <c r="F26" i="13"/>
  <c r="N22" i="13"/>
  <c r="D19" i="13"/>
  <c r="L15" i="13"/>
  <c r="T11" i="13"/>
  <c r="J8" i="13"/>
  <c r="F74" i="12"/>
  <c r="N68" i="12"/>
  <c r="J63" i="12"/>
  <c r="F58" i="12"/>
  <c r="N52" i="12"/>
  <c r="J47" i="12"/>
  <c r="F42" i="12"/>
  <c r="N36" i="12"/>
  <c r="J31" i="12"/>
  <c r="F26" i="12"/>
  <c r="N20" i="12"/>
  <c r="J15" i="12"/>
  <c r="F10" i="12"/>
  <c r="D62" i="11"/>
  <c r="D30" i="11"/>
  <c r="D57" i="9"/>
  <c r="D64" i="8"/>
  <c r="D71" i="7"/>
  <c r="D7" i="7"/>
  <c r="E49" i="6"/>
  <c r="E17" i="6"/>
  <c r="I54" i="19"/>
  <c r="G65" i="18"/>
  <c r="P26" i="18"/>
  <c r="E30" i="15"/>
  <c r="D22" i="14"/>
  <c r="E74" i="13"/>
  <c r="E70" i="13"/>
  <c r="E66" i="13"/>
  <c r="E62" i="13"/>
  <c r="E58" i="13"/>
  <c r="E54" i="13"/>
  <c r="E50" i="13"/>
  <c r="E46" i="13"/>
  <c r="E42" i="13"/>
  <c r="E38" i="13"/>
  <c r="E34" i="13"/>
  <c r="E30" i="13"/>
  <c r="E26" i="13"/>
  <c r="E22" i="13"/>
  <c r="E18" i="13"/>
  <c r="E14" i="13"/>
  <c r="E10" i="13"/>
  <c r="E76" i="12"/>
  <c r="M70" i="12"/>
  <c r="I65" i="12"/>
  <c r="E60" i="12"/>
  <c r="M54" i="12"/>
  <c r="I49" i="12"/>
  <c r="E44" i="12"/>
  <c r="M38" i="12"/>
  <c r="I33" i="12"/>
  <c r="E28" i="12"/>
  <c r="M22" i="12"/>
  <c r="I17" i="12"/>
  <c r="E12" i="12"/>
  <c r="D75" i="11"/>
  <c r="D43" i="11"/>
  <c r="D11" i="11"/>
  <c r="F63" i="10"/>
  <c r="F47" i="10"/>
  <c r="F31" i="10"/>
  <c r="F15" i="10"/>
  <c r="D48" i="9"/>
  <c r="D55" i="8"/>
  <c r="F52" i="20"/>
  <c r="D17" i="19"/>
  <c r="E39" i="18"/>
  <c r="D55" i="17"/>
  <c r="F53" i="14"/>
  <c r="H76" i="13"/>
  <c r="P72" i="13"/>
  <c r="F69" i="13"/>
  <c r="N65" i="13"/>
  <c r="D62" i="13"/>
  <c r="L58" i="13"/>
  <c r="T54" i="13"/>
  <c r="J51" i="13"/>
  <c r="R47" i="13"/>
  <c r="H44" i="13"/>
  <c r="P40" i="13"/>
  <c r="F37" i="13"/>
  <c r="N33" i="13"/>
  <c r="D30" i="13"/>
  <c r="L26" i="13"/>
  <c r="T22" i="13"/>
  <c r="J19" i="13"/>
  <c r="R15" i="13"/>
  <c r="H12" i="13"/>
  <c r="P8" i="13"/>
  <c r="L72" i="12"/>
  <c r="L64" i="12"/>
  <c r="L56" i="12"/>
  <c r="L48" i="12"/>
  <c r="L40" i="12"/>
  <c r="L32" i="12"/>
  <c r="L24" i="12"/>
  <c r="L16" i="12"/>
  <c r="L8" i="12"/>
  <c r="D48" i="11"/>
  <c r="D16" i="11"/>
  <c r="E65" i="10"/>
  <c r="E49" i="10"/>
  <c r="E33" i="10"/>
  <c r="E17" i="10"/>
  <c r="D55" i="9"/>
  <c r="D62" i="8"/>
  <c r="D61" i="7"/>
  <c r="D70" i="6"/>
  <c r="D38" i="6"/>
  <c r="F76" i="20"/>
  <c r="F43" i="19"/>
  <c r="I51" i="18"/>
  <c r="G17" i="18"/>
  <c r="F52" i="14"/>
  <c r="G76" i="13"/>
  <c r="G72" i="13"/>
  <c r="G68" i="13"/>
  <c r="G64" i="13"/>
  <c r="G60" i="13"/>
  <c r="G56" i="13"/>
  <c r="G52" i="13"/>
  <c r="G48" i="13"/>
  <c r="G44" i="13"/>
  <c r="G40" i="13"/>
  <c r="G36" i="13"/>
  <c r="G32" i="13"/>
  <c r="G28" i="13"/>
  <c r="G24" i="13"/>
  <c r="G20" i="13"/>
  <c r="G16" i="13"/>
  <c r="G12" i="13"/>
  <c r="G8" i="13"/>
  <c r="G71" i="12"/>
  <c r="G63" i="12"/>
  <c r="G55" i="12"/>
  <c r="G47" i="12"/>
  <c r="G39" i="12"/>
  <c r="G31" i="12"/>
  <c r="G23" i="12"/>
  <c r="G15" i="12"/>
  <c r="G7" i="12"/>
  <c r="D45" i="11"/>
  <c r="D13" i="11"/>
  <c r="D63" i="10"/>
  <c r="D47" i="10"/>
  <c r="D31" i="10"/>
  <c r="D15" i="10"/>
  <c r="D46" i="9"/>
  <c r="D45" i="8"/>
  <c r="D52" i="7"/>
  <c r="D67" i="6"/>
  <c r="D35" i="6"/>
  <c r="D22" i="20"/>
  <c r="Q75" i="18"/>
  <c r="O41" i="18"/>
  <c r="D31" i="17"/>
  <c r="E57" i="14"/>
  <c r="O75" i="13"/>
  <c r="O71" i="13"/>
  <c r="O67" i="13"/>
  <c r="O63" i="13"/>
  <c r="O59" i="13"/>
  <c r="O55" i="13"/>
  <c r="O51" i="13"/>
  <c r="O47" i="13"/>
  <c r="O43" i="13"/>
  <c r="O39" i="13"/>
  <c r="O35" i="13"/>
  <c r="O31" i="13"/>
  <c r="O27" i="13"/>
  <c r="O23" i="13"/>
  <c r="O19" i="13"/>
  <c r="O15" i="13"/>
  <c r="O11" i="13"/>
  <c r="O7" i="13"/>
  <c r="I72" i="12"/>
  <c r="E67" i="12"/>
  <c r="I32" i="27"/>
  <c r="F19" i="18"/>
  <c r="L66" i="18"/>
  <c r="D75" i="17"/>
  <c r="O28" i="28"/>
  <c r="K24" i="21"/>
  <c r="E32" i="20"/>
  <c r="H50" i="19"/>
  <c r="F8" i="19"/>
  <c r="L59" i="18"/>
  <c r="Q40" i="18"/>
  <c r="O22" i="18"/>
  <c r="D42" i="17"/>
  <c r="F75" i="14"/>
  <c r="F11" i="14"/>
  <c r="G67" i="26"/>
  <c r="K41" i="21"/>
  <c r="D15" i="21"/>
  <c r="G33" i="20"/>
  <c r="I52" i="19"/>
  <c r="G10" i="19"/>
  <c r="L60" i="18"/>
  <c r="Q41" i="18"/>
  <c r="O23" i="18"/>
  <c r="D57" i="17"/>
  <c r="E12" i="15"/>
  <c r="D16" i="14"/>
  <c r="D30" i="16"/>
  <c r="E67" i="13"/>
  <c r="E51" i="13"/>
  <c r="E35" i="13"/>
  <c r="K20" i="13"/>
  <c r="E11" i="13"/>
  <c r="K69" i="12"/>
  <c r="K53" i="12"/>
  <c r="K37" i="12"/>
  <c r="K21" i="12"/>
  <c r="E70" i="11"/>
  <c r="D76" i="10"/>
  <c r="D44" i="10"/>
  <c r="D20" i="10"/>
  <c r="D66" i="9"/>
  <c r="D73" i="8"/>
  <c r="D9" i="8"/>
  <c r="D16" i="7"/>
  <c r="E52" i="6"/>
  <c r="E20" i="6"/>
  <c r="E74" i="19"/>
  <c r="D70" i="18"/>
  <c r="M31" i="18"/>
  <c r="D22" i="16"/>
  <c r="E42" i="14"/>
  <c r="L75" i="13"/>
  <c r="T71" i="13"/>
  <c r="J68" i="13"/>
  <c r="R64" i="13"/>
  <c r="H61" i="13"/>
  <c r="P57" i="13"/>
  <c r="F54" i="13"/>
  <c r="N50" i="13"/>
  <c r="D47" i="13"/>
  <c r="L43" i="13"/>
  <c r="T39" i="13"/>
  <c r="J36" i="13"/>
  <c r="R32" i="13"/>
  <c r="H29" i="13"/>
  <c r="P25" i="13"/>
  <c r="F22" i="13"/>
  <c r="N18" i="13"/>
  <c r="D15" i="13"/>
  <c r="L11" i="13"/>
  <c r="T7" i="13"/>
  <c r="J73" i="12"/>
  <c r="F68" i="12"/>
  <c r="N62" i="12"/>
  <c r="J57" i="12"/>
  <c r="F52" i="12"/>
  <c r="N46" i="12"/>
  <c r="J41" i="12"/>
  <c r="F36" i="12"/>
  <c r="N30" i="12"/>
  <c r="J25" i="12"/>
  <c r="F20" i="12"/>
  <c r="N14" i="12"/>
  <c r="J9" i="12"/>
  <c r="E59" i="11"/>
  <c r="E27" i="11"/>
  <c r="D49" i="9"/>
  <c r="D56" i="8"/>
  <c r="D63" i="7"/>
  <c r="D76" i="6"/>
  <c r="D44" i="6"/>
  <c r="D12" i="6"/>
  <c r="H45" i="19"/>
  <c r="N56" i="18"/>
  <c r="L22" i="18"/>
  <c r="D9" i="15"/>
  <c r="G15" i="14"/>
  <c r="O73" i="13"/>
  <c r="O69" i="13"/>
  <c r="O65" i="13"/>
  <c r="O61" i="13"/>
  <c r="O57" i="13"/>
  <c r="O53" i="13"/>
  <c r="O49" i="13"/>
  <c r="O45" i="13"/>
  <c r="O41" i="13"/>
  <c r="O37" i="13"/>
  <c r="O33" i="13"/>
  <c r="O29" i="13"/>
  <c r="O25" i="13"/>
  <c r="O21" i="13"/>
  <c r="O17" i="13"/>
  <c r="O13" i="13"/>
  <c r="O9" i="13"/>
  <c r="I75" i="12"/>
  <c r="E70" i="12"/>
  <c r="M64" i="12"/>
  <c r="I59" i="12"/>
  <c r="E54" i="12"/>
  <c r="M48" i="12"/>
  <c r="I43" i="12"/>
  <c r="E38" i="12"/>
  <c r="M32" i="12"/>
  <c r="I27" i="12"/>
  <c r="E22" i="12"/>
  <c r="M16" i="12"/>
  <c r="I11" i="12"/>
  <c r="E72" i="11"/>
  <c r="E40" i="11"/>
  <c r="E8" i="11"/>
  <c r="F61" i="10"/>
  <c r="F45" i="10"/>
  <c r="F29" i="10"/>
  <c r="F13" i="10"/>
  <c r="D40" i="9"/>
  <c r="D47" i="8"/>
  <c r="G39" i="20"/>
  <c r="G73" i="18"/>
  <c r="P34" i="18"/>
  <c r="D70" i="16"/>
  <c r="D47" i="14"/>
  <c r="R75" i="13"/>
  <c r="H72" i="13"/>
  <c r="P68" i="13"/>
  <c r="F65" i="13"/>
  <c r="N61" i="13"/>
  <c r="D58" i="13"/>
  <c r="L54" i="13"/>
  <c r="T50" i="13"/>
  <c r="J47" i="13"/>
  <c r="R43" i="13"/>
  <c r="H40" i="13"/>
  <c r="P36" i="13"/>
  <c r="F33" i="13"/>
  <c r="N29" i="13"/>
  <c r="D26" i="13"/>
  <c r="L22" i="13"/>
  <c r="T18" i="13"/>
  <c r="J15" i="13"/>
  <c r="R11" i="13"/>
  <c r="H8" i="13"/>
  <c r="H71" i="12"/>
  <c r="H63" i="12"/>
  <c r="H55" i="12"/>
  <c r="H47" i="12"/>
  <c r="H39" i="12"/>
  <c r="H31" i="12"/>
  <c r="H23" i="12"/>
  <c r="H15" i="12"/>
  <c r="H7" i="12"/>
  <c r="E45" i="11"/>
  <c r="E13" i="11"/>
  <c r="E63" i="10"/>
  <c r="E47" i="10"/>
  <c r="E31" i="10"/>
  <c r="E15" i="10"/>
  <c r="D47" i="9"/>
  <c r="D54" i="8"/>
  <c r="D53" i="7"/>
  <c r="E67" i="6"/>
  <c r="E35" i="6"/>
  <c r="G63" i="20"/>
  <c r="E34" i="19"/>
  <c r="E47" i="18"/>
  <c r="N8" i="18"/>
  <c r="D46" i="14"/>
  <c r="Q75" i="13"/>
  <c r="Q71" i="13"/>
  <c r="Q67" i="13"/>
  <c r="Q63" i="13"/>
  <c r="Q59" i="13"/>
  <c r="Q55" i="13"/>
  <c r="Q51" i="13"/>
  <c r="Q47" i="13"/>
  <c r="Q43" i="13"/>
  <c r="Q39" i="13"/>
  <c r="Q35" i="13"/>
  <c r="Q31" i="13"/>
  <c r="Q27" i="13"/>
  <c r="Q23" i="13"/>
  <c r="Q19" i="13"/>
  <c r="Q15" i="13"/>
  <c r="Q11" i="13"/>
  <c r="Q7" i="13"/>
  <c r="K70" i="12"/>
  <c r="K62" i="12"/>
  <c r="K54" i="12"/>
  <c r="K46" i="12"/>
  <c r="K38" i="12"/>
  <c r="K30" i="12"/>
  <c r="K22" i="12"/>
  <c r="K14" i="12"/>
  <c r="E74" i="11"/>
  <c r="E42" i="11"/>
  <c r="E10" i="11"/>
  <c r="D61" i="10"/>
  <c r="D45" i="10"/>
  <c r="D29" i="10"/>
  <c r="D13" i="10"/>
  <c r="D38" i="9"/>
  <c r="D37" i="8"/>
  <c r="D44" i="7"/>
  <c r="E64" i="6"/>
  <c r="E32" i="6"/>
  <c r="E9" i="20"/>
  <c r="M71" i="18"/>
  <c r="K37" i="18"/>
  <c r="D46" i="16"/>
  <c r="F44" i="14"/>
  <c r="G75" i="13"/>
  <c r="G71" i="13"/>
  <c r="G67" i="13"/>
  <c r="G63" i="13"/>
  <c r="G59" i="13"/>
  <c r="G55" i="13"/>
  <c r="G51" i="13"/>
  <c r="G47" i="13"/>
  <c r="G43" i="13"/>
  <c r="G39" i="13"/>
  <c r="G35" i="13"/>
  <c r="G31" i="13"/>
  <c r="G27" i="13"/>
  <c r="G23" i="13"/>
  <c r="G19" i="13"/>
  <c r="G15" i="13"/>
  <c r="G11" i="13"/>
  <c r="G7" i="13"/>
  <c r="M71" i="12"/>
  <c r="I66" i="12"/>
  <c r="D16" i="26"/>
  <c r="E7" i="19"/>
  <c r="L40" i="21"/>
  <c r="D49" i="17"/>
  <c r="O10" i="13"/>
  <c r="D18" i="10"/>
  <c r="O65" i="18"/>
  <c r="R60" i="13"/>
  <c r="J32" i="13"/>
  <c r="N72" i="12"/>
  <c r="F30" i="12"/>
  <c r="D48" i="8"/>
  <c r="E73" i="14"/>
  <c r="G49" i="13"/>
  <c r="G17" i="13"/>
  <c r="E48" i="12"/>
  <c r="D67" i="11"/>
  <c r="D39" i="8"/>
  <c r="H68" i="13"/>
  <c r="R39" i="13"/>
  <c r="J11" i="13"/>
  <c r="L22" i="12"/>
  <c r="E13" i="10"/>
  <c r="P42" i="18"/>
  <c r="I55" i="13"/>
  <c r="I23" i="13"/>
  <c r="G45" i="12"/>
  <c r="D69" i="11"/>
  <c r="D59" i="10"/>
  <c r="D23" i="10"/>
  <c r="D21" i="8"/>
  <c r="D27" i="6"/>
  <c r="P58" i="18"/>
  <c r="G31" i="14"/>
  <c r="Q66" i="13"/>
  <c r="S57" i="13"/>
  <c r="I46" i="13"/>
  <c r="Q34" i="13"/>
  <c r="Q26" i="13"/>
  <c r="Q18" i="13"/>
  <c r="Q10" i="13"/>
  <c r="E71" i="12"/>
  <c r="I62" i="12"/>
  <c r="I56" i="12"/>
  <c r="I50" i="12"/>
  <c r="I44" i="12"/>
  <c r="I38" i="12"/>
  <c r="E33" i="12"/>
  <c r="M27" i="12"/>
  <c r="I22" i="12"/>
  <c r="E17" i="12"/>
  <c r="M11" i="12"/>
  <c r="E76" i="11"/>
  <c r="E44" i="11"/>
  <c r="E12" i="11"/>
  <c r="F64" i="10"/>
  <c r="F48" i="10"/>
  <c r="F32" i="10"/>
  <c r="F16" i="10"/>
  <c r="D52" i="9"/>
  <c r="D59" i="8"/>
  <c r="D66" i="7"/>
  <c r="E74" i="6"/>
  <c r="E42" i="6"/>
  <c r="E10" i="6"/>
  <c r="E58" i="19"/>
  <c r="L62" i="18"/>
  <c r="F24" i="18"/>
  <c r="D24" i="15"/>
  <c r="G24" i="14"/>
  <c r="H74" i="13"/>
  <c r="P70" i="13"/>
  <c r="F67" i="13"/>
  <c r="N63" i="13"/>
  <c r="D60" i="13"/>
  <c r="L56" i="13"/>
  <c r="T52" i="13"/>
  <c r="J49" i="13"/>
  <c r="R45" i="13"/>
  <c r="H42" i="13"/>
  <c r="P38" i="13"/>
  <c r="F35" i="13"/>
  <c r="N31" i="13"/>
  <c r="D28" i="13"/>
  <c r="L24" i="13"/>
  <c r="T20" i="13"/>
  <c r="J17" i="13"/>
  <c r="R13" i="13"/>
  <c r="H10" i="13"/>
  <c r="H76" i="12"/>
  <c r="H68" i="12"/>
  <c r="H60" i="12"/>
  <c r="H52" i="12"/>
  <c r="H44" i="12"/>
  <c r="H36" i="12"/>
  <c r="H28" i="12"/>
  <c r="H20" i="12"/>
  <c r="H12" i="12"/>
  <c r="D68" i="11"/>
  <c r="D36" i="11"/>
  <c r="E76" i="10"/>
  <c r="E60" i="10"/>
  <c r="E44" i="10"/>
  <c r="E28" i="10"/>
  <c r="E12" i="10"/>
  <c r="D35" i="9"/>
  <c r="D42" i="8"/>
  <c r="D49" i="7"/>
  <c r="D66" i="6"/>
  <c r="D34" i="6"/>
  <c r="F36" i="20"/>
  <c r="D69" i="13"/>
  <c r="N40" i="13"/>
  <c r="F12" i="13"/>
  <c r="N39" i="12"/>
  <c r="E23" i="11"/>
  <c r="D41" i="6"/>
  <c r="J72" i="5"/>
  <c r="F67" i="5"/>
  <c r="N61" i="5"/>
  <c r="J56" i="5"/>
  <c r="F51" i="5"/>
  <c r="N45" i="5"/>
  <c r="J40" i="5"/>
  <c r="F35" i="5"/>
  <c r="N29" i="5"/>
  <c r="J24" i="5"/>
  <c r="F19" i="5"/>
  <c r="N13" i="5"/>
  <c r="J8" i="5"/>
  <c r="F69" i="4"/>
  <c r="H58" i="4"/>
  <c r="D48" i="4"/>
  <c r="F37" i="4"/>
  <c r="H26" i="4"/>
  <c r="D16" i="4"/>
  <c r="P76" i="3"/>
  <c r="H74" i="3"/>
  <c r="AB71" i="3"/>
  <c r="T69" i="3"/>
  <c r="L67" i="3"/>
  <c r="D65" i="3"/>
  <c r="X62" i="3"/>
  <c r="P60" i="3"/>
  <c r="H58" i="3"/>
  <c r="AB55" i="3"/>
  <c r="T53" i="3"/>
  <c r="L51" i="3"/>
  <c r="D49" i="3"/>
  <c r="X46" i="3"/>
  <c r="P44" i="3"/>
  <c r="H42" i="3"/>
  <c r="AB39" i="3"/>
  <c r="T37" i="3"/>
  <c r="L35" i="3"/>
  <c r="D33" i="3"/>
  <c r="X30" i="3"/>
  <c r="P28" i="3"/>
  <c r="H26" i="3"/>
  <c r="AB23" i="3"/>
  <c r="T21" i="3"/>
  <c r="L19" i="3"/>
  <c r="D17" i="3"/>
  <c r="X14" i="3"/>
  <c r="P12" i="3"/>
  <c r="H10" i="3"/>
  <c r="AB7" i="3"/>
  <c r="D57" i="15"/>
  <c r="T57" i="13"/>
  <c r="L29" i="13"/>
  <c r="F71" i="12"/>
  <c r="J28" i="12"/>
  <c r="D68" i="8"/>
  <c r="I76" i="5"/>
  <c r="I68" i="5"/>
  <c r="I60" i="5"/>
  <c r="I52" i="5"/>
  <c r="I44" i="5"/>
  <c r="I36" i="5"/>
  <c r="I28" i="5"/>
  <c r="I20" i="5"/>
  <c r="I12" i="5"/>
  <c r="G70" i="4"/>
  <c r="G54" i="4"/>
  <c r="G38" i="4"/>
  <c r="G22" i="4"/>
  <c r="W76" i="3"/>
  <c r="G74" i="3"/>
  <c r="S71" i="3"/>
  <c r="W68" i="3"/>
  <c r="G66" i="3"/>
  <c r="S63" i="3"/>
  <c r="W60" i="3"/>
  <c r="G58" i="3"/>
  <c r="S55" i="3"/>
  <c r="W52" i="3"/>
  <c r="G50" i="3"/>
  <c r="S47" i="3"/>
  <c r="W44" i="3"/>
  <c r="G42" i="3"/>
  <c r="S39" i="3"/>
  <c r="W36" i="3"/>
  <c r="G34" i="3"/>
  <c r="S31" i="3"/>
  <c r="W28" i="3"/>
  <c r="G26" i="3"/>
  <c r="S23" i="3"/>
  <c r="W20" i="3"/>
  <c r="G18" i="3"/>
  <c r="S15" i="3"/>
  <c r="W12" i="3"/>
  <c r="G10" i="3"/>
  <c r="S7" i="3"/>
  <c r="F68" i="13"/>
  <c r="P39" i="13"/>
  <c r="H11" i="13"/>
  <c r="N43" i="12"/>
  <c r="D18" i="11"/>
  <c r="D17" i="6"/>
  <c r="D69" i="5"/>
  <c r="D61" i="5"/>
  <c r="D53" i="5"/>
  <c r="D45" i="5"/>
  <c r="D37" i="5"/>
  <c r="D29" i="5"/>
  <c r="D21" i="5"/>
  <c r="D13" i="5"/>
  <c r="F74" i="4"/>
  <c r="H63" i="4"/>
  <c r="D53" i="4"/>
  <c r="F42" i="4"/>
  <c r="H31" i="4"/>
  <c r="D21" i="4"/>
  <c r="F10" i="4"/>
  <c r="R75" i="3"/>
  <c r="J73" i="3"/>
  <c r="AD70" i="3"/>
  <c r="V68" i="3"/>
  <c r="N66" i="3"/>
  <c r="F64" i="3"/>
  <c r="Z61" i="3"/>
  <c r="R59" i="3"/>
  <c r="J57" i="3"/>
  <c r="AD54" i="3"/>
  <c r="V52" i="3"/>
  <c r="N50" i="3"/>
  <c r="F48" i="3"/>
  <c r="Z45" i="3"/>
  <c r="R43" i="3"/>
  <c r="J41" i="3"/>
  <c r="AD38" i="3"/>
  <c r="V36" i="3"/>
  <c r="N34" i="3"/>
  <c r="F32" i="3"/>
  <c r="Z29" i="3"/>
  <c r="I14" i="18"/>
  <c r="D59" i="18"/>
  <c r="F14" i="21"/>
  <c r="D7" i="15"/>
  <c r="G68" i="12"/>
  <c r="D58" i="9"/>
  <c r="I27" i="18"/>
  <c r="H57" i="13"/>
  <c r="R28" i="13"/>
  <c r="J67" i="12"/>
  <c r="N24" i="12"/>
  <c r="D55" i="7"/>
  <c r="E9" i="14"/>
  <c r="G45" i="13"/>
  <c r="G13" i="13"/>
  <c r="M42" i="12"/>
  <c r="D35" i="11"/>
  <c r="D14" i="20"/>
  <c r="P64" i="13"/>
  <c r="H36" i="13"/>
  <c r="R7" i="13"/>
  <c r="L14" i="12"/>
  <c r="D39" i="9"/>
  <c r="D47" i="17"/>
  <c r="I51" i="13"/>
  <c r="I19" i="13"/>
  <c r="G37" i="12"/>
  <c r="D61" i="11"/>
  <c r="D57" i="10"/>
  <c r="D11" i="10"/>
  <c r="D13" i="8"/>
  <c r="E24" i="6"/>
  <c r="G33" i="18"/>
  <c r="E25" i="14"/>
  <c r="I66" i="13"/>
  <c r="Q54" i="13"/>
  <c r="S45" i="13"/>
  <c r="I34" i="13"/>
  <c r="I26" i="13"/>
  <c r="I18" i="13"/>
  <c r="I10" i="13"/>
  <c r="I70" i="12"/>
  <c r="M61" i="12"/>
  <c r="M55" i="12"/>
  <c r="M49" i="12"/>
  <c r="M43" i="12"/>
  <c r="M37" i="12"/>
  <c r="I32" i="12"/>
  <c r="E27" i="12"/>
  <c r="M21" i="12"/>
  <c r="I16" i="12"/>
  <c r="E11" i="12"/>
  <c r="D71" i="11"/>
  <c r="D39" i="11"/>
  <c r="D7" i="11"/>
  <c r="F62" i="10"/>
  <c r="F46" i="10"/>
  <c r="F30" i="10"/>
  <c r="F14" i="10"/>
  <c r="D44" i="9"/>
  <c r="D51" i="8"/>
  <c r="D58" i="7"/>
  <c r="D69" i="6"/>
  <c r="D37" i="6"/>
  <c r="G71" i="20"/>
  <c r="D49" i="19"/>
  <c r="H58" i="18"/>
  <c r="Q19" i="18"/>
  <c r="E13" i="15"/>
  <c r="E18" i="14"/>
  <c r="R73" i="13"/>
  <c r="H70" i="13"/>
  <c r="P66" i="13"/>
  <c r="F63" i="13"/>
  <c r="N59" i="13"/>
  <c r="D56" i="13"/>
  <c r="L52" i="13"/>
  <c r="T48" i="13"/>
  <c r="J45" i="13"/>
  <c r="R41" i="13"/>
  <c r="H38" i="13"/>
  <c r="P34" i="13"/>
  <c r="F31" i="13"/>
  <c r="N27" i="13"/>
  <c r="D24" i="13"/>
  <c r="L20" i="13"/>
  <c r="T16" i="13"/>
  <c r="J13" i="13"/>
  <c r="R9" i="13"/>
  <c r="L75" i="12"/>
  <c r="L67" i="12"/>
  <c r="L59" i="12"/>
  <c r="L51" i="12"/>
  <c r="L43" i="12"/>
  <c r="L35" i="12"/>
  <c r="L27" i="12"/>
  <c r="L19" i="12"/>
  <c r="L11" i="12"/>
  <c r="E65" i="11"/>
  <c r="E33" i="11"/>
  <c r="E74" i="10"/>
  <c r="E58" i="10"/>
  <c r="E42" i="10"/>
  <c r="E26" i="10"/>
  <c r="E10" i="10"/>
  <c r="D27" i="9"/>
  <c r="D34" i="8"/>
  <c r="D41" i="7"/>
  <c r="E63" i="6"/>
  <c r="E31" i="6"/>
  <c r="I14" i="19"/>
  <c r="L65" i="13"/>
  <c r="D37" i="13"/>
  <c r="N8" i="13"/>
  <c r="J34" i="12"/>
  <c r="D61" i="9"/>
  <c r="E30" i="6"/>
  <c r="N71" i="5"/>
  <c r="J66" i="5"/>
  <c r="F61" i="5"/>
  <c r="N55" i="5"/>
  <c r="J50" i="5"/>
  <c r="F45" i="5"/>
  <c r="N39" i="5"/>
  <c r="J34" i="5"/>
  <c r="F29" i="5"/>
  <c r="N23" i="5"/>
  <c r="J18" i="5"/>
  <c r="F13" i="5"/>
  <c r="N7" i="5"/>
  <c r="D68" i="4"/>
  <c r="F57" i="4"/>
  <c r="H46" i="4"/>
  <c r="D36" i="4"/>
  <c r="F25" i="4"/>
  <c r="H14" i="4"/>
  <c r="H76" i="3"/>
  <c r="AB73" i="3"/>
  <c r="T71" i="3"/>
  <c r="L69" i="3"/>
  <c r="D67" i="3"/>
  <c r="X64" i="3"/>
  <c r="P62" i="3"/>
  <c r="H60" i="3"/>
  <c r="AB57" i="3"/>
  <c r="T55" i="3"/>
  <c r="L53" i="3"/>
  <c r="D51" i="3"/>
  <c r="X48" i="3"/>
  <c r="P46" i="3"/>
  <c r="H44" i="3"/>
  <c r="AB41" i="3"/>
  <c r="T39" i="3"/>
  <c r="L37" i="3"/>
  <c r="D35" i="3"/>
  <c r="X32" i="3"/>
  <c r="P30" i="3"/>
  <c r="H28" i="3"/>
  <c r="AB25" i="3"/>
  <c r="T23" i="3"/>
  <c r="L21" i="3"/>
  <c r="D19" i="3"/>
  <c r="X16" i="3"/>
  <c r="P14" i="3"/>
  <c r="H12" i="3"/>
  <c r="AB9" i="3"/>
  <c r="T7" i="3"/>
  <c r="E58" i="14"/>
  <c r="J54" i="13"/>
  <c r="T25" i="13"/>
  <c r="N65" i="12"/>
  <c r="F23" i="12"/>
  <c r="D67" i="7"/>
  <c r="M75" i="5"/>
  <c r="M67" i="5"/>
  <c r="M59" i="5"/>
  <c r="M51" i="5"/>
  <c r="M43" i="5"/>
  <c r="M35" i="5"/>
  <c r="M27" i="5"/>
  <c r="M19" i="5"/>
  <c r="M11" i="5"/>
  <c r="E69" i="4"/>
  <c r="E53" i="4"/>
  <c r="E37" i="4"/>
  <c r="E21" i="4"/>
  <c r="O76" i="3"/>
  <c r="AA73" i="3"/>
  <c r="K71" i="3"/>
  <c r="O68" i="3"/>
  <c r="AA65" i="3"/>
  <c r="K63" i="3"/>
  <c r="O60" i="3"/>
  <c r="AA57" i="3"/>
  <c r="K55" i="3"/>
  <c r="O52" i="3"/>
  <c r="AA49" i="3"/>
  <c r="K47" i="3"/>
  <c r="O44" i="3"/>
  <c r="AA41" i="3"/>
  <c r="K39" i="3"/>
  <c r="O36" i="3"/>
  <c r="AA33" i="3"/>
  <c r="K31" i="3"/>
  <c r="O28" i="3"/>
  <c r="AA25" i="3"/>
  <c r="K23" i="3"/>
  <c r="O20" i="3"/>
  <c r="AA17" i="3"/>
  <c r="K15" i="3"/>
  <c r="O12" i="3"/>
  <c r="AA9" i="3"/>
  <c r="K7" i="3"/>
  <c r="N64" i="13"/>
  <c r="F36" i="13"/>
  <c r="P7" i="13"/>
  <c r="J38" i="12"/>
  <c r="D45" i="9"/>
  <c r="L75" i="5"/>
  <c r="L67" i="5"/>
  <c r="L59" i="5"/>
  <c r="L51" i="5"/>
  <c r="L43" i="5"/>
  <c r="L35" i="5"/>
  <c r="L27" i="5"/>
  <c r="L19" i="5"/>
  <c r="L11" i="5"/>
  <c r="D73" i="4"/>
  <c r="F62" i="4"/>
  <c r="I63" i="18"/>
  <c r="I40" i="18"/>
  <c r="D32" i="20"/>
  <c r="F14" i="14"/>
  <c r="G52" i="12"/>
  <c r="D65" i="8"/>
  <c r="E46" i="15"/>
  <c r="P53" i="13"/>
  <c r="H25" i="13"/>
  <c r="F62" i="12"/>
  <c r="J19" i="12"/>
  <c r="E73" i="6"/>
  <c r="G73" i="13"/>
  <c r="G41" i="13"/>
  <c r="G9" i="13"/>
  <c r="I37" i="12"/>
  <c r="F75" i="10"/>
  <c r="N64" i="18"/>
  <c r="F61" i="13"/>
  <c r="P32" i="13"/>
  <c r="L70" i="12"/>
  <c r="D72" i="11"/>
  <c r="D46" i="8"/>
  <c r="G39" i="14"/>
  <c r="I47" i="13"/>
  <c r="I15" i="13"/>
  <c r="G29" i="12"/>
  <c r="D37" i="11"/>
  <c r="D55" i="10"/>
  <c r="D9" i="10"/>
  <c r="D36" i="7"/>
  <c r="D19" i="6"/>
  <c r="N24" i="18"/>
  <c r="Q74" i="13"/>
  <c r="S65" i="13"/>
  <c r="I54" i="13"/>
  <c r="Q42" i="13"/>
  <c r="S33" i="13"/>
  <c r="S25" i="13"/>
  <c r="S17" i="13"/>
  <c r="S9" i="13"/>
  <c r="M69" i="12"/>
  <c r="E61" i="12"/>
  <c r="E55" i="12"/>
  <c r="E49" i="12"/>
  <c r="E43" i="12"/>
  <c r="E37" i="12"/>
  <c r="M31" i="12"/>
  <c r="I26" i="12"/>
  <c r="E21" i="12"/>
  <c r="M15" i="12"/>
  <c r="I10" i="12"/>
  <c r="E68" i="11"/>
  <c r="E36" i="11"/>
  <c r="F76" i="10"/>
  <c r="F60" i="10"/>
  <c r="F44" i="10"/>
  <c r="F28" i="10"/>
  <c r="F12" i="10"/>
  <c r="D36" i="9"/>
  <c r="D43" i="8"/>
  <c r="D50" i="7"/>
  <c r="E66" i="6"/>
  <c r="E34" i="6"/>
  <c r="D46" i="20"/>
  <c r="I30" i="19"/>
  <c r="D54" i="18"/>
  <c r="M15" i="18"/>
  <c r="F69" i="14"/>
  <c r="T76" i="13"/>
  <c r="J73" i="13"/>
  <c r="R69" i="13"/>
  <c r="H66" i="13"/>
  <c r="P62" i="13"/>
  <c r="F59" i="13"/>
  <c r="N55" i="13"/>
  <c r="D52" i="13"/>
  <c r="L48" i="13"/>
  <c r="T44" i="13"/>
  <c r="J41" i="13"/>
  <c r="R37" i="13"/>
  <c r="H34" i="13"/>
  <c r="P30" i="13"/>
  <c r="F27" i="13"/>
  <c r="N23" i="13"/>
  <c r="D20" i="13"/>
  <c r="L16" i="13"/>
  <c r="T12" i="13"/>
  <c r="J9" i="13"/>
  <c r="H74" i="12"/>
  <c r="H66" i="12"/>
  <c r="H58" i="12"/>
  <c r="H50" i="12"/>
  <c r="H42" i="12"/>
  <c r="H34" i="12"/>
  <c r="H26" i="12"/>
  <c r="H18" i="12"/>
  <c r="H10" i="12"/>
  <c r="D60" i="11"/>
  <c r="D28" i="11"/>
  <c r="E72" i="10"/>
  <c r="E56" i="10"/>
  <c r="E40" i="10"/>
  <c r="E24" i="10"/>
  <c r="E8" i="10"/>
  <c r="D19" i="9"/>
  <c r="D26" i="8"/>
  <c r="D33" i="7"/>
  <c r="D58" i="6"/>
  <c r="D26" i="6"/>
  <c r="L46" i="18"/>
  <c r="T61" i="13"/>
  <c r="L33" i="13"/>
  <c r="N71" i="12"/>
  <c r="F29" i="12"/>
  <c r="D76" i="8"/>
  <c r="J76" i="5"/>
  <c r="F71" i="5"/>
  <c r="N65" i="5"/>
  <c r="J60" i="5"/>
  <c r="F55" i="5"/>
  <c r="N49" i="5"/>
  <c r="J44" i="5"/>
  <c r="F39" i="5"/>
  <c r="N33" i="5"/>
  <c r="J28" i="5"/>
  <c r="F23" i="5"/>
  <c r="N17" i="5"/>
  <c r="J12" i="5"/>
  <c r="F7" i="5"/>
  <c r="H66" i="4"/>
  <c r="D56" i="4"/>
  <c r="F45" i="4"/>
  <c r="H34" i="4"/>
  <c r="D24" i="4"/>
  <c r="F13" i="4"/>
  <c r="AB75" i="3"/>
  <c r="T73" i="3"/>
  <c r="L71" i="3"/>
  <c r="D69" i="3"/>
  <c r="X66" i="3"/>
  <c r="P64" i="3"/>
  <c r="H62" i="3"/>
  <c r="AB59" i="3"/>
  <c r="T57" i="3"/>
  <c r="L55" i="3"/>
  <c r="D53" i="3"/>
  <c r="X50" i="3"/>
  <c r="P48" i="3"/>
  <c r="H46" i="3"/>
  <c r="AB43" i="3"/>
  <c r="T41" i="3"/>
  <c r="L39" i="3"/>
  <c r="D37" i="3"/>
  <c r="X34" i="3"/>
  <c r="P32" i="3"/>
  <c r="H30" i="3"/>
  <c r="AB27" i="3"/>
  <c r="T25" i="3"/>
  <c r="L23" i="3"/>
  <c r="D21" i="3"/>
  <c r="X18" i="3"/>
  <c r="P16" i="3"/>
  <c r="H14" i="3"/>
  <c r="AB11" i="3"/>
  <c r="T9" i="3"/>
  <c r="L7" i="3"/>
  <c r="D7" i="14"/>
  <c r="R50" i="13"/>
  <c r="J22" i="13"/>
  <c r="J60" i="12"/>
  <c r="N17" i="12"/>
  <c r="D35" i="7"/>
  <c r="I74" i="5"/>
  <c r="I66" i="5"/>
  <c r="I58" i="5"/>
  <c r="I50" i="5"/>
  <c r="I42" i="5"/>
  <c r="I34" i="5"/>
  <c r="I26" i="5"/>
  <c r="I18" i="5"/>
  <c r="I10" i="5"/>
  <c r="G66" i="4"/>
  <c r="G50" i="4"/>
  <c r="G34" i="4"/>
  <c r="G18" i="4"/>
  <c r="G76" i="3"/>
  <c r="S73" i="3"/>
  <c r="W70" i="3"/>
  <c r="G68" i="3"/>
  <c r="S65" i="3"/>
  <c r="W62" i="3"/>
  <c r="G60" i="3"/>
  <c r="S57" i="3"/>
  <c r="W54" i="3"/>
  <c r="G52" i="3"/>
  <c r="S49" i="3"/>
  <c r="W46" i="3"/>
  <c r="G44" i="3"/>
  <c r="S41" i="3"/>
  <c r="W38" i="3"/>
  <c r="G36" i="3"/>
  <c r="S33" i="3"/>
  <c r="W30" i="3"/>
  <c r="G28" i="3"/>
  <c r="S25" i="3"/>
  <c r="W22" i="3"/>
  <c r="G20" i="3"/>
  <c r="S17" i="3"/>
  <c r="W14" i="3"/>
  <c r="G12" i="3"/>
  <c r="S9" i="3"/>
  <c r="H69" i="19"/>
  <c r="D61" i="13"/>
  <c r="N32" i="13"/>
  <c r="N75" i="12"/>
  <c r="F33" i="12"/>
  <c r="D60" i="8"/>
  <c r="D75" i="5"/>
  <c r="D67" i="5"/>
  <c r="D59" i="5"/>
  <c r="D51" i="5"/>
  <c r="D43" i="5"/>
  <c r="D35" i="5"/>
  <c r="D27" i="5"/>
  <c r="D19" i="5"/>
  <c r="D11" i="5"/>
  <c r="H71" i="4"/>
  <c r="D61" i="4"/>
  <c r="F50" i="4"/>
  <c r="H39" i="4"/>
  <c r="D29" i="4"/>
  <c r="F18" i="4"/>
  <c r="H7" i="4"/>
  <c r="AD74" i="3"/>
  <c r="V72" i="3"/>
  <c r="N70" i="3"/>
  <c r="F68" i="3"/>
  <c r="Z65" i="3"/>
  <c r="R63" i="3"/>
  <c r="J61" i="3"/>
  <c r="AD58" i="3"/>
  <c r="V56" i="3"/>
  <c r="N54" i="3"/>
  <c r="F52" i="3"/>
  <c r="Z49" i="3"/>
  <c r="R47" i="3"/>
  <c r="J45" i="3"/>
  <c r="AD42" i="3"/>
  <c r="V40" i="3"/>
  <c r="N38" i="3"/>
  <c r="F36" i="3"/>
  <c r="Z33" i="3"/>
  <c r="R31" i="3"/>
  <c r="J29" i="3"/>
  <c r="AD26" i="3"/>
  <c r="D67" i="17"/>
  <c r="G22" i="18"/>
  <c r="H51" i="19"/>
  <c r="E70" i="15"/>
  <c r="G36" i="12"/>
  <c r="D72" i="7"/>
  <c r="F29" i="14"/>
  <c r="F50" i="13"/>
  <c r="P21" i="13"/>
  <c r="N56" i="12"/>
  <c r="F14" i="12"/>
  <c r="E41" i="6"/>
  <c r="G69" i="13"/>
  <c r="G37" i="13"/>
  <c r="M74" i="12"/>
  <c r="E32" i="12"/>
  <c r="F59" i="10"/>
  <c r="L30" i="18"/>
  <c r="N57" i="13"/>
  <c r="F29" i="13"/>
  <c r="L62" i="12"/>
  <c r="D40" i="11"/>
  <c r="D45" i="7"/>
  <c r="I75" i="13"/>
  <c r="I43" i="13"/>
  <c r="I11" i="13"/>
  <c r="G27" i="12"/>
  <c r="E34" i="11"/>
  <c r="D43" i="10"/>
  <c r="D7" i="10"/>
  <c r="D28" i="7"/>
  <c r="G68" i="19"/>
  <c r="J20" i="18"/>
  <c r="I74" i="13"/>
  <c r="Q62" i="13"/>
  <c r="S53" i="13"/>
  <c r="I42" i="13"/>
  <c r="E32" i="13"/>
  <c r="E24" i="13"/>
  <c r="E16" i="13"/>
  <c r="E8" i="13"/>
  <c r="M67" i="12"/>
  <c r="I60" i="12"/>
  <c r="I54" i="12"/>
  <c r="I48" i="12"/>
  <c r="M41" i="12"/>
  <c r="I36" i="12"/>
  <c r="E31" i="12"/>
  <c r="M25" i="12"/>
  <c r="I20" i="12"/>
  <c r="E15" i="12"/>
  <c r="M9" i="12"/>
  <c r="D63" i="11"/>
  <c r="D31" i="11"/>
  <c r="F74" i="10"/>
  <c r="F58" i="10"/>
  <c r="F42" i="10"/>
  <c r="F26" i="10"/>
  <c r="F10" i="10"/>
  <c r="D28" i="9"/>
  <c r="D35" i="8"/>
  <c r="D42" i="7"/>
  <c r="D61" i="6"/>
  <c r="D29" i="6"/>
  <c r="E33" i="20"/>
  <c r="H21" i="19"/>
  <c r="O49" i="18"/>
  <c r="I11" i="18"/>
  <c r="D63" i="14"/>
  <c r="L76" i="13"/>
  <c r="T72" i="13"/>
  <c r="J69" i="13"/>
  <c r="R65" i="13"/>
  <c r="H62" i="13"/>
  <c r="P58" i="13"/>
  <c r="F55" i="13"/>
  <c r="N51" i="13"/>
  <c r="D48" i="13"/>
  <c r="L44" i="13"/>
  <c r="T40" i="13"/>
  <c r="J37" i="13"/>
  <c r="R33" i="13"/>
  <c r="H30" i="13"/>
  <c r="P26" i="13"/>
  <c r="F23" i="13"/>
  <c r="N19" i="13"/>
  <c r="D16" i="13"/>
  <c r="L12" i="13"/>
  <c r="T8" i="13"/>
  <c r="L73" i="12"/>
  <c r="L65" i="12"/>
  <c r="L57" i="12"/>
  <c r="L49" i="12"/>
  <c r="L41" i="12"/>
  <c r="L33" i="12"/>
  <c r="L25" i="12"/>
  <c r="L17" i="12"/>
  <c r="L9" i="12"/>
  <c r="E57" i="11"/>
  <c r="E25" i="11"/>
  <c r="E70" i="10"/>
  <c r="E54" i="10"/>
  <c r="E38" i="10"/>
  <c r="E22" i="10"/>
  <c r="D75" i="9"/>
  <c r="D11" i="9"/>
  <c r="D18" i="8"/>
  <c r="D25" i="7"/>
  <c r="E55" i="6"/>
  <c r="E23" i="6"/>
  <c r="J12" i="18"/>
  <c r="J58" i="13"/>
  <c r="T29" i="13"/>
  <c r="J66" i="12"/>
  <c r="N23" i="12"/>
  <c r="D12" i="8"/>
  <c r="N75" i="5"/>
  <c r="J70" i="5"/>
  <c r="F65" i="5"/>
  <c r="N59" i="5"/>
  <c r="J54" i="5"/>
  <c r="F49" i="5"/>
  <c r="N43" i="5"/>
  <c r="J38" i="5"/>
  <c r="F33" i="5"/>
  <c r="N27" i="5"/>
  <c r="J22" i="5"/>
  <c r="F17" i="5"/>
  <c r="N11" i="5"/>
  <c r="D76" i="4"/>
  <c r="F65" i="4"/>
  <c r="H54" i="4"/>
  <c r="D44" i="4"/>
  <c r="F33" i="4"/>
  <c r="H22" i="4"/>
  <c r="D12" i="4"/>
  <c r="T75" i="3"/>
  <c r="L73" i="3"/>
  <c r="D71" i="3"/>
  <c r="X68" i="3"/>
  <c r="P66" i="3"/>
  <c r="H64" i="3"/>
  <c r="AB61" i="3"/>
  <c r="T59" i="3"/>
  <c r="L57" i="3"/>
  <c r="D55" i="3"/>
  <c r="X52" i="3"/>
  <c r="P50" i="3"/>
  <c r="H48" i="3"/>
  <c r="AB45" i="3"/>
  <c r="T43" i="3"/>
  <c r="L41" i="3"/>
  <c r="D39" i="3"/>
  <c r="X36" i="3"/>
  <c r="P34" i="3"/>
  <c r="H32" i="3"/>
  <c r="AB29" i="3"/>
  <c r="T27" i="3"/>
  <c r="L25" i="3"/>
  <c r="D23" i="3"/>
  <c r="X20" i="3"/>
  <c r="P18" i="3"/>
  <c r="H16" i="3"/>
  <c r="AB13" i="3"/>
  <c r="T11" i="3"/>
  <c r="L9" i="3"/>
  <c r="D7" i="3"/>
  <c r="P75" i="13"/>
  <c r="H47" i="13"/>
  <c r="R18" i="13"/>
  <c r="F55" i="12"/>
  <c r="J12" i="12"/>
  <c r="D72" i="6"/>
  <c r="M73" i="5"/>
  <c r="M65" i="5"/>
  <c r="M57" i="5"/>
  <c r="M49" i="5"/>
  <c r="M41" i="5"/>
  <c r="M33" i="5"/>
  <c r="M25" i="5"/>
  <c r="M17" i="5"/>
  <c r="M9" i="5"/>
  <c r="E65" i="4"/>
  <c r="E49" i="4"/>
  <c r="E33" i="4"/>
  <c r="E17" i="4"/>
  <c r="AA75" i="3"/>
  <c r="K73" i="3"/>
  <c r="O70" i="3"/>
  <c r="AA67" i="3"/>
  <c r="K65" i="3"/>
  <c r="O62" i="3"/>
  <c r="AA59" i="3"/>
  <c r="K57" i="3"/>
  <c r="O54" i="3"/>
  <c r="AA51" i="3"/>
  <c r="K49" i="3"/>
  <c r="O46" i="3"/>
  <c r="AA43" i="3"/>
  <c r="K41" i="3"/>
  <c r="O38" i="3"/>
  <c r="AA35" i="3"/>
  <c r="K33" i="3"/>
  <c r="O30" i="3"/>
  <c r="AA27" i="3"/>
  <c r="K25" i="3"/>
  <c r="O22" i="3"/>
  <c r="AA19" i="3"/>
  <c r="K17" i="3"/>
  <c r="O14" i="3"/>
  <c r="AA11" i="3"/>
  <c r="K9" i="3"/>
  <c r="F72" i="18"/>
  <c r="L57" i="13"/>
  <c r="D29" i="13"/>
  <c r="J70" i="12"/>
  <c r="N27" i="12"/>
  <c r="D62" i="7"/>
  <c r="L73" i="5"/>
  <c r="L65" i="5"/>
  <c r="L57" i="5"/>
  <c r="L49" i="5"/>
  <c r="L41" i="5"/>
  <c r="L33" i="5"/>
  <c r="L25" i="5"/>
  <c r="L17" i="5"/>
  <c r="L9" i="5"/>
  <c r="F70" i="4"/>
  <c r="H59" i="4"/>
  <c r="D49" i="4"/>
  <c r="F38" i="4"/>
  <c r="H27" i="4"/>
  <c r="D17" i="4"/>
  <c r="AD76" i="3"/>
  <c r="V74" i="3"/>
  <c r="N72" i="3"/>
  <c r="F70" i="3"/>
  <c r="Z67" i="3"/>
  <c r="R65" i="3"/>
  <c r="J63" i="3"/>
  <c r="AD60" i="3"/>
  <c r="V58" i="3"/>
  <c r="N56" i="3"/>
  <c r="F54" i="3"/>
  <c r="Z51" i="3"/>
  <c r="R49" i="3"/>
  <c r="J47" i="3"/>
  <c r="AD44" i="3"/>
  <c r="V42" i="3"/>
  <c r="N40" i="3"/>
  <c r="F38" i="3"/>
  <c r="Z35" i="3"/>
  <c r="R33" i="3"/>
  <c r="J31" i="3"/>
  <c r="AD28" i="3"/>
  <c r="U19" i="28"/>
  <c r="D34" i="17"/>
  <c r="F9" i="19"/>
  <c r="O66" i="13"/>
  <c r="G20" i="12"/>
  <c r="D8" i="7"/>
  <c r="D75" i="13"/>
  <c r="N46" i="13"/>
  <c r="F18" i="13"/>
  <c r="J51" i="12"/>
  <c r="N8" i="12"/>
  <c r="E9" i="6"/>
  <c r="G65" i="13"/>
  <c r="G33" i="13"/>
  <c r="I69" i="12"/>
  <c r="M26" i="12"/>
  <c r="F43" i="10"/>
  <c r="E62" i="15"/>
  <c r="D54" i="13"/>
  <c r="N25" i="13"/>
  <c r="L54" i="12"/>
  <c r="D8" i="11"/>
  <c r="D62" i="6"/>
  <c r="I71" i="13"/>
  <c r="I39" i="13"/>
  <c r="I7" i="13"/>
  <c r="G21" i="12"/>
  <c r="D29" i="11"/>
  <c r="D41" i="10"/>
  <c r="D30" i="9"/>
  <c r="D20" i="7"/>
  <c r="F59" i="19"/>
  <c r="E54" i="15"/>
  <c r="S73" i="13"/>
  <c r="I62" i="13"/>
  <c r="Q50" i="13"/>
  <c r="S41" i="13"/>
  <c r="Q30" i="13"/>
  <c r="Q22" i="13"/>
  <c r="Q14" i="13"/>
  <c r="I76" i="12"/>
  <c r="M65" i="12"/>
  <c r="M59" i="12"/>
  <c r="M53" i="12"/>
  <c r="E47" i="12"/>
  <c r="E41" i="12"/>
  <c r="M35" i="12"/>
  <c r="I30" i="12"/>
  <c r="E25" i="12"/>
  <c r="M19" i="12"/>
  <c r="I14" i="12"/>
  <c r="E9" i="12"/>
  <c r="E60" i="11"/>
  <c r="E28" i="11"/>
  <c r="F72" i="10"/>
  <c r="F56" i="10"/>
  <c r="F40" i="10"/>
  <c r="F24" i="10"/>
  <c r="F8" i="10"/>
  <c r="D20" i="9"/>
  <c r="D27" i="8"/>
  <c r="D34" i="7"/>
  <c r="E58" i="6"/>
  <c r="E26" i="6"/>
  <c r="F20" i="20"/>
  <c r="G12" i="19"/>
  <c r="K45" i="18"/>
  <c r="E7" i="18"/>
  <c r="G56" i="14"/>
  <c r="D76" i="13"/>
  <c r="L72" i="13"/>
  <c r="T68" i="13"/>
  <c r="J65" i="13"/>
  <c r="R61" i="13"/>
  <c r="H58" i="13"/>
  <c r="P54" i="13"/>
  <c r="F51" i="13"/>
  <c r="N47" i="13"/>
  <c r="D44" i="13"/>
  <c r="L40" i="13"/>
  <c r="T36" i="13"/>
  <c r="J33" i="13"/>
  <c r="R29" i="13"/>
  <c r="H26" i="13"/>
  <c r="P22" i="13"/>
  <c r="F19" i="13"/>
  <c r="N15" i="13"/>
  <c r="D12" i="13"/>
  <c r="L8" i="13"/>
  <c r="H72" i="12"/>
  <c r="H64" i="12"/>
  <c r="H56" i="12"/>
  <c r="H48" i="12"/>
  <c r="H40" i="12"/>
  <c r="H32" i="12"/>
  <c r="H24" i="12"/>
  <c r="H16" i="12"/>
  <c r="H8" i="12"/>
  <c r="D52" i="11"/>
  <c r="D20" i="11"/>
  <c r="E68" i="10"/>
  <c r="E52" i="10"/>
  <c r="E36" i="10"/>
  <c r="E20" i="10"/>
  <c r="D67" i="9"/>
  <c r="D74" i="8"/>
  <c r="D10" i="8"/>
  <c r="D17" i="7"/>
  <c r="D50" i="6"/>
  <c r="D18" i="6"/>
  <c r="G64" i="14"/>
  <c r="R54" i="13"/>
  <c r="J26" i="13"/>
  <c r="F61" i="12"/>
  <c r="J18" i="12"/>
  <c r="D70" i="7"/>
  <c r="F75" i="5"/>
  <c r="N69" i="5"/>
  <c r="J64" i="5"/>
  <c r="F59" i="5"/>
  <c r="N53" i="5"/>
  <c r="J48" i="5"/>
  <c r="F43" i="5"/>
  <c r="N37" i="5"/>
  <c r="J32" i="5"/>
  <c r="F27" i="5"/>
  <c r="N21" i="5"/>
  <c r="J16" i="5"/>
  <c r="F11" i="5"/>
  <c r="H74" i="4"/>
  <c r="D64" i="4"/>
  <c r="F53" i="4"/>
  <c r="H42" i="4"/>
  <c r="D32" i="4"/>
  <c r="F21" i="4"/>
  <c r="H10" i="4"/>
  <c r="L75" i="3"/>
  <c r="G22" i="21"/>
  <c r="E72" i="14"/>
  <c r="D60" i="18"/>
  <c r="O50" i="13"/>
  <c r="D65" i="11"/>
  <c r="D47" i="6"/>
  <c r="L71" i="13"/>
  <c r="D43" i="13"/>
  <c r="N14" i="13"/>
  <c r="F46" i="12"/>
  <c r="D54" i="11"/>
  <c r="G36" i="19"/>
  <c r="G61" i="13"/>
  <c r="G29" i="13"/>
  <c r="E64" i="12"/>
  <c r="I21" i="12"/>
  <c r="F27" i="10"/>
  <c r="G40" i="14"/>
  <c r="L50" i="13"/>
  <c r="D22" i="13"/>
  <c r="L46" i="12"/>
  <c r="E61" i="10"/>
  <c r="D30" i="6"/>
  <c r="I67" i="13"/>
  <c r="I35" i="13"/>
  <c r="G69" i="12"/>
  <c r="G19" i="12"/>
  <c r="D75" i="10"/>
  <c r="D39" i="10"/>
  <c r="D22" i="9"/>
  <c r="D59" i="6"/>
  <c r="E50" i="19"/>
  <c r="D25" i="15"/>
  <c r="Q70" i="13"/>
  <c r="S61" i="13"/>
  <c r="I50" i="13"/>
  <c r="Q38" i="13"/>
  <c r="I30" i="13"/>
  <c r="I22" i="13"/>
  <c r="I14" i="13"/>
  <c r="M75" i="12"/>
  <c r="E65" i="12"/>
  <c r="E59" i="12"/>
  <c r="I52" i="12"/>
  <c r="I46" i="12"/>
  <c r="I40" i="12"/>
  <c r="E35" i="12"/>
  <c r="M29" i="12"/>
  <c r="I24" i="12"/>
  <c r="E19" i="12"/>
  <c r="M13" i="12"/>
  <c r="I8" i="12"/>
  <c r="D55" i="11"/>
  <c r="D23" i="11"/>
  <c r="F70" i="10"/>
  <c r="F54" i="10"/>
  <c r="F38" i="10"/>
  <c r="F22" i="10"/>
  <c r="D76" i="9"/>
  <c r="D12" i="9"/>
  <c r="D19" i="8"/>
  <c r="D26" i="7"/>
  <c r="D53" i="6"/>
  <c r="D21" i="6"/>
  <c r="G7" i="20"/>
  <c r="I75" i="18"/>
  <c r="G41" i="18"/>
  <c r="D23" i="17"/>
  <c r="E50" i="14"/>
  <c r="N75" i="13"/>
  <c r="D72" i="13"/>
  <c r="L68" i="13"/>
  <c r="T64" i="13"/>
  <c r="J61" i="13"/>
  <c r="R57" i="13"/>
  <c r="H54" i="13"/>
  <c r="P50" i="13"/>
  <c r="F47" i="13"/>
  <c r="N43" i="13"/>
  <c r="D40" i="13"/>
  <c r="L36" i="13"/>
  <c r="T32" i="13"/>
  <c r="J29" i="13"/>
  <c r="R25" i="13"/>
  <c r="H22" i="13"/>
  <c r="P18" i="13"/>
  <c r="F15" i="13"/>
  <c r="N11" i="13"/>
  <c r="D8" i="13"/>
  <c r="L71" i="12"/>
  <c r="L63" i="12"/>
  <c r="L55" i="12"/>
  <c r="L47" i="12"/>
  <c r="L39" i="12"/>
  <c r="L31" i="12"/>
  <c r="L23" i="12"/>
  <c r="L15" i="12"/>
  <c r="L7" i="12"/>
  <c r="E49" i="11"/>
  <c r="E17" i="11"/>
  <c r="E66" i="10"/>
  <c r="E50" i="10"/>
  <c r="E34" i="10"/>
  <c r="E18" i="10"/>
  <c r="D59" i="9"/>
  <c r="D66" i="8"/>
  <c r="D73" i="7"/>
  <c r="D9" i="7"/>
  <c r="E47" i="6"/>
  <c r="E15" i="6"/>
  <c r="F13" i="14"/>
  <c r="H51" i="13"/>
  <c r="R22" i="13"/>
  <c r="N55" i="12"/>
  <c r="F13" i="12"/>
  <c r="D38" i="7"/>
  <c r="J74" i="5"/>
  <c r="F69" i="5"/>
  <c r="N63" i="5"/>
  <c r="J58" i="5"/>
  <c r="F53" i="5"/>
  <c r="N47" i="5"/>
  <c r="J42" i="5"/>
  <c r="F37" i="5"/>
  <c r="N31" i="5"/>
  <c r="J26" i="5"/>
  <c r="F21" i="5"/>
  <c r="N15" i="5"/>
  <c r="J10" i="5"/>
  <c r="F73" i="4"/>
  <c r="H62" i="4"/>
  <c r="D52" i="4"/>
  <c r="F41" i="4"/>
  <c r="H30" i="4"/>
  <c r="D20" i="4"/>
  <c r="F9" i="4"/>
  <c r="D75" i="3"/>
  <c r="X72" i="3"/>
  <c r="P70" i="3"/>
  <c r="H68" i="3"/>
  <c r="AB65" i="3"/>
  <c r="T63" i="3"/>
  <c r="L61" i="3"/>
  <c r="D59" i="3"/>
  <c r="X56" i="3"/>
  <c r="P54" i="3"/>
  <c r="H52" i="3"/>
  <c r="AB49" i="3"/>
  <c r="T47" i="3"/>
  <c r="L45" i="3"/>
  <c r="D43" i="3"/>
  <c r="X40" i="3"/>
  <c r="P38" i="3"/>
  <c r="H36" i="3"/>
  <c r="AB33" i="3"/>
  <c r="T31" i="3"/>
  <c r="L29" i="3"/>
  <c r="D27" i="3"/>
  <c r="X24" i="3"/>
  <c r="P22" i="3"/>
  <c r="H20" i="3"/>
  <c r="AB17" i="3"/>
  <c r="T15" i="3"/>
  <c r="L13" i="3"/>
  <c r="D11" i="3"/>
  <c r="X8" i="3"/>
  <c r="J76" i="18"/>
  <c r="N68" i="13"/>
  <c r="F40" i="13"/>
  <c r="P11" i="13"/>
  <c r="J44" i="12"/>
  <c r="E63" i="11"/>
  <c r="D40" i="6"/>
  <c r="M71" i="5"/>
  <c r="M63" i="5"/>
  <c r="M55" i="5"/>
  <c r="M47" i="5"/>
  <c r="M39" i="5"/>
  <c r="M31" i="5"/>
  <c r="M23" i="5"/>
  <c r="M15" i="5"/>
  <c r="M7" i="5"/>
  <c r="E61" i="4"/>
  <c r="E45" i="4"/>
  <c r="E29" i="4"/>
  <c r="E13" i="4"/>
  <c r="K75" i="3"/>
  <c r="O72" i="3"/>
  <c r="AA69" i="3"/>
  <c r="K67" i="3"/>
  <c r="O64" i="3"/>
  <c r="AA61" i="3"/>
  <c r="K59" i="3"/>
  <c r="O56" i="3"/>
  <c r="AA53" i="3"/>
  <c r="K51" i="3"/>
  <c r="O48" i="3"/>
  <c r="AA45" i="3"/>
  <c r="K43" i="3"/>
  <c r="O40" i="3"/>
  <c r="AA37" i="3"/>
  <c r="K35" i="3"/>
  <c r="O32" i="3"/>
  <c r="AA29" i="3"/>
  <c r="K27" i="3"/>
  <c r="O24" i="3"/>
  <c r="AA21" i="3"/>
  <c r="K19" i="3"/>
  <c r="O16" i="3"/>
  <c r="AA13" i="3"/>
  <c r="K11" i="3"/>
  <c r="O8" i="3"/>
  <c r="E37" i="15"/>
  <c r="J50" i="13"/>
  <c r="T21" i="13"/>
  <c r="N59" i="12"/>
  <c r="F17" i="12"/>
  <c r="E70" i="6"/>
  <c r="L71" i="5"/>
  <c r="L63" i="5"/>
  <c r="L55" i="5"/>
  <c r="L47" i="5"/>
  <c r="L39" i="5"/>
  <c r="L31" i="5"/>
  <c r="L23" i="5"/>
  <c r="L15" i="5"/>
  <c r="L7" i="5"/>
  <c r="H67" i="4"/>
  <c r="D57" i="4"/>
  <c r="F46" i="4"/>
  <c r="G30" i="20"/>
  <c r="E8" i="14"/>
  <c r="I41" i="18"/>
  <c r="O34" i="13"/>
  <c r="D74" i="10"/>
  <c r="D15" i="6"/>
  <c r="T67" i="13"/>
  <c r="L39" i="13"/>
  <c r="D11" i="13"/>
  <c r="N40" i="12"/>
  <c r="D22" i="11"/>
  <c r="J52" i="18"/>
  <c r="G57" i="13"/>
  <c r="G25" i="13"/>
  <c r="M58" i="12"/>
  <c r="E16" i="12"/>
  <c r="F11" i="10"/>
  <c r="J75" i="13"/>
  <c r="T46" i="13"/>
  <c r="L18" i="13"/>
  <c r="L38" i="12"/>
  <c r="E45" i="10"/>
  <c r="D38" i="20"/>
  <c r="I63" i="13"/>
  <c r="I31" i="13"/>
  <c r="G61" i="12"/>
  <c r="G13" i="12"/>
  <c r="D73" i="10"/>
  <c r="D27" i="10"/>
  <c r="D14" i="9"/>
  <c r="E56" i="6"/>
  <c r="I67" i="18"/>
  <c r="E14" i="15"/>
  <c r="I70" i="13"/>
  <c r="Q58" i="13"/>
  <c r="S49" i="13"/>
  <c r="I38" i="13"/>
  <c r="S29" i="13"/>
  <c r="S21" i="13"/>
  <c r="S13" i="13"/>
  <c r="E75" i="12"/>
  <c r="I64" i="12"/>
  <c r="M57" i="12"/>
  <c r="M51" i="12"/>
  <c r="M45" i="12"/>
  <c r="M39" i="12"/>
  <c r="I34" i="12"/>
  <c r="E29" i="12"/>
  <c r="M23" i="12"/>
  <c r="I18" i="12"/>
  <c r="E13" i="12"/>
  <c r="M7" i="12"/>
  <c r="E52" i="11"/>
  <c r="E20" i="11"/>
  <c r="F68" i="10"/>
  <c r="F52" i="10"/>
  <c r="F36" i="10"/>
  <c r="F20" i="10"/>
  <c r="D68" i="9"/>
  <c r="D75" i="8"/>
  <c r="D11" i="8"/>
  <c r="D18" i="7"/>
  <c r="E50" i="6"/>
  <c r="E18" i="6"/>
  <c r="G76" i="19"/>
  <c r="E71" i="18"/>
  <c r="N32" i="18"/>
  <c r="D38" i="16"/>
  <c r="F37" i="14"/>
  <c r="F75" i="13"/>
  <c r="N71" i="13"/>
  <c r="D68" i="13"/>
  <c r="L64" i="13"/>
  <c r="T60" i="13"/>
  <c r="J57" i="13"/>
  <c r="R53" i="13"/>
  <c r="H50" i="13"/>
  <c r="P46" i="13"/>
  <c r="F43" i="13"/>
  <c r="N39" i="13"/>
  <c r="D36" i="13"/>
  <c r="L32" i="13"/>
  <c r="T28" i="13"/>
  <c r="J25" i="13"/>
  <c r="R21" i="13"/>
  <c r="H18" i="13"/>
  <c r="P14" i="13"/>
  <c r="F11" i="13"/>
  <c r="N7" i="13"/>
  <c r="H70" i="12"/>
  <c r="H62" i="12"/>
  <c r="H54" i="12"/>
  <c r="H46" i="12"/>
  <c r="H38" i="12"/>
  <c r="H30" i="12"/>
  <c r="H22" i="12"/>
  <c r="H14" i="12"/>
  <c r="D76" i="11"/>
  <c r="D44" i="11"/>
  <c r="D12" i="11"/>
  <c r="E64" i="10"/>
  <c r="E48" i="10"/>
  <c r="E32" i="10"/>
  <c r="E16" i="10"/>
  <c r="D51" i="9"/>
  <c r="D58" i="8"/>
  <c r="D65" i="7"/>
  <c r="D74" i="6"/>
  <c r="D42" i="6"/>
  <c r="D10" i="6"/>
  <c r="F76" i="13"/>
  <c r="P47" i="13"/>
  <c r="H19" i="13"/>
  <c r="J50" i="12"/>
  <c r="N7" i="12"/>
  <c r="D73" i="6"/>
  <c r="N73" i="5"/>
  <c r="J68" i="5"/>
  <c r="F63" i="5"/>
  <c r="N57" i="5"/>
  <c r="J52" i="5"/>
  <c r="F47" i="5"/>
  <c r="N41" i="5"/>
  <c r="J36" i="5"/>
  <c r="F31" i="5"/>
  <c r="N25" i="5"/>
  <c r="J20" i="5"/>
  <c r="F15" i="5"/>
  <c r="N9" i="5"/>
  <c r="D72" i="4"/>
  <c r="F61" i="4"/>
  <c r="H50" i="4"/>
  <c r="D40" i="4"/>
  <c r="F29" i="4"/>
  <c r="H18" i="4"/>
  <c r="D8" i="4"/>
  <c r="X74" i="3"/>
  <c r="P72" i="3"/>
  <c r="H70" i="3"/>
  <c r="AB67" i="3"/>
  <c r="T65" i="3"/>
  <c r="L63" i="3"/>
  <c r="D61" i="3"/>
  <c r="X58" i="3"/>
  <c r="P56" i="3"/>
  <c r="H54" i="3"/>
  <c r="AB51" i="3"/>
  <c r="T49" i="3"/>
  <c r="L47" i="3"/>
  <c r="D45" i="3"/>
  <c r="X42" i="3"/>
  <c r="P40" i="3"/>
  <c r="H38" i="3"/>
  <c r="AB35" i="3"/>
  <c r="T33" i="3"/>
  <c r="L31" i="3"/>
  <c r="D29" i="3"/>
  <c r="X26" i="3"/>
  <c r="P24" i="3"/>
  <c r="H22" i="3"/>
  <c r="AB19" i="3"/>
  <c r="T17" i="3"/>
  <c r="L15" i="3"/>
  <c r="D13" i="3"/>
  <c r="X10" i="3"/>
  <c r="P8" i="3"/>
  <c r="H42" i="18"/>
  <c r="D65" i="13"/>
  <c r="N36" i="13"/>
  <c r="F8" i="13"/>
  <c r="F39" i="12"/>
  <c r="D42" i="11"/>
  <c r="E29" i="6"/>
  <c r="I70" i="5"/>
  <c r="I62" i="5"/>
  <c r="I54" i="5"/>
  <c r="I46" i="5"/>
  <c r="I38" i="5"/>
  <c r="I30" i="5"/>
  <c r="I22" i="5"/>
  <c r="I14" i="5"/>
  <c r="G74" i="4"/>
  <c r="G58" i="4"/>
  <c r="G42" i="4"/>
  <c r="G26" i="4"/>
  <c r="G10" i="4"/>
  <c r="W74" i="3"/>
  <c r="G72" i="3"/>
  <c r="S69" i="3"/>
  <c r="W66" i="3"/>
  <c r="G64" i="3"/>
  <c r="S61" i="3"/>
  <c r="W58" i="3"/>
  <c r="G56" i="3"/>
  <c r="S53" i="3"/>
  <c r="W50" i="3"/>
  <c r="G48" i="3"/>
  <c r="S45" i="3"/>
  <c r="W42" i="3"/>
  <c r="G40" i="3"/>
  <c r="S37" i="3"/>
  <c r="W34" i="3"/>
  <c r="G32" i="3"/>
  <c r="S29" i="3"/>
  <c r="W26" i="3"/>
  <c r="G24" i="3"/>
  <c r="S21" i="3"/>
  <c r="W18" i="3"/>
  <c r="G16" i="3"/>
  <c r="S13" i="3"/>
  <c r="W10" i="3"/>
  <c r="G8" i="3"/>
  <c r="H75" i="13"/>
  <c r="R46" i="13"/>
  <c r="J18" i="13"/>
  <c r="J54" i="12"/>
  <c r="N11" i="12"/>
  <c r="D49" i="6"/>
  <c r="D71" i="5"/>
  <c r="D63" i="5"/>
  <c r="D55" i="5"/>
  <c r="D47" i="5"/>
  <c r="D39" i="5"/>
  <c r="D31" i="5"/>
  <c r="D23" i="5"/>
  <c r="D15" i="5"/>
  <c r="D7" i="5"/>
  <c r="F66" i="4"/>
  <c r="H55" i="4"/>
  <c r="D45" i="4"/>
  <c r="F34" i="4"/>
  <c r="H23" i="4"/>
  <c r="D13" i="4"/>
  <c r="F76" i="3"/>
  <c r="Z73" i="3"/>
  <c r="R71" i="3"/>
  <c r="J69" i="3"/>
  <c r="AD66" i="3"/>
  <c r="V64" i="3"/>
  <c r="N62" i="3"/>
  <c r="F60" i="3"/>
  <c r="Z57" i="3"/>
  <c r="R55" i="3"/>
  <c r="J53" i="3"/>
  <c r="AD50" i="3"/>
  <c r="V48" i="3"/>
  <c r="N46" i="3"/>
  <c r="F44" i="3"/>
  <c r="Z41" i="3"/>
  <c r="R39" i="3"/>
  <c r="J37" i="3"/>
  <c r="AD34" i="3"/>
  <c r="V32" i="3"/>
  <c r="N30" i="3"/>
  <c r="F28" i="3"/>
  <c r="G49" i="19"/>
  <c r="L7" i="13"/>
  <c r="D32" i="9"/>
  <c r="I27" i="13"/>
  <c r="D38" i="14"/>
  <c r="E73" i="12"/>
  <c r="E23" i="12"/>
  <c r="F34" i="10"/>
  <c r="F67" i="19"/>
  <c r="D64" i="13"/>
  <c r="N35" i="13"/>
  <c r="F7" i="13"/>
  <c r="L13" i="12"/>
  <c r="D43" i="9"/>
  <c r="P15" i="13"/>
  <c r="N51" i="5"/>
  <c r="F9" i="5"/>
  <c r="P74" i="3"/>
  <c r="L65" i="3"/>
  <c r="H56" i="3"/>
  <c r="D47" i="3"/>
  <c r="AB37" i="3"/>
  <c r="X28" i="3"/>
  <c r="T19" i="3"/>
  <c r="P10" i="3"/>
  <c r="D33" i="13"/>
  <c r="D11" i="6"/>
  <c r="M45" i="5"/>
  <c r="M13" i="5"/>
  <c r="E25" i="4"/>
  <c r="K69" i="3"/>
  <c r="O58" i="3"/>
  <c r="AA47" i="3"/>
  <c r="K37" i="3"/>
  <c r="O26" i="3"/>
  <c r="AA15" i="3"/>
  <c r="P71" i="13"/>
  <c r="E39" i="11"/>
  <c r="L53" i="5"/>
  <c r="L21" i="5"/>
  <c r="F54" i="4"/>
  <c r="F30" i="4"/>
  <c r="D9" i="4"/>
  <c r="AD72" i="3"/>
  <c r="N68" i="3"/>
  <c r="Z63" i="3"/>
  <c r="J59" i="3"/>
  <c r="V54" i="3"/>
  <c r="F50" i="3"/>
  <c r="R45" i="3"/>
  <c r="AD40" i="3"/>
  <c r="N36" i="3"/>
  <c r="Z31" i="3"/>
  <c r="R27" i="3"/>
  <c r="AD24" i="3"/>
  <c r="V22" i="3"/>
  <c r="N20" i="3"/>
  <c r="F18" i="3"/>
  <c r="Z15" i="3"/>
  <c r="R13" i="3"/>
  <c r="J11" i="3"/>
  <c r="AD8" i="3"/>
  <c r="Q67" i="18"/>
  <c r="N60" i="13"/>
  <c r="F32" i="13"/>
  <c r="F75" i="12"/>
  <c r="J32" i="12"/>
  <c r="D52" i="8"/>
  <c r="G76" i="5"/>
  <c r="G60" i="5"/>
  <c r="G44" i="5"/>
  <c r="G28" i="5"/>
  <c r="G12" i="5"/>
  <c r="E66" i="4"/>
  <c r="E50" i="4"/>
  <c r="E34" i="4"/>
  <c r="E18" i="4"/>
  <c r="M76" i="3"/>
  <c r="E74" i="3"/>
  <c r="Y71" i="3"/>
  <c r="Q69" i="3"/>
  <c r="I67" i="3"/>
  <c r="AC64" i="3"/>
  <c r="U62" i="3"/>
  <c r="M60" i="3"/>
  <c r="E58" i="3"/>
  <c r="Y55" i="3"/>
  <c r="Q53" i="3"/>
  <c r="I51" i="3"/>
  <c r="AC48" i="3"/>
  <c r="U46" i="3"/>
  <c r="M44" i="3"/>
  <c r="E42" i="3"/>
  <c r="Y39" i="3"/>
  <c r="Q37" i="3"/>
  <c r="I35" i="3"/>
  <c r="AC32" i="3"/>
  <c r="U30" i="3"/>
  <c r="M28" i="3"/>
  <c r="E26" i="3"/>
  <c r="Y23" i="3"/>
  <c r="Q21" i="3"/>
  <c r="I19" i="3"/>
  <c r="AC16" i="3"/>
  <c r="U14" i="3"/>
  <c r="M12" i="3"/>
  <c r="E10" i="3"/>
  <c r="Y7" i="3"/>
  <c r="J74" i="13"/>
  <c r="T45" i="13"/>
  <c r="L17" i="13"/>
  <c r="N47" i="12"/>
  <c r="E55" i="11"/>
  <c r="D25" i="6"/>
  <c r="J73" i="5"/>
  <c r="F68" i="5"/>
  <c r="N62" i="5"/>
  <c r="J57" i="5"/>
  <c r="F52" i="5"/>
  <c r="N46" i="5"/>
  <c r="J41" i="5"/>
  <c r="F36" i="5"/>
  <c r="N30" i="5"/>
  <c r="J25" i="5"/>
  <c r="F20" i="5"/>
  <c r="N14" i="5"/>
  <c r="J9" i="5"/>
  <c r="F71" i="4"/>
  <c r="H60" i="4"/>
  <c r="D50" i="4"/>
  <c r="F39" i="4"/>
  <c r="H28" i="4"/>
  <c r="D18" i="4"/>
  <c r="F7" i="4"/>
  <c r="R62" i="13"/>
  <c r="J34" i="13"/>
  <c r="F73" i="12"/>
  <c r="J30" i="12"/>
  <c r="D13" i="9"/>
  <c r="L76" i="5"/>
  <c r="L68" i="5"/>
  <c r="L60" i="5"/>
  <c r="L52" i="5"/>
  <c r="L44" i="5"/>
  <c r="L36" i="5"/>
  <c r="L28" i="5"/>
  <c r="L20" i="5"/>
  <c r="L12" i="5"/>
  <c r="H73" i="4"/>
  <c r="D63" i="4"/>
  <c r="F52" i="4"/>
  <c r="H41" i="4"/>
  <c r="D31" i="4"/>
  <c r="F20" i="4"/>
  <c r="H9" i="4"/>
  <c r="N75" i="3"/>
  <c r="F73" i="3"/>
  <c r="Z70" i="3"/>
  <c r="R68" i="3"/>
  <c r="J66" i="3"/>
  <c r="AD63" i="3"/>
  <c r="V61" i="3"/>
  <c r="N59" i="3"/>
  <c r="F57" i="3"/>
  <c r="Z54" i="3"/>
  <c r="R52" i="3"/>
  <c r="J50" i="3"/>
  <c r="AD47" i="3"/>
  <c r="V45" i="3"/>
  <c r="N43" i="3"/>
  <c r="F41" i="3"/>
  <c r="Z38" i="3"/>
  <c r="R36" i="3"/>
  <c r="J34" i="3"/>
  <c r="AD31" i="3"/>
  <c r="V29" i="3"/>
  <c r="T65" i="13"/>
  <c r="L37" i="13"/>
  <c r="D9" i="13"/>
  <c r="F35" i="12"/>
  <c r="D69" i="9"/>
  <c r="E21" i="6"/>
  <c r="G63" i="5"/>
  <c r="G47" i="5"/>
  <c r="G31" i="5"/>
  <c r="G15" i="5"/>
  <c r="G69" i="4"/>
  <c r="G53" i="4"/>
  <c r="G37" i="4"/>
  <c r="G21" i="4"/>
  <c r="Y76" i="3"/>
  <c r="Q74" i="3"/>
  <c r="I72" i="3"/>
  <c r="AC69" i="3"/>
  <c r="U67" i="3"/>
  <c r="M65" i="3"/>
  <c r="E63" i="3"/>
  <c r="Y60" i="3"/>
  <c r="Q58" i="3"/>
  <c r="I56" i="3"/>
  <c r="AC53" i="3"/>
  <c r="U51" i="3"/>
  <c r="M49" i="3"/>
  <c r="E47" i="3"/>
  <c r="Y44" i="3"/>
  <c r="Q42" i="3"/>
  <c r="I40" i="3"/>
  <c r="AC37" i="3"/>
  <c r="U35" i="3"/>
  <c r="M33" i="3"/>
  <c r="E31" i="3"/>
  <c r="Y28" i="3"/>
  <c r="Q26" i="3"/>
  <c r="I24" i="3"/>
  <c r="AC21" i="3"/>
  <c r="U19" i="3"/>
  <c r="M17" i="3"/>
  <c r="E15" i="3"/>
  <c r="Y12" i="3"/>
  <c r="Q10" i="3"/>
  <c r="I8" i="3"/>
  <c r="J52" i="12"/>
  <c r="M40" i="5"/>
  <c r="G24" i="4"/>
  <c r="W65" i="3"/>
  <c r="O55" i="3"/>
  <c r="G45" i="3"/>
  <c r="W33" i="3"/>
  <c r="J26" i="3"/>
  <c r="D20" i="3"/>
  <c r="H13" i="3"/>
  <c r="G7" i="3"/>
  <c r="I45" i="5"/>
  <c r="E23" i="4"/>
  <c r="D70" i="3"/>
  <c r="AB60" i="3"/>
  <c r="X51" i="3"/>
  <c r="T42" i="3"/>
  <c r="P33" i="3"/>
  <c r="D26" i="3"/>
  <c r="H19" i="3"/>
  <c r="G13" i="3"/>
  <c r="F7" i="3"/>
  <c r="M60" i="5"/>
  <c r="E75" i="4"/>
  <c r="O73" i="3"/>
  <c r="G63" i="3"/>
  <c r="W51" i="3"/>
  <c r="O41" i="3"/>
  <c r="G31" i="3"/>
  <c r="AB22" i="3"/>
  <c r="AA16" i="3"/>
  <c r="Z10" i="3"/>
  <c r="J36" i="12"/>
  <c r="M22" i="5"/>
  <c r="L74" i="3"/>
  <c r="H65" i="3"/>
  <c r="F58" i="26"/>
  <c r="J35" i="12"/>
  <c r="R71" i="13"/>
  <c r="G53" i="12"/>
  <c r="S69" i="13"/>
  <c r="E63" i="12"/>
  <c r="M17" i="12"/>
  <c r="F18" i="10"/>
  <c r="P66" i="18"/>
  <c r="L60" i="13"/>
  <c r="D32" i="13"/>
  <c r="L69" i="12"/>
  <c r="E73" i="11"/>
  <c r="D50" i="8"/>
  <c r="F45" i="12"/>
  <c r="J46" i="5"/>
  <c r="H70" i="4"/>
  <c r="D73" i="3"/>
  <c r="AB63" i="3"/>
  <c r="X54" i="3"/>
  <c r="T45" i="3"/>
  <c r="P36" i="3"/>
  <c r="L27" i="3"/>
  <c r="H18" i="3"/>
  <c r="D9" i="3"/>
  <c r="H15" i="13"/>
  <c r="I72" i="5"/>
  <c r="I40" i="5"/>
  <c r="I8" i="5"/>
  <c r="G14" i="4"/>
  <c r="S67" i="3"/>
  <c r="W56" i="3"/>
  <c r="G46" i="3"/>
  <c r="S35" i="3"/>
  <c r="W24" i="3"/>
  <c r="G14" i="3"/>
  <c r="T53" i="13"/>
  <c r="D30" i="7"/>
  <c r="D49" i="5"/>
  <c r="D17" i="5"/>
  <c r="H51" i="4"/>
  <c r="F26" i="4"/>
  <c r="V76" i="3"/>
  <c r="F72" i="3"/>
  <c r="R67" i="3"/>
  <c r="AD62" i="3"/>
  <c r="N58" i="3"/>
  <c r="Z53" i="3"/>
  <c r="J49" i="3"/>
  <c r="V44" i="3"/>
  <c r="F40" i="3"/>
  <c r="R35" i="3"/>
  <c r="AD30" i="3"/>
  <c r="J27" i="3"/>
  <c r="V24" i="3"/>
  <c r="N22" i="3"/>
  <c r="F20" i="3"/>
  <c r="Z17" i="3"/>
  <c r="R15" i="3"/>
  <c r="J13" i="3"/>
  <c r="AD10" i="3"/>
  <c r="V8" i="3"/>
  <c r="O33" i="18"/>
  <c r="D57" i="13"/>
  <c r="N28" i="13"/>
  <c r="N69" i="12"/>
  <c r="F27" i="12"/>
  <c r="D59" i="7"/>
  <c r="G74" i="5"/>
  <c r="G58" i="5"/>
  <c r="G42" i="5"/>
  <c r="G26" i="5"/>
  <c r="G10" i="5"/>
  <c r="G63" i="4"/>
  <c r="G47" i="4"/>
  <c r="G31" i="4"/>
  <c r="G15" i="4"/>
  <c r="E76" i="3"/>
  <c r="Y73" i="3"/>
  <c r="Q71" i="3"/>
  <c r="I69" i="3"/>
  <c r="AC66" i="3"/>
  <c r="U64" i="3"/>
  <c r="M62" i="3"/>
  <c r="E60" i="3"/>
  <c r="Y57" i="3"/>
  <c r="Q55" i="3"/>
  <c r="I53" i="3"/>
  <c r="AC50" i="3"/>
  <c r="U48" i="3"/>
  <c r="M46" i="3"/>
  <c r="E44" i="3"/>
  <c r="Y41" i="3"/>
  <c r="Q39" i="3"/>
  <c r="I37" i="3"/>
  <c r="AC34" i="3"/>
  <c r="U32" i="3"/>
  <c r="M30" i="3"/>
  <c r="E28" i="3"/>
  <c r="Y25" i="3"/>
  <c r="Q23" i="3"/>
  <c r="I21" i="3"/>
  <c r="AC18" i="3"/>
  <c r="U16" i="3"/>
  <c r="M14" i="3"/>
  <c r="E12" i="3"/>
  <c r="Y9" i="3"/>
  <c r="Q7" i="3"/>
  <c r="R70" i="13"/>
  <c r="J42" i="13"/>
  <c r="T13" i="13"/>
  <c r="J42" i="12"/>
  <c r="D34" i="11"/>
  <c r="D16" i="6"/>
  <c r="N72" i="5"/>
  <c r="J67" i="5"/>
  <c r="F62" i="5"/>
  <c r="N56" i="5"/>
  <c r="J51" i="5"/>
  <c r="F46" i="5"/>
  <c r="N40" i="5"/>
  <c r="J35" i="5"/>
  <c r="F30" i="5"/>
  <c r="N24" i="5"/>
  <c r="J19" i="5"/>
  <c r="F14" i="5"/>
  <c r="N8" i="5"/>
  <c r="D70" i="4"/>
  <c r="F59" i="4"/>
  <c r="H48" i="4"/>
  <c r="D38" i="4"/>
  <c r="F27" i="4"/>
  <c r="H16" i="4"/>
  <c r="D62" i="20"/>
  <c r="H59" i="13"/>
  <c r="R30" i="13"/>
  <c r="N67" i="12"/>
  <c r="F25" i="12"/>
  <c r="D28" i="8"/>
  <c r="D76" i="5"/>
  <c r="D68" i="5"/>
  <c r="D60" i="5"/>
  <c r="D52" i="5"/>
  <c r="D44" i="5"/>
  <c r="D36" i="5"/>
  <c r="D28" i="5"/>
  <c r="D20" i="5"/>
  <c r="D12" i="5"/>
  <c r="F72" i="4"/>
  <c r="H61" i="4"/>
  <c r="D51" i="4"/>
  <c r="F40" i="4"/>
  <c r="H29" i="4"/>
  <c r="D19" i="4"/>
  <c r="F8" i="4"/>
  <c r="F75" i="3"/>
  <c r="Z72" i="3"/>
  <c r="R70" i="3"/>
  <c r="J68" i="3"/>
  <c r="AD65" i="3"/>
  <c r="V63" i="3"/>
  <c r="N61" i="3"/>
  <c r="F59" i="3"/>
  <c r="Z56" i="3"/>
  <c r="R54" i="3"/>
  <c r="J52" i="3"/>
  <c r="AD49" i="3"/>
  <c r="V47" i="3"/>
  <c r="N45" i="3"/>
  <c r="F43" i="3"/>
  <c r="Z40" i="3"/>
  <c r="R38" i="3"/>
  <c r="J36" i="3"/>
  <c r="AD33" i="3"/>
  <c r="V31" i="3"/>
  <c r="E49" i="20"/>
  <c r="J62" i="13"/>
  <c r="T33" i="13"/>
  <c r="J72" i="12"/>
  <c r="N29" i="12"/>
  <c r="D20" i="8"/>
  <c r="E13" i="6"/>
  <c r="G61" i="5"/>
  <c r="G45" i="5"/>
  <c r="G29" i="5"/>
  <c r="G13" i="5"/>
  <c r="E68" i="4"/>
  <c r="E52" i="4"/>
  <c r="E36" i="4"/>
  <c r="E20" i="4"/>
  <c r="Q76" i="3"/>
  <c r="I74" i="3"/>
  <c r="AC71" i="3"/>
  <c r="U69" i="3"/>
  <c r="M67" i="3"/>
  <c r="E65" i="3"/>
  <c r="Y62" i="3"/>
  <c r="Q60" i="3"/>
  <c r="I58" i="3"/>
  <c r="AC55" i="3"/>
  <c r="U53" i="3"/>
  <c r="M51" i="3"/>
  <c r="E49" i="3"/>
  <c r="Y46" i="3"/>
  <c r="Q44" i="3"/>
  <c r="I42" i="3"/>
  <c r="AC39" i="3"/>
  <c r="U37" i="3"/>
  <c r="M35" i="3"/>
  <c r="E33" i="3"/>
  <c r="Y30" i="3"/>
  <c r="Q28" i="3"/>
  <c r="I26" i="3"/>
  <c r="AC23" i="3"/>
  <c r="U21" i="3"/>
  <c r="M19" i="3"/>
  <c r="E17" i="3"/>
  <c r="Y14" i="3"/>
  <c r="Q12" i="3"/>
  <c r="I10" i="3"/>
  <c r="AC7" i="3"/>
  <c r="N9" i="12"/>
  <c r="I35" i="5"/>
  <c r="AA74" i="3"/>
  <c r="S64" i="3"/>
  <c r="K54" i="3"/>
  <c r="AA42" i="3"/>
  <c r="S32" i="3"/>
  <c r="O25" i="3"/>
  <c r="N19" i="3"/>
  <c r="R12" i="3"/>
  <c r="F56" i="13"/>
  <c r="M34" i="5"/>
  <c r="G12" i="4"/>
  <c r="AB68" i="3"/>
  <c r="G23" i="18"/>
  <c r="D41" i="9"/>
  <c r="J43" i="13"/>
  <c r="G11" i="12"/>
  <c r="I58" i="13"/>
  <c r="E57" i="12"/>
  <c r="I12" i="12"/>
  <c r="D60" i="9"/>
  <c r="J28" i="18"/>
  <c r="T56" i="13"/>
  <c r="L28" i="13"/>
  <c r="L61" i="12"/>
  <c r="E41" i="11"/>
  <c r="D57" i="7"/>
  <c r="D66" i="11"/>
  <c r="F41" i="5"/>
  <c r="D60" i="4"/>
  <c r="H72" i="3"/>
  <c r="D63" i="3"/>
  <c r="AB53" i="3"/>
  <c r="X44" i="3"/>
  <c r="T35" i="3"/>
  <c r="P26" i="3"/>
  <c r="L17" i="3"/>
  <c r="H8" i="3"/>
  <c r="J76" i="12"/>
  <c r="M69" i="5"/>
  <c r="M37" i="5"/>
  <c r="E73" i="4"/>
  <c r="E9" i="4"/>
  <c r="O66" i="3"/>
  <c r="AA55" i="3"/>
  <c r="K45" i="3"/>
  <c r="O34" i="3"/>
  <c r="AA23" i="3"/>
  <c r="K13" i="3"/>
  <c r="H43" i="13"/>
  <c r="E38" i="6"/>
  <c r="L45" i="5"/>
  <c r="L13" i="5"/>
  <c r="H47" i="4"/>
  <c r="D25" i="4"/>
  <c r="N76" i="3"/>
  <c r="Z71" i="3"/>
  <c r="J67" i="3"/>
  <c r="V62" i="3"/>
  <c r="F58" i="3"/>
  <c r="R53" i="3"/>
  <c r="AD48" i="3"/>
  <c r="N44" i="3"/>
  <c r="Z39" i="3"/>
  <c r="J35" i="3"/>
  <c r="V30" i="3"/>
  <c r="V26" i="3"/>
  <c r="N24" i="3"/>
  <c r="F22" i="3"/>
  <c r="Z19" i="3"/>
  <c r="R17" i="3"/>
  <c r="J15" i="3"/>
  <c r="AD12" i="3"/>
  <c r="V10" i="3"/>
  <c r="N8" i="3"/>
  <c r="D39" i="17"/>
  <c r="L53" i="13"/>
  <c r="D25" i="13"/>
  <c r="J64" i="12"/>
  <c r="N21" i="12"/>
  <c r="D27" i="7"/>
  <c r="G72" i="5"/>
  <c r="G56" i="5"/>
  <c r="G40" i="5"/>
  <c r="G24" i="5"/>
  <c r="G8" i="5"/>
  <c r="E62" i="4"/>
  <c r="E46" i="4"/>
  <c r="E30" i="4"/>
  <c r="E14" i="4"/>
  <c r="Y75" i="3"/>
  <c r="Q73" i="3"/>
  <c r="I71" i="3"/>
  <c r="AC68" i="3"/>
  <c r="U66" i="3"/>
  <c r="M64" i="3"/>
  <c r="E62" i="3"/>
  <c r="Y59" i="3"/>
  <c r="Q57" i="3"/>
  <c r="I55" i="3"/>
  <c r="AC52" i="3"/>
  <c r="U50" i="3"/>
  <c r="M48" i="3"/>
  <c r="E46" i="3"/>
  <c r="Y43" i="3"/>
  <c r="Q41" i="3"/>
  <c r="I39" i="3"/>
  <c r="AC36" i="3"/>
  <c r="U34" i="3"/>
  <c r="M32" i="3"/>
  <c r="E30" i="3"/>
  <c r="Y27" i="3"/>
  <c r="Q25" i="3"/>
  <c r="I23" i="3"/>
  <c r="AC20" i="3"/>
  <c r="U18" i="3"/>
  <c r="M16" i="3"/>
  <c r="E14" i="3"/>
  <c r="Y11" i="3"/>
  <c r="Q9" i="3"/>
  <c r="I7" i="3"/>
  <c r="H67" i="13"/>
  <c r="R38" i="13"/>
  <c r="J10" i="13"/>
  <c r="F37" i="12"/>
  <c r="D29" i="9"/>
  <c r="E8" i="6"/>
  <c r="F72" i="5"/>
  <c r="N66" i="5"/>
  <c r="J61" i="5"/>
  <c r="F56" i="5"/>
  <c r="N50" i="5"/>
  <c r="J45" i="5"/>
  <c r="F40" i="5"/>
  <c r="N34" i="5"/>
  <c r="J29" i="5"/>
  <c r="F24" i="5"/>
  <c r="N18" i="5"/>
  <c r="J13" i="5"/>
  <c r="F8" i="5"/>
  <c r="H68" i="4"/>
  <c r="D58" i="4"/>
  <c r="F47" i="4"/>
  <c r="H36" i="4"/>
  <c r="D26" i="4"/>
  <c r="F15" i="4"/>
  <c r="D33" i="19"/>
  <c r="P55" i="13"/>
  <c r="H27" i="13"/>
  <c r="J62" i="12"/>
  <c r="N19" i="12"/>
  <c r="D46" i="7"/>
  <c r="L74" i="5"/>
  <c r="L66" i="5"/>
  <c r="L58" i="5"/>
  <c r="L50" i="5"/>
  <c r="L42" i="5"/>
  <c r="L34" i="5"/>
  <c r="L26" i="5"/>
  <c r="L18" i="5"/>
  <c r="L10" i="5"/>
  <c r="D71" i="4"/>
  <c r="F60" i="4"/>
  <c r="H49" i="4"/>
  <c r="D39" i="4"/>
  <c r="F28" i="4"/>
  <c r="H17" i="4"/>
  <c r="D7" i="4"/>
  <c r="Z74" i="3"/>
  <c r="R72" i="3"/>
  <c r="J70" i="3"/>
  <c r="AD67" i="3"/>
  <c r="V65" i="3"/>
  <c r="N63" i="3"/>
  <c r="F61" i="3"/>
  <c r="Z58" i="3"/>
  <c r="R56" i="3"/>
  <c r="J54" i="3"/>
  <c r="AD51" i="3"/>
  <c r="V49" i="3"/>
  <c r="N47" i="3"/>
  <c r="F45" i="3"/>
  <c r="Z42" i="3"/>
  <c r="R40" i="3"/>
  <c r="J38" i="3"/>
  <c r="AD35" i="3"/>
  <c r="V33" i="3"/>
  <c r="N31" i="3"/>
  <c r="P50" i="18"/>
  <c r="R58" i="13"/>
  <c r="J30" i="13"/>
  <c r="F67" i="12"/>
  <c r="J24" i="12"/>
  <c r="D75" i="7"/>
  <c r="G75" i="5"/>
  <c r="G59" i="5"/>
  <c r="G43" i="5"/>
  <c r="G27" i="5"/>
  <c r="G11" i="5"/>
  <c r="G65" i="4"/>
  <c r="G49" i="4"/>
  <c r="G33" i="4"/>
  <c r="G17" i="4"/>
  <c r="I76" i="3"/>
  <c r="AC73" i="3"/>
  <c r="U71" i="3"/>
  <c r="M69" i="3"/>
  <c r="E67" i="3"/>
  <c r="Y64" i="3"/>
  <c r="Q62" i="3"/>
  <c r="I60" i="3"/>
  <c r="AC57" i="3"/>
  <c r="U55" i="3"/>
  <c r="M53" i="3"/>
  <c r="E51" i="3"/>
  <c r="Y48" i="3"/>
  <c r="Q46" i="3"/>
  <c r="I44" i="3"/>
  <c r="AC41" i="3"/>
  <c r="U39" i="3"/>
  <c r="M37" i="3"/>
  <c r="E35" i="3"/>
  <c r="Y32" i="3"/>
  <c r="Q30" i="3"/>
  <c r="I28" i="3"/>
  <c r="AC25" i="3"/>
  <c r="U23" i="3"/>
  <c r="M21" i="3"/>
  <c r="E19" i="3"/>
  <c r="Y16" i="3"/>
  <c r="Q14" i="3"/>
  <c r="I12" i="3"/>
  <c r="AC9" i="3"/>
  <c r="U7" i="3"/>
  <c r="D21" i="9"/>
  <c r="M24" i="5"/>
  <c r="W73" i="3"/>
  <c r="O63" i="3"/>
  <c r="G53" i="3"/>
  <c r="W41" i="3"/>
  <c r="O31" i="3"/>
  <c r="T24" i="3"/>
  <c r="S18" i="3"/>
  <c r="W11" i="3"/>
  <c r="P27" i="13"/>
  <c r="I29" i="5"/>
  <c r="AB76" i="3"/>
  <c r="X67" i="3"/>
  <c r="T58" i="3"/>
  <c r="P49" i="3"/>
  <c r="L40" i="3"/>
  <c r="H31" i="3"/>
  <c r="S24" i="3"/>
  <c r="W17" i="3"/>
  <c r="V11" i="3"/>
  <c r="F24" i="13"/>
  <c r="M44" i="5"/>
  <c r="E43" i="4"/>
  <c r="G71" i="3"/>
  <c r="W59" i="3"/>
  <c r="O49" i="3"/>
  <c r="G39" i="3"/>
  <c r="K28" i="3"/>
  <c r="O21" i="3"/>
  <c r="N15" i="3"/>
  <c r="R8" i="3"/>
  <c r="M70" i="5"/>
  <c r="E63" i="4"/>
  <c r="D72" i="3"/>
  <c r="AB62" i="3"/>
  <c r="E19" i="13"/>
  <c r="H18" i="18"/>
  <c r="T14" i="13"/>
  <c r="D71" i="10"/>
  <c r="Q46" i="13"/>
  <c r="E51" i="12"/>
  <c r="E7" i="12"/>
  <c r="D67" i="8"/>
  <c r="D73" i="15"/>
  <c r="J53" i="13"/>
  <c r="T24" i="13"/>
  <c r="L53" i="12"/>
  <c r="E9" i="11"/>
  <c r="E71" i="6"/>
  <c r="E62" i="6"/>
  <c r="N35" i="5"/>
  <c r="F49" i="4"/>
  <c r="X70" i="3"/>
  <c r="T61" i="3"/>
  <c r="P52" i="3"/>
  <c r="L43" i="3"/>
  <c r="H34" i="3"/>
  <c r="D25" i="3"/>
  <c r="AB15" i="3"/>
  <c r="G23" i="20"/>
  <c r="N49" i="12"/>
  <c r="I64" i="5"/>
  <c r="I32" i="5"/>
  <c r="G62" i="4"/>
  <c r="S75" i="3"/>
  <c r="W64" i="3"/>
  <c r="G54" i="3"/>
  <c r="S43" i="3"/>
  <c r="W32" i="3"/>
  <c r="G22" i="3"/>
  <c r="S11" i="3"/>
  <c r="L25" i="13"/>
  <c r="D73" i="5"/>
  <c r="D41" i="5"/>
  <c r="D9" i="5"/>
  <c r="H43" i="4"/>
  <c r="F22" i="4"/>
  <c r="Z75" i="3"/>
  <c r="J71" i="3"/>
  <c r="V66" i="3"/>
  <c r="F62" i="3"/>
  <c r="R57" i="3"/>
  <c r="AD52" i="3"/>
  <c r="N48" i="3"/>
  <c r="Z43" i="3"/>
  <c r="J39" i="3"/>
  <c r="V34" i="3"/>
  <c r="F30" i="3"/>
  <c r="N26" i="3"/>
  <c r="F24" i="3"/>
  <c r="Z21" i="3"/>
  <c r="R19" i="3"/>
  <c r="J17" i="3"/>
  <c r="AD14" i="3"/>
  <c r="V12" i="3"/>
  <c r="N10" i="3"/>
  <c r="F8" i="3"/>
  <c r="F45" i="14"/>
  <c r="T49" i="13"/>
  <c r="L21" i="13"/>
  <c r="F59" i="12"/>
  <c r="J16" i="12"/>
  <c r="E69" i="6"/>
  <c r="G70" i="5"/>
  <c r="G54" i="5"/>
  <c r="G38" i="5"/>
  <c r="G22" i="5"/>
  <c r="G75" i="4"/>
  <c r="G59" i="4"/>
  <c r="G43" i="4"/>
  <c r="G27" i="4"/>
  <c r="G11" i="4"/>
  <c r="Q75" i="3"/>
  <c r="I73" i="3"/>
  <c r="AC70" i="3"/>
  <c r="U68" i="3"/>
  <c r="M66" i="3"/>
  <c r="E64" i="3"/>
  <c r="Y61" i="3"/>
  <c r="Q59" i="3"/>
  <c r="I57" i="3"/>
  <c r="AC54" i="3"/>
  <c r="U52" i="3"/>
  <c r="M50" i="3"/>
  <c r="E48" i="3"/>
  <c r="Y45" i="3"/>
  <c r="Q43" i="3"/>
  <c r="I41" i="3"/>
  <c r="AC38" i="3"/>
  <c r="U36" i="3"/>
  <c r="M34" i="3"/>
  <c r="E32" i="3"/>
  <c r="Y29" i="3"/>
  <c r="Q27" i="3"/>
  <c r="I25" i="3"/>
  <c r="AC22" i="3"/>
  <c r="U20" i="3"/>
  <c r="M18" i="3"/>
  <c r="E16" i="3"/>
  <c r="Y13" i="3"/>
  <c r="Q11" i="3"/>
  <c r="I9" i="3"/>
  <c r="F51" i="19"/>
  <c r="P63" i="13"/>
  <c r="H35" i="13"/>
  <c r="J74" i="12"/>
  <c r="N31" i="12"/>
  <c r="D44" i="8"/>
  <c r="N76" i="5"/>
  <c r="J71" i="5"/>
  <c r="F66" i="5"/>
  <c r="N60" i="5"/>
  <c r="J55" i="5"/>
  <c r="F50" i="5"/>
  <c r="N44" i="5"/>
  <c r="J39" i="5"/>
  <c r="F34" i="5"/>
  <c r="N28" i="5"/>
  <c r="J23" i="5"/>
  <c r="F18" i="5"/>
  <c r="N12" i="5"/>
  <c r="J7" i="5"/>
  <c r="F67" i="4"/>
  <c r="H56" i="4"/>
  <c r="D46" i="4"/>
  <c r="F35" i="4"/>
  <c r="H24" i="4"/>
  <c r="D14" i="4"/>
  <c r="E55" i="18"/>
  <c r="F52" i="13"/>
  <c r="P23" i="13"/>
  <c r="F57" i="12"/>
  <c r="J14" i="12"/>
  <c r="D14" i="7"/>
  <c r="D74" i="5"/>
  <c r="D66" i="5"/>
  <c r="D58" i="5"/>
  <c r="D50" i="5"/>
  <c r="D42" i="5"/>
  <c r="D34" i="5"/>
  <c r="D26" i="5"/>
  <c r="D18" i="5"/>
  <c r="D10" i="5"/>
  <c r="H69" i="4"/>
  <c r="D59" i="4"/>
  <c r="F48" i="4"/>
  <c r="H37" i="4"/>
  <c r="D27" i="4"/>
  <c r="F16" i="4"/>
  <c r="Z76" i="3"/>
  <c r="R74" i="3"/>
  <c r="J72" i="3"/>
  <c r="AD69" i="3"/>
  <c r="V67" i="3"/>
  <c r="N65" i="3"/>
  <c r="F63" i="3"/>
  <c r="Z60" i="3"/>
  <c r="R58" i="3"/>
  <c r="J56" i="3"/>
  <c r="AD53" i="3"/>
  <c r="V51" i="3"/>
  <c r="N49" i="3"/>
  <c r="F47" i="3"/>
  <c r="Z44" i="3"/>
  <c r="R42" i="3"/>
  <c r="J40" i="3"/>
  <c r="AD37" i="3"/>
  <c r="V35" i="3"/>
  <c r="N33" i="3"/>
  <c r="F31" i="3"/>
  <c r="N16" i="18"/>
  <c r="H55" i="13"/>
  <c r="R26" i="13"/>
  <c r="N61" i="12"/>
  <c r="F19" i="12"/>
  <c r="D43" i="7"/>
  <c r="G73" i="5"/>
  <c r="G57" i="5"/>
  <c r="G41" i="5"/>
  <c r="G25" i="5"/>
  <c r="G9" i="5"/>
  <c r="E64" i="4"/>
  <c r="E48" i="4"/>
  <c r="E32" i="4"/>
  <c r="E16" i="4"/>
  <c r="AC75" i="3"/>
  <c r="U73" i="3"/>
  <c r="M71" i="3"/>
  <c r="E69" i="3"/>
  <c r="Y66" i="3"/>
  <c r="Q64" i="3"/>
  <c r="I62" i="3"/>
  <c r="AC59" i="3"/>
  <c r="U57" i="3"/>
  <c r="M55" i="3"/>
  <c r="E53" i="3"/>
  <c r="Y50" i="3"/>
  <c r="Q48" i="3"/>
  <c r="I46" i="3"/>
  <c r="AC43" i="3"/>
  <c r="U41" i="3"/>
  <c r="M39" i="3"/>
  <c r="E37" i="3"/>
  <c r="Y34" i="3"/>
  <c r="Q32" i="3"/>
  <c r="I30" i="3"/>
  <c r="AC27" i="3"/>
  <c r="U25" i="3"/>
  <c r="M23" i="3"/>
  <c r="E21" i="3"/>
  <c r="Y18" i="3"/>
  <c r="Q16" i="3"/>
  <c r="I14" i="3"/>
  <c r="AC11" i="3"/>
  <c r="U9" i="3"/>
  <c r="M7" i="3"/>
  <c r="D24" i="6"/>
  <c r="I19" i="5"/>
  <c r="S72" i="3"/>
  <c r="K62" i="3"/>
  <c r="AA50" i="3"/>
  <c r="S40" i="3"/>
  <c r="K30" i="3"/>
  <c r="AD23" i="3"/>
  <c r="X17" i="3"/>
  <c r="AB10" i="3"/>
  <c r="F47" i="12"/>
  <c r="M18" i="5"/>
  <c r="X75" i="3"/>
  <c r="T66" i="3"/>
  <c r="P57" i="3"/>
  <c r="L48" i="3"/>
  <c r="H39" i="3"/>
  <c r="D30" i="3"/>
  <c r="X23" i="3"/>
  <c r="AB16" i="3"/>
  <c r="AA10" i="3"/>
  <c r="N41" i="12"/>
  <c r="I39" i="5"/>
  <c r="G32" i="4"/>
  <c r="AA68" i="3"/>
  <c r="D42" i="10"/>
  <c r="G53" i="13"/>
  <c r="L30" i="12"/>
  <c r="D25" i="10"/>
  <c r="S37" i="13"/>
  <c r="E45" i="12"/>
  <c r="D47" i="11"/>
  <c r="D74" i="7"/>
  <c r="D31" i="14"/>
  <c r="R49" i="13"/>
  <c r="J21" i="13"/>
  <c r="L45" i="12"/>
  <c r="E62" i="10"/>
  <c r="E39" i="6"/>
  <c r="F73" i="5"/>
  <c r="J30" i="5"/>
  <c r="H38" i="4"/>
  <c r="AB69" i="3"/>
  <c r="X60" i="3"/>
  <c r="T51" i="3"/>
  <c r="P42" i="3"/>
  <c r="L33" i="3"/>
  <c r="H24" i="3"/>
  <c r="D15" i="3"/>
  <c r="F8" i="18"/>
  <c r="N33" i="12"/>
  <c r="M61" i="5"/>
  <c r="M29" i="5"/>
  <c r="E57" i="4"/>
  <c r="O74" i="3"/>
  <c r="AA63" i="3"/>
  <c r="K53" i="3"/>
  <c r="O42" i="3"/>
  <c r="AA31" i="3"/>
  <c r="K21" i="3"/>
  <c r="O10" i="3"/>
  <c r="R14" i="13"/>
  <c r="L69" i="5"/>
  <c r="L37" i="5"/>
  <c r="H75" i="4"/>
  <c r="D41" i="4"/>
  <c r="H19" i="4"/>
  <c r="J75" i="3"/>
  <c r="V70" i="3"/>
  <c r="F66" i="3"/>
  <c r="R61" i="3"/>
  <c r="AD56" i="3"/>
  <c r="N52" i="3"/>
  <c r="Z47" i="3"/>
  <c r="J43" i="3"/>
  <c r="V38" i="3"/>
  <c r="F34" i="3"/>
  <c r="R29" i="3"/>
  <c r="F26" i="3"/>
  <c r="Z23" i="3"/>
  <c r="R21" i="3"/>
  <c r="J19" i="3"/>
  <c r="AD16" i="3"/>
  <c r="V14" i="3"/>
  <c r="N12" i="3"/>
  <c r="F10" i="3"/>
  <c r="Z7" i="3"/>
  <c r="R74" i="13"/>
  <c r="J46" i="13"/>
  <c r="T17" i="13"/>
  <c r="N53" i="12"/>
  <c r="F11" i="12"/>
  <c r="D48" i="6"/>
  <c r="G68" i="5"/>
  <c r="G52" i="5"/>
  <c r="G36" i="5"/>
  <c r="G20" i="5"/>
  <c r="E74" i="4"/>
  <c r="E58" i="4"/>
  <c r="E42" i="4"/>
  <c r="E26" i="4"/>
  <c r="E10" i="4"/>
  <c r="I75" i="3"/>
  <c r="AC72" i="3"/>
  <c r="U70" i="3"/>
  <c r="M68" i="3"/>
  <c r="E66" i="3"/>
  <c r="Y63" i="3"/>
  <c r="Q61" i="3"/>
  <c r="I59" i="3"/>
  <c r="AC56" i="3"/>
  <c r="U54" i="3"/>
  <c r="M52" i="3"/>
  <c r="E50" i="3"/>
  <c r="Y47" i="3"/>
  <c r="Q45" i="3"/>
  <c r="I43" i="3"/>
  <c r="AC40" i="3"/>
  <c r="U38" i="3"/>
  <c r="M36" i="3"/>
  <c r="E34" i="3"/>
  <c r="Y31" i="3"/>
  <c r="Q29" i="3"/>
  <c r="I27" i="3"/>
  <c r="AC24" i="3"/>
  <c r="U22" i="3"/>
  <c r="M20" i="3"/>
  <c r="E18" i="3"/>
  <c r="Y15" i="3"/>
  <c r="Q13" i="3"/>
  <c r="I11" i="3"/>
  <c r="AC8" i="3"/>
  <c r="M63" i="18"/>
  <c r="F60" i="13"/>
  <c r="P31" i="13"/>
  <c r="F69" i="12"/>
  <c r="J26" i="12"/>
  <c r="D54" i="7"/>
  <c r="F76" i="5"/>
  <c r="N70" i="5"/>
  <c r="J65" i="5"/>
  <c r="F60" i="5"/>
  <c r="N54" i="5"/>
  <c r="J49" i="5"/>
  <c r="F44" i="5"/>
  <c r="N38" i="5"/>
  <c r="J33" i="5"/>
  <c r="F28" i="5"/>
  <c r="N22" i="5"/>
  <c r="J17" i="5"/>
  <c r="F12" i="5"/>
  <c r="H76" i="4"/>
  <c r="D66" i="4"/>
  <c r="F55" i="4"/>
  <c r="H44" i="4"/>
  <c r="D34" i="4"/>
  <c r="F23" i="4"/>
  <c r="H12" i="4"/>
  <c r="E26" i="14"/>
  <c r="N48" i="13"/>
  <c r="F20" i="13"/>
  <c r="N51" i="12"/>
  <c r="F9" i="12"/>
  <c r="D65" i="6"/>
  <c r="L72" i="5"/>
  <c r="L64" i="5"/>
  <c r="L56" i="5"/>
  <c r="L48" i="5"/>
  <c r="L40" i="5"/>
  <c r="L32" i="5"/>
  <c r="L24" i="5"/>
  <c r="L16" i="5"/>
  <c r="L8" i="5"/>
  <c r="F68" i="4"/>
  <c r="H57" i="4"/>
  <c r="D47" i="4"/>
  <c r="F36" i="4"/>
  <c r="H25" i="4"/>
  <c r="D15" i="4"/>
  <c r="R76" i="3"/>
  <c r="J74" i="3"/>
  <c r="AD71" i="3"/>
  <c r="V69" i="3"/>
  <c r="N67" i="3"/>
  <c r="F65" i="3"/>
  <c r="Z62" i="3"/>
  <c r="R60" i="3"/>
  <c r="J58" i="3"/>
  <c r="AD55" i="3"/>
  <c r="V53" i="3"/>
  <c r="N51" i="3"/>
  <c r="F49" i="3"/>
  <c r="Z46" i="3"/>
  <c r="R44" i="3"/>
  <c r="J42" i="3"/>
  <c r="AD39" i="3"/>
  <c r="V37" i="3"/>
  <c r="N35" i="3"/>
  <c r="F33" i="3"/>
  <c r="Z30" i="3"/>
  <c r="D71" i="14"/>
  <c r="P51" i="13"/>
  <c r="H23" i="13"/>
  <c r="J56" i="12"/>
  <c r="N13" i="12"/>
  <c r="D11" i="7"/>
  <c r="G71" i="5"/>
  <c r="G55" i="5"/>
  <c r="G39" i="5"/>
  <c r="G23" i="5"/>
  <c r="G7" i="5"/>
  <c r="G61" i="4"/>
  <c r="G45" i="4"/>
  <c r="G29" i="4"/>
  <c r="G13" i="4"/>
  <c r="U75" i="3"/>
  <c r="M73" i="3"/>
  <c r="E71" i="3"/>
  <c r="Y68" i="3"/>
  <c r="Q66" i="3"/>
  <c r="I64" i="3"/>
  <c r="AC61" i="3"/>
  <c r="U59" i="3"/>
  <c r="M57" i="3"/>
  <c r="E55" i="3"/>
  <c r="Y52" i="3"/>
  <c r="Q50" i="3"/>
  <c r="I48" i="3"/>
  <c r="AC45" i="3"/>
  <c r="U43" i="3"/>
  <c r="M41" i="3"/>
  <c r="E39" i="3"/>
  <c r="Y36" i="3"/>
  <c r="Q34" i="3"/>
  <c r="I32" i="3"/>
  <c r="AC29" i="3"/>
  <c r="U27" i="3"/>
  <c r="M25" i="3"/>
  <c r="E23" i="3"/>
  <c r="Y20" i="3"/>
  <c r="Q18" i="3"/>
  <c r="I16" i="3"/>
  <c r="AC13" i="3"/>
  <c r="U11" i="3"/>
  <c r="M9" i="3"/>
  <c r="E7" i="3"/>
  <c r="M72" i="5"/>
  <c r="M8" i="5"/>
  <c r="O71" i="3"/>
  <c r="G61" i="3"/>
  <c r="W49" i="3"/>
  <c r="O39" i="3"/>
  <c r="H29" i="3"/>
  <c r="G23" i="3"/>
  <c r="F17" i="3"/>
  <c r="J10" i="3"/>
  <c r="E14" i="6"/>
  <c r="I13" i="5"/>
  <c r="T74" i="3"/>
  <c r="P65" i="3"/>
  <c r="L56" i="3"/>
  <c r="H47" i="3"/>
  <c r="D38" i="3"/>
  <c r="G29" i="3"/>
  <c r="F23" i="3"/>
  <c r="J16" i="3"/>
  <c r="D65" i="19"/>
  <c r="G21" i="13"/>
  <c r="E29" i="10"/>
  <c r="D29" i="8"/>
  <c r="E28" i="13"/>
  <c r="E39" i="12"/>
  <c r="D15" i="11"/>
  <c r="D10" i="7"/>
  <c r="P74" i="13"/>
  <c r="H46" i="13"/>
  <c r="R17" i="13"/>
  <c r="L37" i="12"/>
  <c r="E46" i="10"/>
  <c r="E7" i="6"/>
  <c r="N67" i="5"/>
  <c r="F25" i="5"/>
  <c r="D28" i="4"/>
  <c r="P68" i="3"/>
  <c r="L59" i="3"/>
  <c r="H50" i="3"/>
  <c r="D41" i="3"/>
  <c r="AB31" i="3"/>
  <c r="X22" i="3"/>
  <c r="T13" i="3"/>
  <c r="F72" i="13"/>
  <c r="F7" i="12"/>
  <c r="I56" i="5"/>
  <c r="I24" i="5"/>
  <c r="G46" i="4"/>
  <c r="W72" i="3"/>
  <c r="G62" i="3"/>
  <c r="S51" i="3"/>
  <c r="W40" i="3"/>
  <c r="G30" i="3"/>
  <c r="S19" i="3"/>
  <c r="W8" i="3"/>
  <c r="F65" i="12"/>
  <c r="D65" i="5"/>
  <c r="D33" i="5"/>
  <c r="D69" i="4"/>
  <c r="D37" i="4"/>
  <c r="H15" i="4"/>
  <c r="N74" i="3"/>
  <c r="Z69" i="3"/>
  <c r="J65" i="3"/>
  <c r="V60" i="3"/>
  <c r="F56" i="3"/>
  <c r="R51" i="3"/>
  <c r="AD46" i="3"/>
  <c r="N42" i="3"/>
  <c r="Z37" i="3"/>
  <c r="J33" i="3"/>
  <c r="V28" i="3"/>
  <c r="Z25" i="3"/>
  <c r="R23" i="3"/>
  <c r="J21" i="3"/>
  <c r="AD18" i="3"/>
  <c r="V16" i="3"/>
  <c r="N14" i="3"/>
  <c r="F12" i="3"/>
  <c r="Z9" i="3"/>
  <c r="R7" i="3"/>
  <c r="H71" i="13"/>
  <c r="R42" i="13"/>
  <c r="J14" i="13"/>
  <c r="J48" i="12"/>
  <c r="D58" i="11"/>
  <c r="E37" i="6"/>
  <c r="G66" i="5"/>
  <c r="G50" i="5"/>
  <c r="G34" i="5"/>
  <c r="G18" i="5"/>
  <c r="G71" i="4"/>
  <c r="G55" i="4"/>
  <c r="G39" i="4"/>
  <c r="G23" i="4"/>
  <c r="G7" i="4"/>
  <c r="AC74" i="3"/>
  <c r="U72" i="3"/>
  <c r="M70" i="3"/>
  <c r="E68" i="3"/>
  <c r="Y65" i="3"/>
  <c r="Q63" i="3"/>
  <c r="I61" i="3"/>
  <c r="AC58" i="3"/>
  <c r="U56" i="3"/>
  <c r="M54" i="3"/>
  <c r="E52" i="3"/>
  <c r="Y49" i="3"/>
  <c r="Q47" i="3"/>
  <c r="I45" i="3"/>
  <c r="AC42" i="3"/>
  <c r="U40" i="3"/>
  <c r="M38" i="3"/>
  <c r="E36" i="3"/>
  <c r="Y33" i="3"/>
  <c r="Q31" i="3"/>
  <c r="I29" i="3"/>
  <c r="AC26" i="3"/>
  <c r="U24" i="3"/>
  <c r="M22" i="3"/>
  <c r="E20" i="3"/>
  <c r="Y17" i="3"/>
  <c r="Q15" i="3"/>
  <c r="I13" i="3"/>
  <c r="AC10" i="3"/>
  <c r="U8" i="3"/>
  <c r="K29" i="18"/>
  <c r="N56" i="13"/>
  <c r="F28" i="13"/>
  <c r="N63" i="12"/>
  <c r="F21" i="12"/>
  <c r="D22" i="7"/>
  <c r="J75" i="5"/>
  <c r="F70" i="5"/>
  <c r="N64" i="5"/>
  <c r="J59" i="5"/>
  <c r="F54" i="5"/>
  <c r="N48" i="5"/>
  <c r="J43" i="5"/>
  <c r="F38" i="5"/>
  <c r="N32" i="5"/>
  <c r="J27" i="5"/>
  <c r="F22" i="5"/>
  <c r="N16" i="5"/>
  <c r="J11" i="5"/>
  <c r="F75" i="4"/>
  <c r="H64" i="4"/>
  <c r="D54" i="4"/>
  <c r="F43" i="4"/>
  <c r="H32" i="4"/>
  <c r="D22" i="4"/>
  <c r="F11" i="4"/>
  <c r="L73" i="13"/>
  <c r="D45" i="13"/>
  <c r="N16" i="13"/>
  <c r="J46" i="12"/>
  <c r="E71" i="11"/>
  <c r="E54" i="6"/>
  <c r="D72" i="5"/>
  <c r="D64" i="5"/>
  <c r="D56" i="5"/>
  <c r="D48" i="5"/>
  <c r="D40" i="5"/>
  <c r="D32" i="5"/>
  <c r="D24" i="5"/>
  <c r="D16" i="5"/>
  <c r="D8" i="5"/>
  <c r="D67" i="4"/>
  <c r="F56" i="4"/>
  <c r="H45" i="4"/>
  <c r="D35" i="4"/>
  <c r="F24" i="4"/>
  <c r="H13" i="4"/>
  <c r="J76" i="3"/>
  <c r="AD73" i="3"/>
  <c r="V71" i="3"/>
  <c r="N69" i="3"/>
  <c r="F67" i="3"/>
  <c r="Z64" i="3"/>
  <c r="R62" i="3"/>
  <c r="J60" i="3"/>
  <c r="AD57" i="3"/>
  <c r="V55" i="3"/>
  <c r="N53" i="3"/>
  <c r="F51" i="3"/>
  <c r="Z48" i="3"/>
  <c r="R46" i="3"/>
  <c r="J44" i="3"/>
  <c r="AD41" i="3"/>
  <c r="V39" i="3"/>
  <c r="N37" i="3"/>
  <c r="F35" i="3"/>
  <c r="Z32" i="3"/>
  <c r="R30" i="3"/>
  <c r="N76" i="13"/>
  <c r="F48" i="13"/>
  <c r="P19" i="13"/>
  <c r="F51" i="12"/>
  <c r="J8" i="12"/>
  <c r="D64" i="6"/>
  <c r="G69" i="5"/>
  <c r="G53" i="5"/>
  <c r="G37" i="5"/>
  <c r="G21" i="5"/>
  <c r="E76" i="4"/>
  <c r="E60" i="4"/>
  <c r="E44" i="4"/>
  <c r="E28" i="4"/>
  <c r="E12" i="4"/>
  <c r="M75" i="3"/>
  <c r="E73" i="3"/>
  <c r="Y70" i="3"/>
  <c r="Q68" i="3"/>
  <c r="I66" i="3"/>
  <c r="AC63" i="3"/>
  <c r="U61" i="3"/>
  <c r="M59" i="3"/>
  <c r="E57" i="3"/>
  <c r="Y54" i="3"/>
  <c r="Q52" i="3"/>
  <c r="I50" i="3"/>
  <c r="AC47" i="3"/>
  <c r="U45" i="3"/>
  <c r="M43" i="3"/>
  <c r="E41" i="3"/>
  <c r="Y38" i="3"/>
  <c r="Q36" i="3"/>
  <c r="I34" i="3"/>
  <c r="AC31" i="3"/>
  <c r="U29" i="3"/>
  <c r="M27" i="3"/>
  <c r="E25" i="3"/>
  <c r="Y22" i="3"/>
  <c r="Q20" i="3"/>
  <c r="I18" i="3"/>
  <c r="AC15" i="3"/>
  <c r="U13" i="3"/>
  <c r="M11" i="3"/>
  <c r="E9" i="3"/>
  <c r="D54" i="16"/>
  <c r="I67" i="5"/>
  <c r="E67" i="4"/>
  <c r="K70" i="3"/>
  <c r="AA58" i="3"/>
  <c r="S48" i="3"/>
  <c r="K38" i="3"/>
  <c r="R28" i="3"/>
  <c r="L22" i="3"/>
  <c r="K16" i="3"/>
  <c r="O9" i="3"/>
  <c r="M66" i="5"/>
  <c r="G76" i="4"/>
  <c r="P73" i="3"/>
  <c r="L64" i="3"/>
  <c r="H55" i="3"/>
  <c r="D46" i="3"/>
  <c r="AB36" i="3"/>
  <c r="L28" i="3"/>
  <c r="K22" i="3"/>
  <c r="O15" i="3"/>
  <c r="N9" i="3"/>
  <c r="D8" i="6"/>
  <c r="I23" i="5"/>
  <c r="AA76" i="3"/>
  <c r="S66" i="3"/>
  <c r="K56" i="3"/>
  <c r="AA44" i="3"/>
  <c r="S34" i="3"/>
  <c r="H25" i="3"/>
  <c r="G19" i="3"/>
  <c r="F13" i="3"/>
  <c r="J64" i="13"/>
  <c r="I53" i="12"/>
  <c r="D25" i="19"/>
  <c r="D51" i="6"/>
  <c r="E20" i="13"/>
  <c r="M33" i="12"/>
  <c r="F66" i="10"/>
  <c r="D45" i="6"/>
  <c r="F71" i="13"/>
  <c r="P42" i="13"/>
  <c r="H14" i="13"/>
  <c r="L29" i="12"/>
  <c r="E30" i="10"/>
  <c r="N72" i="13"/>
  <c r="J62" i="5"/>
  <c r="N19" i="5"/>
  <c r="F17" i="4"/>
  <c r="T67" i="3"/>
  <c r="P58" i="3"/>
  <c r="L49" i="3"/>
  <c r="H40" i="3"/>
  <c r="D31" i="3"/>
  <c r="AB21" i="3"/>
  <c r="X12" i="3"/>
  <c r="L61" i="13"/>
  <c r="D53" i="9"/>
  <c r="M53" i="5"/>
  <c r="M21" i="5"/>
  <c r="E41" i="4"/>
  <c r="AA71" i="3"/>
  <c r="K61" i="3"/>
  <c r="O50" i="3"/>
  <c r="AA39" i="3"/>
  <c r="K29" i="3"/>
  <c r="O18" i="3"/>
  <c r="AA7" i="3"/>
  <c r="F49" i="12"/>
  <c r="L61" i="5"/>
  <c r="L29" i="5"/>
  <c r="D65" i="4"/>
  <c r="H35" i="4"/>
  <c r="F14" i="4"/>
  <c r="F74" i="3"/>
  <c r="R69" i="3"/>
  <c r="AD64" i="3"/>
  <c r="N60" i="3"/>
  <c r="Z55" i="3"/>
  <c r="J51" i="3"/>
  <c r="V46" i="3"/>
  <c r="F42" i="3"/>
  <c r="R37" i="3"/>
  <c r="AD32" i="3"/>
  <c r="N28" i="3"/>
  <c r="R25" i="3"/>
  <c r="J23" i="3"/>
  <c r="AD20" i="3"/>
  <c r="V18" i="3"/>
  <c r="N16" i="3"/>
  <c r="F14" i="3"/>
  <c r="Z11" i="3"/>
  <c r="R9" i="3"/>
  <c r="J7" i="3"/>
  <c r="P67" i="13"/>
  <c r="H39" i="13"/>
  <c r="R10" i="13"/>
  <c r="F43" i="12"/>
  <c r="E15" i="11"/>
  <c r="E16" i="6"/>
  <c r="G64" i="5"/>
  <c r="G48" i="5"/>
  <c r="G32" i="5"/>
  <c r="G16" i="5"/>
  <c r="E70" i="4"/>
  <c r="E54" i="4"/>
  <c r="E38" i="4"/>
  <c r="E22" i="4"/>
  <c r="AC76" i="3"/>
  <c r="U74" i="3"/>
  <c r="M72" i="3"/>
  <c r="E70" i="3"/>
  <c r="Y67" i="3"/>
  <c r="Q65" i="3"/>
  <c r="I63" i="3"/>
  <c r="AC60" i="3"/>
  <c r="U58" i="3"/>
  <c r="M56" i="3"/>
  <c r="E54" i="3"/>
  <c r="Y51" i="3"/>
  <c r="Q49" i="3"/>
  <c r="I47" i="3"/>
  <c r="AC44" i="3"/>
  <c r="U42" i="3"/>
  <c r="M40" i="3"/>
  <c r="E38" i="3"/>
  <c r="Y35" i="3"/>
  <c r="Q33" i="3"/>
  <c r="I31" i="3"/>
  <c r="AC28" i="3"/>
  <c r="U26" i="3"/>
  <c r="M24" i="3"/>
  <c r="E22" i="3"/>
  <c r="Y19" i="3"/>
  <c r="Q17" i="3"/>
  <c r="I15" i="3"/>
  <c r="AC12" i="3"/>
  <c r="U10" i="3"/>
  <c r="M8" i="3"/>
  <c r="D16" i="15"/>
  <c r="D53" i="13"/>
  <c r="N24" i="13"/>
  <c r="J58" i="12"/>
  <c r="N15" i="12"/>
  <c r="D57" i="6"/>
  <c r="N74" i="5"/>
  <c r="J69" i="5"/>
  <c r="F64" i="5"/>
  <c r="N58" i="5"/>
  <c r="J53" i="5"/>
  <c r="F48" i="5"/>
  <c r="N42" i="5"/>
  <c r="J37" i="5"/>
  <c r="F32" i="5"/>
  <c r="N26" i="5"/>
  <c r="J21" i="5"/>
  <c r="F16" i="5"/>
  <c r="N10" i="5"/>
  <c r="D74" i="4"/>
  <c r="F63" i="4"/>
  <c r="H52" i="4"/>
  <c r="D42" i="4"/>
  <c r="F31" i="4"/>
  <c r="H20" i="4"/>
  <c r="D10" i="4"/>
  <c r="T69" i="13"/>
  <c r="L41" i="13"/>
  <c r="D13" i="13"/>
  <c r="F41" i="12"/>
  <c r="D50" i="11"/>
  <c r="D33" i="6"/>
  <c r="L70" i="5"/>
  <c r="L62" i="5"/>
  <c r="L54" i="5"/>
  <c r="L46" i="5"/>
  <c r="L38" i="5"/>
  <c r="L30" i="5"/>
  <c r="L22" i="5"/>
  <c r="L14" i="5"/>
  <c r="F76" i="4"/>
  <c r="H65" i="4"/>
  <c r="D55" i="4"/>
  <c r="F44" i="4"/>
  <c r="H33" i="4"/>
  <c r="D23" i="4"/>
  <c r="F12" i="4"/>
  <c r="AD75" i="3"/>
  <c r="V73" i="3"/>
  <c r="N71" i="3"/>
  <c r="F69" i="3"/>
  <c r="Z66" i="3"/>
  <c r="R64" i="3"/>
  <c r="J62" i="3"/>
  <c r="AD59" i="3"/>
  <c r="V57" i="3"/>
  <c r="N55" i="3"/>
  <c r="F53" i="3"/>
  <c r="Z50" i="3"/>
  <c r="R48" i="3"/>
  <c r="J46" i="3"/>
  <c r="AD43" i="3"/>
  <c r="V41" i="3"/>
  <c r="N39" i="3"/>
  <c r="F37" i="3"/>
  <c r="Z34" i="3"/>
  <c r="R32" i="3"/>
  <c r="J30" i="3"/>
  <c r="D73" i="13"/>
  <c r="N44" i="13"/>
  <c r="F16" i="13"/>
  <c r="N45" i="12"/>
  <c r="E47" i="11"/>
  <c r="E53" i="6"/>
  <c r="G67" i="5"/>
  <c r="G51" i="5"/>
  <c r="G35" i="5"/>
  <c r="G19" i="5"/>
  <c r="G73" i="4"/>
  <c r="G57" i="4"/>
  <c r="G41" i="4"/>
  <c r="G25" i="4"/>
  <c r="G9" i="4"/>
  <c r="E75" i="3"/>
  <c r="Y72" i="3"/>
  <c r="Q70" i="3"/>
  <c r="I68" i="3"/>
  <c r="AC65" i="3"/>
  <c r="U63" i="3"/>
  <c r="M61" i="3"/>
  <c r="E59" i="3"/>
  <c r="Y56" i="3"/>
  <c r="Q54" i="3"/>
  <c r="I52" i="3"/>
  <c r="AC49" i="3"/>
  <c r="U47" i="3"/>
  <c r="M45" i="3"/>
  <c r="E43" i="3"/>
  <c r="Y40" i="3"/>
  <c r="Q38" i="3"/>
  <c r="I36" i="3"/>
  <c r="AC33" i="3"/>
  <c r="U31" i="3"/>
  <c r="M29" i="3"/>
  <c r="E27" i="3"/>
  <c r="Y24" i="3"/>
  <c r="Q22" i="3"/>
  <c r="I20" i="3"/>
  <c r="AC17" i="3"/>
  <c r="U15" i="3"/>
  <c r="M13" i="3"/>
  <c r="E11" i="3"/>
  <c r="Y8" i="3"/>
  <c r="P59" i="13"/>
  <c r="M56" i="5"/>
  <c r="G56" i="4"/>
  <c r="G69" i="3"/>
  <c r="W57" i="3"/>
  <c r="O47" i="3"/>
  <c r="G37" i="3"/>
  <c r="W27" i="3"/>
  <c r="V21" i="3"/>
  <c r="P15" i="3"/>
  <c r="T8" i="3"/>
  <c r="I61" i="5"/>
  <c r="E55" i="4"/>
  <c r="L72" i="3"/>
  <c r="H63" i="3"/>
  <c r="D54" i="3"/>
  <c r="AB44" i="3"/>
  <c r="X35" i="3"/>
  <c r="V27" i="3"/>
  <c r="P21" i="3"/>
  <c r="T14" i="3"/>
  <c r="S8" i="3"/>
  <c r="M76" i="5"/>
  <c r="M12" i="5"/>
  <c r="W75" i="3"/>
  <c r="O65" i="3"/>
  <c r="G55" i="3"/>
  <c r="W43" i="3"/>
  <c r="O33" i="3"/>
  <c r="R24" i="3"/>
  <c r="L18" i="3"/>
  <c r="K12" i="3"/>
  <c r="D49" i="13"/>
  <c r="M38" i="5"/>
  <c r="T76" i="3"/>
  <c r="T35" i="13"/>
  <c r="N67" i="13"/>
  <c r="X76" i="3"/>
  <c r="P43" i="13"/>
  <c r="G38" i="3"/>
  <c r="D33" i="4"/>
  <c r="F46" i="3"/>
  <c r="N18" i="3"/>
  <c r="H7" i="13"/>
  <c r="G67" i="4"/>
  <c r="Q67" i="3"/>
  <c r="I49" i="3"/>
  <c r="AC30" i="3"/>
  <c r="U12" i="3"/>
  <c r="E46" i="6"/>
  <c r="N36" i="5"/>
  <c r="F51" i="4"/>
  <c r="N35" i="12"/>
  <c r="D30" i="5"/>
  <c r="H21" i="4"/>
  <c r="AD61" i="3"/>
  <c r="V43" i="3"/>
  <c r="D41" i="13"/>
  <c r="G17" i="5"/>
  <c r="I70" i="3"/>
  <c r="AC51" i="3"/>
  <c r="U33" i="3"/>
  <c r="M15" i="3"/>
  <c r="S56" i="3"/>
  <c r="G44" i="4"/>
  <c r="T34" i="3"/>
  <c r="D10" i="3"/>
  <c r="G64" i="4"/>
  <c r="O57" i="3"/>
  <c r="W35" i="3"/>
  <c r="AD19" i="3"/>
  <c r="E42" i="19"/>
  <c r="I17" i="5"/>
  <c r="T68" i="3"/>
  <c r="H57" i="3"/>
  <c r="D48" i="3"/>
  <c r="AB38" i="3"/>
  <c r="X29" i="3"/>
  <c r="V23" i="3"/>
  <c r="P17" i="3"/>
  <c r="T10" i="3"/>
  <c r="N73" i="12"/>
  <c r="I27" i="5"/>
  <c r="S76" i="3"/>
  <c r="K66" i="3"/>
  <c r="AA54" i="3"/>
  <c r="S44" i="3"/>
  <c r="K34" i="3"/>
  <c r="X25" i="3"/>
  <c r="AB18" i="3"/>
  <c r="AA12" i="3"/>
  <c r="I59" i="18"/>
  <c r="E45" i="6"/>
  <c r="I15" i="5"/>
  <c r="W71" i="3"/>
  <c r="O61" i="3"/>
  <c r="G51" i="3"/>
  <c r="W39" i="3"/>
  <c r="O29" i="3"/>
  <c r="N23" i="3"/>
  <c r="R16" i="3"/>
  <c r="L10" i="3"/>
  <c r="N57" i="12"/>
  <c r="I25" i="5"/>
  <c r="AB74" i="3"/>
  <c r="X65" i="3"/>
  <c r="T56" i="3"/>
  <c r="P47" i="3"/>
  <c r="L38" i="3"/>
  <c r="N29" i="3"/>
  <c r="R22" i="3"/>
  <c r="L16" i="3"/>
  <c r="K10" i="3"/>
  <c r="AB64" i="3"/>
  <c r="CQ76" i="2"/>
  <c r="W76" i="2"/>
  <c r="AU75" i="2"/>
  <c r="BS74" i="2"/>
  <c r="G74" i="2"/>
  <c r="AE73" i="2"/>
  <c r="BC72" i="2"/>
  <c r="CA71" i="2"/>
  <c r="O71" i="2"/>
  <c r="AM70" i="2"/>
  <c r="BK69" i="2"/>
  <c r="CQ68" i="2"/>
  <c r="W68" i="2"/>
  <c r="AU67" i="2"/>
  <c r="BS66" i="2"/>
  <c r="G66" i="2"/>
  <c r="AE65" i="2"/>
  <c r="BC64" i="2"/>
  <c r="CA63" i="2"/>
  <c r="O63" i="2"/>
  <c r="AM62" i="2"/>
  <c r="BK61" i="2"/>
  <c r="CQ60" i="2"/>
  <c r="W60" i="2"/>
  <c r="AU59" i="2"/>
  <c r="BS58" i="2"/>
  <c r="G58" i="2"/>
  <c r="AE57" i="2"/>
  <c r="BC56" i="2"/>
  <c r="CA55" i="2"/>
  <c r="O55" i="2"/>
  <c r="AM54" i="2"/>
  <c r="BK53" i="2"/>
  <c r="CQ52" i="2"/>
  <c r="W52" i="2"/>
  <c r="AU51" i="2"/>
  <c r="BS50" i="2"/>
  <c r="G50" i="2"/>
  <c r="AE49" i="2"/>
  <c r="BC48" i="2"/>
  <c r="CA47" i="2"/>
  <c r="O47" i="2"/>
  <c r="AM46" i="2"/>
  <c r="BK45" i="2"/>
  <c r="CQ44" i="2"/>
  <c r="W44" i="2"/>
  <c r="AU43" i="2"/>
  <c r="BS42" i="2"/>
  <c r="G42" i="2"/>
  <c r="AE41" i="2"/>
  <c r="BC40" i="2"/>
  <c r="CA39" i="2"/>
  <c r="O39" i="2"/>
  <c r="AM38" i="2"/>
  <c r="BK37" i="2"/>
  <c r="CQ36" i="2"/>
  <c r="W36" i="2"/>
  <c r="AU35" i="2"/>
  <c r="BS34" i="2"/>
  <c r="G34" i="2"/>
  <c r="AE33" i="2"/>
  <c r="BC32" i="2"/>
  <c r="CA31" i="2"/>
  <c r="O31" i="2"/>
  <c r="AM30" i="2"/>
  <c r="BK29" i="2"/>
  <c r="CQ28" i="2"/>
  <c r="W28" i="2"/>
  <c r="L36" i="3"/>
  <c r="BJ76" i="2"/>
  <c r="CP75" i="2"/>
  <c r="AD75" i="2"/>
  <c r="BJ74" i="2"/>
  <c r="CP73" i="2"/>
  <c r="AD73" i="2"/>
  <c r="BJ72" i="2"/>
  <c r="CP71" i="2"/>
  <c r="AD71" i="2"/>
  <c r="BJ70" i="2"/>
  <c r="CP69" i="2"/>
  <c r="AD69" i="2"/>
  <c r="BJ68" i="2"/>
  <c r="CP67" i="2"/>
  <c r="AD67" i="2"/>
  <c r="BJ66" i="2"/>
  <c r="CP65" i="2"/>
  <c r="AD65" i="2"/>
  <c r="BJ64" i="2"/>
  <c r="CP63" i="2"/>
  <c r="AD63" i="2"/>
  <c r="BJ62" i="2"/>
  <c r="CP61" i="2"/>
  <c r="AD61" i="2"/>
  <c r="BJ60" i="2"/>
  <c r="CP59" i="2"/>
  <c r="AD59" i="2"/>
  <c r="BJ58" i="2"/>
  <c r="CP57" i="2"/>
  <c r="AD57" i="2"/>
  <c r="BJ56" i="2"/>
  <c r="CP55" i="2"/>
  <c r="AD55" i="2"/>
  <c r="BJ54" i="2"/>
  <c r="CP53" i="2"/>
  <c r="AD53" i="2"/>
  <c r="BJ52" i="2"/>
  <c r="CP51" i="2"/>
  <c r="AD51" i="2"/>
  <c r="BJ50" i="2"/>
  <c r="CP49" i="2"/>
  <c r="AD49" i="2"/>
  <c r="BJ48" i="2"/>
  <c r="CP47" i="2"/>
  <c r="AD47" i="2"/>
  <c r="BJ46" i="2"/>
  <c r="CP45" i="2"/>
  <c r="AD45" i="2"/>
  <c r="BJ44" i="2"/>
  <c r="CP43" i="2"/>
  <c r="AD43" i="2"/>
  <c r="BJ42" i="2"/>
  <c r="CP41" i="2"/>
  <c r="AD41" i="2"/>
  <c r="BJ40" i="2"/>
  <c r="CP39" i="2"/>
  <c r="AD39" i="2"/>
  <c r="BJ38" i="2"/>
  <c r="CP37" i="2"/>
  <c r="AD37" i="2"/>
  <c r="BJ36" i="2"/>
  <c r="CP35" i="2"/>
  <c r="AD35" i="2"/>
  <c r="BJ34" i="2"/>
  <c r="M26" i="5"/>
  <c r="G21" i="3"/>
  <c r="AS76" i="2"/>
  <c r="BQ75" i="2"/>
  <c r="E75" i="2"/>
  <c r="AC74" i="2"/>
  <c r="BA73" i="2"/>
  <c r="BY72" i="2"/>
  <c r="M72" i="2"/>
  <c r="AK71" i="2"/>
  <c r="BI70" i="2"/>
  <c r="CG69" i="2"/>
  <c r="U69" i="2"/>
  <c r="AS68" i="2"/>
  <c r="BQ67" i="2"/>
  <c r="E67" i="2"/>
  <c r="AC66" i="2"/>
  <c r="BA65" i="2"/>
  <c r="BY64" i="2"/>
  <c r="M64" i="2"/>
  <c r="AK63" i="2"/>
  <c r="BI62" i="2"/>
  <c r="CG61" i="2"/>
  <c r="M10" i="12"/>
  <c r="F39" i="13"/>
  <c r="H66" i="3"/>
  <c r="E61" i="6"/>
  <c r="S27" i="3"/>
  <c r="H11" i="4"/>
  <c r="R41" i="3"/>
  <c r="F16" i="3"/>
  <c r="N37" i="12"/>
  <c r="G51" i="4"/>
  <c r="I65" i="3"/>
  <c r="AC46" i="3"/>
  <c r="U28" i="3"/>
  <c r="M10" i="3"/>
  <c r="F74" i="5"/>
  <c r="J31" i="5"/>
  <c r="H40" i="4"/>
  <c r="E7" i="11"/>
  <c r="D22" i="5"/>
  <c r="D11" i="4"/>
  <c r="V59" i="3"/>
  <c r="N41" i="3"/>
  <c r="N12" i="13"/>
  <c r="E72" i="4"/>
  <c r="AC67" i="3"/>
  <c r="U49" i="3"/>
  <c r="M31" i="3"/>
  <c r="E13" i="3"/>
  <c r="K46" i="3"/>
  <c r="H71" i="3"/>
  <c r="L32" i="3"/>
  <c r="X7" i="3"/>
  <c r="E11" i="4"/>
  <c r="AA52" i="3"/>
  <c r="K32" i="3"/>
  <c r="V17" i="3"/>
  <c r="G32" i="14"/>
  <c r="G52" i="4"/>
  <c r="P67" i="3"/>
  <c r="D56" i="3"/>
  <c r="AB46" i="3"/>
  <c r="X37" i="3"/>
  <c r="AB28" i="3"/>
  <c r="AA22" i="3"/>
  <c r="Z16" i="3"/>
  <c r="AD9" i="3"/>
  <c r="F31" i="12"/>
  <c r="M16" i="5"/>
  <c r="O75" i="3"/>
  <c r="G65" i="3"/>
  <c r="W53" i="3"/>
  <c r="O43" i="3"/>
  <c r="G33" i="3"/>
  <c r="F25" i="3"/>
  <c r="J18" i="3"/>
  <c r="D12" i="3"/>
  <c r="R66" i="13"/>
  <c r="M68" i="5"/>
  <c r="E59" i="4"/>
  <c r="S70" i="3"/>
  <c r="K60" i="3"/>
  <c r="AA48" i="3"/>
  <c r="S38" i="3"/>
  <c r="T28" i="3"/>
  <c r="S22" i="3"/>
  <c r="W15" i="3"/>
  <c r="V9" i="3"/>
  <c r="F15" i="12"/>
  <c r="M14" i="5"/>
  <c r="X73" i="3"/>
  <c r="T64" i="3"/>
  <c r="P55" i="3"/>
  <c r="L46" i="3"/>
  <c r="H37" i="3"/>
  <c r="S28" i="3"/>
  <c r="W21" i="3"/>
  <c r="V15" i="3"/>
  <c r="P9" i="3"/>
  <c r="X55" i="3"/>
  <c r="CA76" i="2"/>
  <c r="O76" i="2"/>
  <c r="AM75" i="2"/>
  <c r="BK74" i="2"/>
  <c r="CQ73" i="2"/>
  <c r="W73" i="2"/>
  <c r="AU72" i="2"/>
  <c r="BS71" i="2"/>
  <c r="G71" i="2"/>
  <c r="AE70" i="2"/>
  <c r="BC69" i="2"/>
  <c r="CA68" i="2"/>
  <c r="O68" i="2"/>
  <c r="AM67" i="2"/>
  <c r="BK66" i="2"/>
  <c r="CQ65" i="2"/>
  <c r="W65" i="2"/>
  <c r="AU64" i="2"/>
  <c r="BS63" i="2"/>
  <c r="G63" i="2"/>
  <c r="AE62" i="2"/>
  <c r="BC61" i="2"/>
  <c r="CA60" i="2"/>
  <c r="O60" i="2"/>
  <c r="AM59" i="2"/>
  <c r="BK58" i="2"/>
  <c r="CQ57" i="2"/>
  <c r="W57" i="2"/>
  <c r="AU56" i="2"/>
  <c r="BS55" i="2"/>
  <c r="G55" i="2"/>
  <c r="AE54" i="2"/>
  <c r="BC53" i="2"/>
  <c r="CA52" i="2"/>
  <c r="O52" i="2"/>
  <c r="AM51" i="2"/>
  <c r="BK50" i="2"/>
  <c r="CQ49" i="2"/>
  <c r="W49" i="2"/>
  <c r="AU48" i="2"/>
  <c r="BS47" i="2"/>
  <c r="G47" i="2"/>
  <c r="AE46" i="2"/>
  <c r="BC45" i="2"/>
  <c r="CA44" i="2"/>
  <c r="O44" i="2"/>
  <c r="AM43" i="2"/>
  <c r="BK42" i="2"/>
  <c r="CQ41" i="2"/>
  <c r="W41" i="2"/>
  <c r="AU40" i="2"/>
  <c r="BS39" i="2"/>
  <c r="G39" i="2"/>
  <c r="AE38" i="2"/>
  <c r="BC37" i="2"/>
  <c r="CA36" i="2"/>
  <c r="O36" i="2"/>
  <c r="AM35" i="2"/>
  <c r="BK34" i="2"/>
  <c r="CQ33" i="2"/>
  <c r="W33" i="2"/>
  <c r="AU32" i="2"/>
  <c r="BS31" i="2"/>
  <c r="G31" i="2"/>
  <c r="AE30" i="2"/>
  <c r="BC29" i="2"/>
  <c r="CA28" i="2"/>
  <c r="O28" i="2"/>
  <c r="AD21" i="3"/>
  <c r="BB76" i="2"/>
  <c r="CH75" i="2"/>
  <c r="V75" i="2"/>
  <c r="BB74" i="2"/>
  <c r="CH73" i="2"/>
  <c r="V73" i="2"/>
  <c r="BB72" i="2"/>
  <c r="CH71" i="2"/>
  <c r="V71" i="2"/>
  <c r="BB70" i="2"/>
  <c r="CH69" i="2"/>
  <c r="V69" i="2"/>
  <c r="BB68" i="2"/>
  <c r="CH67" i="2"/>
  <c r="V67" i="2"/>
  <c r="BB66" i="2"/>
  <c r="CH65" i="2"/>
  <c r="V65" i="2"/>
  <c r="BB64" i="2"/>
  <c r="CH63" i="2"/>
  <c r="V63" i="2"/>
  <c r="BB62" i="2"/>
  <c r="CH61" i="2"/>
  <c r="V61" i="2"/>
  <c r="BB60" i="2"/>
  <c r="CH59" i="2"/>
  <c r="V59" i="2"/>
  <c r="BB58" i="2"/>
  <c r="CH57" i="2"/>
  <c r="V57" i="2"/>
  <c r="BB56" i="2"/>
  <c r="CH55" i="2"/>
  <c r="V55" i="2"/>
  <c r="BB54" i="2"/>
  <c r="CH53" i="2"/>
  <c r="V53" i="2"/>
  <c r="BB52" i="2"/>
  <c r="CH51" i="2"/>
  <c r="V51" i="2"/>
  <c r="BB50" i="2"/>
  <c r="CH49" i="2"/>
  <c r="V49" i="2"/>
  <c r="BB48" i="2"/>
  <c r="CH47" i="2"/>
  <c r="V47" i="2"/>
  <c r="BB46" i="2"/>
  <c r="CH45" i="2"/>
  <c r="V45" i="2"/>
  <c r="BB44" i="2"/>
  <c r="CH43" i="2"/>
  <c r="V43" i="2"/>
  <c r="BB42" i="2"/>
  <c r="CH41" i="2"/>
  <c r="V41" i="2"/>
  <c r="BB40" i="2"/>
  <c r="CH39" i="2"/>
  <c r="V39" i="2"/>
  <c r="BB38" i="2"/>
  <c r="CH37" i="2"/>
  <c r="V37" i="2"/>
  <c r="BB36" i="2"/>
  <c r="CH35" i="2"/>
  <c r="V35" i="2"/>
  <c r="BB34" i="2"/>
  <c r="E7" i="4"/>
  <c r="F15" i="3"/>
  <c r="AK76" i="2"/>
  <c r="BI75" i="2"/>
  <c r="CG74" i="2"/>
  <c r="U74" i="2"/>
  <c r="AS73" i="2"/>
  <c r="BQ72" i="2"/>
  <c r="E72" i="2"/>
  <c r="AC71" i="2"/>
  <c r="BA70" i="2"/>
  <c r="BY69" i="2"/>
  <c r="M69" i="2"/>
  <c r="AK68" i="2"/>
  <c r="I59" i="13"/>
  <c r="P10" i="13"/>
  <c r="D57" i="3"/>
  <c r="I48" i="5"/>
  <c r="W16" i="3"/>
  <c r="R73" i="3"/>
  <c r="AD36" i="3"/>
  <c r="Z13" i="3"/>
  <c r="D37" i="9"/>
  <c r="G35" i="4"/>
  <c r="AC62" i="3"/>
  <c r="U44" i="3"/>
  <c r="M26" i="3"/>
  <c r="E8" i="3"/>
  <c r="N68" i="5"/>
  <c r="F26" i="5"/>
  <c r="D30" i="4"/>
  <c r="E22" i="6"/>
  <c r="D14" i="5"/>
  <c r="V75" i="3"/>
  <c r="N57" i="3"/>
  <c r="F39" i="3"/>
  <c r="J40" i="12"/>
  <c r="E56" i="4"/>
  <c r="U65" i="3"/>
  <c r="M47" i="3"/>
  <c r="E29" i="3"/>
  <c r="Y10" i="3"/>
  <c r="AA34" i="3"/>
  <c r="D62" i="3"/>
  <c r="AA26" i="3"/>
  <c r="N52" i="13"/>
  <c r="S74" i="3"/>
  <c r="S50" i="3"/>
  <c r="F29" i="3"/>
  <c r="D16" i="3"/>
  <c r="N20" i="13"/>
  <c r="E31" i="4"/>
  <c r="L66" i="3"/>
  <c r="AB54" i="3"/>
  <c r="X45" i="3"/>
  <c r="T36" i="3"/>
  <c r="J28" i="3"/>
  <c r="D22" i="3"/>
  <c r="H15" i="3"/>
  <c r="G9" i="3"/>
  <c r="I75" i="5"/>
  <c r="I11" i="5"/>
  <c r="K74" i="3"/>
  <c r="AA62" i="3"/>
  <c r="S52" i="3"/>
  <c r="K42" i="3"/>
  <c r="AA30" i="3"/>
  <c r="K24" i="3"/>
  <c r="O17" i="3"/>
  <c r="N11" i="3"/>
  <c r="J38" i="13"/>
  <c r="I63" i="5"/>
  <c r="G48" i="4"/>
  <c r="O69" i="3"/>
  <c r="G59" i="3"/>
  <c r="W47" i="3"/>
  <c r="O37" i="3"/>
  <c r="AD27" i="3"/>
  <c r="X21" i="3"/>
  <c r="AB14" i="3"/>
  <c r="AA8" i="3"/>
  <c r="I73" i="5"/>
  <c r="I9" i="5"/>
  <c r="T72" i="3"/>
  <c r="P63" i="3"/>
  <c r="L54" i="3"/>
  <c r="H45" i="3"/>
  <c r="D36" i="3"/>
  <c r="X27" i="3"/>
  <c r="AB20" i="3"/>
  <c r="AA14" i="3"/>
  <c r="Z8" i="3"/>
  <c r="T46" i="3"/>
  <c r="BS76" i="2"/>
  <c r="G76" i="2"/>
  <c r="AE75" i="2"/>
  <c r="BC74" i="2"/>
  <c r="CA73" i="2"/>
  <c r="O73" i="2"/>
  <c r="AM72" i="2"/>
  <c r="BK71" i="2"/>
  <c r="CQ70" i="2"/>
  <c r="W70" i="2"/>
  <c r="AU69" i="2"/>
  <c r="BS68" i="2"/>
  <c r="G68" i="2"/>
  <c r="AE67" i="2"/>
  <c r="BC66" i="2"/>
  <c r="CA65" i="2"/>
  <c r="O65" i="2"/>
  <c r="AM64" i="2"/>
  <c r="BK63" i="2"/>
  <c r="CQ62" i="2"/>
  <c r="W62" i="2"/>
  <c r="AU61" i="2"/>
  <c r="BS60" i="2"/>
  <c r="G60" i="2"/>
  <c r="AE59" i="2"/>
  <c r="BC58" i="2"/>
  <c r="CA57" i="2"/>
  <c r="O57" i="2"/>
  <c r="AM56" i="2"/>
  <c r="BK55" i="2"/>
  <c r="CQ54" i="2"/>
  <c r="W54" i="2"/>
  <c r="AU53" i="2"/>
  <c r="BS52" i="2"/>
  <c r="G52" i="2"/>
  <c r="AE51" i="2"/>
  <c r="BC50" i="2"/>
  <c r="CA49" i="2"/>
  <c r="O49" i="2"/>
  <c r="AM48" i="2"/>
  <c r="BK47" i="2"/>
  <c r="CQ46" i="2"/>
  <c r="W46" i="2"/>
  <c r="AU45" i="2"/>
  <c r="BS44" i="2"/>
  <c r="G44" i="2"/>
  <c r="AE43" i="2"/>
  <c r="BC42" i="2"/>
  <c r="CA41" i="2"/>
  <c r="O41" i="2"/>
  <c r="AM40" i="2"/>
  <c r="BK39" i="2"/>
  <c r="CQ38" i="2"/>
  <c r="W38" i="2"/>
  <c r="AU37" i="2"/>
  <c r="BS36" i="2"/>
  <c r="G36" i="2"/>
  <c r="AE35" i="2"/>
  <c r="BC34" i="2"/>
  <c r="CA33" i="2"/>
  <c r="O33" i="2"/>
  <c r="AM32" i="2"/>
  <c r="BK31" i="2"/>
  <c r="CQ30" i="2"/>
  <c r="W30" i="2"/>
  <c r="AU29" i="2"/>
  <c r="BS28" i="2"/>
  <c r="N25" i="12"/>
  <c r="X15" i="3"/>
  <c r="AT76" i="2"/>
  <c r="BZ75" i="2"/>
  <c r="N75" i="2"/>
  <c r="AT74" i="2"/>
  <c r="BZ73" i="2"/>
  <c r="N73" i="2"/>
  <c r="AT72" i="2"/>
  <c r="BZ71" i="2"/>
  <c r="N71" i="2"/>
  <c r="AT70" i="2"/>
  <c r="BZ69" i="2"/>
  <c r="N69" i="2"/>
  <c r="AT68" i="2"/>
  <c r="BZ67" i="2"/>
  <c r="N67" i="2"/>
  <c r="AT66" i="2"/>
  <c r="BZ65" i="2"/>
  <c r="N65" i="2"/>
  <c r="AT64" i="2"/>
  <c r="BZ63" i="2"/>
  <c r="N63" i="2"/>
  <c r="AT62" i="2"/>
  <c r="BZ61" i="2"/>
  <c r="N61" i="2"/>
  <c r="AT60" i="2"/>
  <c r="BZ59" i="2"/>
  <c r="N59" i="2"/>
  <c r="AT58" i="2"/>
  <c r="BZ57" i="2"/>
  <c r="N57" i="2"/>
  <c r="AT56" i="2"/>
  <c r="BZ55" i="2"/>
  <c r="N55" i="2"/>
  <c r="AT54" i="2"/>
  <c r="BZ53" i="2"/>
  <c r="N53" i="2"/>
  <c r="AT52" i="2"/>
  <c r="BZ51" i="2"/>
  <c r="N51" i="2"/>
  <c r="AT50" i="2"/>
  <c r="BZ49" i="2"/>
  <c r="N49" i="2"/>
  <c r="AT48" i="2"/>
  <c r="BZ47" i="2"/>
  <c r="N47" i="2"/>
  <c r="AT46" i="2"/>
  <c r="BZ45" i="2"/>
  <c r="N45" i="2"/>
  <c r="AT44" i="2"/>
  <c r="BZ43" i="2"/>
  <c r="N43" i="2"/>
  <c r="AT42" i="2"/>
  <c r="BZ41" i="2"/>
  <c r="N41" i="2"/>
  <c r="AT40" i="2"/>
  <c r="BZ39" i="2"/>
  <c r="N39" i="2"/>
  <c r="AT38" i="2"/>
  <c r="BZ37" i="2"/>
  <c r="N37" i="2"/>
  <c r="AT36" i="2"/>
  <c r="BZ35" i="2"/>
  <c r="N35" i="2"/>
  <c r="AT34" i="2"/>
  <c r="X71" i="3"/>
  <c r="AB8" i="3"/>
  <c r="AC76" i="2"/>
  <c r="BA75" i="2"/>
  <c r="BY74" i="2"/>
  <c r="M74" i="2"/>
  <c r="AK73" i="2"/>
  <c r="BI72" i="2"/>
  <c r="CG71" i="2"/>
  <c r="U71" i="2"/>
  <c r="AS70" i="2"/>
  <c r="BQ69" i="2"/>
  <c r="E69" i="2"/>
  <c r="AC68" i="2"/>
  <c r="BA67" i="2"/>
  <c r="BY66" i="2"/>
  <c r="M66" i="2"/>
  <c r="AK65" i="2"/>
  <c r="BI64" i="2"/>
  <c r="CG63" i="2"/>
  <c r="U63" i="2"/>
  <c r="AS62" i="2"/>
  <c r="BQ61" i="2"/>
  <c r="E61" i="2"/>
  <c r="AC60" i="2"/>
  <c r="BA59" i="2"/>
  <c r="BY58" i="2"/>
  <c r="M58" i="2"/>
  <c r="AK57" i="2"/>
  <c r="BI56" i="2"/>
  <c r="CG55" i="2"/>
  <c r="U55" i="2"/>
  <c r="AS54" i="2"/>
  <c r="BQ53" i="2"/>
  <c r="E53" i="2"/>
  <c r="AC52" i="2"/>
  <c r="BA51" i="2"/>
  <c r="BY50" i="2"/>
  <c r="M50" i="2"/>
  <c r="AK49" i="2"/>
  <c r="BI48" i="2"/>
  <c r="CG47" i="2"/>
  <c r="U47" i="2"/>
  <c r="AS46" i="2"/>
  <c r="BQ45" i="2"/>
  <c r="E45" i="2"/>
  <c r="E63" i="18"/>
  <c r="L21" i="12"/>
  <c r="AB47" i="3"/>
  <c r="I16" i="5"/>
  <c r="D38" i="18"/>
  <c r="AD68" i="3"/>
  <c r="N32" i="3"/>
  <c r="R11" i="3"/>
  <c r="D9" i="6"/>
  <c r="G19" i="4"/>
  <c r="U60" i="3"/>
  <c r="M42" i="3"/>
  <c r="E24" i="3"/>
  <c r="D39" i="14"/>
  <c r="J63" i="5"/>
  <c r="N20" i="5"/>
  <c r="F19" i="4"/>
  <c r="D70" i="5"/>
  <c r="D75" i="4"/>
  <c r="N73" i="3"/>
  <c r="F55" i="3"/>
  <c r="Z36" i="3"/>
  <c r="D26" i="11"/>
  <c r="E40" i="4"/>
  <c r="M63" i="3"/>
  <c r="E45" i="3"/>
  <c r="Y26" i="3"/>
  <c r="Q8" i="3"/>
  <c r="AB26" i="3"/>
  <c r="X59" i="3"/>
  <c r="N25" i="3"/>
  <c r="D36" i="8"/>
  <c r="K72" i="3"/>
  <c r="K48" i="3"/>
  <c r="P27" i="3"/>
  <c r="S14" i="3"/>
  <c r="D74" i="11"/>
  <c r="G20" i="4"/>
  <c r="D64" i="3"/>
  <c r="X53" i="3"/>
  <c r="T44" i="3"/>
  <c r="P35" i="3"/>
  <c r="O27" i="3"/>
  <c r="N21" i="3"/>
  <c r="R14" i="3"/>
  <c r="L8" i="3"/>
  <c r="M64" i="5"/>
  <c r="G72" i="4"/>
  <c r="G73" i="3"/>
  <c r="W61" i="3"/>
  <c r="O51" i="3"/>
  <c r="G41" i="3"/>
  <c r="W29" i="3"/>
  <c r="P23" i="3"/>
  <c r="T16" i="3"/>
  <c r="S10" i="3"/>
  <c r="T9" i="13"/>
  <c r="M52" i="5"/>
  <c r="E27" i="4"/>
  <c r="K68" i="3"/>
  <c r="AA56" i="3"/>
  <c r="S46" i="3"/>
  <c r="K36" i="3"/>
  <c r="G27" i="3"/>
  <c r="F21" i="3"/>
  <c r="J14" i="3"/>
  <c r="D8" i="3"/>
  <c r="M62" i="5"/>
  <c r="G68" i="4"/>
  <c r="P71" i="3"/>
  <c r="L62" i="3"/>
  <c r="H53" i="3"/>
  <c r="D44" i="3"/>
  <c r="AB34" i="3"/>
  <c r="F27" i="3"/>
  <c r="J20" i="3"/>
  <c r="D14" i="3"/>
  <c r="H7" i="3"/>
  <c r="P37" i="3"/>
  <c r="BK76" i="2"/>
  <c r="CQ75" i="2"/>
  <c r="W75" i="2"/>
  <c r="AU74" i="2"/>
  <c r="BS73" i="2"/>
  <c r="G73" i="2"/>
  <c r="AE72" i="2"/>
  <c r="BC71" i="2"/>
  <c r="CA70" i="2"/>
  <c r="O70" i="2"/>
  <c r="AM69" i="2"/>
  <c r="BK68" i="2"/>
  <c r="CQ67" i="2"/>
  <c r="W67" i="2"/>
  <c r="AU66" i="2"/>
  <c r="BS65" i="2"/>
  <c r="G65" i="2"/>
  <c r="AE64" i="2"/>
  <c r="BC63" i="2"/>
  <c r="CA62" i="2"/>
  <c r="O62" i="2"/>
  <c r="AM61" i="2"/>
  <c r="BK60" i="2"/>
  <c r="CQ59" i="2"/>
  <c r="W59" i="2"/>
  <c r="AU58" i="2"/>
  <c r="BS57" i="2"/>
  <c r="G57" i="2"/>
  <c r="AE56" i="2"/>
  <c r="BC55" i="2"/>
  <c r="CA54" i="2"/>
  <c r="O54" i="2"/>
  <c r="AM53" i="2"/>
  <c r="BK52" i="2"/>
  <c r="CQ51" i="2"/>
  <c r="W51" i="2"/>
  <c r="AU50" i="2"/>
  <c r="BS49" i="2"/>
  <c r="G49" i="2"/>
  <c r="AE48" i="2"/>
  <c r="BC47" i="2"/>
  <c r="CA46" i="2"/>
  <c r="O46" i="2"/>
  <c r="AM45" i="2"/>
  <c r="BK44" i="2"/>
  <c r="CQ43" i="2"/>
  <c r="W43" i="2"/>
  <c r="AU42" i="2"/>
  <c r="BS41" i="2"/>
  <c r="G41" i="2"/>
  <c r="AE40" i="2"/>
  <c r="BC39" i="2"/>
  <c r="CA38" i="2"/>
  <c r="O38" i="2"/>
  <c r="AM37" i="2"/>
  <c r="BK36" i="2"/>
  <c r="CQ35" i="2"/>
  <c r="W35" i="2"/>
  <c r="AU34" i="2"/>
  <c r="BS33" i="2"/>
  <c r="G33" i="2"/>
  <c r="AE32" i="2"/>
  <c r="BC31" i="2"/>
  <c r="CA30" i="2"/>
  <c r="O30" i="2"/>
  <c r="AM29" i="2"/>
  <c r="BK28" i="2"/>
  <c r="M74" i="5"/>
  <c r="W9" i="3"/>
  <c r="AL76" i="2"/>
  <c r="BR75" i="2"/>
  <c r="F75" i="2"/>
  <c r="AL74" i="2"/>
  <c r="BR73" i="2"/>
  <c r="F73" i="2"/>
  <c r="AL72" i="2"/>
  <c r="BR71" i="2"/>
  <c r="F71" i="2"/>
  <c r="AL70" i="2"/>
  <c r="BR69" i="2"/>
  <c r="F69" i="2"/>
  <c r="AL68" i="2"/>
  <c r="BR67" i="2"/>
  <c r="F67" i="2"/>
  <c r="AL66" i="2"/>
  <c r="BR65" i="2"/>
  <c r="F65" i="2"/>
  <c r="AL64" i="2"/>
  <c r="BR63" i="2"/>
  <c r="F63" i="2"/>
  <c r="AL62" i="2"/>
  <c r="BR61" i="2"/>
  <c r="F61" i="2"/>
  <c r="AL60" i="2"/>
  <c r="BR59" i="2"/>
  <c r="F59" i="2"/>
  <c r="AL58" i="2"/>
  <c r="BR57" i="2"/>
  <c r="F57" i="2"/>
  <c r="AL56" i="2"/>
  <c r="BR55" i="2"/>
  <c r="F55" i="2"/>
  <c r="AL54" i="2"/>
  <c r="BR53" i="2"/>
  <c r="F53" i="2"/>
  <c r="AL52" i="2"/>
  <c r="BR51" i="2"/>
  <c r="F51" i="2"/>
  <c r="AL50" i="2"/>
  <c r="BR49" i="2"/>
  <c r="F49" i="2"/>
  <c r="AL48" i="2"/>
  <c r="BR47" i="2"/>
  <c r="F47" i="2"/>
  <c r="AL46" i="2"/>
  <c r="BR45" i="2"/>
  <c r="F45" i="2"/>
  <c r="AL44" i="2"/>
  <c r="BR43" i="2"/>
  <c r="F43" i="2"/>
  <c r="AL42" i="2"/>
  <c r="BR41" i="2"/>
  <c r="F41" i="2"/>
  <c r="AL40" i="2"/>
  <c r="BR39" i="2"/>
  <c r="F39" i="2"/>
  <c r="AL38" i="2"/>
  <c r="BR37" i="2"/>
  <c r="F37" i="2"/>
  <c r="AL36" i="2"/>
  <c r="BR35" i="2"/>
  <c r="F35" i="2"/>
  <c r="AL34" i="2"/>
  <c r="T62" i="3"/>
  <c r="CG76" i="2"/>
  <c r="U76" i="2"/>
  <c r="AS75" i="2"/>
  <c r="BQ74" i="2"/>
  <c r="E74" i="2"/>
  <c r="AC73" i="2"/>
  <c r="BA72" i="2"/>
  <c r="BY71" i="2"/>
  <c r="M71" i="2"/>
  <c r="AK70" i="2"/>
  <c r="BI69" i="2"/>
  <c r="CG68" i="2"/>
  <c r="U68" i="2"/>
  <c r="AS67" i="2"/>
  <c r="BQ66" i="2"/>
  <c r="E66" i="2"/>
  <c r="AC65" i="2"/>
  <c r="BA64" i="2"/>
  <c r="BY63" i="2"/>
  <c r="M63" i="2"/>
  <c r="AK62" i="2"/>
  <c r="BI61" i="2"/>
  <c r="CG60" i="2"/>
  <c r="U60" i="2"/>
  <c r="AS59" i="2"/>
  <c r="BQ58" i="2"/>
  <c r="E58" i="2"/>
  <c r="AC57" i="2"/>
  <c r="BA56" i="2"/>
  <c r="BY55" i="2"/>
  <c r="M55" i="2"/>
  <c r="AK54" i="2"/>
  <c r="BI53" i="2"/>
  <c r="CG52" i="2"/>
  <c r="U52" i="2"/>
  <c r="AS51" i="2"/>
  <c r="BQ50" i="2"/>
  <c r="E50" i="2"/>
  <c r="AC49" i="2"/>
  <c r="BA48" i="2"/>
  <c r="BY47" i="2"/>
  <c r="M47" i="2"/>
  <c r="E12" i="13"/>
  <c r="E14" i="10"/>
  <c r="X38" i="3"/>
  <c r="G30" i="4"/>
  <c r="J22" i="12"/>
  <c r="N64" i="3"/>
  <c r="Z27" i="3"/>
  <c r="J9" i="3"/>
  <c r="G62" i="5"/>
  <c r="U76" i="3"/>
  <c r="M58" i="3"/>
  <c r="E40" i="3"/>
  <c r="Y21" i="3"/>
  <c r="L49" i="13"/>
  <c r="F58" i="5"/>
  <c r="J15" i="5"/>
  <c r="H8" i="4"/>
  <c r="D62" i="5"/>
  <c r="F64" i="4"/>
  <c r="F71" i="3"/>
  <c r="Z52" i="3"/>
  <c r="R34" i="3"/>
  <c r="D32" i="6"/>
  <c r="E24" i="4"/>
  <c r="E61" i="3"/>
  <c r="Y42" i="3"/>
  <c r="Q24" i="3"/>
  <c r="H31" i="13"/>
  <c r="AA20" i="3"/>
  <c r="AB52" i="3"/>
  <c r="Z20" i="3"/>
  <c r="I71" i="5"/>
  <c r="W67" i="3"/>
  <c r="G47" i="3"/>
  <c r="Z26" i="3"/>
  <c r="X13" i="3"/>
  <c r="I65" i="5"/>
  <c r="P75" i="3"/>
  <c r="X61" i="3"/>
  <c r="T52" i="3"/>
  <c r="P43" i="3"/>
  <c r="L34" i="3"/>
  <c r="T26" i="3"/>
  <c r="S20" i="3"/>
  <c r="W13" i="3"/>
  <c r="V7" i="3"/>
  <c r="I59" i="5"/>
  <c r="E51" i="4"/>
  <c r="AA70" i="3"/>
  <c r="S60" i="3"/>
  <c r="K50" i="3"/>
  <c r="AA38" i="3"/>
  <c r="AA28" i="3"/>
  <c r="Z22" i="3"/>
  <c r="AD15" i="3"/>
  <c r="X9" i="3"/>
  <c r="F63" i="12"/>
  <c r="I47" i="5"/>
  <c r="G16" i="4"/>
  <c r="G67" i="3"/>
  <c r="W55" i="3"/>
  <c r="O45" i="3"/>
  <c r="G35" i="3"/>
  <c r="L26" i="3"/>
  <c r="K20" i="3"/>
  <c r="O13" i="3"/>
  <c r="N7" i="3"/>
  <c r="I57" i="5"/>
  <c r="E47" i="4"/>
  <c r="L70" i="3"/>
  <c r="H61" i="3"/>
  <c r="D52" i="3"/>
  <c r="AB42" i="3"/>
  <c r="X33" i="3"/>
  <c r="K26" i="3"/>
  <c r="O19" i="3"/>
  <c r="N13" i="3"/>
  <c r="J68" i="12"/>
  <c r="Z28" i="3"/>
  <c r="BC76" i="2"/>
  <c r="CA75" i="2"/>
  <c r="O75" i="2"/>
  <c r="AM74" i="2"/>
  <c r="BK73" i="2"/>
  <c r="CQ72" i="2"/>
  <c r="W72" i="2"/>
  <c r="AU71" i="2"/>
  <c r="BS70" i="2"/>
  <c r="G70" i="2"/>
  <c r="AE69" i="2"/>
  <c r="BC68" i="2"/>
  <c r="CA67" i="2"/>
  <c r="O67" i="2"/>
  <c r="AM66" i="2"/>
  <c r="BK65" i="2"/>
  <c r="CQ64" i="2"/>
  <c r="W64" i="2"/>
  <c r="AU63" i="2"/>
  <c r="BS62" i="2"/>
  <c r="G62" i="2"/>
  <c r="AE61" i="2"/>
  <c r="BC60" i="2"/>
  <c r="CA59" i="2"/>
  <c r="O59" i="2"/>
  <c r="AM58" i="2"/>
  <c r="BK57" i="2"/>
  <c r="CQ56" i="2"/>
  <c r="W56" i="2"/>
  <c r="AU55" i="2"/>
  <c r="BS54" i="2"/>
  <c r="G54" i="2"/>
  <c r="AE53" i="2"/>
  <c r="BC52" i="2"/>
  <c r="CA51" i="2"/>
  <c r="O51" i="2"/>
  <c r="AM50" i="2"/>
  <c r="BK49" i="2"/>
  <c r="CQ48" i="2"/>
  <c r="W48" i="2"/>
  <c r="AU47" i="2"/>
  <c r="BS46" i="2"/>
  <c r="G46" i="2"/>
  <c r="AE45" i="2"/>
  <c r="BC44" i="2"/>
  <c r="CA43" i="2"/>
  <c r="O43" i="2"/>
  <c r="AM42" i="2"/>
  <c r="BK41" i="2"/>
  <c r="CQ40" i="2"/>
  <c r="W40" i="2"/>
  <c r="AU39" i="2"/>
  <c r="BS38" i="2"/>
  <c r="G38" i="2"/>
  <c r="AE37" i="2"/>
  <c r="BC36" i="2"/>
  <c r="CA35" i="2"/>
  <c r="O35" i="2"/>
  <c r="AM34" i="2"/>
  <c r="BK33" i="2"/>
  <c r="CQ32" i="2"/>
  <c r="W32" i="2"/>
  <c r="AU31" i="2"/>
  <c r="BS30" i="2"/>
  <c r="G30" i="2"/>
  <c r="AE29" i="2"/>
  <c r="BC28" i="2"/>
  <c r="AB72" i="3"/>
  <c r="CP76" i="2"/>
  <c r="AD76" i="2"/>
  <c r="BJ75" i="2"/>
  <c r="CP74" i="2"/>
  <c r="AD74" i="2"/>
  <c r="BJ73" i="2"/>
  <c r="CP72" i="2"/>
  <c r="AD72" i="2"/>
  <c r="BJ71" i="2"/>
  <c r="CP70" i="2"/>
  <c r="AD70" i="2"/>
  <c r="BJ69" i="2"/>
  <c r="CP68" i="2"/>
  <c r="AD68" i="2"/>
  <c r="BJ67" i="2"/>
  <c r="CP66" i="2"/>
  <c r="AD66" i="2"/>
  <c r="BJ65" i="2"/>
  <c r="CP64" i="2"/>
  <c r="AD64" i="2"/>
  <c r="BJ63" i="2"/>
  <c r="CP62" i="2"/>
  <c r="AD62" i="2"/>
  <c r="BJ61" i="2"/>
  <c r="CP60" i="2"/>
  <c r="AD60" i="2"/>
  <c r="BJ59" i="2"/>
  <c r="CP58" i="2"/>
  <c r="AD58" i="2"/>
  <c r="BJ57" i="2"/>
  <c r="CP56" i="2"/>
  <c r="AD56" i="2"/>
  <c r="BJ55" i="2"/>
  <c r="CP54" i="2"/>
  <c r="AD54" i="2"/>
  <c r="BJ53" i="2"/>
  <c r="CP52" i="2"/>
  <c r="AD52" i="2"/>
  <c r="BJ51" i="2"/>
  <c r="CP50" i="2"/>
  <c r="AD50" i="2"/>
  <c r="BJ49" i="2"/>
  <c r="CP48" i="2"/>
  <c r="AD48" i="2"/>
  <c r="BJ47" i="2"/>
  <c r="CP46" i="2"/>
  <c r="AD46" i="2"/>
  <c r="BJ45" i="2"/>
  <c r="CP44" i="2"/>
  <c r="AD44" i="2"/>
  <c r="BJ43" i="2"/>
  <c r="CP42" i="2"/>
  <c r="AD42" i="2"/>
  <c r="BJ41" i="2"/>
  <c r="CP40" i="2"/>
  <c r="AD40" i="2"/>
  <c r="BJ39" i="2"/>
  <c r="CP38" i="2"/>
  <c r="AD38" i="2"/>
  <c r="BJ37" i="2"/>
  <c r="CP36" i="2"/>
  <c r="AD36" i="2"/>
  <c r="BJ35" i="2"/>
  <c r="CP34" i="2"/>
  <c r="AD34" i="2"/>
  <c r="P53" i="3"/>
  <c r="BY76" i="2"/>
  <c r="M76" i="2"/>
  <c r="AK75" i="2"/>
  <c r="BI74" i="2"/>
  <c r="CG73" i="2"/>
  <c r="U73" i="2"/>
  <c r="AS72" i="2"/>
  <c r="BQ71" i="2"/>
  <c r="E71" i="2"/>
  <c r="AC70" i="2"/>
  <c r="BA69" i="2"/>
  <c r="BY68" i="2"/>
  <c r="M68" i="2"/>
  <c r="AK67" i="2"/>
  <c r="BI66" i="2"/>
  <c r="CG65" i="2"/>
  <c r="U65" i="2"/>
  <c r="AS64" i="2"/>
  <c r="BQ63" i="2"/>
  <c r="E63" i="2"/>
  <c r="AC62" i="2"/>
  <c r="BA61" i="2"/>
  <c r="BY60" i="2"/>
  <c r="M60" i="2"/>
  <c r="AK59" i="2"/>
  <c r="BI58" i="2"/>
  <c r="CG57" i="2"/>
  <c r="U57" i="2"/>
  <c r="AS56" i="2"/>
  <c r="BQ55" i="2"/>
  <c r="E55" i="2"/>
  <c r="AC54" i="2"/>
  <c r="I28" i="12"/>
  <c r="F44" i="13"/>
  <c r="T29" i="3"/>
  <c r="G70" i="3"/>
  <c r="D57" i="5"/>
  <c r="Z59" i="3"/>
  <c r="J25" i="3"/>
  <c r="G60" i="19"/>
  <c r="G46" i="5"/>
  <c r="M74" i="3"/>
  <c r="E56" i="3"/>
  <c r="Y37" i="3"/>
  <c r="Q19" i="3"/>
  <c r="D21" i="13"/>
  <c r="N52" i="5"/>
  <c r="F10" i="5"/>
  <c r="J66" i="13"/>
  <c r="D54" i="5"/>
  <c r="H53" i="4"/>
  <c r="Z68" i="3"/>
  <c r="R50" i="3"/>
  <c r="J32" i="3"/>
  <c r="G65" i="5"/>
  <c r="E8" i="4"/>
  <c r="Y58" i="3"/>
  <c r="Q40" i="3"/>
  <c r="I22" i="3"/>
  <c r="I51" i="5"/>
  <c r="Z14" i="3"/>
  <c r="T50" i="3"/>
  <c r="R18" i="3"/>
  <c r="I55" i="5"/>
  <c r="K64" i="3"/>
  <c r="S42" i="3"/>
  <c r="W23" i="3"/>
  <c r="P11" i="3"/>
  <c r="M54" i="5"/>
  <c r="H73" i="3"/>
  <c r="T60" i="3"/>
  <c r="P51" i="3"/>
  <c r="L42" i="3"/>
  <c r="H33" i="3"/>
  <c r="AD25" i="3"/>
  <c r="X19" i="3"/>
  <c r="AB12" i="3"/>
  <c r="T73" i="13"/>
  <c r="M48" i="5"/>
  <c r="G40" i="4"/>
  <c r="W69" i="3"/>
  <c r="O59" i="3"/>
  <c r="G49" i="3"/>
  <c r="W37" i="3"/>
  <c r="D28" i="3"/>
  <c r="H21" i="3"/>
  <c r="G15" i="3"/>
  <c r="F9" i="3"/>
  <c r="J20" i="12"/>
  <c r="M36" i="5"/>
  <c r="K76" i="3"/>
  <c r="AA64" i="3"/>
  <c r="S54" i="3"/>
  <c r="K44" i="3"/>
  <c r="AA32" i="3"/>
  <c r="V25" i="3"/>
  <c r="P19" i="3"/>
  <c r="T12" i="3"/>
  <c r="G25" i="18"/>
  <c r="M46" i="5"/>
  <c r="G36" i="4"/>
  <c r="H69" i="3"/>
  <c r="D60" i="3"/>
  <c r="AB50" i="3"/>
  <c r="X41" i="3"/>
  <c r="T32" i="3"/>
  <c r="P25" i="3"/>
  <c r="T18" i="3"/>
  <c r="S12" i="3"/>
  <c r="I37" i="5"/>
  <c r="T22" i="3"/>
  <c r="AU76" i="2"/>
  <c r="BS75" i="2"/>
  <c r="G75" i="2"/>
  <c r="AE74" i="2"/>
  <c r="BC73" i="2"/>
  <c r="CA72" i="2"/>
  <c r="O72" i="2"/>
  <c r="AM71" i="2"/>
  <c r="BK70" i="2"/>
  <c r="CQ69" i="2"/>
  <c r="W69" i="2"/>
  <c r="AU68" i="2"/>
  <c r="BS67" i="2"/>
  <c r="G67" i="2"/>
  <c r="AE66" i="2"/>
  <c r="BC65" i="2"/>
  <c r="CA64" i="2"/>
  <c r="O64" i="2"/>
  <c r="AM63" i="2"/>
  <c r="BK62" i="2"/>
  <c r="CQ61" i="2"/>
  <c r="W61" i="2"/>
  <c r="AU60" i="2"/>
  <c r="BS59" i="2"/>
  <c r="G59" i="2"/>
  <c r="AE58" i="2"/>
  <c r="BC57" i="2"/>
  <c r="CA56" i="2"/>
  <c r="O56" i="2"/>
  <c r="AM55" i="2"/>
  <c r="BK54" i="2"/>
  <c r="CQ53" i="2"/>
  <c r="W53" i="2"/>
  <c r="AU52" i="2"/>
  <c r="BS51" i="2"/>
  <c r="G51" i="2"/>
  <c r="AE50" i="2"/>
  <c r="BC49" i="2"/>
  <c r="CA48" i="2"/>
  <c r="O48" i="2"/>
  <c r="AM47" i="2"/>
  <c r="BK46" i="2"/>
  <c r="CQ45" i="2"/>
  <c r="W45" i="2"/>
  <c r="AU44" i="2"/>
  <c r="BS43" i="2"/>
  <c r="G43" i="2"/>
  <c r="AE42" i="2"/>
  <c r="BC41" i="2"/>
  <c r="CA40" i="2"/>
  <c r="O40" i="2"/>
  <c r="AM39" i="2"/>
  <c r="BK38" i="2"/>
  <c r="CQ37" i="2"/>
  <c r="W37" i="2"/>
  <c r="AU36" i="2"/>
  <c r="BS35" i="2"/>
  <c r="G35" i="2"/>
  <c r="AE34" i="2"/>
  <c r="BC33" i="2"/>
  <c r="CA32" i="2"/>
  <c r="O32" i="2"/>
  <c r="AM31" i="2"/>
  <c r="BK30" i="2"/>
  <c r="CQ29" i="2"/>
  <c r="W29" i="2"/>
  <c r="AU28" i="2"/>
  <c r="X63" i="3"/>
  <c r="CH76" i="2"/>
  <c r="V76" i="2"/>
  <c r="BB75" i="2"/>
  <c r="CH74" i="2"/>
  <c r="V74" i="2"/>
  <c r="BB73" i="2"/>
  <c r="CH72" i="2"/>
  <c r="V72" i="2"/>
  <c r="BB71" i="2"/>
  <c r="CH70" i="2"/>
  <c r="V70" i="2"/>
  <c r="BB69" i="2"/>
  <c r="CH68" i="2"/>
  <c r="V68" i="2"/>
  <c r="BB67" i="2"/>
  <c r="CH66" i="2"/>
  <c r="V66" i="2"/>
  <c r="BB65" i="2"/>
  <c r="CH64" i="2"/>
  <c r="V64" i="2"/>
  <c r="BB63" i="2"/>
  <c r="CH62" i="2"/>
  <c r="V62" i="2"/>
  <c r="BB61" i="2"/>
  <c r="CH60" i="2"/>
  <c r="V60" i="2"/>
  <c r="BB59" i="2"/>
  <c r="CH58" i="2"/>
  <c r="V58" i="2"/>
  <c r="BB57" i="2"/>
  <c r="CH56" i="2"/>
  <c r="V56" i="2"/>
  <c r="BB55" i="2"/>
  <c r="CH54" i="2"/>
  <c r="V54" i="2"/>
  <c r="BB53" i="2"/>
  <c r="CH52" i="2"/>
  <c r="V52" i="2"/>
  <c r="BB51" i="2"/>
  <c r="CH50" i="2"/>
  <c r="V50" i="2"/>
  <c r="BB49" i="2"/>
  <c r="CH48" i="2"/>
  <c r="V48" i="2"/>
  <c r="BB47" i="2"/>
  <c r="CH46" i="2"/>
  <c r="V46" i="2"/>
  <c r="BB45" i="2"/>
  <c r="CH44" i="2"/>
  <c r="V44" i="2"/>
  <c r="BB43" i="2"/>
  <c r="CH42" i="2"/>
  <c r="V42" i="2"/>
  <c r="BB41" i="2"/>
  <c r="CH40" i="2"/>
  <c r="V40" i="2"/>
  <c r="BB39" i="2"/>
  <c r="CH38" i="2"/>
  <c r="V38" i="2"/>
  <c r="BB37" i="2"/>
  <c r="CH36" i="2"/>
  <c r="V36" i="2"/>
  <c r="BB35" i="2"/>
  <c r="CH34" i="2"/>
  <c r="V34" i="2"/>
  <c r="L44" i="3"/>
  <c r="BQ76" i="2"/>
  <c r="E76" i="2"/>
  <c r="AC75" i="2"/>
  <c r="BA74" i="2"/>
  <c r="BY73" i="2"/>
  <c r="M73" i="2"/>
  <c r="AK72" i="2"/>
  <c r="BI71" i="2"/>
  <c r="CG70" i="2"/>
  <c r="U70" i="2"/>
  <c r="AS69" i="2"/>
  <c r="BQ68" i="2"/>
  <c r="E68" i="2"/>
  <c r="AC67" i="2"/>
  <c r="BA66" i="2"/>
  <c r="BY65" i="2"/>
  <c r="M65" i="2"/>
  <c r="AK64" i="2"/>
  <c r="BI63" i="2"/>
  <c r="CG62" i="2"/>
  <c r="U62" i="2"/>
  <c r="AS61" i="2"/>
  <c r="BQ60" i="2"/>
  <c r="E60" i="2"/>
  <c r="AC59" i="2"/>
  <c r="BA58" i="2"/>
  <c r="BY57" i="2"/>
  <c r="M57" i="2"/>
  <c r="AK56" i="2"/>
  <c r="BI55" i="2"/>
  <c r="CG54" i="2"/>
  <c r="U54" i="2"/>
  <c r="AS53" i="2"/>
  <c r="BQ52" i="2"/>
  <c r="E52" i="2"/>
  <c r="AC51" i="2"/>
  <c r="BA50" i="2"/>
  <c r="BY49" i="2"/>
  <c r="M49" i="2"/>
  <c r="AK48" i="2"/>
  <c r="BI47" i="2"/>
  <c r="CG46" i="2"/>
  <c r="F50" i="10"/>
  <c r="F57" i="5"/>
  <c r="P20" i="3"/>
  <c r="S59" i="3"/>
  <c r="D25" i="5"/>
  <c r="J55" i="3"/>
  <c r="AD22" i="3"/>
  <c r="F64" i="13"/>
  <c r="G30" i="5"/>
  <c r="E72" i="3"/>
  <c r="Y53" i="3"/>
  <c r="Q35" i="3"/>
  <c r="I17" i="3"/>
  <c r="F53" i="12"/>
  <c r="J47" i="5"/>
  <c r="H72" i="4"/>
  <c r="T37" i="13"/>
  <c r="D46" i="5"/>
  <c r="D43" i="4"/>
  <c r="R66" i="3"/>
  <c r="J48" i="3"/>
  <c r="AD29" i="3"/>
  <c r="G49" i="5"/>
  <c r="Y74" i="3"/>
  <c r="Q56" i="3"/>
  <c r="I38" i="3"/>
  <c r="AC19" i="3"/>
  <c r="E35" i="4"/>
  <c r="AD7" i="3"/>
  <c r="X43" i="3"/>
  <c r="AD13" i="3"/>
  <c r="M28" i="5"/>
  <c r="AA60" i="3"/>
  <c r="K40" i="3"/>
  <c r="J22" i="3"/>
  <c r="H9" i="3"/>
  <c r="I49" i="5"/>
  <c r="AB70" i="3"/>
  <c r="P59" i="3"/>
  <c r="L50" i="3"/>
  <c r="H41" i="3"/>
  <c r="D32" i="3"/>
  <c r="G25" i="3"/>
  <c r="F19" i="3"/>
  <c r="J12" i="3"/>
  <c r="L45" i="13"/>
  <c r="I43" i="5"/>
  <c r="E19" i="4"/>
  <c r="S68" i="3"/>
  <c r="K58" i="3"/>
  <c r="AA46" i="3"/>
  <c r="S36" i="3"/>
  <c r="N27" i="3"/>
  <c r="R20" i="3"/>
  <c r="L14" i="3"/>
  <c r="K8" i="3"/>
  <c r="D10" i="11"/>
  <c r="I31" i="5"/>
  <c r="G75" i="3"/>
  <c r="W63" i="3"/>
  <c r="O53" i="3"/>
  <c r="G43" i="3"/>
  <c r="W31" i="3"/>
  <c r="AA24" i="3"/>
  <c r="Z18" i="3"/>
  <c r="AD11" i="3"/>
  <c r="H63" i="13"/>
  <c r="I41" i="5"/>
  <c r="E15" i="4"/>
  <c r="D68" i="3"/>
  <c r="AB58" i="3"/>
  <c r="X49" i="3"/>
  <c r="T40" i="3"/>
  <c r="P31" i="3"/>
  <c r="Z24" i="3"/>
  <c r="AD17" i="3"/>
  <c r="X11" i="3"/>
  <c r="G28" i="4"/>
  <c r="S16" i="3"/>
  <c r="AM76" i="2"/>
  <c r="BK75" i="2"/>
  <c r="CQ74" i="2"/>
  <c r="W74" i="2"/>
  <c r="AU73" i="2"/>
  <c r="BS72" i="2"/>
  <c r="G72" i="2"/>
  <c r="AE71" i="2"/>
  <c r="BC70" i="2"/>
  <c r="CA69" i="2"/>
  <c r="O69" i="2"/>
  <c r="AM68" i="2"/>
  <c r="BK67" i="2"/>
  <c r="CQ66" i="2"/>
  <c r="W66" i="2"/>
  <c r="AU65" i="2"/>
  <c r="BS64" i="2"/>
  <c r="G64" i="2"/>
  <c r="AE63" i="2"/>
  <c r="BC62" i="2"/>
  <c r="CA61" i="2"/>
  <c r="O61" i="2"/>
  <c r="AM60" i="2"/>
  <c r="BK59" i="2"/>
  <c r="CQ58" i="2"/>
  <c r="W58" i="2"/>
  <c r="AU57" i="2"/>
  <c r="BS56" i="2"/>
  <c r="G56" i="2"/>
  <c r="AE55" i="2"/>
  <c r="BC54" i="2"/>
  <c r="CA53" i="2"/>
  <c r="O53" i="2"/>
  <c r="AM52" i="2"/>
  <c r="BK51" i="2"/>
  <c r="CQ50" i="2"/>
  <c r="W50" i="2"/>
  <c r="AU49" i="2"/>
  <c r="BS48" i="2"/>
  <c r="G48" i="2"/>
  <c r="AE47" i="2"/>
  <c r="BC46" i="2"/>
  <c r="CA45" i="2"/>
  <c r="O45" i="2"/>
  <c r="AM44" i="2"/>
  <c r="BK43" i="2"/>
  <c r="CQ42" i="2"/>
  <c r="W42" i="2"/>
  <c r="AU41" i="2"/>
  <c r="BS40" i="2"/>
  <c r="G40" i="2"/>
  <c r="AE39" i="2"/>
  <c r="BC38" i="2"/>
  <c r="CA37" i="2"/>
  <c r="O37" i="2"/>
  <c r="AM36" i="2"/>
  <c r="BK35" i="2"/>
  <c r="CQ34" i="2"/>
  <c r="W34" i="2"/>
  <c r="AU33" i="2"/>
  <c r="BS32" i="2"/>
  <c r="G32" i="2"/>
  <c r="AE31" i="2"/>
  <c r="BC30" i="2"/>
  <c r="CA29" i="2"/>
  <c r="O29" i="2"/>
  <c r="AM28" i="2"/>
  <c r="T54" i="3"/>
  <c r="BZ76" i="2"/>
  <c r="N76" i="2"/>
  <c r="AT75" i="2"/>
  <c r="BZ74" i="2"/>
  <c r="N74" i="2"/>
  <c r="AT73" i="2"/>
  <c r="BZ72" i="2"/>
  <c r="N72" i="2"/>
  <c r="AT71" i="2"/>
  <c r="BZ70" i="2"/>
  <c r="N70" i="2"/>
  <c r="AT69" i="2"/>
  <c r="BZ68" i="2"/>
  <c r="N68" i="2"/>
  <c r="AT67" i="2"/>
  <c r="BZ66" i="2"/>
  <c r="N66" i="2"/>
  <c r="AT65" i="2"/>
  <c r="BZ64" i="2"/>
  <c r="N64" i="2"/>
  <c r="AT63" i="2"/>
  <c r="BZ62" i="2"/>
  <c r="N62" i="2"/>
  <c r="AT61" i="2"/>
  <c r="BZ60" i="2"/>
  <c r="N60" i="2"/>
  <c r="AT59" i="2"/>
  <c r="BZ58" i="2"/>
  <c r="N58" i="2"/>
  <c r="AT57" i="2"/>
  <c r="BZ56" i="2"/>
  <c r="N56" i="2"/>
  <c r="AT55" i="2"/>
  <c r="BZ54" i="2"/>
  <c r="N54" i="2"/>
  <c r="AT53" i="2"/>
  <c r="BZ52" i="2"/>
  <c r="N52" i="2"/>
  <c r="AT51" i="2"/>
  <c r="BZ50" i="2"/>
  <c r="N50" i="2"/>
  <c r="AT49" i="2"/>
  <c r="BZ48" i="2"/>
  <c r="N48" i="2"/>
  <c r="AT47" i="2"/>
  <c r="BZ46" i="2"/>
  <c r="N46" i="2"/>
  <c r="AT45" i="2"/>
  <c r="BZ44" i="2"/>
  <c r="N44" i="2"/>
  <c r="AT43" i="2"/>
  <c r="BZ42" i="2"/>
  <c r="N42" i="2"/>
  <c r="AT41" i="2"/>
  <c r="BZ40" i="2"/>
  <c r="N40" i="2"/>
  <c r="AT39" i="2"/>
  <c r="BZ38" i="2"/>
  <c r="N38" i="2"/>
  <c r="AT37" i="2"/>
  <c r="BZ36" i="2"/>
  <c r="N36" i="2"/>
  <c r="AT35" i="2"/>
  <c r="BZ34" i="2"/>
  <c r="E31" i="11"/>
  <c r="H35" i="3"/>
  <c r="BI76" i="2"/>
  <c r="CG75" i="2"/>
  <c r="U75" i="2"/>
  <c r="AS74" i="2"/>
  <c r="BQ73" i="2"/>
  <c r="E73" i="2"/>
  <c r="AC72" i="2"/>
  <c r="BA71" i="2"/>
  <c r="BY70" i="2"/>
  <c r="M70" i="2"/>
  <c r="AK69" i="2"/>
  <c r="BI68" i="2"/>
  <c r="CG67" i="2"/>
  <c r="U67" i="2"/>
  <c r="AS66" i="2"/>
  <c r="BQ65" i="2"/>
  <c r="E65" i="2"/>
  <c r="AC64" i="2"/>
  <c r="BA63" i="2"/>
  <c r="BY62" i="2"/>
  <c r="M62" i="2"/>
  <c r="AK61" i="2"/>
  <c r="BI60" i="2"/>
  <c r="CG59" i="2"/>
  <c r="U59" i="2"/>
  <c r="AS58" i="2"/>
  <c r="BQ57" i="2"/>
  <c r="E57" i="2"/>
  <c r="AC56" i="2"/>
  <c r="BA55" i="2"/>
  <c r="BY54" i="2"/>
  <c r="M54" i="2"/>
  <c r="AK53" i="2"/>
  <c r="BI52" i="2"/>
  <c r="CG51" i="2"/>
  <c r="U51" i="2"/>
  <c r="AS50" i="2"/>
  <c r="BQ49" i="2"/>
  <c r="E49" i="2"/>
  <c r="AC48" i="2"/>
  <c r="BA47" i="2"/>
  <c r="BY46" i="2"/>
  <c r="D13" i="6"/>
  <c r="J14" i="5"/>
  <c r="Y69" i="3"/>
  <c r="D38" i="5"/>
  <c r="AC35" i="3"/>
  <c r="AA36" i="3"/>
  <c r="AB30" i="3"/>
  <c r="G57" i="3"/>
  <c r="M20" i="5"/>
  <c r="G11" i="3"/>
  <c r="L30" i="3"/>
  <c r="CA74" i="2"/>
  <c r="G69" i="2"/>
  <c r="W63" i="2"/>
  <c r="AM57" i="2"/>
  <c r="BC51" i="2"/>
  <c r="BS45" i="2"/>
  <c r="CQ39" i="2"/>
  <c r="O34" i="2"/>
  <c r="AE28" i="2"/>
  <c r="BR72" i="2"/>
  <c r="AL67" i="2"/>
  <c r="F62" i="2"/>
  <c r="BR56" i="2"/>
  <c r="AL51" i="2"/>
  <c r="F46" i="2"/>
  <c r="BR40" i="2"/>
  <c r="AL35" i="2"/>
  <c r="BI73" i="2"/>
  <c r="BY67" i="2"/>
  <c r="CG64" i="2"/>
  <c r="E62" i="2"/>
  <c r="BY59" i="2"/>
  <c r="U58" i="2"/>
  <c r="M56" i="2"/>
  <c r="E54" i="2"/>
  <c r="BA52" i="2"/>
  <c r="M51" i="2"/>
  <c r="BI49" i="2"/>
  <c r="U48" i="2"/>
  <c r="BQ46" i="2"/>
  <c r="CG45" i="2"/>
  <c r="M45" i="2"/>
  <c r="AC44" i="2"/>
  <c r="BA43" i="2"/>
  <c r="BY42" i="2"/>
  <c r="M42" i="2"/>
  <c r="AK41" i="2"/>
  <c r="BI40" i="2"/>
  <c r="CG39" i="2"/>
  <c r="U39" i="2"/>
  <c r="AS38" i="2"/>
  <c r="BQ37" i="2"/>
  <c r="E37" i="2"/>
  <c r="AC36" i="2"/>
  <c r="BA35" i="2"/>
  <c r="BY34" i="2"/>
  <c r="M34" i="2"/>
  <c r="AK33" i="2"/>
  <c r="BI32" i="2"/>
  <c r="H43" i="3"/>
  <c r="T77" i="2"/>
  <c r="AJ76" i="2"/>
  <c r="BH75" i="2"/>
  <c r="CF74" i="2"/>
  <c r="T74" i="2"/>
  <c r="AR73" i="2"/>
  <c r="BP72" i="2"/>
  <c r="CN71" i="2"/>
  <c r="AB71" i="2"/>
  <c r="AZ70" i="2"/>
  <c r="BX69" i="2"/>
  <c r="L69" i="2"/>
  <c r="AJ68" i="2"/>
  <c r="BH67" i="2"/>
  <c r="CF66" i="2"/>
  <c r="T66" i="2"/>
  <c r="AR65" i="2"/>
  <c r="BP64" i="2"/>
  <c r="CN63" i="2"/>
  <c r="AB63" i="2"/>
  <c r="AZ62" i="2"/>
  <c r="BX61" i="2"/>
  <c r="L61" i="2"/>
  <c r="AJ60" i="2"/>
  <c r="BH59" i="2"/>
  <c r="CF58" i="2"/>
  <c r="T58" i="2"/>
  <c r="AR57" i="2"/>
  <c r="BP56" i="2"/>
  <c r="CN55" i="2"/>
  <c r="AB55" i="2"/>
  <c r="AZ54" i="2"/>
  <c r="BX53" i="2"/>
  <c r="L53" i="2"/>
  <c r="AJ52" i="2"/>
  <c r="BH51" i="2"/>
  <c r="CF50" i="2"/>
  <c r="T50" i="2"/>
  <c r="AR49" i="2"/>
  <c r="BP48" i="2"/>
  <c r="CN47" i="2"/>
  <c r="AB47" i="2"/>
  <c r="AZ46" i="2"/>
  <c r="BX45" i="2"/>
  <c r="L45" i="2"/>
  <c r="AJ44" i="2"/>
  <c r="BH43" i="2"/>
  <c r="CF42" i="2"/>
  <c r="T42" i="2"/>
  <c r="AR41" i="2"/>
  <c r="BP40" i="2"/>
  <c r="CN39" i="2"/>
  <c r="AB39" i="2"/>
  <c r="AZ38" i="2"/>
  <c r="BX37" i="2"/>
  <c r="L37" i="2"/>
  <c r="AJ36" i="2"/>
  <c r="BH35" i="2"/>
  <c r="CF34" i="2"/>
  <c r="T34" i="2"/>
  <c r="AR33" i="2"/>
  <c r="BP32" i="2"/>
  <c r="CN31" i="2"/>
  <c r="AB31" i="2"/>
  <c r="AZ30" i="2"/>
  <c r="H51" i="3"/>
  <c r="CE76" i="2"/>
  <c r="S76" i="2"/>
  <c r="AQ75" i="2"/>
  <c r="BO74" i="2"/>
  <c r="CM73" i="2"/>
  <c r="AA73" i="2"/>
  <c r="AY72" i="2"/>
  <c r="BW71" i="2"/>
  <c r="K71" i="2"/>
  <c r="AI70" i="2"/>
  <c r="BG69" i="2"/>
  <c r="CE68" i="2"/>
  <c r="S68" i="2"/>
  <c r="AQ67" i="2"/>
  <c r="BO66" i="2"/>
  <c r="CM65" i="2"/>
  <c r="AA65" i="2"/>
  <c r="AY64" i="2"/>
  <c r="BW63" i="2"/>
  <c r="K63" i="2"/>
  <c r="AI62" i="2"/>
  <c r="BG61" i="2"/>
  <c r="CE60" i="2"/>
  <c r="S60" i="2"/>
  <c r="AQ59" i="2"/>
  <c r="BO58" i="2"/>
  <c r="CM57" i="2"/>
  <c r="AA57" i="2"/>
  <c r="AY56" i="2"/>
  <c r="BW55" i="2"/>
  <c r="K55" i="2"/>
  <c r="AI54" i="2"/>
  <c r="BG53" i="2"/>
  <c r="CE52" i="2"/>
  <c r="S52" i="2"/>
  <c r="AQ51" i="2"/>
  <c r="BO50" i="2"/>
  <c r="CM49" i="2"/>
  <c r="AA49" i="2"/>
  <c r="AY48" i="2"/>
  <c r="BW47" i="2"/>
  <c r="K47" i="2"/>
  <c r="AI46" i="2"/>
  <c r="BG45" i="2"/>
  <c r="CE44" i="2"/>
  <c r="S44" i="2"/>
  <c r="AQ43" i="2"/>
  <c r="BO42" i="2"/>
  <c r="CM41" i="2"/>
  <c r="AA41" i="2"/>
  <c r="AY40" i="2"/>
  <c r="BW39" i="2"/>
  <c r="K39" i="2"/>
  <c r="AI38" i="2"/>
  <c r="BG37" i="2"/>
  <c r="CE36" i="2"/>
  <c r="S36" i="2"/>
  <c r="AQ35" i="2"/>
  <c r="BO34" i="2"/>
  <c r="H67" i="3"/>
  <c r="CK76" i="2"/>
  <c r="Y76" i="2"/>
  <c r="BE75" i="2"/>
  <c r="CK74" i="2"/>
  <c r="Y74" i="2"/>
  <c r="BE73" i="2"/>
  <c r="CK72" i="2"/>
  <c r="Y72" i="2"/>
  <c r="BE71" i="2"/>
  <c r="CK70" i="2"/>
  <c r="Y70" i="2"/>
  <c r="BE69" i="2"/>
  <c r="CK68" i="2"/>
  <c r="Y68" i="2"/>
  <c r="BE67" i="2"/>
  <c r="CK66" i="2"/>
  <c r="Y66" i="2"/>
  <c r="BE65" i="2"/>
  <c r="CK64" i="2"/>
  <c r="Y64" i="2"/>
  <c r="BE63" i="2"/>
  <c r="CK62" i="2"/>
  <c r="Y62" i="2"/>
  <c r="BE61" i="2"/>
  <c r="CK60" i="2"/>
  <c r="Y60" i="2"/>
  <c r="BE59" i="2"/>
  <c r="L11" i="3"/>
  <c r="Q51" i="3"/>
  <c r="F32" i="4"/>
  <c r="U17" i="3"/>
  <c r="T20" i="3"/>
  <c r="L24" i="3"/>
  <c r="W45" i="3"/>
  <c r="AA72" i="3"/>
  <c r="R34" i="13"/>
  <c r="H23" i="3"/>
  <c r="O74" i="2"/>
  <c r="AE68" i="2"/>
  <c r="AU62" i="2"/>
  <c r="BK56" i="2"/>
  <c r="CA50" i="2"/>
  <c r="G45" i="2"/>
  <c r="W39" i="2"/>
  <c r="AM33" i="2"/>
  <c r="P45" i="3"/>
  <c r="F72" i="2"/>
  <c r="BR66" i="2"/>
  <c r="AL61" i="2"/>
  <c r="F56" i="2"/>
  <c r="BR50" i="2"/>
  <c r="AL45" i="2"/>
  <c r="F40" i="2"/>
  <c r="BR34" i="2"/>
  <c r="CG72" i="2"/>
  <c r="BI67" i="2"/>
  <c r="BQ64" i="2"/>
  <c r="BY61" i="2"/>
  <c r="BQ59" i="2"/>
  <c r="BI57" i="2"/>
  <c r="E56" i="2"/>
  <c r="CG53" i="2"/>
  <c r="AS52" i="2"/>
  <c r="E51" i="2"/>
  <c r="BA49" i="2"/>
  <c r="M48" i="2"/>
  <c r="BI46" i="2"/>
  <c r="BY45" i="2"/>
  <c r="CG44" i="2"/>
  <c r="U44" i="2"/>
  <c r="AS43" i="2"/>
  <c r="BQ42" i="2"/>
  <c r="E42" i="2"/>
  <c r="AC41" i="2"/>
  <c r="BA40" i="2"/>
  <c r="BY39" i="2"/>
  <c r="M39" i="2"/>
  <c r="AK38" i="2"/>
  <c r="BI37" i="2"/>
  <c r="CG36" i="2"/>
  <c r="U36" i="2"/>
  <c r="AS35" i="2"/>
  <c r="BQ34" i="2"/>
  <c r="E34" i="2"/>
  <c r="AC33" i="2"/>
  <c r="BA32" i="2"/>
  <c r="D34" i="3"/>
  <c r="CN76" i="2"/>
  <c r="AB76" i="2"/>
  <c r="AZ75" i="2"/>
  <c r="BX74" i="2"/>
  <c r="L74" i="2"/>
  <c r="AJ73" i="2"/>
  <c r="BH72" i="2"/>
  <c r="CF71" i="2"/>
  <c r="T71" i="2"/>
  <c r="AR70" i="2"/>
  <c r="BP69" i="2"/>
  <c r="CN68" i="2"/>
  <c r="AB68" i="2"/>
  <c r="AZ67" i="2"/>
  <c r="BX66" i="2"/>
  <c r="L66" i="2"/>
  <c r="AJ65" i="2"/>
  <c r="BH64" i="2"/>
  <c r="CF63" i="2"/>
  <c r="T63" i="2"/>
  <c r="AR62" i="2"/>
  <c r="BP61" i="2"/>
  <c r="CN60" i="2"/>
  <c r="AB60" i="2"/>
  <c r="AZ59" i="2"/>
  <c r="BX58" i="2"/>
  <c r="L58" i="2"/>
  <c r="AJ57" i="2"/>
  <c r="BH56" i="2"/>
  <c r="CF55" i="2"/>
  <c r="T55" i="2"/>
  <c r="AR54" i="2"/>
  <c r="BP53" i="2"/>
  <c r="CN52" i="2"/>
  <c r="AB52" i="2"/>
  <c r="AZ51" i="2"/>
  <c r="BX50" i="2"/>
  <c r="L50" i="2"/>
  <c r="AJ49" i="2"/>
  <c r="BH48" i="2"/>
  <c r="CF47" i="2"/>
  <c r="T47" i="2"/>
  <c r="AR46" i="2"/>
  <c r="BP45" i="2"/>
  <c r="CN44" i="2"/>
  <c r="AB44" i="2"/>
  <c r="AZ43" i="2"/>
  <c r="BX42" i="2"/>
  <c r="L42" i="2"/>
  <c r="AJ41" i="2"/>
  <c r="BH40" i="2"/>
  <c r="CF39" i="2"/>
  <c r="T39" i="2"/>
  <c r="AR38" i="2"/>
  <c r="BP37" i="2"/>
  <c r="CN36" i="2"/>
  <c r="AB36" i="2"/>
  <c r="AZ35" i="2"/>
  <c r="BX34" i="2"/>
  <c r="L34" i="2"/>
  <c r="AJ33" i="2"/>
  <c r="BH32" i="2"/>
  <c r="CF31" i="2"/>
  <c r="T31" i="2"/>
  <c r="AR30" i="2"/>
  <c r="D42" i="3"/>
  <c r="BW76" i="2"/>
  <c r="K76" i="2"/>
  <c r="AI75" i="2"/>
  <c r="BG74" i="2"/>
  <c r="CE73" i="2"/>
  <c r="S73" i="2"/>
  <c r="AQ72" i="2"/>
  <c r="BO71" i="2"/>
  <c r="CM70" i="2"/>
  <c r="AA70" i="2"/>
  <c r="AY69" i="2"/>
  <c r="BW68" i="2"/>
  <c r="K68" i="2"/>
  <c r="AI67" i="2"/>
  <c r="BG66" i="2"/>
  <c r="CE65" i="2"/>
  <c r="S65" i="2"/>
  <c r="AQ64" i="2"/>
  <c r="BO63" i="2"/>
  <c r="CM62" i="2"/>
  <c r="AA62" i="2"/>
  <c r="AY61" i="2"/>
  <c r="BW60" i="2"/>
  <c r="K60" i="2"/>
  <c r="AI59" i="2"/>
  <c r="BG58" i="2"/>
  <c r="CE57" i="2"/>
  <c r="S57" i="2"/>
  <c r="AQ56" i="2"/>
  <c r="BO55" i="2"/>
  <c r="CM54" i="2"/>
  <c r="AA54" i="2"/>
  <c r="AY53" i="2"/>
  <c r="BW52" i="2"/>
  <c r="K52" i="2"/>
  <c r="AI51" i="2"/>
  <c r="BG50" i="2"/>
  <c r="CE49" i="2"/>
  <c r="S49" i="2"/>
  <c r="AQ48" i="2"/>
  <c r="BO47" i="2"/>
  <c r="CM46" i="2"/>
  <c r="AA46" i="2"/>
  <c r="AY45" i="2"/>
  <c r="BW44" i="2"/>
  <c r="K44" i="2"/>
  <c r="AI43" i="2"/>
  <c r="BG42" i="2"/>
  <c r="CE41" i="2"/>
  <c r="S41" i="2"/>
  <c r="AQ40" i="2"/>
  <c r="BO39" i="2"/>
  <c r="CM38" i="2"/>
  <c r="AA38" i="2"/>
  <c r="AY37" i="2"/>
  <c r="BW36" i="2"/>
  <c r="K36" i="2"/>
  <c r="AI35" i="2"/>
  <c r="BG34" i="2"/>
  <c r="D58" i="3"/>
  <c r="CC76" i="2"/>
  <c r="Q76" i="2"/>
  <c r="AW75" i="2"/>
  <c r="CC74" i="2"/>
  <c r="Q74" i="2"/>
  <c r="W48" i="3"/>
  <c r="I33" i="3"/>
  <c r="J64" i="3"/>
  <c r="AA66" i="3"/>
  <c r="W7" i="3"/>
  <c r="K18" i="3"/>
  <c r="O35" i="3"/>
  <c r="S62" i="3"/>
  <c r="M30" i="5"/>
  <c r="G17" i="3"/>
  <c r="AM73" i="2"/>
  <c r="BC67" i="2"/>
  <c r="BS61" i="2"/>
  <c r="CQ55" i="2"/>
  <c r="O50" i="2"/>
  <c r="AE44" i="2"/>
  <c r="AU38" i="2"/>
  <c r="BK32" i="2"/>
  <c r="BR76" i="2"/>
  <c r="AL71" i="2"/>
  <c r="F66" i="2"/>
  <c r="BR60" i="2"/>
  <c r="AL55" i="2"/>
  <c r="F50" i="2"/>
  <c r="BR44" i="2"/>
  <c r="AL39" i="2"/>
  <c r="I69" i="5"/>
  <c r="U72" i="2"/>
  <c r="M67" i="2"/>
  <c r="U64" i="2"/>
  <c r="AC61" i="2"/>
  <c r="BI59" i="2"/>
  <c r="BA57" i="2"/>
  <c r="AS55" i="2"/>
  <c r="BY53" i="2"/>
  <c r="AK52" i="2"/>
  <c r="CG50" i="2"/>
  <c r="AS49" i="2"/>
  <c r="E48" i="2"/>
  <c r="BA46" i="2"/>
  <c r="BI45" i="2"/>
  <c r="BY44" i="2"/>
  <c r="M44" i="2"/>
  <c r="AK43" i="2"/>
  <c r="BI42" i="2"/>
  <c r="CG41" i="2"/>
  <c r="U41" i="2"/>
  <c r="AS40" i="2"/>
  <c r="BQ39" i="2"/>
  <c r="E39" i="2"/>
  <c r="AC38" i="2"/>
  <c r="BA37" i="2"/>
  <c r="BY36" i="2"/>
  <c r="M36" i="2"/>
  <c r="AK35" i="2"/>
  <c r="BI34" i="2"/>
  <c r="CG33" i="2"/>
  <c r="U33" i="2"/>
  <c r="AS32" i="2"/>
  <c r="R26" i="3"/>
  <c r="CF76" i="2"/>
  <c r="T76" i="2"/>
  <c r="AR75" i="2"/>
  <c r="BP74" i="2"/>
  <c r="CN73" i="2"/>
  <c r="AB73" i="2"/>
  <c r="AZ72" i="2"/>
  <c r="BX71" i="2"/>
  <c r="L71" i="2"/>
  <c r="AJ70" i="2"/>
  <c r="BH69" i="2"/>
  <c r="CF68" i="2"/>
  <c r="T68" i="2"/>
  <c r="AR67" i="2"/>
  <c r="BP66" i="2"/>
  <c r="CN65" i="2"/>
  <c r="AB65" i="2"/>
  <c r="AZ64" i="2"/>
  <c r="BX63" i="2"/>
  <c r="L63" i="2"/>
  <c r="AJ62" i="2"/>
  <c r="BH61" i="2"/>
  <c r="CF60" i="2"/>
  <c r="T60" i="2"/>
  <c r="AR59" i="2"/>
  <c r="BP58" i="2"/>
  <c r="CN57" i="2"/>
  <c r="AB57" i="2"/>
  <c r="AZ56" i="2"/>
  <c r="BX55" i="2"/>
  <c r="L55" i="2"/>
  <c r="AJ54" i="2"/>
  <c r="BH53" i="2"/>
  <c r="CF52" i="2"/>
  <c r="T52" i="2"/>
  <c r="AR51" i="2"/>
  <c r="BP50" i="2"/>
  <c r="CN49" i="2"/>
  <c r="AB49" i="2"/>
  <c r="AZ48" i="2"/>
  <c r="BX47" i="2"/>
  <c r="L47" i="2"/>
  <c r="AJ46" i="2"/>
  <c r="BH45" i="2"/>
  <c r="CF44" i="2"/>
  <c r="T44" i="2"/>
  <c r="AR43" i="2"/>
  <c r="BP42" i="2"/>
  <c r="CN41" i="2"/>
  <c r="AB41" i="2"/>
  <c r="AZ40" i="2"/>
  <c r="BX39" i="2"/>
  <c r="L39" i="2"/>
  <c r="AJ38" i="2"/>
  <c r="BH37" i="2"/>
  <c r="CF36" i="2"/>
  <c r="T36" i="2"/>
  <c r="AR35" i="2"/>
  <c r="BP34" i="2"/>
  <c r="CN33" i="2"/>
  <c r="AB33" i="2"/>
  <c r="AZ32" i="2"/>
  <c r="BX31" i="2"/>
  <c r="L31" i="2"/>
  <c r="J70" i="13"/>
  <c r="AB32" i="3"/>
  <c r="BO76" i="2"/>
  <c r="CM75" i="2"/>
  <c r="AA75" i="2"/>
  <c r="AY74" i="2"/>
  <c r="BW73" i="2"/>
  <c r="K73" i="2"/>
  <c r="AI72" i="2"/>
  <c r="BG71" i="2"/>
  <c r="CE70" i="2"/>
  <c r="S70" i="2"/>
  <c r="AQ69" i="2"/>
  <c r="BO68" i="2"/>
  <c r="CM67" i="2"/>
  <c r="AA67" i="2"/>
  <c r="AY66" i="2"/>
  <c r="BW65" i="2"/>
  <c r="K65" i="2"/>
  <c r="AI64" i="2"/>
  <c r="BG63" i="2"/>
  <c r="CE62" i="2"/>
  <c r="S62" i="2"/>
  <c r="AQ61" i="2"/>
  <c r="BO60" i="2"/>
  <c r="CM59" i="2"/>
  <c r="AA59" i="2"/>
  <c r="AY58" i="2"/>
  <c r="BW57" i="2"/>
  <c r="K57" i="2"/>
  <c r="AI56" i="2"/>
  <c r="BG55" i="2"/>
  <c r="CE54" i="2"/>
  <c r="S54" i="2"/>
  <c r="AQ53" i="2"/>
  <c r="BO52" i="2"/>
  <c r="CM51" i="2"/>
  <c r="AA51" i="2"/>
  <c r="AY50" i="2"/>
  <c r="BW49" i="2"/>
  <c r="K49" i="2"/>
  <c r="AI48" i="2"/>
  <c r="BG47" i="2"/>
  <c r="CE46" i="2"/>
  <c r="S46" i="2"/>
  <c r="AQ45" i="2"/>
  <c r="BO44" i="2"/>
  <c r="CM43" i="2"/>
  <c r="AA43" i="2"/>
  <c r="AY42" i="2"/>
  <c r="BW41" i="2"/>
  <c r="K41" i="2"/>
  <c r="AI40" i="2"/>
  <c r="BG39" i="2"/>
  <c r="CE38" i="2"/>
  <c r="S38" i="2"/>
  <c r="AQ37" i="2"/>
  <c r="BO36" i="2"/>
  <c r="CM35" i="2"/>
  <c r="AA35" i="2"/>
  <c r="AY34" i="2"/>
  <c r="AB48" i="3"/>
  <c r="BU76" i="2"/>
  <c r="I76" i="2"/>
  <c r="AO75" i="2"/>
  <c r="BU74" i="2"/>
  <c r="I74" i="2"/>
  <c r="AO73" i="2"/>
  <c r="BU72" i="2"/>
  <c r="I72" i="2"/>
  <c r="AO71" i="2"/>
  <c r="BU70" i="2"/>
  <c r="I70" i="2"/>
  <c r="AO69" i="2"/>
  <c r="BU68" i="2"/>
  <c r="I68" i="2"/>
  <c r="AO67" i="2"/>
  <c r="F58" i="4"/>
  <c r="AC14" i="3"/>
  <c r="AD45" i="3"/>
  <c r="M50" i="5"/>
  <c r="I33" i="5"/>
  <c r="O11" i="3"/>
  <c r="S26" i="3"/>
  <c r="K52" i="3"/>
  <c r="D76" i="3"/>
  <c r="F11" i="3"/>
  <c r="BK72" i="2"/>
  <c r="CA66" i="2"/>
  <c r="G61" i="2"/>
  <c r="W55" i="2"/>
  <c r="AM49" i="2"/>
  <c r="BC43" i="2"/>
  <c r="BS37" i="2"/>
  <c r="CQ31" i="2"/>
  <c r="F76" i="2"/>
  <c r="BR70" i="2"/>
  <c r="AL65" i="2"/>
  <c r="F60" i="2"/>
  <c r="BR54" i="2"/>
  <c r="AL49" i="2"/>
  <c r="F44" i="2"/>
  <c r="BR38" i="2"/>
  <c r="H27" i="3"/>
  <c r="AS71" i="2"/>
  <c r="CG66" i="2"/>
  <c r="E64" i="2"/>
  <c r="U61" i="2"/>
  <c r="M59" i="2"/>
  <c r="AS57" i="2"/>
  <c r="AK55" i="2"/>
  <c r="BA53" i="2"/>
  <c r="M52" i="2"/>
  <c r="BI50" i="2"/>
  <c r="U49" i="2"/>
  <c r="BQ47" i="2"/>
  <c r="AK46" i="2"/>
  <c r="BA45" i="2"/>
  <c r="BQ44" i="2"/>
  <c r="E44" i="2"/>
  <c r="AC43" i="2"/>
  <c r="BA42" i="2"/>
  <c r="BY41" i="2"/>
  <c r="M41" i="2"/>
  <c r="AK40" i="2"/>
  <c r="BI39" i="2"/>
  <c r="CG38" i="2"/>
  <c r="U38" i="2"/>
  <c r="AS37" i="2"/>
  <c r="BQ36" i="2"/>
  <c r="E36" i="2"/>
  <c r="AC35" i="2"/>
  <c r="BA34" i="2"/>
  <c r="BY33" i="2"/>
  <c r="M33" i="2"/>
  <c r="AK32" i="2"/>
  <c r="L20" i="3"/>
  <c r="BX76" i="2"/>
  <c r="L76" i="2"/>
  <c r="AJ75" i="2"/>
  <c r="BH74" i="2"/>
  <c r="CF73" i="2"/>
  <c r="T73" i="2"/>
  <c r="AR72" i="2"/>
  <c r="BP71" i="2"/>
  <c r="CN70" i="2"/>
  <c r="AB70" i="2"/>
  <c r="AZ69" i="2"/>
  <c r="BX68" i="2"/>
  <c r="L68" i="2"/>
  <c r="AJ67" i="2"/>
  <c r="BH66" i="2"/>
  <c r="CF65" i="2"/>
  <c r="T65" i="2"/>
  <c r="AR64" i="2"/>
  <c r="BP63" i="2"/>
  <c r="CN62" i="2"/>
  <c r="AB62" i="2"/>
  <c r="AZ61" i="2"/>
  <c r="BX60" i="2"/>
  <c r="L60" i="2"/>
  <c r="AJ59" i="2"/>
  <c r="BH58" i="2"/>
  <c r="CF57" i="2"/>
  <c r="T57" i="2"/>
  <c r="AR56" i="2"/>
  <c r="BP55" i="2"/>
  <c r="CN54" i="2"/>
  <c r="AB54" i="2"/>
  <c r="AZ53" i="2"/>
  <c r="BX52" i="2"/>
  <c r="L52" i="2"/>
  <c r="AJ51" i="2"/>
  <c r="BH50" i="2"/>
  <c r="CF49" i="2"/>
  <c r="T49" i="2"/>
  <c r="AR48" i="2"/>
  <c r="BP47" i="2"/>
  <c r="CN46" i="2"/>
  <c r="AB46" i="2"/>
  <c r="AZ45" i="2"/>
  <c r="BX44" i="2"/>
  <c r="L44" i="2"/>
  <c r="AJ43" i="2"/>
  <c r="BH42" i="2"/>
  <c r="CF41" i="2"/>
  <c r="T41" i="2"/>
  <c r="AR40" i="2"/>
  <c r="BP39" i="2"/>
  <c r="CN38" i="2"/>
  <c r="AB38" i="2"/>
  <c r="AZ37" i="2"/>
  <c r="BX36" i="2"/>
  <c r="L36" i="2"/>
  <c r="AJ35" i="2"/>
  <c r="BH34" i="2"/>
  <c r="CF33" i="2"/>
  <c r="T33" i="2"/>
  <c r="AR32" i="2"/>
  <c r="BP31" i="2"/>
  <c r="CN30" i="2"/>
  <c r="D51" i="7"/>
  <c r="W25" i="3"/>
  <c r="BG76" i="2"/>
  <c r="CE75" i="2"/>
  <c r="S75" i="2"/>
  <c r="AQ74" i="2"/>
  <c r="BO73" i="2"/>
  <c r="CM72" i="2"/>
  <c r="AA72" i="2"/>
  <c r="AY71" i="2"/>
  <c r="BW70" i="2"/>
  <c r="K70" i="2"/>
  <c r="AI69" i="2"/>
  <c r="BG68" i="2"/>
  <c r="CE67" i="2"/>
  <c r="S67" i="2"/>
  <c r="AQ66" i="2"/>
  <c r="BO65" i="2"/>
  <c r="CM64" i="2"/>
  <c r="AA64" i="2"/>
  <c r="AY63" i="2"/>
  <c r="BW62" i="2"/>
  <c r="K62" i="2"/>
  <c r="AI61" i="2"/>
  <c r="BG60" i="2"/>
  <c r="CE59" i="2"/>
  <c r="S59" i="2"/>
  <c r="AQ58" i="2"/>
  <c r="BO57" i="2"/>
  <c r="CM56" i="2"/>
  <c r="AA56" i="2"/>
  <c r="AY55" i="2"/>
  <c r="BW54" i="2"/>
  <c r="K54" i="2"/>
  <c r="AI53" i="2"/>
  <c r="BG52" i="2"/>
  <c r="CE51" i="2"/>
  <c r="S51" i="2"/>
  <c r="AQ50" i="2"/>
  <c r="BO49" i="2"/>
  <c r="CM48" i="2"/>
  <c r="AA48" i="2"/>
  <c r="AY47" i="2"/>
  <c r="BW46" i="2"/>
  <c r="K46" i="2"/>
  <c r="AI45" i="2"/>
  <c r="BG44" i="2"/>
  <c r="CE43" i="2"/>
  <c r="S43" i="2"/>
  <c r="AQ42" i="2"/>
  <c r="BO41" i="2"/>
  <c r="CM40" i="2"/>
  <c r="AA40" i="2"/>
  <c r="AY39" i="2"/>
  <c r="BW38" i="2"/>
  <c r="K38" i="2"/>
  <c r="AI37" i="2"/>
  <c r="BG36" i="2"/>
  <c r="CE35" i="2"/>
  <c r="S35" i="2"/>
  <c r="AQ34" i="2"/>
  <c r="X39" i="3"/>
  <c r="BM76" i="2"/>
  <c r="CS75" i="2"/>
  <c r="AG75" i="2"/>
  <c r="BM74" i="2"/>
  <c r="CS73" i="2"/>
  <c r="AG73" i="2"/>
  <c r="BM72" i="2"/>
  <c r="CS71" i="2"/>
  <c r="AG71" i="2"/>
  <c r="BM70" i="2"/>
  <c r="CS69" i="2"/>
  <c r="AG69" i="2"/>
  <c r="BM68" i="2"/>
  <c r="CS67" i="2"/>
  <c r="AG67" i="2"/>
  <c r="BM66" i="2"/>
  <c r="CS65" i="2"/>
  <c r="AG65" i="2"/>
  <c r="BM64" i="2"/>
  <c r="CS63" i="2"/>
  <c r="AG63" i="2"/>
  <c r="BM62" i="2"/>
  <c r="CS61" i="2"/>
  <c r="AG61" i="2"/>
  <c r="BM60" i="2"/>
  <c r="CS59" i="2"/>
  <c r="AG59" i="2"/>
  <c r="BM58" i="2"/>
  <c r="CS57" i="2"/>
  <c r="AG57" i="2"/>
  <c r="BM56" i="2"/>
  <c r="CS55" i="2"/>
  <c r="AG55" i="2"/>
  <c r="BM54" i="2"/>
  <c r="CS53" i="2"/>
  <c r="AG53" i="2"/>
  <c r="BM52" i="2"/>
  <c r="CS51" i="2"/>
  <c r="AG51" i="2"/>
  <c r="BM50" i="2"/>
  <c r="CS49" i="2"/>
  <c r="AG49" i="2"/>
  <c r="BM48" i="2"/>
  <c r="CS47" i="2"/>
  <c r="AG47" i="2"/>
  <c r="BM46" i="2"/>
  <c r="CS45" i="2"/>
  <c r="AG45" i="2"/>
  <c r="BM44" i="2"/>
  <c r="CS43" i="2"/>
  <c r="AG43" i="2"/>
  <c r="BM42" i="2"/>
  <c r="CS41" i="2"/>
  <c r="AG41" i="2"/>
  <c r="BM40" i="2"/>
  <c r="CS39" i="2"/>
  <c r="AG39" i="2"/>
  <c r="BM38" i="2"/>
  <c r="CS37" i="2"/>
  <c r="AG37" i="2"/>
  <c r="AB56" i="3"/>
  <c r="CJ76" i="2"/>
  <c r="X76" i="2"/>
  <c r="BD75" i="2"/>
  <c r="CJ74" i="2"/>
  <c r="X74" i="2"/>
  <c r="BD73" i="2"/>
  <c r="CJ72" i="2"/>
  <c r="X72" i="2"/>
  <c r="V50" i="3"/>
  <c r="J10" i="12"/>
  <c r="L69" i="13"/>
  <c r="P41" i="3"/>
  <c r="X69" i="3"/>
  <c r="D17" i="13"/>
  <c r="W19" i="3"/>
  <c r="AA40" i="3"/>
  <c r="AB66" i="3"/>
  <c r="D74" i="3"/>
  <c r="CQ71" i="2"/>
  <c r="O66" i="2"/>
  <c r="AE60" i="2"/>
  <c r="AU54" i="2"/>
  <c r="BK48" i="2"/>
  <c r="CA42" i="2"/>
  <c r="G37" i="2"/>
  <c r="W31" i="2"/>
  <c r="AL75" i="2"/>
  <c r="F70" i="2"/>
  <c r="BR64" i="2"/>
  <c r="AL59" i="2"/>
  <c r="F54" i="2"/>
  <c r="BR48" i="2"/>
  <c r="AL43" i="2"/>
  <c r="F38" i="2"/>
  <c r="BA76" i="2"/>
  <c r="BQ70" i="2"/>
  <c r="AK66" i="2"/>
  <c r="AS63" i="2"/>
  <c r="M61" i="2"/>
  <c r="E59" i="2"/>
  <c r="CG56" i="2"/>
  <c r="AC55" i="2"/>
  <c r="AC53" i="2"/>
  <c r="BY51" i="2"/>
  <c r="AK50" i="2"/>
  <c r="CG48" i="2"/>
  <c r="AS47" i="2"/>
  <c r="AC46" i="2"/>
  <c r="AS45" i="2"/>
  <c r="BI44" i="2"/>
  <c r="CG43" i="2"/>
  <c r="U43" i="2"/>
  <c r="AS42" i="2"/>
  <c r="BQ41" i="2"/>
  <c r="E41" i="2"/>
  <c r="AC40" i="2"/>
  <c r="BA39" i="2"/>
  <c r="BY38" i="2"/>
  <c r="M38" i="2"/>
  <c r="AK37" i="2"/>
  <c r="BI36" i="2"/>
  <c r="CG35" i="2"/>
  <c r="U35" i="2"/>
  <c r="AS34" i="2"/>
  <c r="BQ33" i="2"/>
  <c r="E33" i="2"/>
  <c r="I21" i="5"/>
  <c r="K14" i="3"/>
  <c r="BP76" i="2"/>
  <c r="CN75" i="2"/>
  <c r="AB75" i="2"/>
  <c r="AZ74" i="2"/>
  <c r="BX73" i="2"/>
  <c r="L73" i="2"/>
  <c r="AJ72" i="2"/>
  <c r="BH71" i="2"/>
  <c r="CF70" i="2"/>
  <c r="T70" i="2"/>
  <c r="AR69" i="2"/>
  <c r="BP68" i="2"/>
  <c r="CN67" i="2"/>
  <c r="AB67" i="2"/>
  <c r="AZ66" i="2"/>
  <c r="BX65" i="2"/>
  <c r="L65" i="2"/>
  <c r="AJ64" i="2"/>
  <c r="BH63" i="2"/>
  <c r="CF62" i="2"/>
  <c r="T62" i="2"/>
  <c r="AR61" i="2"/>
  <c r="BP60" i="2"/>
  <c r="CN59" i="2"/>
  <c r="AB59" i="2"/>
  <c r="AZ58" i="2"/>
  <c r="BX57" i="2"/>
  <c r="L57" i="2"/>
  <c r="AJ56" i="2"/>
  <c r="BH55" i="2"/>
  <c r="CF54" i="2"/>
  <c r="T54" i="2"/>
  <c r="AR53" i="2"/>
  <c r="BP52" i="2"/>
  <c r="CN51" i="2"/>
  <c r="AB51" i="2"/>
  <c r="AZ50" i="2"/>
  <c r="BX49" i="2"/>
  <c r="L49" i="2"/>
  <c r="AJ48" i="2"/>
  <c r="BH47" i="2"/>
  <c r="CF46" i="2"/>
  <c r="T46" i="2"/>
  <c r="AR45" i="2"/>
  <c r="BP44" i="2"/>
  <c r="CN43" i="2"/>
  <c r="AB43" i="2"/>
  <c r="AZ42" i="2"/>
  <c r="BX41" i="2"/>
  <c r="L41" i="2"/>
  <c r="AJ40" i="2"/>
  <c r="BH39" i="2"/>
  <c r="CF38" i="2"/>
  <c r="T38" i="2"/>
  <c r="AR37" i="2"/>
  <c r="BP36" i="2"/>
  <c r="CN35" i="2"/>
  <c r="AB35" i="2"/>
  <c r="AZ34" i="2"/>
  <c r="BX33" i="2"/>
  <c r="L33" i="2"/>
  <c r="AJ32" i="2"/>
  <c r="BH31" i="2"/>
  <c r="CF30" i="2"/>
  <c r="M58" i="5"/>
  <c r="V19" i="3"/>
  <c r="AY76" i="2"/>
  <c r="BW75" i="2"/>
  <c r="K75" i="2"/>
  <c r="AI74" i="2"/>
  <c r="BG73" i="2"/>
  <c r="CE72" i="2"/>
  <c r="S72" i="2"/>
  <c r="AQ71" i="2"/>
  <c r="BO70" i="2"/>
  <c r="CM69" i="2"/>
  <c r="AA69" i="2"/>
  <c r="AY68" i="2"/>
  <c r="BW67" i="2"/>
  <c r="K67" i="2"/>
  <c r="AI66" i="2"/>
  <c r="BG65" i="2"/>
  <c r="CE64" i="2"/>
  <c r="S64" i="2"/>
  <c r="AQ63" i="2"/>
  <c r="BO62" i="2"/>
  <c r="CM61" i="2"/>
  <c r="AA61" i="2"/>
  <c r="AY60" i="2"/>
  <c r="BW59" i="2"/>
  <c r="K59" i="2"/>
  <c r="AI58" i="2"/>
  <c r="BG57" i="2"/>
  <c r="CE56" i="2"/>
  <c r="S56" i="2"/>
  <c r="AQ55" i="2"/>
  <c r="BO54" i="2"/>
  <c r="CM53" i="2"/>
  <c r="AA53" i="2"/>
  <c r="AY52" i="2"/>
  <c r="BW51" i="2"/>
  <c r="K51" i="2"/>
  <c r="AI50" i="2"/>
  <c r="BG49" i="2"/>
  <c r="CE48" i="2"/>
  <c r="S48" i="2"/>
  <c r="AQ47" i="2"/>
  <c r="BO46" i="2"/>
  <c r="CM45" i="2"/>
  <c r="AA45" i="2"/>
  <c r="AY44" i="2"/>
  <c r="BW43" i="2"/>
  <c r="K43" i="2"/>
  <c r="AI42" i="2"/>
  <c r="BG41" i="2"/>
  <c r="CE40" i="2"/>
  <c r="S40" i="2"/>
  <c r="AQ39" i="2"/>
  <c r="BO38" i="2"/>
  <c r="CM37" i="2"/>
  <c r="AA37" i="2"/>
  <c r="AY36" i="2"/>
  <c r="BW35" i="2"/>
  <c r="K35" i="2"/>
  <c r="AI34" i="2"/>
  <c r="T30" i="3"/>
  <c r="BE76" i="2"/>
  <c r="CK75" i="2"/>
  <c r="Y75" i="2"/>
  <c r="BE74" i="2"/>
  <c r="CK73" i="2"/>
  <c r="Y73" i="2"/>
  <c r="BE72" i="2"/>
  <c r="CK71" i="2"/>
  <c r="Y71" i="2"/>
  <c r="BE70" i="2"/>
  <c r="CK69" i="2"/>
  <c r="Y69" i="2"/>
  <c r="BE68" i="2"/>
  <c r="CK67" i="2"/>
  <c r="Y67" i="2"/>
  <c r="BE66" i="2"/>
  <c r="CK65" i="2"/>
  <c r="V20" i="3"/>
  <c r="F42" i="5"/>
  <c r="G33" i="5"/>
  <c r="L12" i="3"/>
  <c r="L58" i="3"/>
  <c r="M32" i="5"/>
  <c r="V13" i="3"/>
  <c r="S30" i="3"/>
  <c r="X57" i="3"/>
  <c r="R10" i="3"/>
  <c r="W71" i="2"/>
  <c r="AM65" i="2"/>
  <c r="BC59" i="2"/>
  <c r="BS53" i="2"/>
  <c r="CQ47" i="2"/>
  <c r="O42" i="2"/>
  <c r="AE36" i="2"/>
  <c r="AU30" i="2"/>
  <c r="BR74" i="2"/>
  <c r="AL69" i="2"/>
  <c r="F64" i="2"/>
  <c r="BR58" i="2"/>
  <c r="AL53" i="2"/>
  <c r="F48" i="2"/>
  <c r="BR42" i="2"/>
  <c r="AL37" i="2"/>
  <c r="BY75" i="2"/>
  <c r="E70" i="2"/>
  <c r="U66" i="2"/>
  <c r="AC63" i="2"/>
  <c r="BA60" i="2"/>
  <c r="CG58" i="2"/>
  <c r="BY56" i="2"/>
  <c r="BQ54" i="2"/>
  <c r="U53" i="2"/>
  <c r="BQ51" i="2"/>
  <c r="AC50" i="2"/>
  <c r="BY48" i="2"/>
  <c r="AK47" i="2"/>
  <c r="U46" i="2"/>
  <c r="AK45" i="2"/>
  <c r="BA44" i="2"/>
  <c r="BY43" i="2"/>
  <c r="M43" i="2"/>
  <c r="AK42" i="2"/>
  <c r="BI41" i="2"/>
  <c r="CG40" i="2"/>
  <c r="U40" i="2"/>
  <c r="AS39" i="2"/>
  <c r="BQ38" i="2"/>
  <c r="E38" i="2"/>
  <c r="AC37" i="2"/>
  <c r="BA36" i="2"/>
  <c r="BY35" i="2"/>
  <c r="M35" i="2"/>
  <c r="AK34" i="2"/>
  <c r="BI33" i="2"/>
  <c r="CG32" i="2"/>
  <c r="T70" i="3"/>
  <c r="J8" i="3"/>
  <c r="BH76" i="2"/>
  <c r="CF75" i="2"/>
  <c r="T75" i="2"/>
  <c r="AR74" i="2"/>
  <c r="BP73" i="2"/>
  <c r="CN72" i="2"/>
  <c r="AB72" i="2"/>
  <c r="AZ71" i="2"/>
  <c r="BX70" i="2"/>
  <c r="L70" i="2"/>
  <c r="AJ69" i="2"/>
  <c r="BH68" i="2"/>
  <c r="CF67" i="2"/>
  <c r="T67" i="2"/>
  <c r="AR66" i="2"/>
  <c r="BP65" i="2"/>
  <c r="CN64" i="2"/>
  <c r="AB64" i="2"/>
  <c r="AZ63" i="2"/>
  <c r="BX62" i="2"/>
  <c r="L62" i="2"/>
  <c r="AJ61" i="2"/>
  <c r="BH60" i="2"/>
  <c r="CF59" i="2"/>
  <c r="T59" i="2"/>
  <c r="AR58" i="2"/>
  <c r="BP57" i="2"/>
  <c r="CN56" i="2"/>
  <c r="AB56" i="2"/>
  <c r="AZ55" i="2"/>
  <c r="BX54" i="2"/>
  <c r="L54" i="2"/>
  <c r="AJ53" i="2"/>
  <c r="BH52" i="2"/>
  <c r="CF51" i="2"/>
  <c r="T51" i="2"/>
  <c r="AR50" i="2"/>
  <c r="BP49" i="2"/>
  <c r="CN48" i="2"/>
  <c r="AB48" i="2"/>
  <c r="AZ47" i="2"/>
  <c r="BX46" i="2"/>
  <c r="L46" i="2"/>
  <c r="AJ45" i="2"/>
  <c r="BH44" i="2"/>
  <c r="CF43" i="2"/>
  <c r="T43" i="2"/>
  <c r="AR42" i="2"/>
  <c r="BP41" i="2"/>
  <c r="CN40" i="2"/>
  <c r="AB40" i="2"/>
  <c r="AZ39" i="2"/>
  <c r="BX38" i="2"/>
  <c r="L38" i="2"/>
  <c r="AJ37" i="2"/>
  <c r="BH36" i="2"/>
  <c r="CF35" i="2"/>
  <c r="T35" i="2"/>
  <c r="AR34" i="2"/>
  <c r="BP33" i="2"/>
  <c r="CN32" i="2"/>
  <c r="AB32" i="2"/>
  <c r="AZ31" i="2"/>
  <c r="BX30" i="2"/>
  <c r="E71" i="4"/>
  <c r="P13" i="3"/>
  <c r="AQ76" i="2"/>
  <c r="BO75" i="2"/>
  <c r="CM74" i="2"/>
  <c r="AA74" i="2"/>
  <c r="AY73" i="2"/>
  <c r="BW72" i="2"/>
  <c r="K72" i="2"/>
  <c r="AI71" i="2"/>
  <c r="BG70" i="2"/>
  <c r="CE69" i="2"/>
  <c r="S69" i="2"/>
  <c r="AQ68" i="2"/>
  <c r="BO67" i="2"/>
  <c r="CM66" i="2"/>
  <c r="AA66" i="2"/>
  <c r="AY65" i="2"/>
  <c r="BW64" i="2"/>
  <c r="K64" i="2"/>
  <c r="AI63" i="2"/>
  <c r="BG62" i="2"/>
  <c r="CE61" i="2"/>
  <c r="S61" i="2"/>
  <c r="AQ60" i="2"/>
  <c r="BO59" i="2"/>
  <c r="CM58" i="2"/>
  <c r="AA58" i="2"/>
  <c r="AY57" i="2"/>
  <c r="BW56" i="2"/>
  <c r="K56" i="2"/>
  <c r="AI55" i="2"/>
  <c r="BG54" i="2"/>
  <c r="CE53" i="2"/>
  <c r="S53" i="2"/>
  <c r="AQ52" i="2"/>
  <c r="BO51" i="2"/>
  <c r="CM50" i="2"/>
  <c r="AA50" i="2"/>
  <c r="AY49" i="2"/>
  <c r="BW48" i="2"/>
  <c r="K48" i="2"/>
  <c r="AI47" i="2"/>
  <c r="BG46" i="2"/>
  <c r="CE45" i="2"/>
  <c r="S45" i="2"/>
  <c r="AQ44" i="2"/>
  <c r="BO43" i="2"/>
  <c r="CM42" i="2"/>
  <c r="AA42" i="2"/>
  <c r="AY41" i="2"/>
  <c r="BW40" i="2"/>
  <c r="K40" i="2"/>
  <c r="AI39" i="2"/>
  <c r="BG38" i="2"/>
  <c r="CE37" i="2"/>
  <c r="S37" i="2"/>
  <c r="AQ36" i="2"/>
  <c r="BO35" i="2"/>
  <c r="CM34" i="2"/>
  <c r="AA34" i="2"/>
  <c r="J24" i="3"/>
  <c r="AW76" i="2"/>
  <c r="CC75" i="2"/>
  <c r="Q75" i="2"/>
  <c r="AW74" i="2"/>
  <c r="CC73" i="2"/>
  <c r="Q73" i="2"/>
  <c r="AW72" i="2"/>
  <c r="CC71" i="2"/>
  <c r="Q71" i="2"/>
  <c r="AW70" i="2"/>
  <c r="CC69" i="2"/>
  <c r="Q69" i="2"/>
  <c r="AW68" i="2"/>
  <c r="CC67" i="2"/>
  <c r="Q67" i="2"/>
  <c r="AW66" i="2"/>
  <c r="CC65" i="2"/>
  <c r="Q65" i="2"/>
  <c r="AW64" i="2"/>
  <c r="CC63" i="2"/>
  <c r="Q63" i="2"/>
  <c r="AW62" i="2"/>
  <c r="CC61" i="2"/>
  <c r="Q61" i="2"/>
  <c r="AW60" i="2"/>
  <c r="CC59" i="2"/>
  <c r="Q59" i="2"/>
  <c r="AW58" i="2"/>
  <c r="CC57" i="2"/>
  <c r="Q57" i="2"/>
  <c r="AW56" i="2"/>
  <c r="CC55" i="2"/>
  <c r="Q55" i="2"/>
  <c r="AW54" i="2"/>
  <c r="CC53" i="2"/>
  <c r="Q53" i="2"/>
  <c r="AW52" i="2"/>
  <c r="CC51" i="2"/>
  <c r="Q51" i="2"/>
  <c r="AW50" i="2"/>
  <c r="CC49" i="2"/>
  <c r="Q49" i="2"/>
  <c r="AW48" i="2"/>
  <c r="CC47" i="2"/>
  <c r="Q47" i="2"/>
  <c r="AW46" i="2"/>
  <c r="P35" i="13"/>
  <c r="D62" i="4"/>
  <c r="Q72" i="3"/>
  <c r="I7" i="5"/>
  <c r="H49" i="3"/>
  <c r="G8" i="4"/>
  <c r="P7" i="3"/>
  <c r="D24" i="3"/>
  <c r="T48" i="3"/>
  <c r="AE76" i="2"/>
  <c r="AU70" i="2"/>
  <c r="BK64" i="2"/>
  <c r="CA58" i="2"/>
  <c r="G53" i="2"/>
  <c r="W47" i="2"/>
  <c r="AM41" i="2"/>
  <c r="BC35" i="2"/>
  <c r="BS29" i="2"/>
  <c r="F74" i="2"/>
  <c r="BR68" i="2"/>
  <c r="AL63" i="2"/>
  <c r="F58" i="2"/>
  <c r="BR52" i="2"/>
  <c r="AL47" i="2"/>
  <c r="F42" i="2"/>
  <c r="BR36" i="2"/>
  <c r="M75" i="2"/>
  <c r="AC69" i="2"/>
  <c r="BI65" i="2"/>
  <c r="BQ62" i="2"/>
  <c r="AS60" i="2"/>
  <c r="AK58" i="2"/>
  <c r="BQ56" i="2"/>
  <c r="BI54" i="2"/>
  <c r="M53" i="2"/>
  <c r="BI51" i="2"/>
  <c r="U50" i="2"/>
  <c r="BQ48" i="2"/>
  <c r="AC47" i="2"/>
  <c r="M46" i="2"/>
  <c r="AC45" i="2"/>
  <c r="AS44" i="2"/>
  <c r="BQ43" i="2"/>
  <c r="E43" i="2"/>
  <c r="AC42" i="2"/>
  <c r="BA41" i="2"/>
  <c r="BY40" i="2"/>
  <c r="M40" i="2"/>
  <c r="AK39" i="2"/>
  <c r="BI38" i="2"/>
  <c r="CG37" i="2"/>
  <c r="U37" i="2"/>
  <c r="AS36" i="2"/>
  <c r="BQ35" i="2"/>
  <c r="E35" i="2"/>
  <c r="AC34" i="2"/>
  <c r="BA33" i="2"/>
  <c r="BY32" i="2"/>
  <c r="P61" i="3"/>
  <c r="T79" i="2"/>
  <c r="AZ76" i="2"/>
  <c r="BX75" i="2"/>
  <c r="L75" i="2"/>
  <c r="AJ74" i="2"/>
  <c r="BH73" i="2"/>
  <c r="CF72" i="2"/>
  <c r="T72" i="2"/>
  <c r="AR71" i="2"/>
  <c r="BP70" i="2"/>
  <c r="CN69" i="2"/>
  <c r="AB69" i="2"/>
  <c r="AZ68" i="2"/>
  <c r="BX67" i="2"/>
  <c r="L67" i="2"/>
  <c r="AJ66" i="2"/>
  <c r="BH65" i="2"/>
  <c r="CF64" i="2"/>
  <c r="T64" i="2"/>
  <c r="AR63" i="2"/>
  <c r="BP62" i="2"/>
  <c r="CN61" i="2"/>
  <c r="AB61" i="2"/>
  <c r="AZ60" i="2"/>
  <c r="BX59" i="2"/>
  <c r="L59" i="2"/>
  <c r="AJ58" i="2"/>
  <c r="BH57" i="2"/>
  <c r="CF56" i="2"/>
  <c r="T56" i="2"/>
  <c r="AR55" i="2"/>
  <c r="BP54" i="2"/>
  <c r="CN53" i="2"/>
  <c r="AB53" i="2"/>
  <c r="AZ52" i="2"/>
  <c r="BX51" i="2"/>
  <c r="L51" i="2"/>
  <c r="AJ50" i="2"/>
  <c r="BH49" i="2"/>
  <c r="CF48" i="2"/>
  <c r="T48" i="2"/>
  <c r="AR47" i="2"/>
  <c r="BP46" i="2"/>
  <c r="CN45" i="2"/>
  <c r="AB45" i="2"/>
  <c r="AZ44" i="2"/>
  <c r="BX43" i="2"/>
  <c r="L43" i="2"/>
  <c r="AJ42" i="2"/>
  <c r="BH41" i="2"/>
  <c r="CF40" i="2"/>
  <c r="T40" i="2"/>
  <c r="AR39" i="2"/>
  <c r="BP38" i="2"/>
  <c r="CN37" i="2"/>
  <c r="AB37" i="2"/>
  <c r="AZ36" i="2"/>
  <c r="BX35" i="2"/>
  <c r="L35" i="2"/>
  <c r="AJ34" i="2"/>
  <c r="BH33" i="2"/>
  <c r="CF32" i="2"/>
  <c r="T32" i="2"/>
  <c r="AR31" i="2"/>
  <c r="BP30" i="2"/>
  <c r="P69" i="3"/>
  <c r="O7" i="3"/>
  <c r="AI76" i="2"/>
  <c r="BG75" i="2"/>
  <c r="CE74" i="2"/>
  <c r="S74" i="2"/>
  <c r="AQ73" i="2"/>
  <c r="BO72" i="2"/>
  <c r="CM71" i="2"/>
  <c r="AA71" i="2"/>
  <c r="AY70" i="2"/>
  <c r="BW69" i="2"/>
  <c r="K69" i="2"/>
  <c r="AI68" i="2"/>
  <c r="BG67" i="2"/>
  <c r="CE66" i="2"/>
  <c r="S66" i="2"/>
  <c r="AQ65" i="2"/>
  <c r="BO64" i="2"/>
  <c r="CM63" i="2"/>
  <c r="AA63" i="2"/>
  <c r="AY62" i="2"/>
  <c r="BW61" i="2"/>
  <c r="K61" i="2"/>
  <c r="AI60" i="2"/>
  <c r="BG59" i="2"/>
  <c r="CE58" i="2"/>
  <c r="S58" i="2"/>
  <c r="AQ57" i="2"/>
  <c r="BO56" i="2"/>
  <c r="CM55" i="2"/>
  <c r="AA55" i="2"/>
  <c r="AY54" i="2"/>
  <c r="BW53" i="2"/>
  <c r="K53" i="2"/>
  <c r="AI52" i="2"/>
  <c r="BG51" i="2"/>
  <c r="CE50" i="2"/>
  <c r="S50" i="2"/>
  <c r="AQ49" i="2"/>
  <c r="BO48" i="2"/>
  <c r="CM47" i="2"/>
  <c r="AA47" i="2"/>
  <c r="AY46" i="2"/>
  <c r="BW45" i="2"/>
  <c r="K45" i="2"/>
  <c r="AI44" i="2"/>
  <c r="BG43" i="2"/>
  <c r="CE42" i="2"/>
  <c r="S42" i="2"/>
  <c r="AQ41" i="2"/>
  <c r="BO40" i="2"/>
  <c r="CM39" i="2"/>
  <c r="AA39" i="2"/>
  <c r="AY38" i="2"/>
  <c r="BW37" i="2"/>
  <c r="K37" i="2"/>
  <c r="AI36" i="2"/>
  <c r="BG35" i="2"/>
  <c r="CE34" i="2"/>
  <c r="L13" i="13"/>
  <c r="D18" i="3"/>
  <c r="AO76" i="2"/>
  <c r="BU75" i="2"/>
  <c r="I75" i="2"/>
  <c r="AO74" i="2"/>
  <c r="BU73" i="2"/>
  <c r="I73" i="2"/>
  <c r="AO72" i="2"/>
  <c r="BU71" i="2"/>
  <c r="I71" i="2"/>
  <c r="AO70" i="2"/>
  <c r="BU69" i="2"/>
  <c r="I69" i="2"/>
  <c r="AO68" i="2"/>
  <c r="BU67" i="2"/>
  <c r="I67" i="2"/>
  <c r="AO66" i="2"/>
  <c r="BU65" i="2"/>
  <c r="I65" i="2"/>
  <c r="AO64" i="2"/>
  <c r="BU63" i="2"/>
  <c r="I63" i="2"/>
  <c r="AO62" i="2"/>
  <c r="BU61" i="2"/>
  <c r="I61" i="2"/>
  <c r="AO60" i="2"/>
  <c r="BU59" i="2"/>
  <c r="I59" i="2"/>
  <c r="AO58" i="2"/>
  <c r="BU57" i="2"/>
  <c r="I57" i="2"/>
  <c r="AO56" i="2"/>
  <c r="BU55" i="2"/>
  <c r="I55" i="2"/>
  <c r="AO54" i="2"/>
  <c r="BU53" i="2"/>
  <c r="I53" i="2"/>
  <c r="AO52" i="2"/>
  <c r="BU51" i="2"/>
  <c r="I51" i="2"/>
  <c r="AO50" i="2"/>
  <c r="BU49" i="2"/>
  <c r="I49" i="2"/>
  <c r="AO48" i="2"/>
  <c r="BU47" i="2"/>
  <c r="I47" i="2"/>
  <c r="AO46" i="2"/>
  <c r="G14" i="5"/>
  <c r="L9" i="13"/>
  <c r="I54" i="3"/>
  <c r="S58" i="3"/>
  <c r="D40" i="3"/>
  <c r="O67" i="3"/>
  <c r="D19" i="7"/>
  <c r="H17" i="3"/>
  <c r="P39" i="3"/>
  <c r="BC75" i="2"/>
  <c r="BS69" i="2"/>
  <c r="CQ63" i="2"/>
  <c r="O58" i="2"/>
  <c r="AE52" i="2"/>
  <c r="AU46" i="2"/>
  <c r="BK40" i="2"/>
  <c r="CA34" i="2"/>
  <c r="G29" i="2"/>
  <c r="AL73" i="2"/>
  <c r="F68" i="2"/>
  <c r="BR62" i="2"/>
  <c r="AL57" i="2"/>
  <c r="F52" i="2"/>
  <c r="BR46" i="2"/>
  <c r="AL41" i="2"/>
  <c r="F36" i="2"/>
  <c r="AK74" i="2"/>
  <c r="BA68" i="2"/>
  <c r="AS65" i="2"/>
  <c r="BA62" i="2"/>
  <c r="AK60" i="2"/>
  <c r="E47" i="2"/>
  <c r="BQ40" i="2"/>
  <c r="CG34" i="2"/>
  <c r="CN74" i="2"/>
  <c r="T69" i="2"/>
  <c r="AJ63" i="2"/>
  <c r="AZ57" i="2"/>
  <c r="BP51" i="2"/>
  <c r="CF45" i="2"/>
  <c r="L40" i="2"/>
  <c r="AB34" i="2"/>
  <c r="AA76" i="2"/>
  <c r="AQ70" i="2"/>
  <c r="BG64" i="2"/>
  <c r="BW58" i="2"/>
  <c r="CM52" i="2"/>
  <c r="S47" i="2"/>
  <c r="AI41" i="2"/>
  <c r="AY35" i="2"/>
  <c r="BM73" i="2"/>
  <c r="CS70" i="2"/>
  <c r="AG68" i="2"/>
  <c r="Q66" i="2"/>
  <c r="BU64" i="2"/>
  <c r="AO63" i="2"/>
  <c r="I62" i="2"/>
  <c r="BU60" i="2"/>
  <c r="AO59" i="2"/>
  <c r="Y58" i="2"/>
  <c r="Y57" i="2"/>
  <c r="Q56" i="2"/>
  <c r="CS54" i="2"/>
  <c r="I54" i="2"/>
  <c r="CK52" i="2"/>
  <c r="CK51" i="2"/>
  <c r="CC50" i="2"/>
  <c r="BM49" i="2"/>
  <c r="BU48" i="2"/>
  <c r="BE47" i="2"/>
  <c r="BE46" i="2"/>
  <c r="BM45" i="2"/>
  <c r="CK44" i="2"/>
  <c r="Q44" i="2"/>
  <c r="AO43" i="2"/>
  <c r="BE42" i="2"/>
  <c r="CC41" i="2"/>
  <c r="I41" i="2"/>
  <c r="AG40" i="2"/>
  <c r="BE39" i="2"/>
  <c r="CC38" i="2"/>
  <c r="I38" i="2"/>
  <c r="Y37" i="2"/>
  <c r="T38" i="3"/>
  <c r="BL76" i="2"/>
  <c r="CJ75" i="2"/>
  <c r="P75" i="2"/>
  <c r="AN74" i="2"/>
  <c r="BL73" i="2"/>
  <c r="CB72" i="2"/>
  <c r="H72" i="2"/>
  <c r="AN71" i="2"/>
  <c r="BT70" i="2"/>
  <c r="H70" i="2"/>
  <c r="AN69" i="2"/>
  <c r="BT68" i="2"/>
  <c r="H68" i="2"/>
  <c r="AN67" i="2"/>
  <c r="BT66" i="2"/>
  <c r="H66" i="2"/>
  <c r="AN65" i="2"/>
  <c r="BT64" i="2"/>
  <c r="H64" i="2"/>
  <c r="AN63" i="2"/>
  <c r="BT62" i="2"/>
  <c r="H62" i="2"/>
  <c r="AN61" i="2"/>
  <c r="BT60" i="2"/>
  <c r="H60" i="2"/>
  <c r="AN59" i="2"/>
  <c r="BT58" i="2"/>
  <c r="H58" i="2"/>
  <c r="AN57" i="2"/>
  <c r="BT56" i="2"/>
  <c r="H56" i="2"/>
  <c r="AN55" i="2"/>
  <c r="BT54" i="2"/>
  <c r="H54" i="2"/>
  <c r="AN53" i="2"/>
  <c r="BT52" i="2"/>
  <c r="H52" i="2"/>
  <c r="AN51" i="2"/>
  <c r="BT50" i="2"/>
  <c r="H50" i="2"/>
  <c r="AN49" i="2"/>
  <c r="BT48" i="2"/>
  <c r="H48" i="2"/>
  <c r="AN47" i="2"/>
  <c r="BT46" i="2"/>
  <c r="H46" i="2"/>
  <c r="AN45" i="2"/>
  <c r="BT44" i="2"/>
  <c r="H44" i="2"/>
  <c r="AN43" i="2"/>
  <c r="AX73" i="2"/>
  <c r="R68" i="2"/>
  <c r="CD62" i="2"/>
  <c r="AX57" i="2"/>
  <c r="R52" i="2"/>
  <c r="CD46" i="2"/>
  <c r="AN42" i="2"/>
  <c r="BT39" i="2"/>
  <c r="H37" i="2"/>
  <c r="H35" i="2"/>
  <c r="BL33" i="2"/>
  <c r="BE32" i="2"/>
  <c r="BL31" i="2"/>
  <c r="BV30" i="2"/>
  <c r="CN29" i="2"/>
  <c r="S29" i="2"/>
  <c r="AP28" i="2"/>
  <c r="BR27" i="2"/>
  <c r="F27" i="2"/>
  <c r="AL26" i="2"/>
  <c r="BR25" i="2"/>
  <c r="F25" i="2"/>
  <c r="AL24" i="2"/>
  <c r="BR23" i="2"/>
  <c r="F23" i="2"/>
  <c r="AC58" i="2"/>
  <c r="E46" i="2"/>
  <c r="E40" i="2"/>
  <c r="U34" i="2"/>
  <c r="AB74" i="2"/>
  <c r="AR68" i="2"/>
  <c r="BH62" i="2"/>
  <c r="BX56" i="2"/>
  <c r="CN50" i="2"/>
  <c r="T45" i="2"/>
  <c r="AJ39" i="2"/>
  <c r="AZ33" i="2"/>
  <c r="AY75" i="2"/>
  <c r="BO69" i="2"/>
  <c r="CE63" i="2"/>
  <c r="K58" i="2"/>
  <c r="AA52" i="2"/>
  <c r="AQ46" i="2"/>
  <c r="BG40" i="2"/>
  <c r="BW34" i="2"/>
  <c r="AW73" i="2"/>
  <c r="CC70" i="2"/>
  <c r="Q68" i="2"/>
  <c r="I66" i="2"/>
  <c r="BE64" i="2"/>
  <c r="Y63" i="2"/>
  <c r="CK61" i="2"/>
  <c r="BE60" i="2"/>
  <c r="Y59" i="2"/>
  <c r="Q58" i="2"/>
  <c r="CS56" i="2"/>
  <c r="I56" i="2"/>
  <c r="CK54" i="2"/>
  <c r="CK53" i="2"/>
  <c r="CC52" i="2"/>
  <c r="BM51" i="2"/>
  <c r="BU50" i="2"/>
  <c r="BE49" i="2"/>
  <c r="BE48" i="2"/>
  <c r="AW47" i="2"/>
  <c r="AG46" i="2"/>
  <c r="BE45" i="2"/>
  <c r="CC44" i="2"/>
  <c r="I44" i="2"/>
  <c r="Y43" i="2"/>
  <c r="AW42" i="2"/>
  <c r="BU41" i="2"/>
  <c r="CS40" i="2"/>
  <c r="Y40" i="2"/>
  <c r="AW39" i="2"/>
  <c r="BU38" i="2"/>
  <c r="CK37" i="2"/>
  <c r="Q37" i="2"/>
  <c r="P29" i="3"/>
  <c r="BD76" i="2"/>
  <c r="CB75" i="2"/>
  <c r="H75" i="2"/>
  <c r="AF74" i="2"/>
  <c r="AV73" i="2"/>
  <c r="BT72" i="2"/>
  <c r="CR71" i="2"/>
  <c r="AF71" i="2"/>
  <c r="BL70" i="2"/>
  <c r="CR69" i="2"/>
  <c r="AF69" i="2"/>
  <c r="BL68" i="2"/>
  <c r="CR67" i="2"/>
  <c r="AF67" i="2"/>
  <c r="BL66" i="2"/>
  <c r="CR65" i="2"/>
  <c r="AF65" i="2"/>
  <c r="BL64" i="2"/>
  <c r="CR63" i="2"/>
  <c r="AF63" i="2"/>
  <c r="BL62" i="2"/>
  <c r="CR61" i="2"/>
  <c r="AF61" i="2"/>
  <c r="BL60" i="2"/>
  <c r="CR59" i="2"/>
  <c r="AF59" i="2"/>
  <c r="BL58" i="2"/>
  <c r="CR57" i="2"/>
  <c r="AF57" i="2"/>
  <c r="BL56" i="2"/>
  <c r="CR55" i="2"/>
  <c r="AF55" i="2"/>
  <c r="BL54" i="2"/>
  <c r="U56" i="2"/>
  <c r="U45" i="2"/>
  <c r="AC39" i="2"/>
  <c r="AS33" i="2"/>
  <c r="AZ73" i="2"/>
  <c r="BP67" i="2"/>
  <c r="CF61" i="2"/>
  <c r="L56" i="2"/>
  <c r="AB50" i="2"/>
  <c r="AR44" i="2"/>
  <c r="BH38" i="2"/>
  <c r="BX32" i="2"/>
  <c r="BW74" i="2"/>
  <c r="CM68" i="2"/>
  <c r="S63" i="2"/>
  <c r="AI57" i="2"/>
  <c r="AY51" i="2"/>
  <c r="BO45" i="2"/>
  <c r="CE39" i="2"/>
  <c r="L76" i="3"/>
  <c r="CS72" i="2"/>
  <c r="AG70" i="2"/>
  <c r="BM67" i="2"/>
  <c r="BM65" i="2"/>
  <c r="AG64" i="2"/>
  <c r="CS62" i="2"/>
  <c r="BM61" i="2"/>
  <c r="AG60" i="2"/>
  <c r="CS58" i="2"/>
  <c r="I58" i="2"/>
  <c r="CK56" i="2"/>
  <c r="CK55" i="2"/>
  <c r="CC54" i="2"/>
  <c r="BM53" i="2"/>
  <c r="BU52" i="2"/>
  <c r="BE51" i="2"/>
  <c r="BE50" i="2"/>
  <c r="AW49" i="2"/>
  <c r="AG48" i="2"/>
  <c r="AO47" i="2"/>
  <c r="Y46" i="2"/>
  <c r="AW45" i="2"/>
  <c r="BU44" i="2"/>
  <c r="CK43" i="2"/>
  <c r="Q43" i="2"/>
  <c r="AO42" i="2"/>
  <c r="BM41" i="2"/>
  <c r="CK40" i="2"/>
  <c r="Q40" i="2"/>
  <c r="AO39" i="2"/>
  <c r="BE38" i="2"/>
  <c r="CC37" i="2"/>
  <c r="I37" i="2"/>
  <c r="O23" i="3"/>
  <c r="AV76" i="2"/>
  <c r="BT75" i="2"/>
  <c r="CR74" i="2"/>
  <c r="P74" i="2"/>
  <c r="AN73" i="2"/>
  <c r="BL72" i="2"/>
  <c r="CJ71" i="2"/>
  <c r="X71" i="2"/>
  <c r="BD70" i="2"/>
  <c r="CJ69" i="2"/>
  <c r="X69" i="2"/>
  <c r="BD68" i="2"/>
  <c r="CJ67" i="2"/>
  <c r="X67" i="2"/>
  <c r="BD66" i="2"/>
  <c r="CJ65" i="2"/>
  <c r="X65" i="2"/>
  <c r="BD64" i="2"/>
  <c r="CJ63" i="2"/>
  <c r="X63" i="2"/>
  <c r="BD62" i="2"/>
  <c r="CJ61" i="2"/>
  <c r="X61" i="2"/>
  <c r="BD60" i="2"/>
  <c r="CJ59" i="2"/>
  <c r="X59" i="2"/>
  <c r="BD58" i="2"/>
  <c r="CJ57" i="2"/>
  <c r="X57" i="2"/>
  <c r="BD56" i="2"/>
  <c r="CJ55" i="2"/>
  <c r="X55" i="2"/>
  <c r="BD54" i="2"/>
  <c r="CJ53" i="2"/>
  <c r="X53" i="2"/>
  <c r="BD52" i="2"/>
  <c r="CJ51" i="2"/>
  <c r="X51" i="2"/>
  <c r="BD50" i="2"/>
  <c r="CJ49" i="2"/>
  <c r="BA54" i="2"/>
  <c r="AK44" i="2"/>
  <c r="BA38" i="2"/>
  <c r="BQ32" i="2"/>
  <c r="BX72" i="2"/>
  <c r="CN66" i="2"/>
  <c r="T61" i="2"/>
  <c r="AJ55" i="2"/>
  <c r="AZ49" i="2"/>
  <c r="BP43" i="2"/>
  <c r="CF37" i="2"/>
  <c r="L32" i="2"/>
  <c r="K74" i="2"/>
  <c r="AA68" i="2"/>
  <c r="AQ62" i="2"/>
  <c r="BG56" i="2"/>
  <c r="BW50" i="2"/>
  <c r="CM44" i="2"/>
  <c r="S39" i="2"/>
  <c r="CS76" i="2"/>
  <c r="CC72" i="2"/>
  <c r="Q70" i="2"/>
  <c r="AW67" i="2"/>
  <c r="AW65" i="2"/>
  <c r="Q64" i="2"/>
  <c r="CC62" i="2"/>
  <c r="AW61" i="2"/>
  <c r="Q60" i="2"/>
  <c r="CK58" i="2"/>
  <c r="CK57" i="2"/>
  <c r="CC56" i="2"/>
  <c r="BM55" i="2"/>
  <c r="BU54" i="2"/>
  <c r="BE53" i="2"/>
  <c r="BE52" i="2"/>
  <c r="AW51" i="2"/>
  <c r="AG50" i="2"/>
  <c r="AO49" i="2"/>
  <c r="Y48" i="2"/>
  <c r="Y47" i="2"/>
  <c r="Q46" i="2"/>
  <c r="AO45" i="2"/>
  <c r="BE44" i="2"/>
  <c r="CC43" i="2"/>
  <c r="I43" i="2"/>
  <c r="AG42" i="2"/>
  <c r="BE41" i="2"/>
  <c r="CC40" i="2"/>
  <c r="I40" i="2"/>
  <c r="Y39" i="2"/>
  <c r="AW38" i="2"/>
  <c r="BU37" i="2"/>
  <c r="M42" i="5"/>
  <c r="N17" i="3"/>
  <c r="AN76" i="2"/>
  <c r="BL75" i="2"/>
  <c r="CB74" i="2"/>
  <c r="H74" i="2"/>
  <c r="AF73" i="2"/>
  <c r="BD72" i="2"/>
  <c r="CB71" i="2"/>
  <c r="P71" i="2"/>
  <c r="AV70" i="2"/>
  <c r="CB69" i="2"/>
  <c r="P69" i="2"/>
  <c r="AV68" i="2"/>
  <c r="CB67" i="2"/>
  <c r="P67" i="2"/>
  <c r="AV66" i="2"/>
  <c r="CB65" i="2"/>
  <c r="P65" i="2"/>
  <c r="AV64" i="2"/>
  <c r="CB63" i="2"/>
  <c r="P63" i="2"/>
  <c r="AV62" i="2"/>
  <c r="CB61" i="2"/>
  <c r="P61" i="2"/>
  <c r="AV60" i="2"/>
  <c r="CB59" i="2"/>
  <c r="P59" i="2"/>
  <c r="AV58" i="2"/>
  <c r="CB57" i="2"/>
  <c r="P57" i="2"/>
  <c r="AV56" i="2"/>
  <c r="CB55" i="2"/>
  <c r="P55" i="2"/>
  <c r="AV54" i="2"/>
  <c r="CB53" i="2"/>
  <c r="P53" i="2"/>
  <c r="AV52" i="2"/>
  <c r="CB51" i="2"/>
  <c r="P51" i="2"/>
  <c r="AV50" i="2"/>
  <c r="CB49" i="2"/>
  <c r="P49" i="2"/>
  <c r="AV48" i="2"/>
  <c r="CB47" i="2"/>
  <c r="P47" i="2"/>
  <c r="AV46" i="2"/>
  <c r="CB45" i="2"/>
  <c r="P45" i="2"/>
  <c r="AV44" i="2"/>
  <c r="CB43" i="2"/>
  <c r="CD76" i="2"/>
  <c r="AX71" i="2"/>
  <c r="R66" i="2"/>
  <c r="CD60" i="2"/>
  <c r="AX55" i="2"/>
  <c r="R50" i="2"/>
  <c r="CD44" i="2"/>
  <c r="AN41" i="2"/>
  <c r="BT38" i="2"/>
  <c r="AN36" i="2"/>
  <c r="AN34" i="2"/>
  <c r="Y33" i="2"/>
  <c r="U32" i="2"/>
  <c r="AF31" i="2"/>
  <c r="AP30" i="2"/>
  <c r="BM29" i="2"/>
  <c r="CJ28" i="2"/>
  <c r="N28" i="2"/>
  <c r="AT27" i="2"/>
  <c r="BZ26" i="2"/>
  <c r="N26" i="2"/>
  <c r="AT25" i="2"/>
  <c r="BZ24" i="2"/>
  <c r="N24" i="2"/>
  <c r="BY52" i="2"/>
  <c r="BI43" i="2"/>
  <c r="BY37" i="2"/>
  <c r="L52" i="3"/>
  <c r="L72" i="2"/>
  <c r="AB66" i="2"/>
  <c r="AR60" i="2"/>
  <c r="BH54" i="2"/>
  <c r="BX48" i="2"/>
  <c r="CN42" i="2"/>
  <c r="T37" i="2"/>
  <c r="AJ31" i="2"/>
  <c r="AI73" i="2"/>
  <c r="AY67" i="2"/>
  <c r="BO61" i="2"/>
  <c r="CE55" i="2"/>
  <c r="K50" i="2"/>
  <c r="AA44" i="2"/>
  <c r="AQ38" i="2"/>
  <c r="AG76" i="2"/>
  <c r="AG72" i="2"/>
  <c r="BM69" i="2"/>
  <c r="CS66" i="2"/>
  <c r="AO65" i="2"/>
  <c r="I64" i="2"/>
  <c r="BU62" i="2"/>
  <c r="AO61" i="2"/>
  <c r="I60" i="2"/>
  <c r="CC58" i="2"/>
  <c r="BM57" i="2"/>
  <c r="BU56" i="2"/>
  <c r="BE55" i="2"/>
  <c r="BE54" i="2"/>
  <c r="AW53" i="2"/>
  <c r="AG52" i="2"/>
  <c r="AO51" i="2"/>
  <c r="Y50" i="2"/>
  <c r="Y49" i="2"/>
  <c r="Q48" i="2"/>
  <c r="CS46" i="2"/>
  <c r="I46" i="2"/>
  <c r="Y45" i="2"/>
  <c r="AW44" i="2"/>
  <c r="BU43" i="2"/>
  <c r="CS42" i="2"/>
  <c r="Y42" i="2"/>
  <c r="AW41" i="2"/>
  <c r="BU40" i="2"/>
  <c r="CK39" i="2"/>
  <c r="Q39" i="2"/>
  <c r="AO38" i="2"/>
  <c r="BM37" i="2"/>
  <c r="E39" i="4"/>
  <c r="H11" i="3"/>
  <c r="AF76" i="2"/>
  <c r="AV75" i="2"/>
  <c r="BT74" i="2"/>
  <c r="CR73" i="2"/>
  <c r="X73" i="2"/>
  <c r="AV72" i="2"/>
  <c r="BT71" i="2"/>
  <c r="H71" i="2"/>
  <c r="AN70" i="2"/>
  <c r="BT69" i="2"/>
  <c r="H69" i="2"/>
  <c r="AN68" i="2"/>
  <c r="BT67" i="2"/>
  <c r="H67" i="2"/>
  <c r="AN66" i="2"/>
  <c r="BT65" i="2"/>
  <c r="H65" i="2"/>
  <c r="AN64" i="2"/>
  <c r="BT63" i="2"/>
  <c r="H63" i="2"/>
  <c r="AN62" i="2"/>
  <c r="BT61" i="2"/>
  <c r="H61" i="2"/>
  <c r="AN60" i="2"/>
  <c r="BT59" i="2"/>
  <c r="H59" i="2"/>
  <c r="AN58" i="2"/>
  <c r="BT57" i="2"/>
  <c r="H57" i="2"/>
  <c r="AN56" i="2"/>
  <c r="BT55" i="2"/>
  <c r="H55" i="2"/>
  <c r="AN54" i="2"/>
  <c r="BT53" i="2"/>
  <c r="H53" i="2"/>
  <c r="AN52" i="2"/>
  <c r="BT51" i="2"/>
  <c r="H51" i="2"/>
  <c r="AN50" i="2"/>
  <c r="BT49" i="2"/>
  <c r="H49" i="2"/>
  <c r="AN48" i="2"/>
  <c r="BT47" i="2"/>
  <c r="H47" i="2"/>
  <c r="AN46" i="2"/>
  <c r="BT45" i="2"/>
  <c r="H45" i="2"/>
  <c r="AN44" i="2"/>
  <c r="BT43" i="2"/>
  <c r="R76" i="2"/>
  <c r="CD70" i="2"/>
  <c r="AX65" i="2"/>
  <c r="R60" i="2"/>
  <c r="CD54" i="2"/>
  <c r="AX49" i="2"/>
  <c r="R44" i="2"/>
  <c r="H41" i="2"/>
  <c r="AN38" i="2"/>
  <c r="Q36" i="2"/>
  <c r="R34" i="2"/>
  <c r="K33" i="2"/>
  <c r="J32" i="2"/>
  <c r="U31" i="2"/>
  <c r="AG30" i="2"/>
  <c r="BD29" i="2"/>
  <c r="AK51" i="2"/>
  <c r="CG42" i="2"/>
  <c r="M37" i="2"/>
  <c r="T78" i="2"/>
  <c r="AJ71" i="2"/>
  <c r="AZ65" i="2"/>
  <c r="BP59" i="2"/>
  <c r="CF53" i="2"/>
  <c r="L48" i="2"/>
  <c r="AB42" i="2"/>
  <c r="AR36" i="2"/>
  <c r="BH30" i="2"/>
  <c r="BG72" i="2"/>
  <c r="BW66" i="2"/>
  <c r="CM60" i="2"/>
  <c r="S55" i="2"/>
  <c r="AI49" i="2"/>
  <c r="AY43" i="2"/>
  <c r="BO37" i="2"/>
  <c r="BM75" i="2"/>
  <c r="Q72" i="2"/>
  <c r="AW69" i="2"/>
  <c r="CC66" i="2"/>
  <c r="Y65" i="2"/>
  <c r="CK63" i="2"/>
  <c r="BE62" i="2"/>
  <c r="Y61" i="2"/>
  <c r="CK59" i="2"/>
  <c r="BU58" i="2"/>
  <c r="BE57" i="2"/>
  <c r="BE56" i="2"/>
  <c r="AW55" i="2"/>
  <c r="AG54" i="2"/>
  <c r="AO53" i="2"/>
  <c r="Y52" i="2"/>
  <c r="Y51" i="2"/>
  <c r="Q50" i="2"/>
  <c r="CS48" i="2"/>
  <c r="I48" i="2"/>
  <c r="CK46" i="2"/>
  <c r="CK45" i="2"/>
  <c r="Q45" i="2"/>
  <c r="AO44" i="2"/>
  <c r="BM43" i="2"/>
  <c r="CK42" i="2"/>
  <c r="Q42" i="2"/>
  <c r="AO41" i="2"/>
  <c r="BE40" i="2"/>
  <c r="CC39" i="2"/>
  <c r="I39" i="2"/>
  <c r="AG38" i="2"/>
  <c r="BE37" i="2"/>
  <c r="H75" i="3"/>
  <c r="CR76" i="2"/>
  <c r="P76" i="2"/>
  <c r="AN75" i="2"/>
  <c r="BL74" i="2"/>
  <c r="CJ73" i="2"/>
  <c r="P73" i="2"/>
  <c r="AN72" i="2"/>
  <c r="BL71" i="2"/>
  <c r="CR70" i="2"/>
  <c r="AF70" i="2"/>
  <c r="BL69" i="2"/>
  <c r="CR68" i="2"/>
  <c r="AF68" i="2"/>
  <c r="BL67" i="2"/>
  <c r="CR66" i="2"/>
  <c r="AF66" i="2"/>
  <c r="BL65" i="2"/>
  <c r="CR64" i="2"/>
  <c r="AF64" i="2"/>
  <c r="BL63" i="2"/>
  <c r="CR62" i="2"/>
  <c r="AF62" i="2"/>
  <c r="BL61" i="2"/>
  <c r="CR60" i="2"/>
  <c r="AF60" i="2"/>
  <c r="BL59" i="2"/>
  <c r="CR58" i="2"/>
  <c r="AF58" i="2"/>
  <c r="BL57" i="2"/>
  <c r="CR56" i="2"/>
  <c r="AF56" i="2"/>
  <c r="BL55" i="2"/>
  <c r="CR54" i="2"/>
  <c r="AF54" i="2"/>
  <c r="BL53" i="2"/>
  <c r="CR52" i="2"/>
  <c r="CG49" i="2"/>
  <c r="U42" i="2"/>
  <c r="AK36" i="2"/>
  <c r="AR76" i="2"/>
  <c r="BH70" i="2"/>
  <c r="BX64" i="2"/>
  <c r="CN58" i="2"/>
  <c r="T53" i="2"/>
  <c r="AJ47" i="2"/>
  <c r="AZ41" i="2"/>
  <c r="BP35" i="2"/>
  <c r="L60" i="3"/>
  <c r="CE71" i="2"/>
  <c r="K66" i="2"/>
  <c r="AA60" i="2"/>
  <c r="AQ54" i="2"/>
  <c r="BG48" i="2"/>
  <c r="BW42" i="2"/>
  <c r="CM36" i="2"/>
  <c r="CS74" i="2"/>
  <c r="BM71" i="2"/>
  <c r="CS68" i="2"/>
  <c r="BU66" i="2"/>
  <c r="CS64" i="2"/>
  <c r="BM63" i="2"/>
  <c r="AG62" i="2"/>
  <c r="CS60" i="2"/>
  <c r="BM59" i="2"/>
  <c r="BE58" i="2"/>
  <c r="AW57" i="2"/>
  <c r="AG56" i="2"/>
  <c r="AO55" i="2"/>
  <c r="Y54" i="2"/>
  <c r="Y53" i="2"/>
  <c r="Q52" i="2"/>
  <c r="CS50" i="2"/>
  <c r="I50" i="2"/>
  <c r="CK48" i="2"/>
  <c r="CK47" i="2"/>
  <c r="CC46" i="2"/>
  <c r="CC45" i="2"/>
  <c r="I45" i="2"/>
  <c r="AG44" i="2"/>
  <c r="BE43" i="2"/>
  <c r="CC42" i="2"/>
  <c r="I42" i="2"/>
  <c r="Y41" i="2"/>
  <c r="AW40" i="2"/>
  <c r="BU39" i="2"/>
  <c r="CS38" i="2"/>
  <c r="Y38" i="2"/>
  <c r="AW37" i="2"/>
  <c r="D66" i="3"/>
  <c r="CB76" i="2"/>
  <c r="H76" i="2"/>
  <c r="AF75" i="2"/>
  <c r="BD74" i="2"/>
  <c r="CB73" i="2"/>
  <c r="H73" i="2"/>
  <c r="AF72" i="2"/>
  <c r="BD71" i="2"/>
  <c r="CJ70" i="2"/>
  <c r="X70" i="2"/>
  <c r="BD69" i="2"/>
  <c r="CJ68" i="2"/>
  <c r="X68" i="2"/>
  <c r="BD67" i="2"/>
  <c r="CJ66" i="2"/>
  <c r="X66" i="2"/>
  <c r="BD65" i="2"/>
  <c r="CJ64" i="2"/>
  <c r="X64" i="2"/>
  <c r="BD63" i="2"/>
  <c r="CJ62" i="2"/>
  <c r="X62" i="2"/>
  <c r="BD61" i="2"/>
  <c r="CJ60" i="2"/>
  <c r="X60" i="2"/>
  <c r="BD59" i="2"/>
  <c r="CJ58" i="2"/>
  <c r="X58" i="2"/>
  <c r="BD57" i="2"/>
  <c r="CJ56" i="2"/>
  <c r="X56" i="2"/>
  <c r="BD55" i="2"/>
  <c r="CJ54" i="2"/>
  <c r="X54" i="2"/>
  <c r="BD53" i="2"/>
  <c r="CJ52" i="2"/>
  <c r="X52" i="2"/>
  <c r="BD51" i="2"/>
  <c r="CJ50" i="2"/>
  <c r="X50" i="2"/>
  <c r="AS48" i="2"/>
  <c r="AS41" i="2"/>
  <c r="BI35" i="2"/>
  <c r="BP75" i="2"/>
  <c r="CF69" i="2"/>
  <c r="L64" i="2"/>
  <c r="AB58" i="2"/>
  <c r="AR52" i="2"/>
  <c r="BH46" i="2"/>
  <c r="BX40" i="2"/>
  <c r="CN34" i="2"/>
  <c r="CM76" i="2"/>
  <c r="S71" i="2"/>
  <c r="AI65" i="2"/>
  <c r="AY59" i="2"/>
  <c r="BO53" i="2"/>
  <c r="CE47" i="2"/>
  <c r="K42" i="2"/>
  <c r="AA36" i="2"/>
  <c r="AG74" i="2"/>
  <c r="AW71" i="2"/>
  <c r="CC68" i="2"/>
  <c r="AG66" i="2"/>
  <c r="CC64" i="2"/>
  <c r="AW63" i="2"/>
  <c r="Q62" i="2"/>
  <c r="CC60" i="2"/>
  <c r="AW59" i="2"/>
  <c r="AG58" i="2"/>
  <c r="AO57" i="2"/>
  <c r="Y56" i="2"/>
  <c r="Y55" i="2"/>
  <c r="Q54" i="2"/>
  <c r="CS52" i="2"/>
  <c r="I52" i="2"/>
  <c r="CK50" i="2"/>
  <c r="CK49" i="2"/>
  <c r="CC48" i="2"/>
  <c r="BM47" i="2"/>
  <c r="BU46" i="2"/>
  <c r="BU45" i="2"/>
  <c r="CS44" i="2"/>
  <c r="Y44" i="2"/>
  <c r="AW43" i="2"/>
  <c r="BU42" i="2"/>
  <c r="CK41" i="2"/>
  <c r="Q41" i="2"/>
  <c r="AO40" i="2"/>
  <c r="BM39" i="2"/>
  <c r="CK38" i="2"/>
  <c r="Q38" i="2"/>
  <c r="AO37" i="2"/>
  <c r="X47" i="3"/>
  <c r="BT76" i="2"/>
  <c r="CR75" i="2"/>
  <c r="X75" i="2"/>
  <c r="AV74" i="2"/>
  <c r="BT73" i="2"/>
  <c r="CR72" i="2"/>
  <c r="P72" i="2"/>
  <c r="AV71" i="2"/>
  <c r="CB70" i="2"/>
  <c r="P70" i="2"/>
  <c r="AV69" i="2"/>
  <c r="CB68" i="2"/>
  <c r="P68" i="2"/>
  <c r="AV67" i="2"/>
  <c r="CB66" i="2"/>
  <c r="P66" i="2"/>
  <c r="AV65" i="2"/>
  <c r="CB64" i="2"/>
  <c r="P64" i="2"/>
  <c r="AV63" i="2"/>
  <c r="CB62" i="2"/>
  <c r="P62" i="2"/>
  <c r="AV61" i="2"/>
  <c r="CB60" i="2"/>
  <c r="P60" i="2"/>
  <c r="AV59" i="2"/>
  <c r="CB58" i="2"/>
  <c r="P58" i="2"/>
  <c r="AV57" i="2"/>
  <c r="CB56" i="2"/>
  <c r="P56" i="2"/>
  <c r="AV55" i="2"/>
  <c r="CB54" i="2"/>
  <c r="P54" i="2"/>
  <c r="AV53" i="2"/>
  <c r="CB52" i="2"/>
  <c r="P52" i="2"/>
  <c r="AV51" i="2"/>
  <c r="CB50" i="2"/>
  <c r="P50" i="2"/>
  <c r="AV49" i="2"/>
  <c r="CB48" i="2"/>
  <c r="P48" i="2"/>
  <c r="AV47" i="2"/>
  <c r="CB46" i="2"/>
  <c r="P46" i="2"/>
  <c r="AV45" i="2"/>
  <c r="CB44" i="2"/>
  <c r="P44" i="2"/>
  <c r="AV43" i="2"/>
  <c r="R74" i="2"/>
  <c r="CD68" i="2"/>
  <c r="AX63" i="2"/>
  <c r="R58" i="2"/>
  <c r="CD52" i="2"/>
  <c r="AX47" i="2"/>
  <c r="BT42" i="2"/>
  <c r="H40" i="2"/>
  <c r="AN37" i="2"/>
  <c r="Z35" i="2"/>
  <c r="BW33" i="2"/>
  <c r="BR32" i="2"/>
  <c r="BV31" i="2"/>
  <c r="CG30" i="2"/>
  <c r="E30" i="2"/>
  <c r="AB29" i="2"/>
  <c r="AY28" i="2"/>
  <c r="BZ27" i="2"/>
  <c r="N27" i="2"/>
  <c r="AT26" i="2"/>
  <c r="BZ25" i="2"/>
  <c r="N25" i="2"/>
  <c r="AT24" i="2"/>
  <c r="BZ23" i="2"/>
  <c r="CR53" i="2"/>
  <c r="BL50" i="2"/>
  <c r="CJ48" i="2"/>
  <c r="BD47" i="2"/>
  <c r="X46" i="2"/>
  <c r="CJ44" i="2"/>
  <c r="BD43" i="2"/>
  <c r="AX69" i="2"/>
  <c r="CD58" i="2"/>
  <c r="R48" i="2"/>
  <c r="AN40" i="2"/>
  <c r="AW35" i="2"/>
  <c r="CD32" i="2"/>
  <c r="CR30" i="2"/>
  <c r="AK29" i="2"/>
  <c r="F28" i="2"/>
  <c r="CP26" i="2"/>
  <c r="CP25" i="2"/>
  <c r="CH24" i="2"/>
  <c r="CH23" i="2"/>
  <c r="CP22" i="2"/>
  <c r="AD22" i="2"/>
  <c r="BJ21" i="2"/>
  <c r="CP20" i="2"/>
  <c r="AD20" i="2"/>
  <c r="BJ19" i="2"/>
  <c r="CP18" i="2"/>
  <c r="AD18" i="2"/>
  <c r="BJ17" i="2"/>
  <c r="CP16" i="2"/>
  <c r="AD16" i="2"/>
  <c r="BJ15" i="2"/>
  <c r="CP14" i="2"/>
  <c r="AD14" i="2"/>
  <c r="BJ13" i="2"/>
  <c r="CP12" i="2"/>
  <c r="AD12" i="2"/>
  <c r="BJ11" i="2"/>
  <c r="CP10" i="2"/>
  <c r="AD10" i="2"/>
  <c r="BJ9" i="2"/>
  <c r="CP8" i="2"/>
  <c r="AD8" i="2"/>
  <c r="BJ7" i="2"/>
  <c r="C127" i="1"/>
  <c r="C103" i="1"/>
  <c r="E85" i="1"/>
  <c r="E61" i="1"/>
  <c r="D30" i="1"/>
  <c r="L68" i="3"/>
  <c r="J72" i="2"/>
  <c r="BV66" i="2"/>
  <c r="AP61" i="2"/>
  <c r="J56" i="2"/>
  <c r="BV50" i="2"/>
  <c r="AP45" i="2"/>
  <c r="BN41" i="2"/>
  <c r="CT38" i="2"/>
  <c r="BE36" i="2"/>
  <c r="CB34" i="2"/>
  <c r="AI33" i="2"/>
  <c r="AD32" i="2"/>
  <c r="AO31" i="2"/>
  <c r="AY30" i="2"/>
  <c r="BL29" i="2"/>
  <c r="CH28" i="2"/>
  <c r="M28" i="2"/>
  <c r="AK27" i="2"/>
  <c r="BI26" i="2"/>
  <c r="CG25" i="2"/>
  <c r="U25" i="2"/>
  <c r="AS24" i="2"/>
  <c r="BQ23" i="2"/>
  <c r="E23" i="2"/>
  <c r="AC22" i="2"/>
  <c r="BA21" i="2"/>
  <c r="BY20" i="2"/>
  <c r="M20" i="2"/>
  <c r="AK19" i="2"/>
  <c r="BI18" i="2"/>
  <c r="CG17" i="2"/>
  <c r="U17" i="2"/>
  <c r="AS16" i="2"/>
  <c r="BQ15" i="2"/>
  <c r="E15" i="2"/>
  <c r="AC14" i="2"/>
  <c r="BA13" i="2"/>
  <c r="BY12" i="2"/>
  <c r="M12" i="2"/>
  <c r="AK11" i="2"/>
  <c r="BI10" i="2"/>
  <c r="CG9" i="2"/>
  <c r="U9" i="2"/>
  <c r="AS8" i="2"/>
  <c r="BQ7" i="2"/>
  <c r="E7" i="2"/>
  <c r="E108" i="1"/>
  <c r="E84" i="1"/>
  <c r="C54" i="1"/>
  <c r="C30" i="1"/>
  <c r="CT75" i="2"/>
  <c r="BN70" i="2"/>
  <c r="AH65" i="2"/>
  <c r="CT59" i="2"/>
  <c r="BN54" i="2"/>
  <c r="AH49" i="2"/>
  <c r="CT43" i="2"/>
  <c r="CR40" i="2"/>
  <c r="AF38" i="2"/>
  <c r="J36" i="2"/>
  <c r="AG34" i="2"/>
  <c r="V33" i="2"/>
  <c r="R32" i="2"/>
  <c r="R31" i="2"/>
  <c r="U30" i="2"/>
  <c r="Z29" i="2"/>
  <c r="AW28" i="2"/>
  <c r="BP27" i="2"/>
  <c r="CN26" i="2"/>
  <c r="AB26" i="2"/>
  <c r="AZ25" i="2"/>
  <c r="BX24" i="2"/>
  <c r="L24" i="2"/>
  <c r="AJ23" i="2"/>
  <c r="BH22" i="2"/>
  <c r="CF21" i="2"/>
  <c r="T21" i="2"/>
  <c r="AR20" i="2"/>
  <c r="BP19" i="2"/>
  <c r="CN18" i="2"/>
  <c r="AB18" i="2"/>
  <c r="AZ17" i="2"/>
  <c r="BX16" i="2"/>
  <c r="L16" i="2"/>
  <c r="AJ15" i="2"/>
  <c r="BH14" i="2"/>
  <c r="CF13" i="2"/>
  <c r="T13" i="2"/>
  <c r="AR12" i="2"/>
  <c r="BP11" i="2"/>
  <c r="CN10" i="2"/>
  <c r="AB10" i="2"/>
  <c r="AZ9" i="2"/>
  <c r="BX8" i="2"/>
  <c r="L8" i="2"/>
  <c r="AJ7" i="2"/>
  <c r="E115" i="1"/>
  <c r="C85" i="1"/>
  <c r="E59" i="1"/>
  <c r="D36" i="1"/>
  <c r="Z75" i="2"/>
  <c r="Z67" i="2"/>
  <c r="Z59" i="2"/>
  <c r="Z51" i="2"/>
  <c r="Z43" i="2"/>
  <c r="Z39" i="2"/>
  <c r="AF36" i="2"/>
  <c r="AX34" i="2"/>
  <c r="AG33" i="2"/>
  <c r="Q32" i="2"/>
  <c r="AA31" i="2"/>
  <c r="AL30" i="2"/>
  <c r="BI29" i="2"/>
  <c r="BW28" i="2"/>
  <c r="CM27" i="2"/>
  <c r="AA27" i="2"/>
  <c r="AY26" i="2"/>
  <c r="BW25" i="2"/>
  <c r="K25" i="2"/>
  <c r="AI24" i="2"/>
  <c r="BG23" i="2"/>
  <c r="CE22" i="2"/>
  <c r="S22" i="2"/>
  <c r="AQ21" i="2"/>
  <c r="BO20" i="2"/>
  <c r="CM19" i="2"/>
  <c r="AA19" i="2"/>
  <c r="AY18" i="2"/>
  <c r="BW17" i="2"/>
  <c r="K17" i="2"/>
  <c r="AI16" i="2"/>
  <c r="BG15" i="2"/>
  <c r="CE14" i="2"/>
  <c r="S14" i="2"/>
  <c r="AQ13" i="2"/>
  <c r="BO12" i="2"/>
  <c r="CM11" i="2"/>
  <c r="AA11" i="2"/>
  <c r="AY10" i="2"/>
  <c r="BW9" i="2"/>
  <c r="K9" i="2"/>
  <c r="AI8" i="2"/>
  <c r="BG7" i="2"/>
  <c r="D123" i="1"/>
  <c r="D91" i="1"/>
  <c r="E66" i="1"/>
  <c r="E42" i="1"/>
  <c r="E10" i="1"/>
  <c r="R73" i="2"/>
  <c r="CD67" i="2"/>
  <c r="AX62" i="2"/>
  <c r="R57" i="2"/>
  <c r="CD51" i="2"/>
  <c r="AX46" i="2"/>
  <c r="X42" i="2"/>
  <c r="BD39" i="2"/>
  <c r="BT36" i="2"/>
  <c r="BT34" i="2"/>
  <c r="AQ33" i="2"/>
  <c r="AL32" i="2"/>
  <c r="AK31" i="2"/>
  <c r="AK30" i="2"/>
  <c r="BH29" i="2"/>
  <c r="CE28" i="2"/>
  <c r="J28" i="2"/>
  <c r="AH27" i="2"/>
  <c r="BF26" i="2"/>
  <c r="CD25" i="2"/>
  <c r="R25" i="2"/>
  <c r="AP24" i="2"/>
  <c r="BN23" i="2"/>
  <c r="CT22" i="2"/>
  <c r="Z22" i="2"/>
  <c r="AX21" i="2"/>
  <c r="BV20" i="2"/>
  <c r="J20" i="2"/>
  <c r="AH19" i="2"/>
  <c r="BF18" i="2"/>
  <c r="CD17" i="2"/>
  <c r="R17" i="2"/>
  <c r="AP16" i="2"/>
  <c r="BN15" i="2"/>
  <c r="CT14" i="2"/>
  <c r="Z14" i="2"/>
  <c r="AX13" i="2"/>
  <c r="BV12" i="2"/>
  <c r="J12" i="2"/>
  <c r="AH11" i="2"/>
  <c r="BF10" i="2"/>
  <c r="CD9" i="2"/>
  <c r="R9" i="2"/>
  <c r="AP8" i="2"/>
  <c r="BN7" i="2"/>
  <c r="C123" i="1"/>
  <c r="D98" i="1"/>
  <c r="D74" i="1"/>
  <c r="E49" i="1"/>
  <c r="C19" i="1"/>
  <c r="AH76" i="2"/>
  <c r="CT70" i="2"/>
  <c r="BN65" i="2"/>
  <c r="AH60" i="2"/>
  <c r="AF53" i="2"/>
  <c r="AF50" i="2"/>
  <c r="BL48" i="2"/>
  <c r="AF47" i="2"/>
  <c r="CR45" i="2"/>
  <c r="BL44" i="2"/>
  <c r="AF43" i="2"/>
  <c r="AX67" i="2"/>
  <c r="CD56" i="2"/>
  <c r="R46" i="2"/>
  <c r="AN39" i="2"/>
  <c r="CC34" i="2"/>
  <c r="AQ32" i="2"/>
  <c r="BL30" i="2"/>
  <c r="J29" i="2"/>
  <c r="CP27" i="2"/>
  <c r="CH26" i="2"/>
  <c r="CH25" i="2"/>
  <c r="BR24" i="2"/>
  <c r="BJ23" i="2"/>
  <c r="CH22" i="2"/>
  <c r="V22" i="2"/>
  <c r="BB21" i="2"/>
  <c r="CH20" i="2"/>
  <c r="V20" i="2"/>
  <c r="BB19" i="2"/>
  <c r="CH18" i="2"/>
  <c r="V18" i="2"/>
  <c r="BB17" i="2"/>
  <c r="CH16" i="2"/>
  <c r="V16" i="2"/>
  <c r="BB15" i="2"/>
  <c r="CH14" i="2"/>
  <c r="V14" i="2"/>
  <c r="BB13" i="2"/>
  <c r="CH12" i="2"/>
  <c r="V12" i="2"/>
  <c r="BB11" i="2"/>
  <c r="CH10" i="2"/>
  <c r="V10" i="2"/>
  <c r="BB9" i="2"/>
  <c r="CH8" i="2"/>
  <c r="V8" i="2"/>
  <c r="BB7" i="2"/>
  <c r="D126" i="1"/>
  <c r="D102" i="1"/>
  <c r="C79" i="1"/>
  <c r="C55" i="1"/>
  <c r="C23" i="1"/>
  <c r="BV76" i="2"/>
  <c r="AP71" i="2"/>
  <c r="J66" i="2"/>
  <c r="BV60" i="2"/>
  <c r="AP55" i="2"/>
  <c r="J50" i="2"/>
  <c r="BV44" i="2"/>
  <c r="AH41" i="2"/>
  <c r="BN38" i="2"/>
  <c r="AH36" i="2"/>
  <c r="BE34" i="2"/>
  <c r="X33" i="2"/>
  <c r="S32" i="2"/>
  <c r="AD31" i="2"/>
  <c r="AO30" i="2"/>
  <c r="BB29" i="2"/>
  <c r="BY28" i="2"/>
  <c r="E28" i="2"/>
  <c r="AC27" i="2"/>
  <c r="BA26" i="2"/>
  <c r="BY25" i="2"/>
  <c r="M25" i="2"/>
  <c r="AK24" i="2"/>
  <c r="BI23" i="2"/>
  <c r="CG22" i="2"/>
  <c r="U22" i="2"/>
  <c r="AS21" i="2"/>
  <c r="BQ20" i="2"/>
  <c r="E20" i="2"/>
  <c r="AC19" i="2"/>
  <c r="BA18" i="2"/>
  <c r="BY17" i="2"/>
  <c r="M17" i="2"/>
  <c r="AK16" i="2"/>
  <c r="BI15" i="2"/>
  <c r="CG14" i="2"/>
  <c r="U14" i="2"/>
  <c r="AS13" i="2"/>
  <c r="BQ12" i="2"/>
  <c r="E12" i="2"/>
  <c r="AC11" i="2"/>
  <c r="BA10" i="2"/>
  <c r="BY9" i="2"/>
  <c r="M9" i="2"/>
  <c r="AK8" i="2"/>
  <c r="BI7" i="2"/>
  <c r="C126" i="1"/>
  <c r="C102" i="1"/>
  <c r="C78" i="1"/>
  <c r="D53" i="1"/>
  <c r="E28" i="1"/>
  <c r="AH75" i="2"/>
  <c r="CT69" i="2"/>
  <c r="BN64" i="2"/>
  <c r="AH59" i="2"/>
  <c r="CT53" i="2"/>
  <c r="BN48" i="2"/>
  <c r="AH43" i="2"/>
  <c r="BL40" i="2"/>
  <c r="CR37" i="2"/>
  <c r="CJ35" i="2"/>
  <c r="P34" i="2"/>
  <c r="I33" i="2"/>
  <c r="H32" i="2"/>
  <c r="H31" i="2"/>
  <c r="L30" i="2"/>
  <c r="Q29" i="2"/>
  <c r="AN28" i="2"/>
  <c r="BH27" i="2"/>
  <c r="CF26" i="2"/>
  <c r="T26" i="2"/>
  <c r="AR25" i="2"/>
  <c r="BP24" i="2"/>
  <c r="CN23" i="2"/>
  <c r="AB23" i="2"/>
  <c r="AZ22" i="2"/>
  <c r="BX21" i="2"/>
  <c r="L21" i="2"/>
  <c r="AJ20" i="2"/>
  <c r="BH19" i="2"/>
  <c r="CF18" i="2"/>
  <c r="T18" i="2"/>
  <c r="AR17" i="2"/>
  <c r="BP16" i="2"/>
  <c r="CN15" i="2"/>
  <c r="AB15" i="2"/>
  <c r="AZ14" i="2"/>
  <c r="BX13" i="2"/>
  <c r="L13" i="2"/>
  <c r="AJ12" i="2"/>
  <c r="BH11" i="2"/>
  <c r="CF10" i="2"/>
  <c r="T10" i="2"/>
  <c r="AR9" i="2"/>
  <c r="BP8" i="2"/>
  <c r="CN7" i="2"/>
  <c r="AB7" i="2"/>
  <c r="C109" i="1"/>
  <c r="D84" i="1"/>
  <c r="C53" i="1"/>
  <c r="D28" i="1"/>
  <c r="BF74" i="2"/>
  <c r="BF66" i="2"/>
  <c r="BF58" i="2"/>
  <c r="BF50" i="2"/>
  <c r="BF42" i="2"/>
  <c r="BF38" i="2"/>
  <c r="I36" i="2"/>
  <c r="AF34" i="2"/>
  <c r="S33" i="2"/>
  <c r="F32" i="2"/>
  <c r="Q31" i="2"/>
  <c r="AC30" i="2"/>
  <c r="AZ29" i="2"/>
  <c r="BN28" i="2"/>
  <c r="CE27" i="2"/>
  <c r="S27" i="2"/>
  <c r="AQ26" i="2"/>
  <c r="BO25" i="2"/>
  <c r="CM24" i="2"/>
  <c r="AA24" i="2"/>
  <c r="AY23" i="2"/>
  <c r="BW22" i="2"/>
  <c r="K22" i="2"/>
  <c r="AI21" i="2"/>
  <c r="BG20" i="2"/>
  <c r="CE19" i="2"/>
  <c r="S19" i="2"/>
  <c r="AQ18" i="2"/>
  <c r="BO17" i="2"/>
  <c r="CM16" i="2"/>
  <c r="AA16" i="2"/>
  <c r="AY15" i="2"/>
  <c r="BW14" i="2"/>
  <c r="K14" i="2"/>
  <c r="AI13" i="2"/>
  <c r="BG12" i="2"/>
  <c r="CE11" i="2"/>
  <c r="S11" i="2"/>
  <c r="AQ10" i="2"/>
  <c r="BO9" i="2"/>
  <c r="CM8" i="2"/>
  <c r="AA8" i="2"/>
  <c r="AY7" i="2"/>
  <c r="E122" i="1"/>
  <c r="E90" i="1"/>
  <c r="C60" i="1"/>
  <c r="C36" i="1"/>
  <c r="I53" i="5"/>
  <c r="AX72" i="2"/>
  <c r="R67" i="2"/>
  <c r="CD61" i="2"/>
  <c r="AX56" i="2"/>
  <c r="R51" i="2"/>
  <c r="CD45" i="2"/>
  <c r="CJ41" i="2"/>
  <c r="X39" i="2"/>
  <c r="AW36" i="2"/>
  <c r="AW34" i="2"/>
  <c r="AF33" i="2"/>
  <c r="Z32" i="2"/>
  <c r="Z31" i="2"/>
  <c r="AB30" i="2"/>
  <c r="AY29" i="2"/>
  <c r="BV28" i="2"/>
  <c r="CT27" i="2"/>
  <c r="Z27" i="2"/>
  <c r="AX26" i="2"/>
  <c r="BV25" i="2"/>
  <c r="J25" i="2"/>
  <c r="AH24" i="2"/>
  <c r="BF23" i="2"/>
  <c r="CD22" i="2"/>
  <c r="R22" i="2"/>
  <c r="AP21" i="2"/>
  <c r="BN20" i="2"/>
  <c r="CT19" i="2"/>
  <c r="Z19" i="2"/>
  <c r="AX18" i="2"/>
  <c r="BV17" i="2"/>
  <c r="J17" i="2"/>
  <c r="AH16" i="2"/>
  <c r="BF15" i="2"/>
  <c r="CD14" i="2"/>
  <c r="R14" i="2"/>
  <c r="AP13" i="2"/>
  <c r="BN12" i="2"/>
  <c r="CT11" i="2"/>
  <c r="Z11" i="2"/>
  <c r="AX10" i="2"/>
  <c r="BV9" i="2"/>
  <c r="J9" i="2"/>
  <c r="AH8" i="2"/>
  <c r="BF7" i="2"/>
  <c r="D122" i="1"/>
  <c r="E97" i="1"/>
  <c r="BL52" i="2"/>
  <c r="CR49" i="2"/>
  <c r="BD48" i="2"/>
  <c r="X47" i="2"/>
  <c r="CJ45" i="2"/>
  <c r="BD44" i="2"/>
  <c r="Z12" i="3"/>
  <c r="CD66" i="2"/>
  <c r="R56" i="2"/>
  <c r="AX45" i="2"/>
  <c r="H39" i="2"/>
  <c r="BF34" i="2"/>
  <c r="AF32" i="2"/>
  <c r="BA30" i="2"/>
  <c r="CS28" i="2"/>
  <c r="CH27" i="2"/>
  <c r="BR26" i="2"/>
  <c r="BJ25" i="2"/>
  <c r="BJ24" i="2"/>
  <c r="BB23" i="2"/>
  <c r="BZ22" i="2"/>
  <c r="N22" i="2"/>
  <c r="AT21" i="2"/>
  <c r="BZ20" i="2"/>
  <c r="N20" i="2"/>
  <c r="AT19" i="2"/>
  <c r="BZ18" i="2"/>
  <c r="N18" i="2"/>
  <c r="AT17" i="2"/>
  <c r="BZ16" i="2"/>
  <c r="N16" i="2"/>
  <c r="AT15" i="2"/>
  <c r="BZ14" i="2"/>
  <c r="N14" i="2"/>
  <c r="AT13" i="2"/>
  <c r="BZ12" i="2"/>
  <c r="N12" i="2"/>
  <c r="AT11" i="2"/>
  <c r="BZ10" i="2"/>
  <c r="N10" i="2"/>
  <c r="AT9" i="2"/>
  <c r="BZ8" i="2"/>
  <c r="N8" i="2"/>
  <c r="AT7" i="2"/>
  <c r="E125" i="1"/>
  <c r="E101" i="1"/>
  <c r="D78" i="1"/>
  <c r="D54" i="1"/>
  <c r="D22" i="1"/>
  <c r="J76" i="2"/>
  <c r="BV70" i="2"/>
  <c r="AP65" i="2"/>
  <c r="J60" i="2"/>
  <c r="BV54" i="2"/>
  <c r="AP49" i="2"/>
  <c r="J44" i="2"/>
  <c r="CT40" i="2"/>
  <c r="AH38" i="2"/>
  <c r="P36" i="2"/>
  <c r="AH34" i="2"/>
  <c r="J33" i="2"/>
  <c r="I32" i="2"/>
  <c r="S31" i="2"/>
  <c r="AF30" i="2"/>
  <c r="AS29" i="2"/>
  <c r="BP28" i="2"/>
  <c r="CG27" i="2"/>
  <c r="U27" i="2"/>
  <c r="AS26" i="2"/>
  <c r="BQ25" i="2"/>
  <c r="E25" i="2"/>
  <c r="AC24" i="2"/>
  <c r="BA23" i="2"/>
  <c r="BY22" i="2"/>
  <c r="M22" i="2"/>
  <c r="AK21" i="2"/>
  <c r="BI20" i="2"/>
  <c r="CG19" i="2"/>
  <c r="U19" i="2"/>
  <c r="AS18" i="2"/>
  <c r="BQ17" i="2"/>
  <c r="E17" i="2"/>
  <c r="AC16" i="2"/>
  <c r="BA15" i="2"/>
  <c r="BY14" i="2"/>
  <c r="M14" i="2"/>
  <c r="AK13" i="2"/>
  <c r="BI12" i="2"/>
  <c r="CG11" i="2"/>
  <c r="U11" i="2"/>
  <c r="AS10" i="2"/>
  <c r="BQ9" i="2"/>
  <c r="E9" i="2"/>
  <c r="AC8" i="2"/>
  <c r="BA7" i="2"/>
  <c r="D125" i="1"/>
  <c r="D101" i="1"/>
  <c r="E76" i="1"/>
  <c r="E52" i="1"/>
  <c r="C22" i="1"/>
  <c r="BN74" i="2"/>
  <c r="AH69" i="2"/>
  <c r="CT63" i="2"/>
  <c r="BN58" i="2"/>
  <c r="AH53" i="2"/>
  <c r="CT47" i="2"/>
  <c r="CR42" i="2"/>
  <c r="AF40" i="2"/>
  <c r="BL37" i="2"/>
  <c r="BM35" i="2"/>
  <c r="CT33" i="2"/>
  <c r="CM32" i="2"/>
  <c r="CD31" i="2"/>
  <c r="CD30" i="2"/>
  <c r="CC29" i="2"/>
  <c r="H29" i="2"/>
  <c r="AD28" i="2"/>
  <c r="AZ27" i="2"/>
  <c r="BX26" i="2"/>
  <c r="L26" i="2"/>
  <c r="AJ25" i="2"/>
  <c r="BH24" i="2"/>
  <c r="CF23" i="2"/>
  <c r="T23" i="2"/>
  <c r="AR22" i="2"/>
  <c r="BP21" i="2"/>
  <c r="CN20" i="2"/>
  <c r="AB20" i="2"/>
  <c r="AZ19" i="2"/>
  <c r="AF52" i="2"/>
  <c r="BL49" i="2"/>
  <c r="AF48" i="2"/>
  <c r="CR46" i="2"/>
  <c r="BL45" i="2"/>
  <c r="AF44" i="2"/>
  <c r="AX75" i="2"/>
  <c r="CD64" i="2"/>
  <c r="R54" i="2"/>
  <c r="AX43" i="2"/>
  <c r="H38" i="2"/>
  <c r="F34" i="2"/>
  <c r="CR31" i="2"/>
  <c r="X30" i="2"/>
  <c r="BZ28" i="2"/>
  <c r="BJ27" i="2"/>
  <c r="BJ26" i="2"/>
  <c r="BB25" i="2"/>
  <c r="BB24" i="2"/>
  <c r="AT23" i="2"/>
  <c r="BR22" i="2"/>
  <c r="F22" i="2"/>
  <c r="AL21" i="2"/>
  <c r="BR20" i="2"/>
  <c r="F20" i="2"/>
  <c r="AL19" i="2"/>
  <c r="BR18" i="2"/>
  <c r="F18" i="2"/>
  <c r="AL17" i="2"/>
  <c r="BR16" i="2"/>
  <c r="F16" i="2"/>
  <c r="AL15" i="2"/>
  <c r="BR14" i="2"/>
  <c r="F14" i="2"/>
  <c r="AL13" i="2"/>
  <c r="BR12" i="2"/>
  <c r="F12" i="2"/>
  <c r="AL11" i="2"/>
  <c r="BR10" i="2"/>
  <c r="F10" i="2"/>
  <c r="AL9" i="2"/>
  <c r="BR8" i="2"/>
  <c r="F8" i="2"/>
  <c r="AL7" i="2"/>
  <c r="D118" i="1"/>
  <c r="C95" i="1"/>
  <c r="C71" i="1"/>
  <c r="E53" i="1"/>
  <c r="E21" i="1"/>
  <c r="AP75" i="2"/>
  <c r="J70" i="2"/>
  <c r="BV64" i="2"/>
  <c r="AP59" i="2"/>
  <c r="J54" i="2"/>
  <c r="BV48" i="2"/>
  <c r="AP43" i="2"/>
  <c r="BN40" i="2"/>
  <c r="CT37" i="2"/>
  <c r="CK35" i="2"/>
  <c r="Q34" i="2"/>
  <c r="CP32" i="2"/>
  <c r="CP31" i="2"/>
  <c r="I31" i="2"/>
  <c r="V30" i="2"/>
  <c r="AJ29" i="2"/>
  <c r="BG28" i="2"/>
  <c r="BY27" i="2"/>
  <c r="M27" i="2"/>
  <c r="AK26" i="2"/>
  <c r="BI25" i="2"/>
  <c r="CG24" i="2"/>
  <c r="U24" i="2"/>
  <c r="AS23" i="2"/>
  <c r="BQ22" i="2"/>
  <c r="E22" i="2"/>
  <c r="AC21" i="2"/>
  <c r="BA20" i="2"/>
  <c r="BY19" i="2"/>
  <c r="M19" i="2"/>
  <c r="AK18" i="2"/>
  <c r="BI17" i="2"/>
  <c r="CG16" i="2"/>
  <c r="U16" i="2"/>
  <c r="AS15" i="2"/>
  <c r="BQ14" i="2"/>
  <c r="E14" i="2"/>
  <c r="AC13" i="2"/>
  <c r="BA12" i="2"/>
  <c r="BY11" i="2"/>
  <c r="M11" i="2"/>
  <c r="AK10" i="2"/>
  <c r="BI9" i="2"/>
  <c r="CG8" i="2"/>
  <c r="U8" i="2"/>
  <c r="AS7" i="2"/>
  <c r="E124" i="1"/>
  <c r="E100" i="1"/>
  <c r="C70" i="1"/>
  <c r="C46" i="1"/>
  <c r="D21" i="1"/>
  <c r="CT73" i="2"/>
  <c r="BN68" i="2"/>
  <c r="AH63" i="2"/>
  <c r="CT57" i="2"/>
  <c r="BN52" i="2"/>
  <c r="AH47" i="2"/>
  <c r="BL42" i="2"/>
  <c r="CR39" i="2"/>
  <c r="AF37" i="2"/>
  <c r="AP35" i="2"/>
  <c r="CH33" i="2"/>
  <c r="CB32" i="2"/>
  <c r="BT31" i="2"/>
  <c r="BT30" i="2"/>
  <c r="BT29" i="2"/>
  <c r="CP28" i="2"/>
  <c r="U28" i="2"/>
  <c r="AR27" i="2"/>
  <c r="BP26" i="2"/>
  <c r="CN25" i="2"/>
  <c r="AB25" i="2"/>
  <c r="AZ24" i="2"/>
  <c r="BX23" i="2"/>
  <c r="L23" i="2"/>
  <c r="AJ22" i="2"/>
  <c r="BH21" i="2"/>
  <c r="CF20" i="2"/>
  <c r="T20" i="2"/>
  <c r="AR19" i="2"/>
  <c r="BP18" i="2"/>
  <c r="CN17" i="2"/>
  <c r="AB17" i="2"/>
  <c r="AZ16" i="2"/>
  <c r="BX15" i="2"/>
  <c r="L15" i="2"/>
  <c r="AJ14" i="2"/>
  <c r="BH13" i="2"/>
  <c r="CF12" i="2"/>
  <c r="T12" i="2"/>
  <c r="AR11" i="2"/>
  <c r="BP10" i="2"/>
  <c r="CN9" i="2"/>
  <c r="AB9" i="2"/>
  <c r="AZ8" i="2"/>
  <c r="BX7" i="2"/>
  <c r="L7" i="2"/>
  <c r="E107" i="1"/>
  <c r="D76" i="1"/>
  <c r="E51" i="1"/>
  <c r="E19" i="1"/>
  <c r="BF72" i="2"/>
  <c r="BF64" i="2"/>
  <c r="BF56" i="2"/>
  <c r="BF48" i="2"/>
  <c r="BF41" i="2"/>
  <c r="BF37" i="2"/>
  <c r="BL35" i="2"/>
  <c r="CS33" i="2"/>
  <c r="BZ32" i="2"/>
  <c r="CC31" i="2"/>
  <c r="CM30" i="2"/>
  <c r="K30" i="2"/>
  <c r="AH29" i="2"/>
  <c r="AV28" i="2"/>
  <c r="BO27" i="2"/>
  <c r="CM26" i="2"/>
  <c r="AA26" i="2"/>
  <c r="AY25" i="2"/>
  <c r="BW24" i="2"/>
  <c r="K24" i="2"/>
  <c r="AI23" i="2"/>
  <c r="BG22" i="2"/>
  <c r="CE21" i="2"/>
  <c r="S21" i="2"/>
  <c r="AQ20" i="2"/>
  <c r="BO19" i="2"/>
  <c r="CM18" i="2"/>
  <c r="AA18" i="2"/>
  <c r="AY17" i="2"/>
  <c r="BW16" i="2"/>
  <c r="K16" i="2"/>
  <c r="AI15" i="2"/>
  <c r="BG14" i="2"/>
  <c r="CE13" i="2"/>
  <c r="S13" i="2"/>
  <c r="AQ12" i="2"/>
  <c r="BO11" i="2"/>
  <c r="CM10" i="2"/>
  <c r="AA10" i="2"/>
  <c r="AY9" i="2"/>
  <c r="BW8" i="2"/>
  <c r="K8" i="2"/>
  <c r="AI7" i="2"/>
  <c r="C108" i="1"/>
  <c r="D83" i="1"/>
  <c r="E58" i="1"/>
  <c r="C28" i="1"/>
  <c r="AX76" i="2"/>
  <c r="R71" i="2"/>
  <c r="CD65" i="2"/>
  <c r="AX60" i="2"/>
  <c r="R55" i="2"/>
  <c r="CD49" i="2"/>
  <c r="AX44" i="2"/>
  <c r="X41" i="2"/>
  <c r="BD38" i="2"/>
  <c r="H36" i="2"/>
  <c r="K34" i="2"/>
  <c r="F33" i="2"/>
  <c r="E32" i="2"/>
  <c r="E31" i="2"/>
  <c r="J30" i="2"/>
  <c r="AG29" i="2"/>
  <c r="BD28" i="2"/>
  <c r="BV27" i="2"/>
  <c r="J27" i="2"/>
  <c r="AH26" i="2"/>
  <c r="BF25" i="2"/>
  <c r="CD24" i="2"/>
  <c r="R24" i="2"/>
  <c r="AP23" i="2"/>
  <c r="BN22" i="2"/>
  <c r="CT21" i="2"/>
  <c r="Z21" i="2"/>
  <c r="AX20" i="2"/>
  <c r="BV19" i="2"/>
  <c r="J19" i="2"/>
  <c r="AH18" i="2"/>
  <c r="BF17" i="2"/>
  <c r="CD16" i="2"/>
  <c r="R16" i="2"/>
  <c r="AP15" i="2"/>
  <c r="BN14" i="2"/>
  <c r="CT13" i="2"/>
  <c r="Z13" i="2"/>
  <c r="AX12" i="2"/>
  <c r="BV11" i="2"/>
  <c r="J11" i="2"/>
  <c r="AH10" i="2"/>
  <c r="BF9" i="2"/>
  <c r="CD8" i="2"/>
  <c r="R8" i="2"/>
  <c r="AP7" i="2"/>
  <c r="C115" i="1"/>
  <c r="D90" i="1"/>
  <c r="E65" i="1"/>
  <c r="E41" i="1"/>
  <c r="D10" i="1"/>
  <c r="AH74" i="2"/>
  <c r="CT68" i="2"/>
  <c r="BN63" i="2"/>
  <c r="AH58" i="2"/>
  <c r="CT52" i="2"/>
  <c r="BN47" i="2"/>
  <c r="CB42" i="2"/>
  <c r="P40" i="2"/>
  <c r="CR51" i="2"/>
  <c r="BD49" i="2"/>
  <c r="X48" i="2"/>
  <c r="CJ46" i="2"/>
  <c r="BD45" i="2"/>
  <c r="X44" i="2"/>
  <c r="CD74" i="2"/>
  <c r="R64" i="2"/>
  <c r="AX53" i="2"/>
  <c r="H43" i="2"/>
  <c r="BT37" i="2"/>
  <c r="CK33" i="2"/>
  <c r="CG31" i="2"/>
  <c r="N30" i="2"/>
  <c r="BQ28" i="2"/>
  <c r="BB27" i="2"/>
  <c r="BB26" i="2"/>
  <c r="AL25" i="2"/>
  <c r="AD24" i="2"/>
  <c r="AL23" i="2"/>
  <c r="BJ22" i="2"/>
  <c r="CP21" i="2"/>
  <c r="AD21" i="2"/>
  <c r="BJ20" i="2"/>
  <c r="CP19" i="2"/>
  <c r="AD19" i="2"/>
  <c r="BJ18" i="2"/>
  <c r="CP17" i="2"/>
  <c r="AD17" i="2"/>
  <c r="BJ16" i="2"/>
  <c r="CP15" i="2"/>
  <c r="AD15" i="2"/>
  <c r="BJ14" i="2"/>
  <c r="CP13" i="2"/>
  <c r="AD13" i="2"/>
  <c r="BJ12" i="2"/>
  <c r="CP11" i="2"/>
  <c r="AD11" i="2"/>
  <c r="BJ10" i="2"/>
  <c r="CP9" i="2"/>
  <c r="AD9" i="2"/>
  <c r="BJ8" i="2"/>
  <c r="CP7" i="2"/>
  <c r="AD7" i="2"/>
  <c r="E117" i="1"/>
  <c r="D94" i="1"/>
  <c r="D70" i="1"/>
  <c r="C47" i="1"/>
  <c r="C15" i="1"/>
  <c r="BV74" i="2"/>
  <c r="AP69" i="2"/>
  <c r="J64" i="2"/>
  <c r="BV58" i="2"/>
  <c r="AP53" i="2"/>
  <c r="J48" i="2"/>
  <c r="CT42" i="2"/>
  <c r="AH40" i="2"/>
  <c r="BN37" i="2"/>
  <c r="BN35" i="2"/>
  <c r="CJ33" i="2"/>
  <c r="CC32" i="2"/>
  <c r="CE31" i="2"/>
  <c r="CP30" i="2"/>
  <c r="M30" i="2"/>
  <c r="AA29" i="2"/>
  <c r="AX28" i="2"/>
  <c r="BQ27" i="2"/>
  <c r="E27" i="2"/>
  <c r="AC26" i="2"/>
  <c r="BA25" i="2"/>
  <c r="BY24" i="2"/>
  <c r="M24" i="2"/>
  <c r="AK23" i="2"/>
  <c r="BI22" i="2"/>
  <c r="CG21" i="2"/>
  <c r="U21" i="2"/>
  <c r="AS20" i="2"/>
  <c r="BQ19" i="2"/>
  <c r="E19" i="2"/>
  <c r="AC18" i="2"/>
  <c r="BA17" i="2"/>
  <c r="BY16" i="2"/>
  <c r="M16" i="2"/>
  <c r="AK15" i="2"/>
  <c r="BI14" i="2"/>
  <c r="CG13" i="2"/>
  <c r="U13" i="2"/>
  <c r="AS12" i="2"/>
  <c r="BQ11" i="2"/>
  <c r="E11" i="2"/>
  <c r="AC10" i="2"/>
  <c r="BA9" i="2"/>
  <c r="BY8" i="2"/>
  <c r="M8" i="2"/>
  <c r="AK7" i="2"/>
  <c r="C118" i="1"/>
  <c r="C94" i="1"/>
  <c r="D69" i="1"/>
  <c r="D45" i="1"/>
  <c r="D13" i="1"/>
  <c r="AH73" i="2"/>
  <c r="CT67" i="2"/>
  <c r="BN62" i="2"/>
  <c r="AH57" i="2"/>
  <c r="CT51" i="2"/>
  <c r="BN46" i="2"/>
  <c r="AF42" i="2"/>
  <c r="BL39" i="2"/>
  <c r="CS36" i="2"/>
  <c r="X35" i="2"/>
  <c r="BU33" i="2"/>
  <c r="BN32" i="2"/>
  <c r="BI31" i="2"/>
  <c r="BI30" i="2"/>
  <c r="BJ29" i="2"/>
  <c r="CG28" i="2"/>
  <c r="L28" i="2"/>
  <c r="AJ27" i="2"/>
  <c r="BH26" i="2"/>
  <c r="CF25" i="2"/>
  <c r="T25" i="2"/>
  <c r="AR24" i="2"/>
  <c r="BP23" i="2"/>
  <c r="CN22" i="2"/>
  <c r="AB22" i="2"/>
  <c r="AZ21" i="2"/>
  <c r="BX20" i="2"/>
  <c r="L20" i="2"/>
  <c r="AJ19" i="2"/>
  <c r="BH18" i="2"/>
  <c r="CF17" i="2"/>
  <c r="T17" i="2"/>
  <c r="AR16" i="2"/>
  <c r="BP15" i="2"/>
  <c r="CN14" i="2"/>
  <c r="AB14" i="2"/>
  <c r="AZ13" i="2"/>
  <c r="BX12" i="2"/>
  <c r="L12" i="2"/>
  <c r="AJ11" i="2"/>
  <c r="BH10" i="2"/>
  <c r="CF9" i="2"/>
  <c r="T9" i="2"/>
  <c r="AR8" i="2"/>
  <c r="BP7" i="2"/>
  <c r="C125" i="1"/>
  <c r="C101" i="1"/>
  <c r="C69" i="1"/>
  <c r="C45" i="1"/>
  <c r="C13" i="1"/>
  <c r="Z71" i="2"/>
  <c r="Z63" i="2"/>
  <c r="Z55" i="2"/>
  <c r="Z47" i="2"/>
  <c r="Z41" i="2"/>
  <c r="Z37" i="2"/>
  <c r="AO35" i="2"/>
  <c r="CE33" i="2"/>
  <c r="BM32" i="2"/>
  <c r="BR31" i="2"/>
  <c r="CC30" i="2"/>
  <c r="CT29" i="2"/>
  <c r="Y29" i="2"/>
  <c r="AL28" i="2"/>
  <c r="BG27" i="2"/>
  <c r="CE26" i="2"/>
  <c r="S26" i="2"/>
  <c r="AQ25" i="2"/>
  <c r="BO24" i="2"/>
  <c r="CM23" i="2"/>
  <c r="AA23" i="2"/>
  <c r="AY22" i="2"/>
  <c r="BW21" i="2"/>
  <c r="K21" i="2"/>
  <c r="AI20" i="2"/>
  <c r="BG19" i="2"/>
  <c r="CE18" i="2"/>
  <c r="S18" i="2"/>
  <c r="AQ17" i="2"/>
  <c r="BO16" i="2"/>
  <c r="CM15" i="2"/>
  <c r="AA15" i="2"/>
  <c r="AY14" i="2"/>
  <c r="BW13" i="2"/>
  <c r="K13" i="2"/>
  <c r="AI12" i="2"/>
  <c r="BG11" i="2"/>
  <c r="CE10" i="2"/>
  <c r="S10" i="2"/>
  <c r="AQ9" i="2"/>
  <c r="BO8" i="2"/>
  <c r="CM7" i="2"/>
  <c r="AA7" i="2"/>
  <c r="D107" i="1"/>
  <c r="E82" i="1"/>
  <c r="C52" i="1"/>
  <c r="E26" i="1"/>
  <c r="CD75" i="2"/>
  <c r="AX70" i="2"/>
  <c r="R65" i="2"/>
  <c r="CD59" i="2"/>
  <c r="AX54" i="2"/>
  <c r="R49" i="2"/>
  <c r="CD43" i="2"/>
  <c r="CJ40" i="2"/>
  <c r="X38" i="2"/>
  <c r="CC35" i="2"/>
  <c r="CR33" i="2"/>
  <c r="CK32" i="2"/>
  <c r="CB31" i="2"/>
  <c r="CB30" i="2"/>
  <c r="CS29" i="2"/>
  <c r="X29" i="2"/>
  <c r="AT28" i="2"/>
  <c r="BN27" i="2"/>
  <c r="CT26" i="2"/>
  <c r="Z26" i="2"/>
  <c r="AX25" i="2"/>
  <c r="BV24" i="2"/>
  <c r="J24" i="2"/>
  <c r="AH23" i="2"/>
  <c r="BF22" i="2"/>
  <c r="CD21" i="2"/>
  <c r="R21" i="2"/>
  <c r="AP20" i="2"/>
  <c r="BN19" i="2"/>
  <c r="CT18" i="2"/>
  <c r="Z18" i="2"/>
  <c r="AX17" i="2"/>
  <c r="BV16" i="2"/>
  <c r="J16" i="2"/>
  <c r="AH15" i="2"/>
  <c r="BF14" i="2"/>
  <c r="BL51" i="2"/>
  <c r="AF49" i="2"/>
  <c r="CR47" i="2"/>
  <c r="BL46" i="2"/>
  <c r="AF45" i="2"/>
  <c r="CR43" i="2"/>
  <c r="CD72" i="2"/>
  <c r="R62" i="2"/>
  <c r="AX51" i="2"/>
  <c r="H42" i="2"/>
  <c r="CC36" i="2"/>
  <c r="AX33" i="2"/>
  <c r="BA31" i="2"/>
  <c r="CE29" i="2"/>
  <c r="BH28" i="2"/>
  <c r="AL27" i="2"/>
  <c r="AD26" i="2"/>
  <c r="AD25" i="2"/>
  <c r="V24" i="2"/>
  <c r="AD23" i="2"/>
  <c r="BB22" i="2"/>
  <c r="CH21" i="2"/>
  <c r="V21" i="2"/>
  <c r="BB20" i="2"/>
  <c r="CH19" i="2"/>
  <c r="V19" i="2"/>
  <c r="BB18" i="2"/>
  <c r="CH17" i="2"/>
  <c r="V17" i="2"/>
  <c r="BB16" i="2"/>
  <c r="CH15" i="2"/>
  <c r="V15" i="2"/>
  <c r="BB14" i="2"/>
  <c r="CH13" i="2"/>
  <c r="V13" i="2"/>
  <c r="BB12" i="2"/>
  <c r="CH11" i="2"/>
  <c r="V11" i="2"/>
  <c r="BB10" i="2"/>
  <c r="CH9" i="2"/>
  <c r="V9" i="2"/>
  <c r="BB8" i="2"/>
  <c r="CH7" i="2"/>
  <c r="V7" i="2"/>
  <c r="C111" i="1"/>
  <c r="E93" i="1"/>
  <c r="E69" i="1"/>
  <c r="D46" i="1"/>
  <c r="E13" i="1"/>
  <c r="J74" i="2"/>
  <c r="BV68" i="2"/>
  <c r="AP63" i="2"/>
  <c r="J58" i="2"/>
  <c r="BV52" i="2"/>
  <c r="AP47" i="2"/>
  <c r="BN42" i="2"/>
  <c r="CT39" i="2"/>
  <c r="AH37" i="2"/>
  <c r="AV35" i="2"/>
  <c r="BV33" i="2"/>
  <c r="BO32" i="2"/>
  <c r="BU31" i="2"/>
  <c r="CE30" i="2"/>
  <c r="CM29" i="2"/>
  <c r="R29" i="2"/>
  <c r="AO28" i="2"/>
  <c r="BI27" i="2"/>
  <c r="CG26" i="2"/>
  <c r="U26" i="2"/>
  <c r="AS25" i="2"/>
  <c r="BQ24" i="2"/>
  <c r="E24" i="2"/>
  <c r="AC23" i="2"/>
  <c r="BA22" i="2"/>
  <c r="BY21" i="2"/>
  <c r="M21" i="2"/>
  <c r="AK20" i="2"/>
  <c r="BI19" i="2"/>
  <c r="CG18" i="2"/>
  <c r="U18" i="2"/>
  <c r="AS17" i="2"/>
  <c r="BQ16" i="2"/>
  <c r="E16" i="2"/>
  <c r="AC15" i="2"/>
  <c r="BA14" i="2"/>
  <c r="BY13" i="2"/>
  <c r="M13" i="2"/>
  <c r="AK12" i="2"/>
  <c r="BI11" i="2"/>
  <c r="CG10" i="2"/>
  <c r="U10" i="2"/>
  <c r="AS9" i="2"/>
  <c r="BQ8" i="2"/>
  <c r="E8" i="2"/>
  <c r="AC7" i="2"/>
  <c r="D117" i="1"/>
  <c r="D93" i="1"/>
  <c r="C62" i="1"/>
  <c r="E44" i="1"/>
  <c r="D56" i="6"/>
  <c r="BN72" i="2"/>
  <c r="AH67" i="2"/>
  <c r="CT61" i="2"/>
  <c r="BN56" i="2"/>
  <c r="AH51" i="2"/>
  <c r="CT45" i="2"/>
  <c r="CR41" i="2"/>
  <c r="AF39" i="2"/>
  <c r="BV36" i="2"/>
  <c r="CS34" i="2"/>
  <c r="BG33" i="2"/>
  <c r="BB32" i="2"/>
  <c r="AX31" i="2"/>
  <c r="AX30" i="2"/>
  <c r="BA29" i="2"/>
  <c r="BX28" i="2"/>
  <c r="CN27" i="2"/>
  <c r="AB27" i="2"/>
  <c r="AZ26" i="2"/>
  <c r="BX25" i="2"/>
  <c r="L25" i="2"/>
  <c r="AJ24" i="2"/>
  <c r="BH23" i="2"/>
  <c r="CF22" i="2"/>
  <c r="T22" i="2"/>
  <c r="AR21" i="2"/>
  <c r="BP20" i="2"/>
  <c r="CN19" i="2"/>
  <c r="AB19" i="2"/>
  <c r="AZ18" i="2"/>
  <c r="BX17" i="2"/>
  <c r="L17" i="2"/>
  <c r="AJ16" i="2"/>
  <c r="BH15" i="2"/>
  <c r="CF14" i="2"/>
  <c r="T14" i="2"/>
  <c r="AR13" i="2"/>
  <c r="BP12" i="2"/>
  <c r="CN11" i="2"/>
  <c r="AB11" i="2"/>
  <c r="AZ10" i="2"/>
  <c r="BX9" i="2"/>
  <c r="L9" i="2"/>
  <c r="AJ8" i="2"/>
  <c r="BH7" i="2"/>
  <c r="D124" i="1"/>
  <c r="D100" i="1"/>
  <c r="E67" i="1"/>
  <c r="D44" i="1"/>
  <c r="E11" i="1"/>
  <c r="BF70" i="2"/>
  <c r="BF62" i="2"/>
  <c r="BF54" i="2"/>
  <c r="BF46" i="2"/>
  <c r="BF40" i="2"/>
  <c r="CR36" i="2"/>
  <c r="R35" i="2"/>
  <c r="BT33" i="2"/>
  <c r="AY32" i="2"/>
  <c r="BG31" i="2"/>
  <c r="BR30" i="2"/>
  <c r="CK29" i="2"/>
  <c r="P29" i="2"/>
  <c r="AC28" i="2"/>
  <c r="AY27" i="2"/>
  <c r="BW26" i="2"/>
  <c r="K26" i="2"/>
  <c r="AI25" i="2"/>
  <c r="BG24" i="2"/>
  <c r="CE23" i="2"/>
  <c r="S23" i="2"/>
  <c r="AQ22" i="2"/>
  <c r="BO21" i="2"/>
  <c r="CM20" i="2"/>
  <c r="AA20" i="2"/>
  <c r="AY19" i="2"/>
  <c r="BW18" i="2"/>
  <c r="K18" i="2"/>
  <c r="AI17" i="2"/>
  <c r="BG16" i="2"/>
  <c r="CE15" i="2"/>
  <c r="S15" i="2"/>
  <c r="AQ14" i="2"/>
  <c r="BO13" i="2"/>
  <c r="CM12" i="2"/>
  <c r="AA12" i="2"/>
  <c r="AY11" i="2"/>
  <c r="BW10" i="2"/>
  <c r="K10" i="2"/>
  <c r="AI9" i="2"/>
  <c r="BG8" i="2"/>
  <c r="CE7" i="2"/>
  <c r="S7" i="2"/>
  <c r="E106" i="1"/>
  <c r="C76" i="1"/>
  <c r="D51" i="1"/>
  <c r="D19" i="1"/>
  <c r="R75" i="2"/>
  <c r="CD69" i="2"/>
  <c r="AX64" i="2"/>
  <c r="R59" i="2"/>
  <c r="CD53" i="2"/>
  <c r="AX48" i="2"/>
  <c r="X43" i="2"/>
  <c r="BD40" i="2"/>
  <c r="CJ37" i="2"/>
  <c r="BF35" i="2"/>
  <c r="CD33" i="2"/>
  <c r="BW32" i="2"/>
  <c r="BQ31" i="2"/>
  <c r="BQ30" i="2"/>
  <c r="CJ29" i="2"/>
  <c r="N29" i="2"/>
  <c r="AK28" i="2"/>
  <c r="BF27" i="2"/>
  <c r="CD26" i="2"/>
  <c r="R26" i="2"/>
  <c r="AP25" i="2"/>
  <c r="BN24" i="2"/>
  <c r="CT23" i="2"/>
  <c r="Z23" i="2"/>
  <c r="AX22" i="2"/>
  <c r="BV21" i="2"/>
  <c r="J21" i="2"/>
  <c r="AH20" i="2"/>
  <c r="BF19" i="2"/>
  <c r="CD18" i="2"/>
  <c r="R18" i="2"/>
  <c r="AP17" i="2"/>
  <c r="BN16" i="2"/>
  <c r="CT15" i="2"/>
  <c r="Z15" i="2"/>
  <c r="AX14" i="2"/>
  <c r="BV13" i="2"/>
  <c r="J13" i="2"/>
  <c r="AH12" i="2"/>
  <c r="BF11" i="2"/>
  <c r="CD10" i="2"/>
  <c r="R10" i="2"/>
  <c r="AP9" i="2"/>
  <c r="BN8" i="2"/>
  <c r="CT7" i="2"/>
  <c r="Z7" i="2"/>
  <c r="C107" i="1"/>
  <c r="C83" i="1"/>
  <c r="AF51" i="2"/>
  <c r="X49" i="2"/>
  <c r="CJ47" i="2"/>
  <c r="BD46" i="2"/>
  <c r="X45" i="2"/>
  <c r="CJ43" i="2"/>
  <c r="R72" i="2"/>
  <c r="AX61" i="2"/>
  <c r="CD50" i="2"/>
  <c r="BT41" i="2"/>
  <c r="BF36" i="2"/>
  <c r="AL33" i="2"/>
  <c r="AP31" i="2"/>
  <c r="BV29" i="2"/>
  <c r="AG28" i="2"/>
  <c r="AD27" i="2"/>
  <c r="V26" i="2"/>
  <c r="V25" i="2"/>
  <c r="F24" i="2"/>
  <c r="V23" i="2"/>
  <c r="AT22" i="2"/>
  <c r="BZ21" i="2"/>
  <c r="N21" i="2"/>
  <c r="AT20" i="2"/>
  <c r="BZ19" i="2"/>
  <c r="N19" i="2"/>
  <c r="AT18" i="2"/>
  <c r="BZ17" i="2"/>
  <c r="N17" i="2"/>
  <c r="AT16" i="2"/>
  <c r="BZ15" i="2"/>
  <c r="N15" i="2"/>
  <c r="AT14" i="2"/>
  <c r="BZ13" i="2"/>
  <c r="N13" i="2"/>
  <c r="AT12" i="2"/>
  <c r="BZ11" i="2"/>
  <c r="N11" i="2"/>
  <c r="AT10" i="2"/>
  <c r="BZ9" i="2"/>
  <c r="N9" i="2"/>
  <c r="AT8" i="2"/>
  <c r="BZ7" i="2"/>
  <c r="N7" i="2"/>
  <c r="D110" i="1"/>
  <c r="C87" i="1"/>
  <c r="C63" i="1"/>
  <c r="E45" i="1"/>
  <c r="C7" i="1"/>
  <c r="AP73" i="2"/>
  <c r="J68" i="2"/>
  <c r="BV62" i="2"/>
  <c r="AP57" i="2"/>
  <c r="J52" i="2"/>
  <c r="BV46" i="2"/>
  <c r="AH42" i="2"/>
  <c r="BN39" i="2"/>
  <c r="CT36" i="2"/>
  <c r="Y35" i="2"/>
  <c r="BJ33" i="2"/>
  <c r="BD32" i="2"/>
  <c r="BJ31" i="2"/>
  <c r="BU30" i="2"/>
  <c r="CD29" i="2"/>
  <c r="I29" i="2"/>
  <c r="AF28" i="2"/>
  <c r="BA27" i="2"/>
  <c r="BY26" i="2"/>
  <c r="M26" i="2"/>
  <c r="AK25" i="2"/>
  <c r="BI24" i="2"/>
  <c r="CG23" i="2"/>
  <c r="U23" i="2"/>
  <c r="AS22" i="2"/>
  <c r="BQ21" i="2"/>
  <c r="E21" i="2"/>
  <c r="AC20" i="2"/>
  <c r="BA19" i="2"/>
  <c r="BY18" i="2"/>
  <c r="M18" i="2"/>
  <c r="AK17" i="2"/>
  <c r="BI16" i="2"/>
  <c r="CG15" i="2"/>
  <c r="U15" i="2"/>
  <c r="AS14" i="2"/>
  <c r="BQ13" i="2"/>
  <c r="E13" i="2"/>
  <c r="AC12" i="2"/>
  <c r="BA11" i="2"/>
  <c r="BY10" i="2"/>
  <c r="M10" i="2"/>
  <c r="AK9" i="2"/>
  <c r="BI8" i="2"/>
  <c r="CG7" i="2"/>
  <c r="U7" i="2"/>
  <c r="C110" i="1"/>
  <c r="C86" i="1"/>
  <c r="D61" i="1"/>
  <c r="D37" i="1"/>
  <c r="H59" i="3"/>
  <c r="CT71" i="2"/>
  <c r="BN66" i="2"/>
  <c r="AH61" i="2"/>
  <c r="CT55" i="2"/>
  <c r="BN50" i="2"/>
  <c r="AH45" i="2"/>
  <c r="BL41" i="2"/>
  <c r="CR38" i="2"/>
  <c r="BD36" i="2"/>
  <c r="BV34" i="2"/>
  <c r="AV33" i="2"/>
  <c r="AO32" i="2"/>
  <c r="AN31" i="2"/>
  <c r="AN30" i="2"/>
  <c r="AR29" i="2"/>
  <c r="BO28" i="2"/>
  <c r="CF27" i="2"/>
  <c r="T27" i="2"/>
  <c r="AR26" i="2"/>
  <c r="BP25" i="2"/>
  <c r="CN24" i="2"/>
  <c r="AB24" i="2"/>
  <c r="AZ23" i="2"/>
  <c r="BX22" i="2"/>
  <c r="L22" i="2"/>
  <c r="AJ21" i="2"/>
  <c r="BH20" i="2"/>
  <c r="CF19" i="2"/>
  <c r="T19" i="2"/>
  <c r="AR18" i="2"/>
  <c r="BP17" i="2"/>
  <c r="CN16" i="2"/>
  <c r="AB16" i="2"/>
  <c r="AZ15" i="2"/>
  <c r="BX14" i="2"/>
  <c r="L14" i="2"/>
  <c r="AJ13" i="2"/>
  <c r="BH12" i="2"/>
  <c r="CF11" i="2"/>
  <c r="T11" i="2"/>
  <c r="AR10" i="2"/>
  <c r="BP9" i="2"/>
  <c r="CN8" i="2"/>
  <c r="AB8" i="2"/>
  <c r="AZ7" i="2"/>
  <c r="E123" i="1"/>
  <c r="C93" i="1"/>
  <c r="C61" i="1"/>
  <c r="E43" i="1"/>
  <c r="D50" i="3"/>
  <c r="Z69" i="2"/>
  <c r="Z61" i="2"/>
  <c r="Z53" i="2"/>
  <c r="Z45" i="2"/>
  <c r="Z40" i="2"/>
  <c r="BU36" i="2"/>
  <c r="CR34" i="2"/>
  <c r="BF33" i="2"/>
  <c r="AN32" i="2"/>
  <c r="AW31" i="2"/>
  <c r="BG30" i="2"/>
  <c r="CB29" i="2"/>
  <c r="F29" i="2"/>
  <c r="T28" i="2"/>
  <c r="AQ27" i="2"/>
  <c r="BO26" i="2"/>
  <c r="CM25" i="2"/>
  <c r="AA25" i="2"/>
  <c r="AY24" i="2"/>
  <c r="BW23" i="2"/>
  <c r="CR50" i="2"/>
  <c r="CR48" i="2"/>
  <c r="BL47" i="2"/>
  <c r="AF46" i="2"/>
  <c r="CR44" i="2"/>
  <c r="BL43" i="2"/>
  <c r="R70" i="2"/>
  <c r="AX59" i="2"/>
  <c r="CD48" i="2"/>
  <c r="BT40" i="2"/>
  <c r="BT35" i="2"/>
  <c r="CR32" i="2"/>
  <c r="J31" i="2"/>
  <c r="AT29" i="2"/>
  <c r="X28" i="2"/>
  <c r="V27" i="2"/>
  <c r="F26" i="2"/>
  <c r="CP24" i="2"/>
  <c r="CP23" i="2"/>
  <c r="N23" i="2"/>
  <c r="AL22" i="2"/>
  <c r="BR21" i="2"/>
  <c r="F21" i="2"/>
  <c r="AL20" i="2"/>
  <c r="BR19" i="2"/>
  <c r="F19" i="2"/>
  <c r="AL18" i="2"/>
  <c r="BR17" i="2"/>
  <c r="F17" i="2"/>
  <c r="AL16" i="2"/>
  <c r="BR15" i="2"/>
  <c r="F15" i="2"/>
  <c r="AL14" i="2"/>
  <c r="BR13" i="2"/>
  <c r="F13" i="2"/>
  <c r="AL12" i="2"/>
  <c r="BR11" i="2"/>
  <c r="F11" i="2"/>
  <c r="AL10" i="2"/>
  <c r="BR9" i="2"/>
  <c r="F9" i="2"/>
  <c r="AL8" i="2"/>
  <c r="BR7" i="2"/>
  <c r="F7" i="2"/>
  <c r="E109" i="1"/>
  <c r="D86" i="1"/>
  <c r="D62" i="1"/>
  <c r="E37" i="1"/>
  <c r="T41" i="13"/>
  <c r="BV72" i="2"/>
  <c r="AP67" i="2"/>
  <c r="J62" i="2"/>
  <c r="BV56" i="2"/>
  <c r="AP51" i="2"/>
  <c r="J46" i="2"/>
  <c r="CT41" i="2"/>
  <c r="AH39" i="2"/>
  <c r="CB36" i="2"/>
  <c r="CT34" i="2"/>
  <c r="AW33" i="2"/>
  <c r="AP32" i="2"/>
  <c r="AY31" i="2"/>
  <c r="BJ30" i="2"/>
  <c r="BU29" i="2"/>
  <c r="CR28" i="2"/>
  <c r="V28" i="2"/>
  <c r="AS27" i="2"/>
  <c r="BQ26" i="2"/>
  <c r="E26" i="2"/>
  <c r="AC25" i="2"/>
  <c r="BA24" i="2"/>
  <c r="BY23" i="2"/>
  <c r="M23" i="2"/>
  <c r="AK22" i="2"/>
  <c r="BI21" i="2"/>
  <c r="CG20" i="2"/>
  <c r="U20" i="2"/>
  <c r="AS19" i="2"/>
  <c r="BQ18" i="2"/>
  <c r="E18" i="2"/>
  <c r="AC17" i="2"/>
  <c r="BA16" i="2"/>
  <c r="BY15" i="2"/>
  <c r="M15" i="2"/>
  <c r="AK14" i="2"/>
  <c r="BI13" i="2"/>
  <c r="CG12" i="2"/>
  <c r="U12" i="2"/>
  <c r="AS11" i="2"/>
  <c r="BQ10" i="2"/>
  <c r="E10" i="2"/>
  <c r="AC9" i="2"/>
  <c r="BA8" i="2"/>
  <c r="BY7" i="2"/>
  <c r="M7" i="2"/>
  <c r="D109" i="1"/>
  <c r="D85" i="1"/>
  <c r="E60" i="1"/>
  <c r="E36" i="1"/>
  <c r="BN76" i="2"/>
  <c r="AH71" i="2"/>
  <c r="CT65" i="2"/>
  <c r="BN60" i="2"/>
  <c r="AH55" i="2"/>
  <c r="CT49" i="2"/>
  <c r="BN44" i="2"/>
  <c r="AF41" i="2"/>
  <c r="BL38" i="2"/>
  <c r="AG36" i="2"/>
  <c r="BD34" i="2"/>
  <c r="AH33" i="2"/>
  <c r="AC32" i="2"/>
  <c r="AC31" i="2"/>
  <c r="AD30" i="2"/>
  <c r="AI29" i="2"/>
  <c r="BF28" i="2"/>
  <c r="BX27" i="2"/>
  <c r="L27" i="2"/>
  <c r="AJ26" i="2"/>
  <c r="BH25" i="2"/>
  <c r="CF24" i="2"/>
  <c r="T24" i="2"/>
  <c r="AR23" i="2"/>
  <c r="BP22" i="2"/>
  <c r="CN21" i="2"/>
  <c r="AB21" i="2"/>
  <c r="AZ20" i="2"/>
  <c r="BX19" i="2"/>
  <c r="L19" i="2"/>
  <c r="AJ18" i="2"/>
  <c r="BH17" i="2"/>
  <c r="CF16" i="2"/>
  <c r="T16" i="2"/>
  <c r="AR15" i="2"/>
  <c r="BP14" i="2"/>
  <c r="CN13" i="2"/>
  <c r="AB13" i="2"/>
  <c r="AZ12" i="2"/>
  <c r="BX11" i="2"/>
  <c r="L11" i="2"/>
  <c r="AJ10" i="2"/>
  <c r="BH9" i="2"/>
  <c r="CF8" i="2"/>
  <c r="T8" i="2"/>
  <c r="AR7" i="2"/>
  <c r="C117" i="1"/>
  <c r="E91" i="1"/>
  <c r="D60" i="1"/>
  <c r="C37" i="1"/>
  <c r="BF76" i="2"/>
  <c r="BF68" i="2"/>
  <c r="BF60" i="2"/>
  <c r="BF52" i="2"/>
  <c r="BF44" i="2"/>
  <c r="BF39" i="2"/>
  <c r="AX36" i="2"/>
  <c r="BU34" i="2"/>
  <c r="AT33" i="2"/>
  <c r="AA32" i="2"/>
  <c r="AL31" i="2"/>
  <c r="AW30" i="2"/>
  <c r="BR29" i="2"/>
  <c r="CF28" i="2"/>
  <c r="K28" i="2"/>
  <c r="AI27" i="2"/>
  <c r="BG26" i="2"/>
  <c r="CE25" i="2"/>
  <c r="S25" i="2"/>
  <c r="AQ24" i="2"/>
  <c r="BO23" i="2"/>
  <c r="CM22" i="2"/>
  <c r="AA22" i="2"/>
  <c r="AY21" i="2"/>
  <c r="BW20" i="2"/>
  <c r="K20" i="2"/>
  <c r="AI19" i="2"/>
  <c r="BG18" i="2"/>
  <c r="CE17" i="2"/>
  <c r="S17" i="2"/>
  <c r="AQ16" i="2"/>
  <c r="BO15" i="2"/>
  <c r="CM14" i="2"/>
  <c r="AA14" i="2"/>
  <c r="AY13" i="2"/>
  <c r="BW12" i="2"/>
  <c r="K12" i="2"/>
  <c r="AI11" i="2"/>
  <c r="BG10" i="2"/>
  <c r="CE9" i="2"/>
  <c r="S9" i="2"/>
  <c r="AQ8" i="2"/>
  <c r="BO7" i="2"/>
  <c r="C124" i="1"/>
  <c r="E98" i="1"/>
  <c r="D67" i="1"/>
  <c r="D43" i="1"/>
  <c r="D11" i="1"/>
  <c r="CD73" i="2"/>
  <c r="AX68" i="2"/>
  <c r="R63" i="2"/>
  <c r="CD57" i="2"/>
  <c r="AX52" i="2"/>
  <c r="R47" i="2"/>
  <c r="BD42" i="2"/>
  <c r="CJ39" i="2"/>
  <c r="X37" i="2"/>
  <c r="Q35" i="2"/>
  <c r="BE33" i="2"/>
  <c r="AX32" i="2"/>
  <c r="AV31" i="2"/>
  <c r="AV30" i="2"/>
  <c r="BQ29" i="2"/>
  <c r="CN28" i="2"/>
  <c r="S28" i="2"/>
  <c r="AP27" i="2"/>
  <c r="BN26" i="2"/>
  <c r="CT25" i="2"/>
  <c r="Z25" i="2"/>
  <c r="AX24" i="2"/>
  <c r="BV23" i="2"/>
  <c r="J23" i="2"/>
  <c r="AH22" i="2"/>
  <c r="BF21" i="2"/>
  <c r="CD20" i="2"/>
  <c r="R20" i="2"/>
  <c r="AP19" i="2"/>
  <c r="BN18" i="2"/>
  <c r="CT17" i="2"/>
  <c r="Z17" i="2"/>
  <c r="AX16" i="2"/>
  <c r="BV15" i="2"/>
  <c r="J15" i="2"/>
  <c r="AH14" i="2"/>
  <c r="BF13" i="2"/>
  <c r="CD12" i="2"/>
  <c r="R12" i="2"/>
  <c r="AP11" i="2"/>
  <c r="BN10" i="2"/>
  <c r="CT9" i="2"/>
  <c r="Z9" i="2"/>
  <c r="AX8" i="2"/>
  <c r="BV7" i="2"/>
  <c r="J7" i="2"/>
  <c r="E105" i="1"/>
  <c r="E81" i="1"/>
  <c r="C51" i="1"/>
  <c r="E25" i="1"/>
  <c r="CT76" i="2"/>
  <c r="BN71" i="2"/>
  <c r="AH66" i="2"/>
  <c r="CT60" i="2"/>
  <c r="BN55" i="2"/>
  <c r="AH50" i="2"/>
  <c r="CT44" i="2"/>
  <c r="AV41" i="2"/>
  <c r="BX18" i="2"/>
  <c r="CN12" i="2"/>
  <c r="T7" i="2"/>
  <c r="Z49" i="2"/>
  <c r="T30" i="2"/>
  <c r="S24" i="2"/>
  <c r="CE20" i="2"/>
  <c r="CM17" i="2"/>
  <c r="K15" i="2"/>
  <c r="S12" i="2"/>
  <c r="AA9" i="2"/>
  <c r="C100" i="1"/>
  <c r="AX74" i="2"/>
  <c r="R53" i="2"/>
  <c r="BD37" i="2"/>
  <c r="BF31" i="2"/>
  <c r="AB28" i="2"/>
  <c r="AH25" i="2"/>
  <c r="AP22" i="2"/>
  <c r="AX19" i="2"/>
  <c r="BF16" i="2"/>
  <c r="CD13" i="2"/>
  <c r="CD11" i="2"/>
  <c r="J10" i="2"/>
  <c r="J8" i="2"/>
  <c r="C91" i="1"/>
  <c r="C43" i="1"/>
  <c r="G60" i="4"/>
  <c r="BN69" i="2"/>
  <c r="BN61" i="2"/>
  <c r="BN53" i="2"/>
  <c r="AH46" i="2"/>
  <c r="P41" i="2"/>
  <c r="P38" i="2"/>
  <c r="CS35" i="2"/>
  <c r="X34" i="2"/>
  <c r="P33" i="2"/>
  <c r="M32" i="2"/>
  <c r="X31" i="2"/>
  <c r="AI30" i="2"/>
  <c r="BF29" i="2"/>
  <c r="BJ28" i="2"/>
  <c r="CJ27" i="2"/>
  <c r="X27" i="2"/>
  <c r="BD26" i="2"/>
  <c r="CJ25" i="2"/>
  <c r="X25" i="2"/>
  <c r="BD24" i="2"/>
  <c r="CJ23" i="2"/>
  <c r="X23" i="2"/>
  <c r="BD22" i="2"/>
  <c r="CJ21" i="2"/>
  <c r="X21" i="2"/>
  <c r="BD20" i="2"/>
  <c r="CJ19" i="2"/>
  <c r="X19" i="2"/>
  <c r="BD18" i="2"/>
  <c r="CJ17" i="2"/>
  <c r="X17" i="2"/>
  <c r="BD16" i="2"/>
  <c r="CJ15" i="2"/>
  <c r="X15" i="2"/>
  <c r="BD14" i="2"/>
  <c r="CJ13" i="2"/>
  <c r="X13" i="2"/>
  <c r="BD12" i="2"/>
  <c r="CJ11" i="2"/>
  <c r="X11" i="2"/>
  <c r="BD10" i="2"/>
  <c r="CJ9" i="2"/>
  <c r="X9" i="2"/>
  <c r="BD8" i="2"/>
  <c r="CJ7" i="2"/>
  <c r="X7" i="2"/>
  <c r="D112" i="1"/>
  <c r="D88" i="1"/>
  <c r="D64" i="1"/>
  <c r="C41" i="1"/>
  <c r="C9" i="1"/>
  <c r="Z72" i="2"/>
  <c r="Z64" i="2"/>
  <c r="Z56" i="2"/>
  <c r="Z48" i="2"/>
  <c r="AP42" i="2"/>
  <c r="BV39" i="2"/>
  <c r="J37" i="2"/>
  <c r="AF35" i="2"/>
  <c r="BM33" i="2"/>
  <c r="BF32" i="2"/>
  <c r="BM31" i="2"/>
  <c r="BW30" i="2"/>
  <c r="CF29" i="2"/>
  <c r="K29" i="2"/>
  <c r="AH28" i="2"/>
  <c r="BC27" i="2"/>
  <c r="CA26" i="2"/>
  <c r="O26" i="2"/>
  <c r="AM25" i="2"/>
  <c r="BK24" i="2"/>
  <c r="CQ23" i="2"/>
  <c r="W23" i="2"/>
  <c r="AU22" i="2"/>
  <c r="BS21" i="2"/>
  <c r="G21" i="2"/>
  <c r="AE20" i="2"/>
  <c r="BC19" i="2"/>
  <c r="CA18" i="2"/>
  <c r="O18" i="2"/>
  <c r="AM17" i="2"/>
  <c r="BK16" i="2"/>
  <c r="CQ15" i="2"/>
  <c r="W15" i="2"/>
  <c r="AU14" i="2"/>
  <c r="BS13" i="2"/>
  <c r="G13" i="2"/>
  <c r="AE12" i="2"/>
  <c r="BC11" i="2"/>
  <c r="CA10" i="2"/>
  <c r="O10" i="2"/>
  <c r="AM9" i="2"/>
  <c r="BK8" i="2"/>
  <c r="CQ7" i="2"/>
  <c r="W7" i="2"/>
  <c r="C112" i="1"/>
  <c r="C88" i="1"/>
  <c r="E70" i="1"/>
  <c r="D47" i="1"/>
  <c r="D15" i="1"/>
  <c r="J49" i="2"/>
  <c r="Y31" i="2"/>
  <c r="AO25" i="2"/>
  <c r="I20" i="2"/>
  <c r="BU14" i="2"/>
  <c r="AO9" i="2"/>
  <c r="M10" i="5"/>
  <c r="AX40" i="2"/>
  <c r="CS27" i="2"/>
  <c r="BM22" i="2"/>
  <c r="AG17" i="2"/>
  <c r="CS11" i="2"/>
  <c r="C122" i="1"/>
  <c r="BV63" i="2"/>
  <c r="CP33" i="2"/>
  <c r="BE26" i="2"/>
  <c r="Y21" i="2"/>
  <c r="CK15" i="2"/>
  <c r="BE10" i="2"/>
  <c r="E64" i="1"/>
  <c r="AX42" i="2"/>
  <c r="I30" i="2"/>
  <c r="AW24" i="2"/>
  <c r="Q19" i="2"/>
  <c r="CC13" i="2"/>
  <c r="AW8" i="2"/>
  <c r="C42" i="1"/>
  <c r="AX39" i="2"/>
  <c r="V29" i="2"/>
  <c r="BU23" i="2"/>
  <c r="AO18" i="2"/>
  <c r="I13" i="2"/>
  <c r="BU7" i="2"/>
  <c r="BV71" i="2"/>
  <c r="AV36" i="2"/>
  <c r="BE27" i="2"/>
  <c r="Y22" i="2"/>
  <c r="CK16" i="2"/>
  <c r="BE11" i="2"/>
  <c r="D89" i="1"/>
  <c r="AP60" i="2"/>
  <c r="AD33" i="2"/>
  <c r="CC26" i="2"/>
  <c r="AW21" i="2"/>
  <c r="Q16" i="2"/>
  <c r="CC10" i="2"/>
  <c r="C74" i="1"/>
  <c r="BV61" i="2"/>
  <c r="AG26" i="2"/>
  <c r="CS14" i="2"/>
  <c r="D97" i="1"/>
  <c r="C90" i="1"/>
  <c r="C26" i="1"/>
  <c r="AG21" i="2"/>
  <c r="BM10" i="2"/>
  <c r="J53" i="2"/>
  <c r="CK31" i="2"/>
  <c r="Y25" i="2"/>
  <c r="BE14" i="2"/>
  <c r="BV73" i="2"/>
  <c r="BB28" i="2"/>
  <c r="CC17" i="2"/>
  <c r="Q7" i="2"/>
  <c r="P35" i="2"/>
  <c r="BU27" i="2"/>
  <c r="I17" i="2"/>
  <c r="E112" i="1"/>
  <c r="Y26" i="2"/>
  <c r="BE15" i="2"/>
  <c r="E32" i="1"/>
  <c r="AW25" i="2"/>
  <c r="CC14" i="2"/>
  <c r="J67" i="2"/>
  <c r="BM15" i="2"/>
  <c r="CD41" i="2"/>
  <c r="BN36" i="2"/>
  <c r="S34" i="2"/>
  <c r="BS14" i="2"/>
  <c r="BK9" i="2"/>
  <c r="C96" i="1"/>
  <c r="J65" i="2"/>
  <c r="AO11" i="2"/>
  <c r="BV53" i="2"/>
  <c r="CS13" i="2"/>
  <c r="Y23" i="2"/>
  <c r="BV57" i="2"/>
  <c r="CC15" i="2"/>
  <c r="BU25" i="2"/>
  <c r="E48" i="1"/>
  <c r="AP76" i="2"/>
  <c r="CC12" i="2"/>
  <c r="BM19" i="2"/>
  <c r="E9" i="1"/>
  <c r="AF25" i="2"/>
  <c r="AF19" i="2"/>
  <c r="AF15" i="2"/>
  <c r="AF11" i="2"/>
  <c r="AF7" i="2"/>
  <c r="BF73" i="2"/>
  <c r="BF57" i="2"/>
  <c r="AP37" i="2"/>
  <c r="CH30" i="2"/>
  <c r="W26" i="2"/>
  <c r="CA21" i="2"/>
  <c r="W18" i="2"/>
  <c r="CA13" i="2"/>
  <c r="W10" i="2"/>
  <c r="E94" i="1"/>
  <c r="BU20" i="2"/>
  <c r="AG23" i="2"/>
  <c r="Y27" i="2"/>
  <c r="J47" i="2"/>
  <c r="Q9" i="2"/>
  <c r="I19" i="2"/>
  <c r="AA28" i="2"/>
  <c r="E96" i="1"/>
  <c r="AG20" i="2"/>
  <c r="L18" i="2"/>
  <c r="AB12" i="2"/>
  <c r="D108" i="1"/>
  <c r="Z42" i="2"/>
  <c r="AQ29" i="2"/>
  <c r="AQ23" i="2"/>
  <c r="AY20" i="2"/>
  <c r="BG17" i="2"/>
  <c r="BO14" i="2"/>
  <c r="BW11" i="2"/>
  <c r="CE8" i="2"/>
  <c r="C84" i="1"/>
  <c r="CD71" i="2"/>
  <c r="AX50" i="2"/>
  <c r="Z36" i="2"/>
  <c r="P31" i="2"/>
  <c r="CD27" i="2"/>
  <c r="CT24" i="2"/>
  <c r="J22" i="2"/>
  <c r="R19" i="2"/>
  <c r="Z16" i="2"/>
  <c r="BN13" i="2"/>
  <c r="BN11" i="2"/>
  <c r="BN9" i="2"/>
  <c r="CD7" i="2"/>
  <c r="E89" i="1"/>
  <c r="D42" i="1"/>
  <c r="AB24" i="3"/>
  <c r="AH68" i="2"/>
  <c r="BN59" i="2"/>
  <c r="AH52" i="2"/>
  <c r="BN45" i="2"/>
  <c r="CB40" i="2"/>
  <c r="CB37" i="2"/>
  <c r="BV35" i="2"/>
  <c r="I34" i="2"/>
  <c r="CT32" i="2"/>
  <c r="CT31" i="2"/>
  <c r="M31" i="2"/>
  <c r="Z30" i="2"/>
  <c r="AW29" i="2"/>
  <c r="BA28" i="2"/>
  <c r="CB27" i="2"/>
  <c r="P27" i="2"/>
  <c r="AV26" i="2"/>
  <c r="CB25" i="2"/>
  <c r="P25" i="2"/>
  <c r="AV24" i="2"/>
  <c r="CB23" i="2"/>
  <c r="P23" i="2"/>
  <c r="AV22" i="2"/>
  <c r="CB21" i="2"/>
  <c r="P21" i="2"/>
  <c r="AV20" i="2"/>
  <c r="CB19" i="2"/>
  <c r="P19" i="2"/>
  <c r="AV18" i="2"/>
  <c r="CB17" i="2"/>
  <c r="P17" i="2"/>
  <c r="AV16" i="2"/>
  <c r="CB15" i="2"/>
  <c r="P15" i="2"/>
  <c r="AV14" i="2"/>
  <c r="CB13" i="2"/>
  <c r="P13" i="2"/>
  <c r="AV12" i="2"/>
  <c r="CB11" i="2"/>
  <c r="P11" i="2"/>
  <c r="AV10" i="2"/>
  <c r="CB9" i="2"/>
  <c r="P9" i="2"/>
  <c r="AV8" i="2"/>
  <c r="CB7" i="2"/>
  <c r="P7" i="2"/>
  <c r="E111" i="1"/>
  <c r="E87" i="1"/>
  <c r="E63" i="1"/>
  <c r="D40" i="1"/>
  <c r="D8" i="1"/>
  <c r="BF71" i="2"/>
  <c r="BF63" i="2"/>
  <c r="BF55" i="2"/>
  <c r="BF47" i="2"/>
  <c r="J42" i="2"/>
  <c r="AP39" i="2"/>
  <c r="CD36" i="2"/>
  <c r="I35" i="2"/>
  <c r="AY33" i="2"/>
  <c r="AT32" i="2"/>
  <c r="BB31" i="2"/>
  <c r="BM30" i="2"/>
  <c r="BW29" i="2"/>
  <c r="CT28" i="2"/>
  <c r="Y28" i="2"/>
  <c r="AU27" i="2"/>
  <c r="BS26" i="2"/>
  <c r="G26" i="2"/>
  <c r="AE25" i="2"/>
  <c r="BC24" i="2"/>
  <c r="CA23" i="2"/>
  <c r="O23" i="2"/>
  <c r="AM22" i="2"/>
  <c r="BK21" i="2"/>
  <c r="CQ20" i="2"/>
  <c r="W20" i="2"/>
  <c r="AU19" i="2"/>
  <c r="BS18" i="2"/>
  <c r="G18" i="2"/>
  <c r="AE17" i="2"/>
  <c r="BC16" i="2"/>
  <c r="CA15" i="2"/>
  <c r="O15" i="2"/>
  <c r="AM14" i="2"/>
  <c r="BK13" i="2"/>
  <c r="CQ12" i="2"/>
  <c r="W12" i="2"/>
  <c r="AU11" i="2"/>
  <c r="BS10" i="2"/>
  <c r="G10" i="2"/>
  <c r="AE9" i="2"/>
  <c r="BC8" i="2"/>
  <c r="CA7" i="2"/>
  <c r="O7" i="2"/>
  <c r="D111" i="1"/>
  <c r="D87" i="1"/>
  <c r="C64" i="1"/>
  <c r="E46" i="1"/>
  <c r="C8" i="1"/>
  <c r="BV43" i="2"/>
  <c r="AJ30" i="2"/>
  <c r="BU24" i="2"/>
  <c r="AO19" i="2"/>
  <c r="I14" i="2"/>
  <c r="BU8" i="2"/>
  <c r="J75" i="2"/>
  <c r="CD37" i="2"/>
  <c r="AG27" i="2"/>
  <c r="CS21" i="2"/>
  <c r="BM16" i="2"/>
  <c r="AG11" i="2"/>
  <c r="E72" i="1"/>
  <c r="AP58" i="2"/>
  <c r="CJ32" i="2"/>
  <c r="CK25" i="2"/>
  <c r="BE20" i="2"/>
  <c r="Y15" i="2"/>
  <c r="CK9" i="2"/>
  <c r="D57" i="1"/>
  <c r="CD39" i="2"/>
  <c r="AF29" i="2"/>
  <c r="CC23" i="2"/>
  <c r="AW18" i="2"/>
  <c r="Q13" i="2"/>
  <c r="CC7" i="2"/>
  <c r="J73" i="2"/>
  <c r="CK36" i="2"/>
  <c r="AS28" i="2"/>
  <c r="I23" i="2"/>
  <c r="BU17" i="2"/>
  <c r="AO12" i="2"/>
  <c r="I7" i="2"/>
  <c r="AP66" i="2"/>
  <c r="BN34" i="2"/>
  <c r="CK26" i="2"/>
  <c r="BE21" i="2"/>
  <c r="Y16" i="2"/>
  <c r="CK10" i="2"/>
  <c r="C82" i="1"/>
  <c r="J55" i="2"/>
  <c r="Y32" i="2"/>
  <c r="Q26" i="2"/>
  <c r="CC20" i="2"/>
  <c r="AW15" i="2"/>
  <c r="Q10" i="2"/>
  <c r="C10" i="1"/>
  <c r="BD33" i="2"/>
  <c r="CS20" i="2"/>
  <c r="BM9" i="2"/>
  <c r="E40" i="1"/>
  <c r="D33" i="1"/>
  <c r="AP72" i="2"/>
  <c r="BM26" i="2"/>
  <c r="CS15" i="2"/>
  <c r="D65" i="1"/>
  <c r="CK19" i="2"/>
  <c r="Y9" i="2"/>
  <c r="R37" i="2"/>
  <c r="Q23" i="2"/>
  <c r="AW12" i="2"/>
  <c r="BV67" i="2"/>
  <c r="AO22" i="2"/>
  <c r="BU11" i="2"/>
  <c r="J61" i="2"/>
  <c r="AP33" i="2"/>
  <c r="CK20" i="2"/>
  <c r="Y10" i="2"/>
  <c r="BV49" i="2"/>
  <c r="AI31" i="2"/>
  <c r="Q20" i="2"/>
  <c r="AW9" i="2"/>
  <c r="CS26" i="2"/>
  <c r="BV45" i="2"/>
  <c r="R39" i="2"/>
  <c r="J38" i="2"/>
  <c r="O19" i="2"/>
  <c r="G14" i="2"/>
  <c r="O11" i="2"/>
  <c r="AU7" i="2"/>
  <c r="D23" i="1"/>
  <c r="BU16" i="2"/>
  <c r="BM24" i="2"/>
  <c r="BM8" i="2"/>
  <c r="CK17" i="2"/>
  <c r="BV32" i="2"/>
  <c r="C106" i="1"/>
  <c r="J45" i="2"/>
  <c r="BE13" i="2"/>
  <c r="AW23" i="2"/>
  <c r="CS10" i="2"/>
  <c r="BM17" i="2"/>
  <c r="CT46" i="2"/>
  <c r="BT28" i="2"/>
  <c r="CR25" i="2"/>
  <c r="BL22" i="2"/>
  <c r="BL18" i="2"/>
  <c r="BL14" i="2"/>
  <c r="BL10" i="2"/>
  <c r="C113" i="1"/>
  <c r="BF65" i="2"/>
  <c r="AX35" i="2"/>
  <c r="T29" i="2"/>
  <c r="AU25" i="2"/>
  <c r="O21" i="2"/>
  <c r="BS16" i="2"/>
  <c r="O13" i="2"/>
  <c r="BS8" i="2"/>
  <c r="C48" i="1"/>
  <c r="I10" i="2"/>
  <c r="BM12" i="2"/>
  <c r="CK21" i="2"/>
  <c r="CK30" i="2"/>
  <c r="D49" i="1"/>
  <c r="CD38" i="2"/>
  <c r="BV65" i="2"/>
  <c r="AW11" i="2"/>
  <c r="AG8" i="2"/>
  <c r="AJ17" i="2"/>
  <c r="AZ11" i="2"/>
  <c r="E83" i="1"/>
  <c r="Z38" i="2"/>
  <c r="BE28" i="2"/>
  <c r="K23" i="2"/>
  <c r="S20" i="2"/>
  <c r="AA17" i="2"/>
  <c r="AI14" i="2"/>
  <c r="AQ11" i="2"/>
  <c r="AY8" i="2"/>
  <c r="E74" i="1"/>
  <c r="R69" i="2"/>
  <c r="CD47" i="2"/>
  <c r="AN35" i="2"/>
  <c r="BF30" i="2"/>
  <c r="AX27" i="2"/>
  <c r="BF24" i="2"/>
  <c r="BN21" i="2"/>
  <c r="BV18" i="2"/>
  <c r="CD15" i="2"/>
  <c r="AH13" i="2"/>
  <c r="AX11" i="2"/>
  <c r="AX9" i="2"/>
  <c r="AX7" i="2"/>
  <c r="D82" i="1"/>
  <c r="D34" i="1"/>
  <c r="BN75" i="2"/>
  <c r="BN67" i="2"/>
  <c r="CT58" i="2"/>
  <c r="BN51" i="2"/>
  <c r="AH44" i="2"/>
  <c r="AV40" i="2"/>
  <c r="AV37" i="2"/>
  <c r="BD35" i="2"/>
  <c r="CM33" i="2"/>
  <c r="CH32" i="2"/>
  <c r="CJ31" i="2"/>
  <c r="CT30" i="2"/>
  <c r="Q30" i="2"/>
  <c r="AN29" i="2"/>
  <c r="AR28" i="2"/>
  <c r="BT27" i="2"/>
  <c r="H27" i="2"/>
  <c r="AN26" i="2"/>
  <c r="BT25" i="2"/>
  <c r="H25" i="2"/>
  <c r="AN24" i="2"/>
  <c r="BT23" i="2"/>
  <c r="H23" i="2"/>
  <c r="AN22" i="2"/>
  <c r="BT21" i="2"/>
  <c r="H21" i="2"/>
  <c r="AN20" i="2"/>
  <c r="BT19" i="2"/>
  <c r="H19" i="2"/>
  <c r="AN18" i="2"/>
  <c r="BT17" i="2"/>
  <c r="H17" i="2"/>
  <c r="AN16" i="2"/>
  <c r="BT15" i="2"/>
  <c r="H15" i="2"/>
  <c r="AN14" i="2"/>
  <c r="BT13" i="2"/>
  <c r="H13" i="2"/>
  <c r="AN12" i="2"/>
  <c r="BT11" i="2"/>
  <c r="H11" i="2"/>
  <c r="AN10" i="2"/>
  <c r="BT9" i="2"/>
  <c r="H9" i="2"/>
  <c r="AN8" i="2"/>
  <c r="BT7" i="2"/>
  <c r="H7" i="2"/>
  <c r="C105" i="1"/>
  <c r="C81" i="1"/>
  <c r="C57" i="1"/>
  <c r="C33" i="1"/>
  <c r="E7" i="1"/>
  <c r="Z70" i="2"/>
  <c r="Z62" i="2"/>
  <c r="Z54" i="2"/>
  <c r="Z46" i="2"/>
  <c r="BV41" i="2"/>
  <c r="J39" i="2"/>
  <c r="BL36" i="2"/>
  <c r="CD34" i="2"/>
  <c r="AN33" i="2"/>
  <c r="AG32" i="2"/>
  <c r="AQ31" i="2"/>
  <c r="BB30" i="2"/>
  <c r="BN29" i="2"/>
  <c r="CK28" i="2"/>
  <c r="P28" i="2"/>
  <c r="AM27" i="2"/>
  <c r="BK26" i="2"/>
  <c r="CQ25" i="2"/>
  <c r="W25" i="2"/>
  <c r="AU24" i="2"/>
  <c r="BS23" i="2"/>
  <c r="G23" i="2"/>
  <c r="AE22" i="2"/>
  <c r="BC21" i="2"/>
  <c r="CA20" i="2"/>
  <c r="O20" i="2"/>
  <c r="AM19" i="2"/>
  <c r="BK18" i="2"/>
  <c r="CQ17" i="2"/>
  <c r="W17" i="2"/>
  <c r="AU16" i="2"/>
  <c r="BS15" i="2"/>
  <c r="G15" i="2"/>
  <c r="AE14" i="2"/>
  <c r="BC13" i="2"/>
  <c r="CA12" i="2"/>
  <c r="O12" i="2"/>
  <c r="AM11" i="2"/>
  <c r="BK10" i="2"/>
  <c r="CQ9" i="2"/>
  <c r="W9" i="2"/>
  <c r="AU8" i="2"/>
  <c r="BS7" i="2"/>
  <c r="G7" i="2"/>
  <c r="E110" i="1"/>
  <c r="E86" i="1"/>
  <c r="D63" i="1"/>
  <c r="C40" i="1"/>
  <c r="D7" i="1"/>
  <c r="CD40" i="2"/>
  <c r="BG29" i="2"/>
  <c r="I24" i="2"/>
  <c r="BU18" i="2"/>
  <c r="AO13" i="2"/>
  <c r="I8" i="2"/>
  <c r="BV69" i="2"/>
  <c r="CB35" i="2"/>
  <c r="BH16" i="2"/>
  <c r="BX10" i="2"/>
  <c r="D52" i="1"/>
  <c r="CD35" i="2"/>
  <c r="BW27" i="2"/>
  <c r="BO22" i="2"/>
  <c r="BW19" i="2"/>
  <c r="CE16" i="2"/>
  <c r="CM13" i="2"/>
  <c r="K11" i="2"/>
  <c r="S8" i="2"/>
  <c r="D59" i="1"/>
  <c r="AX66" i="2"/>
  <c r="R45" i="2"/>
  <c r="Z34" i="2"/>
  <c r="S30" i="2"/>
  <c r="R27" i="2"/>
  <c r="Z24" i="2"/>
  <c r="AH21" i="2"/>
  <c r="AP18" i="2"/>
  <c r="AX15" i="2"/>
  <c r="R13" i="2"/>
  <c r="R11" i="2"/>
  <c r="AH9" i="2"/>
  <c r="AH7" i="2"/>
  <c r="C67" i="1"/>
  <c r="E33" i="1"/>
  <c r="CT74" i="2"/>
  <c r="CT66" i="2"/>
  <c r="BN57" i="2"/>
  <c r="CT50" i="2"/>
  <c r="BN43" i="2"/>
  <c r="CB39" i="2"/>
  <c r="P37" i="2"/>
  <c r="AG35" i="2"/>
  <c r="CB33" i="2"/>
  <c r="BU32" i="2"/>
  <c r="BY31" i="2"/>
  <c r="CJ30" i="2"/>
  <c r="H30" i="2"/>
  <c r="AD29" i="2"/>
  <c r="AI28" i="2"/>
  <c r="BL27" i="2"/>
  <c r="CR26" i="2"/>
  <c r="AF26" i="2"/>
  <c r="BL25" i="2"/>
  <c r="CR24" i="2"/>
  <c r="AF24" i="2"/>
  <c r="BL23" i="2"/>
  <c r="CR22" i="2"/>
  <c r="AF22" i="2"/>
  <c r="BL21" i="2"/>
  <c r="CR20" i="2"/>
  <c r="AF20" i="2"/>
  <c r="BL19" i="2"/>
  <c r="CR18" i="2"/>
  <c r="AF18" i="2"/>
  <c r="BL17" i="2"/>
  <c r="CR16" i="2"/>
  <c r="AF16" i="2"/>
  <c r="BL15" i="2"/>
  <c r="CR14" i="2"/>
  <c r="AF14" i="2"/>
  <c r="BL13" i="2"/>
  <c r="CR12" i="2"/>
  <c r="AF12" i="2"/>
  <c r="BL11" i="2"/>
  <c r="CR10" i="2"/>
  <c r="AF10" i="2"/>
  <c r="BL9" i="2"/>
  <c r="CR8" i="2"/>
  <c r="AF8" i="2"/>
  <c r="BL7" i="2"/>
  <c r="D128" i="1"/>
  <c r="E103" i="1"/>
  <c r="D80" i="1"/>
  <c r="D56" i="1"/>
  <c r="D32" i="1"/>
  <c r="AA18" i="3"/>
  <c r="BF69" i="2"/>
  <c r="BF61" i="2"/>
  <c r="BF53" i="2"/>
  <c r="BF45" i="2"/>
  <c r="AP41" i="2"/>
  <c r="BV38" i="2"/>
  <c r="AO36" i="2"/>
  <c r="BL34" i="2"/>
  <c r="Z33" i="2"/>
  <c r="V32" i="2"/>
  <c r="AG31" i="2"/>
  <c r="AQ30" i="2"/>
  <c r="BE29" i="2"/>
  <c r="CB28" i="2"/>
  <c r="G28" i="2"/>
  <c r="AE27" i="2"/>
  <c r="BC26" i="2"/>
  <c r="CA25" i="2"/>
  <c r="O25" i="2"/>
  <c r="AM24" i="2"/>
  <c r="BK23" i="2"/>
  <c r="CQ22" i="2"/>
  <c r="W22" i="2"/>
  <c r="AU21" i="2"/>
  <c r="BS20" i="2"/>
  <c r="G20" i="2"/>
  <c r="AE19" i="2"/>
  <c r="BC18" i="2"/>
  <c r="CA17" i="2"/>
  <c r="O17" i="2"/>
  <c r="AM16" i="2"/>
  <c r="BK15" i="2"/>
  <c r="CQ14" i="2"/>
  <c r="W14" i="2"/>
  <c r="AU13" i="2"/>
  <c r="BS12" i="2"/>
  <c r="G12" i="2"/>
  <c r="AE11" i="2"/>
  <c r="BC10" i="2"/>
  <c r="CA9" i="2"/>
  <c r="O9" i="2"/>
  <c r="AM8" i="2"/>
  <c r="BK7" i="2"/>
  <c r="C128" i="1"/>
  <c r="D103" i="1"/>
  <c r="C80" i="1"/>
  <c r="E62" i="1"/>
  <c r="C32" i="1"/>
  <c r="BV75" i="2"/>
  <c r="R38" i="2"/>
  <c r="CD28" i="2"/>
  <c r="AO23" i="2"/>
  <c r="I18" i="2"/>
  <c r="BU12" i="2"/>
  <c r="AO7" i="2"/>
  <c r="AP64" i="2"/>
  <c r="J34" i="2"/>
  <c r="CS25" i="2"/>
  <c r="BM20" i="2"/>
  <c r="AG15" i="2"/>
  <c r="CS9" i="2"/>
  <c r="C58" i="1"/>
  <c r="BV47" i="2"/>
  <c r="R30" i="2"/>
  <c r="BE24" i="2"/>
  <c r="Y19" i="2"/>
  <c r="CK13" i="2"/>
  <c r="BE8" i="2"/>
  <c r="AP68" i="2"/>
  <c r="AH35" i="2"/>
  <c r="CC27" i="2"/>
  <c r="AW22" i="2"/>
  <c r="Q17" i="2"/>
  <c r="CC11" i="2"/>
  <c r="E120" i="1"/>
  <c r="AP62" i="2"/>
  <c r="BO33" i="2"/>
  <c r="I27" i="2"/>
  <c r="BU21" i="2"/>
  <c r="AO16" i="2"/>
  <c r="I11" i="2"/>
  <c r="D105" i="1"/>
  <c r="BV55" i="2"/>
  <c r="AI32" i="2"/>
  <c r="BE25" i="2"/>
  <c r="Y20" i="2"/>
  <c r="CK14" i="2"/>
  <c r="BE9" i="2"/>
  <c r="D25" i="1"/>
  <c r="AP44" i="2"/>
  <c r="AT30" i="2"/>
  <c r="CC24" i="2"/>
  <c r="AW19" i="2"/>
  <c r="Q14" i="2"/>
  <c r="CC8" i="2"/>
  <c r="CK34" i="2"/>
  <c r="BM21" i="2"/>
  <c r="AG10" i="2"/>
  <c r="BO30" i="2"/>
  <c r="CH29" i="2"/>
  <c r="M29" i="2"/>
  <c r="AJ28" i="2"/>
  <c r="BE18" i="2"/>
  <c r="CC33" i="2"/>
  <c r="Q27" i="2"/>
  <c r="AW16" i="2"/>
  <c r="D113" i="1"/>
  <c r="AO26" i="2"/>
  <c r="BU15" i="2"/>
  <c r="C98" i="1"/>
  <c r="AT31" i="2"/>
  <c r="BE19" i="2"/>
  <c r="CK8" i="2"/>
  <c r="R41" i="2"/>
  <c r="BP29" i="2"/>
  <c r="Q24" i="2"/>
  <c r="AW13" i="2"/>
  <c r="Q8" i="2"/>
  <c r="AG16" i="2"/>
  <c r="CS24" i="2"/>
  <c r="AG24" i="2"/>
  <c r="CS22" i="2"/>
  <c r="BF12" i="2"/>
  <c r="AH64" i="2"/>
  <c r="AV42" i="2"/>
  <c r="BM36" i="2"/>
  <c r="BB33" i="2"/>
  <c r="BN30" i="2"/>
  <c r="L29" i="2"/>
  <c r="AV27" i="2"/>
  <c r="AV25" i="2"/>
  <c r="P24" i="2"/>
  <c r="P22" i="2"/>
  <c r="P20" i="2"/>
  <c r="CB18" i="2"/>
  <c r="AV17" i="2"/>
  <c r="AV15" i="2"/>
  <c r="AV13" i="2"/>
  <c r="P12" i="2"/>
  <c r="P10" i="2"/>
  <c r="P8" i="2"/>
  <c r="D96" i="1"/>
  <c r="C49" i="1"/>
  <c r="BF67" i="2"/>
  <c r="BV40" i="2"/>
  <c r="CS31" i="2"/>
  <c r="BI28" i="2"/>
  <c r="AM26" i="2"/>
  <c r="W24" i="2"/>
  <c r="G22" i="2"/>
  <c r="CA19" i="2"/>
  <c r="CQ16" i="2"/>
  <c r="AE13" i="2"/>
  <c r="AM10" i="2"/>
  <c r="E126" i="1"/>
  <c r="AO27" i="2"/>
  <c r="AG19" i="2"/>
  <c r="R40" i="2"/>
  <c r="Y7" i="2"/>
  <c r="AW10" i="2"/>
  <c r="AO20" i="2"/>
  <c r="BE30" i="2"/>
  <c r="Y8" i="2"/>
  <c r="Q18" i="2"/>
  <c r="BE31" i="2"/>
  <c r="AH70" i="2"/>
  <c r="CR21" i="2"/>
  <c r="BL16" i="2"/>
  <c r="BL12" i="2"/>
  <c r="BL8" i="2"/>
  <c r="C65" i="1"/>
  <c r="J40" i="2"/>
  <c r="F30" i="2"/>
  <c r="BS24" i="2"/>
  <c r="AM20" i="2"/>
  <c r="G16" i="2"/>
  <c r="BK11" i="2"/>
  <c r="E118" i="1"/>
  <c r="N32" i="2"/>
  <c r="BU28" i="2"/>
  <c r="BE35" i="2"/>
  <c r="Q25" i="2"/>
  <c r="R42" i="2"/>
  <c r="AO8" i="2"/>
  <c r="Y12" i="2"/>
  <c r="CC16" i="2"/>
  <c r="CS8" i="2"/>
  <c r="CF15" i="2"/>
  <c r="L10" i="2"/>
  <c r="C21" i="1"/>
  <c r="N34" i="2"/>
  <c r="K27" i="2"/>
  <c r="AI22" i="2"/>
  <c r="AQ19" i="2"/>
  <c r="AY16" i="2"/>
  <c r="BG13" i="2"/>
  <c r="BO10" i="2"/>
  <c r="BW7" i="2"/>
  <c r="C44" i="1"/>
  <c r="CD63" i="2"/>
  <c r="CJ42" i="2"/>
  <c r="BR33" i="2"/>
  <c r="BZ29" i="2"/>
  <c r="BV26" i="2"/>
  <c r="CD23" i="2"/>
  <c r="CT20" i="2"/>
  <c r="J18" i="2"/>
  <c r="R15" i="2"/>
  <c r="CT12" i="2"/>
  <c r="CT10" i="2"/>
  <c r="CT8" i="2"/>
  <c r="R7" i="2"/>
  <c r="D66" i="1"/>
  <c r="D26" i="1"/>
  <c r="BN73" i="2"/>
  <c r="CT64" i="2"/>
  <c r="CT56" i="2"/>
  <c r="BN49" i="2"/>
  <c r="P43" i="2"/>
  <c r="AV39" i="2"/>
  <c r="CJ36" i="2"/>
  <c r="J35" i="2"/>
  <c r="BN33" i="2"/>
  <c r="BG32" i="2"/>
  <c r="BN31" i="2"/>
  <c r="BY30" i="2"/>
  <c r="CP29" i="2"/>
  <c r="U29" i="2"/>
  <c r="Z28" i="2"/>
  <c r="BD27" i="2"/>
  <c r="CJ26" i="2"/>
  <c r="X26" i="2"/>
  <c r="BD25" i="2"/>
  <c r="CJ24" i="2"/>
  <c r="X24" i="2"/>
  <c r="BD23" i="2"/>
  <c r="CJ22" i="2"/>
  <c r="X22" i="2"/>
  <c r="BD21" i="2"/>
  <c r="CJ20" i="2"/>
  <c r="X20" i="2"/>
  <c r="BD19" i="2"/>
  <c r="CJ18" i="2"/>
  <c r="X18" i="2"/>
  <c r="BD17" i="2"/>
  <c r="CJ16" i="2"/>
  <c r="X16" i="2"/>
  <c r="BD15" i="2"/>
  <c r="CJ14" i="2"/>
  <c r="X14" i="2"/>
  <c r="BD13" i="2"/>
  <c r="CJ12" i="2"/>
  <c r="X12" i="2"/>
  <c r="BD11" i="2"/>
  <c r="CJ10" i="2"/>
  <c r="X10" i="2"/>
  <c r="BD9" i="2"/>
  <c r="CJ8" i="2"/>
  <c r="X8" i="2"/>
  <c r="BD7" i="2"/>
  <c r="E127" i="1"/>
  <c r="C97" i="1"/>
  <c r="E79" i="1"/>
  <c r="E55" i="1"/>
  <c r="C25" i="1"/>
  <c r="Z76" i="2"/>
  <c r="Z68" i="2"/>
  <c r="Z60" i="2"/>
  <c r="Z52" i="2"/>
  <c r="Z44" i="2"/>
  <c r="J41" i="2"/>
  <c r="AP38" i="2"/>
  <c r="R36" i="2"/>
  <c r="AO34" i="2"/>
  <c r="N33" i="2"/>
  <c r="K32" i="2"/>
  <c r="V31" i="2"/>
  <c r="AH30" i="2"/>
  <c r="AV29" i="2"/>
  <c r="BR28" i="2"/>
  <c r="CQ27" i="2"/>
  <c r="W27" i="2"/>
  <c r="AU26" i="2"/>
  <c r="BS25" i="2"/>
  <c r="G25" i="2"/>
  <c r="AE24" i="2"/>
  <c r="BC23" i="2"/>
  <c r="CA22" i="2"/>
  <c r="O22" i="2"/>
  <c r="AM21" i="2"/>
  <c r="BK20" i="2"/>
  <c r="CQ19" i="2"/>
  <c r="W19" i="2"/>
  <c r="AU18" i="2"/>
  <c r="BS17" i="2"/>
  <c r="G17" i="2"/>
  <c r="AE16" i="2"/>
  <c r="BC15" i="2"/>
  <c r="CA14" i="2"/>
  <c r="O14" i="2"/>
  <c r="AM13" i="2"/>
  <c r="BK12" i="2"/>
  <c r="CQ11" i="2"/>
  <c r="W11" i="2"/>
  <c r="AU10" i="2"/>
  <c r="BS9" i="2"/>
  <c r="G9" i="2"/>
  <c r="AE8" i="2"/>
  <c r="BC7" i="2"/>
  <c r="D127" i="1"/>
  <c r="E102" i="1"/>
  <c r="D79" i="1"/>
  <c r="C56" i="1"/>
  <c r="E30" i="1"/>
  <c r="AP70" i="2"/>
  <c r="CT35" i="2"/>
  <c r="I28" i="2"/>
  <c r="BU22" i="2"/>
  <c r="AO17" i="2"/>
  <c r="I12" i="2"/>
  <c r="E80" i="1"/>
  <c r="J59" i="2"/>
  <c r="N31" i="2"/>
  <c r="AG25" i="2"/>
  <c r="CS19" i="2"/>
  <c r="BM14" i="2"/>
  <c r="AG9" i="2"/>
  <c r="E8" i="1"/>
  <c r="CD42" i="2"/>
  <c r="AO29" i="2"/>
  <c r="CK23" i="2"/>
  <c r="Y13" i="2"/>
  <c r="CK7" i="2"/>
  <c r="J63" i="2"/>
  <c r="CC21" i="2"/>
  <c r="Q11" i="2"/>
  <c r="J57" i="2"/>
  <c r="BJ32" i="2"/>
  <c r="I21" i="2"/>
  <c r="AO10" i="2"/>
  <c r="AP50" i="2"/>
  <c r="CK24" i="2"/>
  <c r="Y14" i="2"/>
  <c r="C18" i="1"/>
  <c r="CC18" i="2"/>
  <c r="BM27" i="2"/>
  <c r="J51" i="2"/>
  <c r="BM23" i="2"/>
  <c r="BV10" i="2"/>
  <c r="CT72" i="2"/>
  <c r="CT48" i="2"/>
  <c r="CJ34" i="2"/>
  <c r="BD31" i="2"/>
  <c r="Q28" i="2"/>
  <c r="P26" i="2"/>
  <c r="AV23" i="2"/>
  <c r="AV21" i="2"/>
  <c r="AV19" i="2"/>
  <c r="CB16" i="2"/>
  <c r="CB14" i="2"/>
  <c r="AV11" i="2"/>
  <c r="AV9" i="2"/>
  <c r="AV7" i="2"/>
  <c r="D72" i="1"/>
  <c r="BF75" i="2"/>
  <c r="BF59" i="2"/>
  <c r="BF43" i="2"/>
  <c r="CS32" i="2"/>
  <c r="Y30" i="2"/>
  <c r="CA27" i="2"/>
  <c r="BK25" i="2"/>
  <c r="AU23" i="2"/>
  <c r="AE21" i="2"/>
  <c r="AM18" i="2"/>
  <c r="AU15" i="2"/>
  <c r="CA11" i="2"/>
  <c r="W8" i="2"/>
  <c r="D55" i="1"/>
  <c r="I22" i="2"/>
  <c r="AA30" i="2"/>
  <c r="X31" i="3"/>
  <c r="BE12" i="2"/>
  <c r="Q21" i="2"/>
  <c r="BO31" i="2"/>
  <c r="BU9" i="2"/>
  <c r="CK18" i="2"/>
  <c r="CM28" i="2"/>
  <c r="AG22" i="2"/>
  <c r="AG18" i="2"/>
  <c r="AH54" i="2"/>
  <c r="AF27" i="2"/>
  <c r="CR23" i="2"/>
  <c r="BL20" i="2"/>
  <c r="AF17" i="2"/>
  <c r="AF13" i="2"/>
  <c r="AF9" i="2"/>
  <c r="E47" i="1"/>
  <c r="BV42" i="2"/>
  <c r="BW31" i="2"/>
  <c r="CQ26" i="2"/>
  <c r="AE23" i="2"/>
  <c r="CQ18" i="2"/>
  <c r="BC14" i="2"/>
  <c r="AU9" i="2"/>
  <c r="D71" i="1"/>
  <c r="AO15" i="2"/>
  <c r="CS17" i="2"/>
  <c r="BE16" i="2"/>
  <c r="CC19" i="2"/>
  <c r="CR29" i="2"/>
  <c r="C34" i="1"/>
  <c r="AW27" i="2"/>
  <c r="AW32" i="2"/>
  <c r="T15" i="2"/>
  <c r="AJ9" i="2"/>
  <c r="Z73" i="2"/>
  <c r="H33" i="2"/>
  <c r="AI26" i="2"/>
  <c r="CM21" i="2"/>
  <c r="K19" i="2"/>
  <c r="S16" i="2"/>
  <c r="AA13" i="2"/>
  <c r="AI10" i="2"/>
  <c r="AQ7" i="2"/>
  <c r="E34" i="1"/>
  <c r="R61" i="2"/>
  <c r="BD41" i="2"/>
  <c r="R33" i="2"/>
  <c r="AP29" i="2"/>
  <c r="AP26" i="2"/>
  <c r="AX23" i="2"/>
  <c r="BF20" i="2"/>
  <c r="BN17" i="2"/>
  <c r="BV14" i="2"/>
  <c r="BV8" i="2"/>
  <c r="E121" i="1"/>
  <c r="C59" i="1"/>
  <c r="D18" i="1"/>
  <c r="AH56" i="2"/>
  <c r="P39" i="2"/>
  <c r="AV32" i="2"/>
  <c r="CG29" i="2"/>
  <c r="CB26" i="2"/>
  <c r="CB24" i="2"/>
  <c r="CB22" i="2"/>
  <c r="CB20" i="2"/>
  <c r="P18" i="2"/>
  <c r="P16" i="2"/>
  <c r="P14" i="2"/>
  <c r="CB12" i="2"/>
  <c r="CB10" i="2"/>
  <c r="CB8" i="2"/>
  <c r="C121" i="1"/>
  <c r="E23" i="1"/>
  <c r="BF51" i="2"/>
  <c r="CR35" i="2"/>
  <c r="K31" i="2"/>
  <c r="AL29" i="2"/>
  <c r="O27" i="2"/>
  <c r="CQ24" i="2"/>
  <c r="BS22" i="2"/>
  <c r="BC20" i="2"/>
  <c r="BK17" i="2"/>
  <c r="W16" i="2"/>
  <c r="BC12" i="2"/>
  <c r="CQ8" i="2"/>
  <c r="E78" i="1"/>
  <c r="Y34" i="2"/>
  <c r="C66" i="1"/>
  <c r="BL28" i="2"/>
  <c r="AW26" i="2"/>
  <c r="BV51" i="2"/>
  <c r="I15" i="2"/>
  <c r="Y24" i="2"/>
  <c r="AX38" i="2"/>
  <c r="AW7" i="2"/>
  <c r="CS18" i="2"/>
  <c r="AH62" i="2"/>
  <c r="CR27" i="2"/>
  <c r="BL24" i="2"/>
  <c r="AF21" i="2"/>
  <c r="CR17" i="2"/>
  <c r="CR13" i="2"/>
  <c r="CR9" i="2"/>
  <c r="C89" i="1"/>
  <c r="BF49" i="2"/>
  <c r="BT32" i="2"/>
  <c r="AQ28" i="2"/>
  <c r="G24" i="2"/>
  <c r="BK19" i="2"/>
  <c r="AE15" i="2"/>
  <c r="CQ10" i="2"/>
  <c r="AE7" i="2"/>
  <c r="C16" i="1"/>
  <c r="D9" i="1"/>
  <c r="J69" i="2"/>
  <c r="D121" i="1"/>
  <c r="BU13" i="2"/>
  <c r="BE17" i="2"/>
  <c r="Q22" i="2"/>
  <c r="BM11" i="2"/>
  <c r="BM7" i="2"/>
  <c r="AR14" i="2"/>
  <c r="BH8" i="2"/>
  <c r="Z65" i="2"/>
  <c r="CM31" i="2"/>
  <c r="BG25" i="2"/>
  <c r="BG21" i="2"/>
  <c r="BO18" i="2"/>
  <c r="BW15" i="2"/>
  <c r="CE12" i="2"/>
  <c r="CM9" i="2"/>
  <c r="K7" i="2"/>
  <c r="E18" i="1"/>
  <c r="AX58" i="2"/>
  <c r="X40" i="2"/>
  <c r="BL32" i="2"/>
  <c r="E29" i="2"/>
  <c r="J26" i="2"/>
  <c r="R23" i="2"/>
  <c r="Z20" i="2"/>
  <c r="AH17" i="2"/>
  <c r="AP14" i="2"/>
  <c r="AP12" i="2"/>
  <c r="AP10" i="2"/>
  <c r="BF8" i="2"/>
  <c r="E113" i="1"/>
  <c r="D58" i="1"/>
  <c r="C11" i="1"/>
  <c r="AH72" i="2"/>
  <c r="CT62" i="2"/>
  <c r="CT54" i="2"/>
  <c r="AH48" i="2"/>
  <c r="P42" i="2"/>
  <c r="CB38" i="2"/>
  <c r="AP36" i="2"/>
  <c r="BM34" i="2"/>
  <c r="AO33" i="2"/>
  <c r="AH32" i="2"/>
  <c r="AS31" i="2"/>
  <c r="BD30" i="2"/>
  <c r="BX29" i="2"/>
  <c r="CC28" i="2"/>
  <c r="H28" i="2"/>
  <c r="AN27" i="2"/>
  <c r="BT26" i="2"/>
  <c r="H26" i="2"/>
  <c r="AN25" i="2"/>
  <c r="BT24" i="2"/>
  <c r="H24" i="2"/>
  <c r="AN23" i="2"/>
  <c r="BT22" i="2"/>
  <c r="H22" i="2"/>
  <c r="AN21" i="2"/>
  <c r="BT20" i="2"/>
  <c r="H20" i="2"/>
  <c r="AN19" i="2"/>
  <c r="BT18" i="2"/>
  <c r="H18" i="2"/>
  <c r="AN17" i="2"/>
  <c r="BT16" i="2"/>
  <c r="H16" i="2"/>
  <c r="AN15" i="2"/>
  <c r="BT14" i="2"/>
  <c r="H14" i="2"/>
  <c r="AN13" i="2"/>
  <c r="BT12" i="2"/>
  <c r="H12" i="2"/>
  <c r="AN11" i="2"/>
  <c r="BT10" i="2"/>
  <c r="H10" i="2"/>
  <c r="AN9" i="2"/>
  <c r="BT8" i="2"/>
  <c r="H8" i="2"/>
  <c r="AN7" i="2"/>
  <c r="D120" i="1"/>
  <c r="E95" i="1"/>
  <c r="E71" i="1"/>
  <c r="D48" i="1"/>
  <c r="D16" i="1"/>
  <c r="Z74" i="2"/>
  <c r="Z66" i="2"/>
  <c r="Z58" i="2"/>
  <c r="Z50" i="2"/>
  <c r="J43" i="2"/>
  <c r="AP40" i="2"/>
  <c r="BV37" i="2"/>
  <c r="BU35" i="2"/>
  <c r="H34" i="2"/>
  <c r="CE32" i="2"/>
  <c r="CH31" i="2"/>
  <c r="CS30" i="2"/>
  <c r="P30" i="2"/>
  <c r="AC29" i="2"/>
  <c r="AZ28" i="2"/>
  <c r="BS27" i="2"/>
  <c r="G27" i="2"/>
  <c r="AE26" i="2"/>
  <c r="BC25" i="2"/>
  <c r="CA24" i="2"/>
  <c r="O24" i="2"/>
  <c r="AM23" i="2"/>
  <c r="BK22" i="2"/>
  <c r="CQ21" i="2"/>
  <c r="W21" i="2"/>
  <c r="AU20" i="2"/>
  <c r="BS19" i="2"/>
  <c r="G19" i="2"/>
  <c r="AE18" i="2"/>
  <c r="BC17" i="2"/>
  <c r="CA16" i="2"/>
  <c r="O16" i="2"/>
  <c r="AM15" i="2"/>
  <c r="BK14" i="2"/>
  <c r="CQ13" i="2"/>
  <c r="W13" i="2"/>
  <c r="AU12" i="2"/>
  <c r="BS11" i="2"/>
  <c r="G11" i="2"/>
  <c r="AE10" i="2"/>
  <c r="BC9" i="2"/>
  <c r="CA8" i="2"/>
  <c r="O8" i="2"/>
  <c r="AM7" i="2"/>
  <c r="C120" i="1"/>
  <c r="D95" i="1"/>
  <c r="C72" i="1"/>
  <c r="E54" i="1"/>
  <c r="E22" i="1"/>
  <c r="BV59" i="2"/>
  <c r="Q33" i="2"/>
  <c r="BU26" i="2"/>
  <c r="AO21" i="2"/>
  <c r="I16" i="2"/>
  <c r="BU10" i="2"/>
  <c r="E16" i="1"/>
  <c r="AP48" i="2"/>
  <c r="AX29" i="2"/>
  <c r="CS23" i="2"/>
  <c r="BM18" i="2"/>
  <c r="AG13" i="2"/>
  <c r="CS7" i="2"/>
  <c r="AP74" i="2"/>
  <c r="AX37" i="2"/>
  <c r="CK27" i="2"/>
  <c r="BE22" i="2"/>
  <c r="Y17" i="2"/>
  <c r="CK11" i="2"/>
  <c r="E128" i="1"/>
  <c r="AP52" i="2"/>
  <c r="BZ31" i="2"/>
  <c r="CC25" i="2"/>
  <c r="AW20" i="2"/>
  <c r="Q15" i="2"/>
  <c r="CC9" i="2"/>
  <c r="E56" i="1"/>
  <c r="AP46" i="2"/>
  <c r="BZ30" i="2"/>
  <c r="I25" i="2"/>
  <c r="BU19" i="2"/>
  <c r="AO14" i="2"/>
  <c r="I9" i="2"/>
  <c r="D41" i="1"/>
  <c r="AX41" i="2"/>
  <c r="BY29" i="2"/>
  <c r="BE23" i="2"/>
  <c r="Y18" i="2"/>
  <c r="CK12" i="2"/>
  <c r="BE7" i="2"/>
  <c r="J71" i="2"/>
  <c r="Y36" i="2"/>
  <c r="R28" i="2"/>
  <c r="CC22" i="2"/>
  <c r="AW17" i="2"/>
  <c r="Q12" i="2"/>
  <c r="E88" i="1"/>
  <c r="CS16" i="2"/>
  <c r="AP56" i="2"/>
  <c r="BM25" i="2"/>
  <c r="AG14" i="2"/>
  <c r="BM13" i="2"/>
  <c r="CS12" i="2"/>
  <c r="AG12" i="2"/>
  <c r="BP13" i="2"/>
  <c r="CF7" i="2"/>
  <c r="Z57" i="2"/>
  <c r="F31" i="2"/>
  <c r="CE24" i="2"/>
  <c r="AA21" i="2"/>
  <c r="AI18" i="2"/>
  <c r="AQ15" i="2"/>
  <c r="AY12" i="2"/>
  <c r="BG9" i="2"/>
  <c r="D115" i="1"/>
  <c r="AB40" i="3"/>
  <c r="CD55" i="2"/>
  <c r="CJ38" i="2"/>
  <c r="P32" i="2"/>
  <c r="BM28" i="2"/>
  <c r="BN25" i="2"/>
  <c r="BV22" i="2"/>
  <c r="CD19" i="2"/>
  <c r="CT16" i="2"/>
  <c r="J14" i="2"/>
  <c r="Z12" i="2"/>
  <c r="Z10" i="2"/>
  <c r="Z8" i="2"/>
  <c r="D106" i="1"/>
  <c r="E57" i="1"/>
  <c r="CB41" i="2"/>
  <c r="AV38" i="2"/>
  <c r="X36" i="2"/>
  <c r="AP34" i="2"/>
  <c r="AA33" i="2"/>
  <c r="X32" i="2"/>
  <c r="AH31" i="2"/>
  <c r="AS30" i="2"/>
  <c r="BO29" i="2"/>
  <c r="BL26" i="2"/>
  <c r="AF23" i="2"/>
  <c r="CR19" i="2"/>
  <c r="CR15" i="2"/>
  <c r="CR11" i="2"/>
  <c r="CR7" i="2"/>
  <c r="E15" i="1"/>
  <c r="BZ33" i="2"/>
  <c r="BK27" i="2"/>
  <c r="BC22" i="2"/>
  <c r="AU17" i="2"/>
  <c r="AM12" i="2"/>
  <c r="G8" i="2"/>
  <c r="AP54" i="2"/>
  <c r="I26" i="2"/>
  <c r="R43" i="2"/>
  <c r="AG7" i="2"/>
  <c r="Y11" i="2"/>
  <c r="AW14" i="2"/>
  <c r="AO24" i="2"/>
  <c r="CK22" i="2"/>
  <c r="AV34" i="2"/>
  <c r="D81" i="1"/>
  <c r="AG77" i="2" l="1"/>
  <c r="CR77" i="2"/>
  <c r="D116" i="1"/>
  <c r="Z78" i="2"/>
  <c r="CF77" i="2"/>
  <c r="BE77" i="2"/>
  <c r="CS77" i="2"/>
  <c r="F72" i="1"/>
  <c r="F120" i="1"/>
  <c r="C129" i="1"/>
  <c r="AM77" i="2"/>
  <c r="D129" i="1"/>
  <c r="D131" i="1" s="1"/>
  <c r="AN77" i="2"/>
  <c r="F11" i="1"/>
  <c r="D29" i="2"/>
  <c r="E17" i="1"/>
  <c r="K77" i="2"/>
  <c r="CL9" i="2"/>
  <c r="CL31" i="2"/>
  <c r="BM77" i="2"/>
  <c r="F16" i="1"/>
  <c r="AE77" i="2"/>
  <c r="F89" i="1"/>
  <c r="AW77" i="2"/>
  <c r="F66" i="1"/>
  <c r="E92" i="1"/>
  <c r="F121" i="1"/>
  <c r="D17" i="1"/>
  <c r="F59" i="1"/>
  <c r="AQ77" i="2"/>
  <c r="CL21" i="2"/>
  <c r="F34" i="1"/>
  <c r="CL28" i="2"/>
  <c r="AV77" i="2"/>
  <c r="F18" i="1"/>
  <c r="C17" i="1"/>
  <c r="J78" i="2"/>
  <c r="CK77" i="2"/>
  <c r="E31" i="1"/>
  <c r="F56" i="1"/>
  <c r="BC77" i="2"/>
  <c r="C27" i="1"/>
  <c r="F25" i="1"/>
  <c r="F97" i="1"/>
  <c r="BD77" i="2"/>
  <c r="CO29" i="2"/>
  <c r="R77" i="2"/>
  <c r="F44" i="1"/>
  <c r="BW77" i="2"/>
  <c r="F21" i="1"/>
  <c r="C20" i="1"/>
  <c r="F65" i="1"/>
  <c r="Y77" i="2"/>
  <c r="F49" i="1"/>
  <c r="F98" i="1"/>
  <c r="D27" i="1"/>
  <c r="D114" i="1"/>
  <c r="E129" i="1"/>
  <c r="E131" i="1" s="1"/>
  <c r="F58" i="1"/>
  <c r="AO77" i="2"/>
  <c r="C35" i="1"/>
  <c r="F32" i="1"/>
  <c r="F80" i="1"/>
  <c r="D104" i="1"/>
  <c r="F128" i="1"/>
  <c r="BK77" i="2"/>
  <c r="D35" i="1"/>
  <c r="E104" i="1"/>
  <c r="BL77" i="2"/>
  <c r="BN78" i="2"/>
  <c r="F67" i="1"/>
  <c r="AH77" i="2"/>
  <c r="CL13" i="2"/>
  <c r="D12" i="1"/>
  <c r="C39" i="1"/>
  <c r="F40" i="1"/>
  <c r="G77" i="2"/>
  <c r="BS77" i="2"/>
  <c r="E12" i="1"/>
  <c r="F33" i="1"/>
  <c r="F57" i="1"/>
  <c r="F81" i="1"/>
  <c r="F105" i="1"/>
  <c r="C114" i="1"/>
  <c r="H77" i="2"/>
  <c r="BT77" i="2"/>
  <c r="CL33" i="2"/>
  <c r="AX77" i="2"/>
  <c r="E75" i="1"/>
  <c r="F48" i="1"/>
  <c r="F113" i="1"/>
  <c r="F106" i="1"/>
  <c r="AU77" i="2"/>
  <c r="E39" i="1"/>
  <c r="E50" i="1" s="1"/>
  <c r="F10" i="1"/>
  <c r="F82" i="1"/>
  <c r="I77" i="2"/>
  <c r="CC77" i="2"/>
  <c r="F8" i="1"/>
  <c r="F64" i="1"/>
  <c r="O77" i="2"/>
  <c r="CA77" i="2"/>
  <c r="D39" i="1"/>
  <c r="D50" i="1" s="1"/>
  <c r="P77" i="2"/>
  <c r="CB77" i="2"/>
  <c r="CD77" i="2"/>
  <c r="F84" i="1"/>
  <c r="BF78" i="2"/>
  <c r="AF77" i="2"/>
  <c r="BV78" i="2"/>
  <c r="F96" i="1"/>
  <c r="E35" i="1"/>
  <c r="Q77" i="2"/>
  <c r="F26" i="1"/>
  <c r="F90" i="1"/>
  <c r="F74" i="1"/>
  <c r="C75" i="1"/>
  <c r="BU77" i="2"/>
  <c r="F42" i="1"/>
  <c r="CO33" i="2"/>
  <c r="CI33" i="2" s="1"/>
  <c r="F122" i="1"/>
  <c r="F88" i="1"/>
  <c r="F112" i="1"/>
  <c r="W77" i="2"/>
  <c r="CQ77" i="2"/>
  <c r="F9" i="1"/>
  <c r="F41" i="1"/>
  <c r="X77" i="2"/>
  <c r="CJ77" i="2"/>
  <c r="F43" i="1"/>
  <c r="F91" i="1"/>
  <c r="F100" i="1"/>
  <c r="CL17" i="2"/>
  <c r="E27" i="1"/>
  <c r="F51" i="1"/>
  <c r="C68" i="1"/>
  <c r="E114" i="1"/>
  <c r="J77" i="2"/>
  <c r="J79" i="2" s="1"/>
  <c r="BV77" i="2"/>
  <c r="CD78" i="2"/>
  <c r="F124" i="1"/>
  <c r="BO77" i="2"/>
  <c r="CL14" i="2"/>
  <c r="CL22" i="2"/>
  <c r="F37" i="1"/>
  <c r="C119" i="1"/>
  <c r="F117" i="1"/>
  <c r="AR77" i="2"/>
  <c r="E38" i="1"/>
  <c r="M77" i="2"/>
  <c r="BY77" i="2"/>
  <c r="D10" i="2"/>
  <c r="D18" i="2"/>
  <c r="D26" i="2"/>
  <c r="F77" i="2"/>
  <c r="BR77" i="2"/>
  <c r="CO23" i="2"/>
  <c r="CO24" i="2"/>
  <c r="CL25" i="2"/>
  <c r="AE50" i="3"/>
  <c r="F61" i="1"/>
  <c r="C99" i="1"/>
  <c r="F93" i="1"/>
  <c r="AZ77" i="2"/>
  <c r="F86" i="1"/>
  <c r="F110" i="1"/>
  <c r="U77" i="2"/>
  <c r="CG77" i="2"/>
  <c r="D13" i="2"/>
  <c r="D21" i="2"/>
  <c r="AP78" i="2"/>
  <c r="C12" i="1"/>
  <c r="F7" i="1"/>
  <c r="F63" i="1"/>
  <c r="F87" i="1"/>
  <c r="N77" i="2"/>
  <c r="BZ77" i="2"/>
  <c r="F83" i="1"/>
  <c r="F107" i="1"/>
  <c r="Z77" i="2"/>
  <c r="Z79" i="2" s="1"/>
  <c r="CT77" i="2"/>
  <c r="CI29" i="2"/>
  <c r="D68" i="1"/>
  <c r="F76" i="1"/>
  <c r="C77" i="1"/>
  <c r="S77" i="2"/>
  <c r="CE77" i="2"/>
  <c r="CL12" i="2"/>
  <c r="CL20" i="2"/>
  <c r="BH77" i="2"/>
  <c r="F56" i="6"/>
  <c r="F62" i="1"/>
  <c r="D99" i="1"/>
  <c r="D119" i="1"/>
  <c r="AC77" i="2"/>
  <c r="D8" i="2"/>
  <c r="D16" i="2"/>
  <c r="D24" i="2"/>
  <c r="CL29" i="2"/>
  <c r="E73" i="1"/>
  <c r="E99" i="1"/>
  <c r="F111" i="1"/>
  <c r="V77" i="2"/>
  <c r="CH77" i="2"/>
  <c r="F52" i="1"/>
  <c r="AA77" i="2"/>
  <c r="CM77" i="2"/>
  <c r="CL7" i="2"/>
  <c r="CL15" i="2"/>
  <c r="CL23" i="2"/>
  <c r="F13" i="1"/>
  <c r="F45" i="1"/>
  <c r="C73" i="1"/>
  <c r="F69" i="1"/>
  <c r="F101" i="1"/>
  <c r="F125" i="1"/>
  <c r="BP77" i="2"/>
  <c r="AH78" i="2"/>
  <c r="D73" i="1"/>
  <c r="F94" i="1"/>
  <c r="F118" i="1"/>
  <c r="AK77" i="2"/>
  <c r="D11" i="2"/>
  <c r="D19" i="2"/>
  <c r="D27" i="2"/>
  <c r="CO30" i="2"/>
  <c r="C14" i="1"/>
  <c r="C24" i="1" s="1"/>
  <c r="F15" i="1"/>
  <c r="F47" i="1"/>
  <c r="E119" i="1"/>
  <c r="AD77" i="2"/>
  <c r="CP77" i="2"/>
  <c r="CO7" i="2"/>
  <c r="CO9" i="2"/>
  <c r="CO11" i="2"/>
  <c r="CO13" i="2"/>
  <c r="CO15" i="2"/>
  <c r="CO17" i="2"/>
  <c r="CO19" i="2"/>
  <c r="CO21" i="2"/>
  <c r="F115" i="1"/>
  <c r="C116" i="1"/>
  <c r="AP77" i="2"/>
  <c r="AP79" i="2" s="1"/>
  <c r="D31" i="2"/>
  <c r="D32" i="2"/>
  <c r="F28" i="1"/>
  <c r="C29" i="1"/>
  <c r="F108" i="1"/>
  <c r="AI77" i="2"/>
  <c r="CL10" i="2"/>
  <c r="CL18" i="2"/>
  <c r="CL26" i="2"/>
  <c r="CL30" i="2"/>
  <c r="E68" i="1"/>
  <c r="D77" i="1"/>
  <c r="L77" i="2"/>
  <c r="BX77" i="2"/>
  <c r="CO28" i="2"/>
  <c r="CT78" i="2"/>
  <c r="D20" i="1"/>
  <c r="F46" i="1"/>
  <c r="F70" i="1"/>
  <c r="AS77" i="2"/>
  <c r="D14" i="2"/>
  <c r="D22" i="2"/>
  <c r="CO31" i="2"/>
  <c r="CI31" i="2" s="1"/>
  <c r="CO32" i="2"/>
  <c r="E20" i="1"/>
  <c r="F71" i="1"/>
  <c r="F95" i="1"/>
  <c r="AL77" i="2"/>
  <c r="CL32" i="2"/>
  <c r="F22" i="1"/>
  <c r="E77" i="1"/>
  <c r="BA77" i="2"/>
  <c r="D9" i="2"/>
  <c r="D17" i="2"/>
  <c r="D25" i="2"/>
  <c r="D92" i="1"/>
  <c r="AT77" i="2"/>
  <c r="BF77" i="2"/>
  <c r="BF79" i="2" s="1"/>
  <c r="H53" i="5"/>
  <c r="F36" i="1"/>
  <c r="C38" i="1"/>
  <c r="F60" i="1"/>
  <c r="AY77" i="2"/>
  <c r="CL8" i="2"/>
  <c r="CL16" i="2"/>
  <c r="CL24" i="2"/>
  <c r="D29" i="1"/>
  <c r="F53" i="1"/>
  <c r="F109" i="1"/>
  <c r="AB77" i="2"/>
  <c r="CN77" i="2"/>
  <c r="E29" i="1"/>
  <c r="F78" i="1"/>
  <c r="C92" i="1"/>
  <c r="F102" i="1"/>
  <c r="F126" i="1"/>
  <c r="BI77" i="2"/>
  <c r="D12" i="2"/>
  <c r="D20" i="2"/>
  <c r="D28" i="2"/>
  <c r="F23" i="1"/>
  <c r="F55" i="1"/>
  <c r="F79" i="1"/>
  <c r="BB77" i="2"/>
  <c r="CO27" i="2"/>
  <c r="F19" i="1"/>
  <c r="D75" i="1"/>
  <c r="F123" i="1"/>
  <c r="BN77" i="2"/>
  <c r="BN79" i="2" s="1"/>
  <c r="R78" i="2"/>
  <c r="BG77" i="2"/>
  <c r="CL11" i="2"/>
  <c r="CI11" i="2" s="1"/>
  <c r="CL19" i="2"/>
  <c r="CL27" i="2"/>
  <c r="D38" i="1"/>
  <c r="F85" i="1"/>
  <c r="E116" i="1"/>
  <c r="AJ77" i="2"/>
  <c r="C31" i="1"/>
  <c r="F30" i="1"/>
  <c r="F54" i="1"/>
  <c r="E77" i="2"/>
  <c r="D7" i="2"/>
  <c r="BQ77" i="2"/>
  <c r="D15" i="2"/>
  <c r="D23" i="2"/>
  <c r="D31" i="1"/>
  <c r="C104" i="1"/>
  <c r="F103" i="1"/>
  <c r="F127" i="1"/>
  <c r="BJ77" i="2"/>
  <c r="CO8" i="2"/>
  <c r="CO10" i="2"/>
  <c r="CO12" i="2"/>
  <c r="CO14" i="2"/>
  <c r="CO16" i="2"/>
  <c r="CO18" i="2"/>
  <c r="CO20" i="2"/>
  <c r="CO22" i="2"/>
  <c r="CO25" i="2"/>
  <c r="CO26" i="2"/>
  <c r="D30" i="2"/>
  <c r="AV78" i="2"/>
  <c r="AO78" i="2"/>
  <c r="CL76" i="2"/>
  <c r="BD78" i="2"/>
  <c r="AE66" i="3"/>
  <c r="AW78" i="2"/>
  <c r="CL36" i="2"/>
  <c r="BL78" i="2"/>
  <c r="BE78" i="2"/>
  <c r="CL60" i="2"/>
  <c r="H78" i="2"/>
  <c r="BT78" i="2"/>
  <c r="BM78" i="2"/>
  <c r="CI28" i="2"/>
  <c r="P78" i="2"/>
  <c r="CB78" i="2"/>
  <c r="CK78" i="2"/>
  <c r="CL44" i="2"/>
  <c r="X78" i="2"/>
  <c r="CJ78" i="2"/>
  <c r="AI78" i="2"/>
  <c r="CL68" i="2"/>
  <c r="AF78" i="2"/>
  <c r="CR78" i="2"/>
  <c r="D40" i="2"/>
  <c r="D46" i="2"/>
  <c r="AX78" i="2"/>
  <c r="AN78" i="2"/>
  <c r="Y78" i="2"/>
  <c r="CL52" i="2"/>
  <c r="AZ78" i="2"/>
  <c r="D47" i="2"/>
  <c r="AL78" i="2"/>
  <c r="AE40" i="3"/>
  <c r="I78" i="2"/>
  <c r="BU78" i="2"/>
  <c r="AE18" i="3"/>
  <c r="CL39" i="2"/>
  <c r="CL47" i="2"/>
  <c r="CL55" i="2"/>
  <c r="AQ78" i="2"/>
  <c r="CL63" i="2"/>
  <c r="CL71" i="2"/>
  <c r="O77" i="3"/>
  <c r="BH78" i="2"/>
  <c r="D35" i="2"/>
  <c r="D43" i="2"/>
  <c r="AE24" i="3"/>
  <c r="P77" i="3"/>
  <c r="H7" i="5"/>
  <c r="I77" i="5"/>
  <c r="I62" i="4"/>
  <c r="Q78" i="2"/>
  <c r="CC78" i="2"/>
  <c r="CL34" i="2"/>
  <c r="CL42" i="2"/>
  <c r="CL50" i="2"/>
  <c r="AY78" i="2"/>
  <c r="CL58" i="2"/>
  <c r="CL66" i="2"/>
  <c r="CL74" i="2"/>
  <c r="BP78" i="2"/>
  <c r="D38" i="2"/>
  <c r="D70" i="2"/>
  <c r="X78" i="3"/>
  <c r="CL37" i="2"/>
  <c r="CL45" i="2"/>
  <c r="CL53" i="2"/>
  <c r="BG78" i="2"/>
  <c r="CL61" i="2"/>
  <c r="CL69" i="2"/>
  <c r="L78" i="2"/>
  <c r="BX78" i="2"/>
  <c r="H21" i="5"/>
  <c r="D33" i="2"/>
  <c r="D41" i="2"/>
  <c r="D59" i="2"/>
  <c r="AE74" i="3"/>
  <c r="U17" i="13"/>
  <c r="AG78" i="2"/>
  <c r="CS78" i="2"/>
  <c r="CL40" i="2"/>
  <c r="CL48" i="2"/>
  <c r="CL56" i="2"/>
  <c r="BO78" i="2"/>
  <c r="CL64" i="2"/>
  <c r="CL72" i="2"/>
  <c r="CF78" i="2"/>
  <c r="D36" i="2"/>
  <c r="D44" i="2"/>
  <c r="AS78" i="2"/>
  <c r="D64" i="2"/>
  <c r="AE76" i="3"/>
  <c r="H33" i="5"/>
  <c r="CL35" i="2"/>
  <c r="CL43" i="2"/>
  <c r="CL51" i="2"/>
  <c r="K78" i="2"/>
  <c r="BW78" i="2"/>
  <c r="CL59" i="2"/>
  <c r="CL67" i="2"/>
  <c r="CL75" i="2"/>
  <c r="AB78" i="2"/>
  <c r="CN78" i="2"/>
  <c r="D39" i="2"/>
  <c r="D48" i="2"/>
  <c r="BA78" i="2"/>
  <c r="H69" i="5"/>
  <c r="W77" i="3"/>
  <c r="AE58" i="3"/>
  <c r="CL38" i="2"/>
  <c r="CL46" i="2"/>
  <c r="CL54" i="2"/>
  <c r="S78" i="2"/>
  <c r="CE78" i="2"/>
  <c r="CL62" i="2"/>
  <c r="CL70" i="2"/>
  <c r="AE42" i="3"/>
  <c r="AJ78" i="2"/>
  <c r="AE34" i="3"/>
  <c r="D34" i="2"/>
  <c r="D42" i="2"/>
  <c r="D51" i="2"/>
  <c r="D56" i="2"/>
  <c r="BI78" i="2"/>
  <c r="CL41" i="2"/>
  <c r="CL49" i="2"/>
  <c r="AA78" i="2"/>
  <c r="CM78" i="2"/>
  <c r="CL57" i="2"/>
  <c r="CL65" i="2"/>
  <c r="CL73" i="2"/>
  <c r="AR78" i="2"/>
  <c r="D37" i="2"/>
  <c r="D54" i="2"/>
  <c r="D62" i="2"/>
  <c r="AM78" i="2"/>
  <c r="G78" i="3"/>
  <c r="F13" i="6"/>
  <c r="D49" i="2"/>
  <c r="D57" i="2"/>
  <c r="E78" i="2"/>
  <c r="BQ78" i="2"/>
  <c r="D65" i="2"/>
  <c r="D73" i="2"/>
  <c r="AT78" i="2"/>
  <c r="AU78" i="2"/>
  <c r="AE68" i="3"/>
  <c r="H41" i="5"/>
  <c r="H31" i="5"/>
  <c r="F10" i="11"/>
  <c r="H43" i="5"/>
  <c r="AE32" i="3"/>
  <c r="H49" i="5"/>
  <c r="AD77" i="3"/>
  <c r="I43" i="4"/>
  <c r="F78" i="5"/>
  <c r="D52" i="2"/>
  <c r="M78" i="2"/>
  <c r="BY78" i="2"/>
  <c r="D60" i="2"/>
  <c r="D68" i="2"/>
  <c r="D76" i="2"/>
  <c r="BB78" i="2"/>
  <c r="BC78" i="2"/>
  <c r="H37" i="5"/>
  <c r="AE60" i="3"/>
  <c r="AE28" i="3"/>
  <c r="H55" i="5"/>
  <c r="H51" i="5"/>
  <c r="U21" i="13"/>
  <c r="D78" i="5"/>
  <c r="D55" i="2"/>
  <c r="U78" i="2"/>
  <c r="CG78" i="2"/>
  <c r="D63" i="2"/>
  <c r="D71" i="2"/>
  <c r="CO34" i="2"/>
  <c r="CO36" i="2"/>
  <c r="CO38" i="2"/>
  <c r="CO40" i="2"/>
  <c r="CO42" i="2"/>
  <c r="CO44" i="2"/>
  <c r="CO46" i="2"/>
  <c r="CO48" i="2"/>
  <c r="CO50" i="2"/>
  <c r="CO52" i="2"/>
  <c r="CO54" i="2"/>
  <c r="CO56" i="2"/>
  <c r="BJ78" i="2"/>
  <c r="CO58" i="2"/>
  <c r="CO60" i="2"/>
  <c r="CO62" i="2"/>
  <c r="CO64" i="2"/>
  <c r="CO66" i="2"/>
  <c r="CO68" i="2"/>
  <c r="CO70" i="2"/>
  <c r="CO72" i="2"/>
  <c r="CO74" i="2"/>
  <c r="CO76" i="2"/>
  <c r="CI76" i="2" s="1"/>
  <c r="BK78" i="2"/>
  <c r="AE52" i="3"/>
  <c r="I78" i="5"/>
  <c r="H57" i="5"/>
  <c r="N77" i="3"/>
  <c r="H47" i="5"/>
  <c r="H59" i="5"/>
  <c r="V77" i="3"/>
  <c r="H65" i="5"/>
  <c r="H71" i="5"/>
  <c r="F32" i="6"/>
  <c r="D50" i="2"/>
  <c r="AC78" i="2"/>
  <c r="D58" i="2"/>
  <c r="D66" i="2"/>
  <c r="D74" i="2"/>
  <c r="F78" i="2"/>
  <c r="BR78" i="2"/>
  <c r="G78" i="2"/>
  <c r="BS78" i="2"/>
  <c r="H77" i="3"/>
  <c r="AE14" i="3"/>
  <c r="AE44" i="3"/>
  <c r="AE8" i="3"/>
  <c r="AE64" i="3"/>
  <c r="F74" i="11"/>
  <c r="F26" i="11"/>
  <c r="I75" i="4"/>
  <c r="H39" i="14"/>
  <c r="F9" i="6"/>
  <c r="R38" i="18"/>
  <c r="H16" i="5"/>
  <c r="D45" i="2"/>
  <c r="D53" i="2"/>
  <c r="AK78" i="2"/>
  <c r="D61" i="2"/>
  <c r="D69" i="2"/>
  <c r="N78" i="2"/>
  <c r="BZ78" i="2"/>
  <c r="O78" i="2"/>
  <c r="CA78" i="2"/>
  <c r="AE36" i="3"/>
  <c r="H9" i="5"/>
  <c r="H73" i="5"/>
  <c r="H63" i="5"/>
  <c r="H11" i="5"/>
  <c r="H75" i="5"/>
  <c r="AE22" i="3"/>
  <c r="AE16" i="3"/>
  <c r="AE62" i="3"/>
  <c r="N78" i="3"/>
  <c r="I30" i="4"/>
  <c r="H48" i="5"/>
  <c r="D78" i="3"/>
  <c r="AE57" i="3"/>
  <c r="D72" i="2"/>
  <c r="E77" i="4"/>
  <c r="V78" i="2"/>
  <c r="CH78" i="2"/>
  <c r="W78" i="2"/>
  <c r="CQ78" i="2"/>
  <c r="AE12" i="3"/>
  <c r="AE56" i="3"/>
  <c r="X77" i="3"/>
  <c r="X79" i="3" s="1"/>
  <c r="I11" i="4"/>
  <c r="E77" i="11"/>
  <c r="D67" i="2"/>
  <c r="D75" i="2"/>
  <c r="CO35" i="2"/>
  <c r="CO37" i="2"/>
  <c r="CO39" i="2"/>
  <c r="CO41" i="2"/>
  <c r="CO43" i="2"/>
  <c r="CO45" i="2"/>
  <c r="CO47" i="2"/>
  <c r="CO49" i="2"/>
  <c r="CO51" i="2"/>
  <c r="CO53" i="2"/>
  <c r="CO55" i="2"/>
  <c r="AD78" i="2"/>
  <c r="CP78" i="2"/>
  <c r="CO57" i="2"/>
  <c r="CO59" i="2"/>
  <c r="CO61" i="2"/>
  <c r="CO63" i="2"/>
  <c r="CO65" i="2"/>
  <c r="CO67" i="2"/>
  <c r="CO69" i="2"/>
  <c r="CO71" i="2"/>
  <c r="CO73" i="2"/>
  <c r="CO75" i="2"/>
  <c r="AE78" i="2"/>
  <c r="H25" i="5"/>
  <c r="N78" i="12"/>
  <c r="H15" i="5"/>
  <c r="H27" i="5"/>
  <c r="AE48" i="3"/>
  <c r="H78" i="3"/>
  <c r="H17" i="5"/>
  <c r="O78" i="3"/>
  <c r="AE10" i="3"/>
  <c r="U41" i="13"/>
  <c r="H77" i="13"/>
  <c r="I33" i="4"/>
  <c r="U49" i="13"/>
  <c r="AE54" i="3"/>
  <c r="H61" i="5"/>
  <c r="W78" i="3"/>
  <c r="G78" i="4"/>
  <c r="U73" i="13"/>
  <c r="V78" i="3"/>
  <c r="I23" i="4"/>
  <c r="I55" i="4"/>
  <c r="K14" i="5"/>
  <c r="K22" i="5"/>
  <c r="K30" i="5"/>
  <c r="K38" i="5"/>
  <c r="K46" i="5"/>
  <c r="K54" i="5"/>
  <c r="K62" i="5"/>
  <c r="K70" i="5"/>
  <c r="F33" i="6"/>
  <c r="F50" i="11"/>
  <c r="U13" i="13"/>
  <c r="I10" i="4"/>
  <c r="I42" i="4"/>
  <c r="I74" i="4"/>
  <c r="D78" i="6"/>
  <c r="F57" i="6"/>
  <c r="U53" i="13"/>
  <c r="F16" i="15"/>
  <c r="J77" i="3"/>
  <c r="I65" i="4"/>
  <c r="K29" i="5"/>
  <c r="K61" i="5"/>
  <c r="AA77" i="3"/>
  <c r="AE31" i="3"/>
  <c r="F45" i="6"/>
  <c r="F51" i="6"/>
  <c r="J25" i="19"/>
  <c r="H23" i="5"/>
  <c r="F8" i="6"/>
  <c r="AE46" i="3"/>
  <c r="H67" i="5"/>
  <c r="E78" i="3"/>
  <c r="F64" i="6"/>
  <c r="AD78" i="3"/>
  <c r="I35" i="4"/>
  <c r="I67" i="4"/>
  <c r="U45" i="13"/>
  <c r="I22" i="4"/>
  <c r="I54" i="4"/>
  <c r="G77" i="4"/>
  <c r="F58" i="11"/>
  <c r="R77" i="3"/>
  <c r="I37" i="4"/>
  <c r="I69" i="4"/>
  <c r="H24" i="5"/>
  <c r="H56" i="5"/>
  <c r="F77" i="12"/>
  <c r="AE41" i="3"/>
  <c r="I28" i="4"/>
  <c r="E77" i="6"/>
  <c r="F15" i="11"/>
  <c r="D39" i="12"/>
  <c r="J65" i="19"/>
  <c r="AE38" i="3"/>
  <c r="H13" i="5"/>
  <c r="E77" i="3"/>
  <c r="E79" i="3" s="1"/>
  <c r="M78" i="3"/>
  <c r="G77" i="5"/>
  <c r="H71" i="14"/>
  <c r="I15" i="4"/>
  <c r="I47" i="4"/>
  <c r="H78" i="4"/>
  <c r="K8" i="5"/>
  <c r="K16" i="5"/>
  <c r="E16" i="5" s="1"/>
  <c r="K24" i="5"/>
  <c r="K32" i="5"/>
  <c r="K40" i="5"/>
  <c r="K48" i="5"/>
  <c r="E48" i="5" s="1"/>
  <c r="K56" i="5"/>
  <c r="K64" i="5"/>
  <c r="K72" i="5"/>
  <c r="F65" i="6"/>
  <c r="I34" i="4"/>
  <c r="I66" i="4"/>
  <c r="F48" i="6"/>
  <c r="Z77" i="3"/>
  <c r="I41" i="4"/>
  <c r="K37" i="5"/>
  <c r="K69" i="5"/>
  <c r="E78" i="4"/>
  <c r="AE15" i="3"/>
  <c r="H31" i="14"/>
  <c r="F47" i="11"/>
  <c r="D45" i="12"/>
  <c r="G25" i="10"/>
  <c r="G42" i="10"/>
  <c r="H39" i="5"/>
  <c r="AE30" i="3"/>
  <c r="P78" i="3"/>
  <c r="H19" i="5"/>
  <c r="F24" i="6"/>
  <c r="M77" i="3"/>
  <c r="U78" i="3"/>
  <c r="G78" i="5"/>
  <c r="I27" i="4"/>
  <c r="I59" i="4"/>
  <c r="F78" i="12"/>
  <c r="I14" i="4"/>
  <c r="I46" i="4"/>
  <c r="J77" i="5"/>
  <c r="I78" i="3"/>
  <c r="R78" i="3"/>
  <c r="H32" i="5"/>
  <c r="H64" i="5"/>
  <c r="AE25" i="3"/>
  <c r="F73" i="15"/>
  <c r="E77" i="12"/>
  <c r="D7" i="12"/>
  <c r="D51" i="12"/>
  <c r="G71" i="10"/>
  <c r="AE72" i="3"/>
  <c r="H29" i="5"/>
  <c r="E29" i="5" s="1"/>
  <c r="O29" i="5" s="1"/>
  <c r="U77" i="3"/>
  <c r="AC78" i="3"/>
  <c r="I7" i="4"/>
  <c r="D77" i="4"/>
  <c r="I39" i="4"/>
  <c r="I71" i="4"/>
  <c r="K10" i="5"/>
  <c r="K18" i="5"/>
  <c r="K26" i="5"/>
  <c r="K34" i="5"/>
  <c r="K42" i="5"/>
  <c r="K50" i="5"/>
  <c r="K58" i="5"/>
  <c r="K66" i="5"/>
  <c r="K74" i="5"/>
  <c r="J33" i="19"/>
  <c r="I26" i="4"/>
  <c r="I58" i="4"/>
  <c r="I77" i="3"/>
  <c r="Q78" i="3"/>
  <c r="U25" i="13"/>
  <c r="I25" i="4"/>
  <c r="K13" i="5"/>
  <c r="K45" i="5"/>
  <c r="AE63" i="3"/>
  <c r="I60" i="4"/>
  <c r="F66" i="11"/>
  <c r="D78" i="7"/>
  <c r="D57" i="12"/>
  <c r="E78" i="12"/>
  <c r="H35" i="5"/>
  <c r="AC77" i="3"/>
  <c r="I19" i="4"/>
  <c r="I51" i="4"/>
  <c r="H62" i="20"/>
  <c r="I38" i="4"/>
  <c r="I70" i="4"/>
  <c r="F16" i="6"/>
  <c r="F34" i="11"/>
  <c r="Q77" i="3"/>
  <c r="Y78" i="3"/>
  <c r="D78" i="13"/>
  <c r="U57" i="13"/>
  <c r="H8" i="5"/>
  <c r="H40" i="5"/>
  <c r="H72" i="5"/>
  <c r="AE9" i="3"/>
  <c r="AE73" i="3"/>
  <c r="U32" i="13"/>
  <c r="D63" i="12"/>
  <c r="F77" i="3"/>
  <c r="AE26" i="3"/>
  <c r="AE70" i="3"/>
  <c r="H45" i="5"/>
  <c r="G77" i="3"/>
  <c r="G79" i="3" s="1"/>
  <c r="AE20" i="3"/>
  <c r="U9" i="13"/>
  <c r="F78" i="3"/>
  <c r="I31" i="4"/>
  <c r="I63" i="4"/>
  <c r="K12" i="5"/>
  <c r="K20" i="5"/>
  <c r="K28" i="5"/>
  <c r="K36" i="5"/>
  <c r="K44" i="5"/>
  <c r="K52" i="5"/>
  <c r="K60" i="5"/>
  <c r="K68" i="5"/>
  <c r="K76" i="5"/>
  <c r="F77" i="4"/>
  <c r="I18" i="4"/>
  <c r="I50" i="4"/>
  <c r="J78" i="5"/>
  <c r="F25" i="6"/>
  <c r="Y77" i="3"/>
  <c r="I9" i="4"/>
  <c r="K21" i="5"/>
  <c r="K53" i="5"/>
  <c r="E53" i="5" s="1"/>
  <c r="O53" i="5" s="1"/>
  <c r="F11" i="6"/>
  <c r="U33" i="13"/>
  <c r="AE47" i="3"/>
  <c r="F77" i="13"/>
  <c r="U64" i="13"/>
  <c r="D23" i="12"/>
  <c r="D73" i="12"/>
  <c r="H38" i="14"/>
  <c r="L77" i="13"/>
  <c r="Z78" i="3"/>
  <c r="I13" i="4"/>
  <c r="I45" i="4"/>
  <c r="D77" i="5"/>
  <c r="F49" i="6"/>
  <c r="H14" i="5"/>
  <c r="H22" i="5"/>
  <c r="H30" i="5"/>
  <c r="H38" i="5"/>
  <c r="E38" i="5" s="1"/>
  <c r="H46" i="5"/>
  <c r="H54" i="5"/>
  <c r="H62" i="5"/>
  <c r="H70" i="5"/>
  <c r="F42" i="11"/>
  <c r="U65" i="13"/>
  <c r="AE13" i="3"/>
  <c r="AE29" i="3"/>
  <c r="AE45" i="3"/>
  <c r="AE61" i="3"/>
  <c r="I8" i="4"/>
  <c r="I40" i="4"/>
  <c r="I72" i="4"/>
  <c r="N78" i="5"/>
  <c r="F73" i="6"/>
  <c r="N77" i="12"/>
  <c r="F10" i="6"/>
  <c r="F42" i="6"/>
  <c r="F74" i="6"/>
  <c r="F12" i="11"/>
  <c r="F44" i="11"/>
  <c r="F76" i="11"/>
  <c r="N77" i="13"/>
  <c r="U36" i="13"/>
  <c r="J78" i="13"/>
  <c r="U68" i="13"/>
  <c r="M77" i="12"/>
  <c r="D13" i="12"/>
  <c r="D29" i="12"/>
  <c r="M78" i="12"/>
  <c r="D75" i="12"/>
  <c r="G27" i="10"/>
  <c r="G73" i="10"/>
  <c r="H38" i="20"/>
  <c r="D16" i="12"/>
  <c r="G78" i="13"/>
  <c r="F22" i="11"/>
  <c r="U11" i="13"/>
  <c r="F15" i="6"/>
  <c r="G74" i="10"/>
  <c r="I57" i="4"/>
  <c r="D78" i="4"/>
  <c r="L77" i="5"/>
  <c r="K7" i="5"/>
  <c r="E7" i="5" s="1"/>
  <c r="K15" i="5"/>
  <c r="K23" i="5"/>
  <c r="K31" i="5"/>
  <c r="K39" i="5"/>
  <c r="E39" i="5" s="1"/>
  <c r="K47" i="5"/>
  <c r="K55" i="5"/>
  <c r="E55" i="5" s="1"/>
  <c r="O55" i="5" s="1"/>
  <c r="K63" i="5"/>
  <c r="K71" i="5"/>
  <c r="E71" i="5" s="1"/>
  <c r="M77" i="5"/>
  <c r="F40" i="6"/>
  <c r="AE11" i="3"/>
  <c r="AE27" i="3"/>
  <c r="AE43" i="3"/>
  <c r="AE59" i="3"/>
  <c r="AE75" i="3"/>
  <c r="I20" i="4"/>
  <c r="I52" i="4"/>
  <c r="L77" i="12"/>
  <c r="U8" i="13"/>
  <c r="U40" i="13"/>
  <c r="R78" i="13"/>
  <c r="U72" i="13"/>
  <c r="G77" i="20"/>
  <c r="F21" i="6"/>
  <c r="F53" i="6"/>
  <c r="F23" i="11"/>
  <c r="F55" i="11"/>
  <c r="D19" i="12"/>
  <c r="D35" i="12"/>
  <c r="D59" i="12"/>
  <c r="D65" i="12"/>
  <c r="F25" i="15"/>
  <c r="F59" i="6"/>
  <c r="G39" i="10"/>
  <c r="G75" i="10"/>
  <c r="F30" i="6"/>
  <c r="U22" i="13"/>
  <c r="D64" i="12"/>
  <c r="F54" i="11"/>
  <c r="U43" i="13"/>
  <c r="F47" i="6"/>
  <c r="F65" i="11"/>
  <c r="R60" i="18"/>
  <c r="I32" i="4"/>
  <c r="I64" i="4"/>
  <c r="F18" i="6"/>
  <c r="F50" i="6"/>
  <c r="F20" i="11"/>
  <c r="F52" i="11"/>
  <c r="U12" i="13"/>
  <c r="U44" i="13"/>
  <c r="U76" i="13"/>
  <c r="E77" i="18"/>
  <c r="D9" i="12"/>
  <c r="D25" i="12"/>
  <c r="D41" i="12"/>
  <c r="D47" i="12"/>
  <c r="G41" i="10"/>
  <c r="F29" i="11"/>
  <c r="I77" i="13"/>
  <c r="F62" i="6"/>
  <c r="F8" i="11"/>
  <c r="U54" i="13"/>
  <c r="U75" i="13"/>
  <c r="I17" i="4"/>
  <c r="I49" i="4"/>
  <c r="K9" i="5"/>
  <c r="K17" i="5"/>
  <c r="K25" i="5"/>
  <c r="K33" i="5"/>
  <c r="K41" i="5"/>
  <c r="K49" i="5"/>
  <c r="K57" i="5"/>
  <c r="L78" i="5"/>
  <c r="K65" i="5"/>
  <c r="E65" i="5" s="1"/>
  <c r="K73" i="5"/>
  <c r="U29" i="13"/>
  <c r="L78" i="13"/>
  <c r="K78" i="3"/>
  <c r="M78" i="5"/>
  <c r="F72" i="6"/>
  <c r="D77" i="3"/>
  <c r="AE7" i="3"/>
  <c r="AE23" i="3"/>
  <c r="AE39" i="3"/>
  <c r="AE55" i="3"/>
  <c r="L78" i="3"/>
  <c r="AE71" i="3"/>
  <c r="I12" i="4"/>
  <c r="I44" i="4"/>
  <c r="I76" i="4"/>
  <c r="E78" i="11"/>
  <c r="L78" i="12"/>
  <c r="U16" i="13"/>
  <c r="U48" i="13"/>
  <c r="H63" i="14"/>
  <c r="F29" i="6"/>
  <c r="F61" i="6"/>
  <c r="F31" i="11"/>
  <c r="F63" i="11"/>
  <c r="D15" i="12"/>
  <c r="D31" i="12"/>
  <c r="D77" i="10"/>
  <c r="G7" i="10"/>
  <c r="G43" i="10"/>
  <c r="F40" i="11"/>
  <c r="N78" i="13"/>
  <c r="D32" i="12"/>
  <c r="H77" i="4"/>
  <c r="I29" i="4"/>
  <c r="I61" i="4"/>
  <c r="U61" i="13"/>
  <c r="S78" i="3"/>
  <c r="H10" i="5"/>
  <c r="H18" i="5"/>
  <c r="H26" i="5"/>
  <c r="H34" i="5"/>
  <c r="H42" i="5"/>
  <c r="H50" i="5"/>
  <c r="H58" i="5"/>
  <c r="H66" i="5"/>
  <c r="H74" i="5"/>
  <c r="H7" i="14"/>
  <c r="D77" i="14"/>
  <c r="L77" i="3"/>
  <c r="AE21" i="3"/>
  <c r="AE37" i="3"/>
  <c r="AE53" i="3"/>
  <c r="T78" i="3"/>
  <c r="AE69" i="3"/>
  <c r="I24" i="4"/>
  <c r="I56" i="4"/>
  <c r="F77" i="5"/>
  <c r="F79" i="5" s="1"/>
  <c r="F26" i="6"/>
  <c r="F58" i="6"/>
  <c r="F28" i="11"/>
  <c r="F60" i="11"/>
  <c r="U20" i="13"/>
  <c r="U52" i="13"/>
  <c r="R54" i="18"/>
  <c r="H46" i="20"/>
  <c r="D21" i="12"/>
  <c r="D37" i="12"/>
  <c r="D43" i="12"/>
  <c r="D49" i="12"/>
  <c r="D55" i="12"/>
  <c r="D61" i="12"/>
  <c r="F19" i="6"/>
  <c r="G9" i="10"/>
  <c r="G55" i="10"/>
  <c r="F37" i="11"/>
  <c r="F72" i="11"/>
  <c r="H32" i="20"/>
  <c r="I73" i="4"/>
  <c r="K11" i="5"/>
  <c r="K19" i="5"/>
  <c r="E19" i="5" s="1"/>
  <c r="K27" i="5"/>
  <c r="K35" i="5"/>
  <c r="K43" i="5"/>
  <c r="E43" i="5" s="1"/>
  <c r="O43" i="5" s="1"/>
  <c r="K51" i="5"/>
  <c r="E51" i="5" s="1"/>
  <c r="K59" i="5"/>
  <c r="K67" i="5"/>
  <c r="K75" i="5"/>
  <c r="P77" i="13"/>
  <c r="K77" i="3"/>
  <c r="AA78" i="3"/>
  <c r="T77" i="3"/>
  <c r="AE19" i="3"/>
  <c r="AE35" i="3"/>
  <c r="AE51" i="3"/>
  <c r="AB78" i="3"/>
  <c r="AE67" i="3"/>
  <c r="I36" i="4"/>
  <c r="F78" i="4"/>
  <c r="I68" i="4"/>
  <c r="N77" i="5"/>
  <c r="U37" i="13"/>
  <c r="U24" i="13"/>
  <c r="U56" i="13"/>
  <c r="J49" i="19"/>
  <c r="F37" i="6"/>
  <c r="F69" i="6"/>
  <c r="D77" i="11"/>
  <c r="F7" i="11"/>
  <c r="F39" i="11"/>
  <c r="F71" i="11"/>
  <c r="D11" i="12"/>
  <c r="D27" i="12"/>
  <c r="G11" i="10"/>
  <c r="D78" i="10"/>
  <c r="G57" i="10"/>
  <c r="F61" i="11"/>
  <c r="R77" i="13"/>
  <c r="H14" i="20"/>
  <c r="F35" i="11"/>
  <c r="H78" i="13"/>
  <c r="D77" i="15"/>
  <c r="F7" i="15"/>
  <c r="R59" i="18"/>
  <c r="J78" i="3"/>
  <c r="I21" i="4"/>
  <c r="I53" i="4"/>
  <c r="F17" i="6"/>
  <c r="F18" i="11"/>
  <c r="S77" i="3"/>
  <c r="H12" i="5"/>
  <c r="H20" i="5"/>
  <c r="H28" i="5"/>
  <c r="H36" i="5"/>
  <c r="H44" i="5"/>
  <c r="H52" i="5"/>
  <c r="H60" i="5"/>
  <c r="E60" i="5" s="1"/>
  <c r="H68" i="5"/>
  <c r="H76" i="5"/>
  <c r="T78" i="13"/>
  <c r="F57" i="15"/>
  <c r="D78" i="15"/>
  <c r="AB77" i="3"/>
  <c r="AE17" i="3"/>
  <c r="AE33" i="3"/>
  <c r="AE49" i="3"/>
  <c r="AE65" i="3"/>
  <c r="I16" i="4"/>
  <c r="I48" i="4"/>
  <c r="F41" i="6"/>
  <c r="U69" i="13"/>
  <c r="F34" i="6"/>
  <c r="F66" i="6"/>
  <c r="F36" i="11"/>
  <c r="F68" i="11"/>
  <c r="U28" i="13"/>
  <c r="U60" i="13"/>
  <c r="F24" i="15"/>
  <c r="D17" i="12"/>
  <c r="D33" i="12"/>
  <c r="D71" i="12"/>
  <c r="S78" i="13"/>
  <c r="F27" i="6"/>
  <c r="G23" i="10"/>
  <c r="G59" i="10"/>
  <c r="F69" i="11"/>
  <c r="F67" i="11"/>
  <c r="D48" i="12"/>
  <c r="G18" i="10"/>
  <c r="E77" i="19"/>
  <c r="J16" i="26"/>
  <c r="G77" i="13"/>
  <c r="G13" i="10"/>
  <c r="G29" i="10"/>
  <c r="G45" i="10"/>
  <c r="G61" i="10"/>
  <c r="Q77" i="13"/>
  <c r="H46" i="14"/>
  <c r="H77" i="12"/>
  <c r="U26" i="13"/>
  <c r="U58" i="13"/>
  <c r="H47" i="14"/>
  <c r="D22" i="12"/>
  <c r="D38" i="12"/>
  <c r="D54" i="12"/>
  <c r="D70" i="12"/>
  <c r="O78" i="13"/>
  <c r="F9" i="15"/>
  <c r="F12" i="6"/>
  <c r="F44" i="6"/>
  <c r="F76" i="6"/>
  <c r="J78" i="12"/>
  <c r="T77" i="13"/>
  <c r="U15" i="13"/>
  <c r="U47" i="13"/>
  <c r="P78" i="13"/>
  <c r="R70" i="18"/>
  <c r="G20" i="10"/>
  <c r="G44" i="10"/>
  <c r="G76" i="10"/>
  <c r="H16" i="14"/>
  <c r="D78" i="17"/>
  <c r="M15" i="21"/>
  <c r="D67" i="12"/>
  <c r="O77" i="13"/>
  <c r="E78" i="14"/>
  <c r="H22" i="20"/>
  <c r="F35" i="6"/>
  <c r="F67" i="6"/>
  <c r="G15" i="10"/>
  <c r="G31" i="10"/>
  <c r="G47" i="10"/>
  <c r="G63" i="10"/>
  <c r="F13" i="11"/>
  <c r="F45" i="11"/>
  <c r="G77" i="12"/>
  <c r="F38" i="6"/>
  <c r="F70" i="6"/>
  <c r="F16" i="11"/>
  <c r="F48" i="11"/>
  <c r="U30" i="13"/>
  <c r="U62" i="13"/>
  <c r="J17" i="19"/>
  <c r="F11" i="11"/>
  <c r="F43" i="11"/>
  <c r="F75" i="11"/>
  <c r="D12" i="12"/>
  <c r="D28" i="12"/>
  <c r="D44" i="12"/>
  <c r="D60" i="12"/>
  <c r="D76" i="12"/>
  <c r="H22" i="14"/>
  <c r="D77" i="7"/>
  <c r="D79" i="7" s="1"/>
  <c r="D78" i="9"/>
  <c r="F30" i="11"/>
  <c r="F62" i="11"/>
  <c r="U19" i="13"/>
  <c r="U51" i="13"/>
  <c r="D77" i="17"/>
  <c r="F23" i="6"/>
  <c r="F55" i="6"/>
  <c r="G22" i="10"/>
  <c r="G48" i="10"/>
  <c r="K77" i="12"/>
  <c r="F39" i="15"/>
  <c r="R28" i="18"/>
  <c r="J63" i="19"/>
  <c r="H48" i="20"/>
  <c r="R27" i="18"/>
  <c r="R18" i="18"/>
  <c r="M77" i="18"/>
  <c r="R46" i="18"/>
  <c r="G17" i="10"/>
  <c r="G33" i="10"/>
  <c r="G49" i="10"/>
  <c r="G65" i="10"/>
  <c r="H78" i="12"/>
  <c r="U34" i="13"/>
  <c r="U66" i="13"/>
  <c r="I77" i="12"/>
  <c r="D18" i="12"/>
  <c r="D34" i="12"/>
  <c r="D50" i="12"/>
  <c r="D66" i="12"/>
  <c r="F65" i="15"/>
  <c r="J73" i="19"/>
  <c r="F20" i="6"/>
  <c r="F52" i="6"/>
  <c r="U23" i="13"/>
  <c r="U55" i="13"/>
  <c r="H55" i="14"/>
  <c r="H30" i="20"/>
  <c r="G8" i="10"/>
  <c r="G24" i="10"/>
  <c r="G56" i="10"/>
  <c r="H32" i="14"/>
  <c r="J75" i="27"/>
  <c r="F34" i="15"/>
  <c r="J62" i="19"/>
  <c r="H53" i="20"/>
  <c r="H18" i="14"/>
  <c r="F35" i="15"/>
  <c r="H70" i="14"/>
  <c r="F43" i="6"/>
  <c r="F75" i="6"/>
  <c r="G19" i="10"/>
  <c r="G35" i="10"/>
  <c r="G51" i="10"/>
  <c r="G67" i="10"/>
  <c r="F21" i="11"/>
  <c r="F53" i="11"/>
  <c r="G78" i="12"/>
  <c r="E78" i="13"/>
  <c r="G77" i="14"/>
  <c r="F14" i="6"/>
  <c r="F46" i="6"/>
  <c r="D77" i="9"/>
  <c r="F24" i="11"/>
  <c r="F56" i="11"/>
  <c r="U38" i="13"/>
  <c r="U70" i="13"/>
  <c r="D77" i="8"/>
  <c r="F19" i="11"/>
  <c r="F51" i="11"/>
  <c r="D8" i="12"/>
  <c r="D24" i="12"/>
  <c r="D40" i="12"/>
  <c r="D56" i="12"/>
  <c r="D72" i="12"/>
  <c r="K77" i="13"/>
  <c r="E78" i="6"/>
  <c r="F38" i="11"/>
  <c r="F70" i="11"/>
  <c r="U27" i="13"/>
  <c r="U59" i="13"/>
  <c r="F31" i="6"/>
  <c r="F63" i="6"/>
  <c r="G10" i="10"/>
  <c r="G26" i="10"/>
  <c r="G58" i="10"/>
  <c r="F33" i="11"/>
  <c r="F71" i="15"/>
  <c r="J31" i="19"/>
  <c r="H64" i="20"/>
  <c r="M27" i="21"/>
  <c r="H69" i="20"/>
  <c r="D53" i="12"/>
  <c r="D69" i="12"/>
  <c r="K78" i="13"/>
  <c r="J41" i="19"/>
  <c r="G21" i="10"/>
  <c r="G37" i="10"/>
  <c r="G53" i="10"/>
  <c r="G69" i="10"/>
  <c r="M78" i="13"/>
  <c r="H14" i="14"/>
  <c r="F17" i="15"/>
  <c r="R30" i="18"/>
  <c r="E77" i="10"/>
  <c r="U10" i="13"/>
  <c r="U42" i="13"/>
  <c r="U74" i="13"/>
  <c r="H15" i="14"/>
  <c r="F8" i="15"/>
  <c r="D14" i="12"/>
  <c r="D30" i="12"/>
  <c r="D46" i="12"/>
  <c r="D62" i="12"/>
  <c r="S77" i="13"/>
  <c r="J9" i="19"/>
  <c r="F28" i="6"/>
  <c r="F60" i="6"/>
  <c r="U31" i="13"/>
  <c r="U63" i="13"/>
  <c r="G12" i="10"/>
  <c r="G28" i="10"/>
  <c r="G60" i="10"/>
  <c r="E77" i="13"/>
  <c r="H48" i="14"/>
  <c r="F66" i="15"/>
  <c r="J30" i="19"/>
  <c r="F54" i="23"/>
  <c r="F22" i="6"/>
  <c r="F54" i="6"/>
  <c r="E78" i="10"/>
  <c r="F32" i="11"/>
  <c r="F64" i="11"/>
  <c r="U14" i="13"/>
  <c r="U46" i="13"/>
  <c r="R22" i="18"/>
  <c r="F77" i="10"/>
  <c r="F27" i="11"/>
  <c r="F59" i="11"/>
  <c r="D20" i="12"/>
  <c r="D36" i="12"/>
  <c r="D52" i="12"/>
  <c r="I78" i="12"/>
  <c r="D68" i="12"/>
  <c r="H54" i="14"/>
  <c r="F14" i="11"/>
  <c r="F46" i="11"/>
  <c r="J77" i="12"/>
  <c r="U35" i="13"/>
  <c r="U67" i="13"/>
  <c r="G78" i="18"/>
  <c r="D77" i="6"/>
  <c r="D79" i="6" s="1"/>
  <c r="F7" i="6"/>
  <c r="F39" i="6"/>
  <c r="F71" i="6"/>
  <c r="G14" i="10"/>
  <c r="G32" i="10"/>
  <c r="G64" i="10"/>
  <c r="H16" i="20"/>
  <c r="L77" i="21"/>
  <c r="J77" i="13"/>
  <c r="J79" i="13" s="1"/>
  <c r="U18" i="13"/>
  <c r="U50" i="13"/>
  <c r="F78" i="13"/>
  <c r="F41" i="15"/>
  <c r="F78" i="10"/>
  <c r="D10" i="12"/>
  <c r="D26" i="12"/>
  <c r="D42" i="12"/>
  <c r="D58" i="12"/>
  <c r="D74" i="12"/>
  <c r="R14" i="18"/>
  <c r="H54" i="20"/>
  <c r="F36" i="6"/>
  <c r="F68" i="6"/>
  <c r="U7" i="13"/>
  <c r="D77" i="13"/>
  <c r="D79" i="13" s="1"/>
  <c r="U39" i="13"/>
  <c r="U71" i="13"/>
  <c r="H23" i="14"/>
  <c r="F32" i="15"/>
  <c r="D78" i="8"/>
  <c r="G16" i="10"/>
  <c r="G40" i="10"/>
  <c r="G72" i="10"/>
  <c r="H64" i="14"/>
  <c r="J32" i="26"/>
  <c r="F61" i="15"/>
  <c r="G30" i="10"/>
  <c r="G46" i="10"/>
  <c r="G62" i="10"/>
  <c r="F9" i="11"/>
  <c r="F41" i="11"/>
  <c r="F73" i="11"/>
  <c r="M77" i="13"/>
  <c r="F15" i="15"/>
  <c r="F47" i="15"/>
  <c r="R20" i="18"/>
  <c r="R52" i="18"/>
  <c r="J23" i="19"/>
  <c r="J55" i="19"/>
  <c r="M35" i="21"/>
  <c r="U77" i="28"/>
  <c r="I78" i="28"/>
  <c r="H13" i="14"/>
  <c r="H29" i="14"/>
  <c r="H45" i="14"/>
  <c r="H61" i="14"/>
  <c r="E77" i="15"/>
  <c r="D78" i="16"/>
  <c r="R19" i="18"/>
  <c r="R51" i="18"/>
  <c r="H37" i="20"/>
  <c r="M40" i="21"/>
  <c r="H66" i="14"/>
  <c r="R34" i="18"/>
  <c r="R50" i="18"/>
  <c r="H10" i="20"/>
  <c r="H62" i="14"/>
  <c r="E78" i="20"/>
  <c r="M23" i="21"/>
  <c r="H67" i="25"/>
  <c r="J11" i="27"/>
  <c r="F10" i="15"/>
  <c r="F42" i="15"/>
  <c r="F74" i="15"/>
  <c r="J22" i="19"/>
  <c r="J54" i="19"/>
  <c r="H21" i="20"/>
  <c r="H26" i="20"/>
  <c r="R65" i="18"/>
  <c r="J59" i="19"/>
  <c r="G34" i="10"/>
  <c r="G50" i="10"/>
  <c r="G66" i="10"/>
  <c r="F17" i="11"/>
  <c r="F49" i="11"/>
  <c r="H70" i="20"/>
  <c r="F23" i="15"/>
  <c r="F55" i="15"/>
  <c r="G77" i="18"/>
  <c r="R12" i="18"/>
  <c r="R44" i="18"/>
  <c r="I78" i="18"/>
  <c r="R76" i="18"/>
  <c r="J15" i="19"/>
  <c r="J47" i="19"/>
  <c r="F78" i="19"/>
  <c r="H8" i="20"/>
  <c r="H24" i="20"/>
  <c r="H40" i="20"/>
  <c r="H56" i="20"/>
  <c r="H72" i="20"/>
  <c r="M11" i="21"/>
  <c r="R11" i="18"/>
  <c r="R43" i="18"/>
  <c r="R75" i="18"/>
  <c r="E77" i="21"/>
  <c r="H34" i="14"/>
  <c r="F13" i="15"/>
  <c r="H42" i="20"/>
  <c r="R33" i="18"/>
  <c r="H60" i="20"/>
  <c r="G36" i="10"/>
  <c r="G52" i="10"/>
  <c r="G68" i="10"/>
  <c r="K78" i="12"/>
  <c r="I78" i="13"/>
  <c r="O78" i="18"/>
  <c r="H8" i="14"/>
  <c r="H24" i="14"/>
  <c r="H40" i="14"/>
  <c r="H56" i="14"/>
  <c r="H72" i="14"/>
  <c r="O77" i="18"/>
  <c r="Q78" i="18"/>
  <c r="G78" i="20"/>
  <c r="M31" i="21"/>
  <c r="F30" i="23"/>
  <c r="F18" i="15"/>
  <c r="F50" i="15"/>
  <c r="J14" i="19"/>
  <c r="J46" i="19"/>
  <c r="H61" i="20"/>
  <c r="K78" i="18"/>
  <c r="H58" i="20"/>
  <c r="F14" i="23"/>
  <c r="M42" i="21"/>
  <c r="H20" i="14"/>
  <c r="F62" i="23"/>
  <c r="G38" i="10"/>
  <c r="G54" i="10"/>
  <c r="G70" i="10"/>
  <c r="F25" i="11"/>
  <c r="D78" i="11"/>
  <c r="F57" i="11"/>
  <c r="Q78" i="13"/>
  <c r="F33" i="15"/>
  <c r="R62" i="18"/>
  <c r="J57" i="19"/>
  <c r="D78" i="19"/>
  <c r="G78" i="14"/>
  <c r="F31" i="15"/>
  <c r="F63" i="15"/>
  <c r="R36" i="18"/>
  <c r="R68" i="18"/>
  <c r="D77" i="19"/>
  <c r="J7" i="19"/>
  <c r="J39" i="19"/>
  <c r="J71" i="19"/>
  <c r="M19" i="21"/>
  <c r="M50" i="21"/>
  <c r="J40" i="26"/>
  <c r="H21" i="14"/>
  <c r="H37" i="14"/>
  <c r="H53" i="14"/>
  <c r="H69" i="14"/>
  <c r="H77" i="18"/>
  <c r="R35" i="18"/>
  <c r="J78" i="18"/>
  <c r="R67" i="18"/>
  <c r="G78" i="19"/>
  <c r="H45" i="20"/>
  <c r="D78" i="21"/>
  <c r="M57" i="21"/>
  <c r="J67" i="27"/>
  <c r="F29" i="15"/>
  <c r="H74" i="20"/>
  <c r="H36" i="14"/>
  <c r="H30" i="14"/>
  <c r="F49" i="15"/>
  <c r="D77" i="21"/>
  <c r="D79" i="21" s="1"/>
  <c r="M7" i="21"/>
  <c r="M39" i="21"/>
  <c r="F26" i="15"/>
  <c r="F58" i="15"/>
  <c r="P77" i="18"/>
  <c r="J38" i="19"/>
  <c r="J70" i="19"/>
  <c r="H13" i="20"/>
  <c r="H29" i="20"/>
  <c r="H50" i="14"/>
  <c r="F45" i="15"/>
  <c r="M12" i="21"/>
  <c r="H52" i="14"/>
  <c r="F21" i="15"/>
  <c r="F53" i="15"/>
  <c r="I77" i="18"/>
  <c r="I79" i="18" s="1"/>
  <c r="R26" i="18"/>
  <c r="R58" i="18"/>
  <c r="J37" i="19"/>
  <c r="H78" i="19"/>
  <c r="J69" i="19"/>
  <c r="M32" i="21"/>
  <c r="J59" i="27"/>
  <c r="F40" i="15"/>
  <c r="F72" i="15"/>
  <c r="J12" i="19"/>
  <c r="J44" i="19"/>
  <c r="J76" i="19"/>
  <c r="M43" i="21"/>
  <c r="J51" i="27"/>
  <c r="K77" i="18"/>
  <c r="R40" i="18"/>
  <c r="R64" i="18"/>
  <c r="H76" i="20"/>
  <c r="M73" i="21"/>
  <c r="F60" i="15"/>
  <c r="S77" i="28"/>
  <c r="Q77" i="18"/>
  <c r="F77" i="21"/>
  <c r="M20" i="21"/>
  <c r="M54" i="21"/>
  <c r="R25" i="18"/>
  <c r="R57" i="18"/>
  <c r="D78" i="18"/>
  <c r="H7" i="20"/>
  <c r="D77" i="20"/>
  <c r="H23" i="20"/>
  <c r="H39" i="20"/>
  <c r="H55" i="20"/>
  <c r="H71" i="20"/>
  <c r="F38" i="23"/>
  <c r="E77" i="14"/>
  <c r="F51" i="15"/>
  <c r="R8" i="18"/>
  <c r="H77" i="19"/>
  <c r="M13" i="21"/>
  <c r="E78" i="19"/>
  <c r="F77" i="19"/>
  <c r="J29" i="19"/>
  <c r="J61" i="19"/>
  <c r="M8" i="21"/>
  <c r="F78" i="21"/>
  <c r="H19" i="25"/>
  <c r="F48" i="15"/>
  <c r="L78" i="18"/>
  <c r="J36" i="19"/>
  <c r="J68" i="19"/>
  <c r="H76" i="14"/>
  <c r="F22" i="15"/>
  <c r="R63" i="18"/>
  <c r="F78" i="20"/>
  <c r="Q78" i="28"/>
  <c r="H10" i="14"/>
  <c r="H26" i="14"/>
  <c r="H42" i="14"/>
  <c r="H58" i="14"/>
  <c r="H74" i="14"/>
  <c r="H18" i="20"/>
  <c r="H34" i="20"/>
  <c r="H50" i="20"/>
  <c r="H66" i="20"/>
  <c r="M28" i="21"/>
  <c r="M41" i="21"/>
  <c r="J77" i="18"/>
  <c r="J79" i="18" s="1"/>
  <c r="R17" i="18"/>
  <c r="R49" i="18"/>
  <c r="I78" i="19"/>
  <c r="H12" i="14"/>
  <c r="H28" i="14"/>
  <c r="H44" i="14"/>
  <c r="H60" i="14"/>
  <c r="R32" i="18"/>
  <c r="M78" i="18"/>
  <c r="F54" i="15"/>
  <c r="R31" i="18"/>
  <c r="M69" i="21"/>
  <c r="F37" i="15"/>
  <c r="F69" i="15"/>
  <c r="R10" i="18"/>
  <c r="R42" i="18"/>
  <c r="R74" i="18"/>
  <c r="J21" i="19"/>
  <c r="J53" i="19"/>
  <c r="M16" i="21"/>
  <c r="F78" i="25"/>
  <c r="F56" i="15"/>
  <c r="J28" i="19"/>
  <c r="J60" i="19"/>
  <c r="G77" i="21"/>
  <c r="F19" i="15"/>
  <c r="F67" i="15"/>
  <c r="J19" i="19"/>
  <c r="H12" i="20"/>
  <c r="H43" i="25"/>
  <c r="M36" i="21"/>
  <c r="R9" i="18"/>
  <c r="R41" i="18"/>
  <c r="R73" i="18"/>
  <c r="G77" i="19"/>
  <c r="H15" i="20"/>
  <c r="H31" i="20"/>
  <c r="H47" i="20"/>
  <c r="H63" i="20"/>
  <c r="L78" i="21"/>
  <c r="R72" i="18"/>
  <c r="J51" i="19"/>
  <c r="H28" i="20"/>
  <c r="H27" i="14"/>
  <c r="R66" i="18"/>
  <c r="J13" i="19"/>
  <c r="J45" i="19"/>
  <c r="M24" i="21"/>
  <c r="M45" i="21"/>
  <c r="J24" i="26"/>
  <c r="F64" i="15"/>
  <c r="J20" i="19"/>
  <c r="J52" i="19"/>
  <c r="H59" i="25"/>
  <c r="H68" i="14"/>
  <c r="J27" i="19"/>
  <c r="H44" i="20"/>
  <c r="F22" i="23"/>
  <c r="H33" i="25"/>
  <c r="F27" i="15"/>
  <c r="F59" i="15"/>
  <c r="H77" i="21"/>
  <c r="M33" i="21"/>
  <c r="F77" i="14"/>
  <c r="J18" i="19"/>
  <c r="J50" i="19"/>
  <c r="M49" i="21"/>
  <c r="J35" i="27"/>
  <c r="M10" i="21"/>
  <c r="M30" i="21"/>
  <c r="J27" i="27"/>
  <c r="F78" i="14"/>
  <c r="F12" i="15"/>
  <c r="J64" i="19"/>
  <c r="H49" i="25"/>
  <c r="J74" i="26"/>
  <c r="J44" i="27"/>
  <c r="M21" i="21"/>
  <c r="H9" i="14"/>
  <c r="H25" i="14"/>
  <c r="H41" i="14"/>
  <c r="H57" i="14"/>
  <c r="D78" i="14"/>
  <c r="H73" i="14"/>
  <c r="F30" i="15"/>
  <c r="F62" i="15"/>
  <c r="R23" i="18"/>
  <c r="R55" i="18"/>
  <c r="I77" i="19"/>
  <c r="I77" i="21"/>
  <c r="J77" i="24"/>
  <c r="F46" i="23"/>
  <c r="H59" i="14"/>
  <c r="F20" i="15"/>
  <c r="H65" i="25"/>
  <c r="J74" i="27"/>
  <c r="M9" i="21"/>
  <c r="H35" i="25"/>
  <c r="J10" i="19"/>
  <c r="J42" i="19"/>
  <c r="J74" i="19"/>
  <c r="H17" i="20"/>
  <c r="H33" i="20"/>
  <c r="H49" i="20"/>
  <c r="H65" i="20"/>
  <c r="H11" i="25"/>
  <c r="H11" i="14"/>
  <c r="F28" i="15"/>
  <c r="F76" i="15"/>
  <c r="R69" i="18"/>
  <c r="J32" i="19"/>
  <c r="J10" i="26"/>
  <c r="R24" i="18"/>
  <c r="R56" i="18"/>
  <c r="J11" i="19"/>
  <c r="J43" i="19"/>
  <c r="J75" i="19"/>
  <c r="H20" i="20"/>
  <c r="H36" i="20"/>
  <c r="H52" i="20"/>
  <c r="H68" i="20"/>
  <c r="M29" i="21"/>
  <c r="M65" i="21"/>
  <c r="J72" i="26"/>
  <c r="F38" i="15"/>
  <c r="F70" i="15"/>
  <c r="R15" i="18"/>
  <c r="R47" i="18"/>
  <c r="M34" i="21"/>
  <c r="M46" i="21"/>
  <c r="P78" i="18"/>
  <c r="F24" i="23"/>
  <c r="F11" i="15"/>
  <c r="F43" i="15"/>
  <c r="F75" i="15"/>
  <c r="M17" i="21"/>
  <c r="J34" i="19"/>
  <c r="J66" i="19"/>
  <c r="J64" i="26"/>
  <c r="H43" i="14"/>
  <c r="R13" i="18"/>
  <c r="H19" i="20"/>
  <c r="F56" i="23"/>
  <c r="R16" i="18"/>
  <c r="R48" i="18"/>
  <c r="E78" i="18"/>
  <c r="J35" i="19"/>
  <c r="J67" i="19"/>
  <c r="E77" i="20"/>
  <c r="M37" i="21"/>
  <c r="M44" i="21"/>
  <c r="J8" i="26"/>
  <c r="H17" i="14"/>
  <c r="H33" i="14"/>
  <c r="H49" i="14"/>
  <c r="H65" i="14"/>
  <c r="F14" i="15"/>
  <c r="F46" i="15"/>
  <c r="D77" i="18"/>
  <c r="R7" i="18"/>
  <c r="R39" i="18"/>
  <c r="F78" i="18"/>
  <c r="R71" i="18"/>
  <c r="F77" i="20"/>
  <c r="M26" i="21"/>
  <c r="J56" i="26"/>
  <c r="F44" i="15"/>
  <c r="R37" i="18"/>
  <c r="J42" i="26"/>
  <c r="K17" i="24"/>
  <c r="M25" i="21"/>
  <c r="J43" i="27"/>
  <c r="L77" i="18"/>
  <c r="N78" i="18"/>
  <c r="J26" i="19"/>
  <c r="J58" i="19"/>
  <c r="H9" i="20"/>
  <c r="H25" i="20"/>
  <c r="H41" i="20"/>
  <c r="H57" i="20"/>
  <c r="D78" i="20"/>
  <c r="H73" i="20"/>
  <c r="H75" i="25"/>
  <c r="H77" i="27"/>
  <c r="M38" i="21"/>
  <c r="H75" i="14"/>
  <c r="F52" i="15"/>
  <c r="N77" i="18"/>
  <c r="N79" i="18" s="1"/>
  <c r="M56" i="21"/>
  <c r="H17" i="25"/>
  <c r="M22" i="21"/>
  <c r="E78" i="15"/>
  <c r="F77" i="18"/>
  <c r="R21" i="18"/>
  <c r="R53" i="18"/>
  <c r="H78" i="18"/>
  <c r="J16" i="19"/>
  <c r="J48" i="19"/>
  <c r="H11" i="20"/>
  <c r="H27" i="20"/>
  <c r="H43" i="20"/>
  <c r="H59" i="20"/>
  <c r="H75" i="20"/>
  <c r="J78" i="24"/>
  <c r="M76" i="21"/>
  <c r="D78" i="22"/>
  <c r="J37" i="27"/>
  <c r="H78" i="27"/>
  <c r="J69" i="27"/>
  <c r="F59" i="23"/>
  <c r="G77" i="25"/>
  <c r="J33" i="26"/>
  <c r="Y35" i="28"/>
  <c r="E78" i="21"/>
  <c r="K25" i="24"/>
  <c r="F70" i="23"/>
  <c r="J78" i="21"/>
  <c r="M64" i="21"/>
  <c r="F32" i="23"/>
  <c r="F64" i="23"/>
  <c r="J34" i="26"/>
  <c r="J66" i="26"/>
  <c r="K78" i="21"/>
  <c r="H38" i="25"/>
  <c r="J28" i="27"/>
  <c r="T77" i="28"/>
  <c r="J10" i="27"/>
  <c r="K37" i="24"/>
  <c r="R45" i="18"/>
  <c r="J8" i="19"/>
  <c r="J40" i="19"/>
  <c r="J72" i="19"/>
  <c r="K77" i="21"/>
  <c r="M53" i="21"/>
  <c r="J48" i="26"/>
  <c r="M52" i="21"/>
  <c r="F77" i="25"/>
  <c r="F77" i="27"/>
  <c r="J29" i="27"/>
  <c r="J61" i="27"/>
  <c r="F19" i="23"/>
  <c r="F67" i="23"/>
  <c r="J52" i="27"/>
  <c r="Y38" i="28"/>
  <c r="M74" i="21"/>
  <c r="K53" i="24"/>
  <c r="M18" i="21"/>
  <c r="H51" i="25"/>
  <c r="E77" i="28"/>
  <c r="F36" i="15"/>
  <c r="F68" i="15"/>
  <c r="E78" i="26"/>
  <c r="M72" i="21"/>
  <c r="F8" i="23"/>
  <c r="F40" i="23"/>
  <c r="F72" i="23"/>
  <c r="H9" i="25"/>
  <c r="H25" i="25"/>
  <c r="H41" i="25"/>
  <c r="H57" i="25"/>
  <c r="D78" i="25"/>
  <c r="H73" i="25"/>
  <c r="J26" i="26"/>
  <c r="J58" i="26"/>
  <c r="G78" i="28"/>
  <c r="F27" i="23"/>
  <c r="H70" i="25"/>
  <c r="J12" i="27"/>
  <c r="I78" i="27"/>
  <c r="Y67" i="28"/>
  <c r="K71" i="24"/>
  <c r="H35" i="20"/>
  <c r="H51" i="20"/>
  <c r="H67" i="20"/>
  <c r="M61" i="21"/>
  <c r="H27" i="25"/>
  <c r="M77" i="28"/>
  <c r="M60" i="21"/>
  <c r="H77" i="24"/>
  <c r="J21" i="27"/>
  <c r="J53" i="27"/>
  <c r="O78" i="28"/>
  <c r="I77" i="24"/>
  <c r="H22" i="25"/>
  <c r="J65" i="26"/>
  <c r="J60" i="27"/>
  <c r="J42" i="27"/>
  <c r="M48" i="21"/>
  <c r="F16" i="23"/>
  <c r="F48" i="23"/>
  <c r="J18" i="26"/>
  <c r="J50" i="26"/>
  <c r="W78" i="28"/>
  <c r="F35" i="23"/>
  <c r="J25" i="26"/>
  <c r="Y11" i="28"/>
  <c r="Y70" i="28"/>
  <c r="E78" i="23"/>
  <c r="J77" i="21"/>
  <c r="M14" i="21"/>
  <c r="H19" i="14"/>
  <c r="H35" i="14"/>
  <c r="H51" i="14"/>
  <c r="H67" i="14"/>
  <c r="D77" i="16"/>
  <c r="D79" i="16" s="1"/>
  <c r="R29" i="18"/>
  <c r="R61" i="18"/>
  <c r="J24" i="19"/>
  <c r="J56" i="19"/>
  <c r="J19" i="27"/>
  <c r="M68" i="21"/>
  <c r="H78" i="24"/>
  <c r="I77" i="26"/>
  <c r="J13" i="27"/>
  <c r="J45" i="27"/>
  <c r="K77" i="28"/>
  <c r="H54" i="25"/>
  <c r="J20" i="27"/>
  <c r="K9" i="24"/>
  <c r="F11" i="23"/>
  <c r="F43" i="23"/>
  <c r="F75" i="23"/>
  <c r="E78" i="25"/>
  <c r="J17" i="26"/>
  <c r="J49" i="26"/>
  <c r="Y15" i="28"/>
  <c r="Y47" i="28"/>
  <c r="F25" i="23"/>
  <c r="F57" i="23"/>
  <c r="D78" i="23"/>
  <c r="J7" i="26"/>
  <c r="D77" i="26"/>
  <c r="J39" i="26"/>
  <c r="J71" i="26"/>
  <c r="Y18" i="28"/>
  <c r="Y50" i="28"/>
  <c r="M62" i="21"/>
  <c r="F28" i="23"/>
  <c r="F60" i="23"/>
  <c r="K10" i="24"/>
  <c r="K18" i="24"/>
  <c r="K27" i="24"/>
  <c r="K39" i="24"/>
  <c r="K55" i="24"/>
  <c r="K75" i="24"/>
  <c r="H45" i="25"/>
  <c r="J76" i="27"/>
  <c r="Y27" i="28"/>
  <c r="Y59" i="28"/>
  <c r="H16" i="25"/>
  <c r="H32" i="25"/>
  <c r="H48" i="25"/>
  <c r="H64" i="25"/>
  <c r="J34" i="27"/>
  <c r="J66" i="27"/>
  <c r="Y30" i="28"/>
  <c r="Y62" i="28"/>
  <c r="K11" i="24"/>
  <c r="K19" i="24"/>
  <c r="K29" i="24"/>
  <c r="K40" i="24"/>
  <c r="K56" i="24"/>
  <c r="H53" i="25"/>
  <c r="F51" i="23"/>
  <c r="H14" i="25"/>
  <c r="H30" i="25"/>
  <c r="H46" i="25"/>
  <c r="H62" i="25"/>
  <c r="J9" i="26"/>
  <c r="J41" i="26"/>
  <c r="J73" i="26"/>
  <c r="Y7" i="28"/>
  <c r="D77" i="28"/>
  <c r="Y39" i="28"/>
  <c r="Y71" i="28"/>
  <c r="F33" i="23"/>
  <c r="F65" i="23"/>
  <c r="J31" i="26"/>
  <c r="J63" i="26"/>
  <c r="F77" i="28"/>
  <c r="Y10" i="28"/>
  <c r="Y42" i="28"/>
  <c r="Y74" i="28"/>
  <c r="M70" i="21"/>
  <c r="F36" i="23"/>
  <c r="F68" i="23"/>
  <c r="K12" i="24"/>
  <c r="K20" i="24"/>
  <c r="K30" i="24"/>
  <c r="K43" i="24"/>
  <c r="K59" i="24"/>
  <c r="H13" i="25"/>
  <c r="D77" i="23"/>
  <c r="F7" i="23"/>
  <c r="I78" i="24"/>
  <c r="J36" i="27"/>
  <c r="J68" i="27"/>
  <c r="L77" i="28"/>
  <c r="Y19" i="28"/>
  <c r="Y51" i="28"/>
  <c r="J26" i="27"/>
  <c r="J58" i="27"/>
  <c r="N77" i="28"/>
  <c r="Y22" i="28"/>
  <c r="Y54" i="28"/>
  <c r="M58" i="21"/>
  <c r="K13" i="24"/>
  <c r="K21" i="24"/>
  <c r="K31" i="24"/>
  <c r="K45" i="24"/>
  <c r="K61" i="24"/>
  <c r="H21" i="25"/>
  <c r="H61" i="25"/>
  <c r="F39" i="23"/>
  <c r="Y31" i="28"/>
  <c r="H78" i="28"/>
  <c r="Y63" i="28"/>
  <c r="F9" i="23"/>
  <c r="F41" i="23"/>
  <c r="F73" i="23"/>
  <c r="J23" i="26"/>
  <c r="J55" i="26"/>
  <c r="V77" i="28"/>
  <c r="Y34" i="28"/>
  <c r="J78" i="28"/>
  <c r="Y66" i="28"/>
  <c r="F12" i="23"/>
  <c r="F44" i="23"/>
  <c r="F76" i="23"/>
  <c r="K14" i="24"/>
  <c r="K22" i="24"/>
  <c r="K32" i="24"/>
  <c r="K47" i="24"/>
  <c r="K63" i="24"/>
  <c r="H69" i="25"/>
  <c r="G78" i="26"/>
  <c r="F71" i="23"/>
  <c r="Y43" i="28"/>
  <c r="P78" i="28"/>
  <c r="Y75" i="28"/>
  <c r="H8" i="25"/>
  <c r="H24" i="25"/>
  <c r="H40" i="25"/>
  <c r="H56" i="25"/>
  <c r="H72" i="25"/>
  <c r="J18" i="27"/>
  <c r="J50" i="27"/>
  <c r="Y14" i="28"/>
  <c r="Y46" i="28"/>
  <c r="R78" i="28"/>
  <c r="M66" i="21"/>
  <c r="D77" i="24"/>
  <c r="K7" i="24"/>
  <c r="K15" i="24"/>
  <c r="K23" i="24"/>
  <c r="K33" i="24"/>
  <c r="K48" i="24"/>
  <c r="K67" i="24"/>
  <c r="H29" i="25"/>
  <c r="J57" i="26"/>
  <c r="D78" i="26"/>
  <c r="G77" i="27"/>
  <c r="Y23" i="28"/>
  <c r="Y55" i="28"/>
  <c r="X78" i="28"/>
  <c r="F17" i="23"/>
  <c r="F49" i="23"/>
  <c r="G78" i="25"/>
  <c r="J15" i="26"/>
  <c r="J47" i="26"/>
  <c r="F78" i="26"/>
  <c r="I77" i="27"/>
  <c r="Y26" i="28"/>
  <c r="Y58" i="28"/>
  <c r="F20" i="23"/>
  <c r="F52" i="23"/>
  <c r="K8" i="24"/>
  <c r="K16" i="24"/>
  <c r="K24" i="24"/>
  <c r="K35" i="24"/>
  <c r="K51" i="24"/>
  <c r="K69" i="24"/>
  <c r="H37" i="25"/>
  <c r="E77" i="26"/>
  <c r="E79" i="26" s="1"/>
  <c r="K78" i="28"/>
  <c r="Y29" i="28"/>
  <c r="F42" i="23"/>
  <c r="E78" i="28"/>
  <c r="R77" i="28"/>
  <c r="K38" i="24"/>
  <c r="K46" i="24"/>
  <c r="K54" i="24"/>
  <c r="K62" i="24"/>
  <c r="K70" i="24"/>
  <c r="J38" i="26"/>
  <c r="J70" i="26"/>
  <c r="J33" i="27"/>
  <c r="J65" i="27"/>
  <c r="S78" i="28"/>
  <c r="H10" i="25"/>
  <c r="H26" i="25"/>
  <c r="H42" i="25"/>
  <c r="H58" i="25"/>
  <c r="H74" i="25"/>
  <c r="J37" i="26"/>
  <c r="H78" i="26"/>
  <c r="J69" i="26"/>
  <c r="J32" i="27"/>
  <c r="J64" i="27"/>
  <c r="Y9" i="28"/>
  <c r="D77" i="22"/>
  <c r="D79" i="22" s="1"/>
  <c r="J28" i="26"/>
  <c r="I78" i="26"/>
  <c r="M78" i="28"/>
  <c r="F29" i="23"/>
  <c r="H36" i="25"/>
  <c r="J38" i="27"/>
  <c r="F78" i="28"/>
  <c r="F15" i="23"/>
  <c r="F47" i="23"/>
  <c r="E77" i="24"/>
  <c r="Y21" i="28"/>
  <c r="F66" i="23"/>
  <c r="J60" i="26"/>
  <c r="J75" i="26"/>
  <c r="Y60" i="28"/>
  <c r="K64" i="24"/>
  <c r="K72" i="24"/>
  <c r="J30" i="26"/>
  <c r="J62" i="26"/>
  <c r="J25" i="27"/>
  <c r="D78" i="27"/>
  <c r="J57" i="27"/>
  <c r="G77" i="28"/>
  <c r="F77" i="26"/>
  <c r="J29" i="26"/>
  <c r="J61" i="26"/>
  <c r="J24" i="27"/>
  <c r="J56" i="27"/>
  <c r="Y33" i="28"/>
  <c r="Y69" i="28"/>
  <c r="M47" i="21"/>
  <c r="F74" i="23"/>
  <c r="F61" i="23"/>
  <c r="H52" i="25"/>
  <c r="K41" i="24"/>
  <c r="K49" i="24"/>
  <c r="D78" i="24"/>
  <c r="K57" i="24"/>
  <c r="K65" i="24"/>
  <c r="K73" i="24"/>
  <c r="O77" i="28"/>
  <c r="G78" i="21"/>
  <c r="F23" i="23"/>
  <c r="F55" i="23"/>
  <c r="E78" i="24"/>
  <c r="E78" i="27"/>
  <c r="H77" i="28"/>
  <c r="Y13" i="28"/>
  <c r="F77" i="24"/>
  <c r="J43" i="26"/>
  <c r="G78" i="27"/>
  <c r="K26" i="24"/>
  <c r="K34" i="24"/>
  <c r="K42" i="24"/>
  <c r="K50" i="24"/>
  <c r="K58" i="24"/>
  <c r="K66" i="24"/>
  <c r="K74" i="24"/>
  <c r="J22" i="26"/>
  <c r="J54" i="26"/>
  <c r="J17" i="27"/>
  <c r="J49" i="27"/>
  <c r="W77" i="28"/>
  <c r="H18" i="25"/>
  <c r="H34" i="25"/>
  <c r="H50" i="25"/>
  <c r="H66" i="25"/>
  <c r="J21" i="26"/>
  <c r="J53" i="26"/>
  <c r="J16" i="27"/>
  <c r="J48" i="27"/>
  <c r="P77" i="28"/>
  <c r="Y25" i="28"/>
  <c r="M67" i="21"/>
  <c r="F10" i="23"/>
  <c r="J31" i="27"/>
  <c r="H68" i="25"/>
  <c r="F31" i="23"/>
  <c r="F63" i="23"/>
  <c r="X77" i="28"/>
  <c r="Y37" i="28"/>
  <c r="D78" i="28"/>
  <c r="Y57" i="28"/>
  <c r="Y65" i="28"/>
  <c r="M71" i="21"/>
  <c r="J7" i="27"/>
  <c r="D77" i="27"/>
  <c r="J63" i="27"/>
  <c r="J11" i="26"/>
  <c r="K28" i="24"/>
  <c r="K36" i="24"/>
  <c r="K44" i="24"/>
  <c r="K52" i="24"/>
  <c r="K60" i="24"/>
  <c r="K68" i="24"/>
  <c r="K76" i="24"/>
  <c r="J14" i="26"/>
  <c r="J46" i="26"/>
  <c r="J9" i="27"/>
  <c r="J41" i="27"/>
  <c r="J73" i="27"/>
  <c r="J13" i="26"/>
  <c r="J45" i="26"/>
  <c r="J8" i="27"/>
  <c r="J40" i="27"/>
  <c r="J72" i="27"/>
  <c r="Y17" i="28"/>
  <c r="L78" i="28"/>
  <c r="F34" i="23"/>
  <c r="J39" i="27"/>
  <c r="H20" i="25"/>
  <c r="J70" i="27"/>
  <c r="Y28" i="28"/>
  <c r="Y8" i="28"/>
  <c r="Y40" i="28"/>
  <c r="N78" i="28"/>
  <c r="Y72" i="28"/>
  <c r="Y49" i="28"/>
  <c r="T78" i="28"/>
  <c r="M55" i="21"/>
  <c r="F18" i="23"/>
  <c r="F50" i="23"/>
  <c r="G77" i="26"/>
  <c r="J23" i="27"/>
  <c r="J55" i="27"/>
  <c r="U78" i="28"/>
  <c r="J35" i="26"/>
  <c r="J67" i="26"/>
  <c r="E77" i="27"/>
  <c r="Y20" i="28"/>
  <c r="Y52" i="28"/>
  <c r="V78" i="28"/>
  <c r="Y61" i="28"/>
  <c r="M75" i="21"/>
  <c r="F78" i="24"/>
  <c r="H15" i="25"/>
  <c r="H31" i="25"/>
  <c r="H47" i="25"/>
  <c r="H63" i="25"/>
  <c r="J20" i="26"/>
  <c r="J52" i="26"/>
  <c r="F37" i="23"/>
  <c r="F69" i="23"/>
  <c r="E77" i="25"/>
  <c r="J30" i="27"/>
  <c r="J62" i="27"/>
  <c r="Y32" i="28"/>
  <c r="Y64" i="28"/>
  <c r="Y41" i="28"/>
  <c r="Y73" i="28"/>
  <c r="M63" i="21"/>
  <c r="F26" i="23"/>
  <c r="F58" i="23"/>
  <c r="J15" i="27"/>
  <c r="J47" i="27"/>
  <c r="F78" i="27"/>
  <c r="I77" i="28"/>
  <c r="I79" i="28" s="1"/>
  <c r="J27" i="26"/>
  <c r="J59" i="26"/>
  <c r="Y12" i="28"/>
  <c r="Y44" i="28"/>
  <c r="Y76" i="28"/>
  <c r="Y53" i="28"/>
  <c r="M51" i="21"/>
  <c r="H78" i="21"/>
  <c r="J12" i="26"/>
  <c r="J44" i="26"/>
  <c r="J76" i="26"/>
  <c r="Q77" i="28"/>
  <c r="F13" i="23"/>
  <c r="F45" i="23"/>
  <c r="G77" i="24"/>
  <c r="H12" i="25"/>
  <c r="H28" i="25"/>
  <c r="H44" i="25"/>
  <c r="H60" i="25"/>
  <c r="H76" i="25"/>
  <c r="J22" i="27"/>
  <c r="J54" i="27"/>
  <c r="Y24" i="28"/>
  <c r="Y56" i="28"/>
  <c r="J71" i="27"/>
  <c r="H77" i="26"/>
  <c r="J19" i="26"/>
  <c r="J51" i="26"/>
  <c r="Y36" i="28"/>
  <c r="Y68" i="28"/>
  <c r="Y45" i="28"/>
  <c r="M59" i="21"/>
  <c r="E77" i="23"/>
  <c r="D77" i="25"/>
  <c r="H7" i="25"/>
  <c r="H23" i="25"/>
  <c r="H39" i="25"/>
  <c r="H55" i="25"/>
  <c r="H71" i="25"/>
  <c r="J36" i="26"/>
  <c r="J68" i="26"/>
  <c r="I78" i="21"/>
  <c r="F21" i="23"/>
  <c r="F53" i="23"/>
  <c r="G78" i="24"/>
  <c r="J14" i="27"/>
  <c r="J46" i="27"/>
  <c r="J77" i="28"/>
  <c r="Y16" i="28"/>
  <c r="Y48" i="28"/>
  <c r="L79" i="18" l="1"/>
  <c r="F79" i="25"/>
  <c r="E52" i="5"/>
  <c r="O52" i="5" s="1"/>
  <c r="E67" i="5"/>
  <c r="O67" i="5" s="1"/>
  <c r="G79" i="19"/>
  <c r="F79" i="10"/>
  <c r="Q79" i="28"/>
  <c r="E79" i="14"/>
  <c r="E61" i="5"/>
  <c r="H79" i="4"/>
  <c r="E75" i="5"/>
  <c r="J79" i="28"/>
  <c r="J79" i="21"/>
  <c r="O79" i="18"/>
  <c r="M79" i="13"/>
  <c r="S79" i="13"/>
  <c r="CI17" i="2"/>
  <c r="E11" i="5"/>
  <c r="O11" i="5" s="1"/>
  <c r="E47" i="5"/>
  <c r="O47" i="5" s="1"/>
  <c r="CI65" i="2"/>
  <c r="CI19" i="2"/>
  <c r="N79" i="12"/>
  <c r="F104" i="1"/>
  <c r="F17" i="1"/>
  <c r="J17" i="1" s="1"/>
  <c r="F79" i="26"/>
  <c r="G79" i="13"/>
  <c r="E31" i="5"/>
  <c r="P79" i="28"/>
  <c r="K79" i="21"/>
  <c r="D79" i="3"/>
  <c r="D79" i="25"/>
  <c r="E35" i="5"/>
  <c r="O35" i="5" s="1"/>
  <c r="R79" i="13"/>
  <c r="T79" i="13"/>
  <c r="E79" i="23"/>
  <c r="D79" i="23"/>
  <c r="N79" i="5"/>
  <c r="O79" i="28"/>
  <c r="E79" i="20"/>
  <c r="L79" i="5"/>
  <c r="M79" i="3"/>
  <c r="CI7" i="2"/>
  <c r="K79" i="13"/>
  <c r="J79" i="24"/>
  <c r="AB79" i="3"/>
  <c r="CI26" i="2"/>
  <c r="G79" i="18"/>
  <c r="H79" i="26"/>
  <c r="E24" i="5"/>
  <c r="R79" i="3"/>
  <c r="K79" i="28"/>
  <c r="F79" i="20"/>
  <c r="E79" i="13"/>
  <c r="S79" i="3"/>
  <c r="D79" i="11"/>
  <c r="L79" i="3"/>
  <c r="D79" i="10"/>
  <c r="AC79" i="3"/>
  <c r="U79" i="3"/>
  <c r="CI27" i="2"/>
  <c r="CI25" i="2"/>
  <c r="I79" i="24"/>
  <c r="J77" i="26"/>
  <c r="G79" i="26"/>
  <c r="D79" i="20"/>
  <c r="Q79" i="18"/>
  <c r="T79" i="3"/>
  <c r="CI57" i="2"/>
  <c r="E79" i="27"/>
  <c r="F79" i="14"/>
  <c r="CI24" i="2"/>
  <c r="CU24" i="2" s="1"/>
  <c r="BV79" i="2"/>
  <c r="I79" i="27"/>
  <c r="E79" i="25"/>
  <c r="X79" i="28"/>
  <c r="D79" i="9"/>
  <c r="I79" i="3"/>
  <c r="CI16" i="2"/>
  <c r="CI32" i="2"/>
  <c r="CU32" i="2" s="1"/>
  <c r="CI23" i="2"/>
  <c r="E79" i="24"/>
  <c r="D79" i="27"/>
  <c r="W79" i="28"/>
  <c r="H79" i="28"/>
  <c r="F79" i="19"/>
  <c r="E79" i="12"/>
  <c r="R78" i="18"/>
  <c r="J77" i="19"/>
  <c r="O14" i="12"/>
  <c r="E30" i="5"/>
  <c r="G79" i="24"/>
  <c r="O54" i="12"/>
  <c r="O43" i="12"/>
  <c r="O61" i="5"/>
  <c r="O22" i="12"/>
  <c r="M78" i="21"/>
  <c r="J77" i="27"/>
  <c r="Y78" i="28"/>
  <c r="E79" i="10"/>
  <c r="O51" i="5"/>
  <c r="E79" i="18"/>
  <c r="O35" i="12"/>
  <c r="E21" i="5"/>
  <c r="L79" i="28"/>
  <c r="O31" i="12"/>
  <c r="E20" i="5"/>
  <c r="P79" i="18"/>
  <c r="O46" i="12"/>
  <c r="O19" i="5"/>
  <c r="O75" i="5"/>
  <c r="O31" i="5"/>
  <c r="E63" i="5"/>
  <c r="K78" i="24"/>
  <c r="F77" i="23"/>
  <c r="H78" i="25"/>
  <c r="S79" i="28"/>
  <c r="U77" i="13"/>
  <c r="O60" i="5"/>
  <c r="E23" i="5"/>
  <c r="O38" i="5"/>
  <c r="G79" i="28"/>
  <c r="R79" i="28"/>
  <c r="N79" i="28"/>
  <c r="E79" i="28"/>
  <c r="H77" i="20"/>
  <c r="F78" i="11"/>
  <c r="O74" i="12"/>
  <c r="O42" i="12"/>
  <c r="O10" i="12"/>
  <c r="H79" i="12"/>
  <c r="F78" i="15"/>
  <c r="E76" i="5"/>
  <c r="E44" i="5"/>
  <c r="E12" i="5"/>
  <c r="O11" i="12"/>
  <c r="P79" i="13"/>
  <c r="D79" i="14"/>
  <c r="E74" i="5"/>
  <c r="E42" i="5"/>
  <c r="E10" i="5"/>
  <c r="AE77" i="3"/>
  <c r="E49" i="5"/>
  <c r="O65" i="12"/>
  <c r="O13" i="12"/>
  <c r="E62" i="5"/>
  <c r="Y79" i="3"/>
  <c r="F79" i="4"/>
  <c r="E72" i="5"/>
  <c r="E56" i="5"/>
  <c r="K77" i="24"/>
  <c r="F79" i="28"/>
  <c r="D79" i="28"/>
  <c r="T79" i="28"/>
  <c r="H78" i="20"/>
  <c r="F79" i="21"/>
  <c r="O68" i="12"/>
  <c r="O60" i="12"/>
  <c r="O28" i="12"/>
  <c r="O61" i="12"/>
  <c r="O37" i="12"/>
  <c r="H77" i="14"/>
  <c r="O32" i="12"/>
  <c r="O65" i="5"/>
  <c r="E73" i="5"/>
  <c r="E22" i="5"/>
  <c r="F79" i="3"/>
  <c r="O63" i="12"/>
  <c r="E40" i="5"/>
  <c r="D79" i="4"/>
  <c r="I77" i="4"/>
  <c r="J78" i="27"/>
  <c r="G79" i="27"/>
  <c r="D79" i="24"/>
  <c r="Y77" i="28"/>
  <c r="Y79" i="28" s="1"/>
  <c r="H79" i="24"/>
  <c r="G79" i="25"/>
  <c r="I79" i="19"/>
  <c r="M77" i="21"/>
  <c r="E79" i="15"/>
  <c r="F77" i="6"/>
  <c r="O36" i="12"/>
  <c r="O69" i="12"/>
  <c r="O56" i="12"/>
  <c r="O24" i="12"/>
  <c r="D79" i="8"/>
  <c r="O50" i="12"/>
  <c r="O18" i="12"/>
  <c r="M79" i="18"/>
  <c r="K79" i="12"/>
  <c r="E79" i="19"/>
  <c r="O48" i="12"/>
  <c r="O33" i="12"/>
  <c r="E68" i="5"/>
  <c r="E66" i="5"/>
  <c r="E34" i="5"/>
  <c r="E41" i="5"/>
  <c r="E9" i="5"/>
  <c r="O25" i="12"/>
  <c r="O59" i="12"/>
  <c r="O19" i="12"/>
  <c r="M79" i="5"/>
  <c r="M79" i="12"/>
  <c r="E54" i="5"/>
  <c r="O73" i="12"/>
  <c r="E45" i="5"/>
  <c r="E69" i="5"/>
  <c r="O48" i="5"/>
  <c r="H77" i="25"/>
  <c r="F79" i="24"/>
  <c r="D79" i="26"/>
  <c r="F78" i="23"/>
  <c r="F79" i="18"/>
  <c r="H79" i="27"/>
  <c r="H79" i="21"/>
  <c r="H79" i="18"/>
  <c r="O62" i="12"/>
  <c r="O30" i="12"/>
  <c r="O79" i="13"/>
  <c r="O70" i="12"/>
  <c r="O38" i="12"/>
  <c r="O71" i="12"/>
  <c r="O55" i="12"/>
  <c r="G77" i="10"/>
  <c r="O15" i="12"/>
  <c r="E27" i="5"/>
  <c r="K77" i="5"/>
  <c r="O16" i="12"/>
  <c r="E15" i="5"/>
  <c r="E14" i="5"/>
  <c r="O7" i="5"/>
  <c r="O23" i="12"/>
  <c r="O24" i="5"/>
  <c r="J79" i="5"/>
  <c r="O16" i="5"/>
  <c r="U79" i="28"/>
  <c r="O58" i="12"/>
  <c r="O26" i="12"/>
  <c r="G79" i="14"/>
  <c r="D79" i="17"/>
  <c r="Q79" i="13"/>
  <c r="O27" i="12"/>
  <c r="K79" i="3"/>
  <c r="E58" i="5"/>
  <c r="E26" i="5"/>
  <c r="E33" i="5"/>
  <c r="O47" i="12"/>
  <c r="E59" i="5"/>
  <c r="G79" i="20"/>
  <c r="E46" i="5"/>
  <c r="O39" i="5"/>
  <c r="L79" i="13"/>
  <c r="E28" i="5"/>
  <c r="J78" i="26"/>
  <c r="V79" i="28"/>
  <c r="M79" i="28"/>
  <c r="D79" i="18"/>
  <c r="R77" i="18"/>
  <c r="H79" i="19"/>
  <c r="K79" i="18"/>
  <c r="D79" i="19"/>
  <c r="J78" i="19"/>
  <c r="J79" i="12"/>
  <c r="I79" i="12"/>
  <c r="O76" i="12"/>
  <c r="O44" i="12"/>
  <c r="O12" i="12"/>
  <c r="F77" i="15"/>
  <c r="F79" i="15" s="1"/>
  <c r="G78" i="10"/>
  <c r="O49" i="12"/>
  <c r="O21" i="12"/>
  <c r="L79" i="12"/>
  <c r="O75" i="12"/>
  <c r="O29" i="12"/>
  <c r="D79" i="5"/>
  <c r="E36" i="5"/>
  <c r="E13" i="5"/>
  <c r="I79" i="26"/>
  <c r="F79" i="27"/>
  <c r="I79" i="21"/>
  <c r="H78" i="14"/>
  <c r="G79" i="21"/>
  <c r="E79" i="21"/>
  <c r="L79" i="21"/>
  <c r="O52" i="12"/>
  <c r="O20" i="12"/>
  <c r="O53" i="12"/>
  <c r="O72" i="12"/>
  <c r="O40" i="12"/>
  <c r="O8" i="12"/>
  <c r="O66" i="12"/>
  <c r="O34" i="12"/>
  <c r="G79" i="12"/>
  <c r="O67" i="12"/>
  <c r="O17" i="12"/>
  <c r="D79" i="15"/>
  <c r="F77" i="11"/>
  <c r="E50" i="5"/>
  <c r="E18" i="5"/>
  <c r="K78" i="5"/>
  <c r="E25" i="5"/>
  <c r="I79" i="13"/>
  <c r="O41" i="12"/>
  <c r="O9" i="12"/>
  <c r="O64" i="12"/>
  <c r="I78" i="4"/>
  <c r="N79" i="13"/>
  <c r="E70" i="5"/>
  <c r="O71" i="5"/>
  <c r="O51" i="12"/>
  <c r="O45" i="12"/>
  <c r="Z79" i="3"/>
  <c r="CO78" i="2"/>
  <c r="AE78" i="3"/>
  <c r="CU76" i="2"/>
  <c r="CI46" i="2"/>
  <c r="CU46" i="2" s="1"/>
  <c r="CI51" i="2"/>
  <c r="CI35" i="2"/>
  <c r="CU35" i="2" s="1"/>
  <c r="CI42" i="2"/>
  <c r="CI71" i="2"/>
  <c r="CI49" i="2"/>
  <c r="O79" i="3"/>
  <c r="CI47" i="2"/>
  <c r="CU47" i="2" s="1"/>
  <c r="F79" i="13"/>
  <c r="O7" i="12"/>
  <c r="D77" i="12"/>
  <c r="O39" i="12"/>
  <c r="G79" i="4"/>
  <c r="J79" i="3"/>
  <c r="F78" i="6"/>
  <c r="H79" i="3"/>
  <c r="V79" i="3"/>
  <c r="CI70" i="2"/>
  <c r="CU70" i="2" s="1"/>
  <c r="CI59" i="2"/>
  <c r="CI64" i="2"/>
  <c r="CU64" i="2" s="1"/>
  <c r="CI61" i="2"/>
  <c r="CU61" i="2" s="1"/>
  <c r="AA79" i="3"/>
  <c r="CU54" i="2"/>
  <c r="CI73" i="2"/>
  <c r="CU73" i="2" s="1"/>
  <c r="CL78" i="2"/>
  <c r="W79" i="3"/>
  <c r="CI48" i="2"/>
  <c r="CI45" i="2"/>
  <c r="CU45" i="2" s="1"/>
  <c r="CI66" i="2"/>
  <c r="I79" i="5"/>
  <c r="CI63" i="2"/>
  <c r="CI39" i="2"/>
  <c r="CU39" i="2" s="1"/>
  <c r="CI60" i="2"/>
  <c r="CU17" i="2"/>
  <c r="E79" i="6"/>
  <c r="E17" i="5"/>
  <c r="CI54" i="2"/>
  <c r="CI38" i="2"/>
  <c r="CU38" i="2" s="1"/>
  <c r="CI43" i="2"/>
  <c r="CI74" i="2"/>
  <c r="CI50" i="2"/>
  <c r="CU50" i="2" s="1"/>
  <c r="CI34" i="2"/>
  <c r="H77" i="5"/>
  <c r="E37" i="5"/>
  <c r="E32" i="5"/>
  <c r="CU66" i="2"/>
  <c r="N79" i="3"/>
  <c r="CI44" i="2"/>
  <c r="CU44" i="2" s="1"/>
  <c r="D78" i="2"/>
  <c r="CU57" i="2"/>
  <c r="CI41" i="2"/>
  <c r="CU33" i="2"/>
  <c r="CI68" i="2"/>
  <c r="CU68" i="2" s="1"/>
  <c r="U78" i="13"/>
  <c r="D78" i="12"/>
  <c r="O78" i="12" s="1"/>
  <c r="O57" i="12"/>
  <c r="E64" i="5"/>
  <c r="G79" i="5"/>
  <c r="AD79" i="3"/>
  <c r="CI62" i="2"/>
  <c r="CU62" i="2" s="1"/>
  <c r="CI67" i="2"/>
  <c r="CI72" i="2"/>
  <c r="CU72" i="2" s="1"/>
  <c r="CI69" i="2"/>
  <c r="CU69" i="2" s="1"/>
  <c r="CI55" i="2"/>
  <c r="CU55" i="2" s="1"/>
  <c r="CI36" i="2"/>
  <c r="CU36" i="2" s="1"/>
  <c r="Q79" i="3"/>
  <c r="E8" i="5"/>
  <c r="F79" i="12"/>
  <c r="H79" i="13"/>
  <c r="E79" i="11"/>
  <c r="E79" i="4"/>
  <c r="H78" i="5"/>
  <c r="E57" i="5"/>
  <c r="CU65" i="2"/>
  <c r="CI56" i="2"/>
  <c r="CI40" i="2"/>
  <c r="CU40" i="2" s="1"/>
  <c r="CI53" i="2"/>
  <c r="CU53" i="2" s="1"/>
  <c r="CI37" i="2"/>
  <c r="CU37" i="2" s="1"/>
  <c r="CI58" i="2"/>
  <c r="P79" i="3"/>
  <c r="CI75" i="2"/>
  <c r="CU75" i="2" s="1"/>
  <c r="D77" i="2"/>
  <c r="CU7" i="2"/>
  <c r="K102" i="1"/>
  <c r="H102" i="1"/>
  <c r="J102" i="1"/>
  <c r="I102" i="1"/>
  <c r="F38" i="1"/>
  <c r="BA79" i="2"/>
  <c r="L79" i="2"/>
  <c r="K115" i="1"/>
  <c r="I115" i="1"/>
  <c r="H115" i="1"/>
  <c r="J115" i="1"/>
  <c r="K118" i="1"/>
  <c r="I118" i="1"/>
  <c r="J118" i="1"/>
  <c r="H118" i="1"/>
  <c r="AA79" i="2"/>
  <c r="U79" i="2"/>
  <c r="AZ79" i="2"/>
  <c r="BR79" i="2"/>
  <c r="CU26" i="2"/>
  <c r="F119" i="1"/>
  <c r="CI22" i="2"/>
  <c r="CU22" i="2" s="1"/>
  <c r="K124" i="1"/>
  <c r="I124" i="1"/>
  <c r="J124" i="1"/>
  <c r="H124" i="1"/>
  <c r="K91" i="1"/>
  <c r="H91" i="1"/>
  <c r="J91" i="1"/>
  <c r="I91" i="1"/>
  <c r="CC79" i="2"/>
  <c r="I79" i="2"/>
  <c r="J105" i="1"/>
  <c r="I105" i="1"/>
  <c r="H105" i="1"/>
  <c r="K105" i="1"/>
  <c r="BS79" i="2"/>
  <c r="I80" i="1"/>
  <c r="K80" i="1"/>
  <c r="J80" i="1"/>
  <c r="H80" i="1"/>
  <c r="H98" i="1"/>
  <c r="K98" i="1"/>
  <c r="J98" i="1"/>
  <c r="I98" i="1"/>
  <c r="K49" i="1"/>
  <c r="J49" i="1"/>
  <c r="I49" i="1"/>
  <c r="H49" i="1"/>
  <c r="Y79" i="2"/>
  <c r="BW79" i="2"/>
  <c r="R79" i="2"/>
  <c r="K97" i="1"/>
  <c r="I97" i="1"/>
  <c r="J97" i="1"/>
  <c r="H97" i="1"/>
  <c r="K56" i="1"/>
  <c r="H56" i="1"/>
  <c r="J56" i="1"/>
  <c r="I56" i="1"/>
  <c r="K18" i="1"/>
  <c r="I18" i="1"/>
  <c r="H18" i="1"/>
  <c r="J18" i="1"/>
  <c r="AQ79" i="2"/>
  <c r="CU29" i="2"/>
  <c r="AN79" i="2"/>
  <c r="I120" i="1"/>
  <c r="H120" i="1"/>
  <c r="K120" i="1"/>
  <c r="J120" i="1"/>
  <c r="CI52" i="2"/>
  <c r="CU52" i="2" s="1"/>
  <c r="E79" i="2"/>
  <c r="BB79" i="2"/>
  <c r="F92" i="1"/>
  <c r="H36" i="1"/>
  <c r="J36" i="1"/>
  <c r="K36" i="1"/>
  <c r="I36" i="1"/>
  <c r="I47" i="1"/>
  <c r="K47" i="1"/>
  <c r="J47" i="1"/>
  <c r="H47" i="1"/>
  <c r="CU27" i="2"/>
  <c r="CU11" i="2"/>
  <c r="I94" i="1"/>
  <c r="H94" i="1"/>
  <c r="K94" i="1"/>
  <c r="J94" i="1"/>
  <c r="BP79" i="2"/>
  <c r="H52" i="1"/>
  <c r="K52" i="1"/>
  <c r="I52" i="1"/>
  <c r="J52" i="1"/>
  <c r="H107" i="1"/>
  <c r="J107" i="1"/>
  <c r="K107" i="1"/>
  <c r="I107" i="1"/>
  <c r="N79" i="2"/>
  <c r="I110" i="1"/>
  <c r="K110" i="1"/>
  <c r="J110" i="1"/>
  <c r="H110" i="1"/>
  <c r="J93" i="1"/>
  <c r="H93" i="1"/>
  <c r="I93" i="1"/>
  <c r="K93" i="1"/>
  <c r="J37" i="1"/>
  <c r="K37" i="1"/>
  <c r="H37" i="1"/>
  <c r="I37" i="1"/>
  <c r="J43" i="1"/>
  <c r="I43" i="1"/>
  <c r="K43" i="1"/>
  <c r="H43" i="1"/>
  <c r="CI15" i="2"/>
  <c r="CU15" i="2" s="1"/>
  <c r="BU79" i="2"/>
  <c r="AF79" i="2"/>
  <c r="H113" i="1"/>
  <c r="K113" i="1"/>
  <c r="I113" i="1"/>
  <c r="J113" i="1"/>
  <c r="J81" i="1"/>
  <c r="I81" i="1"/>
  <c r="K81" i="1"/>
  <c r="H81" i="1"/>
  <c r="K32" i="1"/>
  <c r="J32" i="1"/>
  <c r="I32" i="1"/>
  <c r="H32" i="1"/>
  <c r="H58" i="1"/>
  <c r="K58" i="1"/>
  <c r="J58" i="1"/>
  <c r="I58" i="1"/>
  <c r="H44" i="1"/>
  <c r="K44" i="1"/>
  <c r="I44" i="1"/>
  <c r="J44" i="1"/>
  <c r="CI18" i="2"/>
  <c r="I25" i="1"/>
  <c r="H25" i="1"/>
  <c r="K25" i="1"/>
  <c r="J25" i="1"/>
  <c r="H34" i="1"/>
  <c r="K34" i="1"/>
  <c r="I34" i="1"/>
  <c r="J34" i="1"/>
  <c r="H11" i="1"/>
  <c r="K11" i="1"/>
  <c r="J11" i="1"/>
  <c r="I11" i="1"/>
  <c r="K72" i="1"/>
  <c r="H72" i="1"/>
  <c r="J72" i="1"/>
  <c r="I72" i="1"/>
  <c r="BJ79" i="2"/>
  <c r="J54" i="1"/>
  <c r="I54" i="1"/>
  <c r="H54" i="1"/>
  <c r="K54" i="1"/>
  <c r="J79" i="1"/>
  <c r="H79" i="1"/>
  <c r="K79" i="1"/>
  <c r="I79" i="1"/>
  <c r="I78" i="1"/>
  <c r="J78" i="1"/>
  <c r="H78" i="1"/>
  <c r="K78" i="1"/>
  <c r="CN79" i="2"/>
  <c r="J22" i="1"/>
  <c r="I22" i="1"/>
  <c r="H22" i="1"/>
  <c r="K22" i="1"/>
  <c r="AI79" i="2"/>
  <c r="J15" i="1"/>
  <c r="H15" i="1"/>
  <c r="K15" i="1"/>
  <c r="I15" i="1"/>
  <c r="I125" i="1"/>
  <c r="K125" i="1"/>
  <c r="J125" i="1"/>
  <c r="H125" i="1"/>
  <c r="CH79" i="2"/>
  <c r="AC79" i="2"/>
  <c r="CI12" i="2"/>
  <c r="CU12" i="2" s="1"/>
  <c r="CE79" i="2"/>
  <c r="J83" i="1"/>
  <c r="I83" i="1"/>
  <c r="H83" i="1"/>
  <c r="K83" i="1"/>
  <c r="J87" i="1"/>
  <c r="K87" i="1"/>
  <c r="I87" i="1"/>
  <c r="H87" i="1"/>
  <c r="K86" i="1"/>
  <c r="J86" i="1"/>
  <c r="H86" i="1"/>
  <c r="I86" i="1"/>
  <c r="F99" i="1"/>
  <c r="F79" i="2"/>
  <c r="H100" i="1"/>
  <c r="I100" i="1"/>
  <c r="J100" i="1"/>
  <c r="K100" i="1"/>
  <c r="I42" i="1"/>
  <c r="J42" i="1"/>
  <c r="H42" i="1"/>
  <c r="K42" i="1"/>
  <c r="CA79" i="2"/>
  <c r="I48" i="1"/>
  <c r="H48" i="1"/>
  <c r="K48" i="1"/>
  <c r="J48" i="1"/>
  <c r="H57" i="1"/>
  <c r="J57" i="1"/>
  <c r="I57" i="1"/>
  <c r="K57" i="1"/>
  <c r="G79" i="2"/>
  <c r="F35" i="1"/>
  <c r="AO79" i="2"/>
  <c r="F27" i="1"/>
  <c r="H66" i="1"/>
  <c r="J66" i="1"/>
  <c r="I66" i="1"/>
  <c r="K66" i="1"/>
  <c r="AW79" i="2"/>
  <c r="K79" i="2"/>
  <c r="AG79" i="2"/>
  <c r="J127" i="1"/>
  <c r="I127" i="1"/>
  <c r="H127" i="1"/>
  <c r="K127" i="1"/>
  <c r="K30" i="1"/>
  <c r="J30" i="1"/>
  <c r="I30" i="1"/>
  <c r="H30" i="1"/>
  <c r="AJ79" i="2"/>
  <c r="K55" i="1"/>
  <c r="J55" i="1"/>
  <c r="I55" i="1"/>
  <c r="H55" i="1"/>
  <c r="AS79" i="2"/>
  <c r="K108" i="1"/>
  <c r="I108" i="1"/>
  <c r="H108" i="1"/>
  <c r="J108" i="1"/>
  <c r="K101" i="1"/>
  <c r="J101" i="1"/>
  <c r="H101" i="1"/>
  <c r="I101" i="1"/>
  <c r="K63" i="1"/>
  <c r="J63" i="1"/>
  <c r="I63" i="1"/>
  <c r="H63" i="1"/>
  <c r="K61" i="1"/>
  <c r="J61" i="1"/>
  <c r="H61" i="1"/>
  <c r="I61" i="1"/>
  <c r="F68" i="1"/>
  <c r="CJ79" i="2"/>
  <c r="CQ79" i="2"/>
  <c r="I90" i="1"/>
  <c r="H90" i="1"/>
  <c r="K90" i="1"/>
  <c r="J90" i="1"/>
  <c r="CB79" i="2"/>
  <c r="AX79" i="2"/>
  <c r="J33" i="1"/>
  <c r="I33" i="1"/>
  <c r="H33" i="1"/>
  <c r="K33" i="1"/>
  <c r="I40" i="1"/>
  <c r="K40" i="1"/>
  <c r="J40" i="1"/>
  <c r="H40" i="1"/>
  <c r="CK79" i="2"/>
  <c r="K59" i="1"/>
  <c r="I59" i="1"/>
  <c r="H59" i="1"/>
  <c r="J59" i="1"/>
  <c r="K121" i="1"/>
  <c r="I121" i="1"/>
  <c r="J121" i="1"/>
  <c r="H121" i="1"/>
  <c r="J89" i="1"/>
  <c r="I89" i="1"/>
  <c r="H89" i="1"/>
  <c r="K89" i="1"/>
  <c r="E14" i="1"/>
  <c r="E24" i="1" s="1"/>
  <c r="E130" i="1" s="1"/>
  <c r="E132" i="1" s="1"/>
  <c r="H103" i="1"/>
  <c r="K103" i="1"/>
  <c r="J103" i="1"/>
  <c r="I103" i="1"/>
  <c r="F31" i="1"/>
  <c r="K23" i="1"/>
  <c r="J23" i="1"/>
  <c r="I23" i="1"/>
  <c r="H23" i="1"/>
  <c r="AB79" i="2"/>
  <c r="K70" i="1"/>
  <c r="J70" i="1"/>
  <c r="I70" i="1"/>
  <c r="H70" i="1"/>
  <c r="F29" i="1"/>
  <c r="CO77" i="2"/>
  <c r="I69" i="1"/>
  <c r="H69" i="1"/>
  <c r="K69" i="1"/>
  <c r="J69" i="1"/>
  <c r="V79" i="2"/>
  <c r="CU16" i="2"/>
  <c r="S79" i="2"/>
  <c r="H7" i="1"/>
  <c r="K7" i="1"/>
  <c r="I7" i="1"/>
  <c r="J7" i="1"/>
  <c r="BY79" i="2"/>
  <c r="CI14" i="2"/>
  <c r="CU14" i="2" s="1"/>
  <c r="J51" i="1"/>
  <c r="I51" i="1"/>
  <c r="K51" i="1"/>
  <c r="H51" i="1"/>
  <c r="I122" i="1"/>
  <c r="J122" i="1"/>
  <c r="H122" i="1"/>
  <c r="K122" i="1"/>
  <c r="K26" i="1"/>
  <c r="J26" i="1"/>
  <c r="H26" i="1"/>
  <c r="I26" i="1"/>
  <c r="CD79" i="2"/>
  <c r="O79" i="2"/>
  <c r="K106" i="1"/>
  <c r="J106" i="1"/>
  <c r="H106" i="1"/>
  <c r="I106" i="1"/>
  <c r="BT79" i="2"/>
  <c r="F39" i="1"/>
  <c r="C50" i="1"/>
  <c r="F50" i="1" s="1"/>
  <c r="J65" i="1"/>
  <c r="I65" i="1"/>
  <c r="H65" i="1"/>
  <c r="K65" i="1"/>
  <c r="CI8" i="2"/>
  <c r="D14" i="1"/>
  <c r="D24" i="1" s="1"/>
  <c r="D130" i="1" s="1"/>
  <c r="D132" i="1" s="1"/>
  <c r="AE79" i="2"/>
  <c r="BM79" i="2"/>
  <c r="I104" i="1"/>
  <c r="K104" i="1"/>
  <c r="J104" i="1"/>
  <c r="H104" i="1"/>
  <c r="K85" i="1"/>
  <c r="I85" i="1"/>
  <c r="J85" i="1"/>
  <c r="H85" i="1"/>
  <c r="BG79" i="2"/>
  <c r="J123" i="1"/>
  <c r="H123" i="1"/>
  <c r="I123" i="1"/>
  <c r="K123" i="1"/>
  <c r="H109" i="1"/>
  <c r="K109" i="1"/>
  <c r="J109" i="1"/>
  <c r="I109" i="1"/>
  <c r="AT79" i="2"/>
  <c r="CU25" i="2"/>
  <c r="AL79" i="2"/>
  <c r="J46" i="1"/>
  <c r="I46" i="1"/>
  <c r="H46" i="1"/>
  <c r="K46" i="1"/>
  <c r="I28" i="1"/>
  <c r="J28" i="1"/>
  <c r="K28" i="1"/>
  <c r="H28" i="1"/>
  <c r="CU31" i="2"/>
  <c r="CP79" i="2"/>
  <c r="CU19" i="2"/>
  <c r="F73" i="1"/>
  <c r="CL77" i="2"/>
  <c r="H111" i="1"/>
  <c r="K111" i="1"/>
  <c r="J111" i="1"/>
  <c r="I111" i="1"/>
  <c r="K62" i="1"/>
  <c r="I62" i="1"/>
  <c r="J62" i="1"/>
  <c r="H62" i="1"/>
  <c r="BH79" i="2"/>
  <c r="F77" i="1"/>
  <c r="F12" i="1"/>
  <c r="AR79" i="2"/>
  <c r="CI21" i="2"/>
  <c r="CU21" i="2" s="1"/>
  <c r="CI13" i="2"/>
  <c r="CU13" i="2" s="1"/>
  <c r="CI9" i="2"/>
  <c r="CU9" i="2" s="1"/>
  <c r="X79" i="2"/>
  <c r="W79" i="2"/>
  <c r="P79" i="2"/>
  <c r="I64" i="1"/>
  <c r="K64" i="1"/>
  <c r="J64" i="1"/>
  <c r="H64" i="1"/>
  <c r="BK79" i="2"/>
  <c r="AV79" i="2"/>
  <c r="K16" i="1"/>
  <c r="J16" i="1"/>
  <c r="I16" i="1"/>
  <c r="H16" i="1"/>
  <c r="BQ79" i="2"/>
  <c r="BI79" i="2"/>
  <c r="I53" i="1"/>
  <c r="K53" i="1"/>
  <c r="J53" i="1"/>
  <c r="H53" i="1"/>
  <c r="AY79" i="2"/>
  <c r="I95" i="1"/>
  <c r="K95" i="1"/>
  <c r="J95" i="1"/>
  <c r="H95" i="1"/>
  <c r="BX79" i="2"/>
  <c r="CI30" i="2"/>
  <c r="K45" i="1"/>
  <c r="J45" i="1"/>
  <c r="H45" i="1"/>
  <c r="I45" i="1"/>
  <c r="CM79" i="2"/>
  <c r="CI20" i="2"/>
  <c r="K76" i="1"/>
  <c r="I76" i="1"/>
  <c r="H76" i="1"/>
  <c r="J76" i="1"/>
  <c r="CT79" i="2"/>
  <c r="CG79" i="2"/>
  <c r="M79" i="2"/>
  <c r="I41" i="1"/>
  <c r="H41" i="1"/>
  <c r="J41" i="1"/>
  <c r="K41" i="1"/>
  <c r="H112" i="1"/>
  <c r="I112" i="1"/>
  <c r="K112" i="1"/>
  <c r="J112" i="1"/>
  <c r="F75" i="1"/>
  <c r="K84" i="1"/>
  <c r="I84" i="1"/>
  <c r="J84" i="1"/>
  <c r="H84" i="1"/>
  <c r="I8" i="1"/>
  <c r="K8" i="1"/>
  <c r="J8" i="1"/>
  <c r="H8" i="1"/>
  <c r="J10" i="1"/>
  <c r="H10" i="1"/>
  <c r="I10" i="1"/>
  <c r="K10" i="1"/>
  <c r="AU79" i="2"/>
  <c r="H79" i="2"/>
  <c r="AH79" i="2"/>
  <c r="I128" i="1"/>
  <c r="H128" i="1"/>
  <c r="J128" i="1"/>
  <c r="K128" i="1"/>
  <c r="F20" i="1"/>
  <c r="AM79" i="2"/>
  <c r="CS79" i="2"/>
  <c r="CU23" i="2"/>
  <c r="K19" i="1"/>
  <c r="I19" i="1"/>
  <c r="H19" i="1"/>
  <c r="J19" i="1"/>
  <c r="CU28" i="2"/>
  <c r="K126" i="1"/>
  <c r="J126" i="1"/>
  <c r="I126" i="1"/>
  <c r="H126" i="1"/>
  <c r="I60" i="1"/>
  <c r="K60" i="1"/>
  <c r="H60" i="1"/>
  <c r="J60" i="1"/>
  <c r="J71" i="1"/>
  <c r="K71" i="1"/>
  <c r="I71" i="1"/>
  <c r="H71" i="1"/>
  <c r="F116" i="1"/>
  <c r="AD79" i="2"/>
  <c r="AK79" i="2"/>
  <c r="I13" i="1"/>
  <c r="K13" i="1"/>
  <c r="J13" i="1"/>
  <c r="H13" i="1"/>
  <c r="BZ79" i="2"/>
  <c r="J117" i="1"/>
  <c r="H117" i="1"/>
  <c r="I117" i="1"/>
  <c r="K117" i="1"/>
  <c r="BO79" i="2"/>
  <c r="J9" i="1"/>
  <c r="I9" i="1"/>
  <c r="H9" i="1"/>
  <c r="K9" i="1"/>
  <c r="K88" i="1"/>
  <c r="J88" i="1"/>
  <c r="H88" i="1"/>
  <c r="I88" i="1"/>
  <c r="J74" i="1"/>
  <c r="K74" i="1"/>
  <c r="I74" i="1"/>
  <c r="H74" i="1"/>
  <c r="Q79" i="2"/>
  <c r="I96" i="1"/>
  <c r="H96" i="1"/>
  <c r="J96" i="1"/>
  <c r="K96" i="1"/>
  <c r="H82" i="1"/>
  <c r="K82" i="1"/>
  <c r="J82" i="1"/>
  <c r="I82" i="1"/>
  <c r="F114" i="1"/>
  <c r="K67" i="1"/>
  <c r="I67" i="1"/>
  <c r="H67" i="1"/>
  <c r="J67" i="1"/>
  <c r="BL79" i="2"/>
  <c r="K21" i="1"/>
  <c r="J21" i="1"/>
  <c r="H21" i="1"/>
  <c r="I21" i="1"/>
  <c r="CI10" i="2"/>
  <c r="CU10" i="2" s="1"/>
  <c r="BD79" i="2"/>
  <c r="BC79" i="2"/>
  <c r="K17" i="1"/>
  <c r="I17" i="1"/>
  <c r="F129" i="1"/>
  <c r="C131" i="1"/>
  <c r="F131" i="1" s="1"/>
  <c r="BE79" i="2"/>
  <c r="CF79" i="2"/>
  <c r="CR79" i="2"/>
  <c r="H17" i="1" l="1"/>
  <c r="CO79" i="2"/>
  <c r="K79" i="24"/>
  <c r="CL79" i="2"/>
  <c r="H79" i="25"/>
  <c r="CI77" i="2"/>
  <c r="F79" i="11"/>
  <c r="CI78" i="2"/>
  <c r="CU8" i="2"/>
  <c r="J79" i="26"/>
  <c r="H79" i="20"/>
  <c r="D79" i="2"/>
  <c r="F24" i="1"/>
  <c r="H24" i="1" s="1"/>
  <c r="H79" i="5"/>
  <c r="J24" i="1"/>
  <c r="J29" i="1"/>
  <c r="I29" i="1"/>
  <c r="H29" i="1"/>
  <c r="K29" i="1"/>
  <c r="K116" i="1"/>
  <c r="H116" i="1"/>
  <c r="I116" i="1"/>
  <c r="J116" i="1"/>
  <c r="J77" i="1"/>
  <c r="I77" i="1"/>
  <c r="H77" i="1"/>
  <c r="K77" i="1"/>
  <c r="H119" i="1"/>
  <c r="K119" i="1"/>
  <c r="J119" i="1"/>
  <c r="I119" i="1"/>
  <c r="O8" i="5"/>
  <c r="O77" i="12"/>
  <c r="D79" i="12"/>
  <c r="O79" i="12" s="1"/>
  <c r="CU74" i="2"/>
  <c r="CU51" i="2"/>
  <c r="O26" i="5"/>
  <c r="O14" i="5"/>
  <c r="O45" i="5"/>
  <c r="O41" i="5"/>
  <c r="O20" i="5"/>
  <c r="CU20" i="2"/>
  <c r="CU18" i="2"/>
  <c r="J68" i="1"/>
  <c r="K68" i="1"/>
  <c r="I68" i="1"/>
  <c r="H68" i="1"/>
  <c r="F14" i="1"/>
  <c r="CU59" i="2"/>
  <c r="R79" i="18"/>
  <c r="O46" i="5"/>
  <c r="O15" i="5"/>
  <c r="G79" i="10"/>
  <c r="O49" i="5"/>
  <c r="O76" i="5"/>
  <c r="O30" i="5"/>
  <c r="K38" i="1"/>
  <c r="I38" i="1"/>
  <c r="J38" i="1"/>
  <c r="H38" i="1"/>
  <c r="O58" i="5"/>
  <c r="E77" i="5"/>
  <c r="O34" i="5"/>
  <c r="O62" i="5"/>
  <c r="AE79" i="3"/>
  <c r="F79" i="23"/>
  <c r="E78" i="5"/>
  <c r="O78" i="5" s="1"/>
  <c r="O57" i="5"/>
  <c r="CU67" i="2"/>
  <c r="CU43" i="2"/>
  <c r="O18" i="5"/>
  <c r="O59" i="5"/>
  <c r="O54" i="5"/>
  <c r="F79" i="6"/>
  <c r="O10" i="5"/>
  <c r="O23" i="5"/>
  <c r="O70" i="5"/>
  <c r="O66" i="5"/>
  <c r="O22" i="5"/>
  <c r="H79" i="14"/>
  <c r="O63" i="5"/>
  <c r="I129" i="1"/>
  <c r="H129" i="1"/>
  <c r="K129" i="1"/>
  <c r="J129" i="1"/>
  <c r="J27" i="1"/>
  <c r="I27" i="1"/>
  <c r="K27" i="1"/>
  <c r="H27" i="1"/>
  <c r="CU48" i="2"/>
  <c r="H20" i="1"/>
  <c r="J20" i="1"/>
  <c r="K20" i="1"/>
  <c r="I20" i="1"/>
  <c r="I75" i="1"/>
  <c r="K75" i="1"/>
  <c r="H75" i="1"/>
  <c r="J75" i="1"/>
  <c r="J39" i="1"/>
  <c r="K39" i="1"/>
  <c r="I39" i="1"/>
  <c r="H39" i="1"/>
  <c r="O32" i="5"/>
  <c r="CU49" i="2"/>
  <c r="O50" i="5"/>
  <c r="O13" i="5"/>
  <c r="O28" i="5"/>
  <c r="K79" i="5"/>
  <c r="O69" i="5"/>
  <c r="O68" i="5"/>
  <c r="M79" i="21"/>
  <c r="O56" i="5"/>
  <c r="O42" i="5"/>
  <c r="O12" i="5"/>
  <c r="O21" i="5"/>
  <c r="J79" i="27"/>
  <c r="H92" i="1"/>
  <c r="J92" i="1"/>
  <c r="K92" i="1"/>
  <c r="I92" i="1"/>
  <c r="O17" i="5"/>
  <c r="C130" i="1"/>
  <c r="K73" i="1"/>
  <c r="I73" i="1"/>
  <c r="J73" i="1"/>
  <c r="H73" i="1"/>
  <c r="H35" i="1"/>
  <c r="J35" i="1"/>
  <c r="K35" i="1"/>
  <c r="I35" i="1"/>
  <c r="H99" i="1"/>
  <c r="J99" i="1"/>
  <c r="K99" i="1"/>
  <c r="I99" i="1"/>
  <c r="O64" i="5"/>
  <c r="CU71" i="2"/>
  <c r="CU42" i="2"/>
  <c r="CU60" i="2"/>
  <c r="O36" i="5"/>
  <c r="O27" i="5"/>
  <c r="O9" i="5"/>
  <c r="I79" i="4"/>
  <c r="O73" i="5"/>
  <c r="O72" i="5"/>
  <c r="J79" i="19"/>
  <c r="I131" i="1"/>
  <c r="J131" i="1"/>
  <c r="K131" i="1"/>
  <c r="H131" i="1"/>
  <c r="K50" i="1"/>
  <c r="J50" i="1"/>
  <c r="I50" i="1"/>
  <c r="H50" i="1"/>
  <c r="CU30" i="2"/>
  <c r="CU34" i="2"/>
  <c r="I114" i="1"/>
  <c r="H114" i="1"/>
  <c r="K114" i="1"/>
  <c r="J114" i="1"/>
  <c r="J12" i="1"/>
  <c r="K12" i="1"/>
  <c r="I12" i="1"/>
  <c r="H12" i="1"/>
  <c r="J31" i="1"/>
  <c r="K31" i="1"/>
  <c r="I31" i="1"/>
  <c r="H31" i="1"/>
  <c r="CU58" i="2"/>
  <c r="CU78" i="2" s="1"/>
  <c r="CU56" i="2"/>
  <c r="O37" i="5"/>
  <c r="CU41" i="2"/>
  <c r="CU63" i="2"/>
  <c r="O25" i="5"/>
  <c r="O33" i="5"/>
  <c r="O40" i="5"/>
  <c r="O74" i="5"/>
  <c r="O44" i="5"/>
  <c r="U79" i="13"/>
  <c r="I24" i="1" l="1"/>
  <c r="CI79" i="2"/>
  <c r="K24" i="1"/>
  <c r="CU77" i="2"/>
  <c r="CU79" i="2" s="1"/>
  <c r="E79" i="5"/>
  <c r="O79" i="5" s="1"/>
  <c r="O77" i="5"/>
  <c r="C132" i="1"/>
  <c r="F132" i="1" s="1"/>
  <c r="F130" i="1"/>
  <c r="I14" i="1"/>
  <c r="H14" i="1"/>
  <c r="K14" i="1"/>
  <c r="J14" i="1"/>
  <c r="I130" i="1" l="1"/>
  <c r="H130" i="1"/>
  <c r="J130" i="1"/>
  <c r="K130" i="1"/>
  <c r="H132" i="1"/>
  <c r="J132" i="1"/>
  <c r="K132" i="1"/>
  <c r="I132" i="1"/>
</calcChain>
</file>

<file path=xl/sharedStrings.xml><?xml version="1.0" encoding="utf-8"?>
<sst xmlns="http://schemas.openxmlformats.org/spreadsheetml/2006/main" count="5416" uniqueCount="293">
  <si>
    <t>SATIŞ ŞEKLİ BAZINDA PRİMLER</t>
  </si>
  <si>
    <t>Lütfen Seçiminizi Yapınız</t>
  </si>
  <si>
    <t>Genel</t>
  </si>
  <si>
    <t>TÜM ŞİRKETLER</t>
  </si>
  <si>
    <t>YAZILAN PRİMLERİN SATIŞ ŞEKLİ BAZINDA DAĞILIMI</t>
  </si>
  <si>
    <t>YAZILAN PRİMLERİN SATIŞ ŞEKLİ BAZINDA PAYLARI</t>
  </si>
  <si>
    <t>Branş Adı</t>
  </si>
  <si>
    <t>Branş Kodu</t>
  </si>
  <si>
    <t>Tele-Satış</t>
  </si>
  <si>
    <t>E-Ticaret</t>
  </si>
  <si>
    <t>Geleneksel</t>
  </si>
  <si>
    <t>Toplam</t>
  </si>
  <si>
    <t>Maden Çalışanları Zorunlu Ferdi Kaza</t>
  </si>
  <si>
    <t>Karayolu Yolcu Taşımacılığı Zor.Koltuk F.K.</t>
  </si>
  <si>
    <t>Uçak Yolcu Kaza</t>
  </si>
  <si>
    <t>Ferdi Kaza</t>
  </si>
  <si>
    <t>Uzun Süreli Ferdi Kaza</t>
  </si>
  <si>
    <t>KAZA TOPLAM</t>
  </si>
  <si>
    <t>Hastalık</t>
  </si>
  <si>
    <t>Sağlık Toplam</t>
  </si>
  <si>
    <t>Acil Sağlık</t>
  </si>
  <si>
    <t xml:space="preserve">Yabancılar için Sağlık </t>
  </si>
  <si>
    <t>Tamamlayıcı Sağlık</t>
  </si>
  <si>
    <t>Yatarak Tedavi</t>
  </si>
  <si>
    <t>Yatarak ve Ayakta Tedavi</t>
  </si>
  <si>
    <t>Sağlık</t>
  </si>
  <si>
    <t>Seyahat Sağlık</t>
  </si>
  <si>
    <t>HASTALIK-SAĞLIK TOPLAM</t>
  </si>
  <si>
    <t>Motorlu Kara Taşıtları - Kasko</t>
  </si>
  <si>
    <t>Motorlu Kara Taşıtları Dışındaki Kara Taşıtları</t>
  </si>
  <si>
    <t>KARA ARAÇLARI TOPLAM</t>
  </si>
  <si>
    <t>Raylı Araçlar</t>
  </si>
  <si>
    <t>RAYLI ARAÇLAR TOPLAM</t>
  </si>
  <si>
    <t>Uçak Tekne</t>
  </si>
  <si>
    <t>HAVA ARAÇLARI TOPLAM</t>
  </si>
  <si>
    <t>Tekne</t>
  </si>
  <si>
    <t>Nehir Araçları</t>
  </si>
  <si>
    <t>Göl Araçları</t>
  </si>
  <si>
    <t>SU ARAÇLARI TOPLAM</t>
  </si>
  <si>
    <t>Emtea</t>
  </si>
  <si>
    <t>Kıymet</t>
  </si>
  <si>
    <t>NAKLİYAT TOPLAM</t>
  </si>
  <si>
    <t>Yangın</t>
  </si>
  <si>
    <t>Sivil</t>
  </si>
  <si>
    <t>Ticari</t>
  </si>
  <si>
    <t>Sınai</t>
  </si>
  <si>
    <t>Zorunlu Deprem</t>
  </si>
  <si>
    <t>İhtiyari Deprem</t>
  </si>
  <si>
    <t>Sel</t>
  </si>
  <si>
    <t>Deprem ve Sel Dışındaki Doğal Afetler</t>
  </si>
  <si>
    <t>Nükleer Enerji</t>
  </si>
  <si>
    <t>Toprak Kayması</t>
  </si>
  <si>
    <t>Patlama</t>
  </si>
  <si>
    <t>YANGIN VE DOĞAL AFETLER TOPLAM</t>
  </si>
  <si>
    <t>Cam Kırılması</t>
  </si>
  <si>
    <t>Hırsızlık</t>
  </si>
  <si>
    <t>Makine Kırılması</t>
  </si>
  <si>
    <t>Montaj</t>
  </si>
  <si>
    <t>İnşaat</t>
  </si>
  <si>
    <t>Elektronik Cihaz</t>
  </si>
  <si>
    <t>Devlet Destekli Arıcılık</t>
  </si>
  <si>
    <t>Su Ürünleri</t>
  </si>
  <si>
    <t>Dolu Sera</t>
  </si>
  <si>
    <t>Devlet Destekli Sera</t>
  </si>
  <si>
    <t>Devlet Destekli Bitkisel Ürün</t>
  </si>
  <si>
    <t>Devlet Destekli Su Ürünleri</t>
  </si>
  <si>
    <t>Devlet Destekli Hayvan Hayat</t>
  </si>
  <si>
    <t>Hayvan Hayat</t>
  </si>
  <si>
    <t>Kümes Hayvan Hayat</t>
  </si>
  <si>
    <t>Devlet Destekli Kümes Hayvan Hayat</t>
  </si>
  <si>
    <t>Devlet Destekli Küçükbaş Hayvan Hayat</t>
  </si>
  <si>
    <t>GENEL ZARARLAR TOPLAM</t>
  </si>
  <si>
    <t>Zorunlu Karayolu Tasımacılık Mali Sorumluluk</t>
  </si>
  <si>
    <t>Zorunlu Trafik (Yeşil Kart Hariç)</t>
  </si>
  <si>
    <t>Yeşil Kart</t>
  </si>
  <si>
    <t>Motorlu Kara Taşıtları İhtiyari Mali Sorumluluk</t>
  </si>
  <si>
    <t>KARA ARAÇLARI SORUMLULUK TOPLAM</t>
  </si>
  <si>
    <t>Uçak Mali Mesuliyet</t>
  </si>
  <si>
    <t>HAVA ARAÇLARI SORUMLULUK TOPLAM</t>
  </si>
  <si>
    <t>Tekne Sorumluluk</t>
  </si>
  <si>
    <t>SU ARAÇLARI SORUMLULUK TOPLAM</t>
  </si>
  <si>
    <t>İşveren Mali Sorumluluk</t>
  </si>
  <si>
    <t>Üçüncü Şahıslara Karşı Mali Sorumluluk</t>
  </si>
  <si>
    <t>Asansör Kaza Üçüncü Şahıslara Karşı Mali Sorumluluk</t>
  </si>
  <si>
    <t>Çevre Kirliliği Mali Sorumluluk</t>
  </si>
  <si>
    <t>Tüpgaz Zorunlu Sorumluluk</t>
  </si>
  <si>
    <t>Tehlikeli Maddeler Zorunlu Sorumluluk</t>
  </si>
  <si>
    <t>Tıbbi Kötü Uygulamaya İlşkin ZMSS</t>
  </si>
  <si>
    <t>Özel Güvenlik Mali Sorumluluk</t>
  </si>
  <si>
    <t>Zorunlu Sertifika Mali Sorumluluk</t>
  </si>
  <si>
    <t>Mesleki Sorumluluk</t>
  </si>
  <si>
    <t>Kıyı Tesisleri Deniz Kirliliği Zorunlu Mali Sorumluluk</t>
  </si>
  <si>
    <t>Yapı Denetimi Zorunlu Mali Sorumluluk</t>
  </si>
  <si>
    <t xml:space="preserve">Denizyolu Yolcu Taşımacılığı Zorunlu Mali Sorumluluk </t>
  </si>
  <si>
    <t xml:space="preserve">Ürün Sorumluluk </t>
  </si>
  <si>
    <t>GENEL SORUMLULUK TOPLAM</t>
  </si>
  <si>
    <t>Devlet Destekli Alacak Sigortaları</t>
  </si>
  <si>
    <t>Taksitli Kredi</t>
  </si>
  <si>
    <t>Uzun Vadeli Konut Kredisi</t>
  </si>
  <si>
    <t>Tarım Kredisi</t>
  </si>
  <si>
    <t>Kredi</t>
  </si>
  <si>
    <t>İhracat Kredi</t>
  </si>
  <si>
    <t>KREDİ TOPLAM</t>
  </si>
  <si>
    <t>Doğrudan Kefalet</t>
  </si>
  <si>
    <t>Dolaylı Kefalet</t>
  </si>
  <si>
    <t>Bina Tamamlama</t>
  </si>
  <si>
    <t>Emniyeti Suistimal</t>
  </si>
  <si>
    <t>KEFALET TOPLAM</t>
  </si>
  <si>
    <t>Kar Kaybı</t>
  </si>
  <si>
    <t>İstihdam</t>
  </si>
  <si>
    <t>Gelir Yetersizliği</t>
  </si>
  <si>
    <t>Hava Şartları</t>
  </si>
  <si>
    <t>Genel Giderler</t>
  </si>
  <si>
    <t>Beklenmeyen Ticari Giderler</t>
  </si>
  <si>
    <t>Piyasa Değerindeki Kayıp</t>
  </si>
  <si>
    <t>Kira Ve Gelir Kaybı</t>
  </si>
  <si>
    <t>Diğer Finansal Kayıplar</t>
  </si>
  <si>
    <t>FİNANSAL KAYIPLAR TOPLAM</t>
  </si>
  <si>
    <t>Hukuksal Koruma</t>
  </si>
  <si>
    <t>HUKUKSAL KORUMA TOPLAM</t>
  </si>
  <si>
    <t>Seyahat Araç Destek</t>
  </si>
  <si>
    <t>Destek Genel</t>
  </si>
  <si>
    <t>DESTEK TOPLAM</t>
  </si>
  <si>
    <t>İrat Ödemeleri</t>
  </si>
  <si>
    <t>Diğerleri</t>
  </si>
  <si>
    <t>Evlilik/Doğum Sigortası</t>
  </si>
  <si>
    <t>Yatırım Fonlu Sigortalar</t>
  </si>
  <si>
    <t>Sermaye İtfa Sigortası</t>
  </si>
  <si>
    <t>Fon Yönetim Sigortası</t>
  </si>
  <si>
    <t>Tontin</t>
  </si>
  <si>
    <t>HAYAT GRUBU TOPLAM</t>
  </si>
  <si>
    <t>HAYATDIŞI TOPLAM</t>
  </si>
  <si>
    <t>HAYAT TOPLAM</t>
  </si>
  <si>
    <t>GENEL TOPLAM</t>
  </si>
  <si>
    <t>Hayatdışı</t>
  </si>
  <si>
    <t>Şirket Adı</t>
  </si>
  <si>
    <t>Şirket Kodu</t>
  </si>
  <si>
    <t>Şirket Tipi</t>
  </si>
  <si>
    <t>Raylı Araçlar Genel</t>
  </si>
  <si>
    <t>Tıbbı Kötü Uygulamaya İlişkin ZMSS</t>
  </si>
  <si>
    <t>Deniz Yolu Yolcu Taşımacılığı ZMS</t>
  </si>
  <si>
    <t>Ürün Sorumluluk</t>
  </si>
  <si>
    <t>Hayatdışı Toplam</t>
  </si>
  <si>
    <t>Chubb European Group SE Merkezi Fransa Türkiye İstanbul Şubesi</t>
  </si>
  <si>
    <t>HD</t>
  </si>
  <si>
    <t>Aksigorta AŞ</t>
  </si>
  <si>
    <t>Allianz Sigorta AŞ</t>
  </si>
  <si>
    <t>Anadolu Anonim Türk Sigorta Şirketi</t>
  </si>
  <si>
    <t>Ankara Anonim Türk Sigorta Şirketi</t>
  </si>
  <si>
    <t>Atradius Crédito y Caución S.A. de Seguros y Reaseguros, İstanbul Şubesi</t>
  </si>
  <si>
    <t>Unico Sigorta AŞ</t>
  </si>
  <si>
    <t>Axa Sigorta AŞ</t>
  </si>
  <si>
    <t>BNP Paribas Cardif Sigorta AŞ</t>
  </si>
  <si>
    <t>Coface Sigorta AŞ</t>
  </si>
  <si>
    <t>Corpus Sigorta AŞ</t>
  </si>
  <si>
    <t>VHV Allgemeine Sigorta AŞ</t>
  </si>
  <si>
    <t>Euler Hermes Sigorta AŞ</t>
  </si>
  <si>
    <t>Eureko Sigorta AŞ</t>
  </si>
  <si>
    <t>Generali Sigorta AŞ</t>
  </si>
  <si>
    <t>Türkiye Sigorta AŞ</t>
  </si>
  <si>
    <t>HDI Sigorta AŞ</t>
  </si>
  <si>
    <t>Bereket Sigorta AŞ</t>
  </si>
  <si>
    <t>Magdeburger Sigorta AŞ</t>
  </si>
  <si>
    <t>Mapfre Sigorta AŞ</t>
  </si>
  <si>
    <t>Neova Katılım Sigorta AŞ</t>
  </si>
  <si>
    <t>Orient Sigorta AŞ</t>
  </si>
  <si>
    <t>Ray Sigorta AŞ</t>
  </si>
  <si>
    <t>Şeker Sigorta AŞ</t>
  </si>
  <si>
    <t>Sompo Sigorta AŞ</t>
  </si>
  <si>
    <t>Doga Sigorta AŞ</t>
  </si>
  <si>
    <t>Koru Sigorta AŞ</t>
  </si>
  <si>
    <t>GIG Sigorta AŞ</t>
  </si>
  <si>
    <t>Türk Nippon Sigorta AŞ</t>
  </si>
  <si>
    <t>Türk P&amp;I Sigorta AŞ</t>
  </si>
  <si>
    <t>Zurich Sigorta AŞ</t>
  </si>
  <si>
    <t>Ethica Sigorta AŞ</t>
  </si>
  <si>
    <t>Quick Sigorta AŞ</t>
  </si>
  <si>
    <t>SS Atlas Sigorta Kooperatifi</t>
  </si>
  <si>
    <t>SS Mellce Karşılıklı Sigorta Kooperatifi</t>
  </si>
  <si>
    <t>Türkiye Katılım Sigorta AŞ</t>
  </si>
  <si>
    <t>Ana Sigorta AŞ</t>
  </si>
  <si>
    <t>Gri Sigorta AŞ</t>
  </si>
  <si>
    <t>Arex Sigorta AŞ</t>
  </si>
  <si>
    <t>Prive Sigorta AŞ</t>
  </si>
  <si>
    <t>Hepiyi Sigorta AŞ</t>
  </si>
  <si>
    <t>Aveon Global Sigorta AŞ</t>
  </si>
  <si>
    <t>AcnTurk Sigorta AŞ</t>
  </si>
  <si>
    <t>Emaa Sigorta AŞ</t>
  </si>
  <si>
    <t>HDI Katılım Sigorta AŞ</t>
  </si>
  <si>
    <t>Fiba Sigorta AŞ</t>
  </si>
  <si>
    <t>Turkcell Dijital Sigorta AŞ</t>
  </si>
  <si>
    <t>Global World Sigorta AŞ</t>
  </si>
  <si>
    <t>Medisa Sigorta AŞ</t>
  </si>
  <si>
    <t>Bupa Acıbadem Sigorta AŞ</t>
  </si>
  <si>
    <t>BNP Paribas Cardif Hayat Sigorta AŞ</t>
  </si>
  <si>
    <t>H</t>
  </si>
  <si>
    <t>Demir Sağlık ve Hayat Sigorta AŞ</t>
  </si>
  <si>
    <t>Zurich Yaşam ve Emeklilik AŞ</t>
  </si>
  <si>
    <t>E</t>
  </si>
  <si>
    <t>Türkiye Katılım Hayat AŞ</t>
  </si>
  <si>
    <t>Quick Hayat Sigorta AŞ</t>
  </si>
  <si>
    <t>Viennalife Emeklilik ve Hayat AŞ</t>
  </si>
  <si>
    <t>Allianz Hayat ve Emeklilik AŞ</t>
  </si>
  <si>
    <t>Allianz Yaşam ve Emeklilik AŞ</t>
  </si>
  <si>
    <t>Anadolu Hayat Emeklilik AŞ</t>
  </si>
  <si>
    <t>Bereket Emeklilik ve Hayat AŞ</t>
  </si>
  <si>
    <t>AgeSA Hayat ve Emeklilik AŞ</t>
  </si>
  <si>
    <t>Axa Hayat ve Emeklilik AŞ</t>
  </si>
  <si>
    <t>BNP Paribas Cardif Emeklilik AŞ</t>
  </si>
  <si>
    <t>QNB Sağlık Hayat Sigorta ve Emeklilik AŞ</t>
  </si>
  <si>
    <t>HDI Fiba Emeklilik ve Hayat AŞ</t>
  </si>
  <si>
    <t>Garanti BBVA Emeklilik ve Hayat AŞ</t>
  </si>
  <si>
    <t>NN Hayat ve Emeklilik AŞ</t>
  </si>
  <si>
    <t>Katılım Emeklilik ve Hayat AŞ</t>
  </si>
  <si>
    <t>Metlife Emeklilik ve Hayat AŞ</t>
  </si>
  <si>
    <t>Türkiye Hayat ve Emeklilik AŞ</t>
  </si>
  <si>
    <t>TOPLAM (HAYAT DIŞI ŞİRKETLER)</t>
  </si>
  <si>
    <t>T (HD)</t>
  </si>
  <si>
    <t>TOPLAM (HAYAT VE EMEKLİLİK ŞİRKETLERİ)</t>
  </si>
  <si>
    <t>T (H+E)</t>
  </si>
  <si>
    <t>TOPLAM (HAYAT DIŞI ŞİRKETLER+HAYAT VE EMEKLİLİK ŞİRKETLERİ)</t>
  </si>
  <si>
    <t>T (HD+H+E)</t>
  </si>
  <si>
    <t>Hayat</t>
  </si>
  <si>
    <t>İrat Ödemeleri (Yeni İş)</t>
  </si>
  <si>
    <t>İrat Ödemeleri (Yenileme)</t>
  </si>
  <si>
    <t>İrat Ödemeleri (Devam Eden)</t>
  </si>
  <si>
    <t>Diğerleri (Yeni İş)</t>
  </si>
  <si>
    <t>Diğerleri (Yenileme)</t>
  </si>
  <si>
    <t>Diğerleri (Devam Eden)</t>
  </si>
  <si>
    <t>Evlilik/Doğum Sigortası (Yeni İş)</t>
  </si>
  <si>
    <t>Evlilik/Doğum Sigortası (Yenileme)</t>
  </si>
  <si>
    <t>Evlilik/Doğum Sigortası (Devam Eden)</t>
  </si>
  <si>
    <t>Yatırım Fonlu Sigortalar (Yeni İş)</t>
  </si>
  <si>
    <t>Yatırım Fonlu Sigortalar (Yenileme)</t>
  </si>
  <si>
    <t>Yatırım Fonlu Sigortalar (Devam Eden)</t>
  </si>
  <si>
    <t>Sermaye İtfa Sigortası (Yeni İş)</t>
  </si>
  <si>
    <t>Sermaye İtfa Sigortası (Yenileme)</t>
  </si>
  <si>
    <t>Sermaye İtfa Sigortası (Devam Eden)</t>
  </si>
  <si>
    <t>Fon Yönetim Sigortası (Yeni İş)</t>
  </si>
  <si>
    <t>Fon Yönetim Sigortası (Yenileme)</t>
  </si>
  <si>
    <t>Fon Yönetim Sigortası (Devam Eden)</t>
  </si>
  <si>
    <t>Hastalık (Yeni İş)</t>
  </si>
  <si>
    <t>Hastalık (Yenileme)</t>
  </si>
  <si>
    <t>Hastalık (Devam Eden)</t>
  </si>
  <si>
    <t>Sağlık Toplam (Yeni İş)</t>
  </si>
  <si>
    <t>Sağlık Toplam (Yenileme)</t>
  </si>
  <si>
    <t>Sağlık Toplam (Devam Eden)</t>
  </si>
  <si>
    <t>Tontin (Yeni İş)</t>
  </si>
  <si>
    <t>Tontin (Yenileme)</t>
  </si>
  <si>
    <t>Tontin (Devam Eden)</t>
  </si>
  <si>
    <t>Hayat Toplam</t>
  </si>
  <si>
    <t>Kaza</t>
  </si>
  <si>
    <t>Kaza Toplam</t>
  </si>
  <si>
    <t>Hastalık-Sağlık</t>
  </si>
  <si>
    <t>Hastalık-Sağlık Toplam</t>
  </si>
  <si>
    <t>Kara Araçları</t>
  </si>
  <si>
    <t>Kara Araçları Toplam</t>
  </si>
  <si>
    <t>Kasko</t>
  </si>
  <si>
    <t>Hava Araçları</t>
  </si>
  <si>
    <t>Su Araçları</t>
  </si>
  <si>
    <t>Su Araçları Toplam</t>
  </si>
  <si>
    <t>Nakliyat</t>
  </si>
  <si>
    <t>Yangın ve Doğal Afetler</t>
  </si>
  <si>
    <t>Yangın ve Doğal Afetler Toplam</t>
  </si>
  <si>
    <t>Genel Zararlar</t>
  </si>
  <si>
    <t>Genel Zararlar Toplam</t>
  </si>
  <si>
    <t>Kara Araçları Sorumluluk</t>
  </si>
  <si>
    <t>Kara Araçları Sorumluluk Toplam</t>
  </si>
  <si>
    <t>Trafik</t>
  </si>
  <si>
    <t>Trafik Toplam</t>
  </si>
  <si>
    <t>Hava Araçları Sorumluluk</t>
  </si>
  <si>
    <t>Su Araçları Sorumluluk</t>
  </si>
  <si>
    <t>Genel Sorumluluk</t>
  </si>
  <si>
    <t>Genel Sorumluluk Toplam</t>
  </si>
  <si>
    <t>Kredi Toplam</t>
  </si>
  <si>
    <t>Kefalet</t>
  </si>
  <si>
    <t>Kefalet Toplam</t>
  </si>
  <si>
    <t>Finansal Kayıplar</t>
  </si>
  <si>
    <t>Finansal Kayıplar Toplam</t>
  </si>
  <si>
    <t>Destek</t>
  </si>
  <si>
    <t>Destek Toplam</t>
  </si>
  <si>
    <t>Devlet Destekli Tarım Sigortaları</t>
  </si>
  <si>
    <t>Devlet Destekli Tarım Sigortaları Toplam</t>
  </si>
  <si>
    <t>Mühendislik Sigortaları</t>
  </si>
  <si>
    <t>Mühendislik Sigortaları Toplam</t>
  </si>
  <si>
    <t>H-Hastalık-Sağlık</t>
  </si>
  <si>
    <t>Hayat Grubu Toplam</t>
  </si>
  <si>
    <t>TOPLAM</t>
  </si>
  <si>
    <t>01.01.2025-28.02.2025</t>
  </si>
  <si>
    <t>*Bu ve/veya ilgili sayfalardaki veriler geçici rakamlar olup, kesin sonuçlar için ilgili döneme ilişkin Gelir Tablolarına başvurulmalıdır.</t>
  </si>
  <si>
    <t>**Prim üretim istatistikleri RİP kapsamında üretilmektedir.</t>
  </si>
  <si>
    <t>***SEDDK tarafından tedbir kararı alınan SS Mellce Karşılıklı Sigorta Kooperatifi ve Gri Sigorta AŞ şirketlerinden ve faaliyeti durdurulan Aveon Global Sigorta AŞ şirketinden Ocak 2025 dönemine ilişkin veri temin edilememiştir.</t>
  </si>
  <si>
    <t>**Bu ve/veya ilgili sayfalardaki veriler 24.03.2025 tarihi itibarıyla üye şirketlerimizden gelen verilere göre hazırlanmıştır.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</si>
</sst>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_ ;[Red]\-#,##0\ "/>
    <numFmt numFmtId="165" formatCode="0.0%"/>
    <numFmt numFmtId="166" formatCode="0_ ;\-0\ "/>
  </numFmts>
  <fonts count="15" x14ac:knownFonts="1">
    <font>
      <sz val="10"/>
      <name val="Arial Tur"/>
      <charset val="162"/>
    </font>
    <font>
      <b/>
      <sz val="12"/>
      <color theme="1"/>
      <name val="Calibri"/>
      <family val="2"/>
      <charset val="162"/>
      <scheme val="minor"/>
    </font>
    <font>
      <b/>
      <sz val="11"/>
      <color indexed="16"/>
      <name val="Arial"/>
      <family val="2"/>
      <charset val="162"/>
    </font>
    <font>
      <b/>
      <sz val="10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10"/>
      <color indexed="8"/>
      <name val="Calibri"/>
      <family val="2"/>
      <charset val="162"/>
      <scheme val="minor"/>
    </font>
    <font>
      <b/>
      <sz val="10"/>
      <color rgb="FFFF0066"/>
      <name val="Calibri"/>
      <family val="2"/>
      <charset val="162"/>
      <scheme val="minor"/>
    </font>
    <font>
      <b/>
      <sz val="10"/>
      <color indexed="18"/>
      <name val="Calibri"/>
      <family val="2"/>
      <charset val="162"/>
      <scheme val="minor"/>
    </font>
    <font>
      <b/>
      <sz val="10"/>
      <color rgb="FF00B050"/>
      <name val="Calibri"/>
      <family val="2"/>
      <charset val="162"/>
      <scheme val="minor"/>
    </font>
    <font>
      <sz val="10"/>
      <color indexed="8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i/>
      <sz val="10"/>
      <color indexed="8"/>
      <name val="Calibri"/>
      <family val="2"/>
      <charset val="162"/>
      <scheme val="minor"/>
    </font>
    <font>
      <i/>
      <sz val="10"/>
      <color theme="1"/>
      <name val="Calibri"/>
      <family val="2"/>
      <charset val="162"/>
      <scheme val="minor"/>
    </font>
    <font>
      <b/>
      <sz val="10"/>
      <color theme="2" tint="-9.9978637043366805E-2"/>
      <name val="Calibri"/>
      <family val="2"/>
      <charset val="162"/>
      <scheme val="minor"/>
    </font>
    <font>
      <b/>
      <sz val="10"/>
      <color indexed="48"/>
      <name val="Calibri"/>
      <family val="2"/>
      <charset val="162"/>
      <scheme val="minor"/>
    </font>
  </fonts>
  <fills count="9">
    <fill>
      <patternFill patternType="none"/>
    </fill>
    <fill>
      <patternFill patternType="gray125"/>
    </fill>
    <fill>
      <gradientFill>
        <stop position="0">
          <color theme="2"/>
        </stop>
        <stop position="1">
          <color theme="2" tint="-9.8025452436902985E-2"/>
        </stop>
      </gradientFill>
    </fill>
    <fill>
      <gradientFill degree="90">
        <stop position="0">
          <color theme="2" tint="-9.8025452436902985E-2"/>
        </stop>
        <stop position="1">
          <color theme="2" tint="-9.8025452436902985E-2"/>
        </stop>
      </gradientFill>
    </fill>
    <fill>
      <gradientFill degree="90">
        <stop position="0">
          <color theme="0"/>
        </stop>
        <stop position="1">
          <color theme="2" tint="-0.49803155613879818"/>
        </stop>
      </gradientFill>
    </fill>
    <fill>
      <patternFill patternType="solid">
        <fgColor theme="0"/>
        <bgColor indexed="64"/>
      </patternFill>
    </fill>
    <fill>
      <gradientFill degree="90">
        <stop position="0">
          <color theme="0"/>
        </stop>
        <stop position="1">
          <color theme="2" tint="-0.25098422193060094"/>
        </stop>
      </gradientFill>
    </fill>
    <fill>
      <gradientFill>
        <stop position="0">
          <color theme="0"/>
        </stop>
        <stop position="1">
          <color theme="2" tint="-0.25098422193060094"/>
        </stop>
      </gradient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theme="0" tint="-0.34998626667073579"/>
      </left>
      <right/>
      <top/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theme="1"/>
      </left>
      <right style="thin">
        <color theme="0" tint="-0.34998626667073579"/>
      </right>
      <top style="medium">
        <color theme="1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theme="1"/>
      </top>
      <bottom style="thin">
        <color theme="0" tint="-0.34998626667073579"/>
      </bottom>
      <diagonal/>
    </border>
    <border>
      <left style="medium">
        <color theme="1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theme="1"/>
      </left>
      <right/>
      <top style="thin">
        <color theme="0" tint="-0.34998626667073579"/>
      </top>
      <bottom style="medium">
        <color theme="1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medium">
        <color theme="1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medium">
        <color theme="1"/>
      </bottom>
      <diagonal/>
    </border>
    <border>
      <left style="medium">
        <color auto="1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medium">
        <color auto="1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auto="1"/>
      </left>
      <right/>
      <top style="thin">
        <color theme="0" tint="-0.34998626667073579"/>
      </top>
      <bottom style="medium">
        <color auto="1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medium">
        <color auto="1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thin">
        <color theme="0" tint="-0.34998626667073579"/>
      </right>
      <top/>
      <bottom style="medium">
        <color auto="1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medium">
        <color auto="1"/>
      </bottom>
      <diagonal/>
    </border>
    <border>
      <left style="medium">
        <color theme="1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medium">
        <color theme="1"/>
      </left>
      <right/>
      <top style="medium">
        <color theme="1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medium">
        <color theme="1"/>
      </top>
      <bottom style="thin">
        <color theme="0" tint="-0.34998626667073579"/>
      </bottom>
      <diagonal/>
    </border>
    <border>
      <left style="medium">
        <color theme="1"/>
      </left>
      <right/>
      <top style="thin">
        <color theme="0" tint="-0.34998626667073579"/>
      </top>
      <bottom style="thin">
        <color theme="0" tint="-0.34998626667073579"/>
      </bottom>
      <diagonal/>
    </border>
  </borders>
  <cellStyleXfs count="1">
    <xf numFmtId="0" fontId="0" fillId="0" borderId="0"/>
  </cellStyleXfs>
  <cellXfs count="91">
    <xf numFmtId="0" fontId="0" fillId="0" borderId="0" xfId="0"/>
    <xf numFmtId="0" fontId="1" fillId="2" borderId="0" xfId="0" applyFont="1" applyFill="1" applyBorder="1" applyAlignment="1">
      <alignment horizontal="left"/>
    </xf>
    <xf numFmtId="0" fontId="2" fillId="3" borderId="0" xfId="0" applyFont="1" applyFill="1" applyBorder="1" applyAlignment="1"/>
    <xf numFmtId="164" fontId="0" fillId="0" borderId="0" xfId="0" applyNumberFormat="1"/>
    <xf numFmtId="0" fontId="1" fillId="3" borderId="0" xfId="0" applyFont="1" applyFill="1" applyBorder="1" applyAlignment="1"/>
    <xf numFmtId="14" fontId="1" fillId="2" borderId="0" xfId="0" applyNumberFormat="1" applyFont="1" applyFill="1" applyBorder="1" applyAlignment="1">
      <alignment horizontal="left"/>
    </xf>
    <xf numFmtId="0" fontId="0" fillId="5" borderId="0" xfId="0" applyFill="1"/>
    <xf numFmtId="0" fontId="5" fillId="6" borderId="5" xfId="0" applyFont="1" applyFill="1" applyBorder="1" applyAlignment="1">
      <alignment horizontal="center" vertical="center" wrapText="1"/>
    </xf>
    <xf numFmtId="0" fontId="6" fillId="6" borderId="6" xfId="0" applyFont="1" applyFill="1" applyBorder="1" applyAlignment="1">
      <alignment horizontal="center" vertical="center" wrapText="1"/>
    </xf>
    <xf numFmtId="0" fontId="7" fillId="6" borderId="6" xfId="0" applyFont="1" applyFill="1" applyBorder="1" applyAlignment="1">
      <alignment horizontal="center" vertical="center" wrapText="1"/>
    </xf>
    <xf numFmtId="0" fontId="8" fillId="6" borderId="6" xfId="0" applyFont="1" applyFill="1" applyBorder="1" applyAlignment="1">
      <alignment horizontal="center" vertical="center" wrapText="1"/>
    </xf>
    <xf numFmtId="0" fontId="4" fillId="6" borderId="5" xfId="0" applyNumberFormat="1" applyFont="1" applyFill="1" applyBorder="1" applyAlignment="1">
      <alignment horizontal="center" vertical="center" wrapText="1"/>
    </xf>
    <xf numFmtId="0" fontId="5" fillId="7" borderId="7" xfId="0" applyFont="1" applyFill="1" applyBorder="1" applyAlignment="1">
      <alignment horizontal="left"/>
    </xf>
    <xf numFmtId="1" fontId="4" fillId="7" borderId="8" xfId="0" quotePrefix="1" applyNumberFormat="1" applyFont="1" applyFill="1" applyBorder="1" applyAlignment="1" applyProtection="1">
      <alignment horizontal="center"/>
    </xf>
    <xf numFmtId="38" fontId="9" fillId="8" borderId="8" xfId="0" applyNumberFormat="1" applyFont="1" applyFill="1" applyBorder="1" applyAlignment="1">
      <alignment horizontal="right"/>
    </xf>
    <xf numFmtId="3" fontId="4" fillId="7" borderId="8" xfId="0" applyNumberFormat="1" applyFont="1" applyFill="1" applyBorder="1" applyAlignment="1" applyProtection="1">
      <alignment horizontal="right"/>
    </xf>
    <xf numFmtId="164" fontId="0" fillId="0" borderId="0" xfId="0" applyNumberFormat="1" applyFont="1"/>
    <xf numFmtId="165" fontId="9" fillId="8" borderId="8" xfId="0" applyNumberFormat="1" applyFont="1" applyFill="1" applyBorder="1" applyAlignment="1">
      <alignment horizontal="right"/>
    </xf>
    <xf numFmtId="165" fontId="4" fillId="7" borderId="8" xfId="0" applyNumberFormat="1" applyFont="1" applyFill="1" applyBorder="1" applyAlignment="1" applyProtection="1">
      <alignment horizontal="right"/>
    </xf>
    <xf numFmtId="0" fontId="5" fillId="7" borderId="9" xfId="0" applyFont="1" applyFill="1" applyBorder="1" applyAlignment="1">
      <alignment horizontal="left"/>
    </xf>
    <xf numFmtId="1" fontId="4" fillId="7" borderId="6" xfId="0" quotePrefix="1" applyNumberFormat="1" applyFont="1" applyFill="1" applyBorder="1" applyAlignment="1" applyProtection="1">
      <alignment horizontal="center"/>
    </xf>
    <xf numFmtId="38" fontId="9" fillId="8" borderId="6" xfId="0" applyNumberFormat="1" applyFont="1" applyFill="1" applyBorder="1" applyAlignment="1">
      <alignment horizontal="right"/>
    </xf>
    <xf numFmtId="3" fontId="4" fillId="7" borderId="6" xfId="0" applyNumberFormat="1" applyFont="1" applyFill="1" applyBorder="1" applyAlignment="1" applyProtection="1">
      <alignment horizontal="right"/>
    </xf>
    <xf numFmtId="165" fontId="9" fillId="8" borderId="6" xfId="0" applyNumberFormat="1" applyFont="1" applyFill="1" applyBorder="1" applyAlignment="1">
      <alignment horizontal="right"/>
    </xf>
    <xf numFmtId="165" fontId="4" fillId="7" borderId="6" xfId="0" applyNumberFormat="1" applyFont="1" applyFill="1" applyBorder="1" applyAlignment="1" applyProtection="1">
      <alignment horizontal="right"/>
    </xf>
    <xf numFmtId="165" fontId="4" fillId="7" borderId="5" xfId="0" applyNumberFormat="1" applyFont="1" applyFill="1" applyBorder="1" applyAlignment="1" applyProtection="1">
      <alignment horizontal="right"/>
    </xf>
    <xf numFmtId="3" fontId="4" fillId="7" borderId="12" xfId="0" applyNumberFormat="1" applyFont="1" applyFill="1" applyBorder="1" applyAlignment="1" applyProtection="1">
      <alignment horizontal="right"/>
    </xf>
    <xf numFmtId="165" fontId="4" fillId="7" borderId="12" xfId="0" applyNumberFormat="1" applyFont="1" applyFill="1" applyBorder="1" applyAlignment="1" applyProtection="1">
      <alignment horizontal="right"/>
    </xf>
    <xf numFmtId="0" fontId="5" fillId="7" borderId="13" xfId="0" applyFont="1" applyFill="1" applyBorder="1" applyAlignment="1">
      <alignment horizontal="left"/>
    </xf>
    <xf numFmtId="1" fontId="4" fillId="7" borderId="14" xfId="0" quotePrefix="1" applyNumberFormat="1" applyFont="1" applyFill="1" applyBorder="1" applyAlignment="1" applyProtection="1">
      <alignment horizontal="center"/>
    </xf>
    <xf numFmtId="38" fontId="9" fillId="8" borderId="14" xfId="0" applyNumberFormat="1" applyFont="1" applyFill="1" applyBorder="1" applyAlignment="1">
      <alignment horizontal="right"/>
    </xf>
    <xf numFmtId="3" fontId="4" fillId="7" borderId="14" xfId="0" applyNumberFormat="1" applyFont="1" applyFill="1" applyBorder="1" applyAlignment="1" applyProtection="1">
      <alignment horizontal="right"/>
    </xf>
    <xf numFmtId="165" fontId="9" fillId="8" borderId="14" xfId="0" applyNumberFormat="1" applyFont="1" applyFill="1" applyBorder="1" applyAlignment="1">
      <alignment horizontal="right"/>
    </xf>
    <xf numFmtId="0" fontId="5" fillId="7" borderId="15" xfId="0" applyFont="1" applyFill="1" applyBorder="1" applyAlignment="1">
      <alignment horizontal="left"/>
    </xf>
    <xf numFmtId="0" fontId="9" fillId="7" borderId="15" xfId="0" applyFont="1" applyFill="1" applyBorder="1" applyAlignment="1">
      <alignment horizontal="left" indent="2"/>
    </xf>
    <xf numFmtId="1" fontId="10" fillId="7" borderId="6" xfId="0" quotePrefix="1" applyNumberFormat="1" applyFont="1" applyFill="1" applyBorder="1" applyAlignment="1" applyProtection="1">
      <alignment horizontal="center"/>
    </xf>
    <xf numFmtId="0" fontId="11" fillId="7" borderId="15" xfId="0" applyFont="1" applyFill="1" applyBorder="1" applyAlignment="1">
      <alignment horizontal="left" indent="4"/>
    </xf>
    <xf numFmtId="1" fontId="12" fillId="7" borderId="6" xfId="0" quotePrefix="1" applyNumberFormat="1" applyFont="1" applyFill="1" applyBorder="1" applyAlignment="1" applyProtection="1">
      <alignment horizontal="center"/>
    </xf>
    <xf numFmtId="3" fontId="4" fillId="7" borderId="18" xfId="0" applyNumberFormat="1" applyFont="1" applyFill="1" applyBorder="1" applyAlignment="1" applyProtection="1">
      <alignment horizontal="right"/>
    </xf>
    <xf numFmtId="165" fontId="4" fillId="7" borderId="18" xfId="0" applyNumberFormat="1" applyFont="1" applyFill="1" applyBorder="1" applyAlignment="1" applyProtection="1">
      <alignment horizontal="right"/>
    </xf>
    <xf numFmtId="165" fontId="4" fillId="7" borderId="14" xfId="0" applyNumberFormat="1" applyFont="1" applyFill="1" applyBorder="1" applyAlignment="1" applyProtection="1">
      <alignment horizontal="right"/>
    </xf>
    <xf numFmtId="3" fontId="4" fillId="7" borderId="21" xfId="0" applyNumberFormat="1" applyFont="1" applyFill="1" applyBorder="1" applyAlignment="1" applyProtection="1">
      <alignment horizontal="right"/>
    </xf>
    <xf numFmtId="165" fontId="4" fillId="7" borderId="21" xfId="0" applyNumberFormat="1" applyFont="1" applyFill="1" applyBorder="1" applyAlignment="1" applyProtection="1">
      <alignment horizontal="right"/>
    </xf>
    <xf numFmtId="0" fontId="5" fillId="7" borderId="22" xfId="0" applyFont="1" applyFill="1" applyBorder="1" applyAlignment="1">
      <alignment horizontal="left"/>
    </xf>
    <xf numFmtId="0" fontId="9" fillId="7" borderId="22" xfId="0" applyFont="1" applyFill="1" applyBorder="1" applyAlignment="1">
      <alignment horizontal="left" indent="2"/>
    </xf>
    <xf numFmtId="1" fontId="10" fillId="7" borderId="14" xfId="0" quotePrefix="1" applyNumberFormat="1" applyFont="1" applyFill="1" applyBorder="1" applyAlignment="1" applyProtection="1">
      <alignment horizontal="center"/>
    </xf>
    <xf numFmtId="0" fontId="5" fillId="7" borderId="10" xfId="0" applyFont="1" applyFill="1" applyBorder="1" applyAlignment="1">
      <alignment horizontal="center"/>
    </xf>
    <xf numFmtId="0" fontId="5" fillId="7" borderId="11" xfId="0" applyFont="1" applyFill="1" applyBorder="1" applyAlignment="1">
      <alignment horizontal="center"/>
    </xf>
    <xf numFmtId="0" fontId="5" fillId="7" borderId="19" xfId="0" applyFont="1" applyFill="1" applyBorder="1" applyAlignment="1">
      <alignment horizontal="center"/>
    </xf>
    <xf numFmtId="0" fontId="5" fillId="7" borderId="20" xfId="0" applyFont="1" applyFill="1" applyBorder="1" applyAlignment="1">
      <alignment horizontal="center"/>
    </xf>
    <xf numFmtId="37" fontId="3" fillId="6" borderId="23" xfId="0" applyNumberFormat="1" applyFont="1" applyFill="1" applyBorder="1" applyAlignment="1" applyProtection="1">
      <alignment vertical="center" wrapText="1"/>
    </xf>
    <xf numFmtId="166" fontId="13" fillId="6" borderId="24" xfId="0" applyNumberFormat="1" applyFont="1" applyFill="1" applyBorder="1" applyAlignment="1" applyProtection="1">
      <alignment horizontal="center" vertical="center" wrapText="1"/>
    </xf>
    <xf numFmtId="38" fontId="5" fillId="7" borderId="8" xfId="0" applyNumberFormat="1" applyFont="1" applyFill="1" applyBorder="1" applyAlignment="1">
      <alignment horizontal="right"/>
    </xf>
    <xf numFmtId="165" fontId="5" fillId="7" borderId="8" xfId="0" applyNumberFormat="1" applyFont="1" applyFill="1" applyBorder="1" applyAlignment="1">
      <alignment horizontal="right"/>
    </xf>
    <xf numFmtId="37" fontId="3" fillId="6" borderId="25" xfId="0" applyNumberFormat="1" applyFont="1" applyFill="1" applyBorder="1" applyAlignment="1" applyProtection="1">
      <alignment vertical="center" wrapText="1"/>
    </xf>
    <xf numFmtId="166" fontId="13" fillId="6" borderId="4" xfId="0" applyNumberFormat="1" applyFont="1" applyFill="1" applyBorder="1" applyAlignment="1" applyProtection="1">
      <alignment horizontal="center" vertical="center" wrapText="1"/>
    </xf>
    <xf numFmtId="38" fontId="5" fillId="7" borderId="6" xfId="0" applyNumberFormat="1" applyFont="1" applyFill="1" applyBorder="1" applyAlignment="1">
      <alignment horizontal="right"/>
    </xf>
    <xf numFmtId="165" fontId="5" fillId="7" borderId="6" xfId="0" applyNumberFormat="1" applyFont="1" applyFill="1" applyBorder="1" applyAlignment="1">
      <alignment horizontal="right"/>
    </xf>
    <xf numFmtId="37" fontId="3" fillId="6" borderId="10" xfId="0" applyNumberFormat="1" applyFont="1" applyFill="1" applyBorder="1" applyAlignment="1" applyProtection="1">
      <alignment vertical="center" wrapText="1"/>
    </xf>
    <xf numFmtId="166" fontId="13" fillId="6" borderId="11" xfId="0" applyNumberFormat="1" applyFont="1" applyFill="1" applyBorder="1" applyAlignment="1" applyProtection="1">
      <alignment horizontal="center" vertical="center" wrapText="1"/>
    </xf>
    <xf numFmtId="38" fontId="5" fillId="7" borderId="12" xfId="0" applyNumberFormat="1" applyFont="1" applyFill="1" applyBorder="1" applyAlignment="1">
      <alignment horizontal="right"/>
    </xf>
    <xf numFmtId="165" fontId="5" fillId="7" borderId="12" xfId="0" applyNumberFormat="1" applyFont="1" applyFill="1" applyBorder="1" applyAlignment="1">
      <alignment horizontal="right"/>
    </xf>
    <xf numFmtId="0" fontId="0" fillId="5" borderId="0" xfId="0" applyFont="1" applyFill="1"/>
    <xf numFmtId="0" fontId="14" fillId="6" borderId="6" xfId="0" applyFont="1" applyFill="1" applyBorder="1" applyAlignment="1">
      <alignment horizontal="center" vertical="center" wrapText="1"/>
    </xf>
    <xf numFmtId="0" fontId="4" fillId="6" borderId="6" xfId="0" applyFont="1" applyFill="1" applyBorder="1" applyAlignment="1">
      <alignment horizontal="center" vertical="center" wrapText="1"/>
    </xf>
    <xf numFmtId="0" fontId="5" fillId="6" borderId="6" xfId="0" applyFont="1" applyFill="1" applyBorder="1" applyAlignment="1">
      <alignment horizontal="center" vertical="center" wrapText="1"/>
    </xf>
    <xf numFmtId="0" fontId="6" fillId="6" borderId="6" xfId="0" applyNumberFormat="1" applyFont="1" applyFill="1" applyBorder="1" applyAlignment="1">
      <alignment horizontal="center" vertical="center" wrapText="1"/>
    </xf>
    <xf numFmtId="0" fontId="5" fillId="7" borderId="6" xfId="0" applyFont="1" applyFill="1" applyBorder="1" applyAlignment="1">
      <alignment horizontal="left"/>
    </xf>
    <xf numFmtId="0" fontId="5" fillId="7" borderId="6" xfId="0" applyFont="1" applyFill="1" applyBorder="1" applyAlignment="1">
      <alignment horizontal="center"/>
    </xf>
    <xf numFmtId="37" fontId="3" fillId="6" borderId="2" xfId="0" applyNumberFormat="1" applyFont="1" applyFill="1" applyBorder="1" applyAlignment="1" applyProtection="1">
      <alignment vertical="center" wrapText="1"/>
    </xf>
    <xf numFmtId="0" fontId="14" fillId="6" borderId="2" xfId="0" applyFont="1" applyFill="1" applyBorder="1" applyAlignment="1">
      <alignment horizontal="center" vertical="center" wrapText="1"/>
    </xf>
    <xf numFmtId="0" fontId="14" fillId="6" borderId="3" xfId="0" applyFont="1" applyFill="1" applyBorder="1" applyAlignment="1">
      <alignment horizontal="center" vertical="center" wrapText="1"/>
    </xf>
    <xf numFmtId="0" fontId="14" fillId="6" borderId="4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/>
    </xf>
    <xf numFmtId="0" fontId="5" fillId="7" borderId="11" xfId="0" applyFont="1" applyFill="1" applyBorder="1" applyAlignment="1">
      <alignment horizontal="center"/>
    </xf>
    <xf numFmtId="0" fontId="5" fillId="7" borderId="19" xfId="0" applyFont="1" applyFill="1" applyBorder="1" applyAlignment="1">
      <alignment horizontal="center"/>
    </xf>
    <xf numFmtId="0" fontId="5" fillId="7" borderId="20" xfId="0" applyFont="1" applyFill="1" applyBorder="1" applyAlignment="1">
      <alignment horizontal="center"/>
    </xf>
    <xf numFmtId="0" fontId="5" fillId="7" borderId="16" xfId="0" applyFont="1" applyFill="1" applyBorder="1" applyAlignment="1">
      <alignment horizontal="center"/>
    </xf>
    <xf numFmtId="0" fontId="5" fillId="7" borderId="17" xfId="0" applyFont="1" applyFill="1" applyBorder="1" applyAlignment="1">
      <alignment horizontal="center"/>
    </xf>
    <xf numFmtId="37" fontId="3" fillId="4" borderId="1" xfId="0" applyNumberFormat="1" applyFont="1" applyFill="1" applyBorder="1" applyAlignment="1" applyProtection="1">
      <alignment horizontal="center" vertical="center" wrapText="1"/>
    </xf>
    <xf numFmtId="37" fontId="3" fillId="4" borderId="0" xfId="0" applyNumberFormat="1" applyFont="1" applyFill="1" applyBorder="1" applyAlignment="1" applyProtection="1">
      <alignment horizontal="center" vertical="center" wrapText="1"/>
    </xf>
    <xf numFmtId="0" fontId="4" fillId="6" borderId="2" xfId="0" applyFont="1" applyFill="1" applyBorder="1" applyAlignment="1">
      <alignment horizontal="center" vertical="center" wrapText="1"/>
    </xf>
    <xf numFmtId="0" fontId="4" fillId="6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37" fontId="3" fillId="4" borderId="2" xfId="0" applyNumberFormat="1" applyFont="1" applyFill="1" applyBorder="1" applyAlignment="1" applyProtection="1">
      <alignment horizontal="center" vertical="center" wrapText="1"/>
    </xf>
    <xf numFmtId="37" fontId="3" fillId="4" borderId="3" xfId="0" applyNumberFormat="1" applyFont="1" applyFill="1" applyBorder="1" applyAlignment="1" applyProtection="1">
      <alignment horizontal="center" vertical="center" wrapText="1"/>
    </xf>
    <xf numFmtId="37" fontId="3" fillId="4" borderId="4" xfId="0" applyNumberFormat="1" applyFont="1" applyFill="1" applyBorder="1" applyAlignment="1" applyProtection="1">
      <alignment horizontal="center" vertical="center" wrapText="1"/>
    </xf>
    <xf numFmtId="0" fontId="14" fillId="6" borderId="2" xfId="0" applyFont="1" applyFill="1" applyBorder="1" applyAlignment="1">
      <alignment horizontal="center" vertical="center" wrapText="1"/>
    </xf>
    <xf numFmtId="0" fontId="14" fillId="6" borderId="3" xfId="0" applyFont="1" applyFill="1" applyBorder="1" applyAlignment="1">
      <alignment horizontal="center" vertical="center" wrapText="1"/>
    </xf>
    <xf numFmtId="0" fontId="14" fillId="6" borderId="4" xfId="0" applyFont="1" applyFill="1" applyBorder="1" applyAlignment="1">
      <alignment horizontal="center" vertical="center" wrapText="1"/>
    </xf>
    <xf numFmtId="0" fontId="0" fillId="5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theme" Target="theme/theme1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3.xml"/><Relationship Id="rId42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1.xml"/><Relationship Id="rId37" Type="http://schemas.openxmlformats.org/officeDocument/2006/relationships/externalLink" Target="externalLinks/externalLink6.xml"/><Relationship Id="rId40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4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2.xml"/><Relationship Id="rId38" Type="http://schemas.openxmlformats.org/officeDocument/2006/relationships/externalLink" Target="externalLinks/externalLink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943505</xdr:colOff>
      <xdr:row>1</xdr:row>
      <xdr:rowOff>80434</xdr:rowOff>
    </xdr:from>
    <xdr:to>
      <xdr:col>4</xdr:col>
      <xdr:colOff>83344</xdr:colOff>
      <xdr:row>2</xdr:row>
      <xdr:rowOff>165630</xdr:rowOff>
    </xdr:to>
    <xdr:sp macro="" textlink="">
      <xdr:nvSpPr>
        <xdr:cNvPr id="2" name="Yukarı Ok 1">
          <a:extLst>
            <a:ext uri="{FF2B5EF4-FFF2-40B4-BE49-F238E27FC236}">
              <a16:creationId xmlns:a16="http://schemas.microsoft.com/office/drawing/2014/main" id="{E6398C65-17C3-4953-954C-DA13C8466371}"/>
            </a:ext>
          </a:extLst>
        </xdr:cNvPr>
        <xdr:cNvSpPr/>
      </xdr:nvSpPr>
      <xdr:spPr bwMode="auto">
        <a:xfrm rot="10953975">
          <a:off x="6953780" y="270934"/>
          <a:ext cx="187589" cy="275696"/>
        </a:xfrm>
        <a:prstGeom prst="upArrow">
          <a:avLst/>
        </a:prstGeom>
        <a:gradFill flip="none" rotWithShape="1">
          <a:gsLst>
            <a:gs pos="0">
              <a:schemeClr val="accent2">
                <a:lumMod val="0"/>
                <a:lumOff val="100000"/>
              </a:schemeClr>
            </a:gs>
            <a:gs pos="35000">
              <a:schemeClr val="accent2">
                <a:lumMod val="0"/>
                <a:lumOff val="100000"/>
              </a:schemeClr>
            </a:gs>
            <a:gs pos="100000">
              <a:schemeClr val="accent2">
                <a:lumMod val="100000"/>
              </a:schemeClr>
            </a:gs>
          </a:gsLst>
          <a:path path="circle">
            <a:fillToRect l="50000" t="-80000" r="50000" b="180000"/>
          </a:path>
          <a:tileRect/>
        </a:gra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tr-TR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226219</xdr:colOff>
      <xdr:row>0</xdr:row>
      <xdr:rowOff>83345</xdr:rowOff>
    </xdr:from>
    <xdr:to>
      <xdr:col>3</xdr:col>
      <xdr:colOff>501915</xdr:colOff>
      <xdr:row>2</xdr:row>
      <xdr:rowOff>115095</xdr:rowOff>
    </xdr:to>
    <xdr:sp macro="" textlink="">
      <xdr:nvSpPr>
        <xdr:cNvPr id="2" name="Yukarı Ok 1">
          <a:extLst>
            <a:ext uri="{FF2B5EF4-FFF2-40B4-BE49-F238E27FC236}">
              <a16:creationId xmlns:a16="http://schemas.microsoft.com/office/drawing/2014/main" id="{8CC47598-29A5-4B8A-910E-DE80D80002C8}"/>
            </a:ext>
          </a:extLst>
        </xdr:cNvPr>
        <xdr:cNvSpPr/>
      </xdr:nvSpPr>
      <xdr:spPr bwMode="auto">
        <a:xfrm rot="16200000">
          <a:off x="6167967" y="151872"/>
          <a:ext cx="412750" cy="275696"/>
        </a:xfrm>
        <a:prstGeom prst="upArrow">
          <a:avLst/>
        </a:prstGeom>
        <a:gradFill flip="none" rotWithShape="1">
          <a:gsLst>
            <a:gs pos="0">
              <a:schemeClr val="accent2">
                <a:lumMod val="0"/>
                <a:lumOff val="100000"/>
              </a:schemeClr>
            </a:gs>
            <a:gs pos="35000">
              <a:schemeClr val="accent2">
                <a:lumMod val="0"/>
                <a:lumOff val="100000"/>
              </a:schemeClr>
            </a:gs>
            <a:gs pos="100000">
              <a:schemeClr val="accent2">
                <a:lumMod val="100000"/>
              </a:schemeClr>
            </a:gs>
          </a:gsLst>
          <a:path path="circle">
            <a:fillToRect l="50000" t="-80000" r="50000" b="180000"/>
          </a:path>
          <a:tileRect/>
        </a:gra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tr-TR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226219</xdr:colOff>
      <xdr:row>0</xdr:row>
      <xdr:rowOff>83345</xdr:rowOff>
    </xdr:from>
    <xdr:to>
      <xdr:col>3</xdr:col>
      <xdr:colOff>501915</xdr:colOff>
      <xdr:row>2</xdr:row>
      <xdr:rowOff>115095</xdr:rowOff>
    </xdr:to>
    <xdr:sp macro="" textlink="">
      <xdr:nvSpPr>
        <xdr:cNvPr id="2" name="Yukarı Ok 1">
          <a:extLst>
            <a:ext uri="{FF2B5EF4-FFF2-40B4-BE49-F238E27FC236}">
              <a16:creationId xmlns:a16="http://schemas.microsoft.com/office/drawing/2014/main" id="{3FDDE54A-AFBF-4541-B67C-C24545643D5A}"/>
            </a:ext>
          </a:extLst>
        </xdr:cNvPr>
        <xdr:cNvSpPr/>
      </xdr:nvSpPr>
      <xdr:spPr bwMode="auto">
        <a:xfrm rot="16200000">
          <a:off x="6167967" y="151872"/>
          <a:ext cx="412750" cy="275696"/>
        </a:xfrm>
        <a:prstGeom prst="upArrow">
          <a:avLst/>
        </a:prstGeom>
        <a:gradFill flip="none" rotWithShape="1">
          <a:gsLst>
            <a:gs pos="0">
              <a:schemeClr val="accent2">
                <a:lumMod val="0"/>
                <a:lumOff val="100000"/>
              </a:schemeClr>
            </a:gs>
            <a:gs pos="35000">
              <a:schemeClr val="accent2">
                <a:lumMod val="0"/>
                <a:lumOff val="100000"/>
              </a:schemeClr>
            </a:gs>
            <a:gs pos="100000">
              <a:schemeClr val="accent2">
                <a:lumMod val="100000"/>
              </a:schemeClr>
            </a:gs>
          </a:gsLst>
          <a:path path="circle">
            <a:fillToRect l="50000" t="-80000" r="50000" b="180000"/>
          </a:path>
          <a:tileRect/>
        </a:gra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tr-TR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226219</xdr:colOff>
      <xdr:row>0</xdr:row>
      <xdr:rowOff>83345</xdr:rowOff>
    </xdr:from>
    <xdr:to>
      <xdr:col>3</xdr:col>
      <xdr:colOff>501915</xdr:colOff>
      <xdr:row>2</xdr:row>
      <xdr:rowOff>115095</xdr:rowOff>
    </xdr:to>
    <xdr:sp macro="" textlink="">
      <xdr:nvSpPr>
        <xdr:cNvPr id="2" name="Yukarı Ok 2">
          <a:extLst>
            <a:ext uri="{FF2B5EF4-FFF2-40B4-BE49-F238E27FC236}">
              <a16:creationId xmlns:a16="http://schemas.microsoft.com/office/drawing/2014/main" id="{7F82BA02-EE58-45E0-9885-56F55D1354E1}"/>
            </a:ext>
          </a:extLst>
        </xdr:cNvPr>
        <xdr:cNvSpPr/>
      </xdr:nvSpPr>
      <xdr:spPr bwMode="auto">
        <a:xfrm rot="16200000">
          <a:off x="6167967" y="151872"/>
          <a:ext cx="412750" cy="275696"/>
        </a:xfrm>
        <a:prstGeom prst="upArrow">
          <a:avLst/>
        </a:prstGeom>
        <a:gradFill flip="none" rotWithShape="1">
          <a:gsLst>
            <a:gs pos="0">
              <a:schemeClr val="accent2">
                <a:lumMod val="0"/>
                <a:lumOff val="100000"/>
              </a:schemeClr>
            </a:gs>
            <a:gs pos="35000">
              <a:schemeClr val="accent2">
                <a:lumMod val="0"/>
                <a:lumOff val="100000"/>
              </a:schemeClr>
            </a:gs>
            <a:gs pos="100000">
              <a:schemeClr val="accent2">
                <a:lumMod val="100000"/>
              </a:schemeClr>
            </a:gs>
          </a:gsLst>
          <a:path path="circle">
            <a:fillToRect l="50000" t="-80000" r="50000" b="180000"/>
          </a:path>
          <a:tileRect/>
        </a:gra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tr-TR" sz="11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226219</xdr:colOff>
      <xdr:row>0</xdr:row>
      <xdr:rowOff>83345</xdr:rowOff>
    </xdr:from>
    <xdr:to>
      <xdr:col>3</xdr:col>
      <xdr:colOff>501915</xdr:colOff>
      <xdr:row>2</xdr:row>
      <xdr:rowOff>115095</xdr:rowOff>
    </xdr:to>
    <xdr:sp macro="" textlink="">
      <xdr:nvSpPr>
        <xdr:cNvPr id="2" name="Yukarı Ok 1">
          <a:extLst>
            <a:ext uri="{FF2B5EF4-FFF2-40B4-BE49-F238E27FC236}">
              <a16:creationId xmlns:a16="http://schemas.microsoft.com/office/drawing/2014/main" id="{ECA44976-83F5-4D12-8FAF-DCDE6DF74C2E}"/>
            </a:ext>
          </a:extLst>
        </xdr:cNvPr>
        <xdr:cNvSpPr/>
      </xdr:nvSpPr>
      <xdr:spPr bwMode="auto">
        <a:xfrm rot="16200000">
          <a:off x="6167967" y="151872"/>
          <a:ext cx="412750" cy="275696"/>
        </a:xfrm>
        <a:prstGeom prst="upArrow">
          <a:avLst/>
        </a:prstGeom>
        <a:gradFill flip="none" rotWithShape="1">
          <a:gsLst>
            <a:gs pos="0">
              <a:schemeClr val="accent2">
                <a:lumMod val="0"/>
                <a:lumOff val="100000"/>
              </a:schemeClr>
            </a:gs>
            <a:gs pos="35000">
              <a:schemeClr val="accent2">
                <a:lumMod val="0"/>
                <a:lumOff val="100000"/>
              </a:schemeClr>
            </a:gs>
            <a:gs pos="100000">
              <a:schemeClr val="accent2">
                <a:lumMod val="100000"/>
              </a:schemeClr>
            </a:gs>
          </a:gsLst>
          <a:path path="circle">
            <a:fillToRect l="50000" t="-80000" r="50000" b="180000"/>
          </a:path>
          <a:tileRect/>
        </a:gra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tr-TR" sz="11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226219</xdr:colOff>
      <xdr:row>0</xdr:row>
      <xdr:rowOff>83345</xdr:rowOff>
    </xdr:from>
    <xdr:to>
      <xdr:col>3</xdr:col>
      <xdr:colOff>501915</xdr:colOff>
      <xdr:row>2</xdr:row>
      <xdr:rowOff>115095</xdr:rowOff>
    </xdr:to>
    <xdr:sp macro="" textlink="">
      <xdr:nvSpPr>
        <xdr:cNvPr id="2" name="Yukarı Ok 1">
          <a:extLst>
            <a:ext uri="{FF2B5EF4-FFF2-40B4-BE49-F238E27FC236}">
              <a16:creationId xmlns:a16="http://schemas.microsoft.com/office/drawing/2014/main" id="{D7A37AC2-C618-481A-A81E-AFBC71E7AA5C}"/>
            </a:ext>
          </a:extLst>
        </xdr:cNvPr>
        <xdr:cNvSpPr/>
      </xdr:nvSpPr>
      <xdr:spPr bwMode="auto">
        <a:xfrm rot="16200000">
          <a:off x="6167967" y="151872"/>
          <a:ext cx="412750" cy="275696"/>
        </a:xfrm>
        <a:prstGeom prst="upArrow">
          <a:avLst/>
        </a:prstGeom>
        <a:gradFill flip="none" rotWithShape="1">
          <a:gsLst>
            <a:gs pos="0">
              <a:schemeClr val="accent2">
                <a:lumMod val="0"/>
                <a:lumOff val="100000"/>
              </a:schemeClr>
            </a:gs>
            <a:gs pos="35000">
              <a:schemeClr val="accent2">
                <a:lumMod val="0"/>
                <a:lumOff val="100000"/>
              </a:schemeClr>
            </a:gs>
            <a:gs pos="100000">
              <a:schemeClr val="accent2">
                <a:lumMod val="100000"/>
              </a:schemeClr>
            </a:gs>
          </a:gsLst>
          <a:path path="circle">
            <a:fillToRect l="50000" t="-80000" r="50000" b="180000"/>
          </a:path>
          <a:tileRect/>
        </a:gra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tr-TR" sz="11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226219</xdr:colOff>
      <xdr:row>0</xdr:row>
      <xdr:rowOff>83345</xdr:rowOff>
    </xdr:from>
    <xdr:to>
      <xdr:col>3</xdr:col>
      <xdr:colOff>501915</xdr:colOff>
      <xdr:row>2</xdr:row>
      <xdr:rowOff>115095</xdr:rowOff>
    </xdr:to>
    <xdr:sp macro="" textlink="">
      <xdr:nvSpPr>
        <xdr:cNvPr id="2" name="Yukarı Ok 1">
          <a:extLst>
            <a:ext uri="{FF2B5EF4-FFF2-40B4-BE49-F238E27FC236}">
              <a16:creationId xmlns:a16="http://schemas.microsoft.com/office/drawing/2014/main" id="{1BAE682D-EAE8-4DCA-98F5-E6AACFBE4A5C}"/>
            </a:ext>
          </a:extLst>
        </xdr:cNvPr>
        <xdr:cNvSpPr/>
      </xdr:nvSpPr>
      <xdr:spPr bwMode="auto">
        <a:xfrm rot="16200000">
          <a:off x="6167967" y="151872"/>
          <a:ext cx="412750" cy="275696"/>
        </a:xfrm>
        <a:prstGeom prst="upArrow">
          <a:avLst/>
        </a:prstGeom>
        <a:gradFill flip="none" rotWithShape="1">
          <a:gsLst>
            <a:gs pos="0">
              <a:schemeClr val="accent2">
                <a:lumMod val="0"/>
                <a:lumOff val="100000"/>
              </a:schemeClr>
            </a:gs>
            <a:gs pos="35000">
              <a:schemeClr val="accent2">
                <a:lumMod val="0"/>
                <a:lumOff val="100000"/>
              </a:schemeClr>
            </a:gs>
            <a:gs pos="100000">
              <a:schemeClr val="accent2">
                <a:lumMod val="100000"/>
              </a:schemeClr>
            </a:gs>
          </a:gsLst>
          <a:path path="circle">
            <a:fillToRect l="50000" t="-80000" r="50000" b="180000"/>
          </a:path>
          <a:tileRect/>
        </a:gra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tr-TR" sz="11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226219</xdr:colOff>
      <xdr:row>0</xdr:row>
      <xdr:rowOff>83345</xdr:rowOff>
    </xdr:from>
    <xdr:to>
      <xdr:col>3</xdr:col>
      <xdr:colOff>501915</xdr:colOff>
      <xdr:row>2</xdr:row>
      <xdr:rowOff>115095</xdr:rowOff>
    </xdr:to>
    <xdr:sp macro="" textlink="">
      <xdr:nvSpPr>
        <xdr:cNvPr id="2" name="Yukarı Ok 1">
          <a:extLst>
            <a:ext uri="{FF2B5EF4-FFF2-40B4-BE49-F238E27FC236}">
              <a16:creationId xmlns:a16="http://schemas.microsoft.com/office/drawing/2014/main" id="{62F59FB5-C169-4790-AC93-16B42526361D}"/>
            </a:ext>
          </a:extLst>
        </xdr:cNvPr>
        <xdr:cNvSpPr/>
      </xdr:nvSpPr>
      <xdr:spPr bwMode="auto">
        <a:xfrm rot="16200000">
          <a:off x="6167967" y="151872"/>
          <a:ext cx="412750" cy="275696"/>
        </a:xfrm>
        <a:prstGeom prst="upArrow">
          <a:avLst/>
        </a:prstGeom>
        <a:gradFill flip="none" rotWithShape="1">
          <a:gsLst>
            <a:gs pos="0">
              <a:schemeClr val="accent2">
                <a:lumMod val="0"/>
                <a:lumOff val="100000"/>
              </a:schemeClr>
            </a:gs>
            <a:gs pos="35000">
              <a:schemeClr val="accent2">
                <a:lumMod val="0"/>
                <a:lumOff val="100000"/>
              </a:schemeClr>
            </a:gs>
            <a:gs pos="100000">
              <a:schemeClr val="accent2">
                <a:lumMod val="100000"/>
              </a:schemeClr>
            </a:gs>
          </a:gsLst>
          <a:path path="circle">
            <a:fillToRect l="50000" t="-80000" r="50000" b="180000"/>
          </a:path>
          <a:tileRect/>
        </a:gra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tr-TR" sz="11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226219</xdr:colOff>
      <xdr:row>0</xdr:row>
      <xdr:rowOff>83345</xdr:rowOff>
    </xdr:from>
    <xdr:to>
      <xdr:col>3</xdr:col>
      <xdr:colOff>501915</xdr:colOff>
      <xdr:row>2</xdr:row>
      <xdr:rowOff>115095</xdr:rowOff>
    </xdr:to>
    <xdr:sp macro="" textlink="">
      <xdr:nvSpPr>
        <xdr:cNvPr id="2" name="Yukarı Ok 1">
          <a:extLst>
            <a:ext uri="{FF2B5EF4-FFF2-40B4-BE49-F238E27FC236}">
              <a16:creationId xmlns:a16="http://schemas.microsoft.com/office/drawing/2014/main" id="{CEFE8183-572B-422C-BFC4-57A690DE3C23}"/>
            </a:ext>
          </a:extLst>
        </xdr:cNvPr>
        <xdr:cNvSpPr/>
      </xdr:nvSpPr>
      <xdr:spPr bwMode="auto">
        <a:xfrm rot="16200000">
          <a:off x="6167967" y="151872"/>
          <a:ext cx="412750" cy="275696"/>
        </a:xfrm>
        <a:prstGeom prst="upArrow">
          <a:avLst/>
        </a:prstGeom>
        <a:gradFill flip="none" rotWithShape="1">
          <a:gsLst>
            <a:gs pos="0">
              <a:schemeClr val="accent2">
                <a:lumMod val="0"/>
                <a:lumOff val="100000"/>
              </a:schemeClr>
            </a:gs>
            <a:gs pos="35000">
              <a:schemeClr val="accent2">
                <a:lumMod val="0"/>
                <a:lumOff val="100000"/>
              </a:schemeClr>
            </a:gs>
            <a:gs pos="100000">
              <a:schemeClr val="accent2">
                <a:lumMod val="100000"/>
              </a:schemeClr>
            </a:gs>
          </a:gsLst>
          <a:path path="circle">
            <a:fillToRect l="50000" t="-80000" r="50000" b="180000"/>
          </a:path>
          <a:tileRect/>
        </a:gra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tr-TR" sz="11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226219</xdr:colOff>
      <xdr:row>0</xdr:row>
      <xdr:rowOff>83345</xdr:rowOff>
    </xdr:from>
    <xdr:to>
      <xdr:col>3</xdr:col>
      <xdr:colOff>501915</xdr:colOff>
      <xdr:row>2</xdr:row>
      <xdr:rowOff>115095</xdr:rowOff>
    </xdr:to>
    <xdr:sp macro="" textlink="">
      <xdr:nvSpPr>
        <xdr:cNvPr id="2" name="Yukarı Ok 1">
          <a:extLst>
            <a:ext uri="{FF2B5EF4-FFF2-40B4-BE49-F238E27FC236}">
              <a16:creationId xmlns:a16="http://schemas.microsoft.com/office/drawing/2014/main" id="{DA387FAB-2D43-438E-BE30-EB8CCBC56F07}"/>
            </a:ext>
          </a:extLst>
        </xdr:cNvPr>
        <xdr:cNvSpPr/>
      </xdr:nvSpPr>
      <xdr:spPr bwMode="auto">
        <a:xfrm rot="16200000">
          <a:off x="6167967" y="151872"/>
          <a:ext cx="412750" cy="275696"/>
        </a:xfrm>
        <a:prstGeom prst="upArrow">
          <a:avLst/>
        </a:prstGeom>
        <a:gradFill flip="none" rotWithShape="1">
          <a:gsLst>
            <a:gs pos="0">
              <a:schemeClr val="accent2">
                <a:lumMod val="0"/>
                <a:lumOff val="100000"/>
              </a:schemeClr>
            </a:gs>
            <a:gs pos="35000">
              <a:schemeClr val="accent2">
                <a:lumMod val="0"/>
                <a:lumOff val="100000"/>
              </a:schemeClr>
            </a:gs>
            <a:gs pos="100000">
              <a:schemeClr val="accent2">
                <a:lumMod val="100000"/>
              </a:schemeClr>
            </a:gs>
          </a:gsLst>
          <a:path path="circle">
            <a:fillToRect l="50000" t="-80000" r="50000" b="180000"/>
          </a:path>
          <a:tileRect/>
        </a:gra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tr-TR" sz="11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226219</xdr:colOff>
      <xdr:row>0</xdr:row>
      <xdr:rowOff>83345</xdr:rowOff>
    </xdr:from>
    <xdr:to>
      <xdr:col>3</xdr:col>
      <xdr:colOff>501915</xdr:colOff>
      <xdr:row>2</xdr:row>
      <xdr:rowOff>115095</xdr:rowOff>
    </xdr:to>
    <xdr:sp macro="" textlink="">
      <xdr:nvSpPr>
        <xdr:cNvPr id="2" name="Yukarı Ok 1">
          <a:extLst>
            <a:ext uri="{FF2B5EF4-FFF2-40B4-BE49-F238E27FC236}">
              <a16:creationId xmlns:a16="http://schemas.microsoft.com/office/drawing/2014/main" id="{BA28D69E-0CDE-4E55-AE61-CF71E2909CBB}"/>
            </a:ext>
          </a:extLst>
        </xdr:cNvPr>
        <xdr:cNvSpPr/>
      </xdr:nvSpPr>
      <xdr:spPr bwMode="auto">
        <a:xfrm rot="16200000">
          <a:off x="6167967" y="151872"/>
          <a:ext cx="412750" cy="275696"/>
        </a:xfrm>
        <a:prstGeom prst="upArrow">
          <a:avLst/>
        </a:prstGeom>
        <a:gradFill flip="none" rotWithShape="1">
          <a:gsLst>
            <a:gs pos="0">
              <a:schemeClr val="accent2">
                <a:lumMod val="0"/>
                <a:lumOff val="100000"/>
              </a:schemeClr>
            </a:gs>
            <a:gs pos="35000">
              <a:schemeClr val="accent2">
                <a:lumMod val="0"/>
                <a:lumOff val="100000"/>
              </a:schemeClr>
            </a:gs>
            <a:gs pos="100000">
              <a:schemeClr val="accent2">
                <a:lumMod val="100000"/>
              </a:schemeClr>
            </a:gs>
          </a:gsLst>
          <a:path path="circle">
            <a:fillToRect l="50000" t="-80000" r="50000" b="180000"/>
          </a:path>
          <a:tileRect/>
        </a:gra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tr-TR" sz="11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416719</xdr:colOff>
      <xdr:row>0</xdr:row>
      <xdr:rowOff>59533</xdr:rowOff>
    </xdr:from>
    <xdr:to>
      <xdr:col>3</xdr:col>
      <xdr:colOff>692415</xdr:colOff>
      <xdr:row>2</xdr:row>
      <xdr:rowOff>91283</xdr:rowOff>
    </xdr:to>
    <xdr:sp macro="" textlink="">
      <xdr:nvSpPr>
        <xdr:cNvPr id="2" name="Yukarı Ok 1">
          <a:extLst>
            <a:ext uri="{FF2B5EF4-FFF2-40B4-BE49-F238E27FC236}">
              <a16:creationId xmlns:a16="http://schemas.microsoft.com/office/drawing/2014/main" id="{1469C951-E7A9-4D82-B078-F444468058DD}"/>
            </a:ext>
          </a:extLst>
        </xdr:cNvPr>
        <xdr:cNvSpPr/>
      </xdr:nvSpPr>
      <xdr:spPr bwMode="auto">
        <a:xfrm rot="16200000">
          <a:off x="6358467" y="128060"/>
          <a:ext cx="412750" cy="275696"/>
        </a:xfrm>
        <a:prstGeom prst="upArrow">
          <a:avLst/>
        </a:prstGeom>
        <a:gradFill flip="none" rotWithShape="1">
          <a:gsLst>
            <a:gs pos="0">
              <a:schemeClr val="accent2">
                <a:lumMod val="0"/>
                <a:lumOff val="100000"/>
              </a:schemeClr>
            </a:gs>
            <a:gs pos="35000">
              <a:schemeClr val="accent2">
                <a:lumMod val="0"/>
                <a:lumOff val="100000"/>
              </a:schemeClr>
            </a:gs>
            <a:gs pos="100000">
              <a:schemeClr val="accent2">
                <a:lumMod val="100000"/>
              </a:schemeClr>
            </a:gs>
          </a:gsLst>
          <a:path path="circle">
            <a:fillToRect l="50000" t="-80000" r="50000" b="180000"/>
          </a:path>
          <a:tileRect/>
        </a:gra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tr-TR" sz="11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357188</xdr:colOff>
      <xdr:row>0</xdr:row>
      <xdr:rowOff>71439</xdr:rowOff>
    </xdr:from>
    <xdr:to>
      <xdr:col>3</xdr:col>
      <xdr:colOff>632884</xdr:colOff>
      <xdr:row>2</xdr:row>
      <xdr:rowOff>103189</xdr:rowOff>
    </xdr:to>
    <xdr:sp macro="" textlink="">
      <xdr:nvSpPr>
        <xdr:cNvPr id="2" name="Yukarı Ok 1">
          <a:extLst>
            <a:ext uri="{FF2B5EF4-FFF2-40B4-BE49-F238E27FC236}">
              <a16:creationId xmlns:a16="http://schemas.microsoft.com/office/drawing/2014/main" id="{D48DBCAA-23E3-434B-AC72-62230FC85C99}"/>
            </a:ext>
          </a:extLst>
        </xdr:cNvPr>
        <xdr:cNvSpPr/>
      </xdr:nvSpPr>
      <xdr:spPr bwMode="auto">
        <a:xfrm rot="16200000">
          <a:off x="6298936" y="139966"/>
          <a:ext cx="412750" cy="275696"/>
        </a:xfrm>
        <a:prstGeom prst="upArrow">
          <a:avLst/>
        </a:prstGeom>
        <a:gradFill flip="none" rotWithShape="1">
          <a:gsLst>
            <a:gs pos="0">
              <a:schemeClr val="accent2">
                <a:lumMod val="0"/>
                <a:lumOff val="100000"/>
              </a:schemeClr>
            </a:gs>
            <a:gs pos="35000">
              <a:schemeClr val="accent2">
                <a:lumMod val="0"/>
                <a:lumOff val="100000"/>
              </a:schemeClr>
            </a:gs>
            <a:gs pos="100000">
              <a:schemeClr val="accent2">
                <a:lumMod val="100000"/>
              </a:schemeClr>
            </a:gs>
          </a:gsLst>
          <a:path path="circle">
            <a:fillToRect l="50000" t="-80000" r="50000" b="180000"/>
          </a:path>
          <a:tileRect/>
        </a:gra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tr-TR" sz="11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226219</xdr:colOff>
      <xdr:row>0</xdr:row>
      <xdr:rowOff>83345</xdr:rowOff>
    </xdr:from>
    <xdr:to>
      <xdr:col>3</xdr:col>
      <xdr:colOff>501915</xdr:colOff>
      <xdr:row>2</xdr:row>
      <xdr:rowOff>115095</xdr:rowOff>
    </xdr:to>
    <xdr:sp macro="" textlink="">
      <xdr:nvSpPr>
        <xdr:cNvPr id="2" name="Yukarı Ok 1">
          <a:extLst>
            <a:ext uri="{FF2B5EF4-FFF2-40B4-BE49-F238E27FC236}">
              <a16:creationId xmlns:a16="http://schemas.microsoft.com/office/drawing/2014/main" id="{8B20C9B3-5883-4AC5-9E2B-1F45B6C4375E}"/>
            </a:ext>
          </a:extLst>
        </xdr:cNvPr>
        <xdr:cNvSpPr/>
      </xdr:nvSpPr>
      <xdr:spPr bwMode="auto">
        <a:xfrm rot="16200000">
          <a:off x="6167967" y="151872"/>
          <a:ext cx="412750" cy="275696"/>
        </a:xfrm>
        <a:prstGeom prst="upArrow">
          <a:avLst/>
        </a:prstGeom>
        <a:gradFill flip="none" rotWithShape="1">
          <a:gsLst>
            <a:gs pos="0">
              <a:schemeClr val="accent2">
                <a:lumMod val="0"/>
                <a:lumOff val="100000"/>
              </a:schemeClr>
            </a:gs>
            <a:gs pos="35000">
              <a:schemeClr val="accent2">
                <a:lumMod val="0"/>
                <a:lumOff val="100000"/>
              </a:schemeClr>
            </a:gs>
            <a:gs pos="100000">
              <a:schemeClr val="accent2">
                <a:lumMod val="100000"/>
              </a:schemeClr>
            </a:gs>
          </a:gsLst>
          <a:path path="circle">
            <a:fillToRect l="50000" t="-80000" r="50000" b="180000"/>
          </a:path>
          <a:tileRect/>
        </a:gra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tr-TR" sz="11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226219</xdr:colOff>
      <xdr:row>0</xdr:row>
      <xdr:rowOff>83345</xdr:rowOff>
    </xdr:from>
    <xdr:to>
      <xdr:col>3</xdr:col>
      <xdr:colOff>501915</xdr:colOff>
      <xdr:row>2</xdr:row>
      <xdr:rowOff>115095</xdr:rowOff>
    </xdr:to>
    <xdr:sp macro="" textlink="">
      <xdr:nvSpPr>
        <xdr:cNvPr id="2" name="Yukarı Ok 1">
          <a:extLst>
            <a:ext uri="{FF2B5EF4-FFF2-40B4-BE49-F238E27FC236}">
              <a16:creationId xmlns:a16="http://schemas.microsoft.com/office/drawing/2014/main" id="{DBEEA134-210C-49CD-A744-8804127EC8B9}"/>
            </a:ext>
          </a:extLst>
        </xdr:cNvPr>
        <xdr:cNvSpPr/>
      </xdr:nvSpPr>
      <xdr:spPr bwMode="auto">
        <a:xfrm rot="16200000">
          <a:off x="6167967" y="151872"/>
          <a:ext cx="412750" cy="275696"/>
        </a:xfrm>
        <a:prstGeom prst="upArrow">
          <a:avLst/>
        </a:prstGeom>
        <a:gradFill flip="none" rotWithShape="1">
          <a:gsLst>
            <a:gs pos="0">
              <a:schemeClr val="accent2">
                <a:lumMod val="0"/>
                <a:lumOff val="100000"/>
              </a:schemeClr>
            </a:gs>
            <a:gs pos="35000">
              <a:schemeClr val="accent2">
                <a:lumMod val="0"/>
                <a:lumOff val="100000"/>
              </a:schemeClr>
            </a:gs>
            <a:gs pos="100000">
              <a:schemeClr val="accent2">
                <a:lumMod val="100000"/>
              </a:schemeClr>
            </a:gs>
          </a:gsLst>
          <a:path path="circle">
            <a:fillToRect l="50000" t="-80000" r="50000" b="180000"/>
          </a:path>
          <a:tileRect/>
        </a:gra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tr-TR" sz="11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226219</xdr:colOff>
      <xdr:row>0</xdr:row>
      <xdr:rowOff>83345</xdr:rowOff>
    </xdr:from>
    <xdr:to>
      <xdr:col>3</xdr:col>
      <xdr:colOff>501915</xdr:colOff>
      <xdr:row>2</xdr:row>
      <xdr:rowOff>115095</xdr:rowOff>
    </xdr:to>
    <xdr:sp macro="" textlink="">
      <xdr:nvSpPr>
        <xdr:cNvPr id="2" name="Yukarı Ok 1">
          <a:extLst>
            <a:ext uri="{FF2B5EF4-FFF2-40B4-BE49-F238E27FC236}">
              <a16:creationId xmlns:a16="http://schemas.microsoft.com/office/drawing/2014/main" id="{CFD46B8D-8E9A-4E5C-9F9F-8AC5BE9B9259}"/>
            </a:ext>
          </a:extLst>
        </xdr:cNvPr>
        <xdr:cNvSpPr/>
      </xdr:nvSpPr>
      <xdr:spPr bwMode="auto">
        <a:xfrm rot="16200000">
          <a:off x="6167967" y="151872"/>
          <a:ext cx="412750" cy="275696"/>
        </a:xfrm>
        <a:prstGeom prst="upArrow">
          <a:avLst/>
        </a:prstGeom>
        <a:gradFill flip="none" rotWithShape="1">
          <a:gsLst>
            <a:gs pos="0">
              <a:schemeClr val="accent2">
                <a:lumMod val="0"/>
                <a:lumOff val="100000"/>
              </a:schemeClr>
            </a:gs>
            <a:gs pos="35000">
              <a:schemeClr val="accent2">
                <a:lumMod val="0"/>
                <a:lumOff val="100000"/>
              </a:schemeClr>
            </a:gs>
            <a:gs pos="100000">
              <a:schemeClr val="accent2">
                <a:lumMod val="100000"/>
              </a:schemeClr>
            </a:gs>
          </a:gsLst>
          <a:path path="circle">
            <a:fillToRect l="50000" t="-80000" r="50000" b="180000"/>
          </a:path>
          <a:tileRect/>
        </a:gra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tr-TR" sz="11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226219</xdr:colOff>
      <xdr:row>0</xdr:row>
      <xdr:rowOff>83345</xdr:rowOff>
    </xdr:from>
    <xdr:to>
      <xdr:col>3</xdr:col>
      <xdr:colOff>501915</xdr:colOff>
      <xdr:row>2</xdr:row>
      <xdr:rowOff>115095</xdr:rowOff>
    </xdr:to>
    <xdr:sp macro="" textlink="">
      <xdr:nvSpPr>
        <xdr:cNvPr id="2" name="Yukarı Ok 1">
          <a:extLst>
            <a:ext uri="{FF2B5EF4-FFF2-40B4-BE49-F238E27FC236}">
              <a16:creationId xmlns:a16="http://schemas.microsoft.com/office/drawing/2014/main" id="{D33B2FCB-ED7F-4627-97C3-9210E5372308}"/>
            </a:ext>
          </a:extLst>
        </xdr:cNvPr>
        <xdr:cNvSpPr/>
      </xdr:nvSpPr>
      <xdr:spPr bwMode="auto">
        <a:xfrm rot="16200000">
          <a:off x="6167967" y="151872"/>
          <a:ext cx="412750" cy="275696"/>
        </a:xfrm>
        <a:prstGeom prst="upArrow">
          <a:avLst/>
        </a:prstGeom>
        <a:gradFill flip="none" rotWithShape="1">
          <a:gsLst>
            <a:gs pos="0">
              <a:schemeClr val="accent2">
                <a:lumMod val="0"/>
                <a:lumOff val="100000"/>
              </a:schemeClr>
            </a:gs>
            <a:gs pos="35000">
              <a:schemeClr val="accent2">
                <a:lumMod val="0"/>
                <a:lumOff val="100000"/>
              </a:schemeClr>
            </a:gs>
            <a:gs pos="100000">
              <a:schemeClr val="accent2">
                <a:lumMod val="100000"/>
              </a:schemeClr>
            </a:gs>
          </a:gsLst>
          <a:path path="circle">
            <a:fillToRect l="50000" t="-80000" r="50000" b="180000"/>
          </a:path>
          <a:tileRect/>
        </a:gra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tr-TR" sz="11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297656</xdr:colOff>
      <xdr:row>0</xdr:row>
      <xdr:rowOff>71439</xdr:rowOff>
    </xdr:from>
    <xdr:to>
      <xdr:col>3</xdr:col>
      <xdr:colOff>573352</xdr:colOff>
      <xdr:row>2</xdr:row>
      <xdr:rowOff>103189</xdr:rowOff>
    </xdr:to>
    <xdr:sp macro="" textlink="">
      <xdr:nvSpPr>
        <xdr:cNvPr id="2" name="Yukarı Ok 1">
          <a:extLst>
            <a:ext uri="{FF2B5EF4-FFF2-40B4-BE49-F238E27FC236}">
              <a16:creationId xmlns:a16="http://schemas.microsoft.com/office/drawing/2014/main" id="{4AD4965F-8018-4DE4-A8F4-A41EC090E621}"/>
            </a:ext>
          </a:extLst>
        </xdr:cNvPr>
        <xdr:cNvSpPr/>
      </xdr:nvSpPr>
      <xdr:spPr bwMode="auto">
        <a:xfrm rot="16200000">
          <a:off x="6239404" y="139966"/>
          <a:ext cx="412750" cy="275696"/>
        </a:xfrm>
        <a:prstGeom prst="upArrow">
          <a:avLst/>
        </a:prstGeom>
        <a:gradFill flip="none" rotWithShape="1">
          <a:gsLst>
            <a:gs pos="0">
              <a:schemeClr val="accent2">
                <a:lumMod val="0"/>
                <a:lumOff val="100000"/>
              </a:schemeClr>
            </a:gs>
            <a:gs pos="35000">
              <a:schemeClr val="accent2">
                <a:lumMod val="0"/>
                <a:lumOff val="100000"/>
              </a:schemeClr>
            </a:gs>
            <a:gs pos="100000">
              <a:schemeClr val="accent2">
                <a:lumMod val="100000"/>
              </a:schemeClr>
            </a:gs>
          </a:gsLst>
          <a:path path="circle">
            <a:fillToRect l="50000" t="-80000" r="50000" b="180000"/>
          </a:path>
          <a:tileRect/>
        </a:gra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tr-TR" sz="11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226219</xdr:colOff>
      <xdr:row>0</xdr:row>
      <xdr:rowOff>83345</xdr:rowOff>
    </xdr:from>
    <xdr:to>
      <xdr:col>3</xdr:col>
      <xdr:colOff>501915</xdr:colOff>
      <xdr:row>2</xdr:row>
      <xdr:rowOff>115095</xdr:rowOff>
    </xdr:to>
    <xdr:sp macro="" textlink="">
      <xdr:nvSpPr>
        <xdr:cNvPr id="2" name="Yukarı Ok 1">
          <a:extLst>
            <a:ext uri="{FF2B5EF4-FFF2-40B4-BE49-F238E27FC236}">
              <a16:creationId xmlns:a16="http://schemas.microsoft.com/office/drawing/2014/main" id="{89C86EBB-9035-46FC-BA4B-FFE818E92E94}"/>
            </a:ext>
          </a:extLst>
        </xdr:cNvPr>
        <xdr:cNvSpPr/>
      </xdr:nvSpPr>
      <xdr:spPr bwMode="auto">
        <a:xfrm rot="16200000">
          <a:off x="6167967" y="151872"/>
          <a:ext cx="412750" cy="275696"/>
        </a:xfrm>
        <a:prstGeom prst="upArrow">
          <a:avLst/>
        </a:prstGeom>
        <a:gradFill flip="none" rotWithShape="1">
          <a:gsLst>
            <a:gs pos="0">
              <a:schemeClr val="accent2">
                <a:lumMod val="0"/>
                <a:lumOff val="100000"/>
              </a:schemeClr>
            </a:gs>
            <a:gs pos="35000">
              <a:schemeClr val="accent2">
                <a:lumMod val="0"/>
                <a:lumOff val="100000"/>
              </a:schemeClr>
            </a:gs>
            <a:gs pos="100000">
              <a:schemeClr val="accent2">
                <a:lumMod val="100000"/>
              </a:schemeClr>
            </a:gs>
          </a:gsLst>
          <a:path path="circle">
            <a:fillToRect l="50000" t="-80000" r="50000" b="180000"/>
          </a:path>
          <a:tileRect/>
        </a:gra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tr-TR" sz="11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226219</xdr:colOff>
      <xdr:row>0</xdr:row>
      <xdr:rowOff>83345</xdr:rowOff>
    </xdr:from>
    <xdr:to>
      <xdr:col>3</xdr:col>
      <xdr:colOff>501915</xdr:colOff>
      <xdr:row>2</xdr:row>
      <xdr:rowOff>115095</xdr:rowOff>
    </xdr:to>
    <xdr:sp macro="" textlink="">
      <xdr:nvSpPr>
        <xdr:cNvPr id="2" name="Yukarı Ok 2">
          <a:extLst>
            <a:ext uri="{FF2B5EF4-FFF2-40B4-BE49-F238E27FC236}">
              <a16:creationId xmlns:a16="http://schemas.microsoft.com/office/drawing/2014/main" id="{949FE2F5-CD06-4233-877B-3D6DEE617749}"/>
            </a:ext>
          </a:extLst>
        </xdr:cNvPr>
        <xdr:cNvSpPr/>
      </xdr:nvSpPr>
      <xdr:spPr bwMode="auto">
        <a:xfrm rot="16200000">
          <a:off x="6167967" y="151872"/>
          <a:ext cx="412750" cy="275696"/>
        </a:xfrm>
        <a:prstGeom prst="upArrow">
          <a:avLst/>
        </a:prstGeom>
        <a:gradFill flip="none" rotWithShape="1">
          <a:gsLst>
            <a:gs pos="0">
              <a:schemeClr val="accent2">
                <a:lumMod val="0"/>
                <a:lumOff val="100000"/>
              </a:schemeClr>
            </a:gs>
            <a:gs pos="35000">
              <a:schemeClr val="accent2">
                <a:lumMod val="0"/>
                <a:lumOff val="100000"/>
              </a:schemeClr>
            </a:gs>
            <a:gs pos="100000">
              <a:schemeClr val="accent2">
                <a:lumMod val="100000"/>
              </a:schemeClr>
            </a:gs>
          </a:gsLst>
          <a:path path="circle">
            <a:fillToRect l="50000" t="-80000" r="50000" b="180000"/>
          </a:path>
          <a:tileRect/>
        </a:gra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tr-TR" sz="11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226219</xdr:colOff>
      <xdr:row>0</xdr:row>
      <xdr:rowOff>83345</xdr:rowOff>
    </xdr:from>
    <xdr:to>
      <xdr:col>3</xdr:col>
      <xdr:colOff>501915</xdr:colOff>
      <xdr:row>2</xdr:row>
      <xdr:rowOff>115095</xdr:rowOff>
    </xdr:to>
    <xdr:sp macro="" textlink="">
      <xdr:nvSpPr>
        <xdr:cNvPr id="2" name="Yukarı Ok 1">
          <a:extLst>
            <a:ext uri="{FF2B5EF4-FFF2-40B4-BE49-F238E27FC236}">
              <a16:creationId xmlns:a16="http://schemas.microsoft.com/office/drawing/2014/main" id="{F188E158-7E10-4A22-A93F-4BB9B7192349}"/>
            </a:ext>
          </a:extLst>
        </xdr:cNvPr>
        <xdr:cNvSpPr/>
      </xdr:nvSpPr>
      <xdr:spPr bwMode="auto">
        <a:xfrm rot="16200000">
          <a:off x="6167967" y="151872"/>
          <a:ext cx="412750" cy="275696"/>
        </a:xfrm>
        <a:prstGeom prst="upArrow">
          <a:avLst/>
        </a:prstGeom>
        <a:gradFill flip="none" rotWithShape="1">
          <a:gsLst>
            <a:gs pos="0">
              <a:schemeClr val="accent2">
                <a:lumMod val="0"/>
                <a:lumOff val="100000"/>
              </a:schemeClr>
            </a:gs>
            <a:gs pos="35000">
              <a:schemeClr val="accent2">
                <a:lumMod val="0"/>
                <a:lumOff val="100000"/>
              </a:schemeClr>
            </a:gs>
            <a:gs pos="100000">
              <a:schemeClr val="accent2">
                <a:lumMod val="100000"/>
              </a:schemeClr>
            </a:gs>
          </a:gsLst>
          <a:path path="circle">
            <a:fillToRect l="50000" t="-80000" r="50000" b="180000"/>
          </a:path>
          <a:tileRect/>
        </a:gra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tr-TR" sz="11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226219</xdr:colOff>
      <xdr:row>0</xdr:row>
      <xdr:rowOff>83345</xdr:rowOff>
    </xdr:from>
    <xdr:to>
      <xdr:col>3</xdr:col>
      <xdr:colOff>501915</xdr:colOff>
      <xdr:row>2</xdr:row>
      <xdr:rowOff>115095</xdr:rowOff>
    </xdr:to>
    <xdr:sp macro="" textlink="">
      <xdr:nvSpPr>
        <xdr:cNvPr id="2" name="Yukarı Ok 1">
          <a:extLst>
            <a:ext uri="{FF2B5EF4-FFF2-40B4-BE49-F238E27FC236}">
              <a16:creationId xmlns:a16="http://schemas.microsoft.com/office/drawing/2014/main" id="{AC26ED14-50DE-43A9-A7CB-FD0D7370D099}"/>
            </a:ext>
          </a:extLst>
        </xdr:cNvPr>
        <xdr:cNvSpPr/>
      </xdr:nvSpPr>
      <xdr:spPr bwMode="auto">
        <a:xfrm rot="16200000">
          <a:off x="6167967" y="151872"/>
          <a:ext cx="412750" cy="275696"/>
        </a:xfrm>
        <a:prstGeom prst="upArrow">
          <a:avLst/>
        </a:prstGeom>
        <a:gradFill flip="none" rotWithShape="1">
          <a:gsLst>
            <a:gs pos="0">
              <a:schemeClr val="accent2">
                <a:lumMod val="0"/>
                <a:lumOff val="100000"/>
              </a:schemeClr>
            </a:gs>
            <a:gs pos="35000">
              <a:schemeClr val="accent2">
                <a:lumMod val="0"/>
                <a:lumOff val="100000"/>
              </a:schemeClr>
            </a:gs>
            <a:gs pos="100000">
              <a:schemeClr val="accent2">
                <a:lumMod val="100000"/>
              </a:schemeClr>
            </a:gs>
          </a:gsLst>
          <a:path path="circle">
            <a:fillToRect l="50000" t="-80000" r="50000" b="180000"/>
          </a:path>
          <a:tileRect/>
        </a:gra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tr-TR" sz="11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226219</xdr:colOff>
      <xdr:row>0</xdr:row>
      <xdr:rowOff>83345</xdr:rowOff>
    </xdr:from>
    <xdr:to>
      <xdr:col>3</xdr:col>
      <xdr:colOff>501915</xdr:colOff>
      <xdr:row>2</xdr:row>
      <xdr:rowOff>115095</xdr:rowOff>
    </xdr:to>
    <xdr:sp macro="" textlink="">
      <xdr:nvSpPr>
        <xdr:cNvPr id="2" name="Yukarı Ok 1">
          <a:extLst>
            <a:ext uri="{FF2B5EF4-FFF2-40B4-BE49-F238E27FC236}">
              <a16:creationId xmlns:a16="http://schemas.microsoft.com/office/drawing/2014/main" id="{98571C27-E888-407A-9E0C-B6851879A066}"/>
            </a:ext>
          </a:extLst>
        </xdr:cNvPr>
        <xdr:cNvSpPr/>
      </xdr:nvSpPr>
      <xdr:spPr bwMode="auto">
        <a:xfrm rot="16200000">
          <a:off x="6167967" y="151872"/>
          <a:ext cx="412750" cy="275696"/>
        </a:xfrm>
        <a:prstGeom prst="upArrow">
          <a:avLst/>
        </a:prstGeom>
        <a:gradFill flip="none" rotWithShape="1">
          <a:gsLst>
            <a:gs pos="0">
              <a:schemeClr val="accent2">
                <a:lumMod val="0"/>
                <a:lumOff val="100000"/>
              </a:schemeClr>
            </a:gs>
            <a:gs pos="35000">
              <a:schemeClr val="accent2">
                <a:lumMod val="0"/>
                <a:lumOff val="100000"/>
              </a:schemeClr>
            </a:gs>
            <a:gs pos="100000">
              <a:schemeClr val="accent2">
                <a:lumMod val="100000"/>
              </a:schemeClr>
            </a:gs>
          </a:gsLst>
          <a:path path="circle">
            <a:fillToRect l="50000" t="-80000" r="50000" b="180000"/>
          </a:path>
          <a:tileRect/>
        </a:gra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tr-TR" sz="11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226219</xdr:colOff>
      <xdr:row>0</xdr:row>
      <xdr:rowOff>83345</xdr:rowOff>
    </xdr:from>
    <xdr:to>
      <xdr:col>3</xdr:col>
      <xdr:colOff>501915</xdr:colOff>
      <xdr:row>2</xdr:row>
      <xdr:rowOff>115095</xdr:rowOff>
    </xdr:to>
    <xdr:sp macro="" textlink="">
      <xdr:nvSpPr>
        <xdr:cNvPr id="2" name="Yukarı Ok 1">
          <a:extLst>
            <a:ext uri="{FF2B5EF4-FFF2-40B4-BE49-F238E27FC236}">
              <a16:creationId xmlns:a16="http://schemas.microsoft.com/office/drawing/2014/main" id="{951D04DF-5941-4BD3-B421-06B50DFF9B59}"/>
            </a:ext>
          </a:extLst>
        </xdr:cNvPr>
        <xdr:cNvSpPr/>
      </xdr:nvSpPr>
      <xdr:spPr bwMode="auto">
        <a:xfrm rot="16200000">
          <a:off x="6167967" y="151872"/>
          <a:ext cx="412750" cy="275696"/>
        </a:xfrm>
        <a:prstGeom prst="upArrow">
          <a:avLst/>
        </a:prstGeom>
        <a:gradFill flip="none" rotWithShape="1">
          <a:gsLst>
            <a:gs pos="0">
              <a:schemeClr val="accent2">
                <a:lumMod val="0"/>
                <a:lumOff val="100000"/>
              </a:schemeClr>
            </a:gs>
            <a:gs pos="35000">
              <a:schemeClr val="accent2">
                <a:lumMod val="0"/>
                <a:lumOff val="100000"/>
              </a:schemeClr>
            </a:gs>
            <a:gs pos="100000">
              <a:schemeClr val="accent2">
                <a:lumMod val="100000"/>
              </a:schemeClr>
            </a:gs>
          </a:gsLst>
          <a:path path="circle">
            <a:fillToRect l="50000" t="-80000" r="50000" b="180000"/>
          </a:path>
          <a:tileRect/>
        </a:gra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tr-TR" sz="11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226219</xdr:colOff>
      <xdr:row>0</xdr:row>
      <xdr:rowOff>83345</xdr:rowOff>
    </xdr:from>
    <xdr:to>
      <xdr:col>3</xdr:col>
      <xdr:colOff>501915</xdr:colOff>
      <xdr:row>2</xdr:row>
      <xdr:rowOff>115095</xdr:rowOff>
    </xdr:to>
    <xdr:sp macro="" textlink="">
      <xdr:nvSpPr>
        <xdr:cNvPr id="2" name="Yukarı Ok 1">
          <a:extLst>
            <a:ext uri="{FF2B5EF4-FFF2-40B4-BE49-F238E27FC236}">
              <a16:creationId xmlns:a16="http://schemas.microsoft.com/office/drawing/2014/main" id="{97C15B8E-05E3-46E4-8B24-94AEABE2ACCC}"/>
            </a:ext>
          </a:extLst>
        </xdr:cNvPr>
        <xdr:cNvSpPr/>
      </xdr:nvSpPr>
      <xdr:spPr bwMode="auto">
        <a:xfrm rot="16200000">
          <a:off x="6167967" y="151872"/>
          <a:ext cx="412750" cy="275696"/>
        </a:xfrm>
        <a:prstGeom prst="upArrow">
          <a:avLst/>
        </a:prstGeom>
        <a:gradFill flip="none" rotWithShape="1">
          <a:gsLst>
            <a:gs pos="0">
              <a:schemeClr val="accent2">
                <a:lumMod val="0"/>
                <a:lumOff val="100000"/>
              </a:schemeClr>
            </a:gs>
            <a:gs pos="35000">
              <a:schemeClr val="accent2">
                <a:lumMod val="0"/>
                <a:lumOff val="100000"/>
              </a:schemeClr>
            </a:gs>
            <a:gs pos="100000">
              <a:schemeClr val="accent2">
                <a:lumMod val="100000"/>
              </a:schemeClr>
            </a:gs>
          </a:gsLst>
          <a:path path="circle">
            <a:fillToRect l="50000" t="-80000" r="50000" b="180000"/>
          </a:path>
          <a:tileRect/>
        </a:gra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tr-TR" sz="11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226219</xdr:colOff>
      <xdr:row>0</xdr:row>
      <xdr:rowOff>83345</xdr:rowOff>
    </xdr:from>
    <xdr:to>
      <xdr:col>3</xdr:col>
      <xdr:colOff>501915</xdr:colOff>
      <xdr:row>2</xdr:row>
      <xdr:rowOff>115095</xdr:rowOff>
    </xdr:to>
    <xdr:sp macro="" textlink="">
      <xdr:nvSpPr>
        <xdr:cNvPr id="2" name="Yukarı Ok 1">
          <a:extLst>
            <a:ext uri="{FF2B5EF4-FFF2-40B4-BE49-F238E27FC236}">
              <a16:creationId xmlns:a16="http://schemas.microsoft.com/office/drawing/2014/main" id="{62D9B68F-CDAF-40C8-A3F6-0BF389211D69}"/>
            </a:ext>
          </a:extLst>
        </xdr:cNvPr>
        <xdr:cNvSpPr/>
      </xdr:nvSpPr>
      <xdr:spPr bwMode="auto">
        <a:xfrm rot="16200000">
          <a:off x="6167967" y="151872"/>
          <a:ext cx="412750" cy="275696"/>
        </a:xfrm>
        <a:prstGeom prst="upArrow">
          <a:avLst/>
        </a:prstGeom>
        <a:gradFill flip="none" rotWithShape="1">
          <a:gsLst>
            <a:gs pos="0">
              <a:schemeClr val="accent2">
                <a:lumMod val="0"/>
                <a:lumOff val="100000"/>
              </a:schemeClr>
            </a:gs>
            <a:gs pos="35000">
              <a:schemeClr val="accent2">
                <a:lumMod val="0"/>
                <a:lumOff val="100000"/>
              </a:schemeClr>
            </a:gs>
            <a:gs pos="100000">
              <a:schemeClr val="accent2">
                <a:lumMod val="100000"/>
              </a:schemeClr>
            </a:gs>
          </a:gsLst>
          <a:path path="circle">
            <a:fillToRect l="50000" t="-80000" r="50000" b="180000"/>
          </a:path>
          <a:tileRect/>
        </a:gra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tr-TR" sz="11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226219</xdr:colOff>
      <xdr:row>0</xdr:row>
      <xdr:rowOff>83345</xdr:rowOff>
    </xdr:from>
    <xdr:to>
      <xdr:col>3</xdr:col>
      <xdr:colOff>501915</xdr:colOff>
      <xdr:row>2</xdr:row>
      <xdr:rowOff>115095</xdr:rowOff>
    </xdr:to>
    <xdr:sp macro="" textlink="">
      <xdr:nvSpPr>
        <xdr:cNvPr id="2" name="Yukarı Ok 1">
          <a:extLst>
            <a:ext uri="{FF2B5EF4-FFF2-40B4-BE49-F238E27FC236}">
              <a16:creationId xmlns:a16="http://schemas.microsoft.com/office/drawing/2014/main" id="{CE6B37BC-BC43-4DAB-BBEB-540E6FBC2486}"/>
            </a:ext>
          </a:extLst>
        </xdr:cNvPr>
        <xdr:cNvSpPr/>
      </xdr:nvSpPr>
      <xdr:spPr bwMode="auto">
        <a:xfrm rot="16200000">
          <a:off x="6167967" y="151872"/>
          <a:ext cx="412750" cy="275696"/>
        </a:xfrm>
        <a:prstGeom prst="upArrow">
          <a:avLst/>
        </a:prstGeom>
        <a:gradFill flip="none" rotWithShape="1">
          <a:gsLst>
            <a:gs pos="0">
              <a:schemeClr val="accent2">
                <a:lumMod val="0"/>
                <a:lumOff val="100000"/>
              </a:schemeClr>
            </a:gs>
            <a:gs pos="35000">
              <a:schemeClr val="accent2">
                <a:lumMod val="0"/>
                <a:lumOff val="100000"/>
              </a:schemeClr>
            </a:gs>
            <a:gs pos="100000">
              <a:schemeClr val="accent2">
                <a:lumMod val="100000"/>
              </a:schemeClr>
            </a:gs>
          </a:gsLst>
          <a:path path="circle">
            <a:fillToRect l="50000" t="-80000" r="50000" b="180000"/>
          </a:path>
          <a:tileRect/>
        </a:gra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tr-TR" sz="11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226219</xdr:colOff>
      <xdr:row>0</xdr:row>
      <xdr:rowOff>83345</xdr:rowOff>
    </xdr:from>
    <xdr:to>
      <xdr:col>3</xdr:col>
      <xdr:colOff>501915</xdr:colOff>
      <xdr:row>2</xdr:row>
      <xdr:rowOff>115095</xdr:rowOff>
    </xdr:to>
    <xdr:sp macro="" textlink="">
      <xdr:nvSpPr>
        <xdr:cNvPr id="2" name="Yukarı Ok 1">
          <a:extLst>
            <a:ext uri="{FF2B5EF4-FFF2-40B4-BE49-F238E27FC236}">
              <a16:creationId xmlns:a16="http://schemas.microsoft.com/office/drawing/2014/main" id="{8193FE54-EF1D-4A05-8207-B857109D1D5B}"/>
            </a:ext>
          </a:extLst>
        </xdr:cNvPr>
        <xdr:cNvSpPr/>
      </xdr:nvSpPr>
      <xdr:spPr bwMode="auto">
        <a:xfrm rot="16200000">
          <a:off x="6167967" y="151872"/>
          <a:ext cx="412750" cy="275696"/>
        </a:xfrm>
        <a:prstGeom prst="upArrow">
          <a:avLst/>
        </a:prstGeom>
        <a:gradFill flip="none" rotWithShape="1">
          <a:gsLst>
            <a:gs pos="0">
              <a:schemeClr val="accent2">
                <a:lumMod val="0"/>
                <a:lumOff val="100000"/>
              </a:schemeClr>
            </a:gs>
            <a:gs pos="35000">
              <a:schemeClr val="accent2">
                <a:lumMod val="0"/>
                <a:lumOff val="100000"/>
              </a:schemeClr>
            </a:gs>
            <a:gs pos="100000">
              <a:schemeClr val="accent2">
                <a:lumMod val="100000"/>
              </a:schemeClr>
            </a:gs>
          </a:gsLst>
          <a:path path="circle">
            <a:fillToRect l="50000" t="-80000" r="50000" b="180000"/>
          </a:path>
          <a:tileRect/>
        </a:gra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tr-TR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50.42.31\Ortak\Akt&#252;erya%20Ve%20Maliye\D&#246;nemlik%20Raporlamalar\Ayl&#305;k\2%20Prim%20Adet\2025\2025-02\&#350;ubat%202025%20Prim-Adet%20Konsolidasyon%20&#199;al&#305;&#351;mas&#305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lid\my%20documents\New%20Folder\Rep98\DOVIZREP.MD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Clients\Celik%20Halat\30.06.98\FR\ALTMENP.XLM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My%20Documents\Clients\DBR-31.12.00\SPK%20Formats\FORMSRK.XLM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18.2.249\magdeburger\AKTUERYA\Hazine%20Raporlar&#305;\Prim%20Adet\2023\202312\Prim%20Adet_SQL_202312_V0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AKT&#220;ERYA%20GRUBU\Reporting\Prim%20Adet\2020\05\Local_GWP_05_2020_for_Prim_Adet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ORTAK\+%20MAL&#304;%20TABLOLAR\202411%20Mali%20Tablolar\GT_Bilan&#231;o_2024_Quick_&#350;ablon_112024_V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ahtar"/>
      <sheetName val="Geçen Dönem Özet"/>
      <sheetName val="Geçen Dönem"/>
      <sheetName val="Genel Kontrol Ünitesi"/>
      <sheetName val="Direkt Endirekt Primler"/>
      <sheetName val="Genel"/>
      <sheetName val="Branş Bazlı Analiz"/>
      <sheetName val="Karşılaştırmalı Prim Üretimi"/>
      <sheetName val="Hayatdışı"/>
      <sheetName val="Hayat"/>
      <sheetName val="Kaza"/>
      <sheetName val="Hastalık-Sağlık"/>
      <sheetName val="Kara Araçları"/>
      <sheetName val="Kasko"/>
      <sheetName val="Raylı Araçlar"/>
      <sheetName val="Hava Araçları"/>
      <sheetName val="Su Araçları"/>
      <sheetName val="Nakliyat"/>
      <sheetName val="Yangın ve Doğal Afetler"/>
      <sheetName val="Genel Zararlar"/>
      <sheetName val="Kara Araçları Sorumluluk"/>
      <sheetName val="Trafik"/>
      <sheetName val="Hava Araçları Sorumluluk"/>
      <sheetName val="Su Araçları Sorumluluk"/>
      <sheetName val="Genel Sorumluluk"/>
      <sheetName val="Kredi"/>
      <sheetName val="Kefalet"/>
      <sheetName val="Finansal Kayıplar"/>
      <sheetName val="Hukuksal Koruma"/>
      <sheetName val="Destek"/>
      <sheetName val="Dev.Dest.Tarım Sigortaları"/>
      <sheetName val="Mühendislik Sigortaları"/>
      <sheetName val="H-Hayat Toplam"/>
      <sheetName val="H-Hastalık Sağlık"/>
      <sheetName val="Hayat Grubu Toplam"/>
      <sheetName val="Direkt"/>
      <sheetName val="Endirekt"/>
      <sheetName val="Toplam"/>
      <sheetName val="Satış Kanalı Bazında Primler"/>
      <sheetName val="Genel (2)"/>
      <sheetName val="Branş Bazlı Analiz (2)"/>
      <sheetName val="Hayatdışı (2)"/>
      <sheetName val="Hayat (2)"/>
      <sheetName val="Kaza (2)"/>
      <sheetName val="Hastalık-Sağlık (2)"/>
      <sheetName val="Kara Araçları (2)"/>
      <sheetName val="Kasko (2)"/>
      <sheetName val="Raylı Araçlar (2)"/>
      <sheetName val="Hava Araçları (2)"/>
      <sheetName val="Su Araçları (2)"/>
      <sheetName val="Nakliyat (2)"/>
      <sheetName val="Yangın ve Doğal Afetler (2)"/>
      <sheetName val="Genel Zararlar (2)"/>
      <sheetName val="Kara Araçları Sorumluluk (2)"/>
      <sheetName val="Trafik (2)"/>
      <sheetName val="Hava Araçları Sorumluluk (2)"/>
      <sheetName val="Su Araçları Sorumluluk (2)"/>
      <sheetName val="Genel Sorumluluk (2)"/>
      <sheetName val="Kredi (2)"/>
      <sheetName val="Kefalet (2)"/>
      <sheetName val="Finansal Kayıplar (2)"/>
      <sheetName val="Hukuksal Koruma (2)"/>
      <sheetName val="Destek (2)"/>
      <sheetName val="Dev.Dest.Tarım Sigortaları (2)"/>
      <sheetName val="Mühendislik Sigortaları (2)"/>
      <sheetName val="H-Hayat Toplam (2)"/>
      <sheetName val="H-Hastalık Sağlık (2)"/>
      <sheetName val="Hayat Grubu Toplam (2)"/>
      <sheetName val="Merkez"/>
      <sheetName val="Acente"/>
      <sheetName val="Banka"/>
      <sheetName val="Broker"/>
      <sheetName val="Diğer"/>
      <sheetName val="Prim Üretim Sıralama"/>
      <sheetName val="Genel (3)"/>
      <sheetName val="Hayatdışı (3)"/>
      <sheetName val="Hayat (3)"/>
      <sheetName val="Genel Toplam"/>
      <sheetName val="Kaza (3)"/>
      <sheetName val="Hastalık-Sağlık (3)"/>
      <sheetName val="Kara Araçları (3)"/>
      <sheetName val="Kasko (3)"/>
      <sheetName val="Raylı Araçlar (3)"/>
      <sheetName val="Hava Araçları (3)"/>
      <sheetName val="Su Araçları (3)"/>
      <sheetName val="Nakliyat (3)"/>
      <sheetName val="Yangın ve Doğal Afetler (3)"/>
      <sheetName val="Genel Zararlar (3)"/>
      <sheetName val="Kara Araçları Sorumluluk (3)"/>
      <sheetName val="Trafik (3)"/>
      <sheetName val="Hava Araçları Sorumluluk (3)"/>
      <sheetName val="Su Araçları Sorumluluk (3)"/>
      <sheetName val="Genel Sorumluluk (3)"/>
      <sheetName val="Kredi (3)"/>
      <sheetName val="Kefalet (3)"/>
      <sheetName val="Finansal Kayıplar (3)"/>
      <sheetName val="Hukuksal Koruma (3)"/>
      <sheetName val="Destek (3)"/>
      <sheetName val="Dev.Dest.Tarım Sigortaları (3)"/>
      <sheetName val="Mühendislik Sigortaları (3)"/>
      <sheetName val="Alt Branş Teminat Adeti"/>
      <sheetName val="Genel (4)"/>
      <sheetName val="Hayatdışı (4)"/>
      <sheetName val="Hayat (4)"/>
      <sheetName val="Kaza (4)"/>
      <sheetName val="Hastalık-Sağlık (4)"/>
      <sheetName val="Kara Araçları (4)"/>
      <sheetName val="Kasko (4)"/>
      <sheetName val="Raylı Araçlar (4)"/>
      <sheetName val="Hava Araçları (4)"/>
      <sheetName val="Su Araçları (4)"/>
      <sheetName val="Nakliyat (4)"/>
      <sheetName val="Yangın ve Doğal Afetler (4)"/>
      <sheetName val="Genel Zararlar (4)"/>
      <sheetName val="Kara Araçları Sorumluluk (4)"/>
      <sheetName val="Trafik (4)"/>
      <sheetName val="Hava Araçları Sorumluluk (4)"/>
      <sheetName val="Su Araçları Sorumluluk (4)"/>
      <sheetName val="Genel Sorumluluk (4)"/>
      <sheetName val="Kredi (4)"/>
      <sheetName val="Kefalet (4)"/>
      <sheetName val="Finansal Kayıplar (4)"/>
      <sheetName val="Hukuksal Koruma (4)"/>
      <sheetName val="Destek (4)"/>
      <sheetName val="Dev.Dest.Tarım Sigortaları (4)"/>
      <sheetName val="Mühendislik Sigortaları (4)"/>
      <sheetName val="H-Hayat Toplam (4)"/>
      <sheetName val="H-Hastalık Sağlık (4)"/>
      <sheetName val="Hayat Grubu Toplam (4)"/>
      <sheetName val="Detay"/>
      <sheetName val="Satış Şekli Bazında Primler"/>
      <sheetName val="Genel (9)"/>
      <sheetName val="Hayatdışı (5)"/>
      <sheetName val="Hayat (5)"/>
      <sheetName val="Kaza (5)"/>
      <sheetName val="Hastalık-Sağlık (5)"/>
      <sheetName val="Kara Araçları (5)"/>
      <sheetName val="Kasko (5)"/>
      <sheetName val="Raylı Araçlar (5)"/>
      <sheetName val="Hava Araçları (5)"/>
      <sheetName val="Su Araçları (5)"/>
      <sheetName val="Nakliyat (5)"/>
      <sheetName val="Yangın ve Doğal Afetler (5)"/>
      <sheetName val="Genel Zararlar (5)"/>
      <sheetName val="Kara Araçları Sorumluluk (5)"/>
      <sheetName val="Trafik (5)"/>
      <sheetName val="Hava Araçları Sorumluluk (5)"/>
      <sheetName val="Su Araçları Sorumluluk (5)"/>
      <sheetName val="Genel Sorumluluk (5)"/>
      <sheetName val="Kredi (5)"/>
      <sheetName val="Kefalet (5)"/>
      <sheetName val="Finansal Kayıplar (5)"/>
      <sheetName val="Hukuksal Koruma (5)"/>
      <sheetName val="Destek (5)"/>
      <sheetName val="Dev.Dest.Tarım Sigortaları  (5)"/>
      <sheetName val="Mühendislik Sigortaları (5)"/>
      <sheetName val="H-Hayat Toplam (5)"/>
      <sheetName val="H-Hastalık Sağlık (5)"/>
      <sheetName val="Hayat Grubu Toplam (5)"/>
      <sheetName val="Tele-Satış"/>
      <sheetName val="E-Ticaret"/>
      <sheetName val="Geleneksel"/>
      <sheetName val="Satış Şekli Bazında Adet"/>
      <sheetName val="Genel (10)"/>
      <sheetName val="Hayatdışı (6)"/>
      <sheetName val="Hayat (6)"/>
      <sheetName val="Kaza (6)"/>
      <sheetName val="Hastalık-Sağlık (6)"/>
      <sheetName val="Kara Araçları (6)"/>
      <sheetName val="Kasko (6)"/>
      <sheetName val="Raylı Araçlar (6)"/>
      <sheetName val="Hava Araçları (6)"/>
      <sheetName val="Su Araçları (6)"/>
      <sheetName val="Nakliyat (6)"/>
      <sheetName val="Yangın ve Doğal Afetler (6)"/>
      <sheetName val="Genel Zararlar (6)"/>
      <sheetName val="Kara Araçları Sorumluluk (6)"/>
      <sheetName val="Trafik (6)"/>
      <sheetName val="Hava Araçları Sorumluluk (6)"/>
      <sheetName val="Su Araçları Sorumluluk (6)"/>
      <sheetName val="Genel Sorumluluk (6)"/>
      <sheetName val="Kredi (6)"/>
      <sheetName val="Kefalet (6)"/>
      <sheetName val="Finansal Kayıplar (6)"/>
      <sheetName val="Hukuksal Koruma (6)"/>
      <sheetName val="Destek (6)"/>
      <sheetName val="Dev.Dest.Tarım Sigortaları  (6)"/>
      <sheetName val="Mühendislik Sigortaları (6)"/>
      <sheetName val="H-Hayat Toplam (6)"/>
      <sheetName val="H-Hastalık Sağlık (6)"/>
      <sheetName val="Hayat Grubu Toplam (6)"/>
      <sheetName val="Tele-Satış (2)"/>
      <sheetName val="E-Ticaret (2)"/>
      <sheetName val="Geleneksel (2)"/>
      <sheetName val="Kasko Prim Adet"/>
      <sheetName val="Özet"/>
      <sheetName val="Genel (5)"/>
      <sheetName val="Alt Branş Teminat Adet"/>
      <sheetName val="Yazılan Prim"/>
      <sheetName val="Trafik Prim Adet"/>
      <sheetName val="Özet (2)"/>
      <sheetName val="Genel (6)"/>
      <sheetName val="Alt Branş Teminat Adet (2)"/>
      <sheetName val="Yazılan Prim (2)"/>
      <sheetName val="KZK Ferdi Kaza Prim Adet"/>
      <sheetName val="Özet (3)"/>
      <sheetName val="Genel (7)"/>
      <sheetName val="Alt Branş Teminat Adet (3)"/>
      <sheetName val="Yazılan Prim (3)"/>
      <sheetName val="Satış Kan. Baz. Satış Şek."/>
      <sheetName val="Genel (8)"/>
      <sheetName val="Branş Bazlı Analiz (3)"/>
      <sheetName val="Hayatdışı (7)"/>
      <sheetName val="Hayat (7)"/>
      <sheetName val="Kaza (7)"/>
      <sheetName val="Hastalık-Sağlık (7)"/>
      <sheetName val="Kara Araçları (7)"/>
      <sheetName val="Kasko (7)"/>
      <sheetName val="Raylı Araçlar (7)"/>
      <sheetName val="Hava Araçları (7)"/>
      <sheetName val="Su Araçları (7)"/>
      <sheetName val="Nakliyat (7)"/>
      <sheetName val="Yangın ve Doğal Afetler (7)"/>
      <sheetName val="Genel Zararlar (7)"/>
      <sheetName val="Kara Araçları Sorumluluk (7)"/>
      <sheetName val="Trafik (7)"/>
      <sheetName val="Hava Araçları Sorumluluk (7)"/>
      <sheetName val="Su Araçları Sorumluluk (7)"/>
      <sheetName val="Genel Sorumluluk (7)"/>
      <sheetName val="Kredi (7)"/>
      <sheetName val="Kefalet (7)"/>
      <sheetName val="Finansal Kayıplar (7)"/>
      <sheetName val="Hukuksal Koruma (7)"/>
      <sheetName val="Destek (7)"/>
      <sheetName val="Dev.Dest.Tarım Sigortaları  (7)"/>
      <sheetName val="Mühendislik Sigortaları (7)"/>
      <sheetName val="H-Hayat Toplam (7)"/>
      <sheetName val="H-Hastalık Sağlık (7)"/>
      <sheetName val="Hayat Grubu Toplam (7)"/>
      <sheetName val="Merkez (2)"/>
      <sheetName val="Acente (2)"/>
      <sheetName val="Banka (2)"/>
      <sheetName val="Broker (2)"/>
      <sheetName val="Diğer (2)"/>
      <sheetName val="1001-Detay"/>
      <sheetName val="1003-Detay"/>
      <sheetName val="1003-Kasko"/>
      <sheetName val="1003-Trafik"/>
      <sheetName val="1003-ZKFK"/>
      <sheetName val="1004-Detay"/>
      <sheetName val="1004-Kasko"/>
      <sheetName val="1004-Trafik"/>
      <sheetName val="1004-ZKFK"/>
      <sheetName val="1005-Detay"/>
      <sheetName val="1005-Kasko"/>
      <sheetName val="1005-Trafik"/>
      <sheetName val="1005-ZKFK"/>
      <sheetName val="1006-Detay"/>
      <sheetName val="1006-Kasko"/>
      <sheetName val="1006-Trafik"/>
      <sheetName val="1007-Detay"/>
      <sheetName val="1008-Detay"/>
      <sheetName val="1008-Kasko"/>
      <sheetName val="1008-Trafik"/>
      <sheetName val="1009-Detay"/>
      <sheetName val="1009-Kasko"/>
      <sheetName val="1009-Trafik"/>
      <sheetName val="1009-ZKFK"/>
      <sheetName val="1010-Detay"/>
      <sheetName val="1011-Detay"/>
      <sheetName val="1012-Detay"/>
      <sheetName val="1012-Kasko"/>
      <sheetName val="1012-Trafik"/>
      <sheetName val="1013-Detay"/>
      <sheetName val="1016-Detay"/>
      <sheetName val="1017-Detay"/>
      <sheetName val="1017-Kasko"/>
      <sheetName val="1017-Trafik"/>
      <sheetName val="1017-ZKFK"/>
      <sheetName val="1018-Detay"/>
      <sheetName val="1018-Kasko"/>
      <sheetName val="1020-Detay"/>
      <sheetName val="1020-Kasko"/>
      <sheetName val="1020-Trafik"/>
      <sheetName val="1020-ZKFK"/>
      <sheetName val="1022-Detay"/>
      <sheetName val="1022-Kasko"/>
      <sheetName val="1022-Trafik"/>
      <sheetName val="1022-ZKFK"/>
      <sheetName val="1025-Detay"/>
      <sheetName val="1025-Kasko"/>
      <sheetName val="1025-Trafik"/>
      <sheetName val="1027-Detay"/>
      <sheetName val="1027-Kasko"/>
      <sheetName val="1027-Trafik"/>
      <sheetName val="1028-Detay"/>
      <sheetName val="1028-Kasko"/>
      <sheetName val="1028-Trafik"/>
      <sheetName val="1030-Detay"/>
      <sheetName val="1030-Kasko"/>
      <sheetName val="1030-Trafik"/>
      <sheetName val="1031-Detay"/>
      <sheetName val="1031-Kasko"/>
      <sheetName val="1032-Detay"/>
      <sheetName val="1032-Kasko"/>
      <sheetName val="1032-Trafik"/>
      <sheetName val="1032-ZKFK"/>
      <sheetName val="1034-Detay"/>
      <sheetName val="1034-Kasko"/>
      <sheetName val="1034-Trafik"/>
      <sheetName val="1035-Detay"/>
      <sheetName val="1035-Kasko"/>
      <sheetName val="1035-Trafik"/>
      <sheetName val="1035-ZKFK"/>
      <sheetName val="1036-Detay"/>
      <sheetName val="1036-Kasko"/>
      <sheetName val="1036-Trafik"/>
      <sheetName val="1036-ZKFK"/>
      <sheetName val="1037-Detay"/>
      <sheetName val="1037-Kasko"/>
      <sheetName val="1037-Trafik"/>
      <sheetName val="1038-Detay"/>
      <sheetName val="1038-Kasko"/>
      <sheetName val="1038-Trafik"/>
      <sheetName val="1039-Detay"/>
      <sheetName val="1039-Kasko"/>
      <sheetName val="1039-Trafik"/>
      <sheetName val="1039-ZKFK"/>
      <sheetName val="1040-Detay"/>
      <sheetName val="1043-Detay"/>
      <sheetName val="1043-Kasko"/>
      <sheetName val="1043-Trafik"/>
      <sheetName val="1043-ZKFK"/>
      <sheetName val="1044-Detay"/>
      <sheetName val="1044-Kasko"/>
      <sheetName val="1044-Trafik"/>
      <sheetName val="1045-Detay"/>
      <sheetName val="1045-Kasko"/>
      <sheetName val="1045-Trafik"/>
      <sheetName val="1046-Detay"/>
      <sheetName val="1046-Kasko"/>
      <sheetName val="1046-ZKFK"/>
      <sheetName val="1048-Detay"/>
      <sheetName val="1048-Kasko"/>
      <sheetName val="1048-Trafik"/>
      <sheetName val="1049-Detay"/>
      <sheetName val="1049-Kasko"/>
      <sheetName val="1049-Trafik"/>
      <sheetName val="1051-Detay"/>
      <sheetName val="1051-Kasko"/>
      <sheetName val="1051-ZKFK"/>
      <sheetName val="1052-Detay"/>
      <sheetName val="1052-Kasko"/>
      <sheetName val="1053-Detay"/>
      <sheetName val="1053-Kasko"/>
      <sheetName val="1053-Trafik"/>
      <sheetName val="1055-Detay"/>
      <sheetName val="1055-Kasko"/>
      <sheetName val="1056-Detay"/>
      <sheetName val="1056-Kasko"/>
      <sheetName val="1056-Trafik"/>
      <sheetName val="1057-Detay"/>
      <sheetName val="1057-Kasko"/>
      <sheetName val="1058-Detay"/>
      <sheetName val="1058-Kasko"/>
      <sheetName val="1059-Detay"/>
      <sheetName val="1060-Detay"/>
      <sheetName val="1061-Detay"/>
      <sheetName val="2001-Detay"/>
      <sheetName val="2002-Detay"/>
      <sheetName val="2002-Hayat"/>
      <sheetName val="2005-Detay"/>
      <sheetName val="2005-Hayat"/>
      <sheetName val="2006-Detay"/>
      <sheetName val="2006-Hayat"/>
      <sheetName val="2007-Detay"/>
      <sheetName val="2007-Hayat"/>
      <sheetName val="2008-Detay"/>
      <sheetName val="2008-Hayat"/>
      <sheetName val="3001-Detay"/>
      <sheetName val="3001-Hayat"/>
      <sheetName val="3002-Detay"/>
      <sheetName val="3002-Hayat"/>
      <sheetName val="3003-Detay"/>
      <sheetName val="3003-Hayat"/>
      <sheetName val="3004-Detay"/>
      <sheetName val="3004-Hayat"/>
      <sheetName val="3005-Detay"/>
      <sheetName val="3005-Hayat"/>
      <sheetName val="3006-Detay"/>
      <sheetName val="3006-Hayat"/>
      <sheetName val="3007-Detay"/>
      <sheetName val="3007-Hayat"/>
      <sheetName val="3008-Detay"/>
      <sheetName val="3008-Hayat"/>
      <sheetName val="3009-Detay"/>
      <sheetName val="3009-Hayat"/>
      <sheetName val="3011-Detay"/>
      <sheetName val="3011-Hayat"/>
      <sheetName val="3012-Detay"/>
      <sheetName val="3012-Hayat"/>
      <sheetName val="3015-Detay"/>
      <sheetName val="3015-Hayat"/>
      <sheetName val="3016-Detay"/>
      <sheetName val="3016-Hayat"/>
      <sheetName val="3017-Detay"/>
      <sheetName val="3017-Hayat"/>
      <sheetName val="3018-Detay"/>
      <sheetName val="3018-Hayat"/>
    </sheetNames>
    <sheetDataSet>
      <sheetData sheetId="0"/>
      <sheetData sheetId="1"/>
      <sheetData sheetId="2" refreshError="1"/>
      <sheetData sheetId="3" refreshError="1"/>
      <sheetData sheetId="4" refreshError="1"/>
      <sheetData sheetId="5">
        <row r="7">
          <cell r="G7">
            <v>50315672.959999986</v>
          </cell>
        </row>
      </sheetData>
      <sheetData sheetId="6">
        <row r="3">
          <cell r="CQ3" t="str">
            <v>701-Yangın</v>
          </cell>
        </row>
        <row r="4">
          <cell r="CQ4" t="str">
            <v>702-Kar Kaybı</v>
          </cell>
        </row>
        <row r="5">
          <cell r="CQ5" t="str">
            <v>703-Zorunlu Deprem</v>
          </cell>
        </row>
        <row r="6">
          <cell r="CQ6" t="str">
            <v>704-Maden Çalışanları Zorunlu Ferdi Kaza</v>
          </cell>
        </row>
        <row r="7">
          <cell r="CQ7" t="str">
            <v>706-Dolaylı Kefalet</v>
          </cell>
        </row>
        <row r="8">
          <cell r="CQ8" t="str">
            <v>710-Emtea</v>
          </cell>
        </row>
        <row r="9">
          <cell r="CQ9" t="str">
            <v>711-Kıymet</v>
          </cell>
        </row>
        <row r="10">
          <cell r="CQ10" t="str">
            <v>712-Tekne</v>
          </cell>
        </row>
        <row r="11">
          <cell r="CQ11" t="str">
            <v>713-Raylı Araçlar Genel</v>
          </cell>
        </row>
        <row r="12">
          <cell r="CQ12" t="str">
            <v>714-Zorunlu Karayolu Tasımacılık Mali Sorumluluk</v>
          </cell>
        </row>
        <row r="13">
          <cell r="CQ13" t="str">
            <v>715-Zorunlu Trafik (Yeşil Kart Hariç)</v>
          </cell>
        </row>
        <row r="14">
          <cell r="CQ14" t="str">
            <v>903-Yeşil Kart</v>
          </cell>
        </row>
        <row r="15">
          <cell r="CQ15" t="str">
            <v>716-Motorlu Kara Taşıtları İhtiyari Mali Sorumluluk</v>
          </cell>
        </row>
        <row r="16">
          <cell r="CQ16" t="str">
            <v>717-Motorlu Kara Taşıtları - Kasko</v>
          </cell>
        </row>
        <row r="17">
          <cell r="CQ17" t="str">
            <v>718-Karayolu Yolcu Taşımacılığı Zor.Koltuk F.K.</v>
          </cell>
        </row>
        <row r="18">
          <cell r="CQ18" t="str">
            <v>719-İşveren Mali Sorumluluk</v>
          </cell>
        </row>
        <row r="19">
          <cell r="CQ19" t="str">
            <v>720-Üçüncü Şahıslara Karşı Mali Sorumluluk</v>
          </cell>
        </row>
        <row r="20">
          <cell r="CQ20" t="str">
            <v>721-Asansör Kaza Üçüncü Şahıslara Karşı Mali Sorumluluk</v>
          </cell>
        </row>
        <row r="21">
          <cell r="CQ21" t="str">
            <v>722-Çevre Kirliliği Mali Sorumluluk</v>
          </cell>
        </row>
        <row r="22">
          <cell r="CQ22" t="str">
            <v>723-Cam Kırılması</v>
          </cell>
        </row>
        <row r="23">
          <cell r="CQ23" t="str">
            <v>724-Hırsızlık</v>
          </cell>
        </row>
        <row r="24">
          <cell r="CQ24" t="str">
            <v>725-Tüpgaz Zorunlu Sorumluluk</v>
          </cell>
        </row>
        <row r="25">
          <cell r="CQ25" t="str">
            <v>726-Tehlikeli Maddeler Zorunlu Sorumluluk</v>
          </cell>
        </row>
        <row r="26">
          <cell r="CQ26" t="str">
            <v>727-Uçak Tekne</v>
          </cell>
        </row>
        <row r="27">
          <cell r="CQ27" t="str">
            <v>728-Uçak Mali Mesuliyet</v>
          </cell>
        </row>
        <row r="28">
          <cell r="CQ28" t="str">
            <v>729-Uçak Yolcu Kaza</v>
          </cell>
        </row>
        <row r="29">
          <cell r="CQ29" t="str">
            <v>730-Tıbbı Kötü Uygulamaya İlişkin ZMSS</v>
          </cell>
        </row>
        <row r="30">
          <cell r="CQ30" t="str">
            <v>731-Özel Güvenlik Mali Sorumluluk</v>
          </cell>
        </row>
        <row r="31">
          <cell r="CQ31" t="str">
            <v>732-Zorunlu Sertifika Mali Sorumluluk</v>
          </cell>
        </row>
        <row r="32">
          <cell r="CQ32" t="str">
            <v>733-Mesleki Sorumluluk</v>
          </cell>
        </row>
        <row r="33">
          <cell r="CQ33" t="str">
            <v>734-Kıyı Tesisleri Deniz Kirliliği Zorunlu Mali Sorumluluk</v>
          </cell>
        </row>
        <row r="34">
          <cell r="CQ34" t="str">
            <v>735-Tekne Sorumluluk</v>
          </cell>
        </row>
        <row r="35">
          <cell r="CQ35" t="str">
            <v>736-Doğrudan Kefalet</v>
          </cell>
        </row>
        <row r="36">
          <cell r="CQ36" t="str">
            <v>737-Motorlu Kara Taşıtları Dışındaki Kara Taşıtları</v>
          </cell>
        </row>
        <row r="37">
          <cell r="CQ37" t="str">
            <v>738-Nehir Araçları</v>
          </cell>
        </row>
        <row r="38">
          <cell r="CQ38" t="str">
            <v>739-Göl Araçları</v>
          </cell>
        </row>
        <row r="39">
          <cell r="CQ39" t="str">
            <v>740-İhtiyari Deprem</v>
          </cell>
        </row>
        <row r="40">
          <cell r="CQ40" t="str">
            <v>741-Sel</v>
          </cell>
        </row>
        <row r="41">
          <cell r="CQ41" t="str">
            <v>742-Deprem ve Sel Dışındaki Doğal Afetler</v>
          </cell>
        </row>
        <row r="42">
          <cell r="CQ42" t="str">
            <v>743-Nükleer Enerji</v>
          </cell>
        </row>
        <row r="43">
          <cell r="CQ43" t="str">
            <v>744-Toprak Kayması</v>
          </cell>
        </row>
        <row r="44">
          <cell r="CQ44" t="str">
            <v>745-Taksitli Kredi</v>
          </cell>
        </row>
        <row r="45">
          <cell r="CQ45" t="str">
            <v>746-Uzun Vadeli Konut Kredisi</v>
          </cell>
        </row>
        <row r="46">
          <cell r="CQ46" t="str">
            <v>747-Tarım Kredisi</v>
          </cell>
        </row>
        <row r="47">
          <cell r="CQ47" t="str">
            <v>748-İstihdam</v>
          </cell>
        </row>
        <row r="48">
          <cell r="CQ48" t="str">
            <v>749-Gelir Yetersizliği</v>
          </cell>
        </row>
        <row r="49">
          <cell r="CQ49" t="str">
            <v>750-Ferdi Kaza</v>
          </cell>
        </row>
        <row r="50">
          <cell r="CQ50" t="str">
            <v>751-Uzun Süreli Ferdi Kaza</v>
          </cell>
        </row>
        <row r="51">
          <cell r="CQ51" t="str">
            <v>752-Hava Şartları</v>
          </cell>
        </row>
        <row r="52">
          <cell r="CQ52" t="str">
            <v>753-Genel Giderler</v>
          </cell>
        </row>
        <row r="53">
          <cell r="CQ53" t="str">
            <v>754-Beklenmeyen Ticari Giderler</v>
          </cell>
        </row>
        <row r="54">
          <cell r="CQ54" t="str">
            <v>755-Kredi</v>
          </cell>
        </row>
        <row r="55">
          <cell r="CQ55" t="str">
            <v>756-İhracat Kredi</v>
          </cell>
        </row>
        <row r="56">
          <cell r="CQ56" t="str">
            <v>757-Piyasa Değerindeki Kayıp</v>
          </cell>
        </row>
        <row r="57">
          <cell r="CQ57" t="str">
            <v>758-Kira Ve Gelir Kaybı</v>
          </cell>
        </row>
        <row r="58">
          <cell r="CQ58" t="str">
            <v>759-Diğer Finansal Kayıplar</v>
          </cell>
        </row>
        <row r="59">
          <cell r="CQ59" t="str">
            <v>760-Hukuksal Koruma</v>
          </cell>
        </row>
        <row r="60">
          <cell r="CQ60" t="str">
            <v>761-Patlama</v>
          </cell>
        </row>
        <row r="61">
          <cell r="CQ61" t="str">
            <v>765-Makine Kırılması</v>
          </cell>
        </row>
        <row r="62">
          <cell r="CQ62" t="str">
            <v>766-Montaj</v>
          </cell>
        </row>
        <row r="63">
          <cell r="CQ63" t="str">
            <v>767-İnşaat</v>
          </cell>
        </row>
        <row r="64">
          <cell r="CQ64" t="str">
            <v>768-Elektronik Cihaz</v>
          </cell>
        </row>
        <row r="65">
          <cell r="CQ65" t="str">
            <v>769-Yapı Denetimi Zorunlu Mali Sorumluluk</v>
          </cell>
        </row>
        <row r="66">
          <cell r="CQ66" t="str">
            <v>770-Deniz Yolu Yolcu Taşımacılığı ZMS</v>
          </cell>
        </row>
        <row r="67">
          <cell r="CQ67" t="str">
            <v>773-Devlet Destekli Arıcılık</v>
          </cell>
        </row>
        <row r="68">
          <cell r="CQ68" t="str">
            <v>774-Su Ürünleri</v>
          </cell>
        </row>
        <row r="69">
          <cell r="CQ69" t="str">
            <v>775-Dolu Sera</v>
          </cell>
        </row>
        <row r="70">
          <cell r="CQ70" t="str">
            <v>776-Devlet Destekli Sera</v>
          </cell>
        </row>
        <row r="71">
          <cell r="CQ71" t="str">
            <v>777-Devlet Destekli Bitkisel Ürün</v>
          </cell>
        </row>
        <row r="72">
          <cell r="CQ72" t="str">
            <v>778-Devlet Destekli Su Ürünleri</v>
          </cell>
        </row>
        <row r="73">
          <cell r="CQ73" t="str">
            <v>779-Devlet Destekli Hayvan Hayat</v>
          </cell>
        </row>
        <row r="74">
          <cell r="CQ74" t="str">
            <v>780-Hayvan Hayat</v>
          </cell>
        </row>
        <row r="75">
          <cell r="CQ75" t="str">
            <v>781-Kümes Hayvan Hayat</v>
          </cell>
        </row>
        <row r="76">
          <cell r="CQ76" t="str">
            <v>782-Devlet Destekli Kümes Hayvan Hayat</v>
          </cell>
        </row>
        <row r="77">
          <cell r="CQ77" t="str">
            <v>783-Devlet Destekli Küçükbaş Hayvan Hayat</v>
          </cell>
        </row>
        <row r="78">
          <cell r="CQ78" t="str">
            <v>784-Hastalık</v>
          </cell>
        </row>
        <row r="79">
          <cell r="CQ79" t="str">
            <v>785-Sağlık</v>
          </cell>
        </row>
        <row r="80">
          <cell r="CQ80" t="str">
            <v>786-Seyahat Sağlık</v>
          </cell>
        </row>
        <row r="81">
          <cell r="CQ81" t="str">
            <v>789-Seyahat Araç Destek</v>
          </cell>
        </row>
        <row r="82">
          <cell r="CQ82" t="str">
            <v>790-İrat Ödemeleri</v>
          </cell>
        </row>
        <row r="83">
          <cell r="CQ83" t="str">
            <v>791-Diğerleri</v>
          </cell>
        </row>
        <row r="84">
          <cell r="CQ84" t="str">
            <v>792-Evlilik/Doğum Sigortası</v>
          </cell>
        </row>
        <row r="85">
          <cell r="CQ85" t="str">
            <v>793-Yatırım Fonlu Sigortalar</v>
          </cell>
        </row>
        <row r="86">
          <cell r="CQ86" t="str">
            <v>794-Sermaye İtfa Sigortası</v>
          </cell>
        </row>
        <row r="87">
          <cell r="CQ87" t="str">
            <v>795-Fon Yönetim Sigortası</v>
          </cell>
        </row>
        <row r="88">
          <cell r="CQ88" t="str">
            <v>796-Hastalık</v>
          </cell>
        </row>
        <row r="89">
          <cell r="CQ89" t="str">
            <v>797-Sağlık Toplam</v>
          </cell>
        </row>
        <row r="90">
          <cell r="CQ90" t="str">
            <v>798-Destek Genel</v>
          </cell>
        </row>
        <row r="91">
          <cell r="CQ91" t="str">
            <v>799-Tontin</v>
          </cell>
        </row>
        <row r="92">
          <cell r="CQ92" t="str">
            <v>771-Ürün Sorumluluk</v>
          </cell>
        </row>
        <row r="93">
          <cell r="CQ93" t="str">
            <v>707-Devlet Destekli Alacak Sigortaları</v>
          </cell>
        </row>
        <row r="94">
          <cell r="CQ94" t="str">
            <v>705-Doğrudan Kefalet</v>
          </cell>
        </row>
        <row r="95">
          <cell r="CQ95" t="str">
            <v>708-Bina Tamamlama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 refreshError="1"/>
      <sheetData sheetId="39"/>
      <sheetData sheetId="40">
        <row r="3">
          <cell r="CQ3" t="str">
            <v>701-Yangın</v>
          </cell>
        </row>
        <row r="4">
          <cell r="CQ4" t="str">
            <v>702-Kar Kaybı</v>
          </cell>
        </row>
        <row r="5">
          <cell r="CQ5" t="str">
            <v>703-Zorunlu Deprem</v>
          </cell>
        </row>
        <row r="6">
          <cell r="CQ6" t="str">
            <v>704-Maden Çalışanları Zorunlu Ferdi Kaza</v>
          </cell>
        </row>
        <row r="7">
          <cell r="CQ7" t="str">
            <v>706-Dolaylı Kefalet</v>
          </cell>
        </row>
        <row r="8">
          <cell r="CQ8" t="str">
            <v>710-Emtea</v>
          </cell>
        </row>
        <row r="9">
          <cell r="CQ9" t="str">
            <v>711-Kıymet</v>
          </cell>
        </row>
        <row r="10">
          <cell r="CQ10" t="str">
            <v>712-Tekne</v>
          </cell>
        </row>
        <row r="11">
          <cell r="CQ11" t="str">
            <v>713-Raylı Araçlar Genel</v>
          </cell>
        </row>
        <row r="12">
          <cell r="CQ12" t="str">
            <v>714-Zorunlu Karayolu Tasımacılık Mali Sorumluluk</v>
          </cell>
        </row>
        <row r="13">
          <cell r="CQ13" t="str">
            <v>715-Zorunlu Trafik (Yeşil Kart Hariç)</v>
          </cell>
        </row>
        <row r="14">
          <cell r="CQ14" t="str">
            <v>903-Yeşil Kart</v>
          </cell>
        </row>
        <row r="15">
          <cell r="CQ15" t="str">
            <v>716-Motorlu Kara Taşıtları İhtiyari Mali Sorumluluk</v>
          </cell>
        </row>
        <row r="16">
          <cell r="CQ16" t="str">
            <v>717-Motorlu Kara Taşıtları - Kasko</v>
          </cell>
        </row>
        <row r="17">
          <cell r="CQ17" t="str">
            <v>718-Karayolu Yolcu Taşımacılığı Zor.Koltuk F.K.</v>
          </cell>
        </row>
        <row r="18">
          <cell r="CQ18" t="str">
            <v>719-İşveren Mali Sorumluluk</v>
          </cell>
        </row>
        <row r="19">
          <cell r="CQ19" t="str">
            <v>721-Asansör Kaza Üçüncü Şahıslara Karşı Mali Sorumluluk</v>
          </cell>
        </row>
        <row r="20">
          <cell r="CQ20" t="str">
            <v>722-Çevre Kirliliği Mali Sorumluluk</v>
          </cell>
        </row>
        <row r="21">
          <cell r="CQ21" t="str">
            <v>723-Cam Kırılması</v>
          </cell>
        </row>
        <row r="22">
          <cell r="CQ22" t="str">
            <v>724-Hırsızlık</v>
          </cell>
        </row>
        <row r="23">
          <cell r="CQ23" t="str">
            <v>725-Tüpgaz Zorunlu Sorumluluk</v>
          </cell>
        </row>
        <row r="24">
          <cell r="CQ24" t="str">
            <v>726-Tehlikeli Maddeler Zorunlu Sorumluluk</v>
          </cell>
        </row>
        <row r="25">
          <cell r="CQ25" t="str">
            <v>727-Uçak Tekne</v>
          </cell>
        </row>
        <row r="26">
          <cell r="CQ26" t="str">
            <v>728-Uçak Mali Mesuliyet</v>
          </cell>
        </row>
        <row r="27">
          <cell r="CQ27" t="str">
            <v>729-Uçak Yolcu Kaza</v>
          </cell>
        </row>
        <row r="28">
          <cell r="CQ28" t="str">
            <v>730-Tıbbı Kötü Uygulamaya İlişkin ZMSS</v>
          </cell>
        </row>
        <row r="29">
          <cell r="CQ29" t="str">
            <v>731-Özel Güvenlik Mali Sorumluluk</v>
          </cell>
        </row>
        <row r="30">
          <cell r="CQ30" t="str">
            <v>732-Zorunlu Sertifika Mali Sorumluluk</v>
          </cell>
        </row>
        <row r="31">
          <cell r="CQ31" t="str">
            <v>733-Mesleki Sorumluluk</v>
          </cell>
        </row>
        <row r="32">
          <cell r="CQ32" t="str">
            <v>734-Kıyı Tesisleri Deniz Kirliliği Zorunlu Mali Sorumluluk</v>
          </cell>
        </row>
        <row r="33">
          <cell r="CQ33" t="str">
            <v>735-Tekne Sorumluluk</v>
          </cell>
        </row>
        <row r="34">
          <cell r="CQ34" t="str">
            <v>736-Emniyeti Suistimal</v>
          </cell>
        </row>
        <row r="35">
          <cell r="CQ35" t="str">
            <v>737-Motorlu Kara Taşıtları Dışındaki Kara Taşıtları</v>
          </cell>
        </row>
        <row r="36">
          <cell r="CQ36" t="str">
            <v>738-Nehir Araçları</v>
          </cell>
        </row>
        <row r="37">
          <cell r="CQ37" t="str">
            <v>739-Göl Araçları</v>
          </cell>
        </row>
        <row r="38">
          <cell r="CQ38" t="str">
            <v>740-İhtiyari Deprem</v>
          </cell>
        </row>
        <row r="39">
          <cell r="CQ39" t="str">
            <v>741-Sel</v>
          </cell>
        </row>
        <row r="40">
          <cell r="CQ40" t="str">
            <v>742-Deprem ve Sel Dışındaki Doğal Afetler</v>
          </cell>
        </row>
        <row r="41">
          <cell r="CQ41" t="str">
            <v>743-Nükleer Enerji</v>
          </cell>
        </row>
        <row r="42">
          <cell r="CQ42" t="str">
            <v>744-Toprak Kayması</v>
          </cell>
        </row>
        <row r="43">
          <cell r="CQ43" t="str">
            <v>745-Taksitli Kredi</v>
          </cell>
        </row>
        <row r="44">
          <cell r="CQ44" t="str">
            <v>746-Uzun Vadeli Konut Kredisi</v>
          </cell>
        </row>
        <row r="45">
          <cell r="CQ45" t="str">
            <v>747-Tarım Kredisi</v>
          </cell>
        </row>
        <row r="46">
          <cell r="CQ46" t="str">
            <v>748-İstihdam</v>
          </cell>
        </row>
        <row r="47">
          <cell r="CQ47" t="str">
            <v>749-Gelir Yetersizliği</v>
          </cell>
        </row>
        <row r="48">
          <cell r="CQ48" t="str">
            <v>750-Ferdi Kaza</v>
          </cell>
        </row>
        <row r="49">
          <cell r="CQ49" t="str">
            <v>751-Uzun Süreli Ferdi Kaza</v>
          </cell>
        </row>
        <row r="50">
          <cell r="CQ50" t="str">
            <v>752-Hava Şartları</v>
          </cell>
        </row>
        <row r="51">
          <cell r="CQ51" t="str">
            <v>753-Genel Giderler</v>
          </cell>
        </row>
        <row r="52">
          <cell r="CQ52" t="str">
            <v>754-Beklenmeyen Ticari Giderler</v>
          </cell>
        </row>
        <row r="53">
          <cell r="CQ53" t="str">
            <v>755-Kredi</v>
          </cell>
        </row>
        <row r="54">
          <cell r="CQ54" t="str">
            <v>756-İhracat Kredi</v>
          </cell>
        </row>
        <row r="55">
          <cell r="CQ55" t="str">
            <v>757-Piyasa Değerindeki Kayıp</v>
          </cell>
        </row>
        <row r="56">
          <cell r="CQ56" t="str">
            <v>758-Kira Ve Gelir Kaybı</v>
          </cell>
        </row>
        <row r="57">
          <cell r="CQ57" t="str">
            <v>759-Diğer Finansal Kayıplar</v>
          </cell>
        </row>
        <row r="58">
          <cell r="CQ58" t="str">
            <v>760-Hukuksal Koruma</v>
          </cell>
        </row>
        <row r="59">
          <cell r="CQ59" t="str">
            <v>761-Patlama</v>
          </cell>
        </row>
        <row r="60">
          <cell r="CQ60" t="str">
            <v>765-Makine Kırılması</v>
          </cell>
        </row>
        <row r="61">
          <cell r="CQ61" t="str">
            <v>766-Montaj</v>
          </cell>
        </row>
        <row r="62">
          <cell r="CQ62" t="str">
            <v>767-İnşaat</v>
          </cell>
        </row>
        <row r="63">
          <cell r="CQ63" t="str">
            <v>768-Elektronik Cihaz</v>
          </cell>
        </row>
        <row r="64">
          <cell r="CQ64" t="str">
            <v>769-Yapı Denetimi Zorunlu Mali Sorumluluk</v>
          </cell>
        </row>
        <row r="65">
          <cell r="CQ65" t="str">
            <v>770-Deniz Yolu Yolcu Taşımacılığı ZMS</v>
          </cell>
        </row>
        <row r="66">
          <cell r="CQ66" t="str">
            <v>773-Devlet Destekli Arıcılık</v>
          </cell>
        </row>
        <row r="67">
          <cell r="CQ67" t="str">
            <v>774-Su Ürünleri</v>
          </cell>
        </row>
        <row r="68">
          <cell r="CQ68" t="str">
            <v>775-Dolu Sera</v>
          </cell>
        </row>
        <row r="69">
          <cell r="CQ69" t="str">
            <v>776-Devlet Destekli Sera</v>
          </cell>
        </row>
        <row r="70">
          <cell r="CQ70" t="str">
            <v>777-Devlet Destekli Bitkisel Ürün</v>
          </cell>
        </row>
        <row r="71">
          <cell r="CQ71" t="str">
            <v>778-Devlet Destekli Su Ürünleri</v>
          </cell>
        </row>
        <row r="72">
          <cell r="CQ72" t="str">
            <v>779-Devlet Destekli Hayvan Hayat</v>
          </cell>
        </row>
        <row r="73">
          <cell r="CQ73" t="str">
            <v>780-Hayvan Hayat</v>
          </cell>
        </row>
        <row r="74">
          <cell r="CQ74" t="str">
            <v>781-Kümes Hayvan Hayat</v>
          </cell>
        </row>
        <row r="75">
          <cell r="CQ75" t="str">
            <v>782-Devlet Destekli Kümes Hayvan Hayat</v>
          </cell>
        </row>
        <row r="76">
          <cell r="CQ76" t="str">
            <v>783-Devlet Destekli Küçükbaş Hayvan Hayat</v>
          </cell>
        </row>
        <row r="77">
          <cell r="CQ77" t="str">
            <v>784-Hastalık</v>
          </cell>
        </row>
        <row r="78">
          <cell r="CQ78" t="str">
            <v>785-Sağlık</v>
          </cell>
        </row>
        <row r="79">
          <cell r="CQ79" t="str">
            <v>786-Seyahat Sağlık</v>
          </cell>
        </row>
        <row r="80">
          <cell r="CQ80" t="str">
            <v>789-Seyahat Araç Destek</v>
          </cell>
        </row>
        <row r="81">
          <cell r="CQ81" t="str">
            <v>790-İrat Ödemeleri</v>
          </cell>
        </row>
        <row r="82">
          <cell r="CQ82" t="str">
            <v>791-Diğerleri</v>
          </cell>
        </row>
        <row r="83">
          <cell r="CQ83" t="str">
            <v>792-Evlilik/Doğum Sigortası</v>
          </cell>
        </row>
        <row r="84">
          <cell r="CQ84" t="str">
            <v>793-Yatırım Fonlu Sigortalar</v>
          </cell>
        </row>
        <row r="85">
          <cell r="CQ85" t="str">
            <v>794-Sermaye İtfa Sigortası</v>
          </cell>
        </row>
        <row r="86">
          <cell r="CQ86" t="str">
            <v>795-Fon Yönetim Sigortası</v>
          </cell>
        </row>
        <row r="87">
          <cell r="CQ87" t="str">
            <v>796-Hastalık</v>
          </cell>
        </row>
        <row r="88">
          <cell r="CQ88" t="str">
            <v>797-Sağlık Toplam</v>
          </cell>
        </row>
        <row r="89">
          <cell r="CQ89" t="str">
            <v>798-Destek Genel</v>
          </cell>
        </row>
        <row r="90">
          <cell r="CQ90" t="str">
            <v>799-Tontin</v>
          </cell>
        </row>
        <row r="91">
          <cell r="CQ91" t="str">
            <v>707-Devlet Destekli Alacak Sigortası</v>
          </cell>
        </row>
        <row r="92">
          <cell r="CQ92" t="str">
            <v>771-Ürün Sorumluluk</v>
          </cell>
        </row>
        <row r="93">
          <cell r="CQ93" t="str">
            <v>708-Bina Tamamlama</v>
          </cell>
        </row>
        <row r="94">
          <cell r="CQ94" t="str">
            <v>705-Doğrudan Kefalet</v>
          </cell>
        </row>
      </sheetData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 refreshError="1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 refreshError="1"/>
      <sheetData sheetId="101">
        <row r="7">
          <cell r="E7">
            <v>128.83287680000001</v>
          </cell>
        </row>
      </sheetData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 refreshError="1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 refreshError="1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 refreshError="1"/>
      <sheetData sheetId="195">
        <row r="3">
          <cell r="JJ3" t="str">
            <v>71701-Dar Kasko Ürünü İstatistiki Veriler</v>
          </cell>
        </row>
        <row r="4">
          <cell r="JJ4" t="str">
            <v>71702-Kasko Ürünü İstatistiki Veriler</v>
          </cell>
        </row>
        <row r="5">
          <cell r="JJ5" t="str">
            <v>71703-Genişletilmiş Kasko Ürünü İstatistiki Veriler</v>
          </cell>
        </row>
        <row r="6">
          <cell r="JJ6" t="str">
            <v>71704-Tam Kasko Ürünü İstatistiki Veriler</v>
          </cell>
        </row>
        <row r="7">
          <cell r="JJ7" t="str">
            <v>717-Kasko Branşı İstatistiki Veriler</v>
          </cell>
        </row>
      </sheetData>
      <sheetData sheetId="196">
        <row r="3">
          <cell r="JH3" t="str">
            <v>1-Otomobil</v>
          </cell>
          <cell r="JL3" t="str">
            <v>71701-Dar Kasko Ürünü İstatistiki Veriler</v>
          </cell>
        </row>
        <row r="4">
          <cell r="JH4" t="str">
            <v>2-Taksi</v>
          </cell>
          <cell r="JL4" t="str">
            <v>71702-Kasko Ürünü İstatistiki Veriler</v>
          </cell>
        </row>
        <row r="5">
          <cell r="JH5" t="str">
            <v>3-Minibüs (Sürücü Dahil 9-15 koltuk)</v>
          </cell>
          <cell r="JL5" t="str">
            <v>71703-Genişletilmiş Kasko Ürünü İstatistiki Veriler</v>
          </cell>
        </row>
        <row r="6">
          <cell r="JH6" t="str">
            <v>4-Otobüs (Sürücü dahil 16-30 koltuk)</v>
          </cell>
          <cell r="JL6" t="str">
            <v>71704-Tam Kasko Ürünü İstatistiki Veriler</v>
          </cell>
        </row>
        <row r="7">
          <cell r="JH7" t="str">
            <v>5-Otobüs (Sürücü dahil 31 ve üstü koltuk)</v>
          </cell>
          <cell r="JL7" t="str">
            <v>717-Kasko Branşı İstatistiki Veriler</v>
          </cell>
        </row>
        <row r="8">
          <cell r="JH8" t="str">
            <v>6-Kamyonet</v>
          </cell>
        </row>
        <row r="9">
          <cell r="JH9" t="str">
            <v>7-Kamyon</v>
          </cell>
        </row>
        <row r="10">
          <cell r="JH10" t="str">
            <v>8-İş Makinası</v>
          </cell>
        </row>
        <row r="11">
          <cell r="JH11" t="str">
            <v>9-Traktör</v>
          </cell>
        </row>
        <row r="12">
          <cell r="JH12" t="str">
            <v>10-Römork</v>
          </cell>
        </row>
        <row r="13">
          <cell r="JH13" t="str">
            <v>11-Motosiklet ve Yük Motosikleti</v>
          </cell>
        </row>
        <row r="14">
          <cell r="JH14" t="str">
            <v>12-Tanker</v>
          </cell>
        </row>
        <row r="15">
          <cell r="JH15" t="str">
            <v>13-Çekici</v>
          </cell>
        </row>
        <row r="16">
          <cell r="JH16" t="str">
            <v>14-Özel Amaçlı Taşıt</v>
          </cell>
        </row>
        <row r="17">
          <cell r="JH17" t="str">
            <v>15-Tarım Makinesi</v>
          </cell>
        </row>
        <row r="18">
          <cell r="JH18" t="str">
            <v>Toplam</v>
          </cell>
        </row>
      </sheetData>
      <sheetData sheetId="197"/>
      <sheetData sheetId="198"/>
      <sheetData sheetId="199" refreshError="1"/>
      <sheetData sheetId="200"/>
      <sheetData sheetId="201">
        <row r="3">
          <cell r="JB3" t="str">
            <v>1-Otomobil</v>
          </cell>
        </row>
        <row r="4">
          <cell r="JB4" t="str">
            <v>2-Taksi</v>
          </cell>
        </row>
        <row r="5">
          <cell r="JB5" t="str">
            <v>3-Minibüs (Sürücü Dahil 9-15 koltuk)</v>
          </cell>
        </row>
        <row r="6">
          <cell r="JB6" t="str">
            <v>4-Otobüs (Sürücü dahil 16-30 koltuk)</v>
          </cell>
        </row>
        <row r="7">
          <cell r="JB7" t="str">
            <v>5-Otobüs (Sürücü dahil 31 ve üstü koltuk)</v>
          </cell>
        </row>
        <row r="8">
          <cell r="JB8" t="str">
            <v>6-Kamyonet</v>
          </cell>
        </row>
        <row r="9">
          <cell r="JB9" t="str">
            <v>7-Kamyon</v>
          </cell>
        </row>
        <row r="10">
          <cell r="JB10" t="str">
            <v>8-İş Makinası</v>
          </cell>
        </row>
        <row r="11">
          <cell r="JB11" t="str">
            <v>9-Traktör</v>
          </cell>
        </row>
        <row r="12">
          <cell r="JB12" t="str">
            <v>10-Römork</v>
          </cell>
        </row>
        <row r="13">
          <cell r="JB13" t="str">
            <v>11-Motosiklet ve Yük Motosikleti</v>
          </cell>
        </row>
        <row r="14">
          <cell r="JB14" t="str">
            <v>12-Tanker</v>
          </cell>
        </row>
        <row r="15">
          <cell r="JB15" t="str">
            <v>13-Çekici</v>
          </cell>
        </row>
        <row r="16">
          <cell r="JB16" t="str">
            <v>14-Özel Amaçlı Taşıt</v>
          </cell>
        </row>
        <row r="17">
          <cell r="JB17" t="str">
            <v>15-Tarım Makinesi</v>
          </cell>
        </row>
        <row r="18">
          <cell r="JB18" t="str">
            <v>Toplam</v>
          </cell>
        </row>
      </sheetData>
      <sheetData sheetId="202"/>
      <sheetData sheetId="203"/>
      <sheetData sheetId="204" refreshError="1"/>
      <sheetData sheetId="205"/>
      <sheetData sheetId="206">
        <row r="3">
          <cell r="JH3" t="str">
            <v>1-Otomobil</v>
          </cell>
        </row>
        <row r="4">
          <cell r="JH4" t="str">
            <v>2-Taksi</v>
          </cell>
        </row>
        <row r="5">
          <cell r="JH5" t="str">
            <v>3-Minibüs (10-17 koltuk)</v>
          </cell>
        </row>
        <row r="6">
          <cell r="JH6" t="str">
            <v>4-Otobüs (18-30 koltuk)</v>
          </cell>
        </row>
        <row r="7">
          <cell r="JH7" t="str">
            <v>5-Otobüs (31 ve üstü koltuk)</v>
          </cell>
        </row>
        <row r="8">
          <cell r="JH8" t="str">
            <v>Toplam</v>
          </cell>
        </row>
      </sheetData>
      <sheetData sheetId="207"/>
      <sheetData sheetId="208"/>
      <sheetData sheetId="209" refreshError="1"/>
      <sheetData sheetId="210" refreshError="1"/>
      <sheetData sheetId="211">
        <row r="3">
          <cell r="CZ3" t="str">
            <v>701-Yangın</v>
          </cell>
        </row>
        <row r="4">
          <cell r="CZ4" t="str">
            <v>702-Kar Kaybı</v>
          </cell>
        </row>
        <row r="5">
          <cell r="CZ5" t="str">
            <v>703-Zorunlu Deprem</v>
          </cell>
        </row>
        <row r="6">
          <cell r="CZ6" t="str">
            <v>704-Maden Çalışanları Zorunlu Ferdi Kaza</v>
          </cell>
        </row>
        <row r="7">
          <cell r="CZ7" t="str">
            <v>706-Dolaylı Kefalet</v>
          </cell>
        </row>
        <row r="8">
          <cell r="CZ8" t="str">
            <v>710-Emtea</v>
          </cell>
        </row>
        <row r="9">
          <cell r="CZ9" t="str">
            <v>711-Kıymet</v>
          </cell>
        </row>
        <row r="10">
          <cell r="CZ10" t="str">
            <v>712-Tekne</v>
          </cell>
        </row>
        <row r="11">
          <cell r="CZ11" t="str">
            <v>713-Raylı Araçlar Genel</v>
          </cell>
        </row>
        <row r="12">
          <cell r="CZ12" t="str">
            <v>714-Zorunlu Karayolu Tasımacılık Mali Sorumluluk</v>
          </cell>
        </row>
        <row r="13">
          <cell r="CZ13" t="str">
            <v>715-Zorunlu Trafik (Yeşil Kart Hariç)</v>
          </cell>
        </row>
        <row r="14">
          <cell r="CZ14" t="str">
            <v>903-Yeşil Kart</v>
          </cell>
        </row>
        <row r="15">
          <cell r="CZ15" t="str">
            <v>716-Motorlu Kara Taşıtları İhtiyari Mali Sorumluluk</v>
          </cell>
        </row>
        <row r="16">
          <cell r="CZ16" t="str">
            <v>717-Motorlu Kara Taşıtları - Kasko</v>
          </cell>
        </row>
        <row r="17">
          <cell r="CZ17" t="str">
            <v>718-Karayolu Yolcu Taşımacılığı Zor.Koltuk F.K.</v>
          </cell>
        </row>
        <row r="18">
          <cell r="CZ18" t="str">
            <v>719-İşveren Mali Sorumluluk</v>
          </cell>
        </row>
        <row r="19">
          <cell r="CZ19" t="str">
            <v>721-Asansör Kaza Üçüncü Şahıslara Karşı Mali Sorumluluk</v>
          </cell>
        </row>
        <row r="20">
          <cell r="CZ20" t="str">
            <v>722-Çevre Kirliliği Mali Sorumluluk</v>
          </cell>
        </row>
        <row r="21">
          <cell r="CZ21" t="str">
            <v>723-Cam Kırılması</v>
          </cell>
        </row>
        <row r="22">
          <cell r="CZ22" t="str">
            <v>724-Hırsızlık</v>
          </cell>
        </row>
        <row r="23">
          <cell r="CZ23" t="str">
            <v>725-Tüpgaz Zorunlu Sorumluluk</v>
          </cell>
        </row>
        <row r="24">
          <cell r="CZ24" t="str">
            <v>726-Tehlikeli Maddeler Zorunlu Sorumluluk</v>
          </cell>
        </row>
        <row r="25">
          <cell r="CZ25" t="str">
            <v>727-Uçak Tekne</v>
          </cell>
        </row>
        <row r="26">
          <cell r="CZ26" t="str">
            <v>728-Uçak Mali Mesuliyet</v>
          </cell>
        </row>
        <row r="27">
          <cell r="CZ27" t="str">
            <v>729-Uçak Yolcu Kaza</v>
          </cell>
        </row>
        <row r="28">
          <cell r="CZ28" t="str">
            <v>730-Tıbbı Kötü Uygulamaya İlişkin ZMSS</v>
          </cell>
        </row>
        <row r="29">
          <cell r="CZ29" t="str">
            <v>731-Özel Güvenlik Mali Sorumluluk</v>
          </cell>
        </row>
        <row r="30">
          <cell r="CZ30" t="str">
            <v>732-Zorunlu Sertifika Mali Sorumluluk</v>
          </cell>
        </row>
        <row r="31">
          <cell r="CZ31" t="str">
            <v>733-Mesleki Sorumluluk</v>
          </cell>
        </row>
        <row r="32">
          <cell r="CZ32" t="str">
            <v>734-Kıyı Tesisleri Deniz Kirliliği Zorunlu Mali Sorumluluk</v>
          </cell>
        </row>
        <row r="33">
          <cell r="CZ33" t="str">
            <v>735-Tekne Sorumluluk</v>
          </cell>
        </row>
        <row r="34">
          <cell r="CZ34" t="str">
            <v>736-Emniyeti Suistimal</v>
          </cell>
        </row>
        <row r="35">
          <cell r="CZ35" t="str">
            <v>737-Motorlu Kara Taşıtları Dışındaki Kara Taşıtları</v>
          </cell>
        </row>
        <row r="36">
          <cell r="CZ36" t="str">
            <v>738-Nehir Araçları</v>
          </cell>
        </row>
        <row r="37">
          <cell r="CZ37" t="str">
            <v>739-Göl Araçları</v>
          </cell>
        </row>
        <row r="38">
          <cell r="CZ38" t="str">
            <v>740-İhtiyari Deprem</v>
          </cell>
        </row>
        <row r="39">
          <cell r="CZ39" t="str">
            <v>741-Sel</v>
          </cell>
        </row>
        <row r="40">
          <cell r="CZ40" t="str">
            <v>742-Deprem ve Sel Dışındaki Doğal Afetler</v>
          </cell>
        </row>
        <row r="41">
          <cell r="CZ41" t="str">
            <v>743-Nükleer Enerji</v>
          </cell>
        </row>
        <row r="42">
          <cell r="CZ42" t="str">
            <v>744-Toprak Kayması</v>
          </cell>
        </row>
        <row r="43">
          <cell r="CZ43" t="str">
            <v>745-Taksitli Kredi</v>
          </cell>
        </row>
        <row r="44">
          <cell r="CZ44" t="str">
            <v>746-Uzun Vadeli Konut Kredisi</v>
          </cell>
        </row>
        <row r="45">
          <cell r="CZ45" t="str">
            <v>747-Tarım Kredisi</v>
          </cell>
        </row>
        <row r="46">
          <cell r="CZ46" t="str">
            <v>748-İstihdam</v>
          </cell>
        </row>
        <row r="47">
          <cell r="CZ47" t="str">
            <v>749-Gelir Yetersizliği</v>
          </cell>
        </row>
        <row r="48">
          <cell r="CZ48" t="str">
            <v>750-Ferdi Kaza</v>
          </cell>
        </row>
        <row r="49">
          <cell r="CZ49" t="str">
            <v>751-Uzun Süreli Ferdi Kaza</v>
          </cell>
        </row>
        <row r="50">
          <cell r="CZ50" t="str">
            <v>752-Hava Şartları</v>
          </cell>
        </row>
        <row r="51">
          <cell r="CZ51" t="str">
            <v>753-Genel Giderler</v>
          </cell>
        </row>
        <row r="52">
          <cell r="CZ52" t="str">
            <v>754-Beklenmeyen Ticari Giderler</v>
          </cell>
        </row>
        <row r="53">
          <cell r="CZ53" t="str">
            <v>755-Kredi</v>
          </cell>
        </row>
        <row r="54">
          <cell r="CZ54" t="str">
            <v>756-İhracat Kredi</v>
          </cell>
        </row>
        <row r="55">
          <cell r="CZ55" t="str">
            <v>757-Piyasa Değerindeki Kayıp</v>
          </cell>
        </row>
        <row r="56">
          <cell r="CZ56" t="str">
            <v>758-Kira Ve Gelir Kaybı</v>
          </cell>
        </row>
        <row r="57">
          <cell r="CZ57" t="str">
            <v>759-Diğer Finansal Kayıplar</v>
          </cell>
        </row>
        <row r="58">
          <cell r="CZ58" t="str">
            <v>760-Hukuksal Koruma</v>
          </cell>
        </row>
        <row r="59">
          <cell r="CZ59" t="str">
            <v>761-Patlama</v>
          </cell>
        </row>
        <row r="60">
          <cell r="CZ60" t="str">
            <v>765-Makine Kırılması</v>
          </cell>
        </row>
        <row r="61">
          <cell r="CZ61" t="str">
            <v>766-Montaj</v>
          </cell>
        </row>
        <row r="62">
          <cell r="CZ62" t="str">
            <v>767-İnşaat</v>
          </cell>
        </row>
        <row r="63">
          <cell r="CZ63" t="str">
            <v>768-Elektronik Cihaz</v>
          </cell>
        </row>
        <row r="64">
          <cell r="CZ64" t="str">
            <v>769-Yapı Denetimi Zorunlu Mali Sorumluluk</v>
          </cell>
        </row>
        <row r="65">
          <cell r="CZ65" t="str">
            <v>770-Deniz Yolu Yolcu Taşımacılığı ZMS</v>
          </cell>
        </row>
        <row r="66">
          <cell r="CZ66" t="str">
            <v>773-Devlet Destekli Arıcılık</v>
          </cell>
        </row>
        <row r="67">
          <cell r="CZ67" t="str">
            <v>774-Su Ürünleri</v>
          </cell>
        </row>
        <row r="68">
          <cell r="CZ68" t="str">
            <v>775-Dolu Sera</v>
          </cell>
        </row>
        <row r="69">
          <cell r="CZ69" t="str">
            <v>776-Devlet Destekli Sera</v>
          </cell>
        </row>
        <row r="70">
          <cell r="CZ70" t="str">
            <v>777-Devlet Destekli Bitkisel Ürün</v>
          </cell>
        </row>
        <row r="71">
          <cell r="CZ71" t="str">
            <v>778-Devlet Destekli Su Ürünleri</v>
          </cell>
        </row>
        <row r="72">
          <cell r="CZ72" t="str">
            <v>779-Devlet Destekli Hayvan Hayat</v>
          </cell>
        </row>
        <row r="73">
          <cell r="CZ73" t="str">
            <v>780-Hayvan Hayat</v>
          </cell>
        </row>
        <row r="74">
          <cell r="CZ74" t="str">
            <v>781-Kümes Hayvan Hayat</v>
          </cell>
        </row>
        <row r="75">
          <cell r="CZ75" t="str">
            <v>782-Devlet Destekli Kümes Hayvan Hayat</v>
          </cell>
        </row>
        <row r="76">
          <cell r="CZ76" t="str">
            <v>783-Devlet Destekli Küçükbaş Hayvan Hayat</v>
          </cell>
        </row>
        <row r="77">
          <cell r="CZ77" t="str">
            <v>784-Hastalık</v>
          </cell>
        </row>
        <row r="78">
          <cell r="CZ78" t="str">
            <v>785-Sağlık</v>
          </cell>
        </row>
        <row r="79">
          <cell r="CZ79" t="str">
            <v>786-Seyahat Sağlık</v>
          </cell>
        </row>
        <row r="80">
          <cell r="CZ80" t="str">
            <v>789-Seyahat Araç Destek</v>
          </cell>
        </row>
        <row r="81">
          <cell r="CZ81" t="str">
            <v>790-İrat Ödemeleri</v>
          </cell>
        </row>
        <row r="82">
          <cell r="CZ82" t="str">
            <v>791-Diğerleri</v>
          </cell>
        </row>
        <row r="83">
          <cell r="CZ83" t="str">
            <v>792-Evlilik/Doğum Sigortası</v>
          </cell>
        </row>
        <row r="84">
          <cell r="CZ84" t="str">
            <v>793-Yatırım Fonlu Sigortalar</v>
          </cell>
        </row>
        <row r="85">
          <cell r="CZ85" t="str">
            <v>794-Sermaye İtfa Sigortası</v>
          </cell>
        </row>
        <row r="86">
          <cell r="CZ86" t="str">
            <v>795-Fon Yönetim Sigortası</v>
          </cell>
        </row>
        <row r="87">
          <cell r="CZ87" t="str">
            <v>796-Hastalık</v>
          </cell>
        </row>
        <row r="88">
          <cell r="CZ88" t="str">
            <v>797-Sağlık Toplam</v>
          </cell>
        </row>
        <row r="89">
          <cell r="CZ89" t="str">
            <v>798-Destek Genel</v>
          </cell>
        </row>
        <row r="90">
          <cell r="CZ90" t="str">
            <v>799-Tontin</v>
          </cell>
        </row>
        <row r="91">
          <cell r="CZ91" t="str">
            <v>707-Devlet Destekli Alacak Sigortası</v>
          </cell>
        </row>
        <row r="92">
          <cell r="CZ92" t="str">
            <v>771-Ürün Sorumluluk</v>
          </cell>
        </row>
        <row r="93">
          <cell r="CZ93" t="str">
            <v>708-Bina Tamamlama</v>
          </cell>
        </row>
        <row r="94">
          <cell r="CZ94" t="str">
            <v>705-Doğrudan Kefalet</v>
          </cell>
        </row>
      </sheetData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  <sheetData sheetId="344" refreshError="1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 refreshError="1"/>
      <sheetData sheetId="359" refreshError="1"/>
      <sheetData sheetId="360" refreshError="1"/>
      <sheetData sheetId="361" refreshError="1"/>
      <sheetData sheetId="362" refreshError="1"/>
      <sheetData sheetId="363" refreshError="1"/>
      <sheetData sheetId="364" refreshError="1"/>
      <sheetData sheetId="365" refreshError="1"/>
      <sheetData sheetId="366" refreshError="1"/>
      <sheetData sheetId="367" refreshError="1"/>
      <sheetData sheetId="368" refreshError="1"/>
      <sheetData sheetId="369" refreshError="1"/>
      <sheetData sheetId="370" refreshError="1"/>
      <sheetData sheetId="371" refreshError="1"/>
      <sheetData sheetId="372" refreshError="1"/>
      <sheetData sheetId="373" refreshError="1"/>
      <sheetData sheetId="374" refreshError="1"/>
      <sheetData sheetId="375" refreshError="1"/>
      <sheetData sheetId="376" refreshError="1"/>
      <sheetData sheetId="377" refreshError="1"/>
      <sheetData sheetId="378" refreshError="1"/>
      <sheetData sheetId="379" refreshError="1"/>
      <sheetData sheetId="380" refreshError="1"/>
      <sheetData sheetId="381" refreshError="1"/>
      <sheetData sheetId="382" refreshError="1"/>
      <sheetData sheetId="383" refreshError="1"/>
      <sheetData sheetId="384" refreshError="1"/>
      <sheetData sheetId="385" refreshError="1"/>
      <sheetData sheetId="386" refreshError="1"/>
      <sheetData sheetId="387" refreshError="1"/>
      <sheetData sheetId="388" refreshError="1"/>
      <sheetData sheetId="389" refreshError="1"/>
      <sheetData sheetId="390" refreshError="1"/>
      <sheetData sheetId="391" refreshError="1"/>
      <sheetData sheetId="392" refreshError="1"/>
      <sheetData sheetId="393" refreshError="1"/>
      <sheetData sheetId="394" refreshError="1"/>
      <sheetData sheetId="395" refreshError="1"/>
      <sheetData sheetId="396" refreshError="1"/>
      <sheetData sheetId="397" refreshError="1"/>
      <sheetData sheetId="398" refreshError="1"/>
      <sheetData sheetId="399" refreshError="1"/>
      <sheetData sheetId="400" refreshError="1"/>
      <sheetData sheetId="401" refreshError="1"/>
      <sheetData sheetId="402" refreshError="1"/>
      <sheetData sheetId="403" refreshError="1"/>
      <sheetData sheetId="404" refreshError="1"/>
      <sheetData sheetId="405" refreshError="1"/>
      <sheetData sheetId="406" refreshError="1"/>
      <sheetData sheetId="407" refreshError="1"/>
      <sheetData sheetId="408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ONO USD"/>
      <sheetName val="BONO DEM"/>
      <sheetName val="GOS USD"/>
      <sheetName val="UMSBONO"/>
      <sheetName val="BONOUSD"/>
      <sheetName val="BONODEM"/>
      <sheetName val="GOSUSD"/>
      <sheetName val="TAKASİVDHES-client work"/>
      <sheetName val="DB99-sheet"/>
      <sheetName val="FORMSRK"/>
      <sheetName val="Input"/>
      <sheetName val="HSL.-İPT."/>
      <sheetName val="Ek Bilgi"/>
      <sheetName val="Business Plan"/>
      <sheetName val="BONO_USD"/>
      <sheetName val="BONO_DEM"/>
      <sheetName val="GOS_USD"/>
      <sheetName val="TAKASİVDHES-client_work"/>
      <sheetName val="INT"/>
      <sheetName val="alimlar"/>
      <sheetName val="NISAN"/>
      <sheetName val="AGUSTOS"/>
      <sheetName val="SUBAT"/>
      <sheetName val="OCAK"/>
      <sheetName val="TEMMUZ"/>
      <sheetName val="HAZİRAN"/>
      <sheetName val="MART"/>
      <sheetName val="MAYIS"/>
      <sheetName val="EYLUL"/>
      <sheetName val="FORMBNK"/>
      <sheetName val="CFSheet"/>
      <sheetName val="KRK"/>
      <sheetName val="Unit Prices"/>
      <sheetName val="Bimpaş Satış (HL)"/>
      <sheetName val="Sheet1"/>
      <sheetName val="act2000"/>
      <sheetName val="jr2001"/>
      <sheetName val="le2000"/>
      <sheetName val="opl2001"/>
      <sheetName val="sr2001"/>
      <sheetName val="XLR_NoRangeSheet"/>
      <sheetName val="data"/>
      <sheetName val="HL"/>
      <sheetName val="bilanco-KZ"/>
      <sheetName val="BS"/>
      <sheetName val="ADANA"/>
      <sheetName val="ADASATIS"/>
      <sheetName val="BCALISMATABLOSU"/>
      <sheetName val="EDSATIS"/>
      <sheetName val="GEBSATIS"/>
      <sheetName val="IZSATIS"/>
      <sheetName val="SATIŞ ÇALIŞMA"/>
      <sheetName val="DOVIZREP"/>
      <sheetName val="ÁRSR"/>
      <sheetName val="VÍSIT."/>
      <sheetName val="navlun_cetveli"/>
      <sheetName val="Pers"/>
      <sheetName val="D"/>
      <sheetName val="Vor"/>
      <sheetName val="ağustos"/>
      <sheetName val="şubat"/>
      <sheetName val="kasım"/>
      <sheetName val="ekim"/>
      <sheetName val="eylül"/>
      <sheetName val="TIME"/>
      <sheetName val="ALTMENP"/>
      <sheetName val="BONO_USD1"/>
      <sheetName val="BONO_DEM1"/>
      <sheetName val="GOS_USD1"/>
      <sheetName val="TAKASİVDHES-client_work1"/>
      <sheetName val="HSL_-İPT_"/>
      <sheetName val="Business_Plan"/>
      <sheetName val="Ek_Bilgi"/>
    </sheetNames>
    <sheetDataSet>
      <sheetData sheetId="0" refreshError="1">
        <row r="7">
          <cell r="G7">
            <v>0</v>
          </cell>
          <cell r="S7">
            <v>0</v>
          </cell>
          <cell r="U7" t="str">
            <v/>
          </cell>
          <cell r="W7" t="str">
            <v/>
          </cell>
          <cell r="AB7">
            <v>0</v>
          </cell>
        </row>
        <row r="8">
          <cell r="S8">
            <v>0</v>
          </cell>
          <cell r="U8" t="str">
            <v/>
          </cell>
          <cell r="W8" t="str">
            <v/>
          </cell>
          <cell r="AB8">
            <v>0</v>
          </cell>
        </row>
        <row r="9">
          <cell r="S9">
            <v>0</v>
          </cell>
          <cell r="U9" t="str">
            <v/>
          </cell>
          <cell r="W9" t="str">
            <v/>
          </cell>
          <cell r="AB9">
            <v>0</v>
          </cell>
        </row>
        <row r="10">
          <cell r="S10">
            <v>0</v>
          </cell>
          <cell r="U10" t="str">
            <v/>
          </cell>
          <cell r="W10" t="str">
            <v/>
          </cell>
          <cell r="AB10">
            <v>0</v>
          </cell>
        </row>
        <row r="11">
          <cell r="S11">
            <v>0</v>
          </cell>
          <cell r="U11" t="str">
            <v/>
          </cell>
          <cell r="W11" t="str">
            <v/>
          </cell>
          <cell r="AB11">
            <v>0</v>
          </cell>
        </row>
        <row r="12">
          <cell r="S12">
            <v>0</v>
          </cell>
          <cell r="U12" t="str">
            <v/>
          </cell>
          <cell r="W12" t="str">
            <v/>
          </cell>
          <cell r="AB12">
            <v>0</v>
          </cell>
        </row>
        <row r="13">
          <cell r="S13">
            <v>0</v>
          </cell>
          <cell r="U13" t="str">
            <v/>
          </cell>
          <cell r="W13" t="str">
            <v/>
          </cell>
          <cell r="AB13">
            <v>0</v>
          </cell>
        </row>
        <row r="14">
          <cell r="S14">
            <v>0</v>
          </cell>
          <cell r="U14" t="str">
            <v/>
          </cell>
          <cell r="W14" t="str">
            <v/>
          </cell>
          <cell r="AB14">
            <v>0</v>
          </cell>
        </row>
        <row r="15">
          <cell r="S15">
            <v>0</v>
          </cell>
          <cell r="U15" t="str">
            <v/>
          </cell>
          <cell r="W15" t="str">
            <v/>
          </cell>
          <cell r="AB15">
            <v>0</v>
          </cell>
        </row>
        <row r="16">
          <cell r="S16">
            <v>0</v>
          </cell>
          <cell r="U16" t="str">
            <v/>
          </cell>
          <cell r="W16" t="str">
            <v/>
          </cell>
          <cell r="AB16">
            <v>0</v>
          </cell>
        </row>
        <row r="17">
          <cell r="S17">
            <v>0</v>
          </cell>
          <cell r="U17" t="str">
            <v/>
          </cell>
          <cell r="W17" t="str">
            <v/>
          </cell>
          <cell r="AB17">
            <v>0</v>
          </cell>
        </row>
        <row r="18">
          <cell r="S18">
            <v>0</v>
          </cell>
          <cell r="U18" t="str">
            <v/>
          </cell>
          <cell r="W18" t="str">
            <v/>
          </cell>
          <cell r="AB18">
            <v>0</v>
          </cell>
        </row>
        <row r="19">
          <cell r="S19">
            <v>0</v>
          </cell>
          <cell r="U19" t="str">
            <v/>
          </cell>
          <cell r="W19" t="str">
            <v/>
          </cell>
          <cell r="AB19">
            <v>0</v>
          </cell>
        </row>
        <row r="20">
          <cell r="S20">
            <v>0</v>
          </cell>
          <cell r="U20" t="str">
            <v/>
          </cell>
          <cell r="W20" t="str">
            <v/>
          </cell>
          <cell r="AB20">
            <v>0</v>
          </cell>
        </row>
        <row r="21">
          <cell r="S21">
            <v>0</v>
          </cell>
          <cell r="U21" t="str">
            <v/>
          </cell>
          <cell r="W21" t="str">
            <v/>
          </cell>
          <cell r="AB21">
            <v>0</v>
          </cell>
        </row>
        <row r="22">
          <cell r="S22">
            <v>0</v>
          </cell>
          <cell r="U22" t="str">
            <v/>
          </cell>
          <cell r="W22" t="str">
            <v/>
          </cell>
          <cell r="AB22">
            <v>0</v>
          </cell>
        </row>
        <row r="23">
          <cell r="S23">
            <v>0</v>
          </cell>
          <cell r="U23" t="str">
            <v/>
          </cell>
          <cell r="W23" t="str">
            <v/>
          </cell>
          <cell r="AB23">
            <v>0</v>
          </cell>
        </row>
        <row r="24">
          <cell r="S24">
            <v>0</v>
          </cell>
          <cell r="U24" t="str">
            <v/>
          </cell>
          <cell r="W24" t="str">
            <v/>
          </cell>
          <cell r="AB24">
            <v>0</v>
          </cell>
        </row>
        <row r="25">
          <cell r="S25">
            <v>0</v>
          </cell>
          <cell r="U25" t="str">
            <v/>
          </cell>
          <cell r="W25" t="str">
            <v/>
          </cell>
          <cell r="AB25">
            <v>0</v>
          </cell>
        </row>
        <row r="26">
          <cell r="S26">
            <v>0</v>
          </cell>
          <cell r="U26" t="str">
            <v/>
          </cell>
          <cell r="W26" t="str">
            <v/>
          </cell>
          <cell r="AB26">
            <v>0</v>
          </cell>
        </row>
        <row r="27">
          <cell r="S27">
            <v>0</v>
          </cell>
          <cell r="U27" t="str">
            <v/>
          </cell>
          <cell r="W27" t="str">
            <v/>
          </cell>
          <cell r="AB27">
            <v>0</v>
          </cell>
        </row>
        <row r="28">
          <cell r="S28">
            <v>0</v>
          </cell>
          <cell r="U28" t="str">
            <v/>
          </cell>
          <cell r="W28" t="str">
            <v/>
          </cell>
          <cell r="AB28">
            <v>0</v>
          </cell>
        </row>
        <row r="29">
          <cell r="S29">
            <v>0</v>
          </cell>
          <cell r="U29" t="str">
            <v/>
          </cell>
          <cell r="W29" t="str">
            <v/>
          </cell>
          <cell r="AB29">
            <v>0</v>
          </cell>
        </row>
        <row r="30">
          <cell r="S30">
            <v>0</v>
          </cell>
          <cell r="U30" t="str">
            <v/>
          </cell>
          <cell r="W30" t="str">
            <v/>
          </cell>
          <cell r="AB30">
            <v>0</v>
          </cell>
        </row>
        <row r="31">
          <cell r="S31">
            <v>0</v>
          </cell>
          <cell r="U31" t="str">
            <v/>
          </cell>
          <cell r="W31" t="str">
            <v/>
          </cell>
          <cell r="AB31">
            <v>0</v>
          </cell>
        </row>
        <row r="32">
          <cell r="S32">
            <v>0</v>
          </cell>
          <cell r="U32" t="str">
            <v/>
          </cell>
          <cell r="W32" t="str">
            <v/>
          </cell>
          <cell r="AB32">
            <v>0</v>
          </cell>
        </row>
        <row r="33">
          <cell r="S33">
            <v>0</v>
          </cell>
          <cell r="U33" t="str">
            <v/>
          </cell>
          <cell r="W33" t="str">
            <v/>
          </cell>
          <cell r="AB33">
            <v>0</v>
          </cell>
        </row>
        <row r="34">
          <cell r="S34">
            <v>0</v>
          </cell>
          <cell r="U34" t="str">
            <v/>
          </cell>
          <cell r="W34" t="str">
            <v/>
          </cell>
          <cell r="AB34">
            <v>0</v>
          </cell>
        </row>
        <row r="35">
          <cell r="S35">
            <v>0</v>
          </cell>
          <cell r="U35" t="str">
            <v/>
          </cell>
          <cell r="W35" t="str">
            <v/>
          </cell>
          <cell r="AB35">
            <v>0</v>
          </cell>
        </row>
        <row r="36">
          <cell r="S36">
            <v>0</v>
          </cell>
          <cell r="U36" t="str">
            <v/>
          </cell>
          <cell r="W36" t="str">
            <v/>
          </cell>
          <cell r="AB36">
            <v>0</v>
          </cell>
        </row>
        <row r="37">
          <cell r="S37">
            <v>0</v>
          </cell>
          <cell r="U37" t="str">
            <v/>
          </cell>
          <cell r="W37" t="str">
            <v/>
          </cell>
          <cell r="AB37">
            <v>0</v>
          </cell>
        </row>
        <row r="38">
          <cell r="S38">
            <v>0</v>
          </cell>
          <cell r="U38" t="str">
            <v/>
          </cell>
          <cell r="W38" t="str">
            <v/>
          </cell>
          <cell r="AB38">
            <v>0</v>
          </cell>
        </row>
        <row r="39">
          <cell r="S39">
            <v>0</v>
          </cell>
          <cell r="U39" t="str">
            <v/>
          </cell>
          <cell r="W39" t="str">
            <v/>
          </cell>
          <cell r="AB39">
            <v>0</v>
          </cell>
        </row>
        <row r="40">
          <cell r="S40">
            <v>0</v>
          </cell>
          <cell r="U40" t="str">
            <v/>
          </cell>
          <cell r="W40" t="str">
            <v/>
          </cell>
          <cell r="AB40">
            <v>0</v>
          </cell>
        </row>
        <row r="41">
          <cell r="S41">
            <v>0</v>
          </cell>
          <cell r="U41" t="str">
            <v/>
          </cell>
          <cell r="W41" t="str">
            <v/>
          </cell>
          <cell r="AB41">
            <v>0</v>
          </cell>
        </row>
        <row r="42">
          <cell r="S42">
            <v>0</v>
          </cell>
          <cell r="U42" t="str">
            <v/>
          </cell>
          <cell r="W42" t="str">
            <v/>
          </cell>
          <cell r="AB42">
            <v>0</v>
          </cell>
        </row>
        <row r="43">
          <cell r="S43">
            <v>0</v>
          </cell>
          <cell r="U43" t="str">
            <v/>
          </cell>
          <cell r="W43" t="str">
            <v/>
          </cell>
          <cell r="AB43">
            <v>0</v>
          </cell>
        </row>
        <row r="44">
          <cell r="S44">
            <v>0</v>
          </cell>
          <cell r="U44" t="str">
            <v/>
          </cell>
          <cell r="W44" t="str">
            <v/>
          </cell>
          <cell r="AB44">
            <v>0</v>
          </cell>
        </row>
        <row r="45">
          <cell r="S45">
            <v>0</v>
          </cell>
          <cell r="U45" t="str">
            <v/>
          </cell>
          <cell r="W45" t="str">
            <v/>
          </cell>
          <cell r="AB45">
            <v>0</v>
          </cell>
        </row>
        <row r="46">
          <cell r="S46">
            <v>0</v>
          </cell>
          <cell r="U46" t="str">
            <v/>
          </cell>
          <cell r="W46" t="str">
            <v/>
          </cell>
          <cell r="AB46">
            <v>0</v>
          </cell>
        </row>
      </sheetData>
      <sheetData sheetId="1" refreshError="1">
        <row r="7">
          <cell r="G7">
            <v>0</v>
          </cell>
          <cell r="S7">
            <v>-1617477</v>
          </cell>
          <cell r="W7" t="str">
            <v/>
          </cell>
          <cell r="AB7">
            <v>0</v>
          </cell>
        </row>
        <row r="8">
          <cell r="S8">
            <v>0</v>
          </cell>
          <cell r="W8" t="str">
            <v/>
          </cell>
          <cell r="AB8">
            <v>0</v>
          </cell>
        </row>
        <row r="9">
          <cell r="S9">
            <v>0</v>
          </cell>
          <cell r="W9" t="str">
            <v/>
          </cell>
          <cell r="AB9">
            <v>0</v>
          </cell>
        </row>
        <row r="10">
          <cell r="S10">
            <v>0</v>
          </cell>
          <cell r="W10" t="str">
            <v/>
          </cell>
          <cell r="AB10">
            <v>0</v>
          </cell>
        </row>
        <row r="11">
          <cell r="S11">
            <v>0</v>
          </cell>
          <cell r="W11" t="str">
            <v/>
          </cell>
          <cell r="AB11">
            <v>0</v>
          </cell>
        </row>
        <row r="12">
          <cell r="S12">
            <v>0</v>
          </cell>
          <cell r="W12" t="str">
            <v/>
          </cell>
          <cell r="AB12">
            <v>0</v>
          </cell>
        </row>
        <row r="13">
          <cell r="S13">
            <v>0</v>
          </cell>
          <cell r="W13" t="str">
            <v/>
          </cell>
          <cell r="AB13">
            <v>0</v>
          </cell>
        </row>
        <row r="14">
          <cell r="S14">
            <v>0</v>
          </cell>
          <cell r="W14" t="str">
            <v/>
          </cell>
          <cell r="AB14">
            <v>0</v>
          </cell>
        </row>
        <row r="15">
          <cell r="S15">
            <v>0</v>
          </cell>
          <cell r="W15" t="str">
            <v/>
          </cell>
          <cell r="AB15">
            <v>0</v>
          </cell>
        </row>
        <row r="16">
          <cell r="S16">
            <v>0</v>
          </cell>
          <cell r="W16" t="str">
            <v/>
          </cell>
          <cell r="AB16">
            <v>0</v>
          </cell>
        </row>
        <row r="17">
          <cell r="S17">
            <v>0</v>
          </cell>
          <cell r="W17" t="str">
            <v/>
          </cell>
          <cell r="AB17">
            <v>0</v>
          </cell>
        </row>
        <row r="18">
          <cell r="S18">
            <v>0</v>
          </cell>
          <cell r="W18" t="str">
            <v/>
          </cell>
          <cell r="AB18">
            <v>0</v>
          </cell>
        </row>
        <row r="19">
          <cell r="S19">
            <v>0</v>
          </cell>
          <cell r="W19" t="str">
            <v/>
          </cell>
          <cell r="AB19">
            <v>0</v>
          </cell>
        </row>
        <row r="20">
          <cell r="S20">
            <v>0</v>
          </cell>
          <cell r="W20" t="str">
            <v/>
          </cell>
          <cell r="AB20">
            <v>0</v>
          </cell>
        </row>
        <row r="21">
          <cell r="S21">
            <v>0</v>
          </cell>
          <cell r="W21" t="str">
            <v/>
          </cell>
          <cell r="AB21">
            <v>0</v>
          </cell>
        </row>
        <row r="22">
          <cell r="S22">
            <v>0</v>
          </cell>
          <cell r="W22" t="str">
            <v/>
          </cell>
          <cell r="AB22">
            <v>0</v>
          </cell>
        </row>
        <row r="23">
          <cell r="S23">
            <v>0</v>
          </cell>
          <cell r="W23" t="str">
            <v/>
          </cell>
          <cell r="AB23">
            <v>0</v>
          </cell>
        </row>
        <row r="24">
          <cell r="S24">
            <v>0</v>
          </cell>
          <cell r="W24" t="str">
            <v/>
          </cell>
          <cell r="AB24">
            <v>0</v>
          </cell>
        </row>
        <row r="25">
          <cell r="S25">
            <v>0</v>
          </cell>
          <cell r="W25" t="str">
            <v/>
          </cell>
          <cell r="AB25">
            <v>0</v>
          </cell>
        </row>
        <row r="26">
          <cell r="S26">
            <v>0</v>
          </cell>
          <cell r="W26" t="str">
            <v/>
          </cell>
          <cell r="AB26">
            <v>0</v>
          </cell>
        </row>
        <row r="27">
          <cell r="S27">
            <v>0</v>
          </cell>
          <cell r="W27" t="str">
            <v/>
          </cell>
          <cell r="AB27">
            <v>0</v>
          </cell>
        </row>
        <row r="28">
          <cell r="S28">
            <v>0</v>
          </cell>
          <cell r="W28" t="str">
            <v/>
          </cell>
          <cell r="AB28">
            <v>0</v>
          </cell>
        </row>
        <row r="29">
          <cell r="S29">
            <v>0</v>
          </cell>
          <cell r="W29" t="str">
            <v/>
          </cell>
          <cell r="AB29">
            <v>0</v>
          </cell>
        </row>
        <row r="30">
          <cell r="S30">
            <v>0</v>
          </cell>
          <cell r="W30" t="str">
            <v/>
          </cell>
          <cell r="AB30">
            <v>0</v>
          </cell>
        </row>
        <row r="31">
          <cell r="S31">
            <v>0</v>
          </cell>
          <cell r="W31" t="str">
            <v/>
          </cell>
          <cell r="AB31">
            <v>0</v>
          </cell>
        </row>
        <row r="32">
          <cell r="S32">
            <v>0</v>
          </cell>
          <cell r="W32" t="str">
            <v/>
          </cell>
          <cell r="AB32">
            <v>0</v>
          </cell>
        </row>
        <row r="33">
          <cell r="S33">
            <v>0</v>
          </cell>
          <cell r="W33" t="str">
            <v/>
          </cell>
          <cell r="AB33">
            <v>0</v>
          </cell>
        </row>
        <row r="34">
          <cell r="S34">
            <v>0</v>
          </cell>
          <cell r="W34" t="str">
            <v/>
          </cell>
          <cell r="AB34">
            <v>0</v>
          </cell>
        </row>
        <row r="35">
          <cell r="S35">
            <v>0</v>
          </cell>
          <cell r="W35" t="str">
            <v/>
          </cell>
          <cell r="AB35">
            <v>0</v>
          </cell>
        </row>
        <row r="36">
          <cell r="S36">
            <v>0</v>
          </cell>
          <cell r="W36" t="str">
            <v/>
          </cell>
          <cell r="AB36">
            <v>0</v>
          </cell>
        </row>
        <row r="37">
          <cell r="S37">
            <v>0</v>
          </cell>
          <cell r="W37" t="str">
            <v/>
          </cell>
          <cell r="AB37">
            <v>0</v>
          </cell>
        </row>
        <row r="38">
          <cell r="S38">
            <v>0</v>
          </cell>
          <cell r="W38" t="str">
            <v/>
          </cell>
          <cell r="AB38">
            <v>0</v>
          </cell>
        </row>
        <row r="39">
          <cell r="S39">
            <v>0</v>
          </cell>
          <cell r="W39" t="str">
            <v/>
          </cell>
          <cell r="AB39">
            <v>0</v>
          </cell>
        </row>
        <row r="40">
          <cell r="S40">
            <v>0</v>
          </cell>
          <cell r="W40" t="str">
            <v/>
          </cell>
          <cell r="AB40">
            <v>0</v>
          </cell>
        </row>
        <row r="41">
          <cell r="S41">
            <v>0</v>
          </cell>
          <cell r="W41" t="str">
            <v/>
          </cell>
          <cell r="AB41">
            <v>0</v>
          </cell>
        </row>
        <row r="42">
          <cell r="S42">
            <v>0</v>
          </cell>
          <cell r="W42" t="str">
            <v/>
          </cell>
          <cell r="AB42">
            <v>0</v>
          </cell>
        </row>
        <row r="43">
          <cell r="S43">
            <v>0</v>
          </cell>
          <cell r="W43" t="str">
            <v/>
          </cell>
          <cell r="AB43">
            <v>0</v>
          </cell>
        </row>
        <row r="44">
          <cell r="S44">
            <v>0</v>
          </cell>
          <cell r="W44" t="str">
            <v/>
          </cell>
          <cell r="AB44">
            <v>0</v>
          </cell>
        </row>
        <row r="45">
          <cell r="S45">
            <v>0</v>
          </cell>
          <cell r="W45" t="str">
            <v/>
          </cell>
          <cell r="AB45">
            <v>0</v>
          </cell>
        </row>
        <row r="46">
          <cell r="S46">
            <v>0</v>
          </cell>
          <cell r="W46" t="str">
            <v/>
          </cell>
          <cell r="AB46">
            <v>0</v>
          </cell>
        </row>
      </sheetData>
      <sheetData sheetId="2" refreshError="1">
        <row r="7">
          <cell r="G7">
            <v>90630501172</v>
          </cell>
          <cell r="S7">
            <v>-90630501172</v>
          </cell>
          <cell r="W7">
            <v>59</v>
          </cell>
          <cell r="AB7">
            <v>0</v>
          </cell>
        </row>
        <row r="8">
          <cell r="S8">
            <v>0</v>
          </cell>
          <cell r="W8">
            <v>59</v>
          </cell>
          <cell r="AB8">
            <v>0</v>
          </cell>
        </row>
        <row r="9">
          <cell r="S9">
            <v>0</v>
          </cell>
          <cell r="W9" t="str">
            <v/>
          </cell>
          <cell r="AB9">
            <v>0</v>
          </cell>
        </row>
        <row r="10">
          <cell r="S10">
            <v>0</v>
          </cell>
          <cell r="W10" t="str">
            <v/>
          </cell>
          <cell r="AB10">
            <v>0</v>
          </cell>
        </row>
        <row r="11">
          <cell r="S11">
            <v>0</v>
          </cell>
          <cell r="W11" t="str">
            <v/>
          </cell>
          <cell r="AB11">
            <v>0</v>
          </cell>
        </row>
        <row r="12">
          <cell r="S12">
            <v>0</v>
          </cell>
          <cell r="W12" t="str">
            <v/>
          </cell>
          <cell r="AB12">
            <v>0</v>
          </cell>
        </row>
        <row r="13">
          <cell r="S13">
            <v>0</v>
          </cell>
          <cell r="W13" t="str">
            <v/>
          </cell>
          <cell r="AB13">
            <v>0</v>
          </cell>
        </row>
        <row r="14">
          <cell r="S14">
            <v>0</v>
          </cell>
          <cell r="W14" t="str">
            <v/>
          </cell>
          <cell r="AB14">
            <v>0</v>
          </cell>
        </row>
        <row r="15">
          <cell r="S15">
            <v>0</v>
          </cell>
          <cell r="W15" t="str">
            <v/>
          </cell>
          <cell r="AB15">
            <v>0</v>
          </cell>
        </row>
        <row r="16">
          <cell r="S16">
            <v>0</v>
          </cell>
          <cell r="W16" t="str">
            <v/>
          </cell>
          <cell r="AB16">
            <v>0</v>
          </cell>
        </row>
        <row r="17">
          <cell r="S17">
            <v>0</v>
          </cell>
          <cell r="W17" t="str">
            <v/>
          </cell>
          <cell r="AB17">
            <v>0</v>
          </cell>
        </row>
        <row r="18">
          <cell r="S18">
            <v>0</v>
          </cell>
          <cell r="W18" t="str">
            <v/>
          </cell>
          <cell r="AB18">
            <v>0</v>
          </cell>
        </row>
        <row r="19">
          <cell r="S19">
            <v>0</v>
          </cell>
          <cell r="W19" t="str">
            <v/>
          </cell>
          <cell r="AB19">
            <v>0</v>
          </cell>
        </row>
        <row r="20">
          <cell r="S20">
            <v>0</v>
          </cell>
          <cell r="W20" t="str">
            <v/>
          </cell>
          <cell r="AB20">
            <v>0</v>
          </cell>
        </row>
        <row r="21">
          <cell r="S21">
            <v>0</v>
          </cell>
          <cell r="W21" t="str">
            <v/>
          </cell>
          <cell r="AB21">
            <v>0</v>
          </cell>
        </row>
        <row r="22">
          <cell r="S22">
            <v>0</v>
          </cell>
          <cell r="W22" t="str">
            <v/>
          </cell>
          <cell r="AB22">
            <v>0</v>
          </cell>
        </row>
        <row r="23">
          <cell r="S23">
            <v>0</v>
          </cell>
          <cell r="W23" t="str">
            <v/>
          </cell>
          <cell r="AB23">
            <v>0</v>
          </cell>
        </row>
        <row r="24">
          <cell r="S24">
            <v>0</v>
          </cell>
          <cell r="W24" t="str">
            <v/>
          </cell>
          <cell r="AB24">
            <v>0</v>
          </cell>
        </row>
        <row r="25">
          <cell r="S25">
            <v>0</v>
          </cell>
          <cell r="W25" t="str">
            <v/>
          </cell>
          <cell r="AB25">
            <v>0</v>
          </cell>
        </row>
        <row r="26">
          <cell r="S26">
            <v>0</v>
          </cell>
          <cell r="W26" t="str">
            <v/>
          </cell>
          <cell r="AB26">
            <v>0</v>
          </cell>
        </row>
        <row r="27">
          <cell r="S27">
            <v>0</v>
          </cell>
          <cell r="W27" t="str">
            <v/>
          </cell>
          <cell r="AB27">
            <v>0</v>
          </cell>
        </row>
        <row r="28">
          <cell r="S28">
            <v>0</v>
          </cell>
          <cell r="W28" t="str">
            <v/>
          </cell>
          <cell r="AB28">
            <v>0</v>
          </cell>
        </row>
        <row r="29">
          <cell r="S29">
            <v>0</v>
          </cell>
          <cell r="W29" t="str">
            <v/>
          </cell>
          <cell r="AB29">
            <v>0</v>
          </cell>
        </row>
        <row r="30">
          <cell r="S30">
            <v>0</v>
          </cell>
          <cell r="W30" t="str">
            <v/>
          </cell>
          <cell r="AB30">
            <v>0</v>
          </cell>
        </row>
        <row r="31">
          <cell r="S31">
            <v>0</v>
          </cell>
          <cell r="W31" t="str">
            <v/>
          </cell>
          <cell r="AB31">
            <v>0</v>
          </cell>
        </row>
        <row r="32">
          <cell r="S32">
            <v>0</v>
          </cell>
          <cell r="W32" t="str">
            <v/>
          </cell>
          <cell r="AB32">
            <v>0</v>
          </cell>
        </row>
        <row r="33">
          <cell r="S33">
            <v>0</v>
          </cell>
          <cell r="W33" t="str">
            <v/>
          </cell>
          <cell r="AB33">
            <v>0</v>
          </cell>
        </row>
        <row r="34">
          <cell r="S34">
            <v>0</v>
          </cell>
          <cell r="W34" t="str">
            <v/>
          </cell>
          <cell r="AB34">
            <v>0</v>
          </cell>
        </row>
        <row r="35">
          <cell r="S35">
            <v>0</v>
          </cell>
          <cell r="W35" t="str">
            <v/>
          </cell>
          <cell r="AB35">
            <v>0</v>
          </cell>
        </row>
        <row r="36">
          <cell r="S36">
            <v>0</v>
          </cell>
          <cell r="W36" t="str">
            <v/>
          </cell>
          <cell r="AB36">
            <v>0</v>
          </cell>
        </row>
        <row r="37">
          <cell r="S37">
            <v>0</v>
          </cell>
          <cell r="W37" t="str">
            <v/>
          </cell>
          <cell r="AB37">
            <v>0</v>
          </cell>
        </row>
        <row r="38">
          <cell r="S38">
            <v>0</v>
          </cell>
          <cell r="W38" t="str">
            <v/>
          </cell>
          <cell r="AB38">
            <v>0</v>
          </cell>
        </row>
        <row r="39">
          <cell r="S39">
            <v>0</v>
          </cell>
          <cell r="W39" t="str">
            <v/>
          </cell>
          <cell r="AB39">
            <v>0</v>
          </cell>
        </row>
        <row r="40">
          <cell r="S40">
            <v>0</v>
          </cell>
          <cell r="W40" t="str">
            <v/>
          </cell>
          <cell r="AB40">
            <v>0</v>
          </cell>
        </row>
        <row r="41">
          <cell r="S41">
            <v>0</v>
          </cell>
          <cell r="W41" t="str">
            <v/>
          </cell>
          <cell r="AB41">
            <v>0</v>
          </cell>
        </row>
        <row r="42">
          <cell r="S42">
            <v>0</v>
          </cell>
          <cell r="W42" t="str">
            <v/>
          </cell>
          <cell r="AB42">
            <v>0</v>
          </cell>
        </row>
        <row r="43">
          <cell r="S43">
            <v>0</v>
          </cell>
          <cell r="W43" t="str">
            <v/>
          </cell>
          <cell r="AB43">
            <v>0</v>
          </cell>
        </row>
        <row r="44">
          <cell r="S44">
            <v>0</v>
          </cell>
          <cell r="W44" t="str">
            <v/>
          </cell>
          <cell r="AB44">
            <v>0</v>
          </cell>
        </row>
        <row r="45">
          <cell r="S45">
            <v>0</v>
          </cell>
          <cell r="W45" t="str">
            <v/>
          </cell>
          <cell r="AB45">
            <v>0</v>
          </cell>
        </row>
        <row r="46">
          <cell r="S46">
            <v>0</v>
          </cell>
          <cell r="W46" t="str">
            <v/>
          </cell>
          <cell r="AB46">
            <v>0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>
        <row r="7">
          <cell r="G7">
            <v>0</v>
          </cell>
        </row>
      </sheetData>
      <sheetData sheetId="67">
        <row r="7">
          <cell r="G7">
            <v>0</v>
          </cell>
        </row>
      </sheetData>
      <sheetData sheetId="68">
        <row r="7">
          <cell r="G7">
            <v>90630501172</v>
          </cell>
        </row>
      </sheetData>
      <sheetData sheetId="69"/>
      <sheetData sheetId="70"/>
      <sheetData sheetId="71"/>
      <sheetData sheetId="7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LTMENP"/>
      <sheetName val="A-03"/>
      <sheetName val="A-06"/>
      <sheetName val="Mz-12"/>
      <sheetName val="Mz-03"/>
      <sheetName val="Mz-06"/>
      <sheetName val="TB"/>
      <sheetName val="os"/>
      <sheetName val="MG"/>
      <sheetName val="FR-03"/>
      <sheetName val="FR-06"/>
      <sheetName val="CF_04"/>
      <sheetName val="WTB-3"/>
      <sheetName val="WTB-6"/>
      <sheetName val="AJE04"/>
      <sheetName val="RJE04"/>
      <sheetName val="DefT"/>
      <sheetName val="PL for Tax"/>
      <sheetName val="WPL"/>
      <sheetName val="RN"/>
      <sheetName val="SHE"/>
      <sheetName val="Inv"/>
      <sheetName val="AJE-RJE-2003"/>
      <sheetName val="Rec"/>
      <sheetName val="3000 C&amp;B"/>
      <sheetName val="3100 MS"/>
      <sheetName val="3200 TR"/>
      <sheetName val="3400 Inv"/>
      <sheetName val="3500 OA"/>
      <sheetName val="3700 Invest"/>
      <sheetName val="3800 FA"/>
      <sheetName val="4000 TP"/>
      <sheetName val="4100 OL"/>
      <sheetName val="4200 Bor"/>
      <sheetName val="4500 Inc Tax"/>
      <sheetName val="4800 ETB"/>
      <sheetName val="5000 Equ "/>
      <sheetName val="BD PL"/>
      <sheetName val="6000 S"/>
      <sheetName val="6100 COGS"/>
      <sheetName val="6200 non op"/>
      <sheetName val="6300 opex"/>
      <sheetName val="6500 Finex"/>
      <sheetName val="6600 Extra"/>
      <sheetName val="aje&amp;rje"/>
      <sheetName val="equity mov 311202"/>
      <sheetName val="Rates son"/>
      <sheetName val="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SRK"/>
    </sheetNames>
    <sheetDataSet>
      <sheetData sheetId="0" refreshError="1">
        <row r="1">
          <cell r="A1" t="str">
            <v>KAPAT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ilgiler"/>
      <sheetName val="PrimData"/>
      <sheetName val="SigortalıAdet"/>
      <sheetName val="TemData"/>
      <sheetName val="Detay"/>
      <sheetName val="Hayat"/>
      <sheetName val="Kasko"/>
      <sheetName val="Trafik"/>
      <sheetName val="ZKFK"/>
      <sheetName val="Uyarılar"/>
      <sheetName val="Açıklamalar"/>
    </sheetNames>
    <sheetDataSet>
      <sheetData sheetId="0"/>
      <sheetData sheetId="1">
        <row r="1">
          <cell r="D1" t="str">
            <v>Yenileme</v>
          </cell>
          <cell r="L1" t="str">
            <v>PrimAdetBransKodu</v>
          </cell>
          <cell r="M1" t="str">
            <v>UretimTipi</v>
          </cell>
          <cell r="N1" t="str">
            <v>Prim</v>
          </cell>
        </row>
        <row r="2">
          <cell r="D2" t="str">
            <v>Yeni iş</v>
          </cell>
          <cell r="L2">
            <v>716</v>
          </cell>
          <cell r="M2" t="str">
            <v>Direkt</v>
          </cell>
          <cell r="N2">
            <v>12303153.75</v>
          </cell>
        </row>
        <row r="3">
          <cell r="D3" t="str">
            <v>Yeni iş</v>
          </cell>
          <cell r="L3">
            <v>717</v>
          </cell>
          <cell r="M3" t="str">
            <v>Direkt</v>
          </cell>
          <cell r="N3">
            <v>290652568.0905</v>
          </cell>
        </row>
        <row r="4">
          <cell r="D4" t="str">
            <v>Yeni iş</v>
          </cell>
          <cell r="L4">
            <v>750</v>
          </cell>
          <cell r="M4" t="str">
            <v>Direkt</v>
          </cell>
          <cell r="N4">
            <v>2301420.31</v>
          </cell>
        </row>
        <row r="5">
          <cell r="D5" t="str">
            <v>Yeni iş</v>
          </cell>
          <cell r="L5">
            <v>760</v>
          </cell>
          <cell r="M5" t="str">
            <v>Direkt</v>
          </cell>
          <cell r="N5">
            <v>481540.49</v>
          </cell>
        </row>
        <row r="6">
          <cell r="D6" t="str">
            <v>Yeni iş</v>
          </cell>
          <cell r="L6">
            <v>716</v>
          </cell>
          <cell r="M6" t="str">
            <v>Direkt</v>
          </cell>
          <cell r="N6">
            <v>-41.1</v>
          </cell>
        </row>
        <row r="7">
          <cell r="D7" t="str">
            <v>Yeni iş</v>
          </cell>
          <cell r="L7">
            <v>717</v>
          </cell>
          <cell r="M7" t="str">
            <v>Direkt</v>
          </cell>
          <cell r="N7">
            <v>-762.32</v>
          </cell>
        </row>
        <row r="8">
          <cell r="D8" t="str">
            <v>Yeni iş</v>
          </cell>
          <cell r="L8">
            <v>750</v>
          </cell>
          <cell r="M8" t="str">
            <v>Direkt</v>
          </cell>
          <cell r="N8">
            <v>-7.14</v>
          </cell>
        </row>
        <row r="9">
          <cell r="D9" t="str">
            <v>Yeni iş</v>
          </cell>
          <cell r="L9">
            <v>760</v>
          </cell>
          <cell r="M9" t="str">
            <v>Direkt</v>
          </cell>
          <cell r="N9">
            <v>-1.64</v>
          </cell>
        </row>
        <row r="10">
          <cell r="D10" t="str">
            <v>Yeni iş</v>
          </cell>
          <cell r="L10">
            <v>716</v>
          </cell>
          <cell r="M10" t="str">
            <v>Direkt</v>
          </cell>
          <cell r="N10">
            <v>830621.47</v>
          </cell>
        </row>
        <row r="11">
          <cell r="D11" t="str">
            <v>Yeni iş</v>
          </cell>
          <cell r="L11">
            <v>717</v>
          </cell>
          <cell r="M11" t="str">
            <v>Direkt</v>
          </cell>
          <cell r="N11">
            <v>17693337.16</v>
          </cell>
        </row>
        <row r="12">
          <cell r="D12" t="str">
            <v>Yeni iş</v>
          </cell>
          <cell r="L12">
            <v>750</v>
          </cell>
          <cell r="M12" t="str">
            <v>Direkt</v>
          </cell>
          <cell r="N12">
            <v>146632.75</v>
          </cell>
        </row>
        <row r="13">
          <cell r="D13" t="str">
            <v>Yeni iş</v>
          </cell>
          <cell r="L13">
            <v>760</v>
          </cell>
          <cell r="M13" t="str">
            <v>Direkt</v>
          </cell>
          <cell r="N13">
            <v>33787.550000000003</v>
          </cell>
        </row>
        <row r="14">
          <cell r="D14" t="str">
            <v>Yeni iş</v>
          </cell>
          <cell r="L14">
            <v>716</v>
          </cell>
          <cell r="M14" t="str">
            <v>Direkt</v>
          </cell>
          <cell r="N14">
            <v>57484.41</v>
          </cell>
        </row>
        <row r="15">
          <cell r="D15" t="str">
            <v>Yeni iş</v>
          </cell>
          <cell r="L15">
            <v>717</v>
          </cell>
          <cell r="M15" t="str">
            <v>Direkt</v>
          </cell>
          <cell r="N15">
            <v>3554015.34</v>
          </cell>
        </row>
        <row r="16">
          <cell r="D16" t="str">
            <v>Yeni iş</v>
          </cell>
          <cell r="L16">
            <v>750</v>
          </cell>
          <cell r="M16" t="str">
            <v>Direkt</v>
          </cell>
          <cell r="N16">
            <v>29670.17</v>
          </cell>
        </row>
        <row r="17">
          <cell r="D17" t="str">
            <v>Yeni iş</v>
          </cell>
          <cell r="L17">
            <v>760</v>
          </cell>
          <cell r="M17" t="str">
            <v>Direkt</v>
          </cell>
          <cell r="N17">
            <v>6318.91</v>
          </cell>
        </row>
        <row r="18">
          <cell r="D18" t="str">
            <v>Yeni iş</v>
          </cell>
          <cell r="L18">
            <v>716</v>
          </cell>
          <cell r="M18" t="str">
            <v>Direkt</v>
          </cell>
          <cell r="N18">
            <v>376.03</v>
          </cell>
        </row>
        <row r="19">
          <cell r="D19" t="str">
            <v>Yeni iş</v>
          </cell>
          <cell r="L19">
            <v>717</v>
          </cell>
          <cell r="M19" t="str">
            <v>Direkt</v>
          </cell>
          <cell r="N19">
            <v>7661.1</v>
          </cell>
        </row>
        <row r="20">
          <cell r="D20" t="str">
            <v>Yeni iş</v>
          </cell>
          <cell r="L20">
            <v>750</v>
          </cell>
          <cell r="M20" t="str">
            <v>Direkt</v>
          </cell>
          <cell r="N20">
            <v>69.62</v>
          </cell>
        </row>
        <row r="21">
          <cell r="D21" t="str">
            <v>Yeni iş</v>
          </cell>
          <cell r="L21">
            <v>760</v>
          </cell>
          <cell r="M21" t="str">
            <v>Direkt</v>
          </cell>
          <cell r="N21">
            <v>14.04</v>
          </cell>
        </row>
        <row r="22">
          <cell r="D22" t="str">
            <v>Yeni iş</v>
          </cell>
          <cell r="L22">
            <v>716</v>
          </cell>
          <cell r="M22" t="str">
            <v>Direkt</v>
          </cell>
          <cell r="N22">
            <v>1079790.07</v>
          </cell>
        </row>
        <row r="23">
          <cell r="D23" t="str">
            <v>Yeni iş</v>
          </cell>
          <cell r="L23">
            <v>717</v>
          </cell>
          <cell r="M23" t="str">
            <v>Direkt</v>
          </cell>
          <cell r="N23">
            <v>62822234.520000003</v>
          </cell>
        </row>
        <row r="24">
          <cell r="D24" t="str">
            <v>Yeni iş</v>
          </cell>
          <cell r="L24">
            <v>750</v>
          </cell>
          <cell r="M24" t="str">
            <v>Direkt</v>
          </cell>
          <cell r="N24">
            <v>296103.42</v>
          </cell>
        </row>
        <row r="25">
          <cell r="D25" t="str">
            <v>Yeni iş</v>
          </cell>
          <cell r="L25">
            <v>760</v>
          </cell>
          <cell r="M25" t="str">
            <v>Direkt</v>
          </cell>
          <cell r="N25">
            <v>91553.89</v>
          </cell>
        </row>
        <row r="26">
          <cell r="D26" t="str">
            <v>Yeni iş</v>
          </cell>
          <cell r="L26">
            <v>716</v>
          </cell>
          <cell r="M26" t="str">
            <v>Direkt</v>
          </cell>
          <cell r="N26">
            <v>122893.49</v>
          </cell>
        </row>
        <row r="27">
          <cell r="D27" t="str">
            <v>Yeni iş</v>
          </cell>
          <cell r="L27">
            <v>717</v>
          </cell>
          <cell r="M27" t="str">
            <v>Direkt</v>
          </cell>
          <cell r="N27">
            <v>1378221.29</v>
          </cell>
        </row>
        <row r="28">
          <cell r="D28" t="str">
            <v>Yeni iş</v>
          </cell>
          <cell r="L28">
            <v>750</v>
          </cell>
          <cell r="M28" t="str">
            <v>Direkt</v>
          </cell>
          <cell r="N28">
            <v>31168.15</v>
          </cell>
        </row>
        <row r="29">
          <cell r="D29" t="str">
            <v>Yeni iş</v>
          </cell>
          <cell r="L29">
            <v>760</v>
          </cell>
          <cell r="M29" t="str">
            <v>Direkt</v>
          </cell>
          <cell r="N29">
            <v>1453.49</v>
          </cell>
        </row>
        <row r="30">
          <cell r="D30" t="str">
            <v>Yeni iş</v>
          </cell>
          <cell r="L30">
            <v>716</v>
          </cell>
          <cell r="M30" t="str">
            <v>Direkt</v>
          </cell>
          <cell r="N30">
            <v>142856.53</v>
          </cell>
        </row>
        <row r="31">
          <cell r="D31" t="str">
            <v>Yeni iş</v>
          </cell>
          <cell r="L31">
            <v>717</v>
          </cell>
          <cell r="M31" t="str">
            <v>Direkt</v>
          </cell>
          <cell r="N31">
            <v>4431761.04</v>
          </cell>
        </row>
        <row r="32">
          <cell r="D32" t="str">
            <v>Yeni iş</v>
          </cell>
          <cell r="L32">
            <v>750</v>
          </cell>
          <cell r="M32" t="str">
            <v>Direkt</v>
          </cell>
          <cell r="N32">
            <v>14743.29</v>
          </cell>
        </row>
        <row r="33">
          <cell r="D33" t="str">
            <v>Yeni iş</v>
          </cell>
          <cell r="L33">
            <v>760</v>
          </cell>
          <cell r="M33" t="str">
            <v>Direkt</v>
          </cell>
          <cell r="N33">
            <v>1992.17</v>
          </cell>
        </row>
        <row r="34">
          <cell r="D34" t="str">
            <v>Yeni iş</v>
          </cell>
          <cell r="L34">
            <v>716</v>
          </cell>
          <cell r="M34" t="str">
            <v>Direkt</v>
          </cell>
          <cell r="N34">
            <v>30668.76</v>
          </cell>
        </row>
        <row r="35">
          <cell r="D35" t="str">
            <v>Yeni iş</v>
          </cell>
          <cell r="L35">
            <v>717</v>
          </cell>
          <cell r="M35" t="str">
            <v>Direkt</v>
          </cell>
          <cell r="N35">
            <v>325394.44</v>
          </cell>
        </row>
        <row r="36">
          <cell r="D36" t="str">
            <v>Yeni iş</v>
          </cell>
          <cell r="L36">
            <v>750</v>
          </cell>
          <cell r="M36" t="str">
            <v>Direkt</v>
          </cell>
          <cell r="N36">
            <v>6813.11</v>
          </cell>
        </row>
        <row r="37">
          <cell r="D37" t="str">
            <v>Yeni iş</v>
          </cell>
          <cell r="L37">
            <v>760</v>
          </cell>
          <cell r="M37" t="str">
            <v>Direkt</v>
          </cell>
          <cell r="N37">
            <v>210.12</v>
          </cell>
        </row>
        <row r="38">
          <cell r="D38" t="str">
            <v>Yeni iş</v>
          </cell>
          <cell r="L38">
            <v>716</v>
          </cell>
          <cell r="M38" t="str">
            <v>Direkt</v>
          </cell>
          <cell r="N38">
            <v>46730.15</v>
          </cell>
        </row>
        <row r="39">
          <cell r="D39" t="str">
            <v>Yeni iş</v>
          </cell>
          <cell r="L39">
            <v>717</v>
          </cell>
          <cell r="M39" t="str">
            <v>Direkt</v>
          </cell>
          <cell r="N39">
            <v>598674.06000000006</v>
          </cell>
        </row>
        <row r="40">
          <cell r="D40" t="str">
            <v>Yeni iş</v>
          </cell>
          <cell r="L40">
            <v>750</v>
          </cell>
          <cell r="M40" t="str">
            <v>Direkt</v>
          </cell>
          <cell r="N40">
            <v>2652.91</v>
          </cell>
        </row>
        <row r="41">
          <cell r="D41" t="str">
            <v>Yeni iş</v>
          </cell>
          <cell r="L41">
            <v>760</v>
          </cell>
          <cell r="M41" t="str">
            <v>Direkt</v>
          </cell>
          <cell r="N41">
            <v>342.8</v>
          </cell>
        </row>
        <row r="42">
          <cell r="D42" t="str">
            <v>Yeni iş</v>
          </cell>
          <cell r="L42">
            <v>716</v>
          </cell>
          <cell r="M42" t="str">
            <v>Direkt</v>
          </cell>
          <cell r="N42">
            <v>73325.039999999994</v>
          </cell>
        </row>
        <row r="43">
          <cell r="D43" t="str">
            <v>Yeni iş</v>
          </cell>
          <cell r="L43">
            <v>717</v>
          </cell>
          <cell r="M43" t="str">
            <v>Direkt</v>
          </cell>
          <cell r="N43">
            <v>1048752.9099999999</v>
          </cell>
        </row>
        <row r="44">
          <cell r="D44" t="str">
            <v>Yeni iş</v>
          </cell>
          <cell r="L44">
            <v>750</v>
          </cell>
          <cell r="M44" t="str">
            <v>Direkt</v>
          </cell>
          <cell r="N44">
            <v>35137.07</v>
          </cell>
        </row>
        <row r="45">
          <cell r="D45" t="str">
            <v>Yeni iş</v>
          </cell>
          <cell r="L45">
            <v>760</v>
          </cell>
          <cell r="M45" t="str">
            <v>Direkt</v>
          </cell>
          <cell r="N45">
            <v>171.03</v>
          </cell>
        </row>
        <row r="46">
          <cell r="D46" t="str">
            <v>Yeni iş</v>
          </cell>
          <cell r="L46">
            <v>716</v>
          </cell>
          <cell r="M46" t="str">
            <v>Direkt</v>
          </cell>
          <cell r="N46">
            <v>117304.1</v>
          </cell>
        </row>
        <row r="47">
          <cell r="D47" t="str">
            <v>Yeni iş</v>
          </cell>
          <cell r="L47">
            <v>717</v>
          </cell>
          <cell r="M47" t="str">
            <v>Direkt</v>
          </cell>
          <cell r="N47">
            <v>1462754.63</v>
          </cell>
        </row>
        <row r="48">
          <cell r="D48" t="str">
            <v>Yeni iş</v>
          </cell>
          <cell r="L48">
            <v>750</v>
          </cell>
          <cell r="M48" t="str">
            <v>Direkt</v>
          </cell>
          <cell r="N48">
            <v>1238.9000000000001</v>
          </cell>
        </row>
        <row r="49">
          <cell r="D49" t="str">
            <v>Yeni iş</v>
          </cell>
          <cell r="L49">
            <v>760</v>
          </cell>
          <cell r="M49" t="str">
            <v>Direkt</v>
          </cell>
          <cell r="N49">
            <v>378</v>
          </cell>
        </row>
        <row r="50">
          <cell r="D50" t="str">
            <v>Yeni iş</v>
          </cell>
          <cell r="L50">
            <v>716</v>
          </cell>
          <cell r="M50" t="str">
            <v>Direkt</v>
          </cell>
          <cell r="N50">
            <v>1441632.99</v>
          </cell>
        </row>
        <row r="51">
          <cell r="D51" t="str">
            <v>Yeni iş</v>
          </cell>
          <cell r="L51">
            <v>717</v>
          </cell>
          <cell r="M51" t="str">
            <v>Direkt</v>
          </cell>
          <cell r="N51">
            <v>32957891.929000001</v>
          </cell>
        </row>
        <row r="52">
          <cell r="D52" t="str">
            <v>Yeni iş</v>
          </cell>
          <cell r="L52">
            <v>750</v>
          </cell>
          <cell r="M52" t="str">
            <v>Direkt</v>
          </cell>
          <cell r="N52">
            <v>265415.32</v>
          </cell>
        </row>
        <row r="53">
          <cell r="D53" t="str">
            <v>Yeni iş</v>
          </cell>
          <cell r="L53">
            <v>760</v>
          </cell>
          <cell r="M53" t="str">
            <v>Direkt</v>
          </cell>
          <cell r="N53">
            <v>46926.5</v>
          </cell>
        </row>
        <row r="54">
          <cell r="D54" t="str">
            <v>Yeni iş</v>
          </cell>
          <cell r="L54">
            <v>716</v>
          </cell>
          <cell r="M54" t="str">
            <v>Direkt</v>
          </cell>
          <cell r="N54">
            <v>6257.91</v>
          </cell>
        </row>
        <row r="55">
          <cell r="D55" t="str">
            <v>Yeni iş</v>
          </cell>
          <cell r="L55">
            <v>717</v>
          </cell>
          <cell r="M55" t="str">
            <v>Direkt</v>
          </cell>
          <cell r="N55">
            <v>85907.37</v>
          </cell>
        </row>
        <row r="56">
          <cell r="D56" t="str">
            <v>Yeni iş</v>
          </cell>
          <cell r="L56">
            <v>750</v>
          </cell>
          <cell r="M56" t="str">
            <v>Direkt</v>
          </cell>
          <cell r="N56">
            <v>874.92</v>
          </cell>
        </row>
        <row r="57">
          <cell r="D57" t="str">
            <v>Yeni iş</v>
          </cell>
          <cell r="L57">
            <v>760</v>
          </cell>
          <cell r="M57" t="str">
            <v>Direkt</v>
          </cell>
          <cell r="N57">
            <v>168.44</v>
          </cell>
        </row>
        <row r="58">
          <cell r="D58" t="str">
            <v>Yeni iş</v>
          </cell>
          <cell r="L58">
            <v>716</v>
          </cell>
          <cell r="M58" t="str">
            <v>Direkt</v>
          </cell>
          <cell r="N58">
            <v>8878.33</v>
          </cell>
        </row>
        <row r="59">
          <cell r="D59" t="str">
            <v>Yeni iş</v>
          </cell>
          <cell r="L59">
            <v>717</v>
          </cell>
          <cell r="M59" t="str">
            <v>Direkt</v>
          </cell>
          <cell r="N59">
            <v>368780.57</v>
          </cell>
        </row>
        <row r="60">
          <cell r="D60" t="str">
            <v>Yeni iş</v>
          </cell>
          <cell r="L60">
            <v>750</v>
          </cell>
          <cell r="M60" t="str">
            <v>Direkt</v>
          </cell>
          <cell r="N60">
            <v>3627.89</v>
          </cell>
        </row>
        <row r="61">
          <cell r="D61" t="str">
            <v>Yeni iş</v>
          </cell>
          <cell r="L61">
            <v>760</v>
          </cell>
          <cell r="M61" t="str">
            <v>Direkt</v>
          </cell>
          <cell r="N61">
            <v>646.61</v>
          </cell>
        </row>
        <row r="62">
          <cell r="D62" t="str">
            <v>Yeni iş</v>
          </cell>
          <cell r="L62">
            <v>716</v>
          </cell>
          <cell r="M62" t="str">
            <v>Direkt</v>
          </cell>
          <cell r="N62">
            <v>331756.89</v>
          </cell>
        </row>
        <row r="63">
          <cell r="D63" t="str">
            <v>Yeni iş</v>
          </cell>
          <cell r="L63">
            <v>717</v>
          </cell>
          <cell r="M63" t="str">
            <v>Direkt</v>
          </cell>
          <cell r="N63">
            <v>18261427.59</v>
          </cell>
        </row>
        <row r="64">
          <cell r="D64" t="str">
            <v>Yeni iş</v>
          </cell>
          <cell r="L64">
            <v>750</v>
          </cell>
          <cell r="M64" t="str">
            <v>Direkt</v>
          </cell>
          <cell r="N64">
            <v>116732.67</v>
          </cell>
        </row>
        <row r="65">
          <cell r="D65" t="str">
            <v>Yeni iş</v>
          </cell>
          <cell r="L65">
            <v>760</v>
          </cell>
          <cell r="M65" t="str">
            <v>Direkt</v>
          </cell>
          <cell r="N65">
            <v>15890.9</v>
          </cell>
        </row>
        <row r="66">
          <cell r="D66" t="str">
            <v>Yeni iş</v>
          </cell>
          <cell r="L66">
            <v>716</v>
          </cell>
          <cell r="M66" t="str">
            <v>Direkt</v>
          </cell>
          <cell r="N66">
            <v>121025.3</v>
          </cell>
        </row>
        <row r="67">
          <cell r="D67" t="str">
            <v>Yeni iş</v>
          </cell>
          <cell r="L67">
            <v>717</v>
          </cell>
          <cell r="M67" t="str">
            <v>Direkt</v>
          </cell>
          <cell r="N67">
            <v>2069533.59</v>
          </cell>
        </row>
        <row r="68">
          <cell r="D68" t="str">
            <v>Yeni iş</v>
          </cell>
          <cell r="L68">
            <v>750</v>
          </cell>
          <cell r="M68" t="str">
            <v>Direkt</v>
          </cell>
          <cell r="N68">
            <v>3287.36</v>
          </cell>
        </row>
        <row r="69">
          <cell r="D69" t="str">
            <v>Yeni iş</v>
          </cell>
          <cell r="L69">
            <v>760</v>
          </cell>
          <cell r="M69" t="str">
            <v>Direkt</v>
          </cell>
          <cell r="N69">
            <v>746.9</v>
          </cell>
        </row>
        <row r="70">
          <cell r="D70" t="str">
            <v>Yeni iş</v>
          </cell>
          <cell r="L70">
            <v>716</v>
          </cell>
          <cell r="M70" t="str">
            <v>Direkt</v>
          </cell>
          <cell r="N70">
            <v>284519.86</v>
          </cell>
        </row>
        <row r="71">
          <cell r="D71" t="str">
            <v>Yeni iş</v>
          </cell>
          <cell r="L71">
            <v>717</v>
          </cell>
          <cell r="M71" t="str">
            <v>Direkt</v>
          </cell>
          <cell r="N71">
            <v>9932680.2200000007</v>
          </cell>
        </row>
        <row r="72">
          <cell r="D72" t="str">
            <v>Yeni iş</v>
          </cell>
          <cell r="L72">
            <v>750</v>
          </cell>
          <cell r="M72" t="str">
            <v>Direkt</v>
          </cell>
          <cell r="N72">
            <v>17401.62</v>
          </cell>
        </row>
        <row r="73">
          <cell r="D73" t="str">
            <v>Yeni iş</v>
          </cell>
          <cell r="L73">
            <v>760</v>
          </cell>
          <cell r="M73" t="str">
            <v>Direkt</v>
          </cell>
          <cell r="N73">
            <v>3174.67</v>
          </cell>
        </row>
        <row r="74">
          <cell r="D74" t="str">
            <v>Yeni iş</v>
          </cell>
          <cell r="L74">
            <v>716</v>
          </cell>
          <cell r="M74" t="str">
            <v>Direkt</v>
          </cell>
          <cell r="N74">
            <v>2390.48</v>
          </cell>
        </row>
        <row r="75">
          <cell r="D75" t="str">
            <v>Yeni iş</v>
          </cell>
          <cell r="L75">
            <v>717</v>
          </cell>
          <cell r="M75" t="str">
            <v>Direkt</v>
          </cell>
          <cell r="N75">
            <v>158596.34</v>
          </cell>
        </row>
        <row r="76">
          <cell r="D76" t="str">
            <v>Yeni iş</v>
          </cell>
          <cell r="L76">
            <v>750</v>
          </cell>
          <cell r="M76" t="str">
            <v>Direkt</v>
          </cell>
          <cell r="N76">
            <v>137.76</v>
          </cell>
        </row>
        <row r="77">
          <cell r="D77" t="str">
            <v>Yeni iş</v>
          </cell>
          <cell r="L77">
            <v>760</v>
          </cell>
          <cell r="M77" t="str">
            <v>Direkt</v>
          </cell>
          <cell r="N77">
            <v>64.14</v>
          </cell>
        </row>
        <row r="78">
          <cell r="D78" t="str">
            <v>Yeni iş</v>
          </cell>
          <cell r="L78">
            <v>716</v>
          </cell>
          <cell r="M78" t="str">
            <v>Direkt</v>
          </cell>
          <cell r="N78">
            <v>7860.36</v>
          </cell>
        </row>
        <row r="79">
          <cell r="D79" t="str">
            <v>Yeni iş</v>
          </cell>
          <cell r="L79">
            <v>717</v>
          </cell>
          <cell r="M79" t="str">
            <v>Direkt</v>
          </cell>
          <cell r="N79">
            <v>363777.43</v>
          </cell>
        </row>
        <row r="80">
          <cell r="D80" t="str">
            <v>Yeni iş</v>
          </cell>
          <cell r="L80">
            <v>750</v>
          </cell>
          <cell r="M80" t="str">
            <v>Direkt</v>
          </cell>
          <cell r="N80">
            <v>1508.27</v>
          </cell>
        </row>
        <row r="81">
          <cell r="D81" t="str">
            <v>Yeni iş</v>
          </cell>
          <cell r="L81">
            <v>760</v>
          </cell>
          <cell r="M81" t="str">
            <v>Direkt</v>
          </cell>
          <cell r="N81">
            <v>247.95</v>
          </cell>
        </row>
        <row r="82">
          <cell r="D82" t="str">
            <v>Yeni iş</v>
          </cell>
          <cell r="L82">
            <v>716</v>
          </cell>
          <cell r="M82" t="str">
            <v>Direkt</v>
          </cell>
          <cell r="N82">
            <v>0</v>
          </cell>
        </row>
        <row r="83">
          <cell r="D83" t="str">
            <v>Yeni iş</v>
          </cell>
          <cell r="L83">
            <v>717</v>
          </cell>
          <cell r="M83" t="str">
            <v>Direkt</v>
          </cell>
          <cell r="N83">
            <v>2036880.47</v>
          </cell>
        </row>
        <row r="84">
          <cell r="D84" t="str">
            <v>Yeni iş</v>
          </cell>
          <cell r="L84">
            <v>750</v>
          </cell>
          <cell r="M84" t="str">
            <v>Direkt</v>
          </cell>
          <cell r="N84">
            <v>0</v>
          </cell>
        </row>
        <row r="85">
          <cell r="D85" t="str">
            <v>Yeni iş</v>
          </cell>
          <cell r="L85">
            <v>760</v>
          </cell>
          <cell r="M85" t="str">
            <v>Direkt</v>
          </cell>
          <cell r="N85">
            <v>2027.26</v>
          </cell>
        </row>
        <row r="86">
          <cell r="D86" t="str">
            <v>Yeni iş</v>
          </cell>
          <cell r="L86">
            <v>716</v>
          </cell>
          <cell r="M86" t="str">
            <v>Direkt</v>
          </cell>
          <cell r="N86">
            <v>100</v>
          </cell>
        </row>
        <row r="87">
          <cell r="D87" t="str">
            <v>Yeni iş</v>
          </cell>
          <cell r="L87">
            <v>717</v>
          </cell>
          <cell r="M87" t="str">
            <v>Direkt</v>
          </cell>
          <cell r="N87">
            <v>8058921.9500000002</v>
          </cell>
        </row>
        <row r="88">
          <cell r="D88" t="str">
            <v>Yeni iş</v>
          </cell>
          <cell r="L88">
            <v>750</v>
          </cell>
          <cell r="M88" t="str">
            <v>Direkt</v>
          </cell>
          <cell r="N88">
            <v>0</v>
          </cell>
        </row>
        <row r="89">
          <cell r="D89" t="str">
            <v>Yeni iş</v>
          </cell>
          <cell r="L89">
            <v>760</v>
          </cell>
          <cell r="M89" t="str">
            <v>Direkt</v>
          </cell>
          <cell r="N89">
            <v>7664.48</v>
          </cell>
        </row>
        <row r="90">
          <cell r="D90" t="str">
            <v>Yeni iş</v>
          </cell>
          <cell r="L90">
            <v>716</v>
          </cell>
          <cell r="M90" t="str">
            <v>Direkt</v>
          </cell>
          <cell r="N90">
            <v>3238.6</v>
          </cell>
        </row>
        <row r="91">
          <cell r="D91" t="str">
            <v>Yeni iş</v>
          </cell>
          <cell r="L91">
            <v>717</v>
          </cell>
          <cell r="M91" t="str">
            <v>Direkt</v>
          </cell>
          <cell r="N91">
            <v>645412.74</v>
          </cell>
        </row>
        <row r="92">
          <cell r="D92" t="str">
            <v>Yeni iş</v>
          </cell>
          <cell r="L92">
            <v>750</v>
          </cell>
          <cell r="M92" t="str">
            <v>Direkt</v>
          </cell>
          <cell r="N92">
            <v>6849.78</v>
          </cell>
        </row>
        <row r="93">
          <cell r="D93" t="str">
            <v>Yeni iş</v>
          </cell>
          <cell r="L93">
            <v>760</v>
          </cell>
          <cell r="M93" t="str">
            <v>Direkt</v>
          </cell>
          <cell r="N93">
            <v>417.55</v>
          </cell>
        </row>
        <row r="94">
          <cell r="D94" t="str">
            <v>Yeni iş</v>
          </cell>
          <cell r="L94">
            <v>716</v>
          </cell>
          <cell r="M94" t="str">
            <v>Direkt</v>
          </cell>
          <cell r="N94">
            <v>5694.04</v>
          </cell>
        </row>
        <row r="95">
          <cell r="D95" t="str">
            <v>Yeni iş</v>
          </cell>
          <cell r="L95">
            <v>717</v>
          </cell>
          <cell r="M95" t="str">
            <v>Direkt</v>
          </cell>
          <cell r="N95">
            <v>266772.94</v>
          </cell>
        </row>
        <row r="96">
          <cell r="D96" t="str">
            <v>Yeni iş</v>
          </cell>
          <cell r="L96">
            <v>750</v>
          </cell>
          <cell r="M96" t="str">
            <v>Direkt</v>
          </cell>
          <cell r="N96">
            <v>2757.28</v>
          </cell>
        </row>
        <row r="97">
          <cell r="D97" t="str">
            <v>Yeni iş</v>
          </cell>
          <cell r="L97">
            <v>760</v>
          </cell>
          <cell r="M97" t="str">
            <v>Direkt</v>
          </cell>
          <cell r="N97">
            <v>446</v>
          </cell>
        </row>
        <row r="98">
          <cell r="D98" t="str">
            <v>Yeni iş</v>
          </cell>
          <cell r="L98">
            <v>716</v>
          </cell>
          <cell r="M98" t="str">
            <v>Direkt</v>
          </cell>
          <cell r="N98">
            <v>4838</v>
          </cell>
        </row>
        <row r="99">
          <cell r="D99" t="str">
            <v>Yeni iş</v>
          </cell>
          <cell r="L99">
            <v>717</v>
          </cell>
          <cell r="M99" t="str">
            <v>Direkt</v>
          </cell>
          <cell r="N99">
            <v>60249.87</v>
          </cell>
        </row>
        <row r="100">
          <cell r="D100" t="str">
            <v>Yeni iş</v>
          </cell>
          <cell r="L100">
            <v>750</v>
          </cell>
          <cell r="M100" t="str">
            <v>Direkt</v>
          </cell>
          <cell r="N100">
            <v>224.19</v>
          </cell>
        </row>
        <row r="101">
          <cell r="D101" t="str">
            <v>Yeni iş</v>
          </cell>
          <cell r="L101">
            <v>760</v>
          </cell>
          <cell r="M101" t="str">
            <v>Direkt</v>
          </cell>
          <cell r="N101">
            <v>16</v>
          </cell>
        </row>
        <row r="102">
          <cell r="D102" t="str">
            <v>Yeni iş</v>
          </cell>
          <cell r="L102">
            <v>716</v>
          </cell>
          <cell r="M102" t="str">
            <v>Direkt</v>
          </cell>
          <cell r="N102">
            <v>999615.36</v>
          </cell>
        </row>
        <row r="103">
          <cell r="D103" t="str">
            <v>Yeni iş</v>
          </cell>
          <cell r="L103">
            <v>717</v>
          </cell>
          <cell r="M103" t="str">
            <v>Direkt</v>
          </cell>
          <cell r="N103">
            <v>23162440.039999999</v>
          </cell>
        </row>
        <row r="104">
          <cell r="D104" t="str">
            <v>Yeni iş</v>
          </cell>
          <cell r="L104">
            <v>750</v>
          </cell>
          <cell r="M104" t="str">
            <v>Direkt</v>
          </cell>
          <cell r="N104">
            <v>23636</v>
          </cell>
        </row>
        <row r="105">
          <cell r="D105" t="str">
            <v>Yeni iş</v>
          </cell>
          <cell r="L105">
            <v>760</v>
          </cell>
          <cell r="M105" t="str">
            <v>Direkt</v>
          </cell>
          <cell r="N105">
            <v>4640.6400000000003</v>
          </cell>
        </row>
        <row r="106">
          <cell r="D106" t="str">
            <v>Yeni iş</v>
          </cell>
          <cell r="L106">
            <v>716</v>
          </cell>
          <cell r="M106" t="str">
            <v>Direkt</v>
          </cell>
          <cell r="N106">
            <v>2139269.67</v>
          </cell>
        </row>
        <row r="107">
          <cell r="D107" t="str">
            <v>Yeni iş</v>
          </cell>
          <cell r="L107">
            <v>717</v>
          </cell>
          <cell r="M107" t="str">
            <v>Direkt</v>
          </cell>
          <cell r="N107">
            <v>40062071.939999998</v>
          </cell>
        </row>
        <row r="108">
          <cell r="D108" t="str">
            <v>Yeni iş</v>
          </cell>
          <cell r="L108">
            <v>750</v>
          </cell>
          <cell r="M108" t="str">
            <v>Direkt</v>
          </cell>
          <cell r="N108">
            <v>70382.36</v>
          </cell>
        </row>
        <row r="109">
          <cell r="D109" t="str">
            <v>Yeni iş</v>
          </cell>
          <cell r="L109">
            <v>760</v>
          </cell>
          <cell r="M109" t="str">
            <v>Direkt</v>
          </cell>
          <cell r="N109">
            <v>11841.09</v>
          </cell>
        </row>
        <row r="110">
          <cell r="D110" t="str">
            <v>Yeni iş</v>
          </cell>
          <cell r="L110">
            <v>716</v>
          </cell>
          <cell r="M110" t="str">
            <v>Direkt</v>
          </cell>
          <cell r="N110">
            <v>4800</v>
          </cell>
        </row>
        <row r="111">
          <cell r="D111" t="str">
            <v>Yeni iş</v>
          </cell>
          <cell r="L111">
            <v>717</v>
          </cell>
          <cell r="M111" t="str">
            <v>Direkt</v>
          </cell>
          <cell r="N111">
            <v>192299.03</v>
          </cell>
        </row>
        <row r="112">
          <cell r="D112" t="str">
            <v>Yeni iş</v>
          </cell>
          <cell r="L112">
            <v>750</v>
          </cell>
          <cell r="M112" t="str">
            <v>Direkt</v>
          </cell>
          <cell r="N112">
            <v>433.89</v>
          </cell>
        </row>
        <row r="113">
          <cell r="D113" t="str">
            <v>Yeni iş</v>
          </cell>
          <cell r="L113">
            <v>760</v>
          </cell>
          <cell r="M113" t="str">
            <v>Direkt</v>
          </cell>
          <cell r="N113">
            <v>42</v>
          </cell>
        </row>
        <row r="114">
          <cell r="D114" t="str">
            <v>Yeni iş</v>
          </cell>
          <cell r="L114">
            <v>716</v>
          </cell>
          <cell r="M114" t="str">
            <v>Direkt</v>
          </cell>
          <cell r="N114">
            <v>23834.51</v>
          </cell>
        </row>
        <row r="115">
          <cell r="D115" t="str">
            <v>Yeni iş</v>
          </cell>
          <cell r="L115">
            <v>717</v>
          </cell>
          <cell r="M115" t="str">
            <v>Direkt</v>
          </cell>
          <cell r="N115">
            <v>794052.54</v>
          </cell>
        </row>
        <row r="116">
          <cell r="D116" t="str">
            <v>Yeni iş</v>
          </cell>
          <cell r="L116">
            <v>750</v>
          </cell>
          <cell r="M116" t="str">
            <v>Direkt</v>
          </cell>
          <cell r="N116">
            <v>10505.29</v>
          </cell>
        </row>
        <row r="117">
          <cell r="D117" t="str">
            <v>Yeni iş</v>
          </cell>
          <cell r="L117">
            <v>760</v>
          </cell>
          <cell r="M117" t="str">
            <v>Direkt</v>
          </cell>
          <cell r="N117">
            <v>884.6</v>
          </cell>
        </row>
        <row r="118">
          <cell r="D118" t="str">
            <v>Yeni iş</v>
          </cell>
          <cell r="L118">
            <v>716</v>
          </cell>
          <cell r="M118" t="str">
            <v>Direkt</v>
          </cell>
          <cell r="N118">
            <v>3999</v>
          </cell>
        </row>
        <row r="119">
          <cell r="D119" t="str">
            <v>Yeni iş</v>
          </cell>
          <cell r="L119">
            <v>717</v>
          </cell>
          <cell r="M119" t="str">
            <v>Direkt</v>
          </cell>
          <cell r="N119">
            <v>61945.27</v>
          </cell>
        </row>
        <row r="120">
          <cell r="D120" t="str">
            <v>Yeni iş</v>
          </cell>
          <cell r="L120">
            <v>750</v>
          </cell>
          <cell r="M120" t="str">
            <v>Direkt</v>
          </cell>
          <cell r="N120">
            <v>187.7</v>
          </cell>
        </row>
        <row r="121">
          <cell r="D121" t="str">
            <v>Yeni iş</v>
          </cell>
          <cell r="L121">
            <v>760</v>
          </cell>
          <cell r="M121" t="str">
            <v>Direkt</v>
          </cell>
          <cell r="N121">
            <v>70.2</v>
          </cell>
        </row>
        <row r="122">
          <cell r="D122" t="str">
            <v>Yenileme</v>
          </cell>
          <cell r="L122">
            <v>716</v>
          </cell>
          <cell r="M122" t="str">
            <v>Direkt</v>
          </cell>
          <cell r="N122">
            <v>3080491.7250000001</v>
          </cell>
        </row>
        <row r="123">
          <cell r="D123" t="str">
            <v>Yenileme</v>
          </cell>
          <cell r="L123">
            <v>717</v>
          </cell>
          <cell r="M123" t="str">
            <v>Direkt</v>
          </cell>
          <cell r="N123">
            <v>61948290.647500001</v>
          </cell>
        </row>
        <row r="124">
          <cell r="D124" t="str">
            <v>Yenileme</v>
          </cell>
          <cell r="L124">
            <v>750</v>
          </cell>
          <cell r="M124" t="str">
            <v>Direkt</v>
          </cell>
          <cell r="N124">
            <v>565390.23</v>
          </cell>
        </row>
        <row r="125">
          <cell r="D125" t="str">
            <v>Yenileme</v>
          </cell>
          <cell r="L125">
            <v>760</v>
          </cell>
          <cell r="M125" t="str">
            <v>Direkt</v>
          </cell>
          <cell r="N125">
            <v>112890.21</v>
          </cell>
        </row>
        <row r="126">
          <cell r="D126" t="str">
            <v>Yenileme</v>
          </cell>
          <cell r="L126">
            <v>716</v>
          </cell>
          <cell r="M126" t="str">
            <v>Direkt</v>
          </cell>
          <cell r="N126">
            <v>117010.77</v>
          </cell>
        </row>
        <row r="127">
          <cell r="D127" t="str">
            <v>Yenileme</v>
          </cell>
          <cell r="L127">
            <v>717</v>
          </cell>
          <cell r="M127" t="str">
            <v>Direkt</v>
          </cell>
          <cell r="N127">
            <v>1939263.48</v>
          </cell>
        </row>
        <row r="128">
          <cell r="D128" t="str">
            <v>Yenileme</v>
          </cell>
          <cell r="L128">
            <v>750</v>
          </cell>
          <cell r="M128" t="str">
            <v>Direkt</v>
          </cell>
          <cell r="N128">
            <v>20925.18</v>
          </cell>
        </row>
        <row r="129">
          <cell r="D129" t="str">
            <v>Yenileme</v>
          </cell>
          <cell r="L129">
            <v>760</v>
          </cell>
          <cell r="M129" t="str">
            <v>Direkt</v>
          </cell>
          <cell r="N129">
            <v>4477.1899999999996</v>
          </cell>
        </row>
        <row r="130">
          <cell r="D130" t="str">
            <v>Yenileme</v>
          </cell>
          <cell r="L130">
            <v>716</v>
          </cell>
          <cell r="M130" t="str">
            <v>Direkt</v>
          </cell>
          <cell r="N130">
            <v>32796.129999999997</v>
          </cell>
        </row>
        <row r="131">
          <cell r="D131" t="str">
            <v>Yenileme</v>
          </cell>
          <cell r="L131">
            <v>717</v>
          </cell>
          <cell r="M131" t="str">
            <v>Direkt</v>
          </cell>
          <cell r="N131">
            <v>1487732.8</v>
          </cell>
        </row>
        <row r="132">
          <cell r="D132" t="str">
            <v>Yenileme</v>
          </cell>
          <cell r="L132">
            <v>750</v>
          </cell>
          <cell r="M132" t="str">
            <v>Direkt</v>
          </cell>
          <cell r="N132">
            <v>13303.49</v>
          </cell>
        </row>
        <row r="133">
          <cell r="D133" t="str">
            <v>Yenileme</v>
          </cell>
          <cell r="L133">
            <v>760</v>
          </cell>
          <cell r="M133" t="str">
            <v>Direkt</v>
          </cell>
          <cell r="N133">
            <v>2980.25</v>
          </cell>
        </row>
        <row r="134">
          <cell r="D134" t="str">
            <v>Yenileme</v>
          </cell>
          <cell r="L134">
            <v>716</v>
          </cell>
          <cell r="M134" t="str">
            <v>Direkt</v>
          </cell>
          <cell r="N134">
            <v>164949.64000000001</v>
          </cell>
        </row>
        <row r="135">
          <cell r="D135" t="str">
            <v>Yenileme</v>
          </cell>
          <cell r="L135">
            <v>717</v>
          </cell>
          <cell r="M135" t="str">
            <v>Direkt</v>
          </cell>
          <cell r="N135">
            <v>11455852.57</v>
          </cell>
        </row>
        <row r="136">
          <cell r="D136" t="str">
            <v>Yenileme</v>
          </cell>
          <cell r="L136">
            <v>750</v>
          </cell>
          <cell r="M136" t="str">
            <v>Direkt</v>
          </cell>
          <cell r="N136">
            <v>73963.48</v>
          </cell>
        </row>
        <row r="137">
          <cell r="D137" t="str">
            <v>Yenileme</v>
          </cell>
          <cell r="L137">
            <v>760</v>
          </cell>
          <cell r="M137" t="str">
            <v>Direkt</v>
          </cell>
          <cell r="N137">
            <v>9702.77</v>
          </cell>
        </row>
        <row r="138">
          <cell r="D138" t="str">
            <v>Yenileme</v>
          </cell>
          <cell r="L138">
            <v>716</v>
          </cell>
          <cell r="M138" t="str">
            <v>Direkt</v>
          </cell>
          <cell r="N138">
            <v>31207.25</v>
          </cell>
        </row>
        <row r="139">
          <cell r="D139" t="str">
            <v>Yenileme</v>
          </cell>
          <cell r="L139">
            <v>717</v>
          </cell>
          <cell r="M139" t="str">
            <v>Direkt</v>
          </cell>
          <cell r="N139">
            <v>400657.16</v>
          </cell>
        </row>
        <row r="140">
          <cell r="D140" t="str">
            <v>Yenileme</v>
          </cell>
          <cell r="L140">
            <v>750</v>
          </cell>
          <cell r="M140" t="str">
            <v>Direkt</v>
          </cell>
          <cell r="N140">
            <v>9884.24</v>
          </cell>
        </row>
        <row r="141">
          <cell r="D141" t="str">
            <v>Yenileme</v>
          </cell>
          <cell r="L141">
            <v>760</v>
          </cell>
          <cell r="M141" t="str">
            <v>Direkt</v>
          </cell>
          <cell r="N141">
            <v>565.70000000000005</v>
          </cell>
        </row>
        <row r="142">
          <cell r="D142" t="str">
            <v>Yenileme</v>
          </cell>
          <cell r="L142">
            <v>716</v>
          </cell>
          <cell r="M142" t="str">
            <v>Direkt</v>
          </cell>
          <cell r="N142">
            <v>4406.5600000000004</v>
          </cell>
        </row>
        <row r="143">
          <cell r="D143" t="str">
            <v>Yenileme</v>
          </cell>
          <cell r="L143">
            <v>717</v>
          </cell>
          <cell r="M143" t="str">
            <v>Direkt</v>
          </cell>
          <cell r="N143">
            <v>31667.26</v>
          </cell>
        </row>
        <row r="144">
          <cell r="D144" t="str">
            <v>Yenileme</v>
          </cell>
          <cell r="L144">
            <v>750</v>
          </cell>
          <cell r="M144" t="str">
            <v>Direkt</v>
          </cell>
          <cell r="N144">
            <v>492.87</v>
          </cell>
        </row>
        <row r="145">
          <cell r="D145" t="str">
            <v>Yenileme</v>
          </cell>
          <cell r="L145">
            <v>760</v>
          </cell>
          <cell r="M145" t="str">
            <v>Direkt</v>
          </cell>
          <cell r="N145">
            <v>44</v>
          </cell>
        </row>
        <row r="146">
          <cell r="D146" t="str">
            <v>Yenileme</v>
          </cell>
          <cell r="L146">
            <v>716</v>
          </cell>
          <cell r="M146" t="str">
            <v>Direkt</v>
          </cell>
          <cell r="N146">
            <v>2406.6</v>
          </cell>
        </row>
        <row r="147">
          <cell r="D147" t="str">
            <v>Yenileme</v>
          </cell>
          <cell r="L147">
            <v>717</v>
          </cell>
          <cell r="M147" t="str">
            <v>Direkt</v>
          </cell>
          <cell r="N147">
            <v>90354.2</v>
          </cell>
        </row>
        <row r="148">
          <cell r="D148" t="str">
            <v>Yenileme</v>
          </cell>
          <cell r="L148">
            <v>750</v>
          </cell>
          <cell r="M148" t="str">
            <v>Direkt</v>
          </cell>
          <cell r="N148">
            <v>2709.8</v>
          </cell>
        </row>
        <row r="149">
          <cell r="D149" t="str">
            <v>Yenileme</v>
          </cell>
          <cell r="L149">
            <v>760</v>
          </cell>
          <cell r="M149" t="str">
            <v>Direkt</v>
          </cell>
          <cell r="N149">
            <v>64.180000000000007</v>
          </cell>
        </row>
        <row r="150">
          <cell r="D150" t="str">
            <v>Yenileme</v>
          </cell>
          <cell r="L150">
            <v>716</v>
          </cell>
          <cell r="M150" t="str">
            <v>Direkt</v>
          </cell>
          <cell r="N150">
            <v>532857.81999999995</v>
          </cell>
        </row>
        <row r="151">
          <cell r="D151" t="str">
            <v>Yenileme</v>
          </cell>
          <cell r="L151">
            <v>717</v>
          </cell>
          <cell r="M151" t="str">
            <v>Direkt</v>
          </cell>
          <cell r="N151">
            <v>10110079.140000001</v>
          </cell>
        </row>
        <row r="152">
          <cell r="D152" t="str">
            <v>Yenileme</v>
          </cell>
          <cell r="L152">
            <v>750</v>
          </cell>
          <cell r="M152" t="str">
            <v>Direkt</v>
          </cell>
          <cell r="N152">
            <v>96519</v>
          </cell>
        </row>
        <row r="153">
          <cell r="D153" t="str">
            <v>Yenileme</v>
          </cell>
          <cell r="L153">
            <v>760</v>
          </cell>
          <cell r="M153" t="str">
            <v>Direkt</v>
          </cell>
          <cell r="N153">
            <v>17380.16</v>
          </cell>
        </row>
        <row r="154">
          <cell r="D154" t="str">
            <v>Yenileme</v>
          </cell>
          <cell r="L154">
            <v>716</v>
          </cell>
          <cell r="M154" t="str">
            <v>Direkt</v>
          </cell>
          <cell r="N154">
            <v>7334.42</v>
          </cell>
        </row>
        <row r="155">
          <cell r="D155" t="str">
            <v>Yenileme</v>
          </cell>
          <cell r="L155">
            <v>717</v>
          </cell>
          <cell r="M155" t="str">
            <v>Direkt</v>
          </cell>
          <cell r="N155">
            <v>103605.27</v>
          </cell>
        </row>
        <row r="156">
          <cell r="D156" t="str">
            <v>Yenileme</v>
          </cell>
          <cell r="L156">
            <v>750</v>
          </cell>
          <cell r="M156" t="str">
            <v>Direkt</v>
          </cell>
          <cell r="N156">
            <v>944.85</v>
          </cell>
        </row>
        <row r="157">
          <cell r="D157" t="str">
            <v>Yenileme</v>
          </cell>
          <cell r="L157">
            <v>760</v>
          </cell>
          <cell r="M157" t="str">
            <v>Direkt</v>
          </cell>
          <cell r="N157">
            <v>193.87</v>
          </cell>
        </row>
        <row r="158">
          <cell r="D158" t="str">
            <v>Yenileme</v>
          </cell>
          <cell r="L158">
            <v>716</v>
          </cell>
          <cell r="M158" t="str">
            <v>Direkt</v>
          </cell>
          <cell r="N158">
            <v>10263.16</v>
          </cell>
        </row>
        <row r="159">
          <cell r="D159" t="str">
            <v>Yenileme</v>
          </cell>
          <cell r="L159">
            <v>717</v>
          </cell>
          <cell r="M159" t="str">
            <v>Direkt</v>
          </cell>
          <cell r="N159">
            <v>279496.33</v>
          </cell>
        </row>
        <row r="160">
          <cell r="D160" t="str">
            <v>Yenileme</v>
          </cell>
          <cell r="L160">
            <v>750</v>
          </cell>
          <cell r="M160" t="str">
            <v>Direkt</v>
          </cell>
          <cell r="N160">
            <v>2724.53</v>
          </cell>
        </row>
        <row r="161">
          <cell r="D161" t="str">
            <v>Yenileme</v>
          </cell>
          <cell r="L161">
            <v>760</v>
          </cell>
          <cell r="M161" t="str">
            <v>Direkt</v>
          </cell>
          <cell r="N161">
            <v>523.95000000000005</v>
          </cell>
        </row>
        <row r="162">
          <cell r="D162" t="str">
            <v>Yenileme</v>
          </cell>
          <cell r="L162">
            <v>716</v>
          </cell>
          <cell r="M162" t="str">
            <v>Direkt</v>
          </cell>
          <cell r="N162">
            <v>171302.86</v>
          </cell>
        </row>
        <row r="163">
          <cell r="D163" t="str">
            <v>Yenileme</v>
          </cell>
          <cell r="L163">
            <v>717</v>
          </cell>
          <cell r="M163" t="str">
            <v>Direkt</v>
          </cell>
          <cell r="N163">
            <v>6477559.8499999996</v>
          </cell>
        </row>
        <row r="164">
          <cell r="D164" t="str">
            <v>Yenileme</v>
          </cell>
          <cell r="L164">
            <v>750</v>
          </cell>
          <cell r="M164" t="str">
            <v>Direkt</v>
          </cell>
          <cell r="N164">
            <v>54119.73</v>
          </cell>
        </row>
        <row r="165">
          <cell r="D165" t="str">
            <v>Yenileme</v>
          </cell>
          <cell r="L165">
            <v>760</v>
          </cell>
          <cell r="M165" t="str">
            <v>Direkt</v>
          </cell>
          <cell r="N165">
            <v>5176.45</v>
          </cell>
        </row>
        <row r="166">
          <cell r="D166" t="str">
            <v>Yenileme</v>
          </cell>
          <cell r="L166">
            <v>716</v>
          </cell>
          <cell r="M166" t="str">
            <v>Direkt</v>
          </cell>
          <cell r="N166">
            <v>2371.89</v>
          </cell>
        </row>
        <row r="167">
          <cell r="D167" t="str">
            <v>Yenileme</v>
          </cell>
          <cell r="L167">
            <v>717</v>
          </cell>
          <cell r="M167" t="str">
            <v>Direkt</v>
          </cell>
          <cell r="N167">
            <v>36524.28</v>
          </cell>
        </row>
        <row r="168">
          <cell r="D168" t="str">
            <v>Yenileme</v>
          </cell>
          <cell r="L168">
            <v>750</v>
          </cell>
          <cell r="M168" t="str">
            <v>Direkt</v>
          </cell>
          <cell r="N168">
            <v>106.07</v>
          </cell>
        </row>
        <row r="169">
          <cell r="D169" t="str">
            <v>Yenileme</v>
          </cell>
          <cell r="L169">
            <v>760</v>
          </cell>
          <cell r="M169" t="str">
            <v>Direkt</v>
          </cell>
          <cell r="N169">
            <v>36.1</v>
          </cell>
        </row>
        <row r="170">
          <cell r="D170" t="str">
            <v>Yenileme</v>
          </cell>
          <cell r="L170">
            <v>716</v>
          </cell>
          <cell r="M170" t="str">
            <v>Direkt</v>
          </cell>
          <cell r="N170">
            <v>41500</v>
          </cell>
        </row>
        <row r="171">
          <cell r="D171" t="str">
            <v>Yenileme</v>
          </cell>
          <cell r="L171">
            <v>717</v>
          </cell>
          <cell r="M171" t="str">
            <v>Direkt</v>
          </cell>
          <cell r="N171">
            <v>3034720.86</v>
          </cell>
        </row>
        <row r="172">
          <cell r="D172" t="str">
            <v>Yenileme</v>
          </cell>
          <cell r="L172">
            <v>750</v>
          </cell>
          <cell r="M172" t="str">
            <v>Direkt</v>
          </cell>
          <cell r="N172">
            <v>3878.45</v>
          </cell>
        </row>
        <row r="173">
          <cell r="D173" t="str">
            <v>Yenileme</v>
          </cell>
          <cell r="L173">
            <v>760</v>
          </cell>
          <cell r="M173" t="str">
            <v>Direkt</v>
          </cell>
          <cell r="N173">
            <v>664</v>
          </cell>
        </row>
        <row r="174">
          <cell r="D174" t="str">
            <v>Yenileme</v>
          </cell>
          <cell r="L174">
            <v>716</v>
          </cell>
          <cell r="M174" t="str">
            <v>Direkt</v>
          </cell>
          <cell r="N174">
            <v>620</v>
          </cell>
        </row>
        <row r="175">
          <cell r="D175" t="str">
            <v>Yenileme</v>
          </cell>
          <cell r="L175">
            <v>717</v>
          </cell>
          <cell r="M175" t="str">
            <v>Direkt</v>
          </cell>
          <cell r="N175">
            <v>21796.73</v>
          </cell>
        </row>
        <row r="176">
          <cell r="D176" t="str">
            <v>Yenileme</v>
          </cell>
          <cell r="L176">
            <v>750</v>
          </cell>
          <cell r="M176" t="str">
            <v>Direkt</v>
          </cell>
          <cell r="N176">
            <v>10</v>
          </cell>
        </row>
        <row r="177">
          <cell r="D177" t="str">
            <v>Yenileme</v>
          </cell>
          <cell r="L177">
            <v>760</v>
          </cell>
          <cell r="M177" t="str">
            <v>Direkt</v>
          </cell>
          <cell r="N177">
            <v>8</v>
          </cell>
        </row>
        <row r="178">
          <cell r="D178" t="str">
            <v>Yenileme</v>
          </cell>
          <cell r="L178">
            <v>716</v>
          </cell>
          <cell r="M178" t="str">
            <v>Direkt</v>
          </cell>
          <cell r="N178">
            <v>0</v>
          </cell>
        </row>
        <row r="179">
          <cell r="D179" t="str">
            <v>Yenileme</v>
          </cell>
          <cell r="L179">
            <v>717</v>
          </cell>
          <cell r="M179" t="str">
            <v>Direkt</v>
          </cell>
          <cell r="N179">
            <v>16067.41</v>
          </cell>
        </row>
        <row r="180">
          <cell r="D180" t="str">
            <v>Yenileme</v>
          </cell>
          <cell r="L180">
            <v>760</v>
          </cell>
          <cell r="M180" t="str">
            <v>Direkt</v>
          </cell>
          <cell r="N180">
            <v>16.04</v>
          </cell>
        </row>
        <row r="181">
          <cell r="D181" t="str">
            <v>Yenileme</v>
          </cell>
          <cell r="L181">
            <v>717</v>
          </cell>
          <cell r="M181" t="str">
            <v>Direkt</v>
          </cell>
          <cell r="N181">
            <v>494354.37</v>
          </cell>
        </row>
        <row r="182">
          <cell r="D182" t="str">
            <v>Yenileme</v>
          </cell>
          <cell r="L182">
            <v>760</v>
          </cell>
          <cell r="M182" t="str">
            <v>Direkt</v>
          </cell>
          <cell r="N182">
            <v>562.89</v>
          </cell>
        </row>
        <row r="183">
          <cell r="D183" t="str">
            <v>Yenileme</v>
          </cell>
          <cell r="L183">
            <v>716</v>
          </cell>
          <cell r="M183" t="str">
            <v>Direkt</v>
          </cell>
          <cell r="N183">
            <v>5099.76</v>
          </cell>
        </row>
        <row r="184">
          <cell r="D184" t="str">
            <v>Yenileme</v>
          </cell>
          <cell r="L184">
            <v>717</v>
          </cell>
          <cell r="M184" t="str">
            <v>Direkt</v>
          </cell>
          <cell r="N184">
            <v>666164.49</v>
          </cell>
        </row>
        <row r="185">
          <cell r="D185" t="str">
            <v>Yenileme</v>
          </cell>
          <cell r="L185">
            <v>750</v>
          </cell>
          <cell r="M185" t="str">
            <v>Direkt</v>
          </cell>
          <cell r="N185">
            <v>7505.28</v>
          </cell>
        </row>
        <row r="186">
          <cell r="D186" t="str">
            <v>Yenileme</v>
          </cell>
          <cell r="L186">
            <v>760</v>
          </cell>
          <cell r="M186" t="str">
            <v>Direkt</v>
          </cell>
          <cell r="N186">
            <v>758.42</v>
          </cell>
        </row>
        <row r="187">
          <cell r="D187" t="str">
            <v>Yenileme</v>
          </cell>
          <cell r="L187">
            <v>716</v>
          </cell>
          <cell r="M187" t="str">
            <v>Direkt</v>
          </cell>
          <cell r="N187">
            <v>26213.34</v>
          </cell>
        </row>
        <row r="188">
          <cell r="D188" t="str">
            <v>Yenileme</v>
          </cell>
          <cell r="L188">
            <v>717</v>
          </cell>
          <cell r="M188" t="str">
            <v>Direkt</v>
          </cell>
          <cell r="N188">
            <v>1496178.02</v>
          </cell>
        </row>
        <row r="189">
          <cell r="D189" t="str">
            <v>Yenileme</v>
          </cell>
          <cell r="L189">
            <v>750</v>
          </cell>
          <cell r="M189" t="str">
            <v>Direkt</v>
          </cell>
          <cell r="N189">
            <v>1782.29</v>
          </cell>
        </row>
        <row r="190">
          <cell r="D190" t="str">
            <v>Yenileme</v>
          </cell>
          <cell r="L190">
            <v>760</v>
          </cell>
          <cell r="M190" t="str">
            <v>Direkt</v>
          </cell>
          <cell r="N190">
            <v>609.32000000000005</v>
          </cell>
        </row>
        <row r="191">
          <cell r="D191" t="str">
            <v>Yenileme</v>
          </cell>
          <cell r="L191">
            <v>716</v>
          </cell>
          <cell r="M191" t="str">
            <v>Direkt</v>
          </cell>
          <cell r="N191">
            <v>92151.9</v>
          </cell>
        </row>
        <row r="192">
          <cell r="D192" t="str">
            <v>Yenileme</v>
          </cell>
          <cell r="L192">
            <v>717</v>
          </cell>
          <cell r="M192" t="str">
            <v>Direkt</v>
          </cell>
          <cell r="N192">
            <v>4332870.09</v>
          </cell>
        </row>
        <row r="193">
          <cell r="D193" t="str">
            <v>Yenileme</v>
          </cell>
          <cell r="L193">
            <v>750</v>
          </cell>
          <cell r="M193" t="str">
            <v>Direkt</v>
          </cell>
          <cell r="N193">
            <v>4204.9799999999996</v>
          </cell>
        </row>
        <row r="194">
          <cell r="D194" t="str">
            <v>Yenileme</v>
          </cell>
          <cell r="L194">
            <v>760</v>
          </cell>
          <cell r="M194" t="str">
            <v>Direkt</v>
          </cell>
          <cell r="N194">
            <v>1596.33</v>
          </cell>
        </row>
        <row r="195">
          <cell r="D195" t="str">
            <v>Yenileme</v>
          </cell>
          <cell r="L195">
            <v>716</v>
          </cell>
          <cell r="M195" t="str">
            <v>Direkt</v>
          </cell>
          <cell r="N195">
            <v>242.66</v>
          </cell>
        </row>
        <row r="196">
          <cell r="D196" t="str">
            <v>Yenileme</v>
          </cell>
          <cell r="L196">
            <v>717</v>
          </cell>
          <cell r="M196" t="str">
            <v>Direkt</v>
          </cell>
          <cell r="N196">
            <v>4537.6000000000004</v>
          </cell>
        </row>
        <row r="197">
          <cell r="D197" t="str">
            <v>Yenileme</v>
          </cell>
          <cell r="L197">
            <v>750</v>
          </cell>
          <cell r="M197" t="str">
            <v>Direkt</v>
          </cell>
          <cell r="N197">
            <v>66.94</v>
          </cell>
        </row>
        <row r="198">
          <cell r="D198" t="str">
            <v>Yenileme</v>
          </cell>
          <cell r="L198">
            <v>760</v>
          </cell>
          <cell r="M198" t="str">
            <v>Direkt</v>
          </cell>
          <cell r="N198">
            <v>14.04</v>
          </cell>
        </row>
        <row r="199">
          <cell r="D199" t="str">
            <v>Yenileme</v>
          </cell>
          <cell r="L199">
            <v>716</v>
          </cell>
          <cell r="M199" t="str">
            <v>Direkt</v>
          </cell>
          <cell r="N199">
            <v>1200</v>
          </cell>
        </row>
        <row r="200">
          <cell r="D200" t="str">
            <v>Yenileme</v>
          </cell>
          <cell r="L200">
            <v>717</v>
          </cell>
          <cell r="M200" t="str">
            <v>Direkt</v>
          </cell>
          <cell r="N200">
            <v>5827.14</v>
          </cell>
        </row>
        <row r="201">
          <cell r="D201" t="str">
            <v>Yenileme</v>
          </cell>
          <cell r="L201">
            <v>750</v>
          </cell>
          <cell r="M201" t="str">
            <v>Direkt</v>
          </cell>
          <cell r="N201">
            <v>100</v>
          </cell>
        </row>
        <row r="202">
          <cell r="D202" t="str">
            <v>Yenileme</v>
          </cell>
          <cell r="L202">
            <v>760</v>
          </cell>
          <cell r="M202" t="str">
            <v>Direkt</v>
          </cell>
          <cell r="N202">
            <v>8</v>
          </cell>
        </row>
        <row r="203">
          <cell r="D203" t="str">
            <v>Yeni iş</v>
          </cell>
          <cell r="L203">
            <v>716</v>
          </cell>
          <cell r="M203" t="str">
            <v>Direkt</v>
          </cell>
          <cell r="N203">
            <v>600288.27</v>
          </cell>
        </row>
        <row r="204">
          <cell r="D204" t="str">
            <v>Yeni iş</v>
          </cell>
          <cell r="L204">
            <v>717</v>
          </cell>
          <cell r="M204" t="str">
            <v>Direkt</v>
          </cell>
          <cell r="N204">
            <v>16404964.9</v>
          </cell>
        </row>
        <row r="205">
          <cell r="D205" t="str">
            <v>Yeni iş</v>
          </cell>
          <cell r="L205">
            <v>750</v>
          </cell>
          <cell r="M205" t="str">
            <v>Direkt</v>
          </cell>
          <cell r="N205">
            <v>129270</v>
          </cell>
        </row>
        <row r="206">
          <cell r="D206" t="str">
            <v>Yeni iş</v>
          </cell>
          <cell r="L206">
            <v>760</v>
          </cell>
          <cell r="M206" t="str">
            <v>Direkt</v>
          </cell>
          <cell r="N206">
            <v>28902.91</v>
          </cell>
        </row>
        <row r="207">
          <cell r="D207" t="str">
            <v>Yeni iş</v>
          </cell>
          <cell r="L207">
            <v>716</v>
          </cell>
          <cell r="M207" t="str">
            <v>Direkt</v>
          </cell>
          <cell r="N207">
            <v>95830.84</v>
          </cell>
        </row>
        <row r="208">
          <cell r="D208" t="str">
            <v>Yeni iş</v>
          </cell>
          <cell r="L208">
            <v>717</v>
          </cell>
          <cell r="M208" t="str">
            <v>Direkt</v>
          </cell>
          <cell r="N208">
            <v>2689701.1</v>
          </cell>
        </row>
        <row r="209">
          <cell r="D209" t="str">
            <v>Yeni iş</v>
          </cell>
          <cell r="L209">
            <v>750</v>
          </cell>
          <cell r="M209" t="str">
            <v>Direkt</v>
          </cell>
          <cell r="N209">
            <v>19840.759999999998</v>
          </cell>
        </row>
        <row r="210">
          <cell r="D210" t="str">
            <v>Yeni iş</v>
          </cell>
          <cell r="L210">
            <v>760</v>
          </cell>
          <cell r="M210" t="str">
            <v>Direkt</v>
          </cell>
          <cell r="N210">
            <v>4902.53</v>
          </cell>
        </row>
        <row r="211">
          <cell r="D211" t="str">
            <v>Yeni iş</v>
          </cell>
          <cell r="L211">
            <v>716</v>
          </cell>
          <cell r="M211" t="str">
            <v>Direkt</v>
          </cell>
          <cell r="N211">
            <v>989.79</v>
          </cell>
        </row>
        <row r="212">
          <cell r="D212" t="str">
            <v>Yeni iş</v>
          </cell>
          <cell r="L212">
            <v>717</v>
          </cell>
          <cell r="M212" t="str">
            <v>Direkt</v>
          </cell>
          <cell r="N212">
            <v>73949.399999999994</v>
          </cell>
        </row>
        <row r="213">
          <cell r="D213" t="str">
            <v>Yeni iş</v>
          </cell>
          <cell r="L213">
            <v>750</v>
          </cell>
          <cell r="M213" t="str">
            <v>Direkt</v>
          </cell>
          <cell r="N213">
            <v>659.1</v>
          </cell>
        </row>
        <row r="214">
          <cell r="D214" t="str">
            <v>Yeni iş</v>
          </cell>
          <cell r="L214">
            <v>760</v>
          </cell>
          <cell r="M214" t="str">
            <v>Direkt</v>
          </cell>
          <cell r="N214">
            <v>138.68</v>
          </cell>
        </row>
        <row r="215">
          <cell r="D215" t="str">
            <v>Yeni iş</v>
          </cell>
          <cell r="L215">
            <v>716</v>
          </cell>
          <cell r="M215" t="str">
            <v>Direkt</v>
          </cell>
          <cell r="N215">
            <v>462091.5</v>
          </cell>
        </row>
        <row r="216">
          <cell r="D216" t="str">
            <v>Yeni iş</v>
          </cell>
          <cell r="L216">
            <v>717</v>
          </cell>
          <cell r="M216" t="str">
            <v>Direkt</v>
          </cell>
          <cell r="N216">
            <v>21752466.149999999</v>
          </cell>
        </row>
        <row r="217">
          <cell r="D217" t="str">
            <v>Yeni iş</v>
          </cell>
          <cell r="L217">
            <v>750</v>
          </cell>
          <cell r="M217" t="str">
            <v>Direkt</v>
          </cell>
          <cell r="N217">
            <v>123167.46</v>
          </cell>
        </row>
        <row r="218">
          <cell r="D218" t="str">
            <v>Yeni iş</v>
          </cell>
          <cell r="L218">
            <v>760</v>
          </cell>
          <cell r="M218" t="str">
            <v>Direkt</v>
          </cell>
          <cell r="N218">
            <v>18274.61</v>
          </cell>
        </row>
        <row r="219">
          <cell r="D219" t="str">
            <v>Yeni iş</v>
          </cell>
          <cell r="L219">
            <v>716</v>
          </cell>
          <cell r="M219" t="str">
            <v>Direkt</v>
          </cell>
          <cell r="N219">
            <v>7643.9</v>
          </cell>
        </row>
        <row r="220">
          <cell r="D220" t="str">
            <v>Yeni iş</v>
          </cell>
          <cell r="L220">
            <v>717</v>
          </cell>
          <cell r="M220" t="str">
            <v>Direkt</v>
          </cell>
          <cell r="N220">
            <v>89962.51</v>
          </cell>
        </row>
        <row r="221">
          <cell r="D221" t="str">
            <v>Yeni iş</v>
          </cell>
          <cell r="L221">
            <v>750</v>
          </cell>
          <cell r="M221" t="str">
            <v>Direkt</v>
          </cell>
          <cell r="N221">
            <v>522.79999999999995</v>
          </cell>
        </row>
        <row r="222">
          <cell r="D222" t="str">
            <v>Yeni iş</v>
          </cell>
          <cell r="L222">
            <v>760</v>
          </cell>
          <cell r="M222" t="str">
            <v>Direkt</v>
          </cell>
          <cell r="N222">
            <v>104</v>
          </cell>
        </row>
        <row r="223">
          <cell r="D223" t="str">
            <v>Yeni iş</v>
          </cell>
          <cell r="L223">
            <v>716</v>
          </cell>
          <cell r="M223" t="str">
            <v>Direkt</v>
          </cell>
          <cell r="N223">
            <v>290.41000000000003</v>
          </cell>
        </row>
        <row r="224">
          <cell r="D224" t="str">
            <v>Yeni iş</v>
          </cell>
          <cell r="L224">
            <v>717</v>
          </cell>
          <cell r="M224" t="str">
            <v>Direkt</v>
          </cell>
          <cell r="N224">
            <v>39817.17</v>
          </cell>
        </row>
        <row r="225">
          <cell r="D225" t="str">
            <v>Yeni iş</v>
          </cell>
          <cell r="L225">
            <v>750</v>
          </cell>
          <cell r="M225" t="str">
            <v>Direkt</v>
          </cell>
          <cell r="N225">
            <v>145.21</v>
          </cell>
        </row>
        <row r="226">
          <cell r="D226" t="str">
            <v>Yeni iş</v>
          </cell>
          <cell r="L226">
            <v>760</v>
          </cell>
          <cell r="M226" t="str">
            <v>Direkt</v>
          </cell>
          <cell r="N226">
            <v>42</v>
          </cell>
        </row>
        <row r="227">
          <cell r="D227" t="str">
            <v>Yeni iş</v>
          </cell>
          <cell r="L227">
            <v>716</v>
          </cell>
          <cell r="M227" t="str">
            <v>Direkt</v>
          </cell>
          <cell r="N227">
            <v>62387.47</v>
          </cell>
        </row>
        <row r="228">
          <cell r="D228" t="str">
            <v>Yeni iş</v>
          </cell>
          <cell r="L228">
            <v>717</v>
          </cell>
          <cell r="M228" t="str">
            <v>Direkt</v>
          </cell>
          <cell r="N228">
            <v>1647466.31</v>
          </cell>
        </row>
        <row r="229">
          <cell r="D229" t="str">
            <v>Yeni iş</v>
          </cell>
          <cell r="L229">
            <v>750</v>
          </cell>
          <cell r="M229" t="str">
            <v>Direkt</v>
          </cell>
          <cell r="N229">
            <v>13552.85</v>
          </cell>
        </row>
        <row r="230">
          <cell r="D230" t="str">
            <v>Yeni iş</v>
          </cell>
          <cell r="L230">
            <v>760</v>
          </cell>
          <cell r="M230" t="str">
            <v>Direkt</v>
          </cell>
          <cell r="N230">
            <v>2511.13</v>
          </cell>
        </row>
        <row r="231">
          <cell r="D231" t="str">
            <v>Yeni iş</v>
          </cell>
          <cell r="L231">
            <v>716</v>
          </cell>
          <cell r="M231" t="str">
            <v>Direkt</v>
          </cell>
          <cell r="N231">
            <v>440.14</v>
          </cell>
        </row>
        <row r="232">
          <cell r="D232" t="str">
            <v>Yeni iş</v>
          </cell>
          <cell r="L232">
            <v>717</v>
          </cell>
          <cell r="M232" t="str">
            <v>Direkt</v>
          </cell>
          <cell r="N232">
            <v>21879.72</v>
          </cell>
        </row>
        <row r="233">
          <cell r="D233" t="str">
            <v>Yeni iş</v>
          </cell>
          <cell r="L233">
            <v>750</v>
          </cell>
          <cell r="M233" t="str">
            <v>Direkt</v>
          </cell>
          <cell r="N233">
            <v>175.1</v>
          </cell>
        </row>
        <row r="234">
          <cell r="D234" t="str">
            <v>Yeni iş</v>
          </cell>
          <cell r="L234">
            <v>760</v>
          </cell>
          <cell r="M234" t="str">
            <v>Direkt</v>
          </cell>
          <cell r="N234">
            <v>28.04</v>
          </cell>
        </row>
        <row r="235">
          <cell r="D235" t="str">
            <v>Yeni iş</v>
          </cell>
          <cell r="L235">
            <v>716</v>
          </cell>
          <cell r="M235" t="str">
            <v>Direkt</v>
          </cell>
          <cell r="N235">
            <v>543.66999999999996</v>
          </cell>
        </row>
        <row r="236">
          <cell r="D236" t="str">
            <v>Yeni iş</v>
          </cell>
          <cell r="L236">
            <v>717</v>
          </cell>
          <cell r="M236" t="str">
            <v>Direkt</v>
          </cell>
          <cell r="N236">
            <v>15983.66</v>
          </cell>
        </row>
        <row r="237">
          <cell r="D237" t="str">
            <v>Yeni iş</v>
          </cell>
          <cell r="L237">
            <v>750</v>
          </cell>
          <cell r="M237" t="str">
            <v>Direkt</v>
          </cell>
          <cell r="N237">
            <v>177.26</v>
          </cell>
        </row>
        <row r="238">
          <cell r="D238" t="str">
            <v>Yeni iş</v>
          </cell>
          <cell r="L238">
            <v>760</v>
          </cell>
          <cell r="M238" t="str">
            <v>Direkt</v>
          </cell>
          <cell r="N238">
            <v>28.39</v>
          </cell>
        </row>
        <row r="239">
          <cell r="D239" t="str">
            <v>Yeni iş</v>
          </cell>
          <cell r="L239">
            <v>716</v>
          </cell>
          <cell r="M239" t="str">
            <v>Direkt</v>
          </cell>
          <cell r="N239">
            <v>129633.85</v>
          </cell>
        </row>
        <row r="240">
          <cell r="D240" t="str">
            <v>Yeni iş</v>
          </cell>
          <cell r="L240">
            <v>717</v>
          </cell>
          <cell r="M240" t="str">
            <v>Direkt</v>
          </cell>
          <cell r="N240">
            <v>4482547.8899999997</v>
          </cell>
        </row>
        <row r="241">
          <cell r="D241" t="str">
            <v>Yeni iş</v>
          </cell>
          <cell r="L241">
            <v>750</v>
          </cell>
          <cell r="M241" t="str">
            <v>Direkt</v>
          </cell>
          <cell r="N241">
            <v>36394.15</v>
          </cell>
        </row>
        <row r="242">
          <cell r="D242" t="str">
            <v>Yeni iş</v>
          </cell>
          <cell r="L242">
            <v>760</v>
          </cell>
          <cell r="M242" t="str">
            <v>Direkt</v>
          </cell>
          <cell r="N242">
            <v>6691.19</v>
          </cell>
        </row>
        <row r="243">
          <cell r="D243" t="str">
            <v>Yeni iş</v>
          </cell>
          <cell r="L243">
            <v>716</v>
          </cell>
          <cell r="M243" t="str">
            <v>Direkt</v>
          </cell>
          <cell r="N243">
            <v>11902.51</v>
          </cell>
        </row>
        <row r="244">
          <cell r="D244" t="str">
            <v>Yeni iş</v>
          </cell>
          <cell r="L244">
            <v>717</v>
          </cell>
          <cell r="M244" t="str">
            <v>Direkt</v>
          </cell>
          <cell r="N244">
            <v>210766.72</v>
          </cell>
        </row>
        <row r="245">
          <cell r="D245" t="str">
            <v>Yeni iş</v>
          </cell>
          <cell r="L245">
            <v>750</v>
          </cell>
          <cell r="M245" t="str">
            <v>Direkt</v>
          </cell>
          <cell r="N245">
            <v>187.41</v>
          </cell>
        </row>
        <row r="246">
          <cell r="D246" t="str">
            <v>Yeni iş</v>
          </cell>
          <cell r="L246">
            <v>760</v>
          </cell>
          <cell r="M246" t="str">
            <v>Direkt</v>
          </cell>
          <cell r="N246">
            <v>50.12</v>
          </cell>
        </row>
        <row r="247">
          <cell r="D247" t="str">
            <v>Yeni iş</v>
          </cell>
          <cell r="L247">
            <v>716</v>
          </cell>
          <cell r="M247" t="str">
            <v>Direkt</v>
          </cell>
          <cell r="N247">
            <v>49092.13</v>
          </cell>
        </row>
        <row r="248">
          <cell r="D248" t="str">
            <v>Yeni iş</v>
          </cell>
          <cell r="L248">
            <v>717</v>
          </cell>
          <cell r="M248" t="str">
            <v>Direkt</v>
          </cell>
          <cell r="N248">
            <v>17047838.100000001</v>
          </cell>
        </row>
        <row r="249">
          <cell r="D249" t="str">
            <v>Yeni iş</v>
          </cell>
          <cell r="L249">
            <v>750</v>
          </cell>
          <cell r="M249" t="str">
            <v>Direkt</v>
          </cell>
          <cell r="N249">
            <v>21053.09</v>
          </cell>
        </row>
        <row r="250">
          <cell r="D250" t="str">
            <v>Yeni iş</v>
          </cell>
          <cell r="L250">
            <v>760</v>
          </cell>
          <cell r="M250" t="str">
            <v>Direkt</v>
          </cell>
          <cell r="N250">
            <v>4379.54</v>
          </cell>
        </row>
        <row r="251">
          <cell r="D251" t="str">
            <v>Yeni iş</v>
          </cell>
          <cell r="L251">
            <v>716</v>
          </cell>
          <cell r="M251" t="str">
            <v>Direkt</v>
          </cell>
          <cell r="N251">
            <v>700</v>
          </cell>
        </row>
        <row r="252">
          <cell r="D252" t="str">
            <v>Yeni iş</v>
          </cell>
          <cell r="L252">
            <v>717</v>
          </cell>
          <cell r="M252" t="str">
            <v>Direkt</v>
          </cell>
          <cell r="N252">
            <v>76088.89</v>
          </cell>
        </row>
        <row r="253">
          <cell r="D253" t="str">
            <v>Yeni iş</v>
          </cell>
          <cell r="L253">
            <v>750</v>
          </cell>
          <cell r="M253" t="str">
            <v>Direkt</v>
          </cell>
          <cell r="N253">
            <v>350</v>
          </cell>
        </row>
        <row r="254">
          <cell r="D254" t="str">
            <v>Yeni iş</v>
          </cell>
          <cell r="L254">
            <v>760</v>
          </cell>
          <cell r="M254" t="str">
            <v>Direkt</v>
          </cell>
          <cell r="N254">
            <v>98</v>
          </cell>
        </row>
        <row r="255">
          <cell r="D255" t="str">
            <v>Yeni iş</v>
          </cell>
          <cell r="L255">
            <v>716</v>
          </cell>
          <cell r="M255" t="str">
            <v>Direkt</v>
          </cell>
          <cell r="N255">
            <v>261.20999999999998</v>
          </cell>
        </row>
        <row r="256">
          <cell r="D256" t="str">
            <v>Yeni iş</v>
          </cell>
          <cell r="L256">
            <v>717</v>
          </cell>
          <cell r="M256" t="str">
            <v>Direkt</v>
          </cell>
          <cell r="N256">
            <v>25989.7</v>
          </cell>
        </row>
        <row r="257">
          <cell r="D257" t="str">
            <v>Yeni iş</v>
          </cell>
          <cell r="L257">
            <v>750</v>
          </cell>
          <cell r="M257" t="str">
            <v>Direkt</v>
          </cell>
          <cell r="N257">
            <v>124.63</v>
          </cell>
        </row>
        <row r="258">
          <cell r="D258" t="str">
            <v>Yeni iş</v>
          </cell>
          <cell r="L258">
            <v>760</v>
          </cell>
          <cell r="M258" t="str">
            <v>Direkt</v>
          </cell>
          <cell r="N258">
            <v>36.44</v>
          </cell>
        </row>
        <row r="259">
          <cell r="D259" t="str">
            <v>Yeni iş</v>
          </cell>
          <cell r="L259">
            <v>716</v>
          </cell>
          <cell r="M259" t="str">
            <v>Direkt</v>
          </cell>
          <cell r="N259">
            <v>0</v>
          </cell>
        </row>
        <row r="260">
          <cell r="D260" t="str">
            <v>Yeni iş</v>
          </cell>
          <cell r="L260">
            <v>717</v>
          </cell>
          <cell r="M260" t="str">
            <v>Direkt</v>
          </cell>
          <cell r="N260">
            <v>18491</v>
          </cell>
        </row>
        <row r="261">
          <cell r="D261" t="str">
            <v>Yeni iş</v>
          </cell>
          <cell r="L261">
            <v>760</v>
          </cell>
          <cell r="M261" t="str">
            <v>Direkt</v>
          </cell>
          <cell r="N261">
            <v>14</v>
          </cell>
        </row>
        <row r="262">
          <cell r="D262" t="str">
            <v>Yeni iş</v>
          </cell>
          <cell r="L262">
            <v>716</v>
          </cell>
          <cell r="M262" t="str">
            <v>Direkt</v>
          </cell>
          <cell r="N262">
            <v>21634.33</v>
          </cell>
        </row>
        <row r="263">
          <cell r="D263" t="str">
            <v>Yeni iş</v>
          </cell>
          <cell r="L263">
            <v>717</v>
          </cell>
          <cell r="M263" t="str">
            <v>Direkt</v>
          </cell>
          <cell r="N263">
            <v>846766.54</v>
          </cell>
        </row>
        <row r="264">
          <cell r="D264" t="str">
            <v>Yeni iş</v>
          </cell>
          <cell r="L264">
            <v>750</v>
          </cell>
          <cell r="M264" t="str">
            <v>Direkt</v>
          </cell>
          <cell r="N264">
            <v>0</v>
          </cell>
        </row>
        <row r="265">
          <cell r="D265" t="str">
            <v>Yeni iş</v>
          </cell>
          <cell r="L265">
            <v>760</v>
          </cell>
          <cell r="M265" t="str">
            <v>Direkt</v>
          </cell>
          <cell r="N265">
            <v>1211.01</v>
          </cell>
        </row>
        <row r="266">
          <cell r="D266" t="str">
            <v>Yeni iş</v>
          </cell>
          <cell r="L266">
            <v>716</v>
          </cell>
          <cell r="M266" t="str">
            <v>Direkt</v>
          </cell>
          <cell r="N266">
            <v>960</v>
          </cell>
        </row>
        <row r="267">
          <cell r="D267" t="str">
            <v>Yeni iş</v>
          </cell>
          <cell r="L267">
            <v>717</v>
          </cell>
          <cell r="M267" t="str">
            <v>Direkt</v>
          </cell>
          <cell r="N267">
            <v>43771.11</v>
          </cell>
        </row>
        <row r="268">
          <cell r="D268" t="str">
            <v>Yeni iş</v>
          </cell>
          <cell r="L268">
            <v>750</v>
          </cell>
          <cell r="M268" t="str">
            <v>Direkt</v>
          </cell>
          <cell r="N268">
            <v>300</v>
          </cell>
        </row>
        <row r="269">
          <cell r="D269" t="str">
            <v>Yeni iş</v>
          </cell>
          <cell r="L269">
            <v>760</v>
          </cell>
          <cell r="M269" t="str">
            <v>Direkt</v>
          </cell>
          <cell r="N269">
            <v>86</v>
          </cell>
        </row>
        <row r="270">
          <cell r="D270" t="str">
            <v>Yeni iş</v>
          </cell>
          <cell r="L270">
            <v>716</v>
          </cell>
          <cell r="M270" t="str">
            <v>Direkt</v>
          </cell>
          <cell r="N270">
            <v>76469.710000000006</v>
          </cell>
        </row>
        <row r="271">
          <cell r="D271" t="str">
            <v>Yeni iş</v>
          </cell>
          <cell r="L271">
            <v>717</v>
          </cell>
          <cell r="M271" t="str">
            <v>Direkt</v>
          </cell>
          <cell r="N271">
            <v>1001035.36</v>
          </cell>
        </row>
        <row r="272">
          <cell r="D272" t="str">
            <v>Yeni iş</v>
          </cell>
          <cell r="L272">
            <v>750</v>
          </cell>
          <cell r="M272" t="str">
            <v>Direkt</v>
          </cell>
          <cell r="N272">
            <v>558.95000000000005</v>
          </cell>
        </row>
        <row r="273">
          <cell r="D273" t="str">
            <v>Yeni iş</v>
          </cell>
          <cell r="L273">
            <v>760</v>
          </cell>
          <cell r="M273" t="str">
            <v>Direkt</v>
          </cell>
          <cell r="N273">
            <v>120</v>
          </cell>
        </row>
        <row r="274">
          <cell r="D274" t="str">
            <v>Yeni iş</v>
          </cell>
          <cell r="L274">
            <v>716</v>
          </cell>
          <cell r="M274" t="str">
            <v>Direkt</v>
          </cell>
          <cell r="N274">
            <v>135805.54999999999</v>
          </cell>
        </row>
        <row r="275">
          <cell r="D275" t="str">
            <v>Yeni iş</v>
          </cell>
          <cell r="L275">
            <v>717</v>
          </cell>
          <cell r="M275" t="str">
            <v>Direkt</v>
          </cell>
          <cell r="N275">
            <v>4958699.47</v>
          </cell>
        </row>
        <row r="276">
          <cell r="D276" t="str">
            <v>Yeni iş</v>
          </cell>
          <cell r="L276">
            <v>750</v>
          </cell>
          <cell r="M276" t="str">
            <v>Direkt</v>
          </cell>
          <cell r="N276">
            <v>7232.03</v>
          </cell>
        </row>
        <row r="277">
          <cell r="D277" t="str">
            <v>Yeni iş</v>
          </cell>
          <cell r="L277">
            <v>760</v>
          </cell>
          <cell r="M277" t="str">
            <v>Direkt</v>
          </cell>
          <cell r="N277">
            <v>1365.45</v>
          </cell>
        </row>
        <row r="278">
          <cell r="D278" t="str">
            <v>Yeni iş</v>
          </cell>
          <cell r="L278">
            <v>716</v>
          </cell>
          <cell r="M278" t="str">
            <v>Direkt</v>
          </cell>
          <cell r="N278">
            <v>300.82</v>
          </cell>
        </row>
        <row r="279">
          <cell r="D279" t="str">
            <v>Yeni iş</v>
          </cell>
          <cell r="L279">
            <v>717</v>
          </cell>
          <cell r="M279" t="str">
            <v>Direkt</v>
          </cell>
          <cell r="N279">
            <v>23478.51</v>
          </cell>
        </row>
        <row r="280">
          <cell r="D280" t="str">
            <v>Yeni iş</v>
          </cell>
          <cell r="L280">
            <v>750</v>
          </cell>
          <cell r="M280" t="str">
            <v>Direkt</v>
          </cell>
          <cell r="N280">
            <v>100.4</v>
          </cell>
        </row>
        <row r="281">
          <cell r="D281" t="str">
            <v>Yeni iş</v>
          </cell>
          <cell r="L281">
            <v>760</v>
          </cell>
          <cell r="M281" t="str">
            <v>Direkt</v>
          </cell>
          <cell r="N281">
            <v>14.04</v>
          </cell>
        </row>
        <row r="282">
          <cell r="D282" t="str">
            <v>Yeni iş</v>
          </cell>
          <cell r="L282">
            <v>716</v>
          </cell>
          <cell r="M282" t="str">
            <v>Direkt</v>
          </cell>
          <cell r="N282">
            <v>68.38</v>
          </cell>
        </row>
        <row r="283">
          <cell r="D283" t="str">
            <v>Yeni iş</v>
          </cell>
          <cell r="L283">
            <v>717</v>
          </cell>
          <cell r="M283" t="str">
            <v>Direkt</v>
          </cell>
          <cell r="N283">
            <v>10822.71</v>
          </cell>
        </row>
        <row r="284">
          <cell r="D284" t="str">
            <v>Yeni iş</v>
          </cell>
          <cell r="L284">
            <v>750</v>
          </cell>
          <cell r="M284" t="str">
            <v>Direkt</v>
          </cell>
          <cell r="N284">
            <v>30.66</v>
          </cell>
        </row>
        <row r="285">
          <cell r="D285" t="str">
            <v>Yeni iş</v>
          </cell>
          <cell r="L285">
            <v>760</v>
          </cell>
          <cell r="M285" t="str">
            <v>Direkt</v>
          </cell>
          <cell r="N285">
            <v>14</v>
          </cell>
        </row>
        <row r="286">
          <cell r="D286" t="str">
            <v>Yenileme</v>
          </cell>
          <cell r="L286">
            <v>716</v>
          </cell>
          <cell r="M286" t="str">
            <v>Direkt</v>
          </cell>
          <cell r="N286">
            <v>38483.279999999999</v>
          </cell>
        </row>
        <row r="287">
          <cell r="D287" t="str">
            <v>Yenileme</v>
          </cell>
          <cell r="L287">
            <v>717</v>
          </cell>
          <cell r="M287" t="str">
            <v>Direkt</v>
          </cell>
          <cell r="N287">
            <v>1033216.43</v>
          </cell>
        </row>
        <row r="288">
          <cell r="D288" t="str">
            <v>Yenileme</v>
          </cell>
          <cell r="L288">
            <v>750</v>
          </cell>
          <cell r="M288" t="str">
            <v>Direkt</v>
          </cell>
          <cell r="N288">
            <v>14124.18</v>
          </cell>
        </row>
        <row r="289">
          <cell r="D289" t="str">
            <v>Yenileme</v>
          </cell>
          <cell r="L289">
            <v>760</v>
          </cell>
          <cell r="M289" t="str">
            <v>Direkt</v>
          </cell>
          <cell r="N289">
            <v>2281.31</v>
          </cell>
        </row>
        <row r="290">
          <cell r="D290" t="str">
            <v>Yenileme</v>
          </cell>
          <cell r="L290">
            <v>716</v>
          </cell>
          <cell r="M290" t="str">
            <v>Direkt</v>
          </cell>
          <cell r="N290">
            <v>2406.6</v>
          </cell>
        </row>
        <row r="291">
          <cell r="D291" t="str">
            <v>Yenileme</v>
          </cell>
          <cell r="L291">
            <v>717</v>
          </cell>
          <cell r="M291" t="str">
            <v>Direkt</v>
          </cell>
          <cell r="N291">
            <v>48730.879999999997</v>
          </cell>
        </row>
        <row r="292">
          <cell r="D292" t="str">
            <v>Yenileme</v>
          </cell>
          <cell r="L292">
            <v>750</v>
          </cell>
          <cell r="M292" t="str">
            <v>Direkt</v>
          </cell>
          <cell r="N292">
            <v>431.64</v>
          </cell>
        </row>
        <row r="293">
          <cell r="D293" t="str">
            <v>Yenileme</v>
          </cell>
          <cell r="L293">
            <v>760</v>
          </cell>
          <cell r="M293" t="str">
            <v>Direkt</v>
          </cell>
          <cell r="N293">
            <v>120.34</v>
          </cell>
        </row>
        <row r="294">
          <cell r="D294" t="str">
            <v>Yenileme</v>
          </cell>
          <cell r="L294">
            <v>716</v>
          </cell>
          <cell r="M294" t="str">
            <v>Direkt</v>
          </cell>
          <cell r="N294">
            <v>451.25</v>
          </cell>
        </row>
        <row r="295">
          <cell r="D295" t="str">
            <v>Yenileme</v>
          </cell>
          <cell r="L295">
            <v>717</v>
          </cell>
          <cell r="M295" t="str">
            <v>Direkt</v>
          </cell>
          <cell r="N295">
            <v>22136.54</v>
          </cell>
        </row>
        <row r="296">
          <cell r="D296" t="str">
            <v>Yenileme</v>
          </cell>
          <cell r="L296">
            <v>750</v>
          </cell>
          <cell r="M296" t="str">
            <v>Direkt</v>
          </cell>
          <cell r="N296">
            <v>313.29000000000002</v>
          </cell>
        </row>
        <row r="297">
          <cell r="D297" t="str">
            <v>Yenileme</v>
          </cell>
          <cell r="L297">
            <v>760</v>
          </cell>
          <cell r="M297" t="str">
            <v>Direkt</v>
          </cell>
          <cell r="N297">
            <v>64.180000000000007</v>
          </cell>
        </row>
        <row r="298">
          <cell r="D298" t="str">
            <v>Yenileme</v>
          </cell>
          <cell r="L298">
            <v>716</v>
          </cell>
          <cell r="M298" t="str">
            <v>Direkt</v>
          </cell>
          <cell r="N298">
            <v>17291.61</v>
          </cell>
        </row>
        <row r="299">
          <cell r="D299" t="str">
            <v>Yenileme</v>
          </cell>
          <cell r="L299">
            <v>717</v>
          </cell>
          <cell r="M299" t="str">
            <v>Direkt</v>
          </cell>
          <cell r="N299">
            <v>1160656.07</v>
          </cell>
        </row>
        <row r="300">
          <cell r="D300" t="str">
            <v>Yenileme</v>
          </cell>
          <cell r="L300">
            <v>750</v>
          </cell>
          <cell r="M300" t="str">
            <v>Direkt</v>
          </cell>
          <cell r="N300">
            <v>7601.01</v>
          </cell>
        </row>
        <row r="301">
          <cell r="D301" t="str">
            <v>Yenileme</v>
          </cell>
          <cell r="L301">
            <v>760</v>
          </cell>
          <cell r="M301" t="str">
            <v>Direkt</v>
          </cell>
          <cell r="N301">
            <v>1019.71</v>
          </cell>
        </row>
        <row r="302">
          <cell r="D302" t="str">
            <v>Yenileme</v>
          </cell>
          <cell r="L302">
            <v>716</v>
          </cell>
          <cell r="M302" t="str">
            <v>Direkt</v>
          </cell>
          <cell r="N302">
            <v>8574.52</v>
          </cell>
        </row>
        <row r="303">
          <cell r="D303" t="str">
            <v>Yenileme</v>
          </cell>
          <cell r="L303">
            <v>717</v>
          </cell>
          <cell r="M303" t="str">
            <v>Direkt</v>
          </cell>
          <cell r="N303">
            <v>189977.97</v>
          </cell>
        </row>
        <row r="304">
          <cell r="D304" t="str">
            <v>Yenileme</v>
          </cell>
          <cell r="L304">
            <v>750</v>
          </cell>
          <cell r="M304" t="str">
            <v>Direkt</v>
          </cell>
          <cell r="N304">
            <v>2333.86</v>
          </cell>
        </row>
        <row r="305">
          <cell r="D305" t="str">
            <v>Yenileme</v>
          </cell>
          <cell r="L305">
            <v>760</v>
          </cell>
          <cell r="M305" t="str">
            <v>Direkt</v>
          </cell>
          <cell r="N305">
            <v>398.23</v>
          </cell>
        </row>
        <row r="306">
          <cell r="D306" t="str">
            <v>Yenileme</v>
          </cell>
          <cell r="L306">
            <v>716</v>
          </cell>
          <cell r="M306" t="str">
            <v>Direkt</v>
          </cell>
          <cell r="N306">
            <v>3585.99</v>
          </cell>
        </row>
        <row r="307">
          <cell r="D307" t="str">
            <v>Yenileme</v>
          </cell>
          <cell r="L307">
            <v>717</v>
          </cell>
          <cell r="M307" t="str">
            <v>Direkt</v>
          </cell>
          <cell r="N307">
            <v>202219.53</v>
          </cell>
        </row>
        <row r="308">
          <cell r="D308" t="str">
            <v>Yenileme</v>
          </cell>
          <cell r="L308">
            <v>750</v>
          </cell>
          <cell r="M308" t="str">
            <v>Direkt</v>
          </cell>
          <cell r="N308">
            <v>1872.76</v>
          </cell>
        </row>
        <row r="309">
          <cell r="D309" t="str">
            <v>Yenileme</v>
          </cell>
          <cell r="L309">
            <v>760</v>
          </cell>
          <cell r="M309" t="str">
            <v>Direkt</v>
          </cell>
          <cell r="N309">
            <v>191.28</v>
          </cell>
        </row>
        <row r="310">
          <cell r="D310" t="str">
            <v>Yeni iş</v>
          </cell>
          <cell r="L310">
            <v>716</v>
          </cell>
          <cell r="M310" t="str">
            <v>Direkt</v>
          </cell>
          <cell r="N310">
            <v>6133.49</v>
          </cell>
        </row>
        <row r="311">
          <cell r="D311" t="str">
            <v>Yeni iş</v>
          </cell>
          <cell r="L311">
            <v>717</v>
          </cell>
          <cell r="M311" t="str">
            <v>Direkt</v>
          </cell>
          <cell r="N311">
            <v>470334.8</v>
          </cell>
        </row>
        <row r="312">
          <cell r="D312" t="str">
            <v>Yeni iş</v>
          </cell>
          <cell r="L312">
            <v>750</v>
          </cell>
          <cell r="M312" t="str">
            <v>Direkt</v>
          </cell>
          <cell r="N312">
            <v>3162.95</v>
          </cell>
        </row>
        <row r="313">
          <cell r="D313" t="str">
            <v>Yeni iş</v>
          </cell>
          <cell r="L313">
            <v>760</v>
          </cell>
          <cell r="M313" t="str">
            <v>Direkt</v>
          </cell>
          <cell r="N313">
            <v>614.59</v>
          </cell>
        </row>
        <row r="314">
          <cell r="D314" t="str">
            <v>Yeni iş</v>
          </cell>
          <cell r="L314">
            <v>716</v>
          </cell>
          <cell r="M314" t="str">
            <v>Direkt</v>
          </cell>
          <cell r="N314">
            <v>476.31</v>
          </cell>
        </row>
        <row r="315">
          <cell r="D315" t="str">
            <v>Yeni iş</v>
          </cell>
          <cell r="L315">
            <v>717</v>
          </cell>
          <cell r="M315" t="str">
            <v>Direkt</v>
          </cell>
          <cell r="N315">
            <v>17346.88</v>
          </cell>
        </row>
        <row r="316">
          <cell r="D316" t="str">
            <v>Yeni iş</v>
          </cell>
          <cell r="L316">
            <v>750</v>
          </cell>
          <cell r="M316" t="str">
            <v>Direkt</v>
          </cell>
          <cell r="N316">
            <v>174.05</v>
          </cell>
        </row>
        <row r="317">
          <cell r="D317" t="str">
            <v>Yeni iş</v>
          </cell>
          <cell r="L317">
            <v>760</v>
          </cell>
          <cell r="M317" t="str">
            <v>Direkt</v>
          </cell>
          <cell r="N317">
            <v>42.12</v>
          </cell>
        </row>
        <row r="318">
          <cell r="D318" t="str">
            <v>Yeni iş</v>
          </cell>
          <cell r="L318">
            <v>716</v>
          </cell>
          <cell r="M318" t="str">
            <v>Direkt</v>
          </cell>
          <cell r="N318">
            <v>2191.37</v>
          </cell>
        </row>
        <row r="319">
          <cell r="D319" t="str">
            <v>Yeni iş</v>
          </cell>
          <cell r="L319">
            <v>717</v>
          </cell>
          <cell r="M319" t="str">
            <v>Direkt</v>
          </cell>
          <cell r="N319">
            <v>40249.71</v>
          </cell>
        </row>
        <row r="320">
          <cell r="D320" t="str">
            <v>Yeni iş</v>
          </cell>
          <cell r="L320">
            <v>750</v>
          </cell>
          <cell r="M320" t="str">
            <v>Direkt</v>
          </cell>
          <cell r="N320">
            <v>763.62</v>
          </cell>
        </row>
        <row r="321">
          <cell r="D321" t="str">
            <v>Yeni iş</v>
          </cell>
          <cell r="L321">
            <v>760</v>
          </cell>
          <cell r="M321" t="str">
            <v>Direkt</v>
          </cell>
          <cell r="N321">
            <v>176</v>
          </cell>
        </row>
        <row r="322">
          <cell r="D322" t="str">
            <v>Yeni iş</v>
          </cell>
          <cell r="L322">
            <v>716</v>
          </cell>
          <cell r="M322" t="str">
            <v>Direkt</v>
          </cell>
          <cell r="N322">
            <v>-44.97</v>
          </cell>
        </row>
        <row r="323">
          <cell r="D323" t="str">
            <v>Yeni iş</v>
          </cell>
          <cell r="L323">
            <v>717</v>
          </cell>
          <cell r="M323" t="str">
            <v>Direkt</v>
          </cell>
          <cell r="N323">
            <v>-6130.97</v>
          </cell>
        </row>
        <row r="324">
          <cell r="D324" t="str">
            <v>Yeni iş</v>
          </cell>
          <cell r="L324">
            <v>750</v>
          </cell>
          <cell r="M324" t="str">
            <v>Direkt</v>
          </cell>
          <cell r="N324">
            <v>-98.54</v>
          </cell>
        </row>
        <row r="325">
          <cell r="D325" t="str">
            <v>Yeni iş</v>
          </cell>
          <cell r="L325">
            <v>760</v>
          </cell>
          <cell r="M325" t="str">
            <v>Direkt</v>
          </cell>
          <cell r="N325">
            <v>-7.17</v>
          </cell>
        </row>
        <row r="326">
          <cell r="D326" t="str">
            <v>Yeni iş</v>
          </cell>
          <cell r="L326">
            <v>716</v>
          </cell>
          <cell r="M326" t="str">
            <v>Direkt</v>
          </cell>
          <cell r="N326">
            <v>4936.74</v>
          </cell>
        </row>
        <row r="327">
          <cell r="D327" t="str">
            <v>Yeni iş</v>
          </cell>
          <cell r="L327">
            <v>717</v>
          </cell>
          <cell r="M327" t="str">
            <v>Direkt</v>
          </cell>
          <cell r="N327">
            <v>26007.38</v>
          </cell>
        </row>
        <row r="328">
          <cell r="D328" t="str">
            <v>Yeni iş</v>
          </cell>
          <cell r="L328">
            <v>750</v>
          </cell>
          <cell r="M328" t="str">
            <v>Direkt</v>
          </cell>
          <cell r="N328">
            <v>1795.88</v>
          </cell>
        </row>
        <row r="329">
          <cell r="D329" t="str">
            <v>Yeni iş</v>
          </cell>
          <cell r="L329">
            <v>760</v>
          </cell>
          <cell r="M329" t="str">
            <v>Direkt</v>
          </cell>
          <cell r="N329">
            <v>96</v>
          </cell>
        </row>
        <row r="330">
          <cell r="D330" t="str">
            <v>Yeni iş</v>
          </cell>
          <cell r="L330">
            <v>716</v>
          </cell>
          <cell r="M330" t="str">
            <v>Direkt</v>
          </cell>
          <cell r="N330">
            <v>1955.34</v>
          </cell>
        </row>
        <row r="331">
          <cell r="D331" t="str">
            <v>Yeni iş</v>
          </cell>
          <cell r="L331">
            <v>717</v>
          </cell>
          <cell r="M331" t="str">
            <v>Direkt</v>
          </cell>
          <cell r="N331">
            <v>13641.28</v>
          </cell>
        </row>
        <row r="332">
          <cell r="D332" t="str">
            <v>Yeni iş</v>
          </cell>
          <cell r="L332">
            <v>750</v>
          </cell>
          <cell r="M332" t="str">
            <v>Direkt</v>
          </cell>
          <cell r="N332">
            <v>578.6</v>
          </cell>
        </row>
        <row r="333">
          <cell r="D333" t="str">
            <v>Yeni iş</v>
          </cell>
          <cell r="L333">
            <v>760</v>
          </cell>
          <cell r="M333" t="str">
            <v>Direkt</v>
          </cell>
          <cell r="N333">
            <v>14.04</v>
          </cell>
        </row>
        <row r="334">
          <cell r="D334" t="str">
            <v>Yeni iş</v>
          </cell>
          <cell r="L334">
            <v>716</v>
          </cell>
          <cell r="M334" t="str">
            <v>Direkt</v>
          </cell>
          <cell r="N334">
            <v>599.44000000000005</v>
          </cell>
        </row>
        <row r="335">
          <cell r="D335" t="str">
            <v>Yeni iş</v>
          </cell>
          <cell r="L335">
            <v>717</v>
          </cell>
          <cell r="M335" t="str">
            <v>Direkt</v>
          </cell>
          <cell r="N335">
            <v>8745.85</v>
          </cell>
        </row>
        <row r="336">
          <cell r="D336" t="str">
            <v>Yeni iş</v>
          </cell>
          <cell r="L336">
            <v>750</v>
          </cell>
          <cell r="M336" t="str">
            <v>Direkt</v>
          </cell>
          <cell r="N336">
            <v>538.55999999999995</v>
          </cell>
        </row>
        <row r="337">
          <cell r="D337" t="str">
            <v>Yeni iş</v>
          </cell>
          <cell r="L337">
            <v>760</v>
          </cell>
          <cell r="M337" t="str">
            <v>Direkt</v>
          </cell>
          <cell r="N337">
            <v>16</v>
          </cell>
        </row>
        <row r="338">
          <cell r="D338" t="str">
            <v>Yeni iş</v>
          </cell>
          <cell r="L338">
            <v>716</v>
          </cell>
          <cell r="M338" t="str">
            <v>Direkt</v>
          </cell>
          <cell r="N338">
            <v>491.35</v>
          </cell>
        </row>
        <row r="339">
          <cell r="D339" t="str">
            <v>Yeni iş</v>
          </cell>
          <cell r="L339">
            <v>717</v>
          </cell>
          <cell r="M339" t="str">
            <v>Direkt</v>
          </cell>
          <cell r="N339">
            <v>14793.62</v>
          </cell>
        </row>
        <row r="340">
          <cell r="D340" t="str">
            <v>Yeni iş</v>
          </cell>
          <cell r="L340">
            <v>750</v>
          </cell>
          <cell r="M340" t="str">
            <v>Direkt</v>
          </cell>
          <cell r="N340">
            <v>219.17</v>
          </cell>
        </row>
        <row r="341">
          <cell r="D341" t="str">
            <v>Yeni iş</v>
          </cell>
          <cell r="L341">
            <v>760</v>
          </cell>
          <cell r="M341" t="str">
            <v>Direkt</v>
          </cell>
          <cell r="N341">
            <v>30.08</v>
          </cell>
        </row>
        <row r="342">
          <cell r="D342" t="str">
            <v>Yeni iş</v>
          </cell>
          <cell r="L342">
            <v>716</v>
          </cell>
          <cell r="M342" t="str">
            <v>Direkt</v>
          </cell>
          <cell r="N342">
            <v>100</v>
          </cell>
        </row>
        <row r="343">
          <cell r="D343" t="str">
            <v>Yeni iş</v>
          </cell>
          <cell r="L343">
            <v>717</v>
          </cell>
          <cell r="M343" t="str">
            <v>Direkt</v>
          </cell>
          <cell r="N343">
            <v>3995.56</v>
          </cell>
        </row>
        <row r="344">
          <cell r="D344" t="str">
            <v>Yeni iş</v>
          </cell>
          <cell r="L344">
            <v>750</v>
          </cell>
          <cell r="M344" t="str">
            <v>Direkt</v>
          </cell>
          <cell r="N344">
            <v>87.43</v>
          </cell>
        </row>
        <row r="345">
          <cell r="D345" t="str">
            <v>Yeni iş</v>
          </cell>
          <cell r="L345">
            <v>760</v>
          </cell>
          <cell r="M345" t="str">
            <v>Direkt</v>
          </cell>
          <cell r="N345">
            <v>14</v>
          </cell>
        </row>
        <row r="346">
          <cell r="D346" t="str">
            <v>Yeni iş</v>
          </cell>
          <cell r="L346">
            <v>716</v>
          </cell>
          <cell r="M346" t="str">
            <v>Direkt</v>
          </cell>
          <cell r="N346">
            <v>5658.98</v>
          </cell>
        </row>
        <row r="347">
          <cell r="D347" t="str">
            <v>Yeni iş</v>
          </cell>
          <cell r="L347">
            <v>717</v>
          </cell>
          <cell r="M347" t="str">
            <v>Direkt</v>
          </cell>
          <cell r="N347">
            <v>113180.96</v>
          </cell>
        </row>
        <row r="348">
          <cell r="D348" t="str">
            <v>Yeni iş</v>
          </cell>
          <cell r="L348">
            <v>750</v>
          </cell>
          <cell r="M348" t="str">
            <v>Direkt</v>
          </cell>
          <cell r="N348">
            <v>2010.66</v>
          </cell>
        </row>
        <row r="349">
          <cell r="D349" t="str">
            <v>Yeni iş</v>
          </cell>
          <cell r="L349">
            <v>760</v>
          </cell>
          <cell r="M349" t="str">
            <v>Direkt</v>
          </cell>
          <cell r="N349">
            <v>368</v>
          </cell>
        </row>
        <row r="350">
          <cell r="D350" t="str">
            <v>Yeni iş</v>
          </cell>
          <cell r="L350">
            <v>716</v>
          </cell>
          <cell r="M350" t="str">
            <v>Direkt</v>
          </cell>
          <cell r="N350">
            <v>7966.58</v>
          </cell>
        </row>
        <row r="351">
          <cell r="D351" t="str">
            <v>Yeni iş</v>
          </cell>
          <cell r="L351">
            <v>717</v>
          </cell>
          <cell r="M351" t="str">
            <v>Direkt</v>
          </cell>
          <cell r="N351">
            <v>333726.96999999997</v>
          </cell>
        </row>
        <row r="352">
          <cell r="D352" t="str">
            <v>Yeni iş</v>
          </cell>
          <cell r="L352">
            <v>750</v>
          </cell>
          <cell r="M352" t="str">
            <v>Direkt</v>
          </cell>
          <cell r="N352">
            <v>765.99</v>
          </cell>
        </row>
        <row r="353">
          <cell r="D353" t="str">
            <v>Yeni iş</v>
          </cell>
          <cell r="L353">
            <v>760</v>
          </cell>
          <cell r="M353" t="str">
            <v>Direkt</v>
          </cell>
          <cell r="N353">
            <v>318.66000000000003</v>
          </cell>
        </row>
        <row r="354">
          <cell r="D354" t="str">
            <v>Yeni iş</v>
          </cell>
          <cell r="L354">
            <v>716</v>
          </cell>
          <cell r="M354" t="str">
            <v>Direkt</v>
          </cell>
          <cell r="N354">
            <v>1499.79</v>
          </cell>
        </row>
        <row r="355">
          <cell r="D355" t="str">
            <v>Yeni iş</v>
          </cell>
          <cell r="L355">
            <v>717</v>
          </cell>
          <cell r="M355" t="str">
            <v>Direkt</v>
          </cell>
          <cell r="N355">
            <v>34546.339999999997</v>
          </cell>
        </row>
        <row r="356">
          <cell r="D356" t="str">
            <v>Yeni iş</v>
          </cell>
          <cell r="L356">
            <v>750</v>
          </cell>
          <cell r="M356" t="str">
            <v>Direkt</v>
          </cell>
          <cell r="N356">
            <v>167.97</v>
          </cell>
        </row>
        <row r="357">
          <cell r="D357" t="str">
            <v>Yeni iş</v>
          </cell>
          <cell r="L357">
            <v>760</v>
          </cell>
          <cell r="M357" t="str">
            <v>Direkt</v>
          </cell>
          <cell r="N357">
            <v>88</v>
          </cell>
        </row>
        <row r="358">
          <cell r="D358" t="str">
            <v>Yeni iş</v>
          </cell>
          <cell r="L358">
            <v>717</v>
          </cell>
          <cell r="M358" t="str">
            <v>Direkt</v>
          </cell>
          <cell r="N358">
            <v>37698.28</v>
          </cell>
        </row>
        <row r="359">
          <cell r="D359" t="str">
            <v>Yeni iş</v>
          </cell>
          <cell r="L359">
            <v>760</v>
          </cell>
          <cell r="M359" t="str">
            <v>Direkt</v>
          </cell>
          <cell r="N359">
            <v>16</v>
          </cell>
        </row>
        <row r="360">
          <cell r="D360" t="str">
            <v>Yeni iş</v>
          </cell>
          <cell r="L360">
            <v>716</v>
          </cell>
          <cell r="M360" t="str">
            <v>Direkt</v>
          </cell>
          <cell r="N360">
            <v>463.51</v>
          </cell>
        </row>
        <row r="361">
          <cell r="D361" t="str">
            <v>Yeni iş</v>
          </cell>
          <cell r="L361">
            <v>717</v>
          </cell>
          <cell r="M361" t="str">
            <v>Direkt</v>
          </cell>
          <cell r="N361">
            <v>22504.240000000002</v>
          </cell>
        </row>
        <row r="362">
          <cell r="D362" t="str">
            <v>Yeni iş</v>
          </cell>
          <cell r="L362">
            <v>750</v>
          </cell>
          <cell r="M362" t="str">
            <v>Direkt</v>
          </cell>
          <cell r="N362">
            <v>1073.46</v>
          </cell>
        </row>
        <row r="363">
          <cell r="D363" t="str">
            <v>Yeni iş</v>
          </cell>
          <cell r="L363">
            <v>760</v>
          </cell>
          <cell r="M363" t="str">
            <v>Direkt</v>
          </cell>
          <cell r="N363">
            <v>70.16</v>
          </cell>
        </row>
        <row r="364">
          <cell r="D364" t="str">
            <v>Yeni iş</v>
          </cell>
          <cell r="L364">
            <v>716</v>
          </cell>
          <cell r="M364" t="str">
            <v>Direkt</v>
          </cell>
          <cell r="N364">
            <v>400</v>
          </cell>
        </row>
        <row r="365">
          <cell r="D365" t="str">
            <v>Yeni iş</v>
          </cell>
          <cell r="L365">
            <v>717</v>
          </cell>
          <cell r="M365" t="str">
            <v>Direkt</v>
          </cell>
          <cell r="N365">
            <v>9606.5400000000009</v>
          </cell>
        </row>
        <row r="366">
          <cell r="D366" t="str">
            <v>Yeni iş</v>
          </cell>
          <cell r="L366">
            <v>750</v>
          </cell>
          <cell r="M366" t="str">
            <v>Direkt</v>
          </cell>
          <cell r="N366">
            <v>34.840000000000003</v>
          </cell>
        </row>
        <row r="367">
          <cell r="D367" t="str">
            <v>Yeni iş</v>
          </cell>
          <cell r="L367">
            <v>760</v>
          </cell>
          <cell r="M367" t="str">
            <v>Direkt</v>
          </cell>
          <cell r="N367">
            <v>16</v>
          </cell>
        </row>
        <row r="368">
          <cell r="D368" t="str">
            <v>Yeni iş</v>
          </cell>
          <cell r="L368">
            <v>716</v>
          </cell>
          <cell r="M368" t="str">
            <v>Direkt</v>
          </cell>
          <cell r="N368">
            <v>363.2</v>
          </cell>
        </row>
        <row r="369">
          <cell r="D369" t="str">
            <v>Yeni iş</v>
          </cell>
          <cell r="L369">
            <v>717</v>
          </cell>
          <cell r="M369" t="str">
            <v>Direkt</v>
          </cell>
          <cell r="N369">
            <v>37300.22</v>
          </cell>
        </row>
        <row r="370">
          <cell r="D370" t="str">
            <v>Yeni iş</v>
          </cell>
          <cell r="L370">
            <v>750</v>
          </cell>
          <cell r="M370" t="str">
            <v>Direkt</v>
          </cell>
          <cell r="N370">
            <v>34.86</v>
          </cell>
        </row>
        <row r="371">
          <cell r="D371" t="str">
            <v>Yeni iş</v>
          </cell>
          <cell r="L371">
            <v>760</v>
          </cell>
          <cell r="M371" t="str">
            <v>Direkt</v>
          </cell>
          <cell r="N371">
            <v>16</v>
          </cell>
        </row>
        <row r="372">
          <cell r="D372" t="str">
            <v>Yeni iş</v>
          </cell>
          <cell r="L372">
            <v>716</v>
          </cell>
          <cell r="M372" t="str">
            <v>Direkt</v>
          </cell>
          <cell r="N372">
            <v>6786.3</v>
          </cell>
        </row>
        <row r="373">
          <cell r="D373" t="str">
            <v>Yeni iş</v>
          </cell>
          <cell r="L373">
            <v>717</v>
          </cell>
          <cell r="M373" t="str">
            <v>Direkt</v>
          </cell>
          <cell r="N373">
            <v>224278.84</v>
          </cell>
        </row>
        <row r="374">
          <cell r="D374" t="str">
            <v>Yeni iş</v>
          </cell>
          <cell r="L374">
            <v>750</v>
          </cell>
          <cell r="M374" t="str">
            <v>Direkt</v>
          </cell>
          <cell r="N374">
            <v>1132.6300000000001</v>
          </cell>
        </row>
        <row r="375">
          <cell r="D375" t="str">
            <v>Yeni iş</v>
          </cell>
          <cell r="L375">
            <v>760</v>
          </cell>
          <cell r="M375" t="str">
            <v>Direkt</v>
          </cell>
          <cell r="N375">
            <v>271.45</v>
          </cell>
        </row>
        <row r="376">
          <cell r="D376" t="str">
            <v>Yenileme</v>
          </cell>
          <cell r="L376">
            <v>716</v>
          </cell>
          <cell r="M376" t="str">
            <v>Direkt</v>
          </cell>
          <cell r="N376">
            <v>7015.15</v>
          </cell>
        </row>
        <row r="377">
          <cell r="D377" t="str">
            <v>Yenileme</v>
          </cell>
          <cell r="L377">
            <v>717</v>
          </cell>
          <cell r="M377" t="str">
            <v>Direkt</v>
          </cell>
          <cell r="N377">
            <v>361708.93</v>
          </cell>
        </row>
        <row r="378">
          <cell r="D378" t="str">
            <v>Yenileme</v>
          </cell>
          <cell r="L378">
            <v>750</v>
          </cell>
          <cell r="M378" t="str">
            <v>Direkt</v>
          </cell>
          <cell r="N378">
            <v>1919.69</v>
          </cell>
        </row>
        <row r="379">
          <cell r="D379" t="str">
            <v>Yenileme</v>
          </cell>
          <cell r="L379">
            <v>760</v>
          </cell>
          <cell r="M379" t="str">
            <v>Direkt</v>
          </cell>
          <cell r="N379">
            <v>377.81</v>
          </cell>
        </row>
        <row r="380">
          <cell r="D380" t="str">
            <v>Yeni iş</v>
          </cell>
          <cell r="L380">
            <v>715</v>
          </cell>
          <cell r="M380" t="str">
            <v>Direkt</v>
          </cell>
          <cell r="N380">
            <v>398050.38</v>
          </cell>
        </row>
        <row r="381">
          <cell r="D381" t="str">
            <v>Yeni iş</v>
          </cell>
          <cell r="L381">
            <v>715</v>
          </cell>
          <cell r="M381" t="str">
            <v>Direkt</v>
          </cell>
          <cell r="N381">
            <v>19419697.370000001</v>
          </cell>
        </row>
        <row r="382">
          <cell r="D382" t="str">
            <v>Yeni iş</v>
          </cell>
          <cell r="L382">
            <v>716</v>
          </cell>
          <cell r="M382" t="str">
            <v>Direkt</v>
          </cell>
          <cell r="N382">
            <v>113409.98</v>
          </cell>
        </row>
        <row r="383">
          <cell r="D383" t="str">
            <v>Yeni iş</v>
          </cell>
          <cell r="L383">
            <v>750</v>
          </cell>
          <cell r="M383" t="str">
            <v>Direkt</v>
          </cell>
          <cell r="N383">
            <v>164263.43</v>
          </cell>
        </row>
        <row r="384">
          <cell r="D384" t="str">
            <v>Yeni iş</v>
          </cell>
          <cell r="L384">
            <v>760</v>
          </cell>
          <cell r="M384" t="str">
            <v>Direkt</v>
          </cell>
          <cell r="N384">
            <v>37709.550000000003</v>
          </cell>
        </row>
        <row r="385">
          <cell r="D385" t="str">
            <v>Yeni iş</v>
          </cell>
          <cell r="L385">
            <v>715</v>
          </cell>
          <cell r="M385" t="str">
            <v>Direkt</v>
          </cell>
          <cell r="N385">
            <v>52175.32</v>
          </cell>
        </row>
        <row r="386">
          <cell r="D386" t="str">
            <v>Yeni iş</v>
          </cell>
          <cell r="L386">
            <v>716</v>
          </cell>
          <cell r="M386" t="str">
            <v>Direkt</v>
          </cell>
          <cell r="N386">
            <v>82204.5</v>
          </cell>
        </row>
        <row r="387">
          <cell r="D387" t="str">
            <v>Yeni iş</v>
          </cell>
          <cell r="L387">
            <v>715</v>
          </cell>
          <cell r="M387" t="str">
            <v>Direkt</v>
          </cell>
          <cell r="N387">
            <v>6611182.5300000003</v>
          </cell>
        </row>
        <row r="388">
          <cell r="D388" t="str">
            <v>Yeni iş</v>
          </cell>
          <cell r="L388">
            <v>785</v>
          </cell>
          <cell r="M388" t="str">
            <v>Direkt</v>
          </cell>
          <cell r="N388">
            <v>895109.83</v>
          </cell>
        </row>
        <row r="389">
          <cell r="D389" t="str">
            <v>Yeni iş</v>
          </cell>
          <cell r="L389">
            <v>715</v>
          </cell>
          <cell r="M389" t="str">
            <v>Direkt</v>
          </cell>
          <cell r="N389">
            <v>7486616.8099999996</v>
          </cell>
        </row>
        <row r="390">
          <cell r="D390" t="str">
            <v>Yeni iş</v>
          </cell>
          <cell r="L390">
            <v>716</v>
          </cell>
          <cell r="M390" t="str">
            <v>Direkt</v>
          </cell>
          <cell r="N390">
            <v>586667.64</v>
          </cell>
        </row>
        <row r="391">
          <cell r="D391" t="str">
            <v>Yeni iş</v>
          </cell>
          <cell r="L391">
            <v>715</v>
          </cell>
          <cell r="M391" t="str">
            <v>Direkt</v>
          </cell>
          <cell r="N391">
            <v>1285.72</v>
          </cell>
        </row>
        <row r="392">
          <cell r="D392" t="str">
            <v>Yeni iş</v>
          </cell>
          <cell r="L392">
            <v>715</v>
          </cell>
          <cell r="M392" t="str">
            <v>Direkt</v>
          </cell>
          <cell r="N392">
            <v>41186.239999999998</v>
          </cell>
        </row>
        <row r="393">
          <cell r="D393" t="str">
            <v>Yeni iş</v>
          </cell>
          <cell r="L393">
            <v>716</v>
          </cell>
          <cell r="M393" t="str">
            <v>Direkt</v>
          </cell>
          <cell r="N393">
            <v>32686.7</v>
          </cell>
        </row>
        <row r="394">
          <cell r="D394" t="str">
            <v>Yeni iş</v>
          </cell>
          <cell r="L394">
            <v>715</v>
          </cell>
          <cell r="M394" t="str">
            <v>Direkt</v>
          </cell>
          <cell r="N394">
            <v>5976.39</v>
          </cell>
        </row>
        <row r="395">
          <cell r="D395" t="str">
            <v>Yeni iş</v>
          </cell>
          <cell r="L395">
            <v>715</v>
          </cell>
          <cell r="M395" t="str">
            <v>Direkt</v>
          </cell>
          <cell r="N395">
            <v>14222.81</v>
          </cell>
        </row>
        <row r="396">
          <cell r="D396" t="str">
            <v>Yeni iş</v>
          </cell>
          <cell r="L396">
            <v>715</v>
          </cell>
          <cell r="M396" t="str">
            <v>Direkt</v>
          </cell>
          <cell r="N396">
            <v>2711.2</v>
          </cell>
        </row>
        <row r="397">
          <cell r="D397" t="str">
            <v>Yeni iş</v>
          </cell>
          <cell r="L397">
            <v>716</v>
          </cell>
          <cell r="M397" t="str">
            <v>Direkt</v>
          </cell>
          <cell r="N397">
            <v>8.44</v>
          </cell>
        </row>
        <row r="398">
          <cell r="D398" t="str">
            <v>Yeni iş</v>
          </cell>
          <cell r="L398">
            <v>750</v>
          </cell>
          <cell r="M398" t="str">
            <v>Direkt</v>
          </cell>
          <cell r="N398">
            <v>97.76</v>
          </cell>
        </row>
        <row r="399">
          <cell r="D399" t="str">
            <v>Yeni iş</v>
          </cell>
          <cell r="L399">
            <v>760</v>
          </cell>
          <cell r="M399" t="str">
            <v>Direkt</v>
          </cell>
          <cell r="N399">
            <v>1.69</v>
          </cell>
        </row>
        <row r="400">
          <cell r="D400" t="str">
            <v>Yeni iş</v>
          </cell>
          <cell r="L400">
            <v>715</v>
          </cell>
          <cell r="M400" t="str">
            <v>Direkt</v>
          </cell>
          <cell r="N400">
            <v>9048.32</v>
          </cell>
        </row>
        <row r="401">
          <cell r="D401" t="str">
            <v>Yeni iş</v>
          </cell>
          <cell r="L401">
            <v>716</v>
          </cell>
          <cell r="M401" t="str">
            <v>Direkt</v>
          </cell>
          <cell r="N401">
            <v>16443.71</v>
          </cell>
        </row>
        <row r="402">
          <cell r="D402" t="str">
            <v>Yeni iş</v>
          </cell>
          <cell r="L402">
            <v>715</v>
          </cell>
          <cell r="M402" t="str">
            <v>Direkt</v>
          </cell>
          <cell r="N402">
            <v>3608102.98</v>
          </cell>
        </row>
        <row r="403">
          <cell r="D403" t="str">
            <v>Yeni iş</v>
          </cell>
          <cell r="L403">
            <v>715</v>
          </cell>
          <cell r="M403" t="str">
            <v>Direkt</v>
          </cell>
          <cell r="N403">
            <v>188577.62</v>
          </cell>
        </row>
        <row r="404">
          <cell r="D404" t="str">
            <v>Yeni iş</v>
          </cell>
          <cell r="L404">
            <v>716</v>
          </cell>
          <cell r="M404" t="str">
            <v>Direkt</v>
          </cell>
          <cell r="N404">
            <v>2890.64</v>
          </cell>
        </row>
        <row r="405">
          <cell r="D405" t="str">
            <v>Yeni iş</v>
          </cell>
          <cell r="L405">
            <v>715</v>
          </cell>
          <cell r="M405" t="str">
            <v>Direkt</v>
          </cell>
          <cell r="N405">
            <v>125870.63</v>
          </cell>
        </row>
        <row r="406">
          <cell r="D406" t="str">
            <v>Yeni iş</v>
          </cell>
          <cell r="L406">
            <v>716</v>
          </cell>
          <cell r="M406" t="str">
            <v>Direkt</v>
          </cell>
          <cell r="N406">
            <v>382.4</v>
          </cell>
        </row>
        <row r="407">
          <cell r="D407" t="str">
            <v>Yeni iş</v>
          </cell>
          <cell r="L407">
            <v>750</v>
          </cell>
          <cell r="M407" t="str">
            <v>Direkt</v>
          </cell>
          <cell r="N407">
            <v>1788.32</v>
          </cell>
        </row>
        <row r="408">
          <cell r="D408" t="str">
            <v>Yeni iş</v>
          </cell>
          <cell r="L408">
            <v>760</v>
          </cell>
          <cell r="M408" t="str">
            <v>Direkt</v>
          </cell>
          <cell r="N408">
            <v>56.69</v>
          </cell>
        </row>
        <row r="409">
          <cell r="D409" t="str">
            <v>Yeni iş</v>
          </cell>
          <cell r="L409">
            <v>715</v>
          </cell>
          <cell r="M409" t="str">
            <v>Direkt</v>
          </cell>
          <cell r="N409">
            <v>713.4</v>
          </cell>
        </row>
        <row r="410">
          <cell r="D410" t="str">
            <v>Yeni iş</v>
          </cell>
          <cell r="L410">
            <v>716</v>
          </cell>
          <cell r="M410" t="str">
            <v>Direkt</v>
          </cell>
          <cell r="N410">
            <v>-1359.06</v>
          </cell>
        </row>
        <row r="411">
          <cell r="D411" t="str">
            <v>Yeni iş</v>
          </cell>
          <cell r="L411">
            <v>715</v>
          </cell>
          <cell r="M411" t="str">
            <v>Direkt</v>
          </cell>
          <cell r="N411">
            <v>1681625.4</v>
          </cell>
        </row>
        <row r="412">
          <cell r="D412" t="str">
            <v>Yeni iş</v>
          </cell>
          <cell r="L412">
            <v>715</v>
          </cell>
          <cell r="M412" t="str">
            <v>Direkt</v>
          </cell>
          <cell r="N412">
            <v>19734.91</v>
          </cell>
        </row>
        <row r="413">
          <cell r="D413" t="str">
            <v>Yeni iş</v>
          </cell>
          <cell r="L413">
            <v>716</v>
          </cell>
          <cell r="M413" t="str">
            <v>Direkt</v>
          </cell>
          <cell r="N413">
            <v>0</v>
          </cell>
        </row>
        <row r="414">
          <cell r="D414" t="str">
            <v>Yeni iş</v>
          </cell>
          <cell r="L414">
            <v>715</v>
          </cell>
          <cell r="M414" t="str">
            <v>Direkt</v>
          </cell>
          <cell r="N414">
            <v>195506.53</v>
          </cell>
        </row>
        <row r="415">
          <cell r="D415" t="str">
            <v>Yeni iş</v>
          </cell>
          <cell r="L415">
            <v>716</v>
          </cell>
          <cell r="M415" t="str">
            <v>Direkt</v>
          </cell>
          <cell r="N415">
            <v>665.07</v>
          </cell>
        </row>
        <row r="416">
          <cell r="D416" t="str">
            <v>Yeni iş</v>
          </cell>
          <cell r="L416">
            <v>750</v>
          </cell>
          <cell r="M416" t="str">
            <v>Direkt</v>
          </cell>
          <cell r="N416">
            <v>4019.37</v>
          </cell>
        </row>
        <row r="417">
          <cell r="D417" t="str">
            <v>Yeni iş</v>
          </cell>
          <cell r="L417">
            <v>760</v>
          </cell>
          <cell r="M417" t="str">
            <v>Direkt</v>
          </cell>
          <cell r="N417">
            <v>62.28</v>
          </cell>
        </row>
        <row r="418">
          <cell r="D418" t="str">
            <v>Yeni iş</v>
          </cell>
          <cell r="L418">
            <v>715</v>
          </cell>
          <cell r="M418" t="str">
            <v>Direkt</v>
          </cell>
          <cell r="N418">
            <v>19687.5</v>
          </cell>
        </row>
        <row r="419">
          <cell r="D419" t="str">
            <v>Yeni iş</v>
          </cell>
          <cell r="L419">
            <v>716</v>
          </cell>
          <cell r="M419" t="str">
            <v>Direkt</v>
          </cell>
          <cell r="N419">
            <v>0</v>
          </cell>
        </row>
        <row r="420">
          <cell r="D420" t="str">
            <v>Yeni iş</v>
          </cell>
          <cell r="L420">
            <v>715</v>
          </cell>
          <cell r="M420" t="str">
            <v>Direkt</v>
          </cell>
          <cell r="N420">
            <v>582732.07999999996</v>
          </cell>
        </row>
        <row r="421">
          <cell r="D421" t="str">
            <v>Yeni iş</v>
          </cell>
          <cell r="L421">
            <v>715</v>
          </cell>
          <cell r="M421" t="str">
            <v>Direkt</v>
          </cell>
          <cell r="N421">
            <v>96757.39</v>
          </cell>
        </row>
        <row r="422">
          <cell r="D422" t="str">
            <v>Yeni iş</v>
          </cell>
          <cell r="L422">
            <v>715</v>
          </cell>
          <cell r="M422" t="str">
            <v>Direkt</v>
          </cell>
          <cell r="N422">
            <v>8358709.7400000002</v>
          </cell>
        </row>
        <row r="423">
          <cell r="D423" t="str">
            <v>Yeni iş</v>
          </cell>
          <cell r="L423">
            <v>716</v>
          </cell>
          <cell r="M423" t="str">
            <v>Direkt</v>
          </cell>
          <cell r="N423">
            <v>141499.26</v>
          </cell>
        </row>
        <row r="424">
          <cell r="D424" t="str">
            <v>Yeni iş</v>
          </cell>
          <cell r="L424">
            <v>750</v>
          </cell>
          <cell r="M424" t="str">
            <v>Direkt</v>
          </cell>
          <cell r="N424">
            <v>51048.27</v>
          </cell>
        </row>
        <row r="425">
          <cell r="D425" t="str">
            <v>Yeni iş</v>
          </cell>
          <cell r="L425">
            <v>760</v>
          </cell>
          <cell r="M425" t="str">
            <v>Direkt</v>
          </cell>
          <cell r="N425">
            <v>11573.3</v>
          </cell>
        </row>
        <row r="426">
          <cell r="D426" t="str">
            <v>Yeni iş</v>
          </cell>
          <cell r="L426">
            <v>715</v>
          </cell>
          <cell r="M426" t="str">
            <v>Direkt</v>
          </cell>
          <cell r="N426">
            <v>424441.85</v>
          </cell>
        </row>
        <row r="427">
          <cell r="D427" t="str">
            <v>Yeni iş</v>
          </cell>
          <cell r="L427">
            <v>716</v>
          </cell>
          <cell r="M427" t="str">
            <v>Direkt</v>
          </cell>
          <cell r="N427">
            <v>443640.49</v>
          </cell>
        </row>
        <row r="428">
          <cell r="D428" t="str">
            <v>Yeni iş</v>
          </cell>
          <cell r="L428">
            <v>715</v>
          </cell>
          <cell r="M428" t="str">
            <v>Direkt</v>
          </cell>
          <cell r="N428">
            <v>2996269.12</v>
          </cell>
        </row>
        <row r="429">
          <cell r="D429" t="str">
            <v>Yeni iş</v>
          </cell>
          <cell r="L429">
            <v>785</v>
          </cell>
          <cell r="M429" t="str">
            <v>Direkt</v>
          </cell>
          <cell r="N429">
            <v>325665.05</v>
          </cell>
        </row>
        <row r="430">
          <cell r="D430" t="str">
            <v>Yeni iş</v>
          </cell>
          <cell r="L430">
            <v>715</v>
          </cell>
          <cell r="M430" t="str">
            <v>Direkt</v>
          </cell>
          <cell r="N430">
            <v>4356811.26</v>
          </cell>
        </row>
        <row r="431">
          <cell r="D431" t="str">
            <v>Yeni iş</v>
          </cell>
          <cell r="L431">
            <v>716</v>
          </cell>
          <cell r="M431" t="str">
            <v>Direkt</v>
          </cell>
          <cell r="N431">
            <v>169256.21</v>
          </cell>
        </row>
        <row r="432">
          <cell r="D432" t="str">
            <v>Yeni iş</v>
          </cell>
          <cell r="L432">
            <v>715</v>
          </cell>
          <cell r="M432" t="str">
            <v>Direkt</v>
          </cell>
          <cell r="N432">
            <v>638.28</v>
          </cell>
        </row>
        <row r="433">
          <cell r="D433" t="str">
            <v>Yeni iş</v>
          </cell>
          <cell r="L433">
            <v>716</v>
          </cell>
          <cell r="M433" t="str">
            <v>Direkt</v>
          </cell>
          <cell r="N433">
            <v>1188.23</v>
          </cell>
        </row>
        <row r="434">
          <cell r="D434" t="str">
            <v>Yeni iş</v>
          </cell>
          <cell r="L434">
            <v>715</v>
          </cell>
          <cell r="M434" t="str">
            <v>Direkt</v>
          </cell>
          <cell r="N434">
            <v>54195.23</v>
          </cell>
        </row>
        <row r="435">
          <cell r="D435" t="str">
            <v>Yeni iş</v>
          </cell>
          <cell r="L435">
            <v>715</v>
          </cell>
          <cell r="M435" t="str">
            <v>Direkt</v>
          </cell>
          <cell r="N435">
            <v>574926.39</v>
          </cell>
        </row>
        <row r="436">
          <cell r="D436" t="str">
            <v>Yeni iş</v>
          </cell>
          <cell r="L436">
            <v>716</v>
          </cell>
          <cell r="M436" t="str">
            <v>Direkt</v>
          </cell>
          <cell r="N436">
            <v>121876.28</v>
          </cell>
        </row>
        <row r="437">
          <cell r="D437" t="str">
            <v>Yeni iş</v>
          </cell>
          <cell r="L437">
            <v>750</v>
          </cell>
          <cell r="M437" t="str">
            <v>Direkt</v>
          </cell>
          <cell r="N437">
            <v>941.46</v>
          </cell>
        </row>
        <row r="438">
          <cell r="D438" t="str">
            <v>Yeni iş</v>
          </cell>
          <cell r="L438">
            <v>760</v>
          </cell>
          <cell r="M438" t="str">
            <v>Direkt</v>
          </cell>
          <cell r="N438">
            <v>288.23</v>
          </cell>
        </row>
        <row r="439">
          <cell r="D439" t="str">
            <v>Yeni iş</v>
          </cell>
          <cell r="L439">
            <v>715</v>
          </cell>
          <cell r="M439" t="str">
            <v>Direkt</v>
          </cell>
          <cell r="N439">
            <v>1204261.8600000001</v>
          </cell>
        </row>
        <row r="440">
          <cell r="D440" t="str">
            <v>Yeni iş</v>
          </cell>
          <cell r="L440">
            <v>716</v>
          </cell>
          <cell r="M440" t="str">
            <v>Direkt</v>
          </cell>
          <cell r="N440">
            <v>1212110.8400000001</v>
          </cell>
        </row>
        <row r="441">
          <cell r="D441" t="str">
            <v>Yeni iş</v>
          </cell>
          <cell r="L441">
            <v>715</v>
          </cell>
          <cell r="M441" t="str">
            <v>Direkt</v>
          </cell>
          <cell r="N441">
            <v>6076626.96</v>
          </cell>
        </row>
        <row r="442">
          <cell r="D442" t="str">
            <v>Yeni iş</v>
          </cell>
          <cell r="L442">
            <v>715</v>
          </cell>
          <cell r="M442" t="str">
            <v>Direkt</v>
          </cell>
          <cell r="N442">
            <v>1393544.69</v>
          </cell>
        </row>
        <row r="443">
          <cell r="D443" t="str">
            <v>Yeni iş</v>
          </cell>
          <cell r="L443">
            <v>716</v>
          </cell>
          <cell r="M443" t="str">
            <v>Direkt</v>
          </cell>
          <cell r="N443">
            <v>316250.74</v>
          </cell>
        </row>
        <row r="444">
          <cell r="D444" t="str">
            <v>Yeni iş</v>
          </cell>
          <cell r="L444">
            <v>715</v>
          </cell>
          <cell r="M444" t="str">
            <v>Direkt</v>
          </cell>
          <cell r="N444">
            <v>89781.87</v>
          </cell>
        </row>
        <row r="445">
          <cell r="D445" t="str">
            <v>Yeni iş</v>
          </cell>
          <cell r="L445">
            <v>716</v>
          </cell>
          <cell r="M445" t="str">
            <v>Direkt</v>
          </cell>
          <cell r="N445">
            <v>824.43</v>
          </cell>
        </row>
        <row r="446">
          <cell r="D446" t="str">
            <v>Yeni iş</v>
          </cell>
          <cell r="L446">
            <v>750</v>
          </cell>
          <cell r="M446" t="str">
            <v>Direkt</v>
          </cell>
          <cell r="N446">
            <v>690.09</v>
          </cell>
        </row>
        <row r="447">
          <cell r="D447" t="str">
            <v>Yeni iş</v>
          </cell>
          <cell r="L447">
            <v>760</v>
          </cell>
          <cell r="M447" t="str">
            <v>Direkt</v>
          </cell>
          <cell r="N447">
            <v>267.39</v>
          </cell>
        </row>
        <row r="448">
          <cell r="D448" t="str">
            <v>Yeni iş</v>
          </cell>
          <cell r="L448">
            <v>715</v>
          </cell>
          <cell r="M448" t="str">
            <v>Direkt</v>
          </cell>
          <cell r="N448">
            <v>81531.679999999993</v>
          </cell>
        </row>
        <row r="449">
          <cell r="D449" t="str">
            <v>Yeni iş</v>
          </cell>
          <cell r="L449">
            <v>716</v>
          </cell>
          <cell r="M449" t="str">
            <v>Direkt</v>
          </cell>
          <cell r="N449">
            <v>119759.27</v>
          </cell>
        </row>
        <row r="450">
          <cell r="D450" t="str">
            <v>Yeni iş</v>
          </cell>
          <cell r="L450">
            <v>715</v>
          </cell>
          <cell r="M450" t="str">
            <v>Direkt</v>
          </cell>
          <cell r="N450">
            <v>108568.8</v>
          </cell>
        </row>
        <row r="451">
          <cell r="D451" t="str">
            <v>Yeni iş</v>
          </cell>
          <cell r="L451">
            <v>785</v>
          </cell>
          <cell r="M451" t="str">
            <v>Direkt</v>
          </cell>
          <cell r="N451">
            <v>20386.009999999998</v>
          </cell>
        </row>
        <row r="452">
          <cell r="D452" t="str">
            <v>Yeni iş</v>
          </cell>
          <cell r="L452">
            <v>715</v>
          </cell>
          <cell r="M452" t="str">
            <v>Direkt</v>
          </cell>
          <cell r="N452">
            <v>104169.1</v>
          </cell>
        </row>
        <row r="453">
          <cell r="D453" t="str">
            <v>Yeni iş</v>
          </cell>
          <cell r="L453">
            <v>716</v>
          </cell>
          <cell r="M453" t="str">
            <v>Direkt</v>
          </cell>
          <cell r="N453">
            <v>20395.97</v>
          </cell>
        </row>
        <row r="454">
          <cell r="D454" t="str">
            <v>Yeni iş</v>
          </cell>
          <cell r="L454">
            <v>715</v>
          </cell>
          <cell r="M454" t="str">
            <v>Direkt</v>
          </cell>
          <cell r="N454">
            <v>0</v>
          </cell>
        </row>
        <row r="455">
          <cell r="D455" t="str">
            <v>Yeni iş</v>
          </cell>
          <cell r="L455">
            <v>715</v>
          </cell>
          <cell r="M455" t="str">
            <v>Direkt</v>
          </cell>
          <cell r="N455">
            <v>29318.69</v>
          </cell>
        </row>
        <row r="456">
          <cell r="D456" t="str">
            <v>Yeni iş</v>
          </cell>
          <cell r="L456">
            <v>716</v>
          </cell>
          <cell r="M456" t="str">
            <v>Direkt</v>
          </cell>
          <cell r="N456">
            <v>813.62</v>
          </cell>
        </row>
        <row r="457">
          <cell r="D457" t="str">
            <v>Yeni iş</v>
          </cell>
          <cell r="L457">
            <v>750</v>
          </cell>
          <cell r="M457" t="str">
            <v>Direkt</v>
          </cell>
          <cell r="N457">
            <v>395.71</v>
          </cell>
        </row>
        <row r="458">
          <cell r="D458" t="str">
            <v>Yeni iş</v>
          </cell>
          <cell r="L458">
            <v>760</v>
          </cell>
          <cell r="M458" t="str">
            <v>Direkt</v>
          </cell>
          <cell r="N458">
            <v>321.48</v>
          </cell>
        </row>
        <row r="459">
          <cell r="D459" t="str">
            <v>Yeni iş</v>
          </cell>
          <cell r="L459">
            <v>715</v>
          </cell>
          <cell r="M459" t="str">
            <v>Direkt</v>
          </cell>
          <cell r="N459">
            <v>933.54</v>
          </cell>
        </row>
        <row r="460">
          <cell r="D460" t="str">
            <v>Yeni iş</v>
          </cell>
          <cell r="L460">
            <v>716</v>
          </cell>
          <cell r="M460" t="str">
            <v>Direkt</v>
          </cell>
          <cell r="N460">
            <v>2238.52</v>
          </cell>
        </row>
        <row r="461">
          <cell r="D461" t="str">
            <v>Yeni iş</v>
          </cell>
          <cell r="L461">
            <v>715</v>
          </cell>
          <cell r="M461" t="str">
            <v>Direkt</v>
          </cell>
          <cell r="N461">
            <v>22578.53</v>
          </cell>
        </row>
        <row r="462">
          <cell r="D462" t="str">
            <v>Yeni iş</v>
          </cell>
          <cell r="L462">
            <v>785</v>
          </cell>
          <cell r="M462" t="str">
            <v>Direkt</v>
          </cell>
          <cell r="N462">
            <v>4261.45</v>
          </cell>
        </row>
        <row r="463">
          <cell r="D463" t="str">
            <v>Yeni iş</v>
          </cell>
          <cell r="L463">
            <v>715</v>
          </cell>
          <cell r="M463" t="str">
            <v>Direkt</v>
          </cell>
          <cell r="N463">
            <v>12440.93</v>
          </cell>
        </row>
        <row r="464">
          <cell r="D464" t="str">
            <v>Yeni iş</v>
          </cell>
          <cell r="L464">
            <v>716</v>
          </cell>
          <cell r="M464" t="str">
            <v>Direkt</v>
          </cell>
          <cell r="N464">
            <v>1675.88</v>
          </cell>
        </row>
        <row r="465">
          <cell r="D465" t="str">
            <v>Yeni iş</v>
          </cell>
          <cell r="L465">
            <v>715</v>
          </cell>
          <cell r="M465" t="str">
            <v>Direkt</v>
          </cell>
          <cell r="N465">
            <v>657.76</v>
          </cell>
        </row>
        <row r="466">
          <cell r="D466" t="str">
            <v>Yeni iş</v>
          </cell>
          <cell r="L466">
            <v>715</v>
          </cell>
          <cell r="M466" t="str">
            <v>Direkt</v>
          </cell>
          <cell r="N466">
            <v>306950.24</v>
          </cell>
        </row>
        <row r="467">
          <cell r="D467" t="str">
            <v>Yeni iş</v>
          </cell>
          <cell r="L467">
            <v>716</v>
          </cell>
          <cell r="M467" t="str">
            <v>Direkt</v>
          </cell>
          <cell r="N467">
            <v>4510.97</v>
          </cell>
        </row>
        <row r="468">
          <cell r="D468" t="str">
            <v>Yeni iş</v>
          </cell>
          <cell r="L468">
            <v>750</v>
          </cell>
          <cell r="M468" t="str">
            <v>Direkt</v>
          </cell>
          <cell r="N468">
            <v>11.8</v>
          </cell>
        </row>
        <row r="469">
          <cell r="D469" t="str">
            <v>Yeni iş</v>
          </cell>
          <cell r="L469">
            <v>760</v>
          </cell>
          <cell r="M469" t="str">
            <v>Direkt</v>
          </cell>
          <cell r="N469">
            <v>885.91</v>
          </cell>
        </row>
        <row r="470">
          <cell r="D470" t="str">
            <v>Yeni iş</v>
          </cell>
          <cell r="L470">
            <v>715</v>
          </cell>
          <cell r="M470" t="str">
            <v>Direkt</v>
          </cell>
          <cell r="N470">
            <v>0</v>
          </cell>
        </row>
        <row r="471">
          <cell r="D471" t="str">
            <v>Yeni iş</v>
          </cell>
          <cell r="L471">
            <v>715</v>
          </cell>
          <cell r="M471" t="str">
            <v>Direkt</v>
          </cell>
          <cell r="N471">
            <v>125729.76</v>
          </cell>
        </row>
        <row r="472">
          <cell r="D472" t="str">
            <v>Yeni iş</v>
          </cell>
          <cell r="L472">
            <v>785</v>
          </cell>
          <cell r="M472" t="str">
            <v>Direkt</v>
          </cell>
          <cell r="N472">
            <v>23494.17</v>
          </cell>
        </row>
        <row r="473">
          <cell r="D473" t="str">
            <v>Yeni iş</v>
          </cell>
          <cell r="L473">
            <v>715</v>
          </cell>
          <cell r="M473" t="str">
            <v>Direkt</v>
          </cell>
          <cell r="N473">
            <v>47734.98</v>
          </cell>
        </row>
        <row r="474">
          <cell r="D474" t="str">
            <v>Yeni iş</v>
          </cell>
          <cell r="L474">
            <v>716</v>
          </cell>
          <cell r="M474" t="str">
            <v>Direkt</v>
          </cell>
          <cell r="N474">
            <v>8477.52</v>
          </cell>
        </row>
        <row r="475">
          <cell r="D475" t="str">
            <v>Yeni iş</v>
          </cell>
          <cell r="L475">
            <v>715</v>
          </cell>
          <cell r="M475" t="str">
            <v>Direkt</v>
          </cell>
          <cell r="N475">
            <v>12870.07</v>
          </cell>
        </row>
        <row r="476">
          <cell r="D476" t="str">
            <v>Yeni iş</v>
          </cell>
          <cell r="L476">
            <v>716</v>
          </cell>
          <cell r="M476" t="str">
            <v>Direkt</v>
          </cell>
          <cell r="N476">
            <v>262.88</v>
          </cell>
        </row>
        <row r="477">
          <cell r="D477" t="str">
            <v>Yeni iş</v>
          </cell>
          <cell r="L477">
            <v>750</v>
          </cell>
          <cell r="M477" t="str">
            <v>Direkt</v>
          </cell>
          <cell r="N477">
            <v>57.49</v>
          </cell>
        </row>
        <row r="478">
          <cell r="D478" t="str">
            <v>Yeni iş</v>
          </cell>
          <cell r="L478">
            <v>760</v>
          </cell>
          <cell r="M478" t="str">
            <v>Direkt</v>
          </cell>
          <cell r="N478">
            <v>22.27</v>
          </cell>
        </row>
        <row r="479">
          <cell r="D479" t="str">
            <v>Yeni iş</v>
          </cell>
          <cell r="L479">
            <v>715</v>
          </cell>
          <cell r="M479" t="str">
            <v>Direkt</v>
          </cell>
          <cell r="N479">
            <v>11109.02</v>
          </cell>
        </row>
        <row r="480">
          <cell r="D480" t="str">
            <v>Yeni iş</v>
          </cell>
          <cell r="L480">
            <v>716</v>
          </cell>
          <cell r="M480" t="str">
            <v>Direkt</v>
          </cell>
          <cell r="N480">
            <v>20531.330000000002</v>
          </cell>
        </row>
        <row r="481">
          <cell r="D481" t="str">
            <v>Yeni iş</v>
          </cell>
          <cell r="L481">
            <v>715</v>
          </cell>
          <cell r="M481" t="str">
            <v>Direkt</v>
          </cell>
          <cell r="N481">
            <v>21176.99</v>
          </cell>
        </row>
        <row r="482">
          <cell r="D482" t="str">
            <v>Yeni iş</v>
          </cell>
          <cell r="L482">
            <v>716</v>
          </cell>
          <cell r="M482" t="str">
            <v>Direkt</v>
          </cell>
          <cell r="N482">
            <v>4235.3900000000003</v>
          </cell>
        </row>
        <row r="483">
          <cell r="D483" t="str">
            <v>Yeni iş</v>
          </cell>
          <cell r="L483">
            <v>715</v>
          </cell>
          <cell r="M483" t="str">
            <v>Direkt</v>
          </cell>
          <cell r="N483">
            <v>505018.08</v>
          </cell>
        </row>
        <row r="484">
          <cell r="D484" t="str">
            <v>Yeni iş</v>
          </cell>
          <cell r="L484">
            <v>715</v>
          </cell>
          <cell r="M484" t="str">
            <v>Direkt</v>
          </cell>
          <cell r="N484">
            <v>2321622.42</v>
          </cell>
        </row>
        <row r="485">
          <cell r="D485" t="str">
            <v>Yeni iş</v>
          </cell>
          <cell r="L485">
            <v>716</v>
          </cell>
          <cell r="M485" t="str">
            <v>Direkt</v>
          </cell>
          <cell r="N485">
            <v>10579.39</v>
          </cell>
        </row>
        <row r="486">
          <cell r="D486" t="str">
            <v>Yeni iş</v>
          </cell>
          <cell r="L486">
            <v>750</v>
          </cell>
          <cell r="M486" t="str">
            <v>Direkt</v>
          </cell>
          <cell r="N486">
            <v>1950.63</v>
          </cell>
        </row>
        <row r="487">
          <cell r="D487" t="str">
            <v>Yeni iş</v>
          </cell>
          <cell r="L487">
            <v>760</v>
          </cell>
          <cell r="M487" t="str">
            <v>Direkt</v>
          </cell>
          <cell r="N487">
            <v>896.03</v>
          </cell>
        </row>
        <row r="488">
          <cell r="D488" t="str">
            <v>Yeni iş</v>
          </cell>
          <cell r="L488">
            <v>715</v>
          </cell>
          <cell r="M488" t="str">
            <v>Direkt</v>
          </cell>
          <cell r="N488">
            <v>34152.78</v>
          </cell>
        </row>
        <row r="489">
          <cell r="D489" t="str">
            <v>Yeni iş</v>
          </cell>
          <cell r="L489">
            <v>716</v>
          </cell>
          <cell r="M489" t="str">
            <v>Direkt</v>
          </cell>
          <cell r="N489">
            <v>20713.22</v>
          </cell>
        </row>
        <row r="490">
          <cell r="D490" t="str">
            <v>Yeni iş</v>
          </cell>
          <cell r="L490">
            <v>715</v>
          </cell>
          <cell r="M490" t="str">
            <v>Direkt</v>
          </cell>
          <cell r="N490">
            <v>21440571.579999998</v>
          </cell>
        </row>
        <row r="491">
          <cell r="D491" t="str">
            <v>Yeni iş</v>
          </cell>
          <cell r="L491">
            <v>715</v>
          </cell>
          <cell r="M491" t="str">
            <v>Direkt</v>
          </cell>
          <cell r="N491">
            <v>2779363.49</v>
          </cell>
        </row>
        <row r="492">
          <cell r="D492" t="str">
            <v>Yeni iş</v>
          </cell>
          <cell r="L492">
            <v>716</v>
          </cell>
          <cell r="M492" t="str">
            <v>Direkt</v>
          </cell>
          <cell r="N492">
            <v>375209.85</v>
          </cell>
        </row>
        <row r="493">
          <cell r="D493" t="str">
            <v>Yeni iş</v>
          </cell>
          <cell r="L493">
            <v>715</v>
          </cell>
          <cell r="M493" t="str">
            <v>Direkt</v>
          </cell>
          <cell r="N493">
            <v>225092.05</v>
          </cell>
        </row>
        <row r="494">
          <cell r="D494" t="str">
            <v>Yeni iş</v>
          </cell>
          <cell r="L494">
            <v>716</v>
          </cell>
          <cell r="M494" t="str">
            <v>Direkt</v>
          </cell>
          <cell r="N494">
            <v>3637.96</v>
          </cell>
        </row>
        <row r="495">
          <cell r="D495" t="str">
            <v>Yeni iş</v>
          </cell>
          <cell r="L495">
            <v>750</v>
          </cell>
          <cell r="M495" t="str">
            <v>Direkt</v>
          </cell>
          <cell r="N495">
            <v>2395.5700000000002</v>
          </cell>
        </row>
        <row r="496">
          <cell r="D496" t="str">
            <v>Yeni iş</v>
          </cell>
          <cell r="L496">
            <v>760</v>
          </cell>
          <cell r="M496" t="str">
            <v>Direkt</v>
          </cell>
          <cell r="N496">
            <v>299.25</v>
          </cell>
        </row>
        <row r="497">
          <cell r="D497" t="str">
            <v>Yeni iş</v>
          </cell>
          <cell r="L497">
            <v>715</v>
          </cell>
          <cell r="M497" t="str">
            <v>Direkt</v>
          </cell>
          <cell r="N497">
            <v>919265.79</v>
          </cell>
        </row>
        <row r="498">
          <cell r="D498" t="str">
            <v>Yeni iş</v>
          </cell>
          <cell r="L498">
            <v>716</v>
          </cell>
          <cell r="M498" t="str">
            <v>Direkt</v>
          </cell>
          <cell r="N498">
            <v>998925.75</v>
          </cell>
        </row>
        <row r="499">
          <cell r="D499" t="str">
            <v>Yeni iş</v>
          </cell>
          <cell r="L499">
            <v>715</v>
          </cell>
          <cell r="M499" t="str">
            <v>Direkt</v>
          </cell>
          <cell r="N499">
            <v>99801</v>
          </cell>
        </row>
        <row r="500">
          <cell r="D500" t="str">
            <v>Yeni iş</v>
          </cell>
          <cell r="L500">
            <v>785</v>
          </cell>
          <cell r="M500" t="str">
            <v>Direkt</v>
          </cell>
          <cell r="N500">
            <v>16502.439999999999</v>
          </cell>
        </row>
        <row r="501">
          <cell r="D501" t="str">
            <v>Yeni iş</v>
          </cell>
          <cell r="L501">
            <v>715</v>
          </cell>
          <cell r="M501" t="str">
            <v>Direkt</v>
          </cell>
          <cell r="N501">
            <v>43745.62</v>
          </cell>
        </row>
        <row r="502">
          <cell r="D502" t="str">
            <v>Yeni iş</v>
          </cell>
          <cell r="L502">
            <v>716</v>
          </cell>
          <cell r="M502" t="str">
            <v>Direkt</v>
          </cell>
          <cell r="N502">
            <v>7317.83</v>
          </cell>
        </row>
        <row r="503">
          <cell r="D503" t="str">
            <v>Yenileme</v>
          </cell>
          <cell r="L503">
            <v>715</v>
          </cell>
          <cell r="M503" t="str">
            <v>Direkt</v>
          </cell>
          <cell r="N503">
            <v>98786.01</v>
          </cell>
        </row>
        <row r="504">
          <cell r="D504" t="str">
            <v>Yenileme</v>
          </cell>
          <cell r="L504">
            <v>715</v>
          </cell>
          <cell r="M504" t="str">
            <v>Direkt</v>
          </cell>
          <cell r="N504">
            <v>1557769.88</v>
          </cell>
        </row>
        <row r="505">
          <cell r="D505" t="str">
            <v>Yenileme</v>
          </cell>
          <cell r="L505">
            <v>716</v>
          </cell>
          <cell r="M505" t="str">
            <v>Direkt</v>
          </cell>
          <cell r="N505">
            <v>6824.46</v>
          </cell>
        </row>
        <row r="506">
          <cell r="D506" t="str">
            <v>Yenileme</v>
          </cell>
          <cell r="L506">
            <v>750</v>
          </cell>
          <cell r="M506" t="str">
            <v>Direkt</v>
          </cell>
          <cell r="N506">
            <v>11172.72</v>
          </cell>
        </row>
        <row r="507">
          <cell r="D507" t="str">
            <v>Yenileme</v>
          </cell>
          <cell r="L507">
            <v>760</v>
          </cell>
          <cell r="M507" t="str">
            <v>Direkt</v>
          </cell>
          <cell r="N507">
            <v>2265.96</v>
          </cell>
        </row>
        <row r="508">
          <cell r="D508" t="str">
            <v>Yenileme</v>
          </cell>
          <cell r="L508">
            <v>715</v>
          </cell>
          <cell r="M508" t="str">
            <v>Direkt</v>
          </cell>
          <cell r="N508">
            <v>-4152.66</v>
          </cell>
        </row>
        <row r="509">
          <cell r="D509" t="str">
            <v>Yenileme</v>
          </cell>
          <cell r="L509">
            <v>715</v>
          </cell>
          <cell r="M509" t="str">
            <v>Direkt</v>
          </cell>
          <cell r="N509">
            <v>784213.36</v>
          </cell>
        </row>
        <row r="510">
          <cell r="D510" t="str">
            <v>Yenileme</v>
          </cell>
          <cell r="L510">
            <v>785</v>
          </cell>
          <cell r="M510" t="str">
            <v>Direkt</v>
          </cell>
          <cell r="N510">
            <v>117255.41</v>
          </cell>
        </row>
        <row r="511">
          <cell r="D511" t="str">
            <v>Yenileme</v>
          </cell>
          <cell r="L511">
            <v>715</v>
          </cell>
          <cell r="M511" t="str">
            <v>Direkt</v>
          </cell>
          <cell r="N511">
            <v>275916.18</v>
          </cell>
        </row>
        <row r="512">
          <cell r="D512" t="str">
            <v>Yenileme</v>
          </cell>
          <cell r="L512">
            <v>716</v>
          </cell>
          <cell r="M512" t="str">
            <v>Direkt</v>
          </cell>
          <cell r="N512">
            <v>16834.740000000002</v>
          </cell>
        </row>
        <row r="513">
          <cell r="D513" t="str">
            <v>Yenileme</v>
          </cell>
          <cell r="L513">
            <v>715</v>
          </cell>
          <cell r="M513" t="str">
            <v>Direkt</v>
          </cell>
          <cell r="N513">
            <v>11677.97</v>
          </cell>
        </row>
        <row r="514">
          <cell r="D514" t="str">
            <v>Yenileme</v>
          </cell>
          <cell r="L514">
            <v>716</v>
          </cell>
          <cell r="M514" t="str">
            <v>Direkt</v>
          </cell>
          <cell r="N514">
            <v>1167.8</v>
          </cell>
        </row>
        <row r="515">
          <cell r="D515" t="str">
            <v>Yenileme</v>
          </cell>
          <cell r="L515">
            <v>715</v>
          </cell>
          <cell r="M515" t="str">
            <v>Direkt</v>
          </cell>
          <cell r="N515">
            <v>5561.86</v>
          </cell>
        </row>
        <row r="516">
          <cell r="D516" t="str">
            <v>Yenileme</v>
          </cell>
          <cell r="L516">
            <v>716</v>
          </cell>
          <cell r="M516" t="str">
            <v>Direkt</v>
          </cell>
          <cell r="N516">
            <v>49.45</v>
          </cell>
        </row>
        <row r="517">
          <cell r="D517" t="str">
            <v>Yenileme</v>
          </cell>
          <cell r="L517">
            <v>750</v>
          </cell>
          <cell r="M517" t="str">
            <v>Direkt</v>
          </cell>
          <cell r="N517">
            <v>163.59</v>
          </cell>
        </row>
        <row r="518">
          <cell r="D518" t="str">
            <v>Yenileme</v>
          </cell>
          <cell r="L518">
            <v>760</v>
          </cell>
          <cell r="M518" t="str">
            <v>Direkt</v>
          </cell>
          <cell r="N518">
            <v>8</v>
          </cell>
        </row>
        <row r="519">
          <cell r="D519" t="str">
            <v>Yenileme</v>
          </cell>
          <cell r="L519">
            <v>715</v>
          </cell>
          <cell r="M519" t="str">
            <v>Direkt</v>
          </cell>
          <cell r="N519">
            <v>6088.89</v>
          </cell>
        </row>
        <row r="520">
          <cell r="D520" t="str">
            <v>Yenileme</v>
          </cell>
          <cell r="L520">
            <v>715</v>
          </cell>
          <cell r="M520" t="str">
            <v>Direkt</v>
          </cell>
          <cell r="N520">
            <v>-5599.5</v>
          </cell>
        </row>
        <row r="521">
          <cell r="D521" t="str">
            <v>Yenileme</v>
          </cell>
          <cell r="L521">
            <v>716</v>
          </cell>
          <cell r="M521" t="str">
            <v>Direkt</v>
          </cell>
          <cell r="N521">
            <v>-1095.77</v>
          </cell>
        </row>
        <row r="522">
          <cell r="D522" t="str">
            <v>Yenileme</v>
          </cell>
          <cell r="L522">
            <v>715</v>
          </cell>
          <cell r="M522" t="str">
            <v>Direkt</v>
          </cell>
          <cell r="N522">
            <v>56429.73</v>
          </cell>
        </row>
        <row r="523">
          <cell r="D523" t="str">
            <v>Yenileme</v>
          </cell>
          <cell r="L523">
            <v>716</v>
          </cell>
          <cell r="M523" t="str">
            <v>Direkt</v>
          </cell>
          <cell r="N523">
            <v>171.3</v>
          </cell>
        </row>
        <row r="524">
          <cell r="D524" t="str">
            <v>Yenileme</v>
          </cell>
          <cell r="L524">
            <v>750</v>
          </cell>
          <cell r="M524" t="str">
            <v>Direkt</v>
          </cell>
          <cell r="N524">
            <v>829.54</v>
          </cell>
        </row>
        <row r="525">
          <cell r="D525" t="str">
            <v>Yenileme</v>
          </cell>
          <cell r="L525">
            <v>760</v>
          </cell>
          <cell r="M525" t="str">
            <v>Direkt</v>
          </cell>
          <cell r="N525">
            <v>16.04</v>
          </cell>
        </row>
        <row r="526">
          <cell r="D526" t="str">
            <v>Yenileme</v>
          </cell>
          <cell r="L526">
            <v>715</v>
          </cell>
          <cell r="M526" t="str">
            <v>Direkt</v>
          </cell>
          <cell r="N526">
            <v>-183.36</v>
          </cell>
        </row>
        <row r="527">
          <cell r="D527" t="str">
            <v>Yenileme</v>
          </cell>
          <cell r="L527">
            <v>716</v>
          </cell>
          <cell r="M527" t="str">
            <v>Direkt</v>
          </cell>
          <cell r="N527">
            <v>-2.73</v>
          </cell>
        </row>
        <row r="528">
          <cell r="D528" t="str">
            <v>Yenileme</v>
          </cell>
          <cell r="L528">
            <v>715</v>
          </cell>
          <cell r="M528" t="str">
            <v>Direkt</v>
          </cell>
          <cell r="N528">
            <v>181157.25</v>
          </cell>
        </row>
        <row r="529">
          <cell r="D529" t="str">
            <v>Yenileme</v>
          </cell>
          <cell r="L529">
            <v>715</v>
          </cell>
          <cell r="M529" t="str">
            <v>Direkt</v>
          </cell>
          <cell r="N529">
            <v>294645.51</v>
          </cell>
        </row>
        <row r="530">
          <cell r="D530" t="str">
            <v>Yenileme</v>
          </cell>
          <cell r="L530">
            <v>716</v>
          </cell>
          <cell r="M530" t="str">
            <v>Direkt</v>
          </cell>
          <cell r="N530">
            <v>2084.48</v>
          </cell>
        </row>
        <row r="531">
          <cell r="D531" t="str">
            <v>Yenileme</v>
          </cell>
          <cell r="L531">
            <v>750</v>
          </cell>
          <cell r="M531" t="str">
            <v>Direkt</v>
          </cell>
          <cell r="N531">
            <v>1832.28</v>
          </cell>
        </row>
        <row r="532">
          <cell r="D532" t="str">
            <v>Yenileme</v>
          </cell>
          <cell r="L532">
            <v>760</v>
          </cell>
          <cell r="M532" t="str">
            <v>Direkt</v>
          </cell>
          <cell r="N532">
            <v>433.94</v>
          </cell>
        </row>
        <row r="533">
          <cell r="D533" t="str">
            <v>Yenileme</v>
          </cell>
          <cell r="L533">
            <v>715</v>
          </cell>
          <cell r="M533" t="str">
            <v>Direkt</v>
          </cell>
          <cell r="N533">
            <v>-3174.93</v>
          </cell>
        </row>
        <row r="534">
          <cell r="D534" t="str">
            <v>Yenileme</v>
          </cell>
          <cell r="L534">
            <v>716</v>
          </cell>
          <cell r="M534" t="str">
            <v>Direkt</v>
          </cell>
          <cell r="N534">
            <v>0</v>
          </cell>
        </row>
        <row r="535">
          <cell r="D535" t="str">
            <v>Yenileme</v>
          </cell>
          <cell r="L535">
            <v>715</v>
          </cell>
          <cell r="M535" t="str">
            <v>Direkt</v>
          </cell>
          <cell r="N535">
            <v>226485.03</v>
          </cell>
        </row>
        <row r="536">
          <cell r="D536" t="str">
            <v>Yenileme</v>
          </cell>
          <cell r="L536">
            <v>785</v>
          </cell>
          <cell r="M536" t="str">
            <v>Direkt</v>
          </cell>
          <cell r="N536">
            <v>21795.3</v>
          </cell>
        </row>
        <row r="537">
          <cell r="D537" t="str">
            <v>Yenileme</v>
          </cell>
          <cell r="L537">
            <v>715</v>
          </cell>
          <cell r="M537" t="str">
            <v>Direkt</v>
          </cell>
          <cell r="N537">
            <v>306972.90999999997</v>
          </cell>
        </row>
        <row r="538">
          <cell r="D538" t="str">
            <v>Yenileme</v>
          </cell>
          <cell r="L538">
            <v>716</v>
          </cell>
          <cell r="M538" t="str">
            <v>Direkt</v>
          </cell>
          <cell r="N538">
            <v>132154.84</v>
          </cell>
        </row>
        <row r="539">
          <cell r="D539" t="str">
            <v>Yenileme</v>
          </cell>
          <cell r="L539">
            <v>715</v>
          </cell>
          <cell r="M539" t="str">
            <v>Direkt</v>
          </cell>
          <cell r="N539">
            <v>1638.66</v>
          </cell>
        </row>
        <row r="540">
          <cell r="D540" t="str">
            <v>Yenileme</v>
          </cell>
          <cell r="L540">
            <v>716</v>
          </cell>
          <cell r="M540" t="str">
            <v>Direkt</v>
          </cell>
          <cell r="N540">
            <v>19.190000000000001</v>
          </cell>
        </row>
        <row r="541">
          <cell r="D541" t="str">
            <v>Yenileme</v>
          </cell>
          <cell r="L541">
            <v>750</v>
          </cell>
          <cell r="M541" t="str">
            <v>Direkt</v>
          </cell>
          <cell r="N541">
            <v>10.16</v>
          </cell>
        </row>
        <row r="542">
          <cell r="D542" t="str">
            <v>Yenileme</v>
          </cell>
          <cell r="L542">
            <v>760</v>
          </cell>
          <cell r="M542" t="str">
            <v>Direkt</v>
          </cell>
          <cell r="N542">
            <v>2.81</v>
          </cell>
        </row>
        <row r="543">
          <cell r="D543" t="str">
            <v>Yenileme</v>
          </cell>
          <cell r="L543">
            <v>715</v>
          </cell>
          <cell r="M543" t="str">
            <v>Direkt</v>
          </cell>
          <cell r="N543">
            <v>-63.51</v>
          </cell>
        </row>
        <row r="544">
          <cell r="D544" t="str">
            <v>Yenileme</v>
          </cell>
          <cell r="L544">
            <v>715</v>
          </cell>
          <cell r="M544" t="str">
            <v>Direkt</v>
          </cell>
          <cell r="N544">
            <v>55396.2</v>
          </cell>
        </row>
        <row r="545">
          <cell r="D545" t="str">
            <v>Yenileme</v>
          </cell>
          <cell r="L545">
            <v>715</v>
          </cell>
          <cell r="M545" t="str">
            <v>Direkt</v>
          </cell>
          <cell r="N545">
            <v>84890.85</v>
          </cell>
        </row>
        <row r="546">
          <cell r="D546" t="str">
            <v>Yenileme</v>
          </cell>
          <cell r="L546">
            <v>716</v>
          </cell>
          <cell r="M546" t="str">
            <v>Direkt</v>
          </cell>
          <cell r="N546">
            <v>31109.65</v>
          </cell>
        </row>
        <row r="547">
          <cell r="D547" t="str">
            <v>Yenileme</v>
          </cell>
          <cell r="L547">
            <v>715</v>
          </cell>
          <cell r="M547" t="str">
            <v>Direkt</v>
          </cell>
          <cell r="N547">
            <v>40473.1</v>
          </cell>
        </row>
        <row r="548">
          <cell r="D548" t="str">
            <v>Yenileme</v>
          </cell>
          <cell r="L548">
            <v>716</v>
          </cell>
          <cell r="M548" t="str">
            <v>Direkt</v>
          </cell>
          <cell r="N548">
            <v>364.55</v>
          </cell>
        </row>
        <row r="549">
          <cell r="D549" t="str">
            <v>Yenileme</v>
          </cell>
          <cell r="L549">
            <v>750</v>
          </cell>
          <cell r="M549" t="str">
            <v>Direkt</v>
          </cell>
          <cell r="N549">
            <v>262.82</v>
          </cell>
        </row>
        <row r="550">
          <cell r="D550" t="str">
            <v>Yenileme</v>
          </cell>
          <cell r="L550">
            <v>760</v>
          </cell>
          <cell r="M550" t="str">
            <v>Direkt</v>
          </cell>
          <cell r="N550">
            <v>119.94</v>
          </cell>
        </row>
        <row r="551">
          <cell r="D551" t="str">
            <v>Yenileme</v>
          </cell>
          <cell r="L551">
            <v>715</v>
          </cell>
          <cell r="M551" t="str">
            <v>Direkt</v>
          </cell>
          <cell r="N551">
            <v>5064.18</v>
          </cell>
        </row>
        <row r="552">
          <cell r="D552" t="str">
            <v>Yenileme</v>
          </cell>
          <cell r="L552">
            <v>785</v>
          </cell>
          <cell r="M552" t="str">
            <v>Direkt</v>
          </cell>
          <cell r="N552">
            <v>1012.84</v>
          </cell>
        </row>
        <row r="553">
          <cell r="D553" t="str">
            <v>Yenileme</v>
          </cell>
          <cell r="L553">
            <v>715</v>
          </cell>
          <cell r="M553" t="str">
            <v>Direkt</v>
          </cell>
          <cell r="N553">
            <v>3616.64</v>
          </cell>
        </row>
        <row r="554">
          <cell r="D554" t="str">
            <v>Yenileme</v>
          </cell>
          <cell r="L554">
            <v>716</v>
          </cell>
          <cell r="M554" t="str">
            <v>Direkt</v>
          </cell>
          <cell r="N554">
            <v>723.33</v>
          </cell>
        </row>
        <row r="555">
          <cell r="D555" t="str">
            <v>Yenileme</v>
          </cell>
          <cell r="L555">
            <v>715</v>
          </cell>
          <cell r="M555" t="str">
            <v>Direkt</v>
          </cell>
          <cell r="N555">
            <v>8107.06</v>
          </cell>
        </row>
        <row r="556">
          <cell r="D556" t="str">
            <v>Yenileme</v>
          </cell>
          <cell r="L556">
            <v>716</v>
          </cell>
          <cell r="M556" t="str">
            <v>Direkt</v>
          </cell>
          <cell r="N556">
            <v>259.05</v>
          </cell>
        </row>
        <row r="557">
          <cell r="D557" t="str">
            <v>Yenileme</v>
          </cell>
          <cell r="L557">
            <v>750</v>
          </cell>
          <cell r="M557" t="str">
            <v>Direkt</v>
          </cell>
          <cell r="N557">
            <v>121.94</v>
          </cell>
        </row>
        <row r="558">
          <cell r="D558" t="str">
            <v>Yenileme</v>
          </cell>
          <cell r="L558">
            <v>760</v>
          </cell>
          <cell r="M558" t="str">
            <v>Direkt</v>
          </cell>
          <cell r="N558">
            <v>102.36</v>
          </cell>
        </row>
        <row r="559">
          <cell r="D559" t="str">
            <v>Yenileme</v>
          </cell>
          <cell r="L559">
            <v>715</v>
          </cell>
          <cell r="M559" t="str">
            <v>Direkt</v>
          </cell>
          <cell r="N559">
            <v>4302.9399999999996</v>
          </cell>
        </row>
        <row r="560">
          <cell r="D560" t="str">
            <v>Yenileme</v>
          </cell>
          <cell r="L560">
            <v>785</v>
          </cell>
          <cell r="M560" t="str">
            <v>Direkt</v>
          </cell>
          <cell r="N560">
            <v>860.6</v>
          </cell>
        </row>
        <row r="561">
          <cell r="D561" t="str">
            <v>Yenileme</v>
          </cell>
          <cell r="L561">
            <v>715</v>
          </cell>
          <cell r="M561" t="str">
            <v>Direkt</v>
          </cell>
          <cell r="N561">
            <v>648.41</v>
          </cell>
        </row>
        <row r="562">
          <cell r="D562" t="str">
            <v>Yenileme</v>
          </cell>
          <cell r="L562">
            <v>716</v>
          </cell>
          <cell r="M562" t="str">
            <v>Direkt</v>
          </cell>
          <cell r="N562">
            <v>129.68</v>
          </cell>
        </row>
        <row r="563">
          <cell r="D563" t="str">
            <v>Yenileme</v>
          </cell>
          <cell r="L563">
            <v>715</v>
          </cell>
          <cell r="M563" t="str">
            <v>Direkt</v>
          </cell>
          <cell r="N563">
            <v>0</v>
          </cell>
        </row>
        <row r="564">
          <cell r="D564" t="str">
            <v>Yenileme</v>
          </cell>
          <cell r="L564">
            <v>715</v>
          </cell>
          <cell r="M564" t="str">
            <v>Direkt</v>
          </cell>
          <cell r="N564">
            <v>41920.199999999997</v>
          </cell>
        </row>
        <row r="565">
          <cell r="D565" t="str">
            <v>Yenileme</v>
          </cell>
          <cell r="L565">
            <v>716</v>
          </cell>
          <cell r="M565" t="str">
            <v>Direkt</v>
          </cell>
          <cell r="N565">
            <v>971.18</v>
          </cell>
        </row>
        <row r="566">
          <cell r="D566" t="str">
            <v>Yenileme</v>
          </cell>
          <cell r="L566">
            <v>750</v>
          </cell>
          <cell r="M566" t="str">
            <v>Direkt</v>
          </cell>
          <cell r="N566">
            <v>15.37</v>
          </cell>
        </row>
        <row r="567">
          <cell r="D567" t="str">
            <v>Yenileme</v>
          </cell>
          <cell r="L567">
            <v>760</v>
          </cell>
          <cell r="M567" t="str">
            <v>Direkt</v>
          </cell>
          <cell r="N567">
            <v>196.96</v>
          </cell>
        </row>
        <row r="568">
          <cell r="D568" t="str">
            <v>Yenileme</v>
          </cell>
          <cell r="L568">
            <v>715</v>
          </cell>
          <cell r="M568" t="str">
            <v>Direkt</v>
          </cell>
          <cell r="N568">
            <v>-449.86</v>
          </cell>
        </row>
        <row r="569">
          <cell r="D569" t="str">
            <v>Yenileme</v>
          </cell>
          <cell r="L569">
            <v>715</v>
          </cell>
          <cell r="M569" t="str">
            <v>Direkt</v>
          </cell>
          <cell r="N569">
            <v>7141.6</v>
          </cell>
        </row>
        <row r="570">
          <cell r="D570" t="str">
            <v>Yenileme</v>
          </cell>
          <cell r="L570">
            <v>785</v>
          </cell>
          <cell r="M570" t="str">
            <v>Direkt</v>
          </cell>
          <cell r="N570">
            <v>592.96</v>
          </cell>
        </row>
        <row r="571">
          <cell r="D571" t="str">
            <v>Yenileme</v>
          </cell>
          <cell r="L571">
            <v>715</v>
          </cell>
          <cell r="M571" t="str">
            <v>Direkt</v>
          </cell>
          <cell r="N571">
            <v>4597.92</v>
          </cell>
        </row>
        <row r="572">
          <cell r="D572" t="str">
            <v>Yenileme</v>
          </cell>
          <cell r="L572">
            <v>716</v>
          </cell>
          <cell r="M572" t="str">
            <v>Direkt</v>
          </cell>
          <cell r="N572">
            <v>2298.96</v>
          </cell>
        </row>
        <row r="573">
          <cell r="D573" t="str">
            <v>Yenileme</v>
          </cell>
          <cell r="L573">
            <v>715</v>
          </cell>
          <cell r="M573" t="str">
            <v>Direkt</v>
          </cell>
          <cell r="N573">
            <v>-373.33</v>
          </cell>
        </row>
        <row r="574">
          <cell r="D574" t="str">
            <v>Yenileme</v>
          </cell>
          <cell r="L574">
            <v>716</v>
          </cell>
          <cell r="M574" t="str">
            <v>Direkt</v>
          </cell>
          <cell r="N574">
            <v>-13.45</v>
          </cell>
        </row>
        <row r="575">
          <cell r="D575" t="str">
            <v>Yenileme</v>
          </cell>
          <cell r="L575">
            <v>750</v>
          </cell>
          <cell r="M575" t="str">
            <v>Direkt</v>
          </cell>
          <cell r="N575">
            <v>-2.4900000000000002</v>
          </cell>
        </row>
        <row r="576">
          <cell r="D576" t="str">
            <v>Yenileme</v>
          </cell>
          <cell r="L576">
            <v>760</v>
          </cell>
          <cell r="M576" t="str">
            <v>Direkt</v>
          </cell>
          <cell r="N576">
            <v>-1.1399999999999999</v>
          </cell>
        </row>
        <row r="577">
          <cell r="D577" t="str">
            <v>Yenileme</v>
          </cell>
          <cell r="L577">
            <v>715</v>
          </cell>
          <cell r="M577" t="str">
            <v>Direkt</v>
          </cell>
          <cell r="N577">
            <v>18730.169999999998</v>
          </cell>
        </row>
        <row r="578">
          <cell r="D578" t="str">
            <v>Yenileme</v>
          </cell>
          <cell r="L578">
            <v>715</v>
          </cell>
          <cell r="M578" t="str">
            <v>Direkt</v>
          </cell>
          <cell r="N578">
            <v>86929.29</v>
          </cell>
        </row>
        <row r="579">
          <cell r="D579" t="str">
            <v>Yenileme</v>
          </cell>
          <cell r="L579">
            <v>716</v>
          </cell>
          <cell r="M579" t="str">
            <v>Direkt</v>
          </cell>
          <cell r="N579">
            <v>576.45000000000005</v>
          </cell>
        </row>
        <row r="580">
          <cell r="D580" t="str">
            <v>Yenileme</v>
          </cell>
          <cell r="L580">
            <v>750</v>
          </cell>
          <cell r="M580" t="str">
            <v>Direkt</v>
          </cell>
          <cell r="N580">
            <v>106.98</v>
          </cell>
        </row>
        <row r="581">
          <cell r="D581" t="str">
            <v>Yenileme</v>
          </cell>
          <cell r="L581">
            <v>760</v>
          </cell>
          <cell r="M581" t="str">
            <v>Direkt</v>
          </cell>
          <cell r="N581">
            <v>48.83</v>
          </cell>
        </row>
        <row r="582">
          <cell r="D582" t="str">
            <v>Yenileme</v>
          </cell>
          <cell r="L582">
            <v>715</v>
          </cell>
          <cell r="M582" t="str">
            <v>Direkt</v>
          </cell>
          <cell r="N582">
            <v>0</v>
          </cell>
        </row>
        <row r="583">
          <cell r="D583" t="str">
            <v>Yenileme</v>
          </cell>
          <cell r="L583">
            <v>715</v>
          </cell>
          <cell r="M583" t="str">
            <v>Direkt</v>
          </cell>
          <cell r="N583">
            <v>491618.76</v>
          </cell>
        </row>
        <row r="584">
          <cell r="D584" t="str">
            <v>Yenileme</v>
          </cell>
          <cell r="L584">
            <v>715</v>
          </cell>
          <cell r="M584" t="str">
            <v>Direkt</v>
          </cell>
          <cell r="N584">
            <v>294661.06</v>
          </cell>
        </row>
        <row r="585">
          <cell r="D585" t="str">
            <v>Yenileme</v>
          </cell>
          <cell r="L585">
            <v>716</v>
          </cell>
          <cell r="M585" t="str">
            <v>Direkt</v>
          </cell>
          <cell r="N585">
            <v>5118.47</v>
          </cell>
        </row>
        <row r="586">
          <cell r="D586" t="str">
            <v>Yenileme</v>
          </cell>
          <cell r="L586">
            <v>750</v>
          </cell>
          <cell r="M586" t="str">
            <v>Direkt</v>
          </cell>
          <cell r="N586">
            <v>4694.6899999999996</v>
          </cell>
        </row>
        <row r="587">
          <cell r="D587" t="str">
            <v>Yenileme</v>
          </cell>
          <cell r="L587">
            <v>760</v>
          </cell>
          <cell r="M587" t="str">
            <v>Direkt</v>
          </cell>
          <cell r="N587">
            <v>344</v>
          </cell>
        </row>
        <row r="588">
          <cell r="D588" t="str">
            <v>Yenileme</v>
          </cell>
          <cell r="L588">
            <v>715</v>
          </cell>
          <cell r="M588" t="str">
            <v>Direkt</v>
          </cell>
          <cell r="N588">
            <v>0</v>
          </cell>
        </row>
        <row r="589">
          <cell r="D589" t="str">
            <v>Yenileme</v>
          </cell>
          <cell r="L589">
            <v>715</v>
          </cell>
          <cell r="M589" t="str">
            <v>Direkt</v>
          </cell>
          <cell r="N589">
            <v>36582.61</v>
          </cell>
        </row>
        <row r="590">
          <cell r="D590" t="str">
            <v>Yenileme</v>
          </cell>
          <cell r="L590">
            <v>785</v>
          </cell>
          <cell r="M590" t="str">
            <v>Direkt</v>
          </cell>
          <cell r="N590">
            <v>5607.83</v>
          </cell>
        </row>
        <row r="591">
          <cell r="D591" t="str">
            <v>Yeni iş</v>
          </cell>
          <cell r="L591">
            <v>715</v>
          </cell>
          <cell r="M591" t="str">
            <v>Direkt</v>
          </cell>
          <cell r="N591">
            <v>237572.61</v>
          </cell>
        </row>
        <row r="592">
          <cell r="D592" t="str">
            <v>Yeni iş</v>
          </cell>
          <cell r="L592">
            <v>716</v>
          </cell>
          <cell r="M592" t="str">
            <v>Direkt</v>
          </cell>
          <cell r="N592">
            <v>1289.25</v>
          </cell>
        </row>
        <row r="593">
          <cell r="D593" t="str">
            <v>Yeni iş</v>
          </cell>
          <cell r="L593">
            <v>750</v>
          </cell>
          <cell r="M593" t="str">
            <v>Direkt</v>
          </cell>
          <cell r="N593">
            <v>1867.06</v>
          </cell>
        </row>
        <row r="594">
          <cell r="D594" t="str">
            <v>Yeni iş</v>
          </cell>
          <cell r="L594">
            <v>760</v>
          </cell>
          <cell r="M594" t="str">
            <v>Direkt</v>
          </cell>
          <cell r="N594">
            <v>430.58</v>
          </cell>
        </row>
        <row r="595">
          <cell r="D595" t="str">
            <v>Yeni iş</v>
          </cell>
          <cell r="L595">
            <v>715</v>
          </cell>
          <cell r="M595" t="str">
            <v>Direkt</v>
          </cell>
          <cell r="N595">
            <v>22786.720000000001</v>
          </cell>
        </row>
        <row r="596">
          <cell r="D596" t="str">
            <v>Yeni iş</v>
          </cell>
          <cell r="L596">
            <v>785</v>
          </cell>
          <cell r="M596" t="str">
            <v>Direkt</v>
          </cell>
          <cell r="N596">
            <v>2478.34</v>
          </cell>
        </row>
        <row r="597">
          <cell r="D597" t="str">
            <v>Yeni iş</v>
          </cell>
          <cell r="L597">
            <v>715</v>
          </cell>
          <cell r="M597" t="str">
            <v>Direkt</v>
          </cell>
          <cell r="N597">
            <v>257531.54</v>
          </cell>
        </row>
        <row r="598">
          <cell r="D598" t="str">
            <v>Yeni iş</v>
          </cell>
          <cell r="L598">
            <v>716</v>
          </cell>
          <cell r="M598" t="str">
            <v>Direkt</v>
          </cell>
          <cell r="N598">
            <v>9688.01</v>
          </cell>
        </row>
        <row r="599">
          <cell r="D599" t="str">
            <v>Yeni iş</v>
          </cell>
          <cell r="L599">
            <v>715</v>
          </cell>
          <cell r="M599" t="str">
            <v>Direkt</v>
          </cell>
          <cell r="N599">
            <v>15875.98</v>
          </cell>
        </row>
        <row r="600">
          <cell r="D600" t="str">
            <v>Yeni iş</v>
          </cell>
          <cell r="L600">
            <v>715</v>
          </cell>
          <cell r="M600" t="str">
            <v>Direkt</v>
          </cell>
          <cell r="N600">
            <v>786.52</v>
          </cell>
        </row>
        <row r="601">
          <cell r="D601" t="str">
            <v>Yeni iş</v>
          </cell>
          <cell r="L601">
            <v>715</v>
          </cell>
          <cell r="M601" t="str">
            <v>Direkt</v>
          </cell>
          <cell r="N601">
            <v>98990.94</v>
          </cell>
        </row>
        <row r="602">
          <cell r="D602" t="str">
            <v>Yeni iş</v>
          </cell>
          <cell r="L602">
            <v>716</v>
          </cell>
          <cell r="M602" t="str">
            <v>Direkt</v>
          </cell>
          <cell r="N602">
            <v>538.78</v>
          </cell>
        </row>
        <row r="603">
          <cell r="D603" t="str">
            <v>Yeni iş</v>
          </cell>
          <cell r="L603">
            <v>750</v>
          </cell>
          <cell r="M603" t="str">
            <v>Direkt</v>
          </cell>
          <cell r="N603">
            <v>509.78</v>
          </cell>
        </row>
        <row r="604">
          <cell r="D604" t="str">
            <v>Yeni iş</v>
          </cell>
          <cell r="L604">
            <v>760</v>
          </cell>
          <cell r="M604" t="str">
            <v>Direkt</v>
          </cell>
          <cell r="N604">
            <v>118.22</v>
          </cell>
        </row>
        <row r="605">
          <cell r="D605" t="str">
            <v>Yeni iş</v>
          </cell>
          <cell r="L605">
            <v>715</v>
          </cell>
          <cell r="M605" t="str">
            <v>Direkt</v>
          </cell>
          <cell r="N605">
            <v>5783.46</v>
          </cell>
        </row>
        <row r="606">
          <cell r="D606" t="str">
            <v>Yeni iş</v>
          </cell>
          <cell r="L606">
            <v>785</v>
          </cell>
          <cell r="M606" t="str">
            <v>Direkt</v>
          </cell>
          <cell r="N606">
            <v>768.9</v>
          </cell>
        </row>
        <row r="607">
          <cell r="D607" t="str">
            <v>Yeni iş</v>
          </cell>
          <cell r="L607">
            <v>715</v>
          </cell>
          <cell r="M607" t="str">
            <v>Direkt</v>
          </cell>
          <cell r="N607">
            <v>184116.97</v>
          </cell>
        </row>
        <row r="608">
          <cell r="D608" t="str">
            <v>Yeni iş</v>
          </cell>
          <cell r="L608">
            <v>716</v>
          </cell>
          <cell r="M608" t="str">
            <v>Direkt</v>
          </cell>
          <cell r="N608">
            <v>2107.4899999999998</v>
          </cell>
        </row>
        <row r="609">
          <cell r="D609" t="str">
            <v>Yeni iş</v>
          </cell>
          <cell r="L609">
            <v>715</v>
          </cell>
          <cell r="M609" t="str">
            <v>Direkt</v>
          </cell>
          <cell r="N609">
            <v>3164.21</v>
          </cell>
        </row>
        <row r="610">
          <cell r="D610" t="str">
            <v>Yeni iş</v>
          </cell>
          <cell r="L610">
            <v>716</v>
          </cell>
          <cell r="M610" t="str">
            <v>Direkt</v>
          </cell>
          <cell r="N610">
            <v>24.31</v>
          </cell>
        </row>
        <row r="611">
          <cell r="D611" t="str">
            <v>Yeni iş</v>
          </cell>
          <cell r="L611">
            <v>750</v>
          </cell>
          <cell r="M611" t="str">
            <v>Direkt</v>
          </cell>
          <cell r="N611">
            <v>17.52</v>
          </cell>
        </row>
        <row r="612">
          <cell r="D612" t="str">
            <v>Yeni iş</v>
          </cell>
          <cell r="L612">
            <v>760</v>
          </cell>
          <cell r="M612" t="str">
            <v>Direkt</v>
          </cell>
          <cell r="N612">
            <v>8</v>
          </cell>
        </row>
        <row r="613">
          <cell r="D613" t="str">
            <v>Yeni iş</v>
          </cell>
          <cell r="L613">
            <v>715</v>
          </cell>
          <cell r="M613" t="str">
            <v>Direkt</v>
          </cell>
          <cell r="N613">
            <v>979.66</v>
          </cell>
        </row>
        <row r="614">
          <cell r="D614" t="str">
            <v>Yeni iş</v>
          </cell>
          <cell r="L614">
            <v>716</v>
          </cell>
          <cell r="M614" t="str">
            <v>Direkt</v>
          </cell>
          <cell r="N614">
            <v>40.479999999999997</v>
          </cell>
        </row>
        <row r="615">
          <cell r="D615" t="str">
            <v>Yeni iş</v>
          </cell>
          <cell r="L615">
            <v>750</v>
          </cell>
          <cell r="M615" t="str">
            <v>Direkt</v>
          </cell>
          <cell r="N615">
            <v>15.48</v>
          </cell>
        </row>
        <row r="616">
          <cell r="D616" t="str">
            <v>Yeni iş</v>
          </cell>
          <cell r="L616">
            <v>760</v>
          </cell>
          <cell r="M616" t="str">
            <v>Direkt</v>
          </cell>
          <cell r="N616">
            <v>16</v>
          </cell>
        </row>
        <row r="617">
          <cell r="D617" t="str">
            <v>Yeni iş</v>
          </cell>
          <cell r="L617">
            <v>715</v>
          </cell>
          <cell r="M617" t="str">
            <v>Direkt</v>
          </cell>
          <cell r="N617">
            <v>1611.25</v>
          </cell>
        </row>
        <row r="618">
          <cell r="D618" t="str">
            <v>Yeni iş</v>
          </cell>
          <cell r="L618">
            <v>716</v>
          </cell>
          <cell r="M618" t="str">
            <v>Direkt</v>
          </cell>
          <cell r="N618">
            <v>20.170000000000002</v>
          </cell>
        </row>
        <row r="619">
          <cell r="D619" t="str">
            <v>Yeni iş</v>
          </cell>
          <cell r="L619">
            <v>760</v>
          </cell>
          <cell r="M619" t="str">
            <v>Direkt</v>
          </cell>
          <cell r="N619">
            <v>4</v>
          </cell>
        </row>
        <row r="620">
          <cell r="D620" t="str">
            <v>Yeni iş</v>
          </cell>
          <cell r="L620">
            <v>715</v>
          </cell>
          <cell r="M620" t="str">
            <v>Direkt</v>
          </cell>
          <cell r="N620">
            <v>293.49</v>
          </cell>
        </row>
        <row r="621">
          <cell r="D621" t="str">
            <v>Yeni iş</v>
          </cell>
          <cell r="L621">
            <v>785</v>
          </cell>
          <cell r="M621" t="str">
            <v>Direkt</v>
          </cell>
          <cell r="N621">
            <v>20.77</v>
          </cell>
        </row>
        <row r="622">
          <cell r="D622" t="str">
            <v>Yeni iş</v>
          </cell>
          <cell r="L622">
            <v>715</v>
          </cell>
          <cell r="M622" t="str">
            <v>Direkt</v>
          </cell>
          <cell r="N622">
            <v>-577.49</v>
          </cell>
        </row>
        <row r="623">
          <cell r="D623" t="str">
            <v>Yeni iş</v>
          </cell>
          <cell r="L623">
            <v>716</v>
          </cell>
          <cell r="M623" t="str">
            <v>Direkt</v>
          </cell>
          <cell r="N623">
            <v>-15.27</v>
          </cell>
        </row>
        <row r="624">
          <cell r="D624" t="str">
            <v>Yeni iş</v>
          </cell>
          <cell r="L624">
            <v>750</v>
          </cell>
          <cell r="M624" t="str">
            <v>Direkt</v>
          </cell>
          <cell r="N624">
            <v>-2.83</v>
          </cell>
        </row>
        <row r="625">
          <cell r="D625" t="str">
            <v>Yeni iş</v>
          </cell>
          <cell r="L625">
            <v>760</v>
          </cell>
          <cell r="M625" t="str">
            <v>Direkt</v>
          </cell>
          <cell r="N625">
            <v>-1.29</v>
          </cell>
        </row>
        <row r="626">
          <cell r="D626" t="str">
            <v>Yenileme</v>
          </cell>
          <cell r="L626">
            <v>715</v>
          </cell>
          <cell r="M626" t="str">
            <v>Direkt</v>
          </cell>
          <cell r="N626">
            <v>4084.21</v>
          </cell>
        </row>
        <row r="627">
          <cell r="D627" t="str">
            <v>Yenileme</v>
          </cell>
          <cell r="L627">
            <v>716</v>
          </cell>
          <cell r="M627" t="str">
            <v>Direkt</v>
          </cell>
          <cell r="N627">
            <v>11.21</v>
          </cell>
        </row>
        <row r="628">
          <cell r="D628" t="str">
            <v>Yenileme</v>
          </cell>
          <cell r="L628">
            <v>750</v>
          </cell>
          <cell r="M628" t="str">
            <v>Direkt</v>
          </cell>
          <cell r="N628">
            <v>16.13</v>
          </cell>
        </row>
        <row r="629">
          <cell r="D629" t="str">
            <v>Yenileme</v>
          </cell>
          <cell r="L629">
            <v>760</v>
          </cell>
          <cell r="M629" t="str">
            <v>Direkt</v>
          </cell>
          <cell r="N629">
            <v>3.7</v>
          </cell>
        </row>
        <row r="630">
          <cell r="D630" t="str">
            <v>Yenileme</v>
          </cell>
          <cell r="L630">
            <v>715</v>
          </cell>
          <cell r="M630" t="str">
            <v>Direkt</v>
          </cell>
          <cell r="N630">
            <v>-4962.84</v>
          </cell>
        </row>
        <row r="631">
          <cell r="D631" t="str">
            <v>Yenileme</v>
          </cell>
          <cell r="L631">
            <v>716</v>
          </cell>
          <cell r="M631" t="str">
            <v>Direkt</v>
          </cell>
          <cell r="N631">
            <v>-42.67</v>
          </cell>
        </row>
        <row r="632">
          <cell r="D632" t="str">
            <v>Yenileme</v>
          </cell>
          <cell r="L632">
            <v>750</v>
          </cell>
          <cell r="M632" t="str">
            <v>Direkt</v>
          </cell>
          <cell r="N632">
            <v>-49.25</v>
          </cell>
        </row>
        <row r="633">
          <cell r="D633" t="str">
            <v>Yenileme</v>
          </cell>
          <cell r="L633">
            <v>760</v>
          </cell>
          <cell r="M633" t="str">
            <v>Direkt</v>
          </cell>
          <cell r="N633">
            <v>-9.36</v>
          </cell>
        </row>
        <row r="634">
          <cell r="D634" t="str">
            <v>Yenileme</v>
          </cell>
          <cell r="L634">
            <v>715</v>
          </cell>
          <cell r="M634" t="str">
            <v>Direkt</v>
          </cell>
          <cell r="N634">
            <v>8789.7800000000007</v>
          </cell>
        </row>
        <row r="635">
          <cell r="D635" t="str">
            <v>Yenileme</v>
          </cell>
          <cell r="L635">
            <v>716</v>
          </cell>
          <cell r="M635" t="str">
            <v>Direkt</v>
          </cell>
          <cell r="N635">
            <v>0</v>
          </cell>
        </row>
        <row r="636">
          <cell r="D636" t="str">
            <v>Yenileme</v>
          </cell>
          <cell r="L636">
            <v>715</v>
          </cell>
          <cell r="M636" t="str">
            <v>Direkt</v>
          </cell>
          <cell r="N636">
            <v>-955.13</v>
          </cell>
        </row>
        <row r="637">
          <cell r="D637" t="str">
            <v>Yenileme</v>
          </cell>
          <cell r="L637">
            <v>716</v>
          </cell>
          <cell r="M637" t="str">
            <v>Direkt</v>
          </cell>
          <cell r="N637">
            <v>-23.29</v>
          </cell>
        </row>
        <row r="638">
          <cell r="D638" t="str">
            <v>Yenileme</v>
          </cell>
          <cell r="L638">
            <v>760</v>
          </cell>
          <cell r="M638" t="str">
            <v>Direkt</v>
          </cell>
          <cell r="N638">
            <v>-4.5999999999999996</v>
          </cell>
        </row>
        <row r="639">
          <cell r="D639" t="str">
            <v>Yeni iş</v>
          </cell>
          <cell r="L639">
            <v>715</v>
          </cell>
          <cell r="M639" t="str">
            <v>Direkt</v>
          </cell>
          <cell r="N639">
            <v>281803.7</v>
          </cell>
        </row>
        <row r="640">
          <cell r="D640" t="str">
            <v>Yeni iş</v>
          </cell>
          <cell r="L640">
            <v>715</v>
          </cell>
          <cell r="M640" t="str">
            <v>Direkt</v>
          </cell>
          <cell r="N640">
            <v>11578.89</v>
          </cell>
        </row>
        <row r="641">
          <cell r="D641" t="str">
            <v>Yeni iş</v>
          </cell>
          <cell r="L641">
            <v>716</v>
          </cell>
          <cell r="M641" t="str">
            <v>Direkt</v>
          </cell>
          <cell r="N641">
            <v>60.75</v>
          </cell>
        </row>
        <row r="642">
          <cell r="D642" t="str">
            <v>Yeni iş</v>
          </cell>
          <cell r="L642">
            <v>750</v>
          </cell>
          <cell r="M642" t="str">
            <v>Direkt</v>
          </cell>
          <cell r="N642">
            <v>87.33</v>
          </cell>
        </row>
        <row r="643">
          <cell r="D643" t="str">
            <v>Yeni iş</v>
          </cell>
          <cell r="L643">
            <v>760</v>
          </cell>
          <cell r="M643" t="str">
            <v>Direkt</v>
          </cell>
          <cell r="N643">
            <v>20.059999999999999</v>
          </cell>
        </row>
        <row r="644">
          <cell r="D644" t="str">
            <v>Yeni iş</v>
          </cell>
          <cell r="L644">
            <v>715</v>
          </cell>
          <cell r="M644" t="str">
            <v>Direkt</v>
          </cell>
          <cell r="N644">
            <v>4130.43</v>
          </cell>
        </row>
        <row r="645">
          <cell r="D645" t="str">
            <v>Yeni iş</v>
          </cell>
          <cell r="L645">
            <v>715</v>
          </cell>
          <cell r="M645" t="str">
            <v>Direkt</v>
          </cell>
          <cell r="N645">
            <v>739094.92</v>
          </cell>
        </row>
        <row r="646">
          <cell r="D646" t="str">
            <v>Yeni iş</v>
          </cell>
          <cell r="L646">
            <v>716</v>
          </cell>
          <cell r="M646" t="str">
            <v>Direkt</v>
          </cell>
          <cell r="N646">
            <v>31186.45</v>
          </cell>
        </row>
        <row r="647">
          <cell r="D647" t="str">
            <v>Yeni iş</v>
          </cell>
          <cell r="L647">
            <v>715</v>
          </cell>
          <cell r="M647" t="str">
            <v>Direkt</v>
          </cell>
          <cell r="N647">
            <v>3519642.92</v>
          </cell>
        </row>
        <row r="648">
          <cell r="D648" t="str">
            <v>Yeni iş</v>
          </cell>
          <cell r="L648">
            <v>715</v>
          </cell>
          <cell r="M648" t="str">
            <v>Direkt</v>
          </cell>
          <cell r="N648">
            <v>23228.240000000002</v>
          </cell>
        </row>
        <row r="649">
          <cell r="D649" t="str">
            <v>Yeni iş</v>
          </cell>
          <cell r="L649">
            <v>785</v>
          </cell>
          <cell r="M649" t="str">
            <v>Direkt</v>
          </cell>
          <cell r="N649">
            <v>1177.24</v>
          </cell>
        </row>
        <row r="650">
          <cell r="D650" t="str">
            <v>Yeni iş</v>
          </cell>
          <cell r="L650">
            <v>715</v>
          </cell>
          <cell r="M650" t="str">
            <v>Direkt</v>
          </cell>
          <cell r="N650">
            <v>27014.97</v>
          </cell>
        </row>
        <row r="651">
          <cell r="D651" t="str">
            <v>Yeni iş</v>
          </cell>
          <cell r="L651">
            <v>716</v>
          </cell>
          <cell r="M651" t="str">
            <v>Direkt</v>
          </cell>
          <cell r="N651">
            <v>2107.8000000000002</v>
          </cell>
        </row>
        <row r="652">
          <cell r="D652" t="str">
            <v>Yeni iş</v>
          </cell>
          <cell r="L652">
            <v>715</v>
          </cell>
          <cell r="M652" t="str">
            <v>Direkt</v>
          </cell>
          <cell r="N652">
            <v>29306.080000000002</v>
          </cell>
        </row>
        <row r="653">
          <cell r="D653" t="str">
            <v>Yeni iş</v>
          </cell>
          <cell r="L653">
            <v>715</v>
          </cell>
          <cell r="M653" t="str">
            <v>Direkt</v>
          </cell>
          <cell r="N653">
            <v>449521.06</v>
          </cell>
        </row>
        <row r="654">
          <cell r="D654" t="str">
            <v>Yeni iş</v>
          </cell>
          <cell r="L654">
            <v>716</v>
          </cell>
          <cell r="M654" t="str">
            <v>Direkt</v>
          </cell>
          <cell r="N654">
            <v>36188.230000000003</v>
          </cell>
        </row>
        <row r="655">
          <cell r="D655" t="str">
            <v>Yeni iş</v>
          </cell>
          <cell r="L655">
            <v>715</v>
          </cell>
          <cell r="M655" t="str">
            <v>Direkt</v>
          </cell>
          <cell r="N655">
            <v>1937499.98</v>
          </cell>
        </row>
        <row r="656">
          <cell r="D656" t="str">
            <v>Yeni iş</v>
          </cell>
          <cell r="L656">
            <v>715</v>
          </cell>
          <cell r="M656" t="str">
            <v>Direkt</v>
          </cell>
          <cell r="N656">
            <v>11445.12</v>
          </cell>
        </row>
        <row r="657">
          <cell r="D657" t="str">
            <v>Yeni iş</v>
          </cell>
          <cell r="L657">
            <v>715</v>
          </cell>
          <cell r="M657" t="str">
            <v>Direkt</v>
          </cell>
          <cell r="N657">
            <v>90459.78</v>
          </cell>
        </row>
        <row r="658">
          <cell r="D658" t="str">
            <v>Yeni iş</v>
          </cell>
          <cell r="L658">
            <v>716</v>
          </cell>
          <cell r="M658" t="str">
            <v>Direkt</v>
          </cell>
          <cell r="N658">
            <v>4286.71</v>
          </cell>
        </row>
        <row r="659">
          <cell r="D659" t="str">
            <v>Yeni iş</v>
          </cell>
          <cell r="L659">
            <v>715</v>
          </cell>
          <cell r="M659" t="str">
            <v>Direkt</v>
          </cell>
          <cell r="N659">
            <v>961532.84</v>
          </cell>
        </row>
        <row r="660">
          <cell r="D660" t="str">
            <v>Yeni iş</v>
          </cell>
          <cell r="L660">
            <v>715</v>
          </cell>
          <cell r="M660" t="str">
            <v>Direkt</v>
          </cell>
          <cell r="N660">
            <v>48406.34</v>
          </cell>
        </row>
        <row r="661">
          <cell r="D661" t="str">
            <v>Yeni iş</v>
          </cell>
          <cell r="L661">
            <v>716</v>
          </cell>
          <cell r="M661" t="str">
            <v>Direkt</v>
          </cell>
          <cell r="N661">
            <v>30</v>
          </cell>
        </row>
        <row r="662">
          <cell r="D662" t="str">
            <v>Yeni iş</v>
          </cell>
          <cell r="L662">
            <v>715</v>
          </cell>
          <cell r="M662" t="str">
            <v>Direkt</v>
          </cell>
          <cell r="N662">
            <v>503839.26</v>
          </cell>
        </row>
        <row r="663">
          <cell r="D663" t="str">
            <v>Yeni iş</v>
          </cell>
          <cell r="L663">
            <v>715</v>
          </cell>
          <cell r="M663" t="str">
            <v>Direkt</v>
          </cell>
          <cell r="N663">
            <v>26964.13</v>
          </cell>
        </row>
        <row r="664">
          <cell r="D664" t="str">
            <v>Yeni iş</v>
          </cell>
          <cell r="L664">
            <v>715</v>
          </cell>
          <cell r="M664" t="str">
            <v>Direkt</v>
          </cell>
          <cell r="N664">
            <v>422.16</v>
          </cell>
        </row>
        <row r="665">
          <cell r="D665" t="str">
            <v>Yeni iş</v>
          </cell>
          <cell r="L665">
            <v>716</v>
          </cell>
          <cell r="M665" t="str">
            <v>Direkt</v>
          </cell>
          <cell r="N665">
            <v>7.66</v>
          </cell>
        </row>
        <row r="666">
          <cell r="D666" t="str">
            <v>Yeni iş</v>
          </cell>
          <cell r="L666">
            <v>750</v>
          </cell>
          <cell r="M666" t="str">
            <v>Direkt</v>
          </cell>
          <cell r="N666">
            <v>5.63</v>
          </cell>
        </row>
        <row r="667">
          <cell r="D667" t="str">
            <v>Yeni iş</v>
          </cell>
          <cell r="L667">
            <v>760</v>
          </cell>
          <cell r="M667" t="str">
            <v>Direkt</v>
          </cell>
          <cell r="N667">
            <v>1.03</v>
          </cell>
        </row>
        <row r="668">
          <cell r="D668" t="str">
            <v>Yeni iş</v>
          </cell>
          <cell r="L668">
            <v>715</v>
          </cell>
          <cell r="M668" t="str">
            <v>Direkt</v>
          </cell>
          <cell r="N668">
            <v>1789124.87</v>
          </cell>
        </row>
        <row r="669">
          <cell r="D669" t="str">
            <v>Yeni iş</v>
          </cell>
          <cell r="L669">
            <v>716</v>
          </cell>
          <cell r="M669" t="str">
            <v>Direkt</v>
          </cell>
          <cell r="N669">
            <v>26578.74</v>
          </cell>
        </row>
        <row r="670">
          <cell r="D670" t="str">
            <v>Yeni iş</v>
          </cell>
          <cell r="L670">
            <v>715</v>
          </cell>
          <cell r="M670" t="str">
            <v>Direkt</v>
          </cell>
          <cell r="N670">
            <v>5492633.9299999997</v>
          </cell>
        </row>
        <row r="671">
          <cell r="D671" t="str">
            <v>Yeni iş</v>
          </cell>
          <cell r="L671">
            <v>715</v>
          </cell>
          <cell r="M671" t="str">
            <v>Direkt</v>
          </cell>
          <cell r="N671">
            <v>422153.3</v>
          </cell>
        </row>
        <row r="672">
          <cell r="D672" t="str">
            <v>Yeni iş</v>
          </cell>
          <cell r="L672">
            <v>716</v>
          </cell>
          <cell r="M672" t="str">
            <v>Direkt</v>
          </cell>
          <cell r="N672">
            <v>43592.15</v>
          </cell>
        </row>
        <row r="673">
          <cell r="D673" t="str">
            <v>Yeni iş</v>
          </cell>
          <cell r="L673">
            <v>715</v>
          </cell>
          <cell r="M673" t="str">
            <v>Direkt</v>
          </cell>
          <cell r="N673">
            <v>22967142.850000001</v>
          </cell>
        </row>
        <row r="674">
          <cell r="D674" t="str">
            <v>Yeni iş</v>
          </cell>
          <cell r="L674">
            <v>715</v>
          </cell>
          <cell r="M674" t="str">
            <v>Direkt</v>
          </cell>
          <cell r="N674">
            <v>2678.58</v>
          </cell>
        </row>
        <row r="675">
          <cell r="D675" t="str">
            <v>Yeni iş</v>
          </cell>
          <cell r="L675">
            <v>715</v>
          </cell>
          <cell r="M675" t="str">
            <v>Direkt</v>
          </cell>
          <cell r="N675">
            <v>577232.16</v>
          </cell>
        </row>
        <row r="676">
          <cell r="D676" t="str">
            <v>Yeni iş</v>
          </cell>
          <cell r="L676">
            <v>715</v>
          </cell>
          <cell r="M676" t="str">
            <v>Direkt</v>
          </cell>
          <cell r="N676">
            <v>2965.91</v>
          </cell>
        </row>
        <row r="677">
          <cell r="D677" t="str">
            <v>Yeni iş</v>
          </cell>
          <cell r="L677">
            <v>716</v>
          </cell>
          <cell r="M677" t="str">
            <v>Direkt</v>
          </cell>
          <cell r="N677">
            <v>185.88</v>
          </cell>
        </row>
        <row r="678">
          <cell r="D678" t="str">
            <v>Yeni iş</v>
          </cell>
          <cell r="L678">
            <v>715</v>
          </cell>
          <cell r="M678" t="str">
            <v>Direkt</v>
          </cell>
          <cell r="N678">
            <v>230357.13</v>
          </cell>
        </row>
        <row r="679">
          <cell r="D679" t="str">
            <v>Yeni iş</v>
          </cell>
          <cell r="L679">
            <v>715</v>
          </cell>
          <cell r="M679" t="str">
            <v>Direkt</v>
          </cell>
          <cell r="N679">
            <v>14498.33</v>
          </cell>
        </row>
        <row r="680">
          <cell r="D680" t="str">
            <v>Yeni iş</v>
          </cell>
          <cell r="L680">
            <v>715</v>
          </cell>
          <cell r="M680" t="str">
            <v>Direkt</v>
          </cell>
          <cell r="N680">
            <v>7206.51</v>
          </cell>
        </row>
        <row r="681">
          <cell r="D681" t="str">
            <v>Yeni iş</v>
          </cell>
          <cell r="L681">
            <v>716</v>
          </cell>
          <cell r="M681" t="str">
            <v>Direkt</v>
          </cell>
          <cell r="N681">
            <v>121.77</v>
          </cell>
        </row>
        <row r="682">
          <cell r="D682" t="str">
            <v>Yeni iş</v>
          </cell>
          <cell r="L682">
            <v>760</v>
          </cell>
          <cell r="M682" t="str">
            <v>Direkt</v>
          </cell>
          <cell r="N682">
            <v>24.06</v>
          </cell>
        </row>
        <row r="683">
          <cell r="D683" t="str">
            <v>Yeni iş</v>
          </cell>
          <cell r="L683">
            <v>715</v>
          </cell>
          <cell r="M683" t="str">
            <v>Direkt</v>
          </cell>
          <cell r="N683">
            <v>52686.51</v>
          </cell>
        </row>
        <row r="684">
          <cell r="D684" t="str">
            <v>Yeni iş</v>
          </cell>
          <cell r="L684">
            <v>716</v>
          </cell>
          <cell r="M684" t="str">
            <v>Direkt</v>
          </cell>
          <cell r="N684">
            <v>2366.7800000000002</v>
          </cell>
        </row>
        <row r="685">
          <cell r="D685" t="str">
            <v>Yeni iş</v>
          </cell>
          <cell r="L685">
            <v>715</v>
          </cell>
          <cell r="M685" t="str">
            <v>Direkt</v>
          </cell>
          <cell r="N685">
            <v>11607.15</v>
          </cell>
        </row>
        <row r="686">
          <cell r="D686" t="str">
            <v>Yeni iş</v>
          </cell>
          <cell r="L686">
            <v>715</v>
          </cell>
          <cell r="M686" t="str">
            <v>Direkt</v>
          </cell>
          <cell r="N686">
            <v>5390.67</v>
          </cell>
        </row>
        <row r="687">
          <cell r="D687" t="str">
            <v>Yeni iş</v>
          </cell>
          <cell r="L687">
            <v>785</v>
          </cell>
          <cell r="M687" t="str">
            <v>Direkt</v>
          </cell>
          <cell r="N687">
            <v>0</v>
          </cell>
        </row>
        <row r="688">
          <cell r="D688" t="str">
            <v>Yeni iş</v>
          </cell>
          <cell r="L688">
            <v>715</v>
          </cell>
          <cell r="M688" t="str">
            <v>Direkt</v>
          </cell>
          <cell r="N688">
            <v>12114.48</v>
          </cell>
        </row>
        <row r="689">
          <cell r="D689" t="str">
            <v>Yeni iş</v>
          </cell>
          <cell r="L689">
            <v>716</v>
          </cell>
          <cell r="M689" t="str">
            <v>Direkt</v>
          </cell>
          <cell r="N689">
            <v>414.08</v>
          </cell>
        </row>
        <row r="690">
          <cell r="D690" t="str">
            <v>Yeni iş</v>
          </cell>
          <cell r="L690">
            <v>715</v>
          </cell>
          <cell r="M690" t="str">
            <v>Direkt</v>
          </cell>
          <cell r="N690">
            <v>645535.69999999995</v>
          </cell>
        </row>
        <row r="691">
          <cell r="D691" t="str">
            <v>Yeni iş</v>
          </cell>
          <cell r="L691">
            <v>715</v>
          </cell>
          <cell r="M691" t="str">
            <v>Direkt</v>
          </cell>
          <cell r="N691">
            <v>31858.720000000001</v>
          </cell>
        </row>
        <row r="692">
          <cell r="D692" t="str">
            <v>Yeni iş</v>
          </cell>
          <cell r="L692">
            <v>716</v>
          </cell>
          <cell r="M692" t="str">
            <v>Direkt</v>
          </cell>
          <cell r="N692">
            <v>5922.13</v>
          </cell>
        </row>
        <row r="693">
          <cell r="D693" t="str">
            <v>Yeni iş</v>
          </cell>
          <cell r="L693">
            <v>715</v>
          </cell>
          <cell r="M693" t="str">
            <v>Direkt</v>
          </cell>
          <cell r="N693">
            <v>1322499.99</v>
          </cell>
        </row>
        <row r="694">
          <cell r="D694" t="str">
            <v>Yeni iş</v>
          </cell>
          <cell r="L694">
            <v>715</v>
          </cell>
          <cell r="M694" t="str">
            <v>Direkt</v>
          </cell>
          <cell r="N694">
            <v>731268.14</v>
          </cell>
        </row>
        <row r="695">
          <cell r="D695" t="str">
            <v>Yeni iş</v>
          </cell>
          <cell r="L695">
            <v>716</v>
          </cell>
          <cell r="M695" t="str">
            <v>Direkt</v>
          </cell>
          <cell r="N695">
            <v>15432.48</v>
          </cell>
        </row>
        <row r="696">
          <cell r="D696" t="str">
            <v>Yeni iş</v>
          </cell>
          <cell r="L696">
            <v>715</v>
          </cell>
          <cell r="M696" t="str">
            <v>Direkt</v>
          </cell>
          <cell r="N696">
            <v>24316071.440000001</v>
          </cell>
        </row>
        <row r="697">
          <cell r="D697" t="str">
            <v>Yeni iş</v>
          </cell>
          <cell r="L697">
            <v>715</v>
          </cell>
          <cell r="M697" t="str">
            <v>Direkt</v>
          </cell>
          <cell r="N697">
            <v>0</v>
          </cell>
        </row>
        <row r="698">
          <cell r="D698" t="str">
            <v>Yenileme</v>
          </cell>
          <cell r="L698">
            <v>715</v>
          </cell>
          <cell r="M698" t="str">
            <v>Direkt</v>
          </cell>
          <cell r="N698">
            <v>169988.32</v>
          </cell>
        </row>
        <row r="699">
          <cell r="D699" t="str">
            <v>Yenileme</v>
          </cell>
          <cell r="L699">
            <v>715</v>
          </cell>
          <cell r="M699" t="str">
            <v>Direkt</v>
          </cell>
          <cell r="N699">
            <v>6930.33</v>
          </cell>
        </row>
        <row r="700">
          <cell r="D700" t="str">
            <v>Yenileme</v>
          </cell>
          <cell r="L700">
            <v>716</v>
          </cell>
          <cell r="M700" t="str">
            <v>Direkt</v>
          </cell>
          <cell r="N700">
            <v>48.54</v>
          </cell>
        </row>
        <row r="701">
          <cell r="D701" t="str">
            <v>Yenileme</v>
          </cell>
          <cell r="L701">
            <v>750</v>
          </cell>
          <cell r="M701" t="str">
            <v>Direkt</v>
          </cell>
          <cell r="N701">
            <v>69.8</v>
          </cell>
        </row>
        <row r="702">
          <cell r="D702" t="str">
            <v>Yenileme</v>
          </cell>
          <cell r="L702">
            <v>760</v>
          </cell>
          <cell r="M702" t="str">
            <v>Direkt</v>
          </cell>
          <cell r="N702">
            <v>16.04</v>
          </cell>
        </row>
        <row r="703">
          <cell r="D703" t="str">
            <v>Yenileme</v>
          </cell>
          <cell r="L703">
            <v>715</v>
          </cell>
          <cell r="M703" t="str">
            <v>Direkt</v>
          </cell>
          <cell r="N703">
            <v>1024775.91</v>
          </cell>
        </row>
        <row r="704">
          <cell r="D704" t="str">
            <v>Yenileme</v>
          </cell>
          <cell r="L704">
            <v>716</v>
          </cell>
          <cell r="M704" t="str">
            <v>Direkt</v>
          </cell>
          <cell r="N704">
            <v>15459.01</v>
          </cell>
        </row>
        <row r="705">
          <cell r="D705" t="str">
            <v>Yenileme</v>
          </cell>
          <cell r="L705">
            <v>715</v>
          </cell>
          <cell r="M705" t="str">
            <v>Direkt</v>
          </cell>
          <cell r="N705">
            <v>6836.51</v>
          </cell>
        </row>
        <row r="706">
          <cell r="D706" t="str">
            <v>Yenileme</v>
          </cell>
          <cell r="L706">
            <v>715</v>
          </cell>
          <cell r="M706" t="str">
            <v>Direkt</v>
          </cell>
          <cell r="N706">
            <v>10534.37</v>
          </cell>
        </row>
        <row r="707">
          <cell r="D707" t="str">
            <v>Yenileme</v>
          </cell>
          <cell r="L707">
            <v>785</v>
          </cell>
          <cell r="M707" t="str">
            <v>Direkt</v>
          </cell>
          <cell r="N707">
            <v>1364.17</v>
          </cell>
        </row>
        <row r="708">
          <cell r="D708" t="str">
            <v>Yenileme</v>
          </cell>
          <cell r="L708">
            <v>715</v>
          </cell>
          <cell r="M708" t="str">
            <v>Direkt</v>
          </cell>
          <cell r="N708">
            <v>7152.75</v>
          </cell>
        </row>
        <row r="709">
          <cell r="D709" t="str">
            <v>Yenileme</v>
          </cell>
          <cell r="L709">
            <v>716</v>
          </cell>
          <cell r="M709" t="str">
            <v>Direkt</v>
          </cell>
          <cell r="N709">
            <v>0</v>
          </cell>
        </row>
        <row r="710">
          <cell r="D710" t="str">
            <v>Yenileme</v>
          </cell>
          <cell r="L710">
            <v>715</v>
          </cell>
          <cell r="M710" t="str">
            <v>Direkt</v>
          </cell>
          <cell r="N710">
            <v>216490.99</v>
          </cell>
        </row>
        <row r="711">
          <cell r="D711" t="str">
            <v>Yenileme</v>
          </cell>
          <cell r="L711">
            <v>716</v>
          </cell>
          <cell r="M711" t="str">
            <v>Direkt</v>
          </cell>
          <cell r="N711">
            <v>39497.25</v>
          </cell>
        </row>
        <row r="712">
          <cell r="D712" t="str">
            <v>Yenileme</v>
          </cell>
          <cell r="L712">
            <v>715</v>
          </cell>
          <cell r="M712" t="str">
            <v>Direkt</v>
          </cell>
          <cell r="N712">
            <v>3214.29</v>
          </cell>
        </row>
        <row r="713">
          <cell r="D713" t="str">
            <v>Yenileme</v>
          </cell>
          <cell r="L713">
            <v>715</v>
          </cell>
          <cell r="M713" t="str">
            <v>Direkt</v>
          </cell>
          <cell r="N713">
            <v>484471.53</v>
          </cell>
        </row>
        <row r="714">
          <cell r="D714" t="str">
            <v>Yenileme</v>
          </cell>
          <cell r="L714">
            <v>716</v>
          </cell>
          <cell r="M714" t="str">
            <v>Direkt</v>
          </cell>
          <cell r="N714">
            <v>9745.0400000000009</v>
          </cell>
        </row>
        <row r="715">
          <cell r="D715" t="str">
            <v>Yenileme</v>
          </cell>
          <cell r="L715">
            <v>715</v>
          </cell>
          <cell r="M715" t="str">
            <v>Direkt</v>
          </cell>
          <cell r="N715">
            <v>316295.15000000002</v>
          </cell>
        </row>
        <row r="716">
          <cell r="D716" t="str">
            <v>Yenileme</v>
          </cell>
          <cell r="L716">
            <v>716</v>
          </cell>
          <cell r="M716" t="str">
            <v>Direkt</v>
          </cell>
          <cell r="N716">
            <v>3575.61</v>
          </cell>
        </row>
        <row r="717">
          <cell r="D717" t="str">
            <v>Yenileme</v>
          </cell>
          <cell r="L717">
            <v>715</v>
          </cell>
          <cell r="M717" t="str">
            <v>Direkt</v>
          </cell>
          <cell r="N717">
            <v>14319.84</v>
          </cell>
        </row>
        <row r="718">
          <cell r="D718" t="str">
            <v>Yenileme</v>
          </cell>
          <cell r="L718">
            <v>715</v>
          </cell>
          <cell r="M718" t="str">
            <v>Direkt</v>
          </cell>
          <cell r="N718">
            <v>1181790.43</v>
          </cell>
        </row>
        <row r="719">
          <cell r="D719" t="str">
            <v>Yenileme</v>
          </cell>
          <cell r="L719">
            <v>716</v>
          </cell>
          <cell r="M719" t="str">
            <v>Direkt</v>
          </cell>
          <cell r="N719">
            <v>44845.69</v>
          </cell>
        </row>
        <row r="720">
          <cell r="D720" t="str">
            <v>Yenileme</v>
          </cell>
          <cell r="L720">
            <v>715</v>
          </cell>
          <cell r="M720" t="str">
            <v>Direkt</v>
          </cell>
          <cell r="N720">
            <v>4134.16</v>
          </cell>
        </row>
        <row r="721">
          <cell r="D721" t="str">
            <v>Yenileme</v>
          </cell>
          <cell r="L721">
            <v>715</v>
          </cell>
          <cell r="M721" t="str">
            <v>Direkt</v>
          </cell>
          <cell r="N721">
            <v>10384.82</v>
          </cell>
        </row>
        <row r="722">
          <cell r="D722" t="str">
            <v>Yenileme</v>
          </cell>
          <cell r="L722">
            <v>715</v>
          </cell>
          <cell r="M722" t="str">
            <v>Direkt</v>
          </cell>
          <cell r="N722">
            <v>93501.28</v>
          </cell>
        </row>
        <row r="723">
          <cell r="D723" t="str">
            <v>Yenileme</v>
          </cell>
          <cell r="L723">
            <v>716</v>
          </cell>
          <cell r="M723" t="str">
            <v>Direkt</v>
          </cell>
          <cell r="N723">
            <v>14831.91</v>
          </cell>
        </row>
        <row r="724">
          <cell r="D724" t="str">
            <v>Yenileme</v>
          </cell>
          <cell r="L724">
            <v>715</v>
          </cell>
          <cell r="M724" t="str">
            <v>Direkt</v>
          </cell>
          <cell r="N724">
            <v>1843.53</v>
          </cell>
        </row>
        <row r="725">
          <cell r="D725" t="str">
            <v>Yenileme</v>
          </cell>
          <cell r="L725">
            <v>716</v>
          </cell>
          <cell r="M725" t="str">
            <v>Direkt</v>
          </cell>
          <cell r="N725">
            <v>114.52</v>
          </cell>
        </row>
        <row r="726">
          <cell r="D726" t="str">
            <v>Yenileme</v>
          </cell>
          <cell r="L726">
            <v>715</v>
          </cell>
          <cell r="M726" t="str">
            <v>Direkt</v>
          </cell>
          <cell r="N726">
            <v>0</v>
          </cell>
        </row>
        <row r="727">
          <cell r="D727" t="str">
            <v>Yenileme</v>
          </cell>
          <cell r="L727">
            <v>715</v>
          </cell>
          <cell r="M727" t="str">
            <v>Direkt</v>
          </cell>
          <cell r="N727">
            <v>814.58</v>
          </cell>
        </row>
        <row r="728">
          <cell r="D728" t="str">
            <v>Yenileme</v>
          </cell>
          <cell r="L728">
            <v>715</v>
          </cell>
          <cell r="M728" t="str">
            <v>Direkt</v>
          </cell>
          <cell r="N728">
            <v>7775.04</v>
          </cell>
        </row>
        <row r="729">
          <cell r="D729" t="str">
            <v>Yenileme</v>
          </cell>
          <cell r="L729">
            <v>715</v>
          </cell>
          <cell r="M729" t="str">
            <v>Direkt</v>
          </cell>
          <cell r="N729">
            <v>92164.160000000003</v>
          </cell>
        </row>
        <row r="730">
          <cell r="D730" t="str">
            <v>Yenileme</v>
          </cell>
          <cell r="L730">
            <v>716</v>
          </cell>
          <cell r="M730" t="str">
            <v>Direkt</v>
          </cell>
          <cell r="N730">
            <v>1283.7</v>
          </cell>
        </row>
        <row r="731">
          <cell r="D731" t="str">
            <v>Yenileme</v>
          </cell>
          <cell r="L731">
            <v>715</v>
          </cell>
          <cell r="M731" t="str">
            <v>Direkt</v>
          </cell>
          <cell r="N731">
            <v>3836.78</v>
          </cell>
        </row>
        <row r="732">
          <cell r="D732" t="str">
            <v>Yenileme</v>
          </cell>
          <cell r="L732">
            <v>716</v>
          </cell>
          <cell r="M732" t="str">
            <v>Direkt</v>
          </cell>
          <cell r="N732">
            <v>288.38</v>
          </cell>
        </row>
        <row r="733">
          <cell r="D733" t="str">
            <v>Yenileme</v>
          </cell>
          <cell r="L733">
            <v>715</v>
          </cell>
          <cell r="M733" t="str">
            <v>Direkt</v>
          </cell>
          <cell r="N733">
            <v>208885.74</v>
          </cell>
        </row>
        <row r="734">
          <cell r="D734" t="str">
            <v>Yenileme</v>
          </cell>
          <cell r="L734">
            <v>716</v>
          </cell>
          <cell r="M734" t="str">
            <v>Direkt</v>
          </cell>
          <cell r="N734">
            <v>10593.22</v>
          </cell>
        </row>
        <row r="735">
          <cell r="D735" t="str">
            <v>Yeni iş</v>
          </cell>
          <cell r="L735">
            <v>716</v>
          </cell>
          <cell r="M735" t="str">
            <v>Direkt</v>
          </cell>
          <cell r="N735">
            <v>124817.05</v>
          </cell>
        </row>
        <row r="736">
          <cell r="D736" t="str">
            <v>Yeni iş</v>
          </cell>
          <cell r="L736">
            <v>716</v>
          </cell>
          <cell r="M736" t="str">
            <v>Direkt</v>
          </cell>
          <cell r="N736">
            <v>84700.04</v>
          </cell>
        </row>
        <row r="737">
          <cell r="D737" t="str">
            <v>Yeni iş</v>
          </cell>
          <cell r="L737">
            <v>716</v>
          </cell>
          <cell r="M737" t="str">
            <v>Direkt</v>
          </cell>
          <cell r="N737">
            <v>500</v>
          </cell>
        </row>
        <row r="738">
          <cell r="D738" t="str">
            <v>Yeni iş</v>
          </cell>
          <cell r="L738">
            <v>750</v>
          </cell>
          <cell r="M738" t="str">
            <v>Direkt</v>
          </cell>
          <cell r="N738">
            <v>32527</v>
          </cell>
        </row>
        <row r="739">
          <cell r="D739" t="str">
            <v>Yeni iş</v>
          </cell>
          <cell r="L739">
            <v>716</v>
          </cell>
          <cell r="M739" t="str">
            <v>Direkt</v>
          </cell>
          <cell r="N739">
            <v>-4290.71</v>
          </cell>
        </row>
        <row r="740">
          <cell r="D740" t="str">
            <v>Yeni iş</v>
          </cell>
          <cell r="L740">
            <v>717</v>
          </cell>
          <cell r="M740" t="str">
            <v>Direkt</v>
          </cell>
          <cell r="N740">
            <v>-103410.23</v>
          </cell>
        </row>
        <row r="741">
          <cell r="D741" t="str">
            <v>Yeni iş</v>
          </cell>
          <cell r="L741">
            <v>750</v>
          </cell>
          <cell r="M741" t="str">
            <v>Direkt</v>
          </cell>
          <cell r="N741">
            <v>-1118.96</v>
          </cell>
        </row>
        <row r="742">
          <cell r="D742" t="str">
            <v>Yeni iş</v>
          </cell>
          <cell r="L742">
            <v>760</v>
          </cell>
          <cell r="M742" t="str">
            <v>Direkt</v>
          </cell>
          <cell r="N742">
            <v>-231.06</v>
          </cell>
        </row>
        <row r="743">
          <cell r="D743" t="str">
            <v>Yeni iş</v>
          </cell>
          <cell r="L743">
            <v>716</v>
          </cell>
          <cell r="M743" t="str">
            <v>Direkt</v>
          </cell>
          <cell r="N743">
            <v>-343.42</v>
          </cell>
        </row>
        <row r="744">
          <cell r="D744" t="str">
            <v>Yeni iş</v>
          </cell>
          <cell r="L744">
            <v>717</v>
          </cell>
          <cell r="M744" t="str">
            <v>Direkt</v>
          </cell>
          <cell r="N744">
            <v>-9326.9599999999991</v>
          </cell>
        </row>
        <row r="745">
          <cell r="D745" t="str">
            <v>Yeni iş</v>
          </cell>
          <cell r="L745">
            <v>750</v>
          </cell>
          <cell r="M745" t="str">
            <v>Direkt</v>
          </cell>
          <cell r="N745">
            <v>-100.98</v>
          </cell>
        </row>
        <row r="746">
          <cell r="D746" t="str">
            <v>Yeni iş</v>
          </cell>
          <cell r="L746">
            <v>760</v>
          </cell>
          <cell r="M746" t="str">
            <v>Direkt</v>
          </cell>
          <cell r="N746">
            <v>-16.84</v>
          </cell>
        </row>
        <row r="747">
          <cell r="D747" t="str">
            <v>Yenileme</v>
          </cell>
          <cell r="L747">
            <v>716</v>
          </cell>
          <cell r="M747" t="str">
            <v>Direkt</v>
          </cell>
          <cell r="N747">
            <v>-2902.12</v>
          </cell>
        </row>
        <row r="748">
          <cell r="D748" t="str">
            <v>Yenileme</v>
          </cell>
          <cell r="L748">
            <v>717</v>
          </cell>
          <cell r="M748" t="str">
            <v>Direkt</v>
          </cell>
          <cell r="N748">
            <v>-59344.74</v>
          </cell>
        </row>
        <row r="749">
          <cell r="D749" t="str">
            <v>Yenileme</v>
          </cell>
          <cell r="L749">
            <v>750</v>
          </cell>
          <cell r="M749" t="str">
            <v>Direkt</v>
          </cell>
          <cell r="N749">
            <v>-419.59</v>
          </cell>
        </row>
        <row r="750">
          <cell r="D750" t="str">
            <v>Yenileme</v>
          </cell>
          <cell r="L750">
            <v>760</v>
          </cell>
          <cell r="M750" t="str">
            <v>Direkt</v>
          </cell>
          <cell r="N750">
            <v>-97.71</v>
          </cell>
        </row>
        <row r="751">
          <cell r="D751" t="str">
            <v>Yenileme</v>
          </cell>
          <cell r="L751">
            <v>716</v>
          </cell>
          <cell r="M751" t="str">
            <v>Direkt</v>
          </cell>
          <cell r="N751">
            <v>-198.9</v>
          </cell>
        </row>
        <row r="752">
          <cell r="D752" t="str">
            <v>Yenileme</v>
          </cell>
          <cell r="L752">
            <v>717</v>
          </cell>
          <cell r="M752" t="str">
            <v>Direkt</v>
          </cell>
          <cell r="N752">
            <v>-4290.3599999999997</v>
          </cell>
        </row>
        <row r="753">
          <cell r="D753" t="str">
            <v>Yenileme</v>
          </cell>
          <cell r="L753">
            <v>750</v>
          </cell>
          <cell r="M753" t="str">
            <v>Direkt</v>
          </cell>
          <cell r="N753">
            <v>-52.79</v>
          </cell>
        </row>
        <row r="754">
          <cell r="D754" t="str">
            <v>Yenileme</v>
          </cell>
          <cell r="L754">
            <v>760</v>
          </cell>
          <cell r="M754" t="str">
            <v>Direkt</v>
          </cell>
          <cell r="N754">
            <v>-10.199999999999999</v>
          </cell>
        </row>
        <row r="755">
          <cell r="D755" t="str">
            <v>Yeni iş</v>
          </cell>
          <cell r="L755">
            <v>716</v>
          </cell>
          <cell r="M755" t="str">
            <v>Direkt</v>
          </cell>
          <cell r="N755">
            <v>-122.74</v>
          </cell>
        </row>
        <row r="756">
          <cell r="D756" t="str">
            <v>Yeni iş</v>
          </cell>
          <cell r="L756">
            <v>717</v>
          </cell>
          <cell r="M756" t="str">
            <v>Direkt</v>
          </cell>
          <cell r="N756">
            <v>-2806.76</v>
          </cell>
        </row>
        <row r="757">
          <cell r="D757" t="str">
            <v>Yeni iş</v>
          </cell>
          <cell r="L757">
            <v>750</v>
          </cell>
          <cell r="M757" t="str">
            <v>Direkt</v>
          </cell>
          <cell r="N757">
            <v>-42.61</v>
          </cell>
        </row>
        <row r="758">
          <cell r="D758" t="str">
            <v>Yeni iş</v>
          </cell>
          <cell r="L758">
            <v>760</v>
          </cell>
          <cell r="M758" t="str">
            <v>Direkt</v>
          </cell>
          <cell r="N758">
            <v>-8.59</v>
          </cell>
        </row>
        <row r="759">
          <cell r="D759" t="str">
            <v>Yeni iş</v>
          </cell>
          <cell r="L759">
            <v>716</v>
          </cell>
          <cell r="M759" t="str">
            <v>Direkt</v>
          </cell>
          <cell r="N759">
            <v>2299065.6346999998</v>
          </cell>
        </row>
        <row r="760">
          <cell r="D760" t="str">
            <v>Yeni iş</v>
          </cell>
          <cell r="L760">
            <v>717</v>
          </cell>
          <cell r="M760" t="str">
            <v>Direkt</v>
          </cell>
          <cell r="N760">
            <v>51859821.120899998</v>
          </cell>
        </row>
        <row r="761">
          <cell r="D761" t="str">
            <v>Yeni iş</v>
          </cell>
          <cell r="L761">
            <v>750</v>
          </cell>
          <cell r="M761" t="str">
            <v>Direkt</v>
          </cell>
          <cell r="N761">
            <v>263773.92099999997</v>
          </cell>
        </row>
        <row r="762">
          <cell r="D762" t="str">
            <v>Yeni iş</v>
          </cell>
          <cell r="L762">
            <v>760</v>
          </cell>
          <cell r="M762" t="str">
            <v>Direkt</v>
          </cell>
          <cell r="N762">
            <v>47640.243399999999</v>
          </cell>
        </row>
        <row r="763">
          <cell r="D763" t="str">
            <v>Yenileme</v>
          </cell>
          <cell r="L763">
            <v>716</v>
          </cell>
          <cell r="M763" t="str">
            <v>Direkt</v>
          </cell>
          <cell r="N763">
            <v>133663.42000000001</v>
          </cell>
        </row>
        <row r="764">
          <cell r="D764" t="str">
            <v>Yenileme</v>
          </cell>
          <cell r="L764">
            <v>717</v>
          </cell>
          <cell r="M764" t="str">
            <v>Direkt</v>
          </cell>
          <cell r="N764">
            <v>1579163.47</v>
          </cell>
        </row>
        <row r="765">
          <cell r="D765" t="str">
            <v>Yenileme</v>
          </cell>
          <cell r="L765">
            <v>750</v>
          </cell>
          <cell r="M765" t="str">
            <v>Direkt</v>
          </cell>
          <cell r="N765">
            <v>10237.49</v>
          </cell>
        </row>
        <row r="766">
          <cell r="D766" t="str">
            <v>Yenileme</v>
          </cell>
          <cell r="L766">
            <v>760</v>
          </cell>
          <cell r="M766" t="str">
            <v>Direkt</v>
          </cell>
          <cell r="N766">
            <v>1985.37</v>
          </cell>
        </row>
        <row r="767">
          <cell r="D767" t="str">
            <v>Yeni iş</v>
          </cell>
          <cell r="L767">
            <v>716</v>
          </cell>
          <cell r="M767" t="str">
            <v>Direkt</v>
          </cell>
          <cell r="N767">
            <v>113043.29</v>
          </cell>
        </row>
        <row r="768">
          <cell r="D768" t="str">
            <v>Yeni iş</v>
          </cell>
          <cell r="L768">
            <v>717</v>
          </cell>
          <cell r="M768" t="str">
            <v>Direkt</v>
          </cell>
          <cell r="N768">
            <v>3224521.64</v>
          </cell>
        </row>
        <row r="769">
          <cell r="D769" t="str">
            <v>Yeni iş</v>
          </cell>
          <cell r="L769">
            <v>750</v>
          </cell>
          <cell r="M769" t="str">
            <v>Direkt</v>
          </cell>
          <cell r="N769">
            <v>12355.64</v>
          </cell>
        </row>
        <row r="770">
          <cell r="D770" t="str">
            <v>Yeni iş</v>
          </cell>
          <cell r="L770">
            <v>760</v>
          </cell>
          <cell r="M770" t="str">
            <v>Direkt</v>
          </cell>
          <cell r="N770">
            <v>2252.48</v>
          </cell>
        </row>
        <row r="771">
          <cell r="D771" t="str">
            <v>Yenileme</v>
          </cell>
          <cell r="L771">
            <v>716</v>
          </cell>
          <cell r="M771" t="str">
            <v>Direkt</v>
          </cell>
          <cell r="N771">
            <v>661.81</v>
          </cell>
        </row>
        <row r="772">
          <cell r="D772" t="str">
            <v>Yenileme</v>
          </cell>
          <cell r="L772">
            <v>717</v>
          </cell>
          <cell r="M772" t="str">
            <v>Direkt</v>
          </cell>
          <cell r="N772">
            <v>7485.33</v>
          </cell>
        </row>
        <row r="773">
          <cell r="D773" t="str">
            <v>Yenileme</v>
          </cell>
          <cell r="L773">
            <v>750</v>
          </cell>
          <cell r="M773" t="str">
            <v>Direkt</v>
          </cell>
          <cell r="N773">
            <v>175.33</v>
          </cell>
        </row>
        <row r="774">
          <cell r="D774" t="str">
            <v>Yenileme</v>
          </cell>
          <cell r="L774">
            <v>760</v>
          </cell>
          <cell r="M774" t="str">
            <v>Direkt</v>
          </cell>
          <cell r="N774">
            <v>14.04</v>
          </cell>
        </row>
        <row r="775">
          <cell r="D775" t="str">
            <v>Yeni iş</v>
          </cell>
          <cell r="L775">
            <v>716</v>
          </cell>
          <cell r="M775" t="str">
            <v>Direkt</v>
          </cell>
          <cell r="N775">
            <v>3531.1</v>
          </cell>
        </row>
        <row r="776">
          <cell r="D776" t="str">
            <v>Yeni iş</v>
          </cell>
          <cell r="L776">
            <v>717</v>
          </cell>
          <cell r="M776" t="str">
            <v>Direkt</v>
          </cell>
          <cell r="N776">
            <v>28822.99</v>
          </cell>
        </row>
        <row r="777">
          <cell r="D777" t="str">
            <v>Yeni iş</v>
          </cell>
          <cell r="L777">
            <v>750</v>
          </cell>
          <cell r="M777" t="str">
            <v>Direkt</v>
          </cell>
          <cell r="N777">
            <v>259.91000000000003</v>
          </cell>
        </row>
        <row r="778">
          <cell r="D778" t="str">
            <v>Yeni iş</v>
          </cell>
          <cell r="L778">
            <v>760</v>
          </cell>
          <cell r="M778" t="str">
            <v>Direkt</v>
          </cell>
          <cell r="N778">
            <v>56.04</v>
          </cell>
        </row>
        <row r="779">
          <cell r="D779" t="str">
            <v>Yenileme</v>
          </cell>
          <cell r="L779">
            <v>716</v>
          </cell>
          <cell r="M779" t="str">
            <v>Direkt</v>
          </cell>
          <cell r="N779">
            <v>902.47</v>
          </cell>
        </row>
        <row r="780">
          <cell r="D780" t="str">
            <v>Yenileme</v>
          </cell>
          <cell r="L780">
            <v>717</v>
          </cell>
          <cell r="M780" t="str">
            <v>Direkt</v>
          </cell>
          <cell r="N780">
            <v>6586.39</v>
          </cell>
        </row>
        <row r="781">
          <cell r="D781" t="str">
            <v>Yenileme</v>
          </cell>
          <cell r="L781">
            <v>750</v>
          </cell>
          <cell r="M781" t="str">
            <v>Direkt</v>
          </cell>
          <cell r="N781">
            <v>69.62</v>
          </cell>
        </row>
        <row r="782">
          <cell r="D782" t="str">
            <v>Yenileme</v>
          </cell>
          <cell r="L782">
            <v>760</v>
          </cell>
          <cell r="M782" t="str">
            <v>Direkt</v>
          </cell>
          <cell r="N782">
            <v>14.04</v>
          </cell>
        </row>
        <row r="783">
          <cell r="D783" t="str">
            <v>Yeni iş</v>
          </cell>
          <cell r="L783">
            <v>903</v>
          </cell>
          <cell r="M783" t="str">
            <v>Direkt</v>
          </cell>
          <cell r="N783">
            <v>4392496.4559739996</v>
          </cell>
        </row>
        <row r="784">
          <cell r="D784" t="str">
            <v>Yeni iş</v>
          </cell>
          <cell r="L784">
            <v>903</v>
          </cell>
          <cell r="M784" t="str">
            <v>Direkt</v>
          </cell>
          <cell r="N784">
            <v>8009.77</v>
          </cell>
        </row>
        <row r="785">
          <cell r="D785" t="str">
            <v>Yeni iş</v>
          </cell>
          <cell r="L785">
            <v>903</v>
          </cell>
          <cell r="M785" t="str">
            <v>Direkt</v>
          </cell>
          <cell r="N785">
            <v>3160.31</v>
          </cell>
        </row>
        <row r="786">
          <cell r="D786" t="str">
            <v>Yeni iş</v>
          </cell>
          <cell r="L786">
            <v>902</v>
          </cell>
          <cell r="M786" t="str">
            <v>Direkt</v>
          </cell>
          <cell r="N786">
            <v>5080193.9352240004</v>
          </cell>
        </row>
        <row r="787">
          <cell r="D787" t="str">
            <v>Yeni iş</v>
          </cell>
          <cell r="L787">
            <v>702</v>
          </cell>
          <cell r="M787" t="str">
            <v>Direkt</v>
          </cell>
          <cell r="N787">
            <v>10239.383879999999</v>
          </cell>
        </row>
        <row r="788">
          <cell r="D788" t="str">
            <v>Yeni iş</v>
          </cell>
          <cell r="L788">
            <v>719</v>
          </cell>
          <cell r="M788" t="str">
            <v>Direkt</v>
          </cell>
          <cell r="N788">
            <v>300624.265136</v>
          </cell>
        </row>
        <row r="789">
          <cell r="D789" t="str">
            <v>Yeni iş</v>
          </cell>
          <cell r="L789">
            <v>720</v>
          </cell>
          <cell r="M789" t="str">
            <v>Direkt</v>
          </cell>
          <cell r="N789">
            <v>204795.85724400001</v>
          </cell>
        </row>
        <row r="790">
          <cell r="D790" t="str">
            <v>Yeni iş</v>
          </cell>
          <cell r="L790">
            <v>723</v>
          </cell>
          <cell r="M790" t="str">
            <v>Direkt</v>
          </cell>
          <cell r="N790">
            <v>9746.5499999999993</v>
          </cell>
        </row>
        <row r="791">
          <cell r="D791" t="str">
            <v>Yeni iş</v>
          </cell>
          <cell r="L791">
            <v>724</v>
          </cell>
          <cell r="M791" t="str">
            <v>Direkt</v>
          </cell>
          <cell r="N791">
            <v>133561.61117600001</v>
          </cell>
        </row>
        <row r="792">
          <cell r="D792" t="str">
            <v>Yeni iş</v>
          </cell>
          <cell r="L792">
            <v>740</v>
          </cell>
          <cell r="M792" t="str">
            <v>Direkt</v>
          </cell>
          <cell r="N792">
            <v>11841558.300496001</v>
          </cell>
        </row>
        <row r="793">
          <cell r="D793" t="str">
            <v>Yeni iş</v>
          </cell>
          <cell r="L793">
            <v>741</v>
          </cell>
          <cell r="M793" t="str">
            <v>Direkt</v>
          </cell>
          <cell r="N793">
            <v>984105.23425199999</v>
          </cell>
        </row>
        <row r="794">
          <cell r="D794" t="str">
            <v>Yeni iş</v>
          </cell>
          <cell r="L794">
            <v>742</v>
          </cell>
          <cell r="M794" t="str">
            <v>Direkt</v>
          </cell>
          <cell r="N794">
            <v>574683.46850399999</v>
          </cell>
        </row>
        <row r="795">
          <cell r="D795" t="str">
            <v>Yeni iş</v>
          </cell>
          <cell r="L795">
            <v>744</v>
          </cell>
          <cell r="M795" t="str">
            <v>Direkt</v>
          </cell>
          <cell r="N795">
            <v>357219.91425199999</v>
          </cell>
        </row>
        <row r="796">
          <cell r="D796" t="str">
            <v>Yeni iş</v>
          </cell>
          <cell r="L796">
            <v>750</v>
          </cell>
          <cell r="M796" t="str">
            <v>Direkt</v>
          </cell>
          <cell r="N796">
            <v>18611.547323999999</v>
          </cell>
        </row>
        <row r="797">
          <cell r="D797" t="str">
            <v>Yeni iş</v>
          </cell>
          <cell r="L797">
            <v>760</v>
          </cell>
          <cell r="M797" t="str">
            <v>Direkt</v>
          </cell>
          <cell r="N797">
            <v>866.35738800000001</v>
          </cell>
        </row>
        <row r="798">
          <cell r="D798" t="str">
            <v>Yeni iş</v>
          </cell>
          <cell r="L798">
            <v>765</v>
          </cell>
          <cell r="M798" t="str">
            <v>Direkt</v>
          </cell>
          <cell r="N798">
            <v>3082995.86</v>
          </cell>
        </row>
        <row r="799">
          <cell r="D799" t="str">
            <v>Yeni iş</v>
          </cell>
          <cell r="L799">
            <v>768</v>
          </cell>
          <cell r="M799" t="str">
            <v>Direkt</v>
          </cell>
          <cell r="N799">
            <v>539502.07282400003</v>
          </cell>
        </row>
        <row r="800">
          <cell r="D800" t="str">
            <v>Yeni iş</v>
          </cell>
          <cell r="L800">
            <v>901</v>
          </cell>
          <cell r="M800" t="str">
            <v>Direkt</v>
          </cell>
          <cell r="N800">
            <v>4475116.3500619996</v>
          </cell>
        </row>
        <row r="801">
          <cell r="D801" t="str">
            <v>Yeni iş</v>
          </cell>
          <cell r="L801">
            <v>901</v>
          </cell>
          <cell r="M801" t="str">
            <v>Endirekt</v>
          </cell>
          <cell r="N801">
            <v>0</v>
          </cell>
        </row>
        <row r="802">
          <cell r="D802" t="str">
            <v>Yeni iş</v>
          </cell>
          <cell r="L802">
            <v>702</v>
          </cell>
          <cell r="M802" t="str">
            <v>Direkt</v>
          </cell>
          <cell r="N802">
            <v>5371.6</v>
          </cell>
        </row>
        <row r="803">
          <cell r="D803" t="str">
            <v>Yeni iş</v>
          </cell>
          <cell r="L803">
            <v>702</v>
          </cell>
          <cell r="M803" t="str">
            <v>Endirekt</v>
          </cell>
          <cell r="N803">
            <v>0</v>
          </cell>
        </row>
        <row r="804">
          <cell r="D804" t="str">
            <v>Yeni iş</v>
          </cell>
          <cell r="L804">
            <v>719</v>
          </cell>
          <cell r="M804" t="str">
            <v>Direkt</v>
          </cell>
          <cell r="N804">
            <v>423657.45613599999</v>
          </cell>
        </row>
        <row r="805">
          <cell r="D805" t="str">
            <v>Yeni iş</v>
          </cell>
          <cell r="L805">
            <v>720</v>
          </cell>
          <cell r="M805" t="str">
            <v>Direkt</v>
          </cell>
          <cell r="N805">
            <v>839719.17613599997</v>
          </cell>
        </row>
        <row r="806">
          <cell r="D806" t="str">
            <v>Yeni iş</v>
          </cell>
          <cell r="L806">
            <v>723</v>
          </cell>
          <cell r="M806" t="str">
            <v>Direkt</v>
          </cell>
          <cell r="N806">
            <v>4073.4591180000002</v>
          </cell>
        </row>
        <row r="807">
          <cell r="D807" t="str">
            <v>Yeni iş</v>
          </cell>
          <cell r="L807">
            <v>723</v>
          </cell>
          <cell r="M807" t="str">
            <v>Endirekt</v>
          </cell>
          <cell r="N807">
            <v>0</v>
          </cell>
        </row>
        <row r="808">
          <cell r="D808" t="str">
            <v>Yeni iş</v>
          </cell>
          <cell r="L808">
            <v>724</v>
          </cell>
          <cell r="M808" t="str">
            <v>Direkt</v>
          </cell>
          <cell r="N808">
            <v>431308.70288599998</v>
          </cell>
        </row>
        <row r="809">
          <cell r="D809" t="str">
            <v>Yeni iş</v>
          </cell>
          <cell r="L809">
            <v>724</v>
          </cell>
          <cell r="M809" t="str">
            <v>Endirekt</v>
          </cell>
          <cell r="N809">
            <v>0</v>
          </cell>
        </row>
        <row r="810">
          <cell r="D810" t="str">
            <v>Yeni iş</v>
          </cell>
          <cell r="L810">
            <v>740</v>
          </cell>
          <cell r="M810" t="str">
            <v>Direkt</v>
          </cell>
          <cell r="N810">
            <v>25500910.508698002</v>
          </cell>
        </row>
        <row r="811">
          <cell r="D811" t="str">
            <v>Yeni iş</v>
          </cell>
          <cell r="L811">
            <v>740</v>
          </cell>
          <cell r="M811" t="str">
            <v>Endirekt</v>
          </cell>
          <cell r="N811">
            <v>0</v>
          </cell>
        </row>
        <row r="812">
          <cell r="D812" t="str">
            <v>Yeni iş</v>
          </cell>
          <cell r="L812">
            <v>741</v>
          </cell>
          <cell r="M812" t="str">
            <v>Direkt</v>
          </cell>
          <cell r="N812">
            <v>843804.597648</v>
          </cell>
        </row>
        <row r="813">
          <cell r="D813" t="str">
            <v>Yeni iş</v>
          </cell>
          <cell r="L813">
            <v>741</v>
          </cell>
          <cell r="M813" t="str">
            <v>Endirekt</v>
          </cell>
          <cell r="N813">
            <v>0</v>
          </cell>
        </row>
        <row r="814">
          <cell r="D814" t="str">
            <v>Yeni iş</v>
          </cell>
          <cell r="L814">
            <v>742</v>
          </cell>
          <cell r="M814" t="str">
            <v>Direkt</v>
          </cell>
          <cell r="N814">
            <v>863680.61529600003</v>
          </cell>
        </row>
        <row r="815">
          <cell r="D815" t="str">
            <v>Yeni iş</v>
          </cell>
          <cell r="L815">
            <v>742</v>
          </cell>
          <cell r="M815" t="str">
            <v>Endirekt</v>
          </cell>
          <cell r="N815">
            <v>0</v>
          </cell>
        </row>
        <row r="816">
          <cell r="D816" t="str">
            <v>Yeni iş</v>
          </cell>
          <cell r="L816">
            <v>744</v>
          </cell>
          <cell r="M816" t="str">
            <v>Direkt</v>
          </cell>
          <cell r="N816">
            <v>688409.847648</v>
          </cell>
        </row>
        <row r="817">
          <cell r="D817" t="str">
            <v>Yeni iş</v>
          </cell>
          <cell r="L817">
            <v>744</v>
          </cell>
          <cell r="M817" t="str">
            <v>Endirekt</v>
          </cell>
          <cell r="N817">
            <v>0</v>
          </cell>
        </row>
        <row r="818">
          <cell r="D818" t="str">
            <v>Yeni iş</v>
          </cell>
          <cell r="L818">
            <v>750</v>
          </cell>
          <cell r="M818" t="str">
            <v>Direkt</v>
          </cell>
          <cell r="N818">
            <v>307321.46000000002</v>
          </cell>
        </row>
        <row r="819">
          <cell r="D819" t="str">
            <v>Yeni iş</v>
          </cell>
          <cell r="L819">
            <v>760</v>
          </cell>
          <cell r="M819" t="str">
            <v>Direkt</v>
          </cell>
          <cell r="N819">
            <v>5521.1492159999998</v>
          </cell>
        </row>
        <row r="820">
          <cell r="D820" t="str">
            <v>Yeni iş</v>
          </cell>
          <cell r="L820">
            <v>765</v>
          </cell>
          <cell r="M820" t="str">
            <v>Direkt</v>
          </cell>
          <cell r="N820">
            <v>9045026.6036920007</v>
          </cell>
        </row>
        <row r="821">
          <cell r="D821" t="str">
            <v>Yeni iş</v>
          </cell>
          <cell r="L821">
            <v>768</v>
          </cell>
          <cell r="M821" t="str">
            <v>Direkt</v>
          </cell>
          <cell r="N821">
            <v>1641424.353256</v>
          </cell>
        </row>
        <row r="822">
          <cell r="D822" t="str">
            <v>Yeni iş</v>
          </cell>
          <cell r="L822">
            <v>768</v>
          </cell>
          <cell r="M822" t="str">
            <v>Endirekt</v>
          </cell>
          <cell r="N822">
            <v>0</v>
          </cell>
        </row>
        <row r="823">
          <cell r="D823" t="str">
            <v>Yeni iş</v>
          </cell>
          <cell r="L823">
            <v>901</v>
          </cell>
          <cell r="M823" t="str">
            <v>Direkt</v>
          </cell>
          <cell r="N823">
            <v>467.57</v>
          </cell>
        </row>
        <row r="824">
          <cell r="D824" t="str">
            <v>Yeni iş</v>
          </cell>
          <cell r="L824">
            <v>702</v>
          </cell>
          <cell r="M824" t="str">
            <v>Direkt</v>
          </cell>
          <cell r="N824">
            <v>0.92</v>
          </cell>
        </row>
        <row r="825">
          <cell r="D825" t="str">
            <v>Yeni iş</v>
          </cell>
          <cell r="L825">
            <v>719</v>
          </cell>
          <cell r="M825" t="str">
            <v>Direkt</v>
          </cell>
          <cell r="N825">
            <v>501.37</v>
          </cell>
        </row>
        <row r="826">
          <cell r="D826" t="str">
            <v>Yeni iş</v>
          </cell>
          <cell r="L826">
            <v>720</v>
          </cell>
          <cell r="M826" t="str">
            <v>Direkt</v>
          </cell>
          <cell r="N826">
            <v>752.05</v>
          </cell>
        </row>
        <row r="827">
          <cell r="D827" t="str">
            <v>Yeni iş</v>
          </cell>
          <cell r="L827">
            <v>723</v>
          </cell>
          <cell r="M827" t="str">
            <v>Direkt</v>
          </cell>
          <cell r="N827">
            <v>0.02</v>
          </cell>
        </row>
        <row r="828">
          <cell r="D828" t="str">
            <v>Yeni iş</v>
          </cell>
          <cell r="L828">
            <v>724</v>
          </cell>
          <cell r="M828" t="str">
            <v>Direkt</v>
          </cell>
          <cell r="N828">
            <v>108.57</v>
          </cell>
        </row>
        <row r="829">
          <cell r="D829" t="str">
            <v>Yeni iş</v>
          </cell>
          <cell r="L829">
            <v>740</v>
          </cell>
          <cell r="M829" t="str">
            <v>Direkt</v>
          </cell>
          <cell r="N829">
            <v>9693.92</v>
          </cell>
        </row>
        <row r="830">
          <cell r="D830" t="str">
            <v>Yeni iş</v>
          </cell>
          <cell r="L830">
            <v>741</v>
          </cell>
          <cell r="M830" t="str">
            <v>Direkt</v>
          </cell>
          <cell r="N830">
            <v>64.88</v>
          </cell>
        </row>
        <row r="831">
          <cell r="D831" t="str">
            <v>Yeni iş</v>
          </cell>
          <cell r="L831">
            <v>742</v>
          </cell>
          <cell r="M831" t="str">
            <v>Direkt</v>
          </cell>
          <cell r="N831">
            <v>129.76</v>
          </cell>
        </row>
        <row r="832">
          <cell r="D832" t="str">
            <v>Yeni iş</v>
          </cell>
          <cell r="L832">
            <v>744</v>
          </cell>
          <cell r="M832" t="str">
            <v>Direkt</v>
          </cell>
          <cell r="N832">
            <v>64.88</v>
          </cell>
        </row>
        <row r="833">
          <cell r="D833" t="str">
            <v>Yeni iş</v>
          </cell>
          <cell r="L833">
            <v>760</v>
          </cell>
          <cell r="M833" t="str">
            <v>Direkt</v>
          </cell>
          <cell r="N833">
            <v>0.26</v>
          </cell>
        </row>
        <row r="834">
          <cell r="D834" t="str">
            <v>Yeni iş</v>
          </cell>
          <cell r="L834">
            <v>765</v>
          </cell>
          <cell r="M834" t="str">
            <v>Direkt</v>
          </cell>
          <cell r="N834">
            <v>9686.4699999999993</v>
          </cell>
        </row>
        <row r="835">
          <cell r="D835" t="str">
            <v>Yeni iş</v>
          </cell>
          <cell r="L835">
            <v>768</v>
          </cell>
          <cell r="M835" t="str">
            <v>Direkt</v>
          </cell>
          <cell r="N835">
            <v>300.82</v>
          </cell>
        </row>
        <row r="836">
          <cell r="D836" t="str">
            <v>Yenileme</v>
          </cell>
          <cell r="L836">
            <v>902</v>
          </cell>
          <cell r="M836" t="str">
            <v>Direkt</v>
          </cell>
          <cell r="N836">
            <v>1098162.4007900001</v>
          </cell>
        </row>
        <row r="837">
          <cell r="D837" t="str">
            <v>Yenileme</v>
          </cell>
          <cell r="L837">
            <v>702</v>
          </cell>
          <cell r="M837" t="str">
            <v>Direkt</v>
          </cell>
          <cell r="N837">
            <v>1246.9581840000001</v>
          </cell>
        </row>
        <row r="838">
          <cell r="D838" t="str">
            <v>Yenileme</v>
          </cell>
          <cell r="L838">
            <v>719</v>
          </cell>
          <cell r="M838" t="str">
            <v>Direkt</v>
          </cell>
          <cell r="N838">
            <v>159344.869607</v>
          </cell>
        </row>
        <row r="839">
          <cell r="D839" t="str">
            <v>Yenileme</v>
          </cell>
          <cell r="L839">
            <v>720</v>
          </cell>
          <cell r="M839" t="str">
            <v>Direkt</v>
          </cell>
          <cell r="N839">
            <v>101120.22921400001</v>
          </cell>
        </row>
        <row r="840">
          <cell r="D840" t="str">
            <v>Yenileme</v>
          </cell>
          <cell r="L840">
            <v>723</v>
          </cell>
          <cell r="M840" t="str">
            <v>Direkt</v>
          </cell>
          <cell r="N840">
            <v>713.85878100000002</v>
          </cell>
        </row>
        <row r="841">
          <cell r="D841" t="str">
            <v>Yenileme</v>
          </cell>
          <cell r="L841">
            <v>724</v>
          </cell>
          <cell r="M841" t="str">
            <v>Direkt</v>
          </cell>
          <cell r="N841">
            <v>24177.445742</v>
          </cell>
        </row>
        <row r="842">
          <cell r="D842" t="str">
            <v>Yenileme</v>
          </cell>
          <cell r="L842">
            <v>740</v>
          </cell>
          <cell r="M842" t="str">
            <v>Direkt</v>
          </cell>
          <cell r="N842">
            <v>5585392.6376790004</v>
          </cell>
        </row>
        <row r="843">
          <cell r="D843" t="str">
            <v>Yenileme</v>
          </cell>
          <cell r="L843">
            <v>741</v>
          </cell>
          <cell r="M843" t="str">
            <v>Direkt</v>
          </cell>
          <cell r="N843">
            <v>218547.304046</v>
          </cell>
        </row>
        <row r="844">
          <cell r="D844" t="str">
            <v>Yenileme</v>
          </cell>
          <cell r="L844">
            <v>742</v>
          </cell>
          <cell r="M844" t="str">
            <v>Direkt</v>
          </cell>
          <cell r="N844">
            <v>220890.05049600001</v>
          </cell>
        </row>
        <row r="845">
          <cell r="D845" t="str">
            <v>Yenileme</v>
          </cell>
          <cell r="L845">
            <v>744</v>
          </cell>
          <cell r="M845" t="str">
            <v>Direkt</v>
          </cell>
          <cell r="N845">
            <v>174429.53404599999</v>
          </cell>
        </row>
        <row r="846">
          <cell r="D846" t="str">
            <v>Yenileme</v>
          </cell>
          <cell r="L846">
            <v>750</v>
          </cell>
          <cell r="M846" t="str">
            <v>Direkt</v>
          </cell>
          <cell r="N846">
            <v>23845.48</v>
          </cell>
        </row>
        <row r="847">
          <cell r="D847" t="str">
            <v>Yenileme</v>
          </cell>
          <cell r="L847">
            <v>760</v>
          </cell>
          <cell r="M847" t="str">
            <v>Direkt</v>
          </cell>
          <cell r="N847">
            <v>141.38878099999999</v>
          </cell>
        </row>
        <row r="848">
          <cell r="D848" t="str">
            <v>Yenileme</v>
          </cell>
          <cell r="L848">
            <v>765</v>
          </cell>
          <cell r="M848" t="str">
            <v>Direkt</v>
          </cell>
          <cell r="N848">
            <v>1238229.7893099999</v>
          </cell>
        </row>
        <row r="849">
          <cell r="D849" t="str">
            <v>Yenileme</v>
          </cell>
          <cell r="L849">
            <v>768</v>
          </cell>
          <cell r="M849" t="str">
            <v>Direkt</v>
          </cell>
          <cell r="N849">
            <v>239375.997103</v>
          </cell>
        </row>
        <row r="850">
          <cell r="D850" t="str">
            <v>Yenileme</v>
          </cell>
          <cell r="L850">
            <v>901</v>
          </cell>
          <cell r="M850" t="str">
            <v>Direkt</v>
          </cell>
          <cell r="N850">
            <v>1727180.59</v>
          </cell>
        </row>
        <row r="851">
          <cell r="D851" t="str">
            <v>Yenileme</v>
          </cell>
          <cell r="L851">
            <v>702</v>
          </cell>
          <cell r="M851" t="str">
            <v>Direkt</v>
          </cell>
          <cell r="N851">
            <v>2616.02</v>
          </cell>
        </row>
        <row r="852">
          <cell r="D852" t="str">
            <v>Yenileme</v>
          </cell>
          <cell r="L852">
            <v>719</v>
          </cell>
          <cell r="M852" t="str">
            <v>Direkt</v>
          </cell>
          <cell r="N852">
            <v>181243.34</v>
          </cell>
        </row>
        <row r="853">
          <cell r="D853" t="str">
            <v>Yenileme</v>
          </cell>
          <cell r="L853">
            <v>720</v>
          </cell>
          <cell r="M853" t="str">
            <v>Direkt</v>
          </cell>
          <cell r="N853">
            <v>977534.79</v>
          </cell>
        </row>
        <row r="854">
          <cell r="D854" t="str">
            <v>Yenileme</v>
          </cell>
          <cell r="L854">
            <v>723</v>
          </cell>
          <cell r="M854" t="str">
            <v>Direkt</v>
          </cell>
          <cell r="N854">
            <v>4364.05</v>
          </cell>
        </row>
        <row r="855">
          <cell r="D855" t="str">
            <v>Yenileme</v>
          </cell>
          <cell r="L855">
            <v>724</v>
          </cell>
          <cell r="M855" t="str">
            <v>Direkt</v>
          </cell>
          <cell r="N855">
            <v>214590.87</v>
          </cell>
        </row>
        <row r="856">
          <cell r="D856" t="str">
            <v>Yenileme</v>
          </cell>
          <cell r="L856">
            <v>740</v>
          </cell>
          <cell r="M856" t="str">
            <v>Direkt</v>
          </cell>
          <cell r="N856">
            <v>13275324.24</v>
          </cell>
        </row>
        <row r="857">
          <cell r="D857" t="str">
            <v>Yenileme</v>
          </cell>
          <cell r="L857">
            <v>741</v>
          </cell>
          <cell r="M857" t="str">
            <v>Direkt</v>
          </cell>
          <cell r="N857">
            <v>324551.14</v>
          </cell>
        </row>
        <row r="858">
          <cell r="D858" t="str">
            <v>Yenileme</v>
          </cell>
          <cell r="L858">
            <v>742</v>
          </cell>
          <cell r="M858" t="str">
            <v>Direkt</v>
          </cell>
          <cell r="N858">
            <v>399971.03</v>
          </cell>
        </row>
        <row r="859">
          <cell r="D859" t="str">
            <v>Yenileme</v>
          </cell>
          <cell r="L859">
            <v>744</v>
          </cell>
          <cell r="M859" t="str">
            <v>Direkt</v>
          </cell>
          <cell r="N859">
            <v>279261.15000000002</v>
          </cell>
        </row>
        <row r="860">
          <cell r="D860" t="str">
            <v>Yenileme</v>
          </cell>
          <cell r="L860">
            <v>750</v>
          </cell>
          <cell r="M860" t="str">
            <v>Direkt</v>
          </cell>
          <cell r="N860">
            <v>38788.730000000003</v>
          </cell>
        </row>
        <row r="861">
          <cell r="D861" t="str">
            <v>Yenileme</v>
          </cell>
          <cell r="L861">
            <v>760</v>
          </cell>
          <cell r="M861" t="str">
            <v>Direkt</v>
          </cell>
          <cell r="N861">
            <v>14384.04</v>
          </cell>
        </row>
        <row r="862">
          <cell r="D862" t="str">
            <v>Yenileme</v>
          </cell>
          <cell r="L862">
            <v>765</v>
          </cell>
          <cell r="M862" t="str">
            <v>Direkt</v>
          </cell>
          <cell r="N862">
            <v>573805.22</v>
          </cell>
        </row>
        <row r="863">
          <cell r="D863" t="str">
            <v>Yenileme</v>
          </cell>
          <cell r="L863">
            <v>768</v>
          </cell>
          <cell r="M863" t="str">
            <v>Direkt</v>
          </cell>
          <cell r="N863">
            <v>1037357.32</v>
          </cell>
        </row>
        <row r="864">
          <cell r="D864" t="str">
            <v>Yenileme</v>
          </cell>
          <cell r="L864">
            <v>901</v>
          </cell>
          <cell r="M864" t="str">
            <v>Direkt</v>
          </cell>
          <cell r="N864">
            <v>10142.85</v>
          </cell>
        </row>
        <row r="865">
          <cell r="D865" t="str">
            <v>Yenileme</v>
          </cell>
          <cell r="L865">
            <v>702</v>
          </cell>
          <cell r="M865" t="str">
            <v>Direkt</v>
          </cell>
          <cell r="N865">
            <v>2</v>
          </cell>
        </row>
        <row r="866">
          <cell r="D866" t="str">
            <v>Yenileme</v>
          </cell>
          <cell r="L866">
            <v>719</v>
          </cell>
          <cell r="M866" t="str">
            <v>Direkt</v>
          </cell>
          <cell r="N866">
            <v>5.63</v>
          </cell>
        </row>
        <row r="867">
          <cell r="D867" t="str">
            <v>Yenileme</v>
          </cell>
          <cell r="L867">
            <v>720</v>
          </cell>
          <cell r="M867" t="str">
            <v>Direkt</v>
          </cell>
          <cell r="N867">
            <v>932.01</v>
          </cell>
        </row>
        <row r="868">
          <cell r="D868" t="str">
            <v>Yenileme</v>
          </cell>
          <cell r="L868">
            <v>723</v>
          </cell>
          <cell r="M868" t="str">
            <v>Direkt</v>
          </cell>
          <cell r="N868">
            <v>0.15</v>
          </cell>
        </row>
        <row r="869">
          <cell r="D869" t="str">
            <v>Yenileme</v>
          </cell>
          <cell r="L869">
            <v>724</v>
          </cell>
          <cell r="M869" t="str">
            <v>Direkt</v>
          </cell>
          <cell r="N869">
            <v>5.4</v>
          </cell>
        </row>
        <row r="870">
          <cell r="D870" t="str">
            <v>Yenileme</v>
          </cell>
          <cell r="L870">
            <v>740</v>
          </cell>
          <cell r="M870" t="str">
            <v>Direkt</v>
          </cell>
          <cell r="N870">
            <v>4729.29</v>
          </cell>
        </row>
        <row r="871">
          <cell r="D871" t="str">
            <v>Yenileme</v>
          </cell>
          <cell r="L871">
            <v>741</v>
          </cell>
          <cell r="M871" t="str">
            <v>Direkt</v>
          </cell>
          <cell r="N871">
            <v>2027.64</v>
          </cell>
        </row>
        <row r="872">
          <cell r="D872" t="str">
            <v>Yenileme</v>
          </cell>
          <cell r="L872">
            <v>742</v>
          </cell>
          <cell r="M872" t="str">
            <v>Direkt</v>
          </cell>
          <cell r="N872">
            <v>849.47</v>
          </cell>
        </row>
        <row r="873">
          <cell r="D873" t="str">
            <v>Yenileme</v>
          </cell>
          <cell r="L873">
            <v>744</v>
          </cell>
          <cell r="M873" t="str">
            <v>Direkt</v>
          </cell>
          <cell r="N873">
            <v>2027.64</v>
          </cell>
        </row>
        <row r="874">
          <cell r="D874" t="str">
            <v>Yenileme</v>
          </cell>
          <cell r="L874">
            <v>760</v>
          </cell>
          <cell r="M874" t="str">
            <v>Direkt</v>
          </cell>
          <cell r="N874">
            <v>1.03</v>
          </cell>
        </row>
        <row r="875">
          <cell r="D875" t="str">
            <v>Yenileme</v>
          </cell>
          <cell r="L875">
            <v>765</v>
          </cell>
          <cell r="M875" t="str">
            <v>Direkt</v>
          </cell>
          <cell r="N875">
            <v>117.6</v>
          </cell>
        </row>
        <row r="876">
          <cell r="D876" t="str">
            <v>Yenileme</v>
          </cell>
          <cell r="L876">
            <v>768</v>
          </cell>
          <cell r="M876" t="str">
            <v>Direkt</v>
          </cell>
          <cell r="N876">
            <v>39.479999999999997</v>
          </cell>
        </row>
        <row r="877">
          <cell r="D877" t="str">
            <v>Yenileme</v>
          </cell>
          <cell r="L877">
            <v>901</v>
          </cell>
          <cell r="M877" t="str">
            <v>Direkt</v>
          </cell>
          <cell r="N877">
            <v>134.72</v>
          </cell>
        </row>
        <row r="878">
          <cell r="D878" t="str">
            <v>Yenileme</v>
          </cell>
          <cell r="L878">
            <v>702</v>
          </cell>
          <cell r="M878" t="str">
            <v>Direkt</v>
          </cell>
          <cell r="N878">
            <v>0.46</v>
          </cell>
        </row>
        <row r="879">
          <cell r="D879" t="str">
            <v>Yenileme</v>
          </cell>
          <cell r="L879">
            <v>723</v>
          </cell>
          <cell r="M879" t="str">
            <v>Direkt</v>
          </cell>
          <cell r="N879">
            <v>0.1</v>
          </cell>
        </row>
        <row r="880">
          <cell r="D880" t="str">
            <v>Yenileme</v>
          </cell>
          <cell r="L880">
            <v>724</v>
          </cell>
          <cell r="M880" t="str">
            <v>Direkt</v>
          </cell>
          <cell r="N880">
            <v>0.71</v>
          </cell>
        </row>
        <row r="881">
          <cell r="D881" t="str">
            <v>Yenileme</v>
          </cell>
          <cell r="L881">
            <v>740</v>
          </cell>
          <cell r="M881" t="str">
            <v>Direkt</v>
          </cell>
          <cell r="N881">
            <v>3010.22</v>
          </cell>
        </row>
        <row r="882">
          <cell r="D882" t="str">
            <v>Yenileme</v>
          </cell>
          <cell r="L882">
            <v>741</v>
          </cell>
          <cell r="M882" t="str">
            <v>Direkt</v>
          </cell>
          <cell r="N882">
            <v>0.35</v>
          </cell>
        </row>
        <row r="883">
          <cell r="D883" t="str">
            <v>Yenileme</v>
          </cell>
          <cell r="L883">
            <v>742</v>
          </cell>
          <cell r="M883" t="str">
            <v>Direkt</v>
          </cell>
          <cell r="N883">
            <v>0.7</v>
          </cell>
        </row>
        <row r="884">
          <cell r="D884" t="str">
            <v>Yenileme</v>
          </cell>
          <cell r="L884">
            <v>744</v>
          </cell>
          <cell r="M884" t="str">
            <v>Direkt</v>
          </cell>
          <cell r="N884">
            <v>0.35</v>
          </cell>
        </row>
        <row r="885">
          <cell r="D885" t="str">
            <v>Yenileme</v>
          </cell>
          <cell r="L885">
            <v>760</v>
          </cell>
          <cell r="M885" t="str">
            <v>Direkt</v>
          </cell>
          <cell r="N885">
            <v>0.26</v>
          </cell>
        </row>
        <row r="886">
          <cell r="D886" t="str">
            <v>Yeni iş</v>
          </cell>
          <cell r="L886">
            <v>902</v>
          </cell>
          <cell r="M886" t="str">
            <v>Direkt</v>
          </cell>
          <cell r="N886">
            <v>2118711.15</v>
          </cell>
        </row>
        <row r="887">
          <cell r="D887" t="str">
            <v>Yeni iş</v>
          </cell>
          <cell r="L887">
            <v>902</v>
          </cell>
          <cell r="M887" t="str">
            <v>Endirekt</v>
          </cell>
          <cell r="N887">
            <v>125986.05</v>
          </cell>
        </row>
        <row r="888">
          <cell r="D888" t="str">
            <v>Yeni iş</v>
          </cell>
          <cell r="L888">
            <v>702</v>
          </cell>
          <cell r="M888" t="str">
            <v>Direkt</v>
          </cell>
          <cell r="N888">
            <v>4823.47</v>
          </cell>
        </row>
        <row r="889">
          <cell r="D889" t="str">
            <v>Yeni iş</v>
          </cell>
          <cell r="L889">
            <v>702</v>
          </cell>
          <cell r="M889" t="str">
            <v>Endirekt</v>
          </cell>
          <cell r="N889">
            <v>7.5</v>
          </cell>
        </row>
        <row r="890">
          <cell r="D890" t="str">
            <v>Yeni iş</v>
          </cell>
          <cell r="L890">
            <v>719</v>
          </cell>
          <cell r="M890" t="str">
            <v>Direkt</v>
          </cell>
          <cell r="N890">
            <v>72701.97</v>
          </cell>
        </row>
        <row r="891">
          <cell r="D891" t="str">
            <v>Yeni iş</v>
          </cell>
          <cell r="L891">
            <v>720</v>
          </cell>
          <cell r="M891" t="str">
            <v>Direkt</v>
          </cell>
          <cell r="N891">
            <v>12843.5</v>
          </cell>
        </row>
        <row r="892">
          <cell r="D892" t="str">
            <v>Yeni iş</v>
          </cell>
          <cell r="L892">
            <v>723</v>
          </cell>
          <cell r="M892" t="str">
            <v>Direkt</v>
          </cell>
          <cell r="N892">
            <v>10.19</v>
          </cell>
        </row>
        <row r="893">
          <cell r="D893" t="str">
            <v>Yeni iş</v>
          </cell>
          <cell r="L893">
            <v>723</v>
          </cell>
          <cell r="M893" t="str">
            <v>Endirekt</v>
          </cell>
          <cell r="N893">
            <v>174</v>
          </cell>
        </row>
        <row r="894">
          <cell r="D894" t="str">
            <v>Yeni iş</v>
          </cell>
          <cell r="L894">
            <v>724</v>
          </cell>
          <cell r="M894" t="str">
            <v>Direkt</v>
          </cell>
          <cell r="N894">
            <v>62551.66</v>
          </cell>
        </row>
        <row r="895">
          <cell r="D895" t="str">
            <v>Yeni iş</v>
          </cell>
          <cell r="L895">
            <v>724</v>
          </cell>
          <cell r="M895" t="str">
            <v>Endirekt</v>
          </cell>
          <cell r="N895">
            <v>134236.57</v>
          </cell>
        </row>
        <row r="896">
          <cell r="D896" t="str">
            <v>Yeni iş</v>
          </cell>
          <cell r="L896">
            <v>740</v>
          </cell>
          <cell r="M896" t="str">
            <v>Direkt</v>
          </cell>
          <cell r="N896">
            <v>2113156.63</v>
          </cell>
        </row>
        <row r="897">
          <cell r="D897" t="str">
            <v>Yeni iş</v>
          </cell>
          <cell r="L897">
            <v>740</v>
          </cell>
          <cell r="M897" t="str">
            <v>Endirekt</v>
          </cell>
          <cell r="N897">
            <v>99231.01</v>
          </cell>
        </row>
        <row r="898">
          <cell r="D898" t="str">
            <v>Yeni iş</v>
          </cell>
          <cell r="L898">
            <v>741</v>
          </cell>
          <cell r="M898" t="str">
            <v>Direkt</v>
          </cell>
          <cell r="N898">
            <v>2027603.49</v>
          </cell>
        </row>
        <row r="899">
          <cell r="D899" t="str">
            <v>Yeni iş</v>
          </cell>
          <cell r="L899">
            <v>741</v>
          </cell>
          <cell r="M899" t="str">
            <v>Endirekt</v>
          </cell>
          <cell r="N899">
            <v>125031.32</v>
          </cell>
        </row>
        <row r="900">
          <cell r="D900" t="str">
            <v>Yeni iş</v>
          </cell>
          <cell r="L900">
            <v>742</v>
          </cell>
          <cell r="M900" t="str">
            <v>Direkt</v>
          </cell>
          <cell r="N900">
            <v>631160.24</v>
          </cell>
        </row>
        <row r="901">
          <cell r="D901" t="str">
            <v>Yeni iş</v>
          </cell>
          <cell r="L901">
            <v>742</v>
          </cell>
          <cell r="M901" t="str">
            <v>Endirekt</v>
          </cell>
          <cell r="N901">
            <v>20761.84</v>
          </cell>
        </row>
        <row r="902">
          <cell r="D902" t="str">
            <v>Yeni iş</v>
          </cell>
          <cell r="L902">
            <v>744</v>
          </cell>
          <cell r="M902" t="str">
            <v>Direkt</v>
          </cell>
          <cell r="N902">
            <v>276022.17</v>
          </cell>
        </row>
        <row r="903">
          <cell r="D903" t="str">
            <v>Yeni iş</v>
          </cell>
          <cell r="L903">
            <v>744</v>
          </cell>
          <cell r="M903" t="str">
            <v>Endirekt</v>
          </cell>
          <cell r="N903">
            <v>10380.92</v>
          </cell>
        </row>
        <row r="904">
          <cell r="D904" t="str">
            <v>Yeni iş</v>
          </cell>
          <cell r="L904">
            <v>750</v>
          </cell>
          <cell r="M904" t="str">
            <v>Direkt</v>
          </cell>
          <cell r="N904">
            <v>874.97</v>
          </cell>
        </row>
        <row r="905">
          <cell r="D905" t="str">
            <v>Yeni iş</v>
          </cell>
          <cell r="L905">
            <v>760</v>
          </cell>
          <cell r="M905" t="str">
            <v>Direkt</v>
          </cell>
          <cell r="N905">
            <v>244432.5</v>
          </cell>
        </row>
        <row r="906">
          <cell r="D906" t="str">
            <v>Yeni iş</v>
          </cell>
          <cell r="L906">
            <v>760</v>
          </cell>
          <cell r="M906" t="str">
            <v>Endirekt</v>
          </cell>
          <cell r="N906">
            <v>20.309999999999999</v>
          </cell>
        </row>
        <row r="907">
          <cell r="D907" t="str">
            <v>Yeni iş</v>
          </cell>
          <cell r="L907">
            <v>765</v>
          </cell>
          <cell r="M907" t="str">
            <v>Direkt</v>
          </cell>
          <cell r="N907">
            <v>228379.97</v>
          </cell>
        </row>
        <row r="908">
          <cell r="D908" t="str">
            <v>Yeni iş</v>
          </cell>
          <cell r="L908">
            <v>768</v>
          </cell>
          <cell r="M908" t="str">
            <v>Direkt</v>
          </cell>
          <cell r="N908">
            <v>207275.89</v>
          </cell>
        </row>
        <row r="909">
          <cell r="D909" t="str">
            <v>Yeni iş</v>
          </cell>
          <cell r="L909">
            <v>901</v>
          </cell>
          <cell r="M909" t="str">
            <v>Direkt</v>
          </cell>
          <cell r="N909">
            <v>936513.22</v>
          </cell>
        </row>
        <row r="910">
          <cell r="D910" t="str">
            <v>Yeni iş</v>
          </cell>
          <cell r="L910">
            <v>901</v>
          </cell>
          <cell r="M910" t="str">
            <v>Endirekt</v>
          </cell>
          <cell r="N910">
            <v>1120.04</v>
          </cell>
        </row>
        <row r="911">
          <cell r="D911" t="str">
            <v>Yeni iş</v>
          </cell>
          <cell r="L911">
            <v>702</v>
          </cell>
          <cell r="M911" t="str">
            <v>Direkt</v>
          </cell>
          <cell r="N911">
            <v>71197.38</v>
          </cell>
        </row>
        <row r="912">
          <cell r="D912" t="str">
            <v>Yeni iş</v>
          </cell>
          <cell r="L912">
            <v>702</v>
          </cell>
          <cell r="M912" t="str">
            <v>Endirekt</v>
          </cell>
          <cell r="N912">
            <v>45.45</v>
          </cell>
        </row>
        <row r="913">
          <cell r="D913" t="str">
            <v>Yeni iş</v>
          </cell>
          <cell r="L913">
            <v>719</v>
          </cell>
          <cell r="M913" t="str">
            <v>Direkt</v>
          </cell>
          <cell r="N913">
            <v>126896.43</v>
          </cell>
        </row>
        <row r="914">
          <cell r="D914" t="str">
            <v>Yeni iş</v>
          </cell>
          <cell r="L914">
            <v>719</v>
          </cell>
          <cell r="M914" t="str">
            <v>Endirekt</v>
          </cell>
          <cell r="N914">
            <v>15</v>
          </cell>
        </row>
        <row r="915">
          <cell r="D915" t="str">
            <v>Yeni iş</v>
          </cell>
          <cell r="L915">
            <v>720</v>
          </cell>
          <cell r="M915" t="str">
            <v>Direkt</v>
          </cell>
          <cell r="N915">
            <v>282271.48</v>
          </cell>
        </row>
        <row r="916">
          <cell r="D916" t="str">
            <v>Yeni iş</v>
          </cell>
          <cell r="L916">
            <v>720</v>
          </cell>
          <cell r="M916" t="str">
            <v>Endirekt</v>
          </cell>
          <cell r="N916">
            <v>36.9</v>
          </cell>
        </row>
        <row r="917">
          <cell r="D917" t="str">
            <v>Yeni iş</v>
          </cell>
          <cell r="L917">
            <v>723</v>
          </cell>
          <cell r="M917" t="str">
            <v>Direkt</v>
          </cell>
          <cell r="N917">
            <v>1353.96</v>
          </cell>
        </row>
        <row r="918">
          <cell r="D918" t="str">
            <v>Yeni iş</v>
          </cell>
          <cell r="L918">
            <v>723</v>
          </cell>
          <cell r="M918" t="str">
            <v>Endirekt</v>
          </cell>
          <cell r="N918">
            <v>4.57</v>
          </cell>
        </row>
        <row r="919">
          <cell r="D919" t="str">
            <v>Yeni iş</v>
          </cell>
          <cell r="L919">
            <v>724</v>
          </cell>
          <cell r="M919" t="str">
            <v>Direkt</v>
          </cell>
          <cell r="N919">
            <v>373994.6</v>
          </cell>
        </row>
        <row r="920">
          <cell r="D920" t="str">
            <v>Yeni iş</v>
          </cell>
          <cell r="L920">
            <v>724</v>
          </cell>
          <cell r="M920" t="str">
            <v>Endirekt</v>
          </cell>
          <cell r="N920">
            <v>48.37</v>
          </cell>
        </row>
        <row r="921">
          <cell r="D921" t="str">
            <v>Yeni iş</v>
          </cell>
          <cell r="L921">
            <v>740</v>
          </cell>
          <cell r="M921" t="str">
            <v>Direkt</v>
          </cell>
          <cell r="N921">
            <v>7016799.29</v>
          </cell>
        </row>
        <row r="922">
          <cell r="D922" t="str">
            <v>Yeni iş</v>
          </cell>
          <cell r="L922">
            <v>740</v>
          </cell>
          <cell r="M922" t="str">
            <v>Endirekt</v>
          </cell>
          <cell r="N922">
            <v>171722.34</v>
          </cell>
        </row>
        <row r="923">
          <cell r="D923" t="str">
            <v>Yeni iş</v>
          </cell>
          <cell r="L923">
            <v>741</v>
          </cell>
          <cell r="M923" t="str">
            <v>Direkt</v>
          </cell>
          <cell r="N923">
            <v>336214.57</v>
          </cell>
        </row>
        <row r="924">
          <cell r="D924" t="str">
            <v>Yeni iş</v>
          </cell>
          <cell r="L924">
            <v>741</v>
          </cell>
          <cell r="M924" t="str">
            <v>Endirekt</v>
          </cell>
          <cell r="N924">
            <v>5194.79</v>
          </cell>
        </row>
        <row r="925">
          <cell r="D925" t="str">
            <v>Yeni iş</v>
          </cell>
          <cell r="L925">
            <v>742</v>
          </cell>
          <cell r="M925" t="str">
            <v>Direkt</v>
          </cell>
          <cell r="N925">
            <v>275088.92</v>
          </cell>
        </row>
        <row r="926">
          <cell r="D926" t="str">
            <v>Yeni iş</v>
          </cell>
          <cell r="L926">
            <v>742</v>
          </cell>
          <cell r="M926" t="str">
            <v>Endirekt</v>
          </cell>
          <cell r="N926">
            <v>211.02</v>
          </cell>
        </row>
        <row r="927">
          <cell r="D927" t="str">
            <v>Yeni iş</v>
          </cell>
          <cell r="L927">
            <v>744</v>
          </cell>
          <cell r="M927" t="str">
            <v>Direkt</v>
          </cell>
          <cell r="N927">
            <v>183859.42</v>
          </cell>
        </row>
        <row r="928">
          <cell r="D928" t="str">
            <v>Yeni iş</v>
          </cell>
          <cell r="L928">
            <v>744</v>
          </cell>
          <cell r="M928" t="str">
            <v>Endirekt</v>
          </cell>
          <cell r="N928">
            <v>105.51</v>
          </cell>
        </row>
        <row r="929">
          <cell r="D929" t="str">
            <v>Yeni iş</v>
          </cell>
          <cell r="L929">
            <v>750</v>
          </cell>
          <cell r="M929" t="str">
            <v>Direkt</v>
          </cell>
          <cell r="N929">
            <v>47768.32</v>
          </cell>
        </row>
        <row r="930">
          <cell r="D930" t="str">
            <v>Yeni iş</v>
          </cell>
          <cell r="L930">
            <v>760</v>
          </cell>
          <cell r="M930" t="str">
            <v>Direkt</v>
          </cell>
          <cell r="N930">
            <v>605.77</v>
          </cell>
        </row>
        <row r="931">
          <cell r="D931" t="str">
            <v>Yeni iş</v>
          </cell>
          <cell r="L931">
            <v>760</v>
          </cell>
          <cell r="M931" t="str">
            <v>Endirekt</v>
          </cell>
          <cell r="N931">
            <v>0</v>
          </cell>
        </row>
        <row r="932">
          <cell r="D932" t="str">
            <v>Yeni iş</v>
          </cell>
          <cell r="L932">
            <v>765</v>
          </cell>
          <cell r="M932" t="str">
            <v>Direkt</v>
          </cell>
          <cell r="N932">
            <v>369704.97</v>
          </cell>
        </row>
        <row r="933">
          <cell r="D933" t="str">
            <v>Yeni iş</v>
          </cell>
          <cell r="L933">
            <v>768</v>
          </cell>
          <cell r="M933" t="str">
            <v>Direkt</v>
          </cell>
          <cell r="N933">
            <v>786808.68</v>
          </cell>
        </row>
        <row r="934">
          <cell r="D934" t="str">
            <v>Yenileme</v>
          </cell>
          <cell r="L934">
            <v>902</v>
          </cell>
          <cell r="M934" t="str">
            <v>Direkt</v>
          </cell>
          <cell r="N934">
            <v>29105.71</v>
          </cell>
        </row>
        <row r="935">
          <cell r="D935" t="str">
            <v>Yenileme</v>
          </cell>
          <cell r="L935">
            <v>702</v>
          </cell>
          <cell r="M935" t="str">
            <v>Direkt</v>
          </cell>
          <cell r="N935">
            <v>28.44</v>
          </cell>
        </row>
        <row r="936">
          <cell r="D936" t="str">
            <v>Yenileme</v>
          </cell>
          <cell r="L936">
            <v>719</v>
          </cell>
          <cell r="M936" t="str">
            <v>Direkt</v>
          </cell>
          <cell r="N936">
            <v>9041.9</v>
          </cell>
        </row>
        <row r="937">
          <cell r="D937" t="str">
            <v>Yenileme</v>
          </cell>
          <cell r="L937">
            <v>720</v>
          </cell>
          <cell r="M937" t="str">
            <v>Direkt</v>
          </cell>
          <cell r="N937">
            <v>8800.24</v>
          </cell>
        </row>
        <row r="938">
          <cell r="D938" t="str">
            <v>Yenileme</v>
          </cell>
          <cell r="L938">
            <v>723</v>
          </cell>
          <cell r="M938" t="str">
            <v>Direkt</v>
          </cell>
          <cell r="N938">
            <v>6.95</v>
          </cell>
        </row>
        <row r="939">
          <cell r="D939" t="str">
            <v>Yenileme</v>
          </cell>
          <cell r="L939">
            <v>724</v>
          </cell>
          <cell r="M939" t="str">
            <v>Direkt</v>
          </cell>
          <cell r="N939">
            <v>353.61</v>
          </cell>
        </row>
        <row r="940">
          <cell r="D940" t="str">
            <v>Yenileme</v>
          </cell>
          <cell r="L940">
            <v>740</v>
          </cell>
          <cell r="M940" t="str">
            <v>Direkt</v>
          </cell>
          <cell r="N940">
            <v>288649.69</v>
          </cell>
        </row>
        <row r="941">
          <cell r="D941" t="str">
            <v>Yenileme</v>
          </cell>
          <cell r="L941">
            <v>741</v>
          </cell>
          <cell r="M941" t="str">
            <v>Direkt</v>
          </cell>
          <cell r="N941">
            <v>6719.28</v>
          </cell>
        </row>
        <row r="942">
          <cell r="D942" t="str">
            <v>Yenileme</v>
          </cell>
          <cell r="L942">
            <v>742</v>
          </cell>
          <cell r="M942" t="str">
            <v>Direkt</v>
          </cell>
          <cell r="N942">
            <v>13438.56</v>
          </cell>
        </row>
        <row r="943">
          <cell r="D943" t="str">
            <v>Yenileme</v>
          </cell>
          <cell r="L943">
            <v>744</v>
          </cell>
          <cell r="M943" t="str">
            <v>Direkt</v>
          </cell>
          <cell r="N943">
            <v>6719.28</v>
          </cell>
        </row>
        <row r="944">
          <cell r="D944" t="str">
            <v>Yenileme</v>
          </cell>
          <cell r="L944">
            <v>750</v>
          </cell>
          <cell r="M944" t="str">
            <v>Direkt</v>
          </cell>
          <cell r="N944">
            <v>750</v>
          </cell>
        </row>
        <row r="945">
          <cell r="D945" t="str">
            <v>Yenileme</v>
          </cell>
          <cell r="L945">
            <v>760</v>
          </cell>
          <cell r="M945" t="str">
            <v>Direkt</v>
          </cell>
          <cell r="N945">
            <v>1.55</v>
          </cell>
        </row>
        <row r="946">
          <cell r="D946" t="str">
            <v>Yenileme</v>
          </cell>
          <cell r="L946">
            <v>765</v>
          </cell>
          <cell r="M946" t="str">
            <v>Direkt</v>
          </cell>
          <cell r="N946">
            <v>327020.7</v>
          </cell>
        </row>
        <row r="947">
          <cell r="D947" t="str">
            <v>Yenileme</v>
          </cell>
          <cell r="L947">
            <v>768</v>
          </cell>
          <cell r="M947" t="str">
            <v>Direkt</v>
          </cell>
          <cell r="N947">
            <v>60286.43</v>
          </cell>
        </row>
        <row r="948">
          <cell r="D948" t="str">
            <v>Yenileme</v>
          </cell>
          <cell r="L948">
            <v>901</v>
          </cell>
          <cell r="M948" t="str">
            <v>Direkt</v>
          </cell>
          <cell r="N948">
            <v>113157.3</v>
          </cell>
        </row>
        <row r="949">
          <cell r="D949" t="str">
            <v>Yenileme</v>
          </cell>
          <cell r="L949">
            <v>702</v>
          </cell>
          <cell r="M949" t="str">
            <v>Direkt</v>
          </cell>
          <cell r="N949">
            <v>54.97</v>
          </cell>
        </row>
        <row r="950">
          <cell r="D950" t="str">
            <v>Yenileme</v>
          </cell>
          <cell r="L950">
            <v>719</v>
          </cell>
          <cell r="M950" t="str">
            <v>Direkt</v>
          </cell>
          <cell r="N950">
            <v>7224.5</v>
          </cell>
        </row>
        <row r="951">
          <cell r="D951" t="str">
            <v>Yenileme</v>
          </cell>
          <cell r="L951">
            <v>720</v>
          </cell>
          <cell r="M951" t="str">
            <v>Direkt</v>
          </cell>
          <cell r="N951">
            <v>16043.74</v>
          </cell>
        </row>
        <row r="952">
          <cell r="D952" t="str">
            <v>Yenileme</v>
          </cell>
          <cell r="L952">
            <v>723</v>
          </cell>
          <cell r="M952" t="str">
            <v>Direkt</v>
          </cell>
          <cell r="N952">
            <v>29.41</v>
          </cell>
        </row>
        <row r="953">
          <cell r="D953" t="str">
            <v>Yenileme</v>
          </cell>
          <cell r="L953">
            <v>724</v>
          </cell>
          <cell r="M953" t="str">
            <v>Direkt</v>
          </cell>
          <cell r="N953">
            <v>96550.94</v>
          </cell>
        </row>
        <row r="954">
          <cell r="D954" t="str">
            <v>Yenileme</v>
          </cell>
          <cell r="L954">
            <v>740</v>
          </cell>
          <cell r="M954" t="str">
            <v>Direkt</v>
          </cell>
          <cell r="N954">
            <v>524376.66</v>
          </cell>
        </row>
        <row r="955">
          <cell r="D955" t="str">
            <v>Yenileme</v>
          </cell>
          <cell r="L955">
            <v>741</v>
          </cell>
          <cell r="M955" t="str">
            <v>Direkt</v>
          </cell>
          <cell r="N955">
            <v>20258.13</v>
          </cell>
        </row>
        <row r="956">
          <cell r="D956" t="str">
            <v>Yenileme</v>
          </cell>
          <cell r="L956">
            <v>742</v>
          </cell>
          <cell r="M956" t="str">
            <v>Direkt</v>
          </cell>
          <cell r="N956">
            <v>32702.2</v>
          </cell>
        </row>
        <row r="957">
          <cell r="D957" t="str">
            <v>Yenileme</v>
          </cell>
          <cell r="L957">
            <v>744</v>
          </cell>
          <cell r="M957" t="str">
            <v>Direkt</v>
          </cell>
          <cell r="N957">
            <v>20040.580000000002</v>
          </cell>
        </row>
        <row r="958">
          <cell r="D958" t="str">
            <v>Yenileme</v>
          </cell>
          <cell r="L958">
            <v>750</v>
          </cell>
          <cell r="M958" t="str">
            <v>Direkt</v>
          </cell>
          <cell r="N958">
            <v>4130.95</v>
          </cell>
        </row>
        <row r="959">
          <cell r="D959" t="str">
            <v>Yenileme</v>
          </cell>
          <cell r="L959">
            <v>760</v>
          </cell>
          <cell r="M959" t="str">
            <v>Direkt</v>
          </cell>
          <cell r="N959">
            <v>48.99</v>
          </cell>
        </row>
        <row r="960">
          <cell r="D960" t="str">
            <v>Yenileme</v>
          </cell>
          <cell r="L960">
            <v>765</v>
          </cell>
          <cell r="M960" t="str">
            <v>Direkt</v>
          </cell>
          <cell r="N960">
            <v>18769.61</v>
          </cell>
        </row>
        <row r="961">
          <cell r="D961" t="str">
            <v>Yenileme</v>
          </cell>
          <cell r="L961">
            <v>768</v>
          </cell>
          <cell r="M961" t="str">
            <v>Direkt</v>
          </cell>
          <cell r="N961">
            <v>38968.29</v>
          </cell>
        </row>
        <row r="962">
          <cell r="D962" t="str">
            <v>Yeni iş</v>
          </cell>
          <cell r="L962">
            <v>902</v>
          </cell>
          <cell r="M962" t="str">
            <v>Endirekt</v>
          </cell>
          <cell r="N962">
            <v>2178.64</v>
          </cell>
        </row>
        <row r="963">
          <cell r="D963" t="str">
            <v>Yeni iş</v>
          </cell>
          <cell r="L963">
            <v>723</v>
          </cell>
          <cell r="M963" t="str">
            <v>Endirekt</v>
          </cell>
          <cell r="N963">
            <v>1.38</v>
          </cell>
        </row>
        <row r="964">
          <cell r="D964" t="str">
            <v>Yeni iş</v>
          </cell>
          <cell r="L964">
            <v>724</v>
          </cell>
          <cell r="M964" t="str">
            <v>Endirekt</v>
          </cell>
          <cell r="N964">
            <v>193.62</v>
          </cell>
        </row>
        <row r="965">
          <cell r="D965" t="str">
            <v>Yeni iş</v>
          </cell>
          <cell r="L965">
            <v>740</v>
          </cell>
          <cell r="M965" t="str">
            <v>Endirekt</v>
          </cell>
          <cell r="N965">
            <v>36849.449999999997</v>
          </cell>
        </row>
        <row r="966">
          <cell r="D966" t="str">
            <v>Yeni iş</v>
          </cell>
          <cell r="L966">
            <v>741</v>
          </cell>
          <cell r="M966" t="str">
            <v>Endirekt</v>
          </cell>
          <cell r="N966">
            <v>291.3</v>
          </cell>
        </row>
        <row r="967">
          <cell r="D967" t="str">
            <v>Yeni iş</v>
          </cell>
          <cell r="L967">
            <v>742</v>
          </cell>
          <cell r="M967" t="str">
            <v>Endirekt</v>
          </cell>
          <cell r="N967">
            <v>87.4</v>
          </cell>
        </row>
        <row r="968">
          <cell r="D968" t="str">
            <v>Yeni iş</v>
          </cell>
          <cell r="L968">
            <v>744</v>
          </cell>
          <cell r="M968" t="str">
            <v>Endirekt</v>
          </cell>
          <cell r="N968">
            <v>291.3</v>
          </cell>
        </row>
        <row r="969">
          <cell r="D969" t="str">
            <v>Yeni iş</v>
          </cell>
          <cell r="L969">
            <v>760</v>
          </cell>
          <cell r="M969" t="str">
            <v>Endirekt</v>
          </cell>
          <cell r="N969">
            <v>2.2999999999999998</v>
          </cell>
        </row>
        <row r="970">
          <cell r="D970" t="str">
            <v>Yeni iş</v>
          </cell>
          <cell r="L970">
            <v>901</v>
          </cell>
          <cell r="M970" t="str">
            <v>Direkt</v>
          </cell>
          <cell r="N970">
            <v>-397.78</v>
          </cell>
        </row>
        <row r="971">
          <cell r="D971" t="str">
            <v>Yeni iş</v>
          </cell>
          <cell r="L971">
            <v>901</v>
          </cell>
          <cell r="M971" t="str">
            <v>Endirekt</v>
          </cell>
          <cell r="N971">
            <v>312.33999999999997</v>
          </cell>
        </row>
        <row r="972">
          <cell r="D972" t="str">
            <v>Yeni iş</v>
          </cell>
          <cell r="L972">
            <v>702</v>
          </cell>
          <cell r="M972" t="str">
            <v>Direkt</v>
          </cell>
          <cell r="N972">
            <v>-17.559999999999999</v>
          </cell>
        </row>
        <row r="973">
          <cell r="D973" t="str">
            <v>Yeni iş</v>
          </cell>
          <cell r="L973">
            <v>723</v>
          </cell>
          <cell r="M973" t="str">
            <v>Endirekt</v>
          </cell>
          <cell r="N973">
            <v>0.13</v>
          </cell>
        </row>
        <row r="974">
          <cell r="D974" t="str">
            <v>Yeni iş</v>
          </cell>
          <cell r="L974">
            <v>724</v>
          </cell>
          <cell r="M974" t="str">
            <v>Direkt</v>
          </cell>
          <cell r="N974">
            <v>-19.47</v>
          </cell>
        </row>
        <row r="975">
          <cell r="D975" t="str">
            <v>Yeni iş</v>
          </cell>
          <cell r="L975">
            <v>724</v>
          </cell>
          <cell r="M975" t="str">
            <v>Endirekt</v>
          </cell>
          <cell r="N975">
            <v>0.34</v>
          </cell>
        </row>
        <row r="976">
          <cell r="D976" t="str">
            <v>Yeni iş</v>
          </cell>
          <cell r="L976">
            <v>740</v>
          </cell>
          <cell r="M976" t="str">
            <v>Direkt</v>
          </cell>
          <cell r="N976">
            <v>-38971.199999999997</v>
          </cell>
        </row>
        <row r="977">
          <cell r="D977" t="str">
            <v>Yeni iş</v>
          </cell>
          <cell r="L977">
            <v>740</v>
          </cell>
          <cell r="M977" t="str">
            <v>Endirekt</v>
          </cell>
          <cell r="N977">
            <v>83098.17</v>
          </cell>
        </row>
        <row r="978">
          <cell r="D978" t="str">
            <v>Yeni iş</v>
          </cell>
          <cell r="L978">
            <v>741</v>
          </cell>
          <cell r="M978" t="str">
            <v>Direkt</v>
          </cell>
          <cell r="N978">
            <v>-0.57999999999999996</v>
          </cell>
        </row>
        <row r="979">
          <cell r="D979" t="str">
            <v>Yeni iş</v>
          </cell>
          <cell r="L979">
            <v>741</v>
          </cell>
          <cell r="M979" t="str">
            <v>Endirekt</v>
          </cell>
          <cell r="N979">
            <v>6.66</v>
          </cell>
        </row>
        <row r="980">
          <cell r="D980" t="str">
            <v>Yeni iş</v>
          </cell>
          <cell r="L980">
            <v>742</v>
          </cell>
          <cell r="M980" t="str">
            <v>Direkt</v>
          </cell>
          <cell r="N980">
            <v>-1.1599999999999999</v>
          </cell>
        </row>
        <row r="981">
          <cell r="D981" t="str">
            <v>Yeni iş</v>
          </cell>
          <cell r="L981">
            <v>742</v>
          </cell>
          <cell r="M981" t="str">
            <v>Endirekt</v>
          </cell>
          <cell r="N981">
            <v>13.32</v>
          </cell>
        </row>
        <row r="982">
          <cell r="D982" t="str">
            <v>Yeni iş</v>
          </cell>
          <cell r="L982">
            <v>744</v>
          </cell>
          <cell r="M982" t="str">
            <v>Direkt</v>
          </cell>
          <cell r="N982">
            <v>-0.57999999999999996</v>
          </cell>
        </row>
        <row r="983">
          <cell r="D983" t="str">
            <v>Yeni iş</v>
          </cell>
          <cell r="L983">
            <v>744</v>
          </cell>
          <cell r="M983" t="str">
            <v>Endirekt</v>
          </cell>
          <cell r="N983">
            <v>6.66</v>
          </cell>
        </row>
        <row r="984">
          <cell r="D984" t="str">
            <v>Yeni iş</v>
          </cell>
          <cell r="L984">
            <v>760</v>
          </cell>
          <cell r="M984" t="str">
            <v>Endirekt</v>
          </cell>
          <cell r="N984">
            <v>0.26</v>
          </cell>
        </row>
        <row r="985">
          <cell r="D985" t="str">
            <v>Yeni iş</v>
          </cell>
          <cell r="L985">
            <v>765</v>
          </cell>
          <cell r="M985" t="str">
            <v>Direkt</v>
          </cell>
          <cell r="N985">
            <v>-271.44</v>
          </cell>
        </row>
        <row r="986">
          <cell r="D986" t="str">
            <v>Yeni iş</v>
          </cell>
          <cell r="L986">
            <v>768</v>
          </cell>
          <cell r="M986" t="str">
            <v>Direkt</v>
          </cell>
          <cell r="N986">
            <v>-572.58000000000004</v>
          </cell>
        </row>
        <row r="987">
          <cell r="D987" t="str">
            <v>Yeni iş</v>
          </cell>
          <cell r="L987">
            <v>902</v>
          </cell>
          <cell r="M987" t="str">
            <v>Direkt</v>
          </cell>
          <cell r="N987">
            <v>172.25</v>
          </cell>
        </row>
        <row r="988">
          <cell r="D988" t="str">
            <v>Yeni iş</v>
          </cell>
          <cell r="L988">
            <v>724</v>
          </cell>
          <cell r="M988" t="str">
            <v>Direkt</v>
          </cell>
          <cell r="N988">
            <v>12.6</v>
          </cell>
        </row>
        <row r="989">
          <cell r="D989" t="str">
            <v>Yeni iş</v>
          </cell>
          <cell r="L989">
            <v>740</v>
          </cell>
          <cell r="M989" t="str">
            <v>Direkt</v>
          </cell>
          <cell r="N989">
            <v>11822.03</v>
          </cell>
        </row>
        <row r="990">
          <cell r="D990" t="str">
            <v>Yeni iş</v>
          </cell>
          <cell r="L990">
            <v>741</v>
          </cell>
          <cell r="M990" t="str">
            <v>Direkt</v>
          </cell>
          <cell r="N990">
            <v>1</v>
          </cell>
        </row>
        <row r="991">
          <cell r="D991" t="str">
            <v>Yeni iş</v>
          </cell>
          <cell r="L991">
            <v>742</v>
          </cell>
          <cell r="M991" t="str">
            <v>Direkt</v>
          </cell>
          <cell r="N991">
            <v>2</v>
          </cell>
        </row>
        <row r="992">
          <cell r="D992" t="str">
            <v>Yeni iş</v>
          </cell>
          <cell r="L992">
            <v>744</v>
          </cell>
          <cell r="M992" t="str">
            <v>Direkt</v>
          </cell>
          <cell r="N992">
            <v>1</v>
          </cell>
        </row>
        <row r="993">
          <cell r="D993" t="str">
            <v>Yeni iş</v>
          </cell>
          <cell r="L993">
            <v>760</v>
          </cell>
          <cell r="M993" t="str">
            <v>Direkt</v>
          </cell>
          <cell r="N993">
            <v>0.2</v>
          </cell>
        </row>
        <row r="994">
          <cell r="D994" t="str">
            <v>Yeni iş</v>
          </cell>
          <cell r="L994">
            <v>768</v>
          </cell>
          <cell r="M994" t="str">
            <v>Direkt</v>
          </cell>
          <cell r="N994">
            <v>12100.43</v>
          </cell>
        </row>
        <row r="995">
          <cell r="D995" t="str">
            <v>Yeni iş</v>
          </cell>
          <cell r="L995">
            <v>901</v>
          </cell>
          <cell r="M995" t="str">
            <v>Direkt</v>
          </cell>
          <cell r="N995">
            <v>-137.47</v>
          </cell>
        </row>
        <row r="996">
          <cell r="D996" t="str">
            <v>Yeni iş</v>
          </cell>
          <cell r="L996">
            <v>702</v>
          </cell>
          <cell r="M996" t="str">
            <v>Direkt</v>
          </cell>
          <cell r="N996">
            <v>-4.28</v>
          </cell>
        </row>
        <row r="997">
          <cell r="D997" t="str">
            <v>Yeni iş</v>
          </cell>
          <cell r="L997">
            <v>719</v>
          </cell>
          <cell r="M997" t="str">
            <v>Direkt</v>
          </cell>
          <cell r="N997">
            <v>-573.75</v>
          </cell>
        </row>
        <row r="998">
          <cell r="D998" t="str">
            <v>Yeni iş</v>
          </cell>
          <cell r="L998">
            <v>720</v>
          </cell>
          <cell r="M998" t="str">
            <v>Direkt</v>
          </cell>
          <cell r="N998">
            <v>-382.5</v>
          </cell>
        </row>
        <row r="999">
          <cell r="D999" t="str">
            <v>Yeni iş</v>
          </cell>
          <cell r="L999">
            <v>723</v>
          </cell>
          <cell r="M999" t="str">
            <v>Direkt</v>
          </cell>
          <cell r="N999">
            <v>-0.31</v>
          </cell>
        </row>
        <row r="1000">
          <cell r="D1000" t="str">
            <v>Yeni iş</v>
          </cell>
          <cell r="L1000">
            <v>724</v>
          </cell>
          <cell r="M1000" t="str">
            <v>Direkt</v>
          </cell>
          <cell r="N1000">
            <v>-142.55000000000001</v>
          </cell>
        </row>
        <row r="1001">
          <cell r="D1001" t="str">
            <v>Yeni iş</v>
          </cell>
          <cell r="L1001">
            <v>740</v>
          </cell>
          <cell r="M1001" t="str">
            <v>Direkt</v>
          </cell>
          <cell r="N1001">
            <v>-14825.7</v>
          </cell>
        </row>
        <row r="1002">
          <cell r="D1002" t="str">
            <v>Yeni iş</v>
          </cell>
          <cell r="L1002">
            <v>741</v>
          </cell>
          <cell r="M1002" t="str">
            <v>Direkt</v>
          </cell>
          <cell r="N1002">
            <v>-1.94</v>
          </cell>
        </row>
        <row r="1003">
          <cell r="D1003" t="str">
            <v>Yeni iş</v>
          </cell>
          <cell r="L1003">
            <v>742</v>
          </cell>
          <cell r="M1003" t="str">
            <v>Direkt</v>
          </cell>
          <cell r="N1003">
            <v>-3.88</v>
          </cell>
        </row>
        <row r="1004">
          <cell r="D1004" t="str">
            <v>Yeni iş</v>
          </cell>
          <cell r="L1004">
            <v>744</v>
          </cell>
          <cell r="M1004" t="str">
            <v>Direkt</v>
          </cell>
          <cell r="N1004">
            <v>-1.94</v>
          </cell>
        </row>
        <row r="1005">
          <cell r="D1005" t="str">
            <v>Yeni iş</v>
          </cell>
          <cell r="L1005">
            <v>750</v>
          </cell>
          <cell r="M1005" t="str">
            <v>Direkt</v>
          </cell>
          <cell r="N1005">
            <v>-191.25</v>
          </cell>
        </row>
        <row r="1006">
          <cell r="D1006" t="str">
            <v>Yeni iş</v>
          </cell>
          <cell r="L1006">
            <v>760</v>
          </cell>
          <cell r="M1006" t="str">
            <v>Direkt</v>
          </cell>
          <cell r="N1006">
            <v>-0.26</v>
          </cell>
        </row>
        <row r="1007">
          <cell r="D1007" t="str">
            <v>Yeni iş</v>
          </cell>
          <cell r="L1007">
            <v>765</v>
          </cell>
          <cell r="M1007" t="str">
            <v>Direkt</v>
          </cell>
          <cell r="N1007">
            <v>-850</v>
          </cell>
        </row>
        <row r="1008">
          <cell r="D1008" t="str">
            <v>Yeni iş</v>
          </cell>
          <cell r="L1008">
            <v>768</v>
          </cell>
          <cell r="M1008" t="str">
            <v>Direkt</v>
          </cell>
          <cell r="N1008">
            <v>-4114.34</v>
          </cell>
        </row>
        <row r="1009">
          <cell r="D1009" t="str">
            <v>Yeni iş</v>
          </cell>
          <cell r="L1009">
            <v>900</v>
          </cell>
          <cell r="M1009" t="str">
            <v>Direkt</v>
          </cell>
          <cell r="N1009">
            <v>6142991.1939399997</v>
          </cell>
        </row>
        <row r="1010">
          <cell r="D1010" t="str">
            <v>Yeni iş</v>
          </cell>
          <cell r="L1010">
            <v>900</v>
          </cell>
          <cell r="M1010" t="str">
            <v>Endirekt</v>
          </cell>
          <cell r="N1010">
            <v>1006549.12</v>
          </cell>
        </row>
        <row r="1011">
          <cell r="D1011" t="str">
            <v>Yeni iş</v>
          </cell>
          <cell r="L1011">
            <v>720</v>
          </cell>
          <cell r="M1011" t="str">
            <v>Direkt</v>
          </cell>
          <cell r="N1011">
            <v>645.32000000000005</v>
          </cell>
        </row>
        <row r="1012">
          <cell r="D1012" t="str">
            <v>Yeni iş</v>
          </cell>
          <cell r="L1012">
            <v>720</v>
          </cell>
          <cell r="M1012" t="str">
            <v>Endirekt</v>
          </cell>
          <cell r="N1012">
            <v>115.79</v>
          </cell>
        </row>
        <row r="1013">
          <cell r="D1013" t="str">
            <v>Yeni iş</v>
          </cell>
          <cell r="L1013">
            <v>723</v>
          </cell>
          <cell r="M1013" t="str">
            <v>Direkt</v>
          </cell>
          <cell r="N1013">
            <v>477546.55898700003</v>
          </cell>
        </row>
        <row r="1014">
          <cell r="D1014" t="str">
            <v>Yeni iş</v>
          </cell>
          <cell r="L1014">
            <v>723</v>
          </cell>
          <cell r="M1014" t="str">
            <v>Endirekt</v>
          </cell>
          <cell r="N1014">
            <v>77328.41</v>
          </cell>
        </row>
        <row r="1015">
          <cell r="D1015" t="str">
            <v>Yeni iş</v>
          </cell>
          <cell r="L1015">
            <v>724</v>
          </cell>
          <cell r="M1015" t="str">
            <v>Direkt</v>
          </cell>
          <cell r="N1015">
            <v>93223.597731000002</v>
          </cell>
        </row>
        <row r="1016">
          <cell r="D1016" t="str">
            <v>Yeni iş</v>
          </cell>
          <cell r="L1016">
            <v>724</v>
          </cell>
          <cell r="M1016" t="str">
            <v>Endirekt</v>
          </cell>
          <cell r="N1016">
            <v>13918.54</v>
          </cell>
        </row>
        <row r="1017">
          <cell r="D1017" t="str">
            <v>Yeni iş</v>
          </cell>
          <cell r="L1017">
            <v>740</v>
          </cell>
          <cell r="M1017" t="str">
            <v>Direkt</v>
          </cell>
          <cell r="N1017">
            <v>14144033.709435999</v>
          </cell>
        </row>
        <row r="1018">
          <cell r="D1018" t="str">
            <v>Yeni iş</v>
          </cell>
          <cell r="L1018">
            <v>740</v>
          </cell>
          <cell r="M1018" t="str">
            <v>Endirekt</v>
          </cell>
          <cell r="N1018">
            <v>2265244.63</v>
          </cell>
        </row>
        <row r="1019">
          <cell r="D1019" t="str">
            <v>Yeni iş</v>
          </cell>
          <cell r="L1019">
            <v>741</v>
          </cell>
          <cell r="M1019" t="str">
            <v>Direkt</v>
          </cell>
          <cell r="N1019">
            <v>667162.50480300002</v>
          </cell>
        </row>
        <row r="1020">
          <cell r="D1020" t="str">
            <v>Yeni iş</v>
          </cell>
          <cell r="L1020">
            <v>741</v>
          </cell>
          <cell r="M1020" t="str">
            <v>Endirekt</v>
          </cell>
          <cell r="N1020">
            <v>109764.43</v>
          </cell>
        </row>
        <row r="1021">
          <cell r="D1021" t="str">
            <v>Yeni iş</v>
          </cell>
          <cell r="L1021">
            <v>742</v>
          </cell>
          <cell r="M1021" t="str">
            <v>Direkt</v>
          </cell>
          <cell r="N1021">
            <v>2315279.2279710001</v>
          </cell>
        </row>
        <row r="1022">
          <cell r="D1022" t="str">
            <v>Yeni iş</v>
          </cell>
          <cell r="L1022">
            <v>742</v>
          </cell>
          <cell r="M1022" t="str">
            <v>Endirekt</v>
          </cell>
          <cell r="N1022">
            <v>380724.9</v>
          </cell>
        </row>
        <row r="1023">
          <cell r="D1023" t="str">
            <v>Yeni iş</v>
          </cell>
          <cell r="L1023">
            <v>744</v>
          </cell>
          <cell r="M1023" t="str">
            <v>Direkt</v>
          </cell>
          <cell r="N1023">
            <v>115432.16353599999</v>
          </cell>
        </row>
        <row r="1024">
          <cell r="D1024" t="str">
            <v>Yeni iş</v>
          </cell>
          <cell r="L1024">
            <v>744</v>
          </cell>
          <cell r="M1024" t="str">
            <v>Endirekt</v>
          </cell>
          <cell r="N1024">
            <v>19223.57</v>
          </cell>
        </row>
        <row r="1025">
          <cell r="D1025" t="str">
            <v>Yeni iş</v>
          </cell>
          <cell r="L1025">
            <v>750</v>
          </cell>
          <cell r="M1025" t="str">
            <v>Direkt</v>
          </cell>
          <cell r="N1025">
            <v>87734.261291000003</v>
          </cell>
        </row>
        <row r="1026">
          <cell r="D1026" t="str">
            <v>Yeni iş</v>
          </cell>
          <cell r="L1026">
            <v>750</v>
          </cell>
          <cell r="M1026" t="str">
            <v>Endirekt</v>
          </cell>
          <cell r="N1026">
            <v>11580.71</v>
          </cell>
        </row>
        <row r="1027">
          <cell r="D1027" t="str">
            <v>Yeni iş</v>
          </cell>
          <cell r="L1027">
            <v>760</v>
          </cell>
          <cell r="M1027" t="str">
            <v>Direkt</v>
          </cell>
          <cell r="N1027">
            <v>28043.764025</v>
          </cell>
        </row>
        <row r="1028">
          <cell r="D1028" t="str">
            <v>Yeni iş</v>
          </cell>
          <cell r="L1028">
            <v>760</v>
          </cell>
          <cell r="M1028" t="str">
            <v>Endirekt</v>
          </cell>
          <cell r="N1028">
            <v>3509.71</v>
          </cell>
        </row>
        <row r="1029">
          <cell r="D1029" t="str">
            <v>Yeni iş</v>
          </cell>
          <cell r="L1029">
            <v>765</v>
          </cell>
          <cell r="M1029" t="str">
            <v>Direkt</v>
          </cell>
          <cell r="N1029">
            <v>331424.90077299997</v>
          </cell>
        </row>
        <row r="1030">
          <cell r="D1030" t="str">
            <v>Yeni iş</v>
          </cell>
          <cell r="L1030">
            <v>765</v>
          </cell>
          <cell r="M1030" t="str">
            <v>Endirekt</v>
          </cell>
          <cell r="N1030">
            <v>47985.41</v>
          </cell>
        </row>
        <row r="1031">
          <cell r="D1031" t="str">
            <v>Yeni iş</v>
          </cell>
          <cell r="L1031">
            <v>768</v>
          </cell>
          <cell r="M1031" t="str">
            <v>Direkt</v>
          </cell>
          <cell r="N1031">
            <v>3790418.5963460002</v>
          </cell>
        </row>
        <row r="1032">
          <cell r="D1032" t="str">
            <v>Yeni iş</v>
          </cell>
          <cell r="L1032">
            <v>768</v>
          </cell>
          <cell r="M1032" t="str">
            <v>Endirekt</v>
          </cell>
          <cell r="N1032">
            <v>699642.44</v>
          </cell>
        </row>
        <row r="1033">
          <cell r="D1033" t="str">
            <v>Yenileme</v>
          </cell>
          <cell r="L1033">
            <v>900</v>
          </cell>
          <cell r="M1033" t="str">
            <v>Direkt</v>
          </cell>
          <cell r="N1033">
            <v>2229301.1203919998</v>
          </cell>
        </row>
        <row r="1034">
          <cell r="D1034" t="str">
            <v>Yenileme</v>
          </cell>
          <cell r="L1034">
            <v>900</v>
          </cell>
          <cell r="M1034" t="str">
            <v>Endirekt</v>
          </cell>
          <cell r="N1034">
            <v>384769.2</v>
          </cell>
        </row>
        <row r="1035">
          <cell r="D1035" t="str">
            <v>Yenileme</v>
          </cell>
          <cell r="L1035">
            <v>720</v>
          </cell>
          <cell r="M1035" t="str">
            <v>Direkt</v>
          </cell>
          <cell r="N1035">
            <v>233.23</v>
          </cell>
        </row>
        <row r="1036">
          <cell r="D1036" t="str">
            <v>Yenileme</v>
          </cell>
          <cell r="L1036">
            <v>720</v>
          </cell>
          <cell r="M1036" t="str">
            <v>Endirekt</v>
          </cell>
          <cell r="N1036">
            <v>40.75</v>
          </cell>
        </row>
        <row r="1037">
          <cell r="D1037" t="str">
            <v>Yenileme</v>
          </cell>
          <cell r="L1037">
            <v>723</v>
          </cell>
          <cell r="M1037" t="str">
            <v>Direkt</v>
          </cell>
          <cell r="N1037">
            <v>201139.09229599999</v>
          </cell>
        </row>
        <row r="1038">
          <cell r="D1038" t="str">
            <v>Yenileme</v>
          </cell>
          <cell r="L1038">
            <v>723</v>
          </cell>
          <cell r="M1038" t="str">
            <v>Endirekt</v>
          </cell>
          <cell r="N1038">
            <v>32237.74</v>
          </cell>
        </row>
        <row r="1039">
          <cell r="D1039" t="str">
            <v>Yenileme</v>
          </cell>
          <cell r="L1039">
            <v>724</v>
          </cell>
          <cell r="M1039" t="str">
            <v>Direkt</v>
          </cell>
          <cell r="N1039">
            <v>38611.567724</v>
          </cell>
        </row>
        <row r="1040">
          <cell r="D1040" t="str">
            <v>Yenileme</v>
          </cell>
          <cell r="L1040">
            <v>724</v>
          </cell>
          <cell r="M1040" t="str">
            <v>Endirekt</v>
          </cell>
          <cell r="N1040">
            <v>6116.52</v>
          </cell>
        </row>
        <row r="1041">
          <cell r="D1041" t="str">
            <v>Yenileme</v>
          </cell>
          <cell r="L1041">
            <v>740</v>
          </cell>
          <cell r="M1041" t="str">
            <v>Direkt</v>
          </cell>
          <cell r="N1041">
            <v>5474733.8503320003</v>
          </cell>
        </row>
        <row r="1042">
          <cell r="D1042" t="str">
            <v>Yenileme</v>
          </cell>
          <cell r="L1042">
            <v>740</v>
          </cell>
          <cell r="M1042" t="str">
            <v>Endirekt</v>
          </cell>
          <cell r="N1042">
            <v>807065.42</v>
          </cell>
        </row>
        <row r="1043">
          <cell r="D1043" t="str">
            <v>Yenileme</v>
          </cell>
          <cell r="L1043">
            <v>741</v>
          </cell>
          <cell r="M1043" t="str">
            <v>Direkt</v>
          </cell>
          <cell r="N1043">
            <v>279939.42142799997</v>
          </cell>
        </row>
        <row r="1044">
          <cell r="D1044" t="str">
            <v>Yenileme</v>
          </cell>
          <cell r="L1044">
            <v>741</v>
          </cell>
          <cell r="M1044" t="str">
            <v>Endirekt</v>
          </cell>
          <cell r="N1044">
            <v>41099.82</v>
          </cell>
        </row>
        <row r="1045">
          <cell r="D1045" t="str">
            <v>Yenileme</v>
          </cell>
          <cell r="L1045">
            <v>742</v>
          </cell>
          <cell r="M1045" t="str">
            <v>Direkt</v>
          </cell>
          <cell r="N1045">
            <v>940565.22065999999</v>
          </cell>
        </row>
        <row r="1046">
          <cell r="D1046" t="str">
            <v>Yenileme</v>
          </cell>
          <cell r="L1046">
            <v>742</v>
          </cell>
          <cell r="M1046" t="str">
            <v>Endirekt</v>
          </cell>
          <cell r="N1046">
            <v>151512.81</v>
          </cell>
        </row>
        <row r="1047">
          <cell r="D1047" t="str">
            <v>Yenileme</v>
          </cell>
          <cell r="L1047">
            <v>744</v>
          </cell>
          <cell r="M1047" t="str">
            <v>Direkt</v>
          </cell>
          <cell r="N1047">
            <v>47538.193464000004</v>
          </cell>
        </row>
        <row r="1048">
          <cell r="D1048" t="str">
            <v>Yenileme</v>
          </cell>
          <cell r="L1048">
            <v>744</v>
          </cell>
          <cell r="M1048" t="str">
            <v>Endirekt</v>
          </cell>
          <cell r="N1048">
            <v>7743.98</v>
          </cell>
        </row>
        <row r="1049">
          <cell r="D1049" t="str">
            <v>Yenileme</v>
          </cell>
          <cell r="L1049">
            <v>750</v>
          </cell>
          <cell r="M1049" t="str">
            <v>Direkt</v>
          </cell>
          <cell r="N1049">
            <v>25362.554572000001</v>
          </cell>
        </row>
        <row r="1050">
          <cell r="D1050" t="str">
            <v>Yenileme</v>
          </cell>
          <cell r="L1050">
            <v>750</v>
          </cell>
          <cell r="M1050" t="str">
            <v>Endirekt</v>
          </cell>
          <cell r="N1050">
            <v>5057.33</v>
          </cell>
        </row>
        <row r="1051">
          <cell r="D1051" t="str">
            <v>Yenileme</v>
          </cell>
          <cell r="L1051">
            <v>760</v>
          </cell>
          <cell r="M1051" t="str">
            <v>Direkt</v>
          </cell>
          <cell r="N1051">
            <v>9051.51</v>
          </cell>
        </row>
        <row r="1052">
          <cell r="D1052" t="str">
            <v>Yenileme</v>
          </cell>
          <cell r="L1052">
            <v>760</v>
          </cell>
          <cell r="M1052" t="str">
            <v>Endirekt</v>
          </cell>
          <cell r="N1052">
            <v>1817.31</v>
          </cell>
        </row>
        <row r="1053">
          <cell r="D1053" t="str">
            <v>Yenileme</v>
          </cell>
          <cell r="L1053">
            <v>765</v>
          </cell>
          <cell r="M1053" t="str">
            <v>Direkt</v>
          </cell>
          <cell r="N1053">
            <v>130560.73743199999</v>
          </cell>
        </row>
        <row r="1054">
          <cell r="D1054" t="str">
            <v>Yenileme</v>
          </cell>
          <cell r="L1054">
            <v>765</v>
          </cell>
          <cell r="M1054" t="str">
            <v>Endirekt</v>
          </cell>
          <cell r="N1054">
            <v>21144.16</v>
          </cell>
        </row>
        <row r="1055">
          <cell r="D1055" t="str">
            <v>Yenileme</v>
          </cell>
          <cell r="L1055">
            <v>768</v>
          </cell>
          <cell r="M1055" t="str">
            <v>Direkt</v>
          </cell>
          <cell r="N1055">
            <v>1793775.1466560001</v>
          </cell>
        </row>
        <row r="1056">
          <cell r="D1056" t="str">
            <v>Yenileme</v>
          </cell>
          <cell r="L1056">
            <v>768</v>
          </cell>
          <cell r="M1056" t="str">
            <v>Endirekt</v>
          </cell>
          <cell r="N1056">
            <v>300427.28999999998</v>
          </cell>
        </row>
        <row r="1057">
          <cell r="D1057" t="str">
            <v>Yeni iş</v>
          </cell>
          <cell r="L1057">
            <v>900</v>
          </cell>
          <cell r="M1057" t="str">
            <v>Direkt</v>
          </cell>
          <cell r="N1057">
            <v>86910.15</v>
          </cell>
        </row>
        <row r="1058">
          <cell r="D1058" t="str">
            <v>Yeni iş</v>
          </cell>
          <cell r="L1058">
            <v>900</v>
          </cell>
          <cell r="M1058" t="str">
            <v>Endirekt</v>
          </cell>
          <cell r="N1058">
            <v>5082.28</v>
          </cell>
        </row>
        <row r="1059">
          <cell r="D1059" t="str">
            <v>Yeni iş</v>
          </cell>
          <cell r="L1059">
            <v>720</v>
          </cell>
          <cell r="M1059" t="str">
            <v>Direkt</v>
          </cell>
          <cell r="N1059">
            <v>6.47</v>
          </cell>
        </row>
        <row r="1060">
          <cell r="D1060" t="str">
            <v>Yeni iş</v>
          </cell>
          <cell r="L1060">
            <v>720</v>
          </cell>
          <cell r="M1060" t="str">
            <v>Endirekt</v>
          </cell>
          <cell r="N1060">
            <v>0.35</v>
          </cell>
        </row>
        <row r="1061">
          <cell r="D1061" t="str">
            <v>Yeni iş</v>
          </cell>
          <cell r="L1061">
            <v>723</v>
          </cell>
          <cell r="M1061" t="str">
            <v>Direkt</v>
          </cell>
          <cell r="N1061">
            <v>5299.21</v>
          </cell>
        </row>
        <row r="1062">
          <cell r="D1062" t="str">
            <v>Yeni iş</v>
          </cell>
          <cell r="L1062">
            <v>723</v>
          </cell>
          <cell r="M1062" t="str">
            <v>Endirekt</v>
          </cell>
          <cell r="N1062">
            <v>77.709999999999994</v>
          </cell>
        </row>
        <row r="1063">
          <cell r="D1063" t="str">
            <v>Yeni iş</v>
          </cell>
          <cell r="L1063">
            <v>724</v>
          </cell>
          <cell r="M1063" t="str">
            <v>Direkt</v>
          </cell>
          <cell r="N1063">
            <v>1572.2</v>
          </cell>
        </row>
        <row r="1064">
          <cell r="D1064" t="str">
            <v>Yeni iş</v>
          </cell>
          <cell r="L1064">
            <v>724</v>
          </cell>
          <cell r="M1064" t="str">
            <v>Endirekt</v>
          </cell>
          <cell r="N1064">
            <v>27.18</v>
          </cell>
        </row>
        <row r="1065">
          <cell r="D1065" t="str">
            <v>Yeni iş</v>
          </cell>
          <cell r="L1065">
            <v>740</v>
          </cell>
          <cell r="M1065" t="str">
            <v>Direkt</v>
          </cell>
          <cell r="N1065">
            <v>324041.34999999998</v>
          </cell>
        </row>
        <row r="1066">
          <cell r="D1066" t="str">
            <v>Yeni iş</v>
          </cell>
          <cell r="L1066">
            <v>740</v>
          </cell>
          <cell r="M1066" t="str">
            <v>Endirekt</v>
          </cell>
          <cell r="N1066">
            <v>7562.28</v>
          </cell>
        </row>
        <row r="1067">
          <cell r="D1067" t="str">
            <v>Yeni iş</v>
          </cell>
          <cell r="L1067">
            <v>741</v>
          </cell>
          <cell r="M1067" t="str">
            <v>Direkt</v>
          </cell>
          <cell r="N1067">
            <v>10765.49</v>
          </cell>
        </row>
        <row r="1068">
          <cell r="D1068" t="str">
            <v>Yeni iş</v>
          </cell>
          <cell r="L1068">
            <v>741</v>
          </cell>
          <cell r="M1068" t="str">
            <v>Endirekt</v>
          </cell>
          <cell r="N1068">
            <v>510.22</v>
          </cell>
        </row>
        <row r="1069">
          <cell r="D1069" t="str">
            <v>Yeni iş</v>
          </cell>
          <cell r="L1069">
            <v>742</v>
          </cell>
          <cell r="M1069" t="str">
            <v>Direkt</v>
          </cell>
          <cell r="N1069">
            <v>40727.61</v>
          </cell>
        </row>
        <row r="1070">
          <cell r="D1070" t="str">
            <v>Yeni iş</v>
          </cell>
          <cell r="L1070">
            <v>742</v>
          </cell>
          <cell r="M1070" t="str">
            <v>Endirekt</v>
          </cell>
          <cell r="N1070">
            <v>2500.4899999999998</v>
          </cell>
        </row>
        <row r="1071">
          <cell r="D1071" t="str">
            <v>Yeni iş</v>
          </cell>
          <cell r="L1071">
            <v>744</v>
          </cell>
          <cell r="M1071" t="str">
            <v>Direkt</v>
          </cell>
          <cell r="N1071">
            <v>1983.71</v>
          </cell>
        </row>
        <row r="1072">
          <cell r="D1072" t="str">
            <v>Yeni iş</v>
          </cell>
          <cell r="L1072">
            <v>744</v>
          </cell>
          <cell r="M1072" t="str">
            <v>Endirekt</v>
          </cell>
          <cell r="N1072">
            <v>113.4</v>
          </cell>
        </row>
        <row r="1073">
          <cell r="D1073" t="str">
            <v>Yeni iş</v>
          </cell>
          <cell r="L1073">
            <v>750</v>
          </cell>
          <cell r="M1073" t="str">
            <v>Direkt</v>
          </cell>
          <cell r="N1073">
            <v>1502.51</v>
          </cell>
        </row>
        <row r="1074">
          <cell r="D1074" t="str">
            <v>Yeni iş</v>
          </cell>
          <cell r="L1074">
            <v>750</v>
          </cell>
          <cell r="M1074" t="str">
            <v>Endirekt</v>
          </cell>
          <cell r="N1074">
            <v>41.33</v>
          </cell>
        </row>
        <row r="1075">
          <cell r="D1075" t="str">
            <v>Yeni iş</v>
          </cell>
          <cell r="L1075">
            <v>760</v>
          </cell>
          <cell r="M1075" t="str">
            <v>Direkt</v>
          </cell>
          <cell r="N1075">
            <v>289.38</v>
          </cell>
        </row>
        <row r="1076">
          <cell r="D1076" t="str">
            <v>Yeni iş</v>
          </cell>
          <cell r="L1076">
            <v>760</v>
          </cell>
          <cell r="M1076" t="str">
            <v>Endirekt</v>
          </cell>
          <cell r="N1076">
            <v>43.82</v>
          </cell>
        </row>
        <row r="1077">
          <cell r="D1077" t="str">
            <v>Yeni iş</v>
          </cell>
          <cell r="L1077">
            <v>765</v>
          </cell>
          <cell r="M1077" t="str">
            <v>Direkt</v>
          </cell>
          <cell r="N1077">
            <v>6381.09</v>
          </cell>
        </row>
        <row r="1078">
          <cell r="D1078" t="str">
            <v>Yeni iş</v>
          </cell>
          <cell r="L1078">
            <v>765</v>
          </cell>
          <cell r="M1078" t="str">
            <v>Endirekt</v>
          </cell>
          <cell r="N1078">
            <v>139.75</v>
          </cell>
        </row>
        <row r="1079">
          <cell r="D1079" t="str">
            <v>Yeni iş</v>
          </cell>
          <cell r="L1079">
            <v>768</v>
          </cell>
          <cell r="M1079" t="str">
            <v>Direkt</v>
          </cell>
          <cell r="N1079">
            <v>55966.62</v>
          </cell>
        </row>
        <row r="1080">
          <cell r="D1080" t="str">
            <v>Yeni iş</v>
          </cell>
          <cell r="L1080">
            <v>768</v>
          </cell>
          <cell r="M1080" t="str">
            <v>Endirekt</v>
          </cell>
          <cell r="N1080">
            <v>1076.04</v>
          </cell>
        </row>
        <row r="1081">
          <cell r="D1081" t="str">
            <v>Yenileme</v>
          </cell>
          <cell r="L1081">
            <v>900</v>
          </cell>
          <cell r="M1081" t="str">
            <v>Direkt</v>
          </cell>
          <cell r="N1081">
            <v>32862.620000000003</v>
          </cell>
        </row>
        <row r="1082">
          <cell r="D1082" t="str">
            <v>Yenileme</v>
          </cell>
          <cell r="L1082">
            <v>900</v>
          </cell>
          <cell r="M1082" t="str">
            <v>Endirekt</v>
          </cell>
          <cell r="N1082">
            <v>769.35</v>
          </cell>
        </row>
        <row r="1083">
          <cell r="D1083" t="str">
            <v>Yenileme</v>
          </cell>
          <cell r="L1083">
            <v>720</v>
          </cell>
          <cell r="M1083" t="str">
            <v>Direkt</v>
          </cell>
          <cell r="N1083">
            <v>2.81</v>
          </cell>
        </row>
        <row r="1084">
          <cell r="D1084" t="str">
            <v>Yenileme</v>
          </cell>
          <cell r="L1084">
            <v>720</v>
          </cell>
          <cell r="M1084" t="str">
            <v>Endirekt</v>
          </cell>
          <cell r="N1084">
            <v>7.0000000000000007E-2</v>
          </cell>
        </row>
        <row r="1085">
          <cell r="D1085" t="str">
            <v>Yenileme</v>
          </cell>
          <cell r="L1085">
            <v>723</v>
          </cell>
          <cell r="M1085" t="str">
            <v>Direkt</v>
          </cell>
          <cell r="N1085">
            <v>1283.51</v>
          </cell>
        </row>
        <row r="1086">
          <cell r="D1086" t="str">
            <v>Yenileme</v>
          </cell>
          <cell r="L1086">
            <v>723</v>
          </cell>
          <cell r="M1086" t="str">
            <v>Endirekt</v>
          </cell>
          <cell r="N1086">
            <v>19.13</v>
          </cell>
        </row>
        <row r="1087">
          <cell r="D1087" t="str">
            <v>Yenileme</v>
          </cell>
          <cell r="L1087">
            <v>724</v>
          </cell>
          <cell r="M1087" t="str">
            <v>Direkt</v>
          </cell>
          <cell r="N1087">
            <v>697.49</v>
          </cell>
        </row>
        <row r="1088">
          <cell r="D1088" t="str">
            <v>Yenileme</v>
          </cell>
          <cell r="L1088">
            <v>724</v>
          </cell>
          <cell r="M1088" t="str">
            <v>Endirekt</v>
          </cell>
          <cell r="N1088">
            <v>4.8899999999999997</v>
          </cell>
        </row>
        <row r="1089">
          <cell r="D1089" t="str">
            <v>Yenileme</v>
          </cell>
          <cell r="L1089">
            <v>740</v>
          </cell>
          <cell r="M1089" t="str">
            <v>Direkt</v>
          </cell>
          <cell r="N1089">
            <v>65352.43</v>
          </cell>
        </row>
        <row r="1090">
          <cell r="D1090" t="str">
            <v>Yenileme</v>
          </cell>
          <cell r="L1090">
            <v>740</v>
          </cell>
          <cell r="M1090" t="str">
            <v>Endirekt</v>
          </cell>
          <cell r="N1090">
            <v>2182</v>
          </cell>
        </row>
        <row r="1091">
          <cell r="D1091" t="str">
            <v>Yenileme</v>
          </cell>
          <cell r="L1091">
            <v>741</v>
          </cell>
          <cell r="M1091" t="str">
            <v>Direkt</v>
          </cell>
          <cell r="N1091">
            <v>4818.2</v>
          </cell>
        </row>
        <row r="1092">
          <cell r="D1092" t="str">
            <v>Yenileme</v>
          </cell>
          <cell r="L1092">
            <v>741</v>
          </cell>
          <cell r="M1092" t="str">
            <v>Endirekt</v>
          </cell>
          <cell r="N1092">
            <v>78.61</v>
          </cell>
        </row>
        <row r="1093">
          <cell r="D1093" t="str">
            <v>Yenileme</v>
          </cell>
          <cell r="L1093">
            <v>742</v>
          </cell>
          <cell r="M1093" t="str">
            <v>Direkt</v>
          </cell>
          <cell r="N1093">
            <v>15615.51</v>
          </cell>
        </row>
        <row r="1094">
          <cell r="D1094" t="str">
            <v>Yenileme</v>
          </cell>
          <cell r="L1094">
            <v>742</v>
          </cell>
          <cell r="M1094" t="str">
            <v>Endirekt</v>
          </cell>
          <cell r="N1094">
            <v>323.16000000000003</v>
          </cell>
        </row>
        <row r="1095">
          <cell r="D1095" t="str">
            <v>Yenileme</v>
          </cell>
          <cell r="L1095">
            <v>744</v>
          </cell>
          <cell r="M1095" t="str">
            <v>Direkt</v>
          </cell>
          <cell r="N1095">
            <v>822.14</v>
          </cell>
        </row>
        <row r="1096">
          <cell r="D1096" t="str">
            <v>Yenileme</v>
          </cell>
          <cell r="L1096">
            <v>744</v>
          </cell>
          <cell r="M1096" t="str">
            <v>Endirekt</v>
          </cell>
          <cell r="N1096">
            <v>17.47</v>
          </cell>
        </row>
        <row r="1097">
          <cell r="D1097" t="str">
            <v>Yenileme</v>
          </cell>
          <cell r="L1097">
            <v>750</v>
          </cell>
          <cell r="M1097" t="str">
            <v>Direkt</v>
          </cell>
          <cell r="N1097">
            <v>247.98</v>
          </cell>
        </row>
        <row r="1098">
          <cell r="D1098" t="str">
            <v>Yenileme</v>
          </cell>
          <cell r="L1098">
            <v>750</v>
          </cell>
          <cell r="M1098" t="str">
            <v>Endirekt</v>
          </cell>
          <cell r="N1098">
            <v>5.9</v>
          </cell>
        </row>
        <row r="1099">
          <cell r="D1099" t="str">
            <v>Yenileme</v>
          </cell>
          <cell r="L1099">
            <v>760</v>
          </cell>
          <cell r="M1099" t="str">
            <v>Direkt</v>
          </cell>
          <cell r="N1099">
            <v>127.08</v>
          </cell>
        </row>
        <row r="1100">
          <cell r="D1100" t="str">
            <v>Yenileme</v>
          </cell>
          <cell r="L1100">
            <v>760</v>
          </cell>
          <cell r="M1100" t="str">
            <v>Endirekt</v>
          </cell>
          <cell r="N1100">
            <v>3.19</v>
          </cell>
        </row>
        <row r="1101">
          <cell r="D1101" t="str">
            <v>Yenileme</v>
          </cell>
          <cell r="L1101">
            <v>765</v>
          </cell>
          <cell r="M1101" t="str">
            <v>Direkt</v>
          </cell>
          <cell r="N1101">
            <v>1966.69</v>
          </cell>
        </row>
        <row r="1102">
          <cell r="D1102" t="str">
            <v>Yenileme</v>
          </cell>
          <cell r="L1102">
            <v>765</v>
          </cell>
          <cell r="M1102" t="str">
            <v>Endirekt</v>
          </cell>
          <cell r="N1102">
            <v>20.350000000000001</v>
          </cell>
        </row>
        <row r="1103">
          <cell r="D1103" t="str">
            <v>Yenileme</v>
          </cell>
          <cell r="L1103">
            <v>768</v>
          </cell>
          <cell r="M1103" t="str">
            <v>Direkt</v>
          </cell>
          <cell r="N1103">
            <v>11033.61</v>
          </cell>
        </row>
        <row r="1104">
          <cell r="D1104" t="str">
            <v>Yenileme</v>
          </cell>
          <cell r="L1104">
            <v>768</v>
          </cell>
          <cell r="M1104" t="str">
            <v>Endirekt</v>
          </cell>
          <cell r="N1104">
            <v>200.81</v>
          </cell>
        </row>
        <row r="1105">
          <cell r="D1105" t="str">
            <v>Yeni iş</v>
          </cell>
          <cell r="L1105">
            <v>900</v>
          </cell>
          <cell r="M1105" t="str">
            <v>Direkt</v>
          </cell>
          <cell r="N1105">
            <v>5150.3500000000004</v>
          </cell>
        </row>
        <row r="1106">
          <cell r="D1106" t="str">
            <v>Yeni iş</v>
          </cell>
          <cell r="L1106">
            <v>720</v>
          </cell>
          <cell r="M1106" t="str">
            <v>Direkt</v>
          </cell>
          <cell r="N1106">
            <v>1.08</v>
          </cell>
        </row>
        <row r="1107">
          <cell r="D1107" t="str">
            <v>Yeni iş</v>
          </cell>
          <cell r="L1107">
            <v>723</v>
          </cell>
          <cell r="M1107" t="str">
            <v>Direkt</v>
          </cell>
          <cell r="N1107">
            <v>680.07</v>
          </cell>
        </row>
        <row r="1108">
          <cell r="D1108" t="str">
            <v>Yeni iş</v>
          </cell>
          <cell r="L1108">
            <v>724</v>
          </cell>
          <cell r="M1108" t="str">
            <v>Direkt</v>
          </cell>
          <cell r="N1108">
            <v>13.97</v>
          </cell>
        </row>
        <row r="1109">
          <cell r="D1109" t="str">
            <v>Yeni iş</v>
          </cell>
          <cell r="L1109">
            <v>740</v>
          </cell>
          <cell r="M1109" t="str">
            <v>Direkt</v>
          </cell>
          <cell r="N1109">
            <v>34352.67</v>
          </cell>
        </row>
        <row r="1110">
          <cell r="D1110" t="str">
            <v>Yeni iş</v>
          </cell>
          <cell r="L1110">
            <v>741</v>
          </cell>
          <cell r="M1110" t="str">
            <v>Direkt</v>
          </cell>
          <cell r="N1110">
            <v>146.41</v>
          </cell>
        </row>
        <row r="1111">
          <cell r="D1111" t="str">
            <v>Yeni iş</v>
          </cell>
          <cell r="L1111">
            <v>742</v>
          </cell>
          <cell r="M1111" t="str">
            <v>Direkt</v>
          </cell>
          <cell r="N1111">
            <v>1014.45</v>
          </cell>
        </row>
        <row r="1112">
          <cell r="D1112" t="str">
            <v>Yeni iş</v>
          </cell>
          <cell r="L1112">
            <v>744</v>
          </cell>
          <cell r="M1112" t="str">
            <v>Direkt</v>
          </cell>
          <cell r="N1112">
            <v>25.76</v>
          </cell>
        </row>
        <row r="1113">
          <cell r="D1113" t="str">
            <v>Yeni iş</v>
          </cell>
          <cell r="L1113">
            <v>750</v>
          </cell>
          <cell r="M1113" t="str">
            <v>Direkt</v>
          </cell>
          <cell r="N1113">
            <v>135.16999999999999</v>
          </cell>
        </row>
        <row r="1114">
          <cell r="D1114" t="str">
            <v>Yeni iş</v>
          </cell>
          <cell r="L1114">
            <v>760</v>
          </cell>
          <cell r="M1114" t="str">
            <v>Direkt</v>
          </cell>
          <cell r="N1114">
            <v>5.3</v>
          </cell>
        </row>
        <row r="1115">
          <cell r="D1115" t="str">
            <v>Yeni iş</v>
          </cell>
          <cell r="L1115">
            <v>765</v>
          </cell>
          <cell r="M1115" t="str">
            <v>Direkt</v>
          </cell>
          <cell r="N1115">
            <v>55.57</v>
          </cell>
        </row>
        <row r="1116">
          <cell r="D1116" t="str">
            <v>Yeni iş</v>
          </cell>
          <cell r="L1116">
            <v>768</v>
          </cell>
          <cell r="M1116" t="str">
            <v>Direkt</v>
          </cell>
          <cell r="N1116">
            <v>7271.56</v>
          </cell>
        </row>
        <row r="1117">
          <cell r="D1117" t="str">
            <v>Yenileme</v>
          </cell>
          <cell r="L1117">
            <v>900</v>
          </cell>
          <cell r="M1117" t="str">
            <v>Direkt</v>
          </cell>
          <cell r="N1117">
            <v>2502.69</v>
          </cell>
        </row>
        <row r="1118">
          <cell r="D1118" t="str">
            <v>Yenileme</v>
          </cell>
          <cell r="L1118">
            <v>900</v>
          </cell>
          <cell r="M1118" t="str">
            <v>Endirekt</v>
          </cell>
          <cell r="N1118">
            <v>255.72</v>
          </cell>
        </row>
        <row r="1119">
          <cell r="D1119" t="str">
            <v>Yenileme</v>
          </cell>
          <cell r="L1119">
            <v>720</v>
          </cell>
          <cell r="M1119" t="str">
            <v>Direkt</v>
          </cell>
          <cell r="N1119">
            <v>0.7</v>
          </cell>
        </row>
        <row r="1120">
          <cell r="D1120" t="str">
            <v>Yenileme</v>
          </cell>
          <cell r="L1120">
            <v>720</v>
          </cell>
          <cell r="M1120" t="str">
            <v>Endirekt</v>
          </cell>
          <cell r="N1120">
            <v>7.0000000000000007E-2</v>
          </cell>
        </row>
        <row r="1121">
          <cell r="D1121" t="str">
            <v>Yenileme</v>
          </cell>
          <cell r="L1121">
            <v>723</v>
          </cell>
          <cell r="M1121" t="str">
            <v>Direkt</v>
          </cell>
          <cell r="N1121">
            <v>197.98</v>
          </cell>
        </row>
        <row r="1122">
          <cell r="D1122" t="str">
            <v>Yenileme</v>
          </cell>
          <cell r="L1122">
            <v>723</v>
          </cell>
          <cell r="M1122" t="str">
            <v>Endirekt</v>
          </cell>
          <cell r="N1122">
            <v>28.69</v>
          </cell>
        </row>
        <row r="1123">
          <cell r="D1123" t="str">
            <v>Yenileme</v>
          </cell>
          <cell r="L1123">
            <v>724</v>
          </cell>
          <cell r="M1123" t="str">
            <v>Direkt</v>
          </cell>
          <cell r="N1123">
            <v>9.08</v>
          </cell>
        </row>
        <row r="1124">
          <cell r="D1124" t="str">
            <v>Yenileme</v>
          </cell>
          <cell r="L1124">
            <v>724</v>
          </cell>
          <cell r="M1124" t="str">
            <v>Endirekt</v>
          </cell>
          <cell r="N1124">
            <v>0.06</v>
          </cell>
        </row>
        <row r="1125">
          <cell r="D1125" t="str">
            <v>Yenileme</v>
          </cell>
          <cell r="L1125">
            <v>740</v>
          </cell>
          <cell r="M1125" t="str">
            <v>Direkt</v>
          </cell>
          <cell r="N1125">
            <v>19166.080000000002</v>
          </cell>
        </row>
        <row r="1126">
          <cell r="D1126" t="str">
            <v>Yenileme</v>
          </cell>
          <cell r="L1126">
            <v>740</v>
          </cell>
          <cell r="M1126" t="str">
            <v>Endirekt</v>
          </cell>
          <cell r="N1126">
            <v>1501.82</v>
          </cell>
        </row>
        <row r="1127">
          <cell r="D1127" t="str">
            <v>Yenileme</v>
          </cell>
          <cell r="L1127">
            <v>741</v>
          </cell>
          <cell r="M1127" t="str">
            <v>Direkt</v>
          </cell>
          <cell r="N1127">
            <v>43.75</v>
          </cell>
        </row>
        <row r="1128">
          <cell r="D1128" t="str">
            <v>Yenileme</v>
          </cell>
          <cell r="L1128">
            <v>741</v>
          </cell>
          <cell r="M1128" t="str">
            <v>Endirekt</v>
          </cell>
          <cell r="N1128">
            <v>1.82</v>
          </cell>
        </row>
        <row r="1129">
          <cell r="D1129" t="str">
            <v>Yenileme</v>
          </cell>
          <cell r="L1129">
            <v>742</v>
          </cell>
          <cell r="M1129" t="str">
            <v>Direkt</v>
          </cell>
          <cell r="N1129">
            <v>157.22999999999999</v>
          </cell>
        </row>
        <row r="1130">
          <cell r="D1130" t="str">
            <v>Yenileme</v>
          </cell>
          <cell r="L1130">
            <v>742</v>
          </cell>
          <cell r="M1130" t="str">
            <v>Endirekt</v>
          </cell>
          <cell r="N1130">
            <v>3.73</v>
          </cell>
        </row>
        <row r="1131">
          <cell r="D1131" t="str">
            <v>Yenileme</v>
          </cell>
          <cell r="L1131">
            <v>744</v>
          </cell>
          <cell r="M1131" t="str">
            <v>Direkt</v>
          </cell>
          <cell r="N1131">
            <v>8.2200000000000006</v>
          </cell>
        </row>
        <row r="1132">
          <cell r="D1132" t="str">
            <v>Yenileme</v>
          </cell>
          <cell r="L1132">
            <v>744</v>
          </cell>
          <cell r="M1132" t="str">
            <v>Endirekt</v>
          </cell>
          <cell r="N1132">
            <v>0.21</v>
          </cell>
        </row>
        <row r="1133">
          <cell r="D1133" t="str">
            <v>Yenileme</v>
          </cell>
          <cell r="L1133">
            <v>750</v>
          </cell>
          <cell r="M1133" t="str">
            <v>Direkt</v>
          </cell>
          <cell r="N1133">
            <v>64.92</v>
          </cell>
        </row>
        <row r="1134">
          <cell r="D1134" t="str">
            <v>Yenileme</v>
          </cell>
          <cell r="L1134">
            <v>750</v>
          </cell>
          <cell r="M1134" t="str">
            <v>Endirekt</v>
          </cell>
          <cell r="N1134">
            <v>5.9</v>
          </cell>
        </row>
        <row r="1135">
          <cell r="D1135" t="str">
            <v>Yenileme</v>
          </cell>
          <cell r="L1135">
            <v>760</v>
          </cell>
          <cell r="M1135" t="str">
            <v>Direkt</v>
          </cell>
          <cell r="N1135">
            <v>3.09</v>
          </cell>
        </row>
        <row r="1136">
          <cell r="D1136" t="str">
            <v>Yenileme</v>
          </cell>
          <cell r="L1136">
            <v>760</v>
          </cell>
          <cell r="M1136" t="str">
            <v>Endirekt</v>
          </cell>
          <cell r="N1136">
            <v>0.06</v>
          </cell>
        </row>
        <row r="1137">
          <cell r="D1137" t="str">
            <v>Yenileme</v>
          </cell>
          <cell r="L1137">
            <v>765</v>
          </cell>
          <cell r="M1137" t="str">
            <v>Direkt</v>
          </cell>
          <cell r="N1137">
            <v>58.83</v>
          </cell>
        </row>
        <row r="1138">
          <cell r="D1138" t="str">
            <v>Yenileme</v>
          </cell>
          <cell r="L1138">
            <v>765</v>
          </cell>
          <cell r="M1138" t="str">
            <v>Endirekt</v>
          </cell>
          <cell r="N1138">
            <v>0.41</v>
          </cell>
        </row>
        <row r="1139">
          <cell r="D1139" t="str">
            <v>Yenileme</v>
          </cell>
          <cell r="L1139">
            <v>768</v>
          </cell>
          <cell r="M1139" t="str">
            <v>Direkt</v>
          </cell>
          <cell r="N1139">
            <v>3960.53</v>
          </cell>
        </row>
        <row r="1140">
          <cell r="D1140" t="str">
            <v>Yenileme</v>
          </cell>
          <cell r="L1140">
            <v>768</v>
          </cell>
          <cell r="M1140" t="str">
            <v>Endirekt</v>
          </cell>
          <cell r="N1140">
            <v>70</v>
          </cell>
        </row>
        <row r="1141">
          <cell r="D1141" t="str">
            <v>Yeni iş</v>
          </cell>
          <cell r="L1141">
            <v>703</v>
          </cell>
          <cell r="M1141" t="str">
            <v>Direkt</v>
          </cell>
          <cell r="N1141">
            <v>8082471.6699999999</v>
          </cell>
        </row>
        <row r="1142">
          <cell r="D1142" t="str">
            <v>Yenileme</v>
          </cell>
          <cell r="L1142">
            <v>703</v>
          </cell>
          <cell r="M1142" t="str">
            <v>Direkt</v>
          </cell>
          <cell r="N1142">
            <v>1258494.1599999999</v>
          </cell>
        </row>
        <row r="1143">
          <cell r="D1143" t="str">
            <v>Yeni iş</v>
          </cell>
          <cell r="L1143">
            <v>703</v>
          </cell>
          <cell r="M1143" t="str">
            <v>Direkt</v>
          </cell>
          <cell r="N1143">
            <v>198789.39</v>
          </cell>
        </row>
        <row r="1144">
          <cell r="D1144" t="str">
            <v>Yeni iş</v>
          </cell>
          <cell r="L1144">
            <v>703</v>
          </cell>
          <cell r="M1144" t="str">
            <v>Direkt</v>
          </cell>
          <cell r="N1144">
            <v>22263.35</v>
          </cell>
        </row>
        <row r="1145">
          <cell r="D1145" t="str">
            <v>Yenileme</v>
          </cell>
          <cell r="L1145">
            <v>703</v>
          </cell>
          <cell r="M1145" t="str">
            <v>Direkt</v>
          </cell>
          <cell r="N1145">
            <v>4625.05</v>
          </cell>
        </row>
        <row r="1146">
          <cell r="D1146" t="str">
            <v>Yeni iş</v>
          </cell>
          <cell r="L1146">
            <v>701</v>
          </cell>
          <cell r="M1146" t="str">
            <v>Direkt</v>
          </cell>
          <cell r="N1146">
            <v>124479.98</v>
          </cell>
        </row>
        <row r="1147">
          <cell r="D1147" t="str">
            <v>Yeni iş</v>
          </cell>
          <cell r="L1147">
            <v>702</v>
          </cell>
          <cell r="M1147" t="str">
            <v>Direkt</v>
          </cell>
          <cell r="N1147">
            <v>15186.9</v>
          </cell>
        </row>
        <row r="1148">
          <cell r="D1148" t="str">
            <v>Yeni iş</v>
          </cell>
          <cell r="L1148">
            <v>719</v>
          </cell>
          <cell r="M1148" t="str">
            <v>Direkt</v>
          </cell>
          <cell r="N1148">
            <v>23627.7</v>
          </cell>
        </row>
        <row r="1149">
          <cell r="D1149" t="str">
            <v>Yeni iş</v>
          </cell>
          <cell r="L1149">
            <v>720</v>
          </cell>
          <cell r="M1149" t="str">
            <v>Direkt</v>
          </cell>
          <cell r="N1149">
            <v>31508.68</v>
          </cell>
        </row>
        <row r="1150">
          <cell r="D1150" t="str">
            <v>Yeni iş</v>
          </cell>
          <cell r="L1150">
            <v>723</v>
          </cell>
          <cell r="M1150" t="str">
            <v>Direkt</v>
          </cell>
          <cell r="N1150">
            <v>1585.86</v>
          </cell>
        </row>
        <row r="1151">
          <cell r="D1151" t="str">
            <v>Yeni iş</v>
          </cell>
          <cell r="L1151">
            <v>724</v>
          </cell>
          <cell r="M1151" t="str">
            <v>Direkt</v>
          </cell>
          <cell r="N1151">
            <v>11431.55</v>
          </cell>
        </row>
        <row r="1152">
          <cell r="D1152" t="str">
            <v>Yeni iş</v>
          </cell>
          <cell r="L1152">
            <v>740</v>
          </cell>
          <cell r="M1152" t="str">
            <v>Direkt</v>
          </cell>
          <cell r="N1152">
            <v>1276783.44</v>
          </cell>
        </row>
        <row r="1153">
          <cell r="D1153" t="str">
            <v>Yeni iş</v>
          </cell>
          <cell r="L1153">
            <v>741</v>
          </cell>
          <cell r="M1153" t="str">
            <v>Direkt</v>
          </cell>
          <cell r="N1153">
            <v>20276.52</v>
          </cell>
        </row>
        <row r="1154">
          <cell r="D1154" t="str">
            <v>Yeni iş</v>
          </cell>
          <cell r="L1154">
            <v>742</v>
          </cell>
          <cell r="M1154" t="str">
            <v>Direkt</v>
          </cell>
          <cell r="N1154">
            <v>33429.11</v>
          </cell>
        </row>
        <row r="1155">
          <cell r="D1155" t="str">
            <v>Yeni iş</v>
          </cell>
          <cell r="L1155">
            <v>744</v>
          </cell>
          <cell r="M1155" t="str">
            <v>Direkt</v>
          </cell>
          <cell r="N1155">
            <v>18733.71</v>
          </cell>
        </row>
        <row r="1156">
          <cell r="D1156" t="str">
            <v>Yeni iş</v>
          </cell>
          <cell r="L1156">
            <v>750</v>
          </cell>
          <cell r="M1156" t="str">
            <v>Direkt</v>
          </cell>
          <cell r="N1156">
            <v>571.46</v>
          </cell>
        </row>
        <row r="1157">
          <cell r="D1157" t="str">
            <v>Yeni iş</v>
          </cell>
          <cell r="L1157">
            <v>760</v>
          </cell>
          <cell r="M1157" t="str">
            <v>Direkt</v>
          </cell>
          <cell r="N1157">
            <v>965.37</v>
          </cell>
        </row>
        <row r="1158">
          <cell r="D1158" t="str">
            <v>Yeni iş</v>
          </cell>
          <cell r="L1158">
            <v>765</v>
          </cell>
          <cell r="M1158" t="str">
            <v>Direkt</v>
          </cell>
          <cell r="N1158">
            <v>22706.5</v>
          </cell>
        </row>
        <row r="1159">
          <cell r="D1159" t="str">
            <v>Yeni iş</v>
          </cell>
          <cell r="L1159">
            <v>768</v>
          </cell>
          <cell r="M1159" t="str">
            <v>Direkt</v>
          </cell>
          <cell r="N1159">
            <v>115946.67</v>
          </cell>
        </row>
        <row r="1160">
          <cell r="D1160" t="str">
            <v>Yeni iş</v>
          </cell>
          <cell r="L1160">
            <v>701</v>
          </cell>
          <cell r="M1160" t="str">
            <v>Direkt</v>
          </cell>
          <cell r="N1160">
            <v>539.69000000000005</v>
          </cell>
        </row>
        <row r="1161">
          <cell r="D1161" t="str">
            <v>Yeni iş</v>
          </cell>
          <cell r="L1161">
            <v>723</v>
          </cell>
          <cell r="M1161" t="str">
            <v>Direkt</v>
          </cell>
          <cell r="N1161">
            <v>0</v>
          </cell>
        </row>
        <row r="1162">
          <cell r="D1162" t="str">
            <v>Yeni iş</v>
          </cell>
          <cell r="L1162">
            <v>740</v>
          </cell>
          <cell r="M1162" t="str">
            <v>Direkt</v>
          </cell>
          <cell r="N1162">
            <v>9484.16</v>
          </cell>
        </row>
        <row r="1163">
          <cell r="D1163" t="str">
            <v>Yeni iş</v>
          </cell>
          <cell r="L1163">
            <v>741</v>
          </cell>
          <cell r="M1163" t="str">
            <v>Direkt</v>
          </cell>
          <cell r="N1163">
            <v>22.15</v>
          </cell>
        </row>
        <row r="1164">
          <cell r="D1164" t="str">
            <v>Yeni iş</v>
          </cell>
          <cell r="L1164">
            <v>742</v>
          </cell>
          <cell r="M1164" t="str">
            <v>Direkt</v>
          </cell>
          <cell r="N1164">
            <v>44.3</v>
          </cell>
        </row>
        <row r="1165">
          <cell r="D1165" t="str">
            <v>Yeni iş</v>
          </cell>
          <cell r="L1165">
            <v>744</v>
          </cell>
          <cell r="M1165" t="str">
            <v>Direkt</v>
          </cell>
          <cell r="N1165">
            <v>22.15</v>
          </cell>
        </row>
        <row r="1166">
          <cell r="D1166" t="str">
            <v>Yeni iş</v>
          </cell>
          <cell r="L1166">
            <v>760</v>
          </cell>
          <cell r="M1166" t="str">
            <v>Direkt</v>
          </cell>
          <cell r="N1166">
            <v>60.15</v>
          </cell>
        </row>
        <row r="1167">
          <cell r="D1167" t="str">
            <v>Yeni iş</v>
          </cell>
          <cell r="L1167">
            <v>701</v>
          </cell>
          <cell r="M1167" t="str">
            <v>Direkt</v>
          </cell>
          <cell r="N1167">
            <v>574.27</v>
          </cell>
        </row>
        <row r="1168">
          <cell r="D1168" t="str">
            <v>Yeni iş</v>
          </cell>
          <cell r="L1168">
            <v>702</v>
          </cell>
          <cell r="M1168" t="str">
            <v>Direkt</v>
          </cell>
          <cell r="N1168">
            <v>840</v>
          </cell>
        </row>
        <row r="1169">
          <cell r="D1169" t="str">
            <v>Yeni iş</v>
          </cell>
          <cell r="L1169">
            <v>719</v>
          </cell>
          <cell r="M1169" t="str">
            <v>Direkt</v>
          </cell>
          <cell r="N1169">
            <v>0</v>
          </cell>
        </row>
        <row r="1170">
          <cell r="D1170" t="str">
            <v>Yeni iş</v>
          </cell>
          <cell r="L1170">
            <v>720</v>
          </cell>
          <cell r="M1170" t="str">
            <v>Direkt</v>
          </cell>
          <cell r="N1170">
            <v>1201</v>
          </cell>
        </row>
        <row r="1171">
          <cell r="D1171" t="str">
            <v>Yeni iş</v>
          </cell>
          <cell r="L1171">
            <v>723</v>
          </cell>
          <cell r="M1171" t="str">
            <v>Direkt</v>
          </cell>
          <cell r="N1171">
            <v>1</v>
          </cell>
        </row>
        <row r="1172">
          <cell r="D1172" t="str">
            <v>Yeni iş</v>
          </cell>
          <cell r="L1172">
            <v>724</v>
          </cell>
          <cell r="M1172" t="str">
            <v>Direkt</v>
          </cell>
          <cell r="N1172">
            <v>83</v>
          </cell>
        </row>
        <row r="1173">
          <cell r="D1173" t="str">
            <v>Yeni iş</v>
          </cell>
          <cell r="L1173">
            <v>740</v>
          </cell>
          <cell r="M1173" t="str">
            <v>Direkt</v>
          </cell>
          <cell r="N1173">
            <v>11409.98</v>
          </cell>
        </row>
        <row r="1174">
          <cell r="D1174" t="str">
            <v>Yeni iş</v>
          </cell>
          <cell r="L1174">
            <v>741</v>
          </cell>
          <cell r="M1174" t="str">
            <v>Direkt</v>
          </cell>
          <cell r="N1174">
            <v>85.8</v>
          </cell>
        </row>
        <row r="1175">
          <cell r="D1175" t="str">
            <v>Yeni iş</v>
          </cell>
          <cell r="L1175">
            <v>742</v>
          </cell>
          <cell r="M1175" t="str">
            <v>Direkt</v>
          </cell>
          <cell r="N1175">
            <v>171.6</v>
          </cell>
        </row>
        <row r="1176">
          <cell r="D1176" t="str">
            <v>Yeni iş</v>
          </cell>
          <cell r="L1176">
            <v>744</v>
          </cell>
          <cell r="M1176" t="str">
            <v>Direkt</v>
          </cell>
          <cell r="N1176">
            <v>85.8</v>
          </cell>
        </row>
        <row r="1177">
          <cell r="D1177" t="str">
            <v>Yeni iş</v>
          </cell>
          <cell r="L1177">
            <v>750</v>
          </cell>
          <cell r="M1177" t="str">
            <v>Direkt</v>
          </cell>
          <cell r="N1177">
            <v>0</v>
          </cell>
        </row>
        <row r="1178">
          <cell r="D1178" t="str">
            <v>Yeni iş</v>
          </cell>
          <cell r="L1178">
            <v>760</v>
          </cell>
          <cell r="M1178" t="str">
            <v>Direkt</v>
          </cell>
          <cell r="N1178">
            <v>0.2</v>
          </cell>
        </row>
        <row r="1179">
          <cell r="D1179" t="str">
            <v>Yeni iş</v>
          </cell>
          <cell r="L1179">
            <v>765</v>
          </cell>
          <cell r="M1179" t="str">
            <v>Direkt</v>
          </cell>
          <cell r="N1179">
            <v>0</v>
          </cell>
        </row>
        <row r="1180">
          <cell r="D1180" t="str">
            <v>Yeni iş</v>
          </cell>
          <cell r="L1180">
            <v>768</v>
          </cell>
          <cell r="M1180" t="str">
            <v>Direkt</v>
          </cell>
          <cell r="N1180">
            <v>0</v>
          </cell>
        </row>
        <row r="1181">
          <cell r="D1181" t="str">
            <v>Yeni iş</v>
          </cell>
          <cell r="L1181">
            <v>710</v>
          </cell>
          <cell r="M1181" t="str">
            <v>Direkt</v>
          </cell>
          <cell r="N1181">
            <v>2999571.83</v>
          </cell>
        </row>
        <row r="1182">
          <cell r="D1182" t="str">
            <v>Yeni iş</v>
          </cell>
          <cell r="L1182">
            <v>710</v>
          </cell>
          <cell r="M1182" t="str">
            <v>Direkt</v>
          </cell>
          <cell r="N1182">
            <v>670653.39</v>
          </cell>
        </row>
        <row r="1183">
          <cell r="D1183" t="str">
            <v>Yeni iş</v>
          </cell>
          <cell r="L1183">
            <v>710</v>
          </cell>
          <cell r="M1183" t="str">
            <v>Direkt</v>
          </cell>
          <cell r="N1183">
            <v>0</v>
          </cell>
        </row>
        <row r="1184">
          <cell r="D1184" t="str">
            <v>Yeni iş</v>
          </cell>
          <cell r="L1184">
            <v>710</v>
          </cell>
          <cell r="M1184" t="str">
            <v>Direkt</v>
          </cell>
          <cell r="N1184">
            <v>717.3</v>
          </cell>
        </row>
        <row r="1185">
          <cell r="D1185" t="str">
            <v>Yenileme</v>
          </cell>
          <cell r="L1185">
            <v>710</v>
          </cell>
          <cell r="M1185" t="str">
            <v>Direkt</v>
          </cell>
          <cell r="N1185">
            <v>606.03</v>
          </cell>
        </row>
        <row r="1186">
          <cell r="D1186" t="str">
            <v>Yeni iş</v>
          </cell>
          <cell r="L1186">
            <v>710</v>
          </cell>
          <cell r="M1186" t="str">
            <v>Direkt</v>
          </cell>
          <cell r="N1186">
            <v>124.26</v>
          </cell>
        </row>
        <row r="1187">
          <cell r="D1187" t="str">
            <v>Yeni iş</v>
          </cell>
          <cell r="L1187">
            <v>710</v>
          </cell>
          <cell r="M1187" t="str">
            <v>Direkt</v>
          </cell>
          <cell r="N1187">
            <v>0</v>
          </cell>
        </row>
        <row r="1188">
          <cell r="D1188" t="str">
            <v>Yeni iş</v>
          </cell>
          <cell r="L1188">
            <v>710</v>
          </cell>
          <cell r="M1188" t="str">
            <v>Direkt</v>
          </cell>
          <cell r="N1188">
            <v>3674291</v>
          </cell>
        </row>
        <row r="1189">
          <cell r="D1189" t="str">
            <v>Yenileme</v>
          </cell>
          <cell r="L1189">
            <v>710</v>
          </cell>
          <cell r="M1189" t="str">
            <v>Direkt</v>
          </cell>
          <cell r="N1189">
            <v>322227.33</v>
          </cell>
        </row>
        <row r="1190">
          <cell r="D1190" t="str">
            <v>Yeni iş</v>
          </cell>
          <cell r="L1190">
            <v>710</v>
          </cell>
          <cell r="M1190" t="str">
            <v>Direkt</v>
          </cell>
          <cell r="N1190">
            <v>77000</v>
          </cell>
        </row>
        <row r="1191">
          <cell r="D1191" t="str">
            <v>Yeni iş</v>
          </cell>
          <cell r="L1191">
            <v>710</v>
          </cell>
          <cell r="M1191" t="str">
            <v>Direkt</v>
          </cell>
          <cell r="N1191">
            <v>0</v>
          </cell>
        </row>
        <row r="1192">
          <cell r="D1192" t="str">
            <v>Yeni iş</v>
          </cell>
          <cell r="L1192">
            <v>710</v>
          </cell>
          <cell r="M1192" t="str">
            <v>Direkt</v>
          </cell>
          <cell r="N1192">
            <v>17554884</v>
          </cell>
        </row>
        <row r="1193">
          <cell r="D1193" t="str">
            <v>Yenileme</v>
          </cell>
          <cell r="L1193">
            <v>710</v>
          </cell>
          <cell r="M1193" t="str">
            <v>Direkt</v>
          </cell>
          <cell r="N1193">
            <v>7817710.6600000001</v>
          </cell>
        </row>
        <row r="1194">
          <cell r="D1194" t="str">
            <v>Yeni iş</v>
          </cell>
          <cell r="L1194">
            <v>710</v>
          </cell>
          <cell r="M1194" t="str">
            <v>Direkt</v>
          </cell>
          <cell r="N1194">
            <v>5280651.66</v>
          </cell>
        </row>
        <row r="1195">
          <cell r="D1195" t="str">
            <v>Yenileme</v>
          </cell>
          <cell r="L1195">
            <v>710</v>
          </cell>
          <cell r="M1195" t="str">
            <v>Direkt</v>
          </cell>
          <cell r="N1195">
            <v>963683.6</v>
          </cell>
        </row>
        <row r="1196">
          <cell r="D1196" t="str">
            <v>Yeni iş</v>
          </cell>
          <cell r="L1196">
            <v>710</v>
          </cell>
          <cell r="M1196" t="str">
            <v>Direkt</v>
          </cell>
          <cell r="N1196">
            <v>0</v>
          </cell>
        </row>
        <row r="1197">
          <cell r="D1197" t="str">
            <v>Yeni iş</v>
          </cell>
          <cell r="L1197">
            <v>712</v>
          </cell>
          <cell r="M1197" t="str">
            <v>Direkt</v>
          </cell>
          <cell r="N1197">
            <v>3528695.9708250002</v>
          </cell>
        </row>
        <row r="1198">
          <cell r="D1198" t="str">
            <v>Yeni iş</v>
          </cell>
          <cell r="L1198">
            <v>750</v>
          </cell>
          <cell r="M1198" t="str">
            <v>Direkt</v>
          </cell>
          <cell r="N1198">
            <v>0</v>
          </cell>
        </row>
        <row r="1199">
          <cell r="D1199" t="str">
            <v>Yeni iş</v>
          </cell>
          <cell r="L1199">
            <v>760</v>
          </cell>
          <cell r="M1199" t="str">
            <v>Direkt</v>
          </cell>
          <cell r="N1199">
            <v>0</v>
          </cell>
        </row>
        <row r="1200">
          <cell r="D1200" t="str">
            <v>Yeni iş</v>
          </cell>
          <cell r="L1200">
            <v>768</v>
          </cell>
          <cell r="M1200" t="str">
            <v>Direkt</v>
          </cell>
          <cell r="N1200">
            <v>0</v>
          </cell>
        </row>
        <row r="1201">
          <cell r="D1201" t="str">
            <v>Yenileme</v>
          </cell>
          <cell r="L1201">
            <v>712</v>
          </cell>
          <cell r="M1201" t="str">
            <v>Direkt</v>
          </cell>
          <cell r="N1201">
            <v>882735.74</v>
          </cell>
        </row>
        <row r="1202">
          <cell r="D1202" t="str">
            <v>Yenileme</v>
          </cell>
          <cell r="L1202">
            <v>750</v>
          </cell>
          <cell r="M1202" t="str">
            <v>Direkt</v>
          </cell>
          <cell r="N1202">
            <v>0</v>
          </cell>
        </row>
        <row r="1203">
          <cell r="D1203" t="str">
            <v>Yenileme</v>
          </cell>
          <cell r="L1203">
            <v>760</v>
          </cell>
          <cell r="M1203" t="str">
            <v>Direkt</v>
          </cell>
          <cell r="N1203">
            <v>130.43</v>
          </cell>
        </row>
        <row r="1204">
          <cell r="D1204" t="str">
            <v>Yeni iş</v>
          </cell>
          <cell r="L1204">
            <v>712</v>
          </cell>
          <cell r="M1204" t="str">
            <v>Direkt</v>
          </cell>
          <cell r="N1204">
            <v>134459.04</v>
          </cell>
        </row>
        <row r="1205">
          <cell r="D1205" t="str">
            <v>Yeni iş</v>
          </cell>
          <cell r="L1205">
            <v>750</v>
          </cell>
          <cell r="M1205" t="str">
            <v>Direkt</v>
          </cell>
          <cell r="N1205">
            <v>0</v>
          </cell>
        </row>
        <row r="1206">
          <cell r="D1206" t="str">
            <v>Yeni iş</v>
          </cell>
          <cell r="L1206">
            <v>760</v>
          </cell>
          <cell r="M1206" t="str">
            <v>Direkt</v>
          </cell>
          <cell r="N1206">
            <v>0</v>
          </cell>
        </row>
        <row r="1207">
          <cell r="D1207" t="str">
            <v>Yenileme</v>
          </cell>
          <cell r="L1207">
            <v>712</v>
          </cell>
          <cell r="M1207" t="str">
            <v>Direkt</v>
          </cell>
          <cell r="N1207">
            <v>79447.509999999995</v>
          </cell>
        </row>
        <row r="1208">
          <cell r="D1208" t="str">
            <v>Yeni iş</v>
          </cell>
          <cell r="L1208">
            <v>710</v>
          </cell>
          <cell r="M1208" t="str">
            <v>Direkt</v>
          </cell>
          <cell r="N1208">
            <v>176446.68075299999</v>
          </cell>
        </row>
        <row r="1209">
          <cell r="D1209" t="str">
            <v>Yeni iş</v>
          </cell>
          <cell r="L1209">
            <v>710</v>
          </cell>
          <cell r="M1209" t="str">
            <v>Endirekt</v>
          </cell>
          <cell r="N1209">
            <v>1912.44</v>
          </cell>
        </row>
        <row r="1210">
          <cell r="D1210" t="str">
            <v>Yeni iş</v>
          </cell>
          <cell r="L1210">
            <v>710</v>
          </cell>
          <cell r="M1210" t="str">
            <v>Direkt</v>
          </cell>
          <cell r="N1210">
            <v>13800.88</v>
          </cell>
        </row>
        <row r="1211">
          <cell r="D1211" t="str">
            <v>Yeni iş</v>
          </cell>
          <cell r="L1211">
            <v>710</v>
          </cell>
          <cell r="M1211" t="str">
            <v>Direkt</v>
          </cell>
          <cell r="N1211">
            <v>0</v>
          </cell>
        </row>
        <row r="1212">
          <cell r="D1212" t="str">
            <v>Yeni iş</v>
          </cell>
          <cell r="L1212">
            <v>710</v>
          </cell>
          <cell r="M1212" t="str">
            <v>Direkt</v>
          </cell>
          <cell r="N1212">
            <v>2138616.7999999998</v>
          </cell>
        </row>
        <row r="1213">
          <cell r="D1213" t="str">
            <v>Yenileme</v>
          </cell>
          <cell r="L1213">
            <v>710</v>
          </cell>
          <cell r="M1213" t="str">
            <v>Direkt</v>
          </cell>
          <cell r="N1213">
            <v>127348.59</v>
          </cell>
        </row>
        <row r="1214">
          <cell r="D1214" t="str">
            <v>Yeni iş</v>
          </cell>
          <cell r="L1214">
            <v>710</v>
          </cell>
          <cell r="M1214" t="str">
            <v>Direkt</v>
          </cell>
          <cell r="N1214">
            <v>12946.44</v>
          </cell>
        </row>
        <row r="1215">
          <cell r="D1215" t="str">
            <v>Yeni iş</v>
          </cell>
          <cell r="L1215">
            <v>710</v>
          </cell>
          <cell r="M1215" t="str">
            <v>Direkt</v>
          </cell>
          <cell r="N1215">
            <v>0</v>
          </cell>
        </row>
        <row r="1216">
          <cell r="D1216" t="str">
            <v>Yeni iş</v>
          </cell>
          <cell r="L1216">
            <v>765</v>
          </cell>
          <cell r="M1216" t="str">
            <v>Direkt</v>
          </cell>
          <cell r="N1216">
            <v>6589.47</v>
          </cell>
        </row>
        <row r="1217">
          <cell r="D1217" t="str">
            <v>Yeni iş</v>
          </cell>
          <cell r="L1217">
            <v>766</v>
          </cell>
          <cell r="M1217" t="str">
            <v>Direkt</v>
          </cell>
          <cell r="N1217">
            <v>9225.58</v>
          </cell>
        </row>
        <row r="1218">
          <cell r="D1218" t="str">
            <v>Yeni iş</v>
          </cell>
          <cell r="L1218">
            <v>768</v>
          </cell>
          <cell r="M1218" t="str">
            <v>Direkt</v>
          </cell>
          <cell r="N1218">
            <v>17474.93</v>
          </cell>
        </row>
        <row r="1219">
          <cell r="D1219" t="str">
            <v>Yenileme</v>
          </cell>
          <cell r="L1219">
            <v>768</v>
          </cell>
          <cell r="M1219" t="str">
            <v>Direkt</v>
          </cell>
          <cell r="N1219">
            <v>10417.85</v>
          </cell>
        </row>
        <row r="1220">
          <cell r="D1220" t="str">
            <v>Yeni iş</v>
          </cell>
          <cell r="L1220">
            <v>768</v>
          </cell>
          <cell r="M1220" t="str">
            <v>Direkt</v>
          </cell>
          <cell r="N1220">
            <v>9396.0300000000007</v>
          </cell>
        </row>
        <row r="1221">
          <cell r="D1221" t="str">
            <v>Yeni iş</v>
          </cell>
          <cell r="L1221">
            <v>765</v>
          </cell>
          <cell r="M1221" t="str">
            <v>Direkt</v>
          </cell>
          <cell r="N1221">
            <v>615425.67000000004</v>
          </cell>
        </row>
        <row r="1222">
          <cell r="D1222" t="str">
            <v>Yenileme</v>
          </cell>
          <cell r="L1222">
            <v>740</v>
          </cell>
          <cell r="M1222" t="str">
            <v>Direkt</v>
          </cell>
          <cell r="N1222">
            <v>1443.95</v>
          </cell>
        </row>
        <row r="1223">
          <cell r="D1223" t="str">
            <v>Yenileme</v>
          </cell>
          <cell r="L1223">
            <v>765</v>
          </cell>
          <cell r="M1223" t="str">
            <v>Direkt</v>
          </cell>
          <cell r="N1223">
            <v>15275.24</v>
          </cell>
        </row>
        <row r="1224">
          <cell r="D1224" t="str">
            <v>Yeni iş</v>
          </cell>
          <cell r="L1224">
            <v>719</v>
          </cell>
          <cell r="M1224" t="str">
            <v>Direkt</v>
          </cell>
          <cell r="N1224">
            <v>667999.98</v>
          </cell>
        </row>
        <row r="1225">
          <cell r="D1225" t="str">
            <v>Yeni iş</v>
          </cell>
          <cell r="L1225">
            <v>760</v>
          </cell>
          <cell r="M1225" t="str">
            <v>Direkt</v>
          </cell>
          <cell r="N1225">
            <v>0</v>
          </cell>
        </row>
        <row r="1226">
          <cell r="D1226" t="str">
            <v>Yeni iş</v>
          </cell>
          <cell r="L1226">
            <v>767</v>
          </cell>
          <cell r="M1226" t="str">
            <v>Direkt</v>
          </cell>
          <cell r="N1226">
            <v>10698682.57</v>
          </cell>
        </row>
        <row r="1227">
          <cell r="D1227" t="str">
            <v>Yeni iş</v>
          </cell>
          <cell r="L1227">
            <v>719</v>
          </cell>
          <cell r="M1227" t="str">
            <v>Direkt</v>
          </cell>
          <cell r="N1227">
            <v>10440.26</v>
          </cell>
        </row>
        <row r="1228">
          <cell r="D1228" t="str">
            <v>Yeni iş</v>
          </cell>
          <cell r="L1228">
            <v>767</v>
          </cell>
          <cell r="M1228" t="str">
            <v>Direkt</v>
          </cell>
          <cell r="N1228">
            <v>258587.11</v>
          </cell>
        </row>
        <row r="1229">
          <cell r="D1229" t="str">
            <v>Yeni iş</v>
          </cell>
          <cell r="L1229">
            <v>767</v>
          </cell>
          <cell r="M1229" t="str">
            <v>Endirekt</v>
          </cell>
          <cell r="N1229">
            <v>31500</v>
          </cell>
        </row>
        <row r="1230">
          <cell r="D1230" t="str">
            <v>Yeni iş</v>
          </cell>
          <cell r="L1230">
            <v>719</v>
          </cell>
          <cell r="M1230" t="str">
            <v>Direkt</v>
          </cell>
          <cell r="N1230">
            <v>0</v>
          </cell>
        </row>
        <row r="1231">
          <cell r="D1231" t="str">
            <v>Yeni iş</v>
          </cell>
          <cell r="L1231">
            <v>767</v>
          </cell>
          <cell r="M1231" t="str">
            <v>Direkt</v>
          </cell>
          <cell r="N1231">
            <v>0</v>
          </cell>
        </row>
        <row r="1232">
          <cell r="D1232" t="str">
            <v>Yeni iş</v>
          </cell>
          <cell r="L1232">
            <v>719</v>
          </cell>
          <cell r="M1232" t="str">
            <v>Direkt</v>
          </cell>
          <cell r="N1232">
            <v>115036.2</v>
          </cell>
        </row>
        <row r="1233">
          <cell r="D1233" t="str">
            <v>Yeni iş</v>
          </cell>
          <cell r="L1233">
            <v>760</v>
          </cell>
          <cell r="M1233" t="str">
            <v>Direkt</v>
          </cell>
          <cell r="N1233">
            <v>0</v>
          </cell>
        </row>
        <row r="1234">
          <cell r="D1234" t="str">
            <v>Yeni iş</v>
          </cell>
          <cell r="L1234">
            <v>766</v>
          </cell>
          <cell r="M1234" t="str">
            <v>Direkt</v>
          </cell>
          <cell r="N1234">
            <v>1234291.6200000001</v>
          </cell>
        </row>
        <row r="1235">
          <cell r="D1235" t="str">
            <v>Yeni iş</v>
          </cell>
          <cell r="L1235">
            <v>719</v>
          </cell>
          <cell r="M1235" t="str">
            <v>Direkt</v>
          </cell>
          <cell r="N1235">
            <v>1060.32</v>
          </cell>
        </row>
        <row r="1236">
          <cell r="D1236" t="str">
            <v>Yeni iş</v>
          </cell>
          <cell r="L1236">
            <v>766</v>
          </cell>
          <cell r="M1236" t="str">
            <v>Direkt</v>
          </cell>
          <cell r="N1236">
            <v>11058.42</v>
          </cell>
        </row>
        <row r="1237">
          <cell r="D1237" t="str">
            <v>Yeni iş</v>
          </cell>
          <cell r="L1237">
            <v>720</v>
          </cell>
          <cell r="M1237" t="str">
            <v>Direkt</v>
          </cell>
          <cell r="N1237">
            <v>5632.13</v>
          </cell>
        </row>
        <row r="1238">
          <cell r="D1238" t="str">
            <v>Yeni iş</v>
          </cell>
          <cell r="L1238">
            <v>724</v>
          </cell>
          <cell r="M1238" t="str">
            <v>Direkt</v>
          </cell>
          <cell r="N1238">
            <v>16967.78</v>
          </cell>
        </row>
        <row r="1239">
          <cell r="D1239" t="str">
            <v>Yeni iş</v>
          </cell>
          <cell r="L1239">
            <v>750</v>
          </cell>
          <cell r="M1239" t="str">
            <v>Direkt</v>
          </cell>
          <cell r="N1239">
            <v>2858633.97</v>
          </cell>
        </row>
        <row r="1240">
          <cell r="D1240" t="str">
            <v>Yeni iş</v>
          </cell>
          <cell r="L1240">
            <v>760</v>
          </cell>
          <cell r="M1240" t="str">
            <v>Direkt</v>
          </cell>
          <cell r="N1240">
            <v>57275.76</v>
          </cell>
        </row>
        <row r="1241">
          <cell r="D1241" t="str">
            <v>Yeni iş</v>
          </cell>
          <cell r="L1241">
            <v>720</v>
          </cell>
          <cell r="M1241" t="str">
            <v>Direkt</v>
          </cell>
          <cell r="N1241">
            <v>2079.0700000000002</v>
          </cell>
        </row>
        <row r="1242">
          <cell r="D1242" t="str">
            <v>Yeni iş</v>
          </cell>
          <cell r="L1242">
            <v>724</v>
          </cell>
          <cell r="M1242" t="str">
            <v>Direkt</v>
          </cell>
          <cell r="N1242">
            <v>6282.47</v>
          </cell>
        </row>
        <row r="1243">
          <cell r="D1243" t="str">
            <v>Yeni iş</v>
          </cell>
          <cell r="L1243">
            <v>750</v>
          </cell>
          <cell r="M1243" t="str">
            <v>Direkt</v>
          </cell>
          <cell r="N1243">
            <v>437417.93</v>
          </cell>
        </row>
        <row r="1244">
          <cell r="D1244" t="str">
            <v>Yeni iş</v>
          </cell>
          <cell r="L1244">
            <v>760</v>
          </cell>
          <cell r="M1244" t="str">
            <v>Direkt</v>
          </cell>
          <cell r="N1244">
            <v>40114.74</v>
          </cell>
        </row>
        <row r="1245">
          <cell r="D1245" t="str">
            <v>Yeni iş</v>
          </cell>
          <cell r="L1245">
            <v>750</v>
          </cell>
          <cell r="M1245" t="str">
            <v>Direkt</v>
          </cell>
          <cell r="N1245">
            <v>325570.92</v>
          </cell>
        </row>
        <row r="1246">
          <cell r="D1246" t="str">
            <v>Yeni iş</v>
          </cell>
          <cell r="L1246">
            <v>760</v>
          </cell>
          <cell r="M1246" t="str">
            <v>Direkt</v>
          </cell>
          <cell r="N1246">
            <v>878.59</v>
          </cell>
        </row>
        <row r="1247">
          <cell r="D1247" t="str">
            <v>Yenileme</v>
          </cell>
          <cell r="L1247">
            <v>720</v>
          </cell>
          <cell r="M1247" t="str">
            <v>Direkt</v>
          </cell>
          <cell r="N1247">
            <v>25.04</v>
          </cell>
        </row>
        <row r="1248">
          <cell r="D1248" t="str">
            <v>Yenileme</v>
          </cell>
          <cell r="L1248">
            <v>724</v>
          </cell>
          <cell r="M1248" t="str">
            <v>Direkt</v>
          </cell>
          <cell r="N1248">
            <v>75.08</v>
          </cell>
        </row>
        <row r="1249">
          <cell r="D1249" t="str">
            <v>Yenileme</v>
          </cell>
          <cell r="L1249">
            <v>750</v>
          </cell>
          <cell r="M1249" t="str">
            <v>Direkt</v>
          </cell>
          <cell r="N1249">
            <v>84645.78</v>
          </cell>
        </row>
        <row r="1250">
          <cell r="D1250" t="str">
            <v>Yenileme</v>
          </cell>
          <cell r="L1250">
            <v>760</v>
          </cell>
          <cell r="M1250" t="str">
            <v>Direkt</v>
          </cell>
          <cell r="N1250">
            <v>4788.2</v>
          </cell>
        </row>
        <row r="1251">
          <cell r="D1251" t="str">
            <v>Yenileme</v>
          </cell>
          <cell r="L1251">
            <v>720</v>
          </cell>
          <cell r="M1251" t="str">
            <v>Direkt</v>
          </cell>
          <cell r="N1251">
            <v>47.68</v>
          </cell>
        </row>
        <row r="1252">
          <cell r="D1252" t="str">
            <v>Yenileme</v>
          </cell>
          <cell r="L1252">
            <v>724</v>
          </cell>
          <cell r="M1252" t="str">
            <v>Direkt</v>
          </cell>
          <cell r="N1252">
            <v>142.86000000000001</v>
          </cell>
        </row>
        <row r="1253">
          <cell r="D1253" t="str">
            <v>Yenileme</v>
          </cell>
          <cell r="L1253">
            <v>750</v>
          </cell>
          <cell r="M1253" t="str">
            <v>Direkt</v>
          </cell>
          <cell r="N1253">
            <v>5766.45</v>
          </cell>
        </row>
        <row r="1254">
          <cell r="D1254" t="str">
            <v>Yenileme</v>
          </cell>
          <cell r="L1254">
            <v>760</v>
          </cell>
          <cell r="M1254" t="str">
            <v>Direkt</v>
          </cell>
          <cell r="N1254">
            <v>409.18</v>
          </cell>
        </row>
        <row r="1255">
          <cell r="D1255" t="str">
            <v>Yenileme</v>
          </cell>
          <cell r="L1255">
            <v>750</v>
          </cell>
          <cell r="M1255" t="str">
            <v>Direkt</v>
          </cell>
          <cell r="N1255">
            <v>6432.09</v>
          </cell>
        </row>
        <row r="1256">
          <cell r="D1256" t="str">
            <v>Yenileme</v>
          </cell>
          <cell r="L1256">
            <v>760</v>
          </cell>
          <cell r="M1256" t="str">
            <v>Direkt</v>
          </cell>
          <cell r="N1256">
            <v>16.79</v>
          </cell>
        </row>
        <row r="1257">
          <cell r="D1257" t="str">
            <v>Yeni iş</v>
          </cell>
          <cell r="L1257">
            <v>720</v>
          </cell>
          <cell r="M1257" t="str">
            <v>Direkt</v>
          </cell>
          <cell r="N1257">
            <v>22.59</v>
          </cell>
        </row>
        <row r="1258">
          <cell r="D1258" t="str">
            <v>Yeni iş</v>
          </cell>
          <cell r="L1258">
            <v>724</v>
          </cell>
          <cell r="M1258" t="str">
            <v>Direkt</v>
          </cell>
          <cell r="N1258">
            <v>97.76</v>
          </cell>
        </row>
        <row r="1259">
          <cell r="D1259" t="str">
            <v>Yeni iş</v>
          </cell>
          <cell r="L1259">
            <v>750</v>
          </cell>
          <cell r="M1259" t="str">
            <v>Direkt</v>
          </cell>
          <cell r="N1259">
            <v>-1011823.49</v>
          </cell>
        </row>
        <row r="1260">
          <cell r="D1260" t="str">
            <v>Yeni iş</v>
          </cell>
          <cell r="L1260">
            <v>760</v>
          </cell>
          <cell r="M1260" t="str">
            <v>Direkt</v>
          </cell>
          <cell r="N1260">
            <v>-6415.7</v>
          </cell>
        </row>
        <row r="1261">
          <cell r="D1261" t="str">
            <v>Yeni iş</v>
          </cell>
          <cell r="L1261">
            <v>720</v>
          </cell>
          <cell r="M1261" t="str">
            <v>Direkt</v>
          </cell>
          <cell r="N1261">
            <v>5.01</v>
          </cell>
        </row>
        <row r="1262">
          <cell r="D1262" t="str">
            <v>Yeni iş</v>
          </cell>
          <cell r="L1262">
            <v>724</v>
          </cell>
          <cell r="M1262" t="str">
            <v>Direkt</v>
          </cell>
          <cell r="N1262">
            <v>15.02</v>
          </cell>
        </row>
        <row r="1263">
          <cell r="D1263" t="str">
            <v>Yeni iş</v>
          </cell>
          <cell r="L1263">
            <v>750</v>
          </cell>
          <cell r="M1263" t="str">
            <v>Direkt</v>
          </cell>
          <cell r="N1263">
            <v>165.99</v>
          </cell>
        </row>
        <row r="1264">
          <cell r="D1264" t="str">
            <v>Yeni iş</v>
          </cell>
          <cell r="L1264">
            <v>760</v>
          </cell>
          <cell r="M1264" t="str">
            <v>Direkt</v>
          </cell>
          <cell r="N1264">
            <v>83.98</v>
          </cell>
        </row>
        <row r="1265">
          <cell r="D1265" t="str">
            <v>Yenileme</v>
          </cell>
          <cell r="L1265">
            <v>750</v>
          </cell>
          <cell r="M1265" t="str">
            <v>Direkt</v>
          </cell>
          <cell r="N1265">
            <v>369.02</v>
          </cell>
        </row>
        <row r="1266">
          <cell r="D1266" t="str">
            <v>Yenileme</v>
          </cell>
          <cell r="L1266">
            <v>760</v>
          </cell>
          <cell r="M1266" t="str">
            <v>Direkt</v>
          </cell>
          <cell r="N1266">
            <v>1</v>
          </cell>
        </row>
        <row r="1267">
          <cell r="D1267" t="str">
            <v>Yeni iş</v>
          </cell>
          <cell r="L1267">
            <v>720</v>
          </cell>
          <cell r="M1267" t="str">
            <v>Direkt</v>
          </cell>
          <cell r="N1267">
            <v>-2.5</v>
          </cell>
        </row>
        <row r="1268">
          <cell r="D1268" t="str">
            <v>Yeni iş</v>
          </cell>
          <cell r="L1268">
            <v>724</v>
          </cell>
          <cell r="M1268" t="str">
            <v>Direkt</v>
          </cell>
          <cell r="N1268">
            <v>-7.5</v>
          </cell>
        </row>
        <row r="1269">
          <cell r="D1269" t="str">
            <v>Yeni iş</v>
          </cell>
          <cell r="L1269">
            <v>750</v>
          </cell>
          <cell r="M1269" t="str">
            <v>Direkt</v>
          </cell>
          <cell r="N1269">
            <v>-3507715.13</v>
          </cell>
        </row>
        <row r="1270">
          <cell r="D1270" t="str">
            <v>Yeni iş</v>
          </cell>
          <cell r="L1270">
            <v>760</v>
          </cell>
          <cell r="M1270" t="str">
            <v>Direkt</v>
          </cell>
          <cell r="N1270">
            <v>-64.87</v>
          </cell>
        </row>
        <row r="1271">
          <cell r="D1271" t="str">
            <v>Yeni iş</v>
          </cell>
          <cell r="L1271">
            <v>750</v>
          </cell>
          <cell r="M1271" t="str">
            <v>Direkt</v>
          </cell>
          <cell r="N1271">
            <v>267606.08</v>
          </cell>
        </row>
        <row r="1272">
          <cell r="D1272" t="str">
            <v>Yeni iş</v>
          </cell>
          <cell r="L1272">
            <v>750</v>
          </cell>
          <cell r="M1272" t="str">
            <v>Direkt</v>
          </cell>
          <cell r="N1272">
            <v>12066.47</v>
          </cell>
        </row>
        <row r="1273">
          <cell r="D1273" t="str">
            <v>Yeni iş</v>
          </cell>
          <cell r="L1273">
            <v>750</v>
          </cell>
          <cell r="M1273" t="str">
            <v>Direkt</v>
          </cell>
          <cell r="N1273">
            <v>0</v>
          </cell>
        </row>
        <row r="1274">
          <cell r="D1274" t="str">
            <v>Yeni iş</v>
          </cell>
          <cell r="L1274">
            <v>731</v>
          </cell>
          <cell r="M1274" t="str">
            <v>Direkt</v>
          </cell>
          <cell r="N1274">
            <v>31524.19</v>
          </cell>
        </row>
        <row r="1275">
          <cell r="D1275" t="str">
            <v>Yenileme</v>
          </cell>
          <cell r="L1275">
            <v>731</v>
          </cell>
          <cell r="M1275" t="str">
            <v>Direkt</v>
          </cell>
          <cell r="N1275">
            <v>3413.71</v>
          </cell>
        </row>
        <row r="1276">
          <cell r="D1276" t="str">
            <v>Yeni iş</v>
          </cell>
          <cell r="L1276">
            <v>730</v>
          </cell>
          <cell r="M1276" t="str">
            <v>Direkt</v>
          </cell>
          <cell r="N1276">
            <v>617460.22</v>
          </cell>
        </row>
        <row r="1277">
          <cell r="D1277" t="str">
            <v>Yenileme</v>
          </cell>
          <cell r="L1277">
            <v>730</v>
          </cell>
          <cell r="M1277" t="str">
            <v>Direkt</v>
          </cell>
          <cell r="N1277">
            <v>572484.84</v>
          </cell>
        </row>
        <row r="1278">
          <cell r="D1278" t="str">
            <v>Yeni iş</v>
          </cell>
          <cell r="L1278">
            <v>730</v>
          </cell>
          <cell r="M1278" t="str">
            <v>Direkt</v>
          </cell>
          <cell r="N1278">
            <v>2595</v>
          </cell>
        </row>
        <row r="1279">
          <cell r="D1279" t="str">
            <v>Yenileme</v>
          </cell>
          <cell r="L1279">
            <v>730</v>
          </cell>
          <cell r="M1279" t="str">
            <v>Direkt</v>
          </cell>
          <cell r="N1279">
            <v>600</v>
          </cell>
        </row>
        <row r="1280">
          <cell r="D1280" t="str">
            <v>Yeni iş</v>
          </cell>
          <cell r="L1280">
            <v>719</v>
          </cell>
          <cell r="M1280" t="str">
            <v>Direkt</v>
          </cell>
          <cell r="N1280">
            <v>1926611.58</v>
          </cell>
        </row>
        <row r="1281">
          <cell r="D1281" t="str">
            <v>Yenileme</v>
          </cell>
          <cell r="L1281">
            <v>719</v>
          </cell>
          <cell r="M1281" t="str">
            <v>Direkt</v>
          </cell>
          <cell r="N1281">
            <v>24199.53</v>
          </cell>
        </row>
        <row r="1282">
          <cell r="D1282" t="str">
            <v>Yeni iş</v>
          </cell>
          <cell r="L1282">
            <v>719</v>
          </cell>
          <cell r="M1282" t="str">
            <v>Direkt</v>
          </cell>
          <cell r="N1282">
            <v>374814.53</v>
          </cell>
        </row>
        <row r="1283">
          <cell r="D1283" t="str">
            <v>Yeni iş</v>
          </cell>
          <cell r="L1283">
            <v>771</v>
          </cell>
          <cell r="M1283" t="str">
            <v>Direkt</v>
          </cell>
          <cell r="N1283">
            <v>11499</v>
          </cell>
        </row>
        <row r="1284">
          <cell r="D1284" t="str">
            <v>Yenileme</v>
          </cell>
          <cell r="L1284">
            <v>771</v>
          </cell>
          <cell r="M1284" t="str">
            <v>Direkt</v>
          </cell>
          <cell r="N1284">
            <v>42715.07</v>
          </cell>
        </row>
        <row r="1285">
          <cell r="D1285" t="str">
            <v>Yeni iş</v>
          </cell>
          <cell r="L1285">
            <v>720</v>
          </cell>
          <cell r="M1285" t="str">
            <v>Direkt</v>
          </cell>
          <cell r="N1285">
            <v>738522.59</v>
          </cell>
        </row>
        <row r="1286">
          <cell r="D1286" t="str">
            <v>Yenileme</v>
          </cell>
          <cell r="L1286">
            <v>720</v>
          </cell>
          <cell r="M1286" t="str">
            <v>Direkt</v>
          </cell>
          <cell r="N1286">
            <v>914241.56</v>
          </cell>
        </row>
        <row r="1287">
          <cell r="D1287" t="str">
            <v>Yeni iş</v>
          </cell>
          <cell r="L1287">
            <v>720</v>
          </cell>
          <cell r="M1287" t="str">
            <v>Direkt</v>
          </cell>
          <cell r="N1287">
            <v>5067199.33</v>
          </cell>
        </row>
        <row r="1288">
          <cell r="D1288" t="str">
            <v>Yeni iş</v>
          </cell>
          <cell r="L1288">
            <v>733</v>
          </cell>
          <cell r="M1288" t="str">
            <v>Direkt</v>
          </cell>
          <cell r="N1288">
            <v>90870.399999999994</v>
          </cell>
        </row>
        <row r="1289">
          <cell r="D1289" t="str">
            <v>Yenileme</v>
          </cell>
          <cell r="L1289">
            <v>733</v>
          </cell>
          <cell r="M1289" t="str">
            <v>Direkt</v>
          </cell>
          <cell r="N1289">
            <v>113452.96</v>
          </cell>
        </row>
        <row r="1290">
          <cell r="D1290" t="str">
            <v>Yeni iş</v>
          </cell>
          <cell r="L1290">
            <v>733</v>
          </cell>
          <cell r="M1290" t="str">
            <v>Direkt</v>
          </cell>
          <cell r="N1290">
            <v>733653.17</v>
          </cell>
        </row>
        <row r="1291">
          <cell r="D1291" t="str">
            <v>Yenileme</v>
          </cell>
          <cell r="L1291">
            <v>733</v>
          </cell>
          <cell r="M1291" t="str">
            <v>Direkt</v>
          </cell>
          <cell r="N1291">
            <v>65997.5</v>
          </cell>
        </row>
        <row r="1292">
          <cell r="D1292" t="str">
            <v>Yeni iş</v>
          </cell>
          <cell r="L1292">
            <v>733</v>
          </cell>
          <cell r="M1292" t="str">
            <v>Direkt</v>
          </cell>
          <cell r="N1292">
            <v>0</v>
          </cell>
        </row>
        <row r="1293">
          <cell r="D1293" t="str">
            <v>Yenileme</v>
          </cell>
          <cell r="L1293">
            <v>733</v>
          </cell>
          <cell r="M1293" t="str">
            <v>Direkt</v>
          </cell>
          <cell r="N1293">
            <v>10000</v>
          </cell>
        </row>
        <row r="1294">
          <cell r="D1294" t="str">
            <v>Yeni iş</v>
          </cell>
          <cell r="L1294">
            <v>733</v>
          </cell>
          <cell r="M1294" t="str">
            <v>Direkt</v>
          </cell>
          <cell r="N1294">
            <v>505660.45</v>
          </cell>
        </row>
        <row r="1295">
          <cell r="D1295" t="str">
            <v>Yenileme</v>
          </cell>
          <cell r="L1295">
            <v>733</v>
          </cell>
          <cell r="M1295" t="str">
            <v>Direkt</v>
          </cell>
          <cell r="N1295">
            <v>290231.8</v>
          </cell>
        </row>
        <row r="1296">
          <cell r="D1296" t="str">
            <v>Yeni iş</v>
          </cell>
          <cell r="L1296">
            <v>733</v>
          </cell>
          <cell r="M1296" t="str">
            <v>Direkt</v>
          </cell>
          <cell r="N1296">
            <v>7892.51</v>
          </cell>
        </row>
        <row r="1297">
          <cell r="D1297" t="str">
            <v>Yenileme</v>
          </cell>
          <cell r="L1297">
            <v>733</v>
          </cell>
          <cell r="M1297" t="str">
            <v>Direkt</v>
          </cell>
          <cell r="N1297">
            <v>14563.03</v>
          </cell>
        </row>
        <row r="1298">
          <cell r="D1298" t="str">
            <v>Yeni iş</v>
          </cell>
          <cell r="L1298">
            <v>771</v>
          </cell>
          <cell r="M1298" t="str">
            <v>Direkt</v>
          </cell>
          <cell r="N1298">
            <v>4738.0600000000004</v>
          </cell>
        </row>
        <row r="1299">
          <cell r="D1299" t="str">
            <v>Yeni iş</v>
          </cell>
          <cell r="L1299">
            <v>759</v>
          </cell>
          <cell r="M1299" t="str">
            <v>Direkt</v>
          </cell>
          <cell r="N1299">
            <v>23577.75</v>
          </cell>
        </row>
        <row r="1300">
          <cell r="D1300" t="str">
            <v>Yenileme</v>
          </cell>
          <cell r="L1300">
            <v>759</v>
          </cell>
          <cell r="M1300" t="str">
            <v>Direkt</v>
          </cell>
          <cell r="N1300">
            <v>1444658.96</v>
          </cell>
        </row>
        <row r="1301">
          <cell r="D1301" t="str">
            <v>Yeni iş</v>
          </cell>
          <cell r="L1301">
            <v>720</v>
          </cell>
          <cell r="M1301" t="str">
            <v>Direkt</v>
          </cell>
          <cell r="N1301">
            <v>1080</v>
          </cell>
        </row>
        <row r="1302">
          <cell r="D1302" t="str">
            <v>Yeni iş</v>
          </cell>
          <cell r="L1302">
            <v>750</v>
          </cell>
          <cell r="M1302" t="str">
            <v>Direkt</v>
          </cell>
          <cell r="N1302">
            <v>1080</v>
          </cell>
        </row>
        <row r="1303">
          <cell r="D1303" t="str">
            <v>Yeni iş</v>
          </cell>
          <cell r="L1303">
            <v>780</v>
          </cell>
          <cell r="M1303" t="str">
            <v>Direkt</v>
          </cell>
          <cell r="N1303">
            <v>15120</v>
          </cell>
        </row>
        <row r="1304">
          <cell r="D1304" t="str">
            <v>Yenileme</v>
          </cell>
          <cell r="L1304">
            <v>720</v>
          </cell>
          <cell r="M1304" t="str">
            <v>Direkt</v>
          </cell>
          <cell r="N1304">
            <v>697.8</v>
          </cell>
        </row>
        <row r="1305">
          <cell r="D1305" t="str">
            <v>Yenileme</v>
          </cell>
          <cell r="L1305">
            <v>750</v>
          </cell>
          <cell r="M1305" t="str">
            <v>Direkt</v>
          </cell>
          <cell r="N1305">
            <v>697.8</v>
          </cell>
        </row>
        <row r="1306">
          <cell r="D1306" t="str">
            <v>Yenileme</v>
          </cell>
          <cell r="L1306">
            <v>780</v>
          </cell>
          <cell r="M1306" t="str">
            <v>Direkt</v>
          </cell>
          <cell r="N1306">
            <v>9770.2999999999993</v>
          </cell>
        </row>
        <row r="1307">
          <cell r="D1307" t="str">
            <v>Yeni iş</v>
          </cell>
          <cell r="L1307">
            <v>720</v>
          </cell>
          <cell r="M1307" t="str">
            <v>Direkt</v>
          </cell>
          <cell r="N1307">
            <v>20</v>
          </cell>
        </row>
        <row r="1308">
          <cell r="D1308" t="str">
            <v>Yeni iş</v>
          </cell>
          <cell r="L1308">
            <v>750</v>
          </cell>
          <cell r="M1308" t="str">
            <v>Direkt</v>
          </cell>
          <cell r="N1308">
            <v>20</v>
          </cell>
        </row>
        <row r="1309">
          <cell r="D1309" t="str">
            <v>Yeni iş</v>
          </cell>
          <cell r="L1309">
            <v>780</v>
          </cell>
          <cell r="M1309" t="str">
            <v>Direkt</v>
          </cell>
          <cell r="N1309">
            <v>280</v>
          </cell>
        </row>
        <row r="1310">
          <cell r="D1310" t="str">
            <v>Yenileme</v>
          </cell>
          <cell r="L1310">
            <v>720</v>
          </cell>
          <cell r="M1310" t="str">
            <v>Direkt</v>
          </cell>
          <cell r="N1310">
            <v>40</v>
          </cell>
        </row>
        <row r="1311">
          <cell r="D1311" t="str">
            <v>Yenileme</v>
          </cell>
          <cell r="L1311">
            <v>750</v>
          </cell>
          <cell r="M1311" t="str">
            <v>Direkt</v>
          </cell>
          <cell r="N1311">
            <v>40</v>
          </cell>
        </row>
        <row r="1312">
          <cell r="D1312" t="str">
            <v>Yenileme</v>
          </cell>
          <cell r="L1312">
            <v>780</v>
          </cell>
          <cell r="M1312" t="str">
            <v>Direkt</v>
          </cell>
          <cell r="N1312">
            <v>560</v>
          </cell>
        </row>
        <row r="1313">
          <cell r="D1313" t="str">
            <v>Yeni iş</v>
          </cell>
          <cell r="L1313">
            <v>780</v>
          </cell>
          <cell r="M1313" t="str">
            <v>Direkt</v>
          </cell>
          <cell r="N1313">
            <v>25809.55</v>
          </cell>
        </row>
        <row r="1314">
          <cell r="D1314" t="str">
            <v>Yeni iş</v>
          </cell>
          <cell r="L1314">
            <v>750</v>
          </cell>
          <cell r="M1314" t="str">
            <v>Direkt</v>
          </cell>
          <cell r="N1314">
            <v>0</v>
          </cell>
        </row>
        <row r="1315">
          <cell r="D1315" t="str">
            <v>Yeni iş</v>
          </cell>
          <cell r="L1315">
            <v>750</v>
          </cell>
          <cell r="M1315" t="str">
            <v>Direkt</v>
          </cell>
          <cell r="N1315">
            <v>169375.48</v>
          </cell>
        </row>
        <row r="1316">
          <cell r="D1316" t="str">
            <v>Yenileme</v>
          </cell>
          <cell r="L1316">
            <v>750</v>
          </cell>
          <cell r="M1316" t="str">
            <v>Direkt</v>
          </cell>
          <cell r="N1316">
            <v>295.24</v>
          </cell>
        </row>
        <row r="1317">
          <cell r="D1317" t="str">
            <v>Yeni iş</v>
          </cell>
          <cell r="L1317">
            <v>750</v>
          </cell>
          <cell r="M1317" t="str">
            <v>Direkt</v>
          </cell>
          <cell r="N1317">
            <v>295.24</v>
          </cell>
        </row>
        <row r="1318">
          <cell r="D1318" t="str">
            <v>Yeni iş</v>
          </cell>
          <cell r="L1318">
            <v>786</v>
          </cell>
          <cell r="M1318" t="str">
            <v>Direkt</v>
          </cell>
          <cell r="N1318">
            <v>728794.76835000003</v>
          </cell>
        </row>
        <row r="1319">
          <cell r="D1319" t="str">
            <v>Yenileme</v>
          </cell>
          <cell r="L1319">
            <v>786</v>
          </cell>
          <cell r="M1319" t="str">
            <v>Direkt</v>
          </cell>
          <cell r="N1319">
            <v>2404.7800000000002</v>
          </cell>
        </row>
        <row r="1320">
          <cell r="D1320" t="str">
            <v>Yeni iş</v>
          </cell>
          <cell r="L1320">
            <v>786</v>
          </cell>
          <cell r="M1320" t="str">
            <v>Direkt</v>
          </cell>
          <cell r="N1320">
            <v>2952.5535</v>
          </cell>
        </row>
        <row r="1321">
          <cell r="D1321" t="str">
            <v>Yeni iş</v>
          </cell>
          <cell r="L1321">
            <v>786</v>
          </cell>
          <cell r="M1321" t="str">
            <v>Direkt</v>
          </cell>
          <cell r="N1321">
            <v>4709.8</v>
          </cell>
        </row>
        <row r="1322">
          <cell r="D1322" t="str">
            <v>Yeni iş</v>
          </cell>
          <cell r="L1322">
            <v>784</v>
          </cell>
          <cell r="M1322" t="str">
            <v>Direkt</v>
          </cell>
          <cell r="N1322">
            <v>-15</v>
          </cell>
        </row>
        <row r="1323">
          <cell r="D1323" t="str">
            <v>Yeni iş</v>
          </cell>
          <cell r="L1323">
            <v>90601</v>
          </cell>
          <cell r="M1323" t="str">
            <v>Direkt</v>
          </cell>
          <cell r="N1323">
            <v>426608.24</v>
          </cell>
        </row>
        <row r="1324">
          <cell r="D1324" t="str">
            <v>Yeni iş</v>
          </cell>
          <cell r="L1324">
            <v>784</v>
          </cell>
          <cell r="M1324" t="str">
            <v>Direkt</v>
          </cell>
          <cell r="N1324">
            <v>-432.69</v>
          </cell>
        </row>
        <row r="1325">
          <cell r="D1325" t="str">
            <v>Yeni iş</v>
          </cell>
          <cell r="L1325">
            <v>90602</v>
          </cell>
          <cell r="M1325" t="str">
            <v>Direkt</v>
          </cell>
          <cell r="N1325">
            <v>68132190.989999995</v>
          </cell>
        </row>
        <row r="1326">
          <cell r="D1326" t="str">
            <v>Yeni iş</v>
          </cell>
          <cell r="L1326">
            <v>90602</v>
          </cell>
          <cell r="M1326" t="str">
            <v>Direkt</v>
          </cell>
          <cell r="N1326">
            <v>38880628.369999997</v>
          </cell>
        </row>
        <row r="1327">
          <cell r="D1327" t="str">
            <v>Yeni iş</v>
          </cell>
          <cell r="L1327">
            <v>784</v>
          </cell>
          <cell r="M1327" t="str">
            <v>Direkt</v>
          </cell>
          <cell r="N1327">
            <v>-662</v>
          </cell>
        </row>
        <row r="1328">
          <cell r="D1328" t="str">
            <v>Yeni iş</v>
          </cell>
          <cell r="L1328">
            <v>90602</v>
          </cell>
          <cell r="M1328" t="str">
            <v>Direkt</v>
          </cell>
          <cell r="N1328">
            <v>3530528.48</v>
          </cell>
        </row>
        <row r="1329">
          <cell r="D1329" t="str">
            <v>Yeni iş</v>
          </cell>
          <cell r="L1329">
            <v>90602</v>
          </cell>
          <cell r="M1329" t="str">
            <v>Direkt</v>
          </cell>
          <cell r="N1329">
            <v>420075.95</v>
          </cell>
        </row>
        <row r="1330">
          <cell r="D1330" t="str">
            <v>Yeni iş</v>
          </cell>
          <cell r="L1330">
            <v>90602</v>
          </cell>
          <cell r="M1330" t="str">
            <v>Direkt</v>
          </cell>
          <cell r="N1330">
            <v>542379.38</v>
          </cell>
        </row>
        <row r="1331">
          <cell r="D1331" t="str">
            <v>Yeni iş</v>
          </cell>
          <cell r="L1331">
            <v>90602</v>
          </cell>
          <cell r="M1331" t="str">
            <v>Direkt</v>
          </cell>
          <cell r="N1331">
            <v>1823100</v>
          </cell>
        </row>
        <row r="1332">
          <cell r="D1332" t="str">
            <v>Yenileme</v>
          </cell>
          <cell r="L1332">
            <v>785</v>
          </cell>
          <cell r="M1332" t="str">
            <v>Direkt</v>
          </cell>
          <cell r="N1332">
            <v>0</v>
          </cell>
        </row>
        <row r="1333">
          <cell r="D1333" t="str">
            <v>Yenileme</v>
          </cell>
          <cell r="L1333">
            <v>90601</v>
          </cell>
          <cell r="M1333" t="str">
            <v>Direkt</v>
          </cell>
          <cell r="N1333">
            <v>245397.62</v>
          </cell>
        </row>
        <row r="1334">
          <cell r="D1334" t="str">
            <v>Yenileme</v>
          </cell>
          <cell r="L1334">
            <v>90601</v>
          </cell>
          <cell r="M1334" t="str">
            <v>Direkt</v>
          </cell>
          <cell r="N1334">
            <v>29313.439999999999</v>
          </cell>
        </row>
        <row r="1335">
          <cell r="D1335" t="str">
            <v>Yenileme</v>
          </cell>
          <cell r="L1335">
            <v>784</v>
          </cell>
          <cell r="M1335" t="str">
            <v>Direkt</v>
          </cell>
          <cell r="N1335">
            <v>15</v>
          </cell>
        </row>
        <row r="1336">
          <cell r="D1336" t="str">
            <v>Yenileme</v>
          </cell>
          <cell r="L1336">
            <v>90602</v>
          </cell>
          <cell r="M1336" t="str">
            <v>Direkt</v>
          </cell>
          <cell r="N1336">
            <v>26703453.18</v>
          </cell>
        </row>
        <row r="1337">
          <cell r="D1337" t="str">
            <v>Yenileme</v>
          </cell>
          <cell r="L1337">
            <v>90602</v>
          </cell>
          <cell r="M1337" t="str">
            <v>Direkt</v>
          </cell>
          <cell r="N1337">
            <v>8896064.3300000001</v>
          </cell>
        </row>
        <row r="1338">
          <cell r="D1338" t="str">
            <v>Yenileme</v>
          </cell>
          <cell r="L1338">
            <v>90602</v>
          </cell>
          <cell r="M1338" t="str">
            <v>Direkt</v>
          </cell>
          <cell r="N1338">
            <v>1499122.46</v>
          </cell>
        </row>
        <row r="1339">
          <cell r="D1339" t="str">
            <v>Yenileme</v>
          </cell>
          <cell r="L1339">
            <v>90602</v>
          </cell>
          <cell r="M1339" t="str">
            <v>Direkt</v>
          </cell>
          <cell r="N1339">
            <v>4299803.8099999996</v>
          </cell>
        </row>
        <row r="1340">
          <cell r="D1340" t="str">
            <v>Yenileme</v>
          </cell>
          <cell r="L1340">
            <v>90602</v>
          </cell>
          <cell r="M1340" t="str">
            <v>Direkt</v>
          </cell>
          <cell r="N1340">
            <v>106951.64</v>
          </cell>
        </row>
        <row r="1341">
          <cell r="D1341" t="str">
            <v>Yenileme</v>
          </cell>
          <cell r="L1341">
            <v>90602</v>
          </cell>
          <cell r="M1341" t="str">
            <v>Direkt</v>
          </cell>
          <cell r="N1341">
            <v>54602.61</v>
          </cell>
        </row>
        <row r="1342">
          <cell r="D1342" t="str">
            <v>Yenileme</v>
          </cell>
          <cell r="L1342">
            <v>90602</v>
          </cell>
          <cell r="M1342" t="str">
            <v>Direkt</v>
          </cell>
          <cell r="N1342">
            <v>1035448.48</v>
          </cell>
        </row>
        <row r="1343">
          <cell r="D1343" t="str">
            <v>Yeni iş</v>
          </cell>
          <cell r="L1343">
            <v>90601</v>
          </cell>
          <cell r="M1343" t="str">
            <v>Direkt</v>
          </cell>
          <cell r="N1343">
            <v>4677.09</v>
          </cell>
        </row>
        <row r="1344">
          <cell r="D1344" t="str">
            <v>Yeni iş</v>
          </cell>
          <cell r="L1344">
            <v>90602</v>
          </cell>
          <cell r="M1344" t="str">
            <v>Direkt</v>
          </cell>
          <cell r="N1344">
            <v>1509060.34</v>
          </cell>
        </row>
        <row r="1345">
          <cell r="D1345" t="str">
            <v>Yeni iş</v>
          </cell>
          <cell r="L1345">
            <v>90602</v>
          </cell>
          <cell r="M1345" t="str">
            <v>Direkt</v>
          </cell>
          <cell r="N1345">
            <v>26821462.210000001</v>
          </cell>
        </row>
        <row r="1346">
          <cell r="D1346" t="str">
            <v>Yeni iş</v>
          </cell>
          <cell r="L1346">
            <v>90602</v>
          </cell>
          <cell r="M1346" t="str">
            <v>Direkt</v>
          </cell>
          <cell r="N1346">
            <v>107041.15</v>
          </cell>
        </row>
        <row r="1347">
          <cell r="D1347" t="str">
            <v>Yeni iş</v>
          </cell>
          <cell r="L1347">
            <v>90602</v>
          </cell>
          <cell r="M1347" t="str">
            <v>Direkt</v>
          </cell>
          <cell r="N1347">
            <v>4913503.55</v>
          </cell>
        </row>
        <row r="1348">
          <cell r="D1348" t="str">
            <v>Yeni iş</v>
          </cell>
          <cell r="L1348">
            <v>90602</v>
          </cell>
          <cell r="M1348" t="str">
            <v>Direkt</v>
          </cell>
          <cell r="N1348">
            <v>41738.839999999997</v>
          </cell>
        </row>
        <row r="1349">
          <cell r="D1349" t="str">
            <v>Yeni iş</v>
          </cell>
          <cell r="L1349">
            <v>90602</v>
          </cell>
          <cell r="M1349" t="str">
            <v>Direkt</v>
          </cell>
          <cell r="N1349">
            <v>27115.83</v>
          </cell>
        </row>
        <row r="1350">
          <cell r="D1350" t="str">
            <v>Yenileme</v>
          </cell>
          <cell r="L1350">
            <v>90602</v>
          </cell>
          <cell r="M1350" t="str">
            <v>Direkt</v>
          </cell>
          <cell r="N1350">
            <v>1139837.53</v>
          </cell>
        </row>
        <row r="1351">
          <cell r="D1351" t="str">
            <v>Yenileme</v>
          </cell>
          <cell r="L1351">
            <v>90602</v>
          </cell>
          <cell r="M1351" t="str">
            <v>Direkt</v>
          </cell>
          <cell r="N1351">
            <v>3142406.91</v>
          </cell>
        </row>
        <row r="1352">
          <cell r="D1352" t="str">
            <v>Yenileme</v>
          </cell>
          <cell r="L1352">
            <v>90602</v>
          </cell>
          <cell r="M1352" t="str">
            <v>Direkt</v>
          </cell>
          <cell r="N1352">
            <v>11904.26</v>
          </cell>
        </row>
        <row r="1353">
          <cell r="D1353" t="str">
            <v>Yenileme</v>
          </cell>
          <cell r="L1353">
            <v>90602</v>
          </cell>
          <cell r="M1353" t="str">
            <v>Direkt</v>
          </cell>
          <cell r="N1353">
            <v>2136365.1800000002</v>
          </cell>
        </row>
        <row r="1354">
          <cell r="D1354" t="str">
            <v>Yenileme</v>
          </cell>
          <cell r="L1354">
            <v>90602</v>
          </cell>
          <cell r="M1354" t="str">
            <v>Direkt</v>
          </cell>
          <cell r="N1354">
            <v>17859.75</v>
          </cell>
        </row>
        <row r="1355">
          <cell r="D1355" t="str">
            <v>Yeni iş</v>
          </cell>
          <cell r="L1355">
            <v>90601</v>
          </cell>
          <cell r="M1355" t="str">
            <v>Direkt</v>
          </cell>
          <cell r="N1355">
            <v>0</v>
          </cell>
        </row>
        <row r="1356">
          <cell r="D1356" t="str">
            <v>Yeni iş</v>
          </cell>
          <cell r="L1356">
            <v>90601</v>
          </cell>
          <cell r="M1356" t="str">
            <v>Direkt</v>
          </cell>
          <cell r="N1356">
            <v>0</v>
          </cell>
        </row>
        <row r="1357">
          <cell r="D1357" t="str">
            <v>Yeni iş</v>
          </cell>
          <cell r="L1357">
            <v>90602</v>
          </cell>
          <cell r="M1357" t="str">
            <v>Direkt</v>
          </cell>
          <cell r="N1357">
            <v>11747.87</v>
          </cell>
        </row>
        <row r="1358">
          <cell r="D1358" t="str">
            <v>Yeni iş</v>
          </cell>
          <cell r="L1358">
            <v>90602</v>
          </cell>
          <cell r="M1358" t="str">
            <v>Direkt</v>
          </cell>
          <cell r="N1358">
            <v>237000</v>
          </cell>
        </row>
        <row r="1359">
          <cell r="D1359" t="str">
            <v>Yeni iş</v>
          </cell>
          <cell r="L1359">
            <v>90602</v>
          </cell>
          <cell r="M1359" t="str">
            <v>Direkt</v>
          </cell>
          <cell r="N1359">
            <v>6627.19</v>
          </cell>
        </row>
        <row r="1360">
          <cell r="D1360" t="str">
            <v>Yenileme</v>
          </cell>
          <cell r="L1360">
            <v>90601</v>
          </cell>
          <cell r="M1360" t="str">
            <v>Direkt</v>
          </cell>
          <cell r="N1360">
            <v>5681.82</v>
          </cell>
        </row>
        <row r="1361">
          <cell r="D1361" t="str">
            <v>Yenileme</v>
          </cell>
          <cell r="L1361">
            <v>90602</v>
          </cell>
          <cell r="M1361" t="str">
            <v>Direkt</v>
          </cell>
          <cell r="N1361">
            <v>54817.8</v>
          </cell>
        </row>
        <row r="1362">
          <cell r="D1362" t="str">
            <v>Yenileme</v>
          </cell>
          <cell r="L1362">
            <v>90602</v>
          </cell>
          <cell r="M1362" t="str">
            <v>Direkt</v>
          </cell>
          <cell r="N1362">
            <v>18361.599999999999</v>
          </cell>
        </row>
        <row r="1363">
          <cell r="D1363" t="str">
            <v>Yeni iş</v>
          </cell>
          <cell r="L1363">
            <v>90601</v>
          </cell>
          <cell r="M1363" t="str">
            <v>Direkt</v>
          </cell>
          <cell r="N1363">
            <v>13647.42</v>
          </cell>
        </row>
        <row r="1364">
          <cell r="D1364" t="str">
            <v>Yeni iş</v>
          </cell>
          <cell r="L1364">
            <v>90602</v>
          </cell>
          <cell r="M1364" t="str">
            <v>Direkt</v>
          </cell>
          <cell r="N1364">
            <v>177300.76</v>
          </cell>
        </row>
        <row r="1365">
          <cell r="D1365" t="str">
            <v>Yeni iş</v>
          </cell>
          <cell r="L1365">
            <v>90602</v>
          </cell>
          <cell r="M1365" t="str">
            <v>Direkt</v>
          </cell>
          <cell r="N1365">
            <v>1776825.48</v>
          </cell>
        </row>
        <row r="1366">
          <cell r="D1366" t="str">
            <v>Yeni iş</v>
          </cell>
          <cell r="L1366">
            <v>90602</v>
          </cell>
          <cell r="M1366" t="str">
            <v>Direkt</v>
          </cell>
          <cell r="N1366">
            <v>25767.06</v>
          </cell>
        </row>
        <row r="1367">
          <cell r="D1367" t="str">
            <v>Yeni iş</v>
          </cell>
          <cell r="L1367">
            <v>90602</v>
          </cell>
          <cell r="M1367" t="str">
            <v>Direkt</v>
          </cell>
          <cell r="N1367">
            <v>150912.70000000001</v>
          </cell>
        </row>
        <row r="1368">
          <cell r="D1368" t="str">
            <v>Yeni iş</v>
          </cell>
          <cell r="L1368">
            <v>90601</v>
          </cell>
          <cell r="M1368" t="str">
            <v>Direkt</v>
          </cell>
          <cell r="N1368">
            <v>1074.83</v>
          </cell>
        </row>
        <row r="1369">
          <cell r="D1369" t="str">
            <v>Yeni iş</v>
          </cell>
          <cell r="L1369">
            <v>90602</v>
          </cell>
          <cell r="M1369" t="str">
            <v>Direkt</v>
          </cell>
          <cell r="N1369">
            <v>28913.5</v>
          </cell>
        </row>
        <row r="1370">
          <cell r="D1370" t="str">
            <v>Yeni iş</v>
          </cell>
          <cell r="L1370">
            <v>90602</v>
          </cell>
          <cell r="M1370" t="str">
            <v>Direkt</v>
          </cell>
          <cell r="N1370">
            <v>706305.36</v>
          </cell>
        </row>
        <row r="1371">
          <cell r="D1371" t="str">
            <v>Yeni iş</v>
          </cell>
          <cell r="L1371">
            <v>90602</v>
          </cell>
          <cell r="M1371" t="str">
            <v>Direkt</v>
          </cell>
          <cell r="N1371">
            <v>37085.82</v>
          </cell>
        </row>
        <row r="1372">
          <cell r="D1372" t="str">
            <v>Yeni iş</v>
          </cell>
          <cell r="L1372">
            <v>90601</v>
          </cell>
          <cell r="M1372" t="str">
            <v>Direkt</v>
          </cell>
          <cell r="N1372">
            <v>0</v>
          </cell>
        </row>
        <row r="1373">
          <cell r="D1373" t="str">
            <v>Yeni iş</v>
          </cell>
          <cell r="L1373">
            <v>90602</v>
          </cell>
          <cell r="M1373" t="str">
            <v>Direkt</v>
          </cell>
          <cell r="N1373">
            <v>0</v>
          </cell>
        </row>
        <row r="1374">
          <cell r="D1374" t="str">
            <v>Yeni iş</v>
          </cell>
          <cell r="L1374">
            <v>90602</v>
          </cell>
          <cell r="M1374" t="str">
            <v>Direkt</v>
          </cell>
          <cell r="N1374">
            <v>0</v>
          </cell>
        </row>
        <row r="1375">
          <cell r="D1375" t="str">
            <v>Yeni iş</v>
          </cell>
          <cell r="L1375">
            <v>90602</v>
          </cell>
          <cell r="M1375" t="str">
            <v>Direkt</v>
          </cell>
          <cell r="N1375">
            <v>0</v>
          </cell>
        </row>
        <row r="1376">
          <cell r="D1376" t="str">
            <v>Yeni iş</v>
          </cell>
          <cell r="L1376">
            <v>784</v>
          </cell>
          <cell r="M1376" t="str">
            <v>Direkt</v>
          </cell>
          <cell r="N1376">
            <v>540123.06000000006</v>
          </cell>
        </row>
        <row r="1377">
          <cell r="D1377" t="str">
            <v>Yeni iş</v>
          </cell>
          <cell r="L1377">
            <v>785</v>
          </cell>
          <cell r="M1377" t="str">
            <v>Direkt</v>
          </cell>
          <cell r="N1377">
            <v>69047.210000000006</v>
          </cell>
        </row>
        <row r="1378">
          <cell r="D1378" t="str">
            <v>Yenileme</v>
          </cell>
          <cell r="L1378">
            <v>784</v>
          </cell>
          <cell r="M1378" t="str">
            <v>Direkt</v>
          </cell>
          <cell r="N1378">
            <v>4289.2299999999996</v>
          </cell>
        </row>
        <row r="1379">
          <cell r="D1379" t="str">
            <v>Yenileme</v>
          </cell>
          <cell r="L1379">
            <v>785</v>
          </cell>
          <cell r="M1379" t="str">
            <v>Direkt</v>
          </cell>
          <cell r="N1379">
            <v>600</v>
          </cell>
        </row>
        <row r="1380">
          <cell r="D1380" t="str">
            <v>Yeni iş</v>
          </cell>
          <cell r="L1380">
            <v>784</v>
          </cell>
          <cell r="M1380" t="str">
            <v>Direkt</v>
          </cell>
          <cell r="N1380">
            <v>0</v>
          </cell>
        </row>
        <row r="1381">
          <cell r="D1381" t="str">
            <v>Yeni iş</v>
          </cell>
          <cell r="L1381">
            <v>785</v>
          </cell>
          <cell r="M1381" t="str">
            <v>Direkt</v>
          </cell>
          <cell r="N1381">
            <v>0</v>
          </cell>
        </row>
        <row r="1382">
          <cell r="D1382" t="str">
            <v>Yeni iş</v>
          </cell>
          <cell r="L1382">
            <v>90701</v>
          </cell>
          <cell r="M1382" t="str">
            <v>Direkt</v>
          </cell>
          <cell r="N1382">
            <v>115247.85</v>
          </cell>
        </row>
        <row r="1383">
          <cell r="D1383" t="str">
            <v>Yeni iş</v>
          </cell>
          <cell r="L1383">
            <v>90701</v>
          </cell>
          <cell r="M1383" t="str">
            <v>Direkt</v>
          </cell>
          <cell r="N1383">
            <v>1784.01</v>
          </cell>
        </row>
        <row r="1384">
          <cell r="D1384" t="str">
            <v>Yeni iş</v>
          </cell>
          <cell r="L1384">
            <v>90702</v>
          </cell>
          <cell r="M1384" t="str">
            <v>Direkt</v>
          </cell>
          <cell r="N1384">
            <v>7343.26</v>
          </cell>
        </row>
        <row r="1385">
          <cell r="D1385" t="str">
            <v>Yeni iş</v>
          </cell>
          <cell r="L1385">
            <v>90702</v>
          </cell>
          <cell r="M1385" t="str">
            <v>Direkt</v>
          </cell>
          <cell r="N1385">
            <v>154298.44</v>
          </cell>
        </row>
        <row r="1386">
          <cell r="D1386" t="str">
            <v>Yeni iş</v>
          </cell>
          <cell r="L1386">
            <v>90702</v>
          </cell>
          <cell r="M1386" t="str">
            <v>Direkt</v>
          </cell>
          <cell r="N1386">
            <v>104148.62</v>
          </cell>
        </row>
        <row r="1387">
          <cell r="D1387" t="str">
            <v>Yenileme</v>
          </cell>
          <cell r="L1387">
            <v>90701</v>
          </cell>
          <cell r="M1387" t="str">
            <v>Direkt</v>
          </cell>
          <cell r="N1387">
            <v>139205.44</v>
          </cell>
        </row>
        <row r="1388">
          <cell r="D1388" t="str">
            <v>Yenileme</v>
          </cell>
          <cell r="L1388">
            <v>90701</v>
          </cell>
          <cell r="M1388" t="str">
            <v>Direkt</v>
          </cell>
          <cell r="N1388">
            <v>250856.83</v>
          </cell>
        </row>
        <row r="1389">
          <cell r="D1389" t="str">
            <v>Yenileme</v>
          </cell>
          <cell r="L1389">
            <v>90702</v>
          </cell>
          <cell r="M1389" t="str">
            <v>Direkt</v>
          </cell>
          <cell r="N1389">
            <v>9240.39</v>
          </cell>
        </row>
        <row r="1390">
          <cell r="D1390" t="str">
            <v>Yenileme</v>
          </cell>
          <cell r="L1390">
            <v>90702</v>
          </cell>
          <cell r="M1390" t="str">
            <v>Direkt</v>
          </cell>
          <cell r="N1390">
            <v>5149660.8099999996</v>
          </cell>
        </row>
        <row r="1391">
          <cell r="D1391" t="str">
            <v>Yeni iş</v>
          </cell>
          <cell r="L1391">
            <v>90702</v>
          </cell>
          <cell r="M1391" t="str">
            <v>Direkt</v>
          </cell>
          <cell r="N1391">
            <v>0</v>
          </cell>
        </row>
        <row r="1392">
          <cell r="D1392" t="str">
            <v>Yeni iş</v>
          </cell>
          <cell r="L1392">
            <v>90702</v>
          </cell>
          <cell r="M1392" t="str">
            <v>Direkt</v>
          </cell>
          <cell r="N1392">
            <v>31459.23</v>
          </cell>
        </row>
        <row r="1393">
          <cell r="D1393" t="str">
            <v>Yenileme</v>
          </cell>
          <cell r="L1393">
            <v>90702</v>
          </cell>
          <cell r="M1393" t="str">
            <v>Direkt</v>
          </cell>
          <cell r="N1393">
            <v>2115429.63</v>
          </cell>
        </row>
        <row r="1394">
          <cell r="D1394" t="str">
            <v>Yeni iş</v>
          </cell>
          <cell r="L1394">
            <v>786</v>
          </cell>
          <cell r="M1394" t="str">
            <v>Direkt</v>
          </cell>
          <cell r="N1394">
            <v>27257.728439999999</v>
          </cell>
        </row>
        <row r="1395">
          <cell r="D1395" t="str">
            <v>Yeni iş</v>
          </cell>
          <cell r="L1395">
            <v>905</v>
          </cell>
          <cell r="M1395" t="str">
            <v>Direkt</v>
          </cell>
          <cell r="N1395">
            <v>14606635.1</v>
          </cell>
        </row>
        <row r="1396">
          <cell r="D1396" t="str">
            <v>Yenileme</v>
          </cell>
          <cell r="L1396">
            <v>905</v>
          </cell>
          <cell r="M1396" t="str">
            <v>Direkt</v>
          </cell>
          <cell r="N1396">
            <v>211345.71</v>
          </cell>
        </row>
        <row r="1397">
          <cell r="D1397" t="str">
            <v>Yeni iş</v>
          </cell>
          <cell r="L1397">
            <v>905</v>
          </cell>
          <cell r="M1397" t="str">
            <v>Direkt</v>
          </cell>
          <cell r="N1397">
            <v>53793.599999999999</v>
          </cell>
        </row>
        <row r="1398">
          <cell r="D1398" t="str">
            <v>Yenileme</v>
          </cell>
          <cell r="L1398">
            <v>905</v>
          </cell>
          <cell r="M1398" t="str">
            <v>Direkt</v>
          </cell>
          <cell r="N1398">
            <v>1790</v>
          </cell>
        </row>
        <row r="1399">
          <cell r="D1399" t="str">
            <v>Yeni iş</v>
          </cell>
          <cell r="L1399">
            <v>905</v>
          </cell>
          <cell r="M1399" t="str">
            <v>Direkt</v>
          </cell>
          <cell r="N1399">
            <v>0</v>
          </cell>
        </row>
        <row r="1400">
          <cell r="D1400" t="str">
            <v>Yeni iş</v>
          </cell>
          <cell r="L1400">
            <v>727</v>
          </cell>
          <cell r="M1400" t="str">
            <v>Direkt</v>
          </cell>
          <cell r="N1400">
            <v>917013.32</v>
          </cell>
        </row>
        <row r="1401">
          <cell r="D1401" t="str">
            <v>Yeni iş</v>
          </cell>
          <cell r="L1401">
            <v>728</v>
          </cell>
          <cell r="M1401" t="str">
            <v>Direkt</v>
          </cell>
          <cell r="N1401">
            <v>83742.55</v>
          </cell>
        </row>
        <row r="1402">
          <cell r="D1402" t="str">
            <v>Yenileme</v>
          </cell>
          <cell r="L1402">
            <v>727</v>
          </cell>
          <cell r="M1402" t="str">
            <v>Direkt</v>
          </cell>
          <cell r="N1402">
            <v>63442.8</v>
          </cell>
        </row>
        <row r="1403">
          <cell r="D1403" t="str">
            <v>Yenileme</v>
          </cell>
          <cell r="L1403">
            <v>728</v>
          </cell>
          <cell r="M1403" t="str">
            <v>Direkt</v>
          </cell>
          <cell r="N1403">
            <v>123335.47</v>
          </cell>
        </row>
        <row r="1404">
          <cell r="D1404" t="str">
            <v>Yenileme</v>
          </cell>
          <cell r="L1404">
            <v>727</v>
          </cell>
          <cell r="M1404" t="str">
            <v>Direkt</v>
          </cell>
          <cell r="N1404">
            <v>272117.09999999998</v>
          </cell>
        </row>
        <row r="1405">
          <cell r="D1405" t="str">
            <v>Yenileme</v>
          </cell>
          <cell r="L1405">
            <v>728</v>
          </cell>
          <cell r="M1405" t="str">
            <v>Direkt</v>
          </cell>
          <cell r="N1405">
            <v>418996.7</v>
          </cell>
        </row>
        <row r="1406">
          <cell r="D1406" t="str">
            <v>Yenileme</v>
          </cell>
          <cell r="L1406">
            <v>727</v>
          </cell>
          <cell r="M1406" t="str">
            <v>Direkt</v>
          </cell>
          <cell r="N1406">
            <v>11291.46</v>
          </cell>
        </row>
        <row r="1407">
          <cell r="D1407" t="str">
            <v>Yenileme</v>
          </cell>
          <cell r="L1407">
            <v>728</v>
          </cell>
          <cell r="M1407" t="str">
            <v>Direkt</v>
          </cell>
          <cell r="N1407">
            <v>2822.86</v>
          </cell>
        </row>
        <row r="1408">
          <cell r="D1408" t="str">
            <v>Yeni iş</v>
          </cell>
          <cell r="L1408">
            <v>723</v>
          </cell>
          <cell r="M1408" t="str">
            <v>Direkt</v>
          </cell>
          <cell r="N1408">
            <v>1025.3599999999999</v>
          </cell>
        </row>
        <row r="1409">
          <cell r="D1409" t="str">
            <v>Yeni iş</v>
          </cell>
          <cell r="L1409">
            <v>768</v>
          </cell>
          <cell r="M1409" t="str">
            <v>Direkt</v>
          </cell>
          <cell r="N1409">
            <v>511921.17</v>
          </cell>
        </row>
        <row r="1410">
          <cell r="D1410" t="str">
            <v>Yeni iş</v>
          </cell>
          <cell r="L1410">
            <v>768</v>
          </cell>
          <cell r="M1410" t="str">
            <v>Direkt</v>
          </cell>
          <cell r="N1410">
            <v>41855.67</v>
          </cell>
        </row>
        <row r="1411">
          <cell r="D1411" t="str">
            <v>Yeni iş</v>
          </cell>
          <cell r="L1411">
            <v>736</v>
          </cell>
          <cell r="M1411" t="str">
            <v>Direkt</v>
          </cell>
          <cell r="N1411">
            <v>9170</v>
          </cell>
        </row>
      </sheetData>
      <sheetData sheetId="2"/>
      <sheetData sheetId="3">
        <row r="1">
          <cell r="C1" t="str">
            <v>PrimAdetBransKodu</v>
          </cell>
        </row>
      </sheetData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rametre"/>
      <sheetName val="Life_Inforce"/>
      <sheetName val="GWP_Life"/>
      <sheetName val="PA_Inforce"/>
      <sheetName val="GWP_PA"/>
      <sheetName val="Prim_Adet_Tablosu"/>
    </sheetNames>
    <sheetDataSet>
      <sheetData sheetId="0">
        <row r="1">
          <cell r="G1">
            <v>2020</v>
          </cell>
        </row>
      </sheetData>
      <sheetData sheetId="1"/>
      <sheetData sheetId="2"/>
      <sheetData sheetId="3"/>
      <sheetData sheetId="4">
        <row r="1">
          <cell r="T1" t="str">
            <v>Last Year Premium</v>
          </cell>
        </row>
      </sheetData>
      <sheetData sheetId="5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5Bilanço"/>
      <sheetName val="05GT"/>
      <sheetName val="Mizan"/>
      <sheetName val="Gelir Dağıtım_03"/>
      <sheetName val="Gelir Anahtar_03"/>
      <sheetName val="Gider A_03"/>
      <sheetName val="VY_2020_q4"/>
      <sheetName val="TKZ"/>
      <sheetName val="Gider anahtarı"/>
      <sheetName val="gelir anahtarı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">
          <cell r="A1" t="str">
            <v>KOD</v>
          </cell>
          <cell r="B1">
            <v>1</v>
          </cell>
          <cell r="C1">
            <v>-2962932487.1699982</v>
          </cell>
          <cell r="D1">
            <v>701</v>
          </cell>
          <cell r="E1">
            <v>702</v>
          </cell>
          <cell r="F1">
            <v>703</v>
          </cell>
          <cell r="G1">
            <v>704</v>
          </cell>
          <cell r="H1">
            <v>705</v>
          </cell>
          <cell r="I1">
            <v>707</v>
          </cell>
          <cell r="J1">
            <v>708</v>
          </cell>
          <cell r="K1">
            <v>710</v>
          </cell>
          <cell r="L1">
            <v>711</v>
          </cell>
          <cell r="M1">
            <v>712</v>
          </cell>
          <cell r="N1">
            <v>715</v>
          </cell>
          <cell r="O1">
            <v>716</v>
          </cell>
          <cell r="P1">
            <v>717</v>
          </cell>
          <cell r="Q1">
            <v>719</v>
          </cell>
          <cell r="R1">
            <v>720</v>
          </cell>
          <cell r="S1">
            <v>721</v>
          </cell>
          <cell r="T1">
            <v>723</v>
          </cell>
          <cell r="U1">
            <v>724</v>
          </cell>
          <cell r="V1">
            <v>725</v>
          </cell>
          <cell r="W1">
            <v>726</v>
          </cell>
          <cell r="X1">
            <v>727</v>
          </cell>
          <cell r="Y1">
            <v>728</v>
          </cell>
          <cell r="Z1">
            <v>729</v>
          </cell>
          <cell r="AA1">
            <v>730</v>
          </cell>
          <cell r="AB1">
            <v>731</v>
          </cell>
          <cell r="AC1">
            <v>733</v>
          </cell>
          <cell r="AD1">
            <v>734</v>
          </cell>
          <cell r="AE1">
            <v>736</v>
          </cell>
          <cell r="AF1">
            <v>740</v>
          </cell>
          <cell r="AG1">
            <v>741</v>
          </cell>
          <cell r="AH1">
            <v>744</v>
          </cell>
          <cell r="AI1">
            <v>750</v>
          </cell>
          <cell r="AJ1">
            <v>755</v>
          </cell>
          <cell r="AK1">
            <v>760</v>
          </cell>
          <cell r="AL1">
            <v>765</v>
          </cell>
          <cell r="AM1">
            <v>766</v>
          </cell>
          <cell r="AN1">
            <v>767</v>
          </cell>
          <cell r="AO1">
            <v>768</v>
          </cell>
          <cell r="AP1">
            <v>773</v>
          </cell>
          <cell r="AQ1">
            <v>776</v>
          </cell>
          <cell r="AR1">
            <v>777</v>
          </cell>
          <cell r="AS1">
            <v>779</v>
          </cell>
          <cell r="AT1">
            <v>782</v>
          </cell>
          <cell r="AU1">
            <v>783</v>
          </cell>
          <cell r="AV1">
            <v>784</v>
          </cell>
          <cell r="AW1">
            <v>785</v>
          </cell>
          <cell r="AX1">
            <v>786</v>
          </cell>
          <cell r="AY1">
            <v>789</v>
          </cell>
          <cell r="AZ1">
            <v>798</v>
          </cell>
          <cell r="BA1">
            <v>0</v>
          </cell>
          <cell r="BB1">
            <v>0</v>
          </cell>
        </row>
        <row r="2">
          <cell r="A2" t="str">
            <v>01</v>
          </cell>
          <cell r="B2" t="str">
            <v>TEKNIK GELIR</v>
          </cell>
          <cell r="C2">
            <v>15651111199.740004</v>
          </cell>
          <cell r="D2">
            <v>13657162.84</v>
          </cell>
          <cell r="E2">
            <v>51904.28</v>
          </cell>
          <cell r="F2">
            <v>1109.93</v>
          </cell>
          <cell r="G2">
            <v>0</v>
          </cell>
          <cell r="H2">
            <v>13288377.310000001</v>
          </cell>
          <cell r="I2">
            <v>0</v>
          </cell>
          <cell r="J2">
            <v>1356308.55</v>
          </cell>
          <cell r="K2">
            <v>8094874.5800000001</v>
          </cell>
          <cell r="L2">
            <v>0</v>
          </cell>
          <cell r="M2">
            <v>1217290.23</v>
          </cell>
          <cell r="N2">
            <v>12203321384.469999</v>
          </cell>
          <cell r="O2">
            <v>1764809649.7</v>
          </cell>
          <cell r="P2">
            <v>97719220.75</v>
          </cell>
          <cell r="Q2">
            <v>4170476.83</v>
          </cell>
          <cell r="R2">
            <v>3361400.26</v>
          </cell>
          <cell r="S2">
            <v>0.25</v>
          </cell>
          <cell r="T2">
            <v>275080.7</v>
          </cell>
          <cell r="U2">
            <v>319047.03000000003</v>
          </cell>
          <cell r="V2">
            <v>1835.66</v>
          </cell>
          <cell r="W2">
            <v>512511.97</v>
          </cell>
          <cell r="X2">
            <v>-438507.43</v>
          </cell>
          <cell r="Y2">
            <v>449215.17</v>
          </cell>
          <cell r="Z2">
            <v>0</v>
          </cell>
          <cell r="AA2">
            <v>3634810.59</v>
          </cell>
          <cell r="AB2">
            <v>20432.400000000001</v>
          </cell>
          <cell r="AC2">
            <v>15860.95</v>
          </cell>
          <cell r="AD2">
            <v>0</v>
          </cell>
          <cell r="AE2">
            <v>68739.38</v>
          </cell>
          <cell r="AF2">
            <v>18829090.370000001</v>
          </cell>
          <cell r="AG2">
            <v>956894.1</v>
          </cell>
          <cell r="AH2">
            <v>884742.11</v>
          </cell>
          <cell r="AI2">
            <v>4595682.66</v>
          </cell>
          <cell r="AJ2">
            <v>0</v>
          </cell>
          <cell r="AK2">
            <v>13577969.24</v>
          </cell>
          <cell r="AL2">
            <v>30623317.600000001</v>
          </cell>
          <cell r="AM2">
            <v>9158519.3300000001</v>
          </cell>
          <cell r="AN2">
            <v>5314258.79</v>
          </cell>
          <cell r="AO2">
            <v>3127403.91</v>
          </cell>
          <cell r="AP2">
            <v>0</v>
          </cell>
          <cell r="AQ2">
            <v>0.02</v>
          </cell>
          <cell r="AR2">
            <v>-348302.88</v>
          </cell>
          <cell r="AS2">
            <v>8257.93</v>
          </cell>
          <cell r="AT2">
            <v>0</v>
          </cell>
          <cell r="AU2">
            <v>70635.789999999994</v>
          </cell>
          <cell r="AV2">
            <v>376.06</v>
          </cell>
          <cell r="AW2">
            <v>115422166.73</v>
          </cell>
          <cell r="AX2">
            <v>39542374.439999998</v>
          </cell>
          <cell r="AY2">
            <v>1293439627.1400001</v>
          </cell>
          <cell r="AZ2">
            <v>0</v>
          </cell>
          <cell r="BA2">
            <v>15651111199.740004</v>
          </cell>
          <cell r="BB2">
            <v>34327889.420000002</v>
          </cell>
          <cell r="BC2">
            <v>0</v>
          </cell>
        </row>
        <row r="3">
          <cell r="A3" t="str">
            <v>01.1</v>
          </cell>
          <cell r="B3" t="str">
            <v>YAZILAN PRIMLER (REAS PAYI DÜSÜLMÜS)</v>
          </cell>
          <cell r="C3">
            <v>18353900648.93</v>
          </cell>
          <cell r="D3">
            <v>19027075.760000002</v>
          </cell>
          <cell r="E3">
            <v>50926.75</v>
          </cell>
          <cell r="F3">
            <v>1377.35</v>
          </cell>
          <cell r="G3">
            <v>0</v>
          </cell>
          <cell r="H3">
            <v>17257825.050000001</v>
          </cell>
          <cell r="I3">
            <v>0</v>
          </cell>
          <cell r="J3">
            <v>6402370.0499999998</v>
          </cell>
          <cell r="K3">
            <v>11516188.26</v>
          </cell>
          <cell r="L3">
            <v>0</v>
          </cell>
          <cell r="M3">
            <v>2749618.03</v>
          </cell>
          <cell r="N3">
            <v>12349732298.690001</v>
          </cell>
          <cell r="O3">
            <v>3894974920.0799999</v>
          </cell>
          <cell r="P3">
            <v>334064437.31999999</v>
          </cell>
          <cell r="Q3">
            <v>4909243.76</v>
          </cell>
          <cell r="R3">
            <v>4039229.47</v>
          </cell>
          <cell r="S3">
            <v>1.5</v>
          </cell>
          <cell r="T3">
            <v>150759.18</v>
          </cell>
          <cell r="U3">
            <v>279135.17</v>
          </cell>
          <cell r="V3">
            <v>1916.95</v>
          </cell>
          <cell r="W3">
            <v>791072.07</v>
          </cell>
          <cell r="X3">
            <v>637463.61</v>
          </cell>
          <cell r="Y3">
            <v>-5435450.7300000004</v>
          </cell>
          <cell r="Z3">
            <v>0</v>
          </cell>
          <cell r="AA3">
            <v>4010175.63</v>
          </cell>
          <cell r="AB3">
            <v>32466.74</v>
          </cell>
          <cell r="AC3">
            <v>-7282.33</v>
          </cell>
          <cell r="AD3">
            <v>0</v>
          </cell>
          <cell r="AE3">
            <v>47411.95</v>
          </cell>
          <cell r="AF3">
            <v>16448614.109999999</v>
          </cell>
          <cell r="AG3">
            <v>983876.6</v>
          </cell>
          <cell r="AH3">
            <v>995909.58</v>
          </cell>
          <cell r="AI3">
            <v>9357905.5099999998</v>
          </cell>
          <cell r="AJ3">
            <v>0</v>
          </cell>
          <cell r="AK3">
            <v>33761823.200000003</v>
          </cell>
          <cell r="AL3">
            <v>35469173.240000002</v>
          </cell>
          <cell r="AM3">
            <v>10552172.17</v>
          </cell>
          <cell r="AN3">
            <v>6078147.1399999997</v>
          </cell>
          <cell r="AO3">
            <v>3101596</v>
          </cell>
          <cell r="AP3">
            <v>0</v>
          </cell>
          <cell r="AQ3">
            <v>0</v>
          </cell>
          <cell r="AR3">
            <v>-348302.91</v>
          </cell>
          <cell r="AS3">
            <v>13436.14</v>
          </cell>
          <cell r="AT3">
            <v>0</v>
          </cell>
          <cell r="AU3">
            <v>112147.98</v>
          </cell>
          <cell r="AV3">
            <v>0</v>
          </cell>
          <cell r="AW3">
            <v>131680759.73</v>
          </cell>
          <cell r="AX3">
            <v>43200036.979999997</v>
          </cell>
          <cell r="AY3">
            <v>1417260173.1500001</v>
          </cell>
          <cell r="AZ3">
            <v>0</v>
          </cell>
          <cell r="BA3">
            <v>18353900648.93</v>
          </cell>
          <cell r="BB3">
            <v>37455476.050000004</v>
          </cell>
          <cell r="BC3">
            <v>0</v>
          </cell>
        </row>
        <row r="4">
          <cell r="A4" t="str">
            <v>01.1.01</v>
          </cell>
          <cell r="B4" t="str">
            <v>BRÜT YAZILAN PRIMLER</v>
          </cell>
          <cell r="C4">
            <v>21745907277.859997</v>
          </cell>
          <cell r="D4">
            <v>65755479.259999998</v>
          </cell>
          <cell r="E4">
            <v>492395.46</v>
          </cell>
          <cell r="F4">
            <v>166848605.31999999</v>
          </cell>
          <cell r="G4">
            <v>0</v>
          </cell>
          <cell r="H4">
            <v>34220041.100000001</v>
          </cell>
          <cell r="I4">
            <v>4673554.93</v>
          </cell>
          <cell r="J4">
            <v>8772900.5299999993</v>
          </cell>
          <cell r="K4">
            <v>29791955.859999999</v>
          </cell>
          <cell r="L4">
            <v>0</v>
          </cell>
          <cell r="M4">
            <v>11965056.4</v>
          </cell>
          <cell r="N4">
            <v>15029602485.559999</v>
          </cell>
          <cell r="O4">
            <v>3894974920.0799999</v>
          </cell>
          <cell r="P4">
            <v>334267559.91000003</v>
          </cell>
          <cell r="Q4">
            <v>25875575.379999999</v>
          </cell>
          <cell r="R4">
            <v>25319755.739999998</v>
          </cell>
          <cell r="S4">
            <v>15</v>
          </cell>
          <cell r="T4">
            <v>827497.1</v>
          </cell>
          <cell r="U4">
            <v>2497358.5299999998</v>
          </cell>
          <cell r="V4">
            <v>4500</v>
          </cell>
          <cell r="W4">
            <v>1824683.92</v>
          </cell>
          <cell r="X4">
            <v>777661.24</v>
          </cell>
          <cell r="Y4">
            <v>7575880.96</v>
          </cell>
          <cell r="Z4">
            <v>0</v>
          </cell>
          <cell r="AA4">
            <v>7649908.7599999998</v>
          </cell>
          <cell r="AB4">
            <v>73239.67</v>
          </cell>
          <cell r="AC4">
            <v>2230099.5</v>
          </cell>
          <cell r="AD4">
            <v>0</v>
          </cell>
          <cell r="AE4">
            <v>47411.95</v>
          </cell>
          <cell r="AF4">
            <v>154768294.11000001</v>
          </cell>
          <cell r="AG4">
            <v>7518569.1200000001</v>
          </cell>
          <cell r="AH4">
            <v>7493433.0099999998</v>
          </cell>
          <cell r="AI4">
            <v>31813398.289999999</v>
          </cell>
          <cell r="AJ4">
            <v>0</v>
          </cell>
          <cell r="AK4">
            <v>33765821.200000003</v>
          </cell>
          <cell r="AL4">
            <v>98217051.760000005</v>
          </cell>
          <cell r="AM4">
            <v>23036351.170000002</v>
          </cell>
          <cell r="AN4">
            <v>83916272.579999998</v>
          </cell>
          <cell r="AO4">
            <v>8607229.4199999999</v>
          </cell>
          <cell r="AP4">
            <v>0</v>
          </cell>
          <cell r="AQ4">
            <v>2378131.9500000002</v>
          </cell>
          <cell r="AR4">
            <v>20672480.469999999</v>
          </cell>
          <cell r="AS4">
            <v>3909878.99</v>
          </cell>
          <cell r="AT4">
            <v>0</v>
          </cell>
          <cell r="AU4">
            <v>751950.85</v>
          </cell>
          <cell r="AV4">
            <v>0</v>
          </cell>
          <cell r="AW4">
            <v>150620675.74000001</v>
          </cell>
          <cell r="AX4">
            <v>43200036.979999997</v>
          </cell>
          <cell r="AY4">
            <v>1419169160.0599999</v>
          </cell>
          <cell r="AZ4">
            <v>0</v>
          </cell>
          <cell r="BA4">
            <v>21745907277.859997</v>
          </cell>
          <cell r="BB4">
            <v>235535775.5</v>
          </cell>
          <cell r="BC4">
            <v>0</v>
          </cell>
        </row>
        <row r="5">
          <cell r="A5" t="str">
            <v>01.1.01.01</v>
          </cell>
          <cell r="B5" t="str">
            <v>DİREKT YAZILAN PRİMLER</v>
          </cell>
          <cell r="C5">
            <v>18629986587.120003</v>
          </cell>
          <cell r="D5">
            <v>56664708.25</v>
          </cell>
          <cell r="E5">
            <v>430940.27</v>
          </cell>
          <cell r="F5">
            <v>166848605.31999999</v>
          </cell>
          <cell r="G5">
            <v>0</v>
          </cell>
          <cell r="H5">
            <v>34220041.100000001</v>
          </cell>
          <cell r="I5">
            <v>4673554.93</v>
          </cell>
          <cell r="J5">
            <v>8772900.5299999993</v>
          </cell>
          <cell r="K5">
            <v>29692431.969999999</v>
          </cell>
          <cell r="L5">
            <v>0</v>
          </cell>
          <cell r="M5">
            <v>3005386.31</v>
          </cell>
          <cell r="N5">
            <v>12000589650.99</v>
          </cell>
          <cell r="O5">
            <v>3894974920.0799999</v>
          </cell>
          <cell r="P5">
            <v>334267559.91000003</v>
          </cell>
          <cell r="Q5">
            <v>24196806.449999999</v>
          </cell>
          <cell r="R5">
            <v>22607920.600000001</v>
          </cell>
          <cell r="S5">
            <v>15</v>
          </cell>
          <cell r="T5">
            <v>801792.19</v>
          </cell>
          <cell r="U5">
            <v>2410591.86</v>
          </cell>
          <cell r="V5">
            <v>4500</v>
          </cell>
          <cell r="W5">
            <v>1824683.92</v>
          </cell>
          <cell r="X5">
            <v>777661.24</v>
          </cell>
          <cell r="Y5">
            <v>7575880.96</v>
          </cell>
          <cell r="Z5">
            <v>0</v>
          </cell>
          <cell r="AA5">
            <v>4143100.76</v>
          </cell>
          <cell r="AB5">
            <v>73239.67</v>
          </cell>
          <cell r="AC5">
            <v>2230099.5</v>
          </cell>
          <cell r="AD5">
            <v>0</v>
          </cell>
          <cell r="AE5">
            <v>47411.95</v>
          </cell>
          <cell r="AF5">
            <v>137309497.30000001</v>
          </cell>
          <cell r="AG5">
            <v>5131475.3</v>
          </cell>
          <cell r="AH5">
            <v>5052447.66</v>
          </cell>
          <cell r="AI5">
            <v>30650232.510000002</v>
          </cell>
          <cell r="AJ5">
            <v>0</v>
          </cell>
          <cell r="AK5">
            <v>33741196.259999998</v>
          </cell>
          <cell r="AL5">
            <v>79305778.840000004</v>
          </cell>
          <cell r="AM5">
            <v>21347526.219999999</v>
          </cell>
          <cell r="AN5">
            <v>67811553.019999996</v>
          </cell>
          <cell r="AO5">
            <v>8100161.21</v>
          </cell>
          <cell r="AP5">
            <v>0</v>
          </cell>
          <cell r="AQ5">
            <v>2378131.9500000002</v>
          </cell>
          <cell r="AR5">
            <v>20672480.469999999</v>
          </cell>
          <cell r="AS5">
            <v>3909878.99</v>
          </cell>
          <cell r="AT5">
            <v>0</v>
          </cell>
          <cell r="AU5">
            <v>751950.85</v>
          </cell>
          <cell r="AV5">
            <v>0</v>
          </cell>
          <cell r="AW5">
            <v>150620675.74000001</v>
          </cell>
          <cell r="AX5">
            <v>43200036.979999997</v>
          </cell>
          <cell r="AY5">
            <v>1419169160.0599999</v>
          </cell>
          <cell r="AZ5">
            <v>0</v>
          </cell>
          <cell r="BA5">
            <v>18629986587.120003</v>
          </cell>
          <cell r="BB5">
            <v>204158128.51000002</v>
          </cell>
          <cell r="BC5">
            <v>0</v>
          </cell>
        </row>
        <row r="6">
          <cell r="A6" t="str">
            <v>01.1.01.01.01</v>
          </cell>
          <cell r="B6" t="str">
            <v xml:space="preserve">DİREKT YURT İÇİ YAZILAN PRİMLER </v>
          </cell>
          <cell r="C6">
            <v>18629835707.910004</v>
          </cell>
          <cell r="D6">
            <v>56664708.25</v>
          </cell>
          <cell r="E6">
            <v>430940.27</v>
          </cell>
          <cell r="F6">
            <v>166848605.31999999</v>
          </cell>
          <cell r="G6">
            <v>0</v>
          </cell>
          <cell r="H6">
            <v>34220041.100000001</v>
          </cell>
          <cell r="I6">
            <v>4673554.93</v>
          </cell>
          <cell r="J6">
            <v>8772900.5299999993</v>
          </cell>
          <cell r="K6">
            <v>29692431.969999999</v>
          </cell>
          <cell r="L6">
            <v>0</v>
          </cell>
          <cell r="M6">
            <v>3005386.31</v>
          </cell>
          <cell r="N6">
            <v>12000438771.780001</v>
          </cell>
          <cell r="O6">
            <v>3894974920.0799999</v>
          </cell>
          <cell r="P6">
            <v>334267559.91000003</v>
          </cell>
          <cell r="Q6">
            <v>24196806.449999999</v>
          </cell>
          <cell r="R6">
            <v>22607920.600000001</v>
          </cell>
          <cell r="S6">
            <v>15</v>
          </cell>
          <cell r="T6">
            <v>801792.19</v>
          </cell>
          <cell r="U6">
            <v>2410591.86</v>
          </cell>
          <cell r="V6">
            <v>4500</v>
          </cell>
          <cell r="W6">
            <v>1824683.92</v>
          </cell>
          <cell r="X6">
            <v>777661.24</v>
          </cell>
          <cell r="Y6">
            <v>7575880.96</v>
          </cell>
          <cell r="Z6">
            <v>0</v>
          </cell>
          <cell r="AA6">
            <v>4143100.76</v>
          </cell>
          <cell r="AB6">
            <v>73239.67</v>
          </cell>
          <cell r="AC6">
            <v>2230099.5</v>
          </cell>
          <cell r="AD6">
            <v>0</v>
          </cell>
          <cell r="AE6">
            <v>47411.95</v>
          </cell>
          <cell r="AF6">
            <v>137309497.30000001</v>
          </cell>
          <cell r="AG6">
            <v>5131475.3</v>
          </cell>
          <cell r="AH6">
            <v>5052447.66</v>
          </cell>
          <cell r="AI6">
            <v>30650232.510000002</v>
          </cell>
          <cell r="AJ6">
            <v>0</v>
          </cell>
          <cell r="AK6">
            <v>33741196.259999998</v>
          </cell>
          <cell r="AL6">
            <v>79305778.840000004</v>
          </cell>
          <cell r="AM6">
            <v>21347526.219999999</v>
          </cell>
          <cell r="AN6">
            <v>67811553.019999996</v>
          </cell>
          <cell r="AO6">
            <v>8100161.21</v>
          </cell>
          <cell r="AP6">
            <v>0</v>
          </cell>
          <cell r="AQ6">
            <v>2378131.9500000002</v>
          </cell>
          <cell r="AR6">
            <v>20672480.469999999</v>
          </cell>
          <cell r="AS6">
            <v>3909878.99</v>
          </cell>
          <cell r="AT6">
            <v>0</v>
          </cell>
          <cell r="AU6">
            <v>751950.85</v>
          </cell>
          <cell r="AV6">
            <v>0</v>
          </cell>
          <cell r="AW6">
            <v>150620675.74000001</v>
          </cell>
          <cell r="AX6">
            <v>43200036.979999997</v>
          </cell>
          <cell r="AY6">
            <v>1419169160.0599999</v>
          </cell>
          <cell r="AZ6">
            <v>0</v>
          </cell>
          <cell r="BA6">
            <v>18629835707.910004</v>
          </cell>
          <cell r="BB6">
            <v>204158128.51000002</v>
          </cell>
          <cell r="BC6">
            <v>0</v>
          </cell>
        </row>
        <row r="7">
          <cell r="A7" t="str">
            <v>01.1.01.01.02</v>
          </cell>
          <cell r="B7" t="str">
            <v xml:space="preserve">DİREKT YURT DIŞI YAZILAN PRİMLER </v>
          </cell>
          <cell r="C7">
            <v>150879.21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150879.21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>
            <v>0</v>
          </cell>
          <cell r="AV7">
            <v>0</v>
          </cell>
          <cell r="AW7">
            <v>0</v>
          </cell>
          <cell r="AX7">
            <v>0</v>
          </cell>
          <cell r="AY7">
            <v>0</v>
          </cell>
          <cell r="AZ7">
            <v>0</v>
          </cell>
          <cell r="BA7">
            <v>150879.21</v>
          </cell>
          <cell r="BB7">
            <v>0</v>
          </cell>
          <cell r="BC7">
            <v>0</v>
          </cell>
        </row>
        <row r="8">
          <cell r="A8" t="str">
            <v>01.1.01.02</v>
          </cell>
          <cell r="B8" t="str">
            <v>ENDİREKT YAZILAN PRİMLER</v>
          </cell>
          <cell r="C8">
            <v>1782542366.8000004</v>
          </cell>
          <cell r="D8">
            <v>9090771.0099999998</v>
          </cell>
          <cell r="E8">
            <v>61455.19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99523.89</v>
          </cell>
          <cell r="L8">
            <v>0</v>
          </cell>
          <cell r="M8">
            <v>8959670.0899999999</v>
          </cell>
          <cell r="N8">
            <v>1695634510.6300001</v>
          </cell>
          <cell r="O8">
            <v>0</v>
          </cell>
          <cell r="P8">
            <v>0</v>
          </cell>
          <cell r="Q8">
            <v>1678768.93</v>
          </cell>
          <cell r="R8">
            <v>2711835.14</v>
          </cell>
          <cell r="S8">
            <v>0</v>
          </cell>
          <cell r="T8">
            <v>25704.91</v>
          </cell>
          <cell r="U8">
            <v>86766.67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3506808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17458796.809999999</v>
          </cell>
          <cell r="AG8">
            <v>2387093.8199999998</v>
          </cell>
          <cell r="AH8">
            <v>2440985.35</v>
          </cell>
          <cell r="AI8">
            <v>1163165.78</v>
          </cell>
          <cell r="AJ8">
            <v>0</v>
          </cell>
          <cell r="AK8">
            <v>24624.94</v>
          </cell>
          <cell r="AL8">
            <v>18911272.920000002</v>
          </cell>
          <cell r="AM8">
            <v>1688824.95</v>
          </cell>
          <cell r="AN8">
            <v>16104719.560000001</v>
          </cell>
          <cell r="AO8">
            <v>507068.21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0</v>
          </cell>
          <cell r="BA8">
            <v>1782542366.8000004</v>
          </cell>
          <cell r="BB8">
            <v>31377646.990000002</v>
          </cell>
          <cell r="BC8">
            <v>0</v>
          </cell>
        </row>
        <row r="9">
          <cell r="A9" t="str">
            <v>01.1.01.02.01</v>
          </cell>
          <cell r="B9" t="str">
            <v>ENDİREKT YURT İÇİ YEŞİLKART PRİMLER</v>
          </cell>
          <cell r="C9">
            <v>91293378.090000004</v>
          </cell>
          <cell r="D9">
            <v>9090771.0099999998</v>
          </cell>
          <cell r="E9">
            <v>61455.19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99523.89</v>
          </cell>
          <cell r="L9">
            <v>0</v>
          </cell>
          <cell r="M9">
            <v>8959670.0899999999</v>
          </cell>
          <cell r="N9">
            <v>7892329.9199999999</v>
          </cell>
          <cell r="O9">
            <v>0</v>
          </cell>
          <cell r="P9">
            <v>0</v>
          </cell>
          <cell r="Q9">
            <v>1678768.93</v>
          </cell>
          <cell r="R9">
            <v>2711835.14</v>
          </cell>
          <cell r="S9">
            <v>0</v>
          </cell>
          <cell r="T9">
            <v>25704.91</v>
          </cell>
          <cell r="U9">
            <v>86766.67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17458796.809999999</v>
          </cell>
          <cell r="AG9">
            <v>2387093.8199999998</v>
          </cell>
          <cell r="AH9">
            <v>2440985.35</v>
          </cell>
          <cell r="AI9">
            <v>1163165.78</v>
          </cell>
          <cell r="AJ9">
            <v>0</v>
          </cell>
          <cell r="AK9">
            <v>24624.94</v>
          </cell>
          <cell r="AL9">
            <v>18911272.920000002</v>
          </cell>
          <cell r="AM9">
            <v>1688824.95</v>
          </cell>
          <cell r="AN9">
            <v>16104719.560000001</v>
          </cell>
          <cell r="AO9">
            <v>507068.21</v>
          </cell>
          <cell r="AP9">
            <v>0</v>
          </cell>
          <cell r="AQ9">
            <v>0</v>
          </cell>
          <cell r="AR9">
            <v>0</v>
          </cell>
          <cell r="AS9">
            <v>0</v>
          </cell>
          <cell r="AT9">
            <v>0</v>
          </cell>
          <cell r="AU9">
            <v>0</v>
          </cell>
          <cell r="AV9">
            <v>0</v>
          </cell>
          <cell r="AW9">
            <v>0</v>
          </cell>
          <cell r="AX9">
            <v>0</v>
          </cell>
          <cell r="AY9">
            <v>0</v>
          </cell>
          <cell r="AZ9">
            <v>0</v>
          </cell>
          <cell r="BA9">
            <v>91293378.090000004</v>
          </cell>
          <cell r="BB9">
            <v>31377646.990000002</v>
          </cell>
          <cell r="BC9">
            <v>0</v>
          </cell>
        </row>
        <row r="10">
          <cell r="A10" t="str">
            <v>01.1.01.02.02</v>
          </cell>
          <cell r="B10" t="str">
            <v>ENDİREKT YURT DIŞI YAZILAN PRİMLER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</row>
        <row r="11">
          <cell r="A11" t="str">
            <v>01.1.01.02.97</v>
          </cell>
          <cell r="B11" t="str">
            <v xml:space="preserve">TIP HAVUZUNDAN ALINAN PRİMLER </v>
          </cell>
          <cell r="C11">
            <v>3506808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3506808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  <cell r="AL11">
            <v>0</v>
          </cell>
          <cell r="AM11">
            <v>0</v>
          </cell>
          <cell r="AN11">
            <v>0</v>
          </cell>
          <cell r="AO11">
            <v>0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>
            <v>0</v>
          </cell>
          <cell r="AX11">
            <v>0</v>
          </cell>
          <cell r="AY11">
            <v>0</v>
          </cell>
          <cell r="AZ11">
            <v>0</v>
          </cell>
          <cell r="BA11">
            <v>3506808</v>
          </cell>
          <cell r="BB11">
            <v>0</v>
          </cell>
          <cell r="BC11">
            <v>0</v>
          </cell>
        </row>
        <row r="12">
          <cell r="A12" t="str">
            <v>01.1.01.02.98</v>
          </cell>
          <cell r="B12" t="str">
            <v xml:space="preserve">HAVUZDAN ALINAN PRİMLER </v>
          </cell>
          <cell r="C12">
            <v>1687742180.71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1687742180.71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  <cell r="AL12">
            <v>0</v>
          </cell>
          <cell r="AM12">
            <v>0</v>
          </cell>
          <cell r="AN12">
            <v>0</v>
          </cell>
          <cell r="AO12">
            <v>0</v>
          </cell>
          <cell r="AP12">
            <v>0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  <cell r="AU12">
            <v>0</v>
          </cell>
          <cell r="AV12">
            <v>0</v>
          </cell>
          <cell r="AW12">
            <v>0</v>
          </cell>
          <cell r="AX12">
            <v>0</v>
          </cell>
          <cell r="AY12">
            <v>0</v>
          </cell>
          <cell r="AZ12">
            <v>0</v>
          </cell>
          <cell r="BA12">
            <v>1687742180.71</v>
          </cell>
          <cell r="BB12">
            <v>0</v>
          </cell>
          <cell r="BC12">
            <v>0</v>
          </cell>
        </row>
        <row r="13">
          <cell r="A13" t="str">
            <v>01.1.01.03</v>
          </cell>
          <cell r="B13" t="str">
            <v>SGK'YA AKT.ÜZ.YAZ.PRİMLER (+)</v>
          </cell>
          <cell r="C13">
            <v>1333378323.9400001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1333378323.9400001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P13">
            <v>0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  <cell r="AU13">
            <v>0</v>
          </cell>
          <cell r="AV13">
            <v>0</v>
          </cell>
          <cell r="AW13">
            <v>0</v>
          </cell>
          <cell r="AX13">
            <v>0</v>
          </cell>
          <cell r="AY13">
            <v>0</v>
          </cell>
          <cell r="AZ13">
            <v>0</v>
          </cell>
          <cell r="BA13">
            <v>1333378323.9400001</v>
          </cell>
          <cell r="BB13">
            <v>0</v>
          </cell>
          <cell r="BC13">
            <v>0</v>
          </cell>
        </row>
        <row r="14">
          <cell r="A14" t="str">
            <v>01.1.02</v>
          </cell>
          <cell r="B14" t="str">
            <v>REASÜRÖRE DEVREDILEN PRIMLER (-)</v>
          </cell>
          <cell r="C14">
            <v>-2058957230.0400002</v>
          </cell>
          <cell r="D14">
            <v>-46728403.5</v>
          </cell>
          <cell r="E14">
            <v>-441468.71</v>
          </cell>
          <cell r="F14">
            <v>-166847227.97</v>
          </cell>
          <cell r="G14">
            <v>0</v>
          </cell>
          <cell r="H14">
            <v>-16962216.050000001</v>
          </cell>
          <cell r="I14">
            <v>-4673554.93</v>
          </cell>
          <cell r="J14">
            <v>-2370530.48</v>
          </cell>
          <cell r="K14">
            <v>-18275767.600000001</v>
          </cell>
          <cell r="L14">
            <v>0</v>
          </cell>
          <cell r="M14">
            <v>-9215438.3699999992</v>
          </cell>
          <cell r="N14">
            <v>-1346820787.98</v>
          </cell>
          <cell r="O14">
            <v>0</v>
          </cell>
          <cell r="P14">
            <v>-203122.59</v>
          </cell>
          <cell r="Q14">
            <v>-20966331.620000001</v>
          </cell>
          <cell r="R14">
            <v>-21280526.27</v>
          </cell>
          <cell r="S14">
            <v>-13.5</v>
          </cell>
          <cell r="T14">
            <v>-676737.92</v>
          </cell>
          <cell r="U14">
            <v>-2218223.36</v>
          </cell>
          <cell r="V14">
            <v>-2583.0500000000002</v>
          </cell>
          <cell r="W14">
            <v>-1033611.85</v>
          </cell>
          <cell r="X14">
            <v>-140197.63</v>
          </cell>
          <cell r="Y14">
            <v>-13011331.689999999</v>
          </cell>
          <cell r="Z14">
            <v>0</v>
          </cell>
          <cell r="AA14">
            <v>-3639733.13</v>
          </cell>
          <cell r="AB14">
            <v>-40772.93</v>
          </cell>
          <cell r="AC14">
            <v>-2237381.83</v>
          </cell>
          <cell r="AD14">
            <v>0</v>
          </cell>
          <cell r="AE14">
            <v>0</v>
          </cell>
          <cell r="AF14">
            <v>-138319680</v>
          </cell>
          <cell r="AG14">
            <v>-6534692.5199999996</v>
          </cell>
          <cell r="AH14">
            <v>-6497523.4299999997</v>
          </cell>
          <cell r="AI14">
            <v>-22455492.780000001</v>
          </cell>
          <cell r="AJ14">
            <v>0</v>
          </cell>
          <cell r="AK14">
            <v>-3998</v>
          </cell>
          <cell r="AL14">
            <v>-62747878.520000003</v>
          </cell>
          <cell r="AM14">
            <v>-12484179</v>
          </cell>
          <cell r="AN14">
            <v>-77838125.439999998</v>
          </cell>
          <cell r="AO14">
            <v>-5505633.4199999999</v>
          </cell>
          <cell r="AP14">
            <v>0</v>
          </cell>
          <cell r="AQ14">
            <v>-2378131.9500000002</v>
          </cell>
          <cell r="AR14">
            <v>-21020783.379999999</v>
          </cell>
          <cell r="AS14">
            <v>-3896442.85</v>
          </cell>
          <cell r="AT14">
            <v>0</v>
          </cell>
          <cell r="AU14">
            <v>-639802.87</v>
          </cell>
          <cell r="AV14">
            <v>0</v>
          </cell>
          <cell r="AW14">
            <v>-18939916.010000002</v>
          </cell>
          <cell r="AX14">
            <v>0</v>
          </cell>
          <cell r="AY14">
            <v>-1908986.91</v>
          </cell>
          <cell r="AZ14">
            <v>0</v>
          </cell>
          <cell r="BA14">
            <v>-2058957230.0400002</v>
          </cell>
          <cell r="BB14">
            <v>-198080299.45000002</v>
          </cell>
          <cell r="BC14">
            <v>0</v>
          </cell>
        </row>
        <row r="15">
          <cell r="A15" t="str">
            <v>01.1.02.01</v>
          </cell>
          <cell r="B15" t="str">
            <v>DİREKT REASÜRÖRLERE DEV.PRİMLER</v>
          </cell>
          <cell r="C15">
            <v>-1993730635.9400001</v>
          </cell>
          <cell r="D15">
            <v>-39474830.439999998</v>
          </cell>
          <cell r="E15">
            <v>-385177.65</v>
          </cell>
          <cell r="F15">
            <v>-166847227.97</v>
          </cell>
          <cell r="G15">
            <v>0</v>
          </cell>
          <cell r="H15">
            <v>-16962216.050000001</v>
          </cell>
          <cell r="I15">
            <v>-4673554.93</v>
          </cell>
          <cell r="J15">
            <v>-2370530.48</v>
          </cell>
          <cell r="K15">
            <v>-18201124.670000002</v>
          </cell>
          <cell r="L15">
            <v>0</v>
          </cell>
          <cell r="M15">
            <v>-2495685.7400000002</v>
          </cell>
          <cell r="N15">
            <v>-1346820787.98</v>
          </cell>
          <cell r="O15">
            <v>0</v>
          </cell>
          <cell r="P15">
            <v>-203122.59</v>
          </cell>
          <cell r="Q15">
            <v>-20714058.829999998</v>
          </cell>
          <cell r="R15">
            <v>-21131588.390000001</v>
          </cell>
          <cell r="S15">
            <v>-13.5</v>
          </cell>
          <cell r="T15">
            <v>-654047.74</v>
          </cell>
          <cell r="U15">
            <v>-2140795.27</v>
          </cell>
          <cell r="V15">
            <v>-2583.0500000000002</v>
          </cell>
          <cell r="W15">
            <v>-1033611.85</v>
          </cell>
          <cell r="X15">
            <v>-140197.63</v>
          </cell>
          <cell r="Y15">
            <v>-13011331.689999999</v>
          </cell>
          <cell r="Z15">
            <v>0</v>
          </cell>
          <cell r="AA15">
            <v>-3639733.13</v>
          </cell>
          <cell r="AB15">
            <v>-40772.93</v>
          </cell>
          <cell r="AC15">
            <v>-2237381.83</v>
          </cell>
          <cell r="AD15">
            <v>0</v>
          </cell>
          <cell r="AE15">
            <v>0</v>
          </cell>
          <cell r="AF15">
            <v>-122472513.13</v>
          </cell>
          <cell r="AG15">
            <v>-4311692.33</v>
          </cell>
          <cell r="AH15">
            <v>-4223839.04</v>
          </cell>
          <cell r="AI15">
            <v>-22426905.989999998</v>
          </cell>
          <cell r="AJ15">
            <v>0</v>
          </cell>
          <cell r="AK15">
            <v>-3998</v>
          </cell>
          <cell r="AL15">
            <v>-49028164.039999999</v>
          </cell>
          <cell r="AM15">
            <v>-10900239.98</v>
          </cell>
          <cell r="AN15">
            <v>-63190134.299999997</v>
          </cell>
          <cell r="AO15">
            <v>-5208710.82</v>
          </cell>
          <cell r="AP15">
            <v>0</v>
          </cell>
          <cell r="AQ15">
            <v>-2378131.9500000002</v>
          </cell>
          <cell r="AR15">
            <v>-21020783.379999999</v>
          </cell>
          <cell r="AS15">
            <v>-3896442.85</v>
          </cell>
          <cell r="AT15">
            <v>0</v>
          </cell>
          <cell r="AU15">
            <v>-639802.87</v>
          </cell>
          <cell r="AV15">
            <v>0</v>
          </cell>
          <cell r="AW15">
            <v>-18939916.010000002</v>
          </cell>
          <cell r="AX15">
            <v>0</v>
          </cell>
          <cell r="AY15">
            <v>-1908986.91</v>
          </cell>
          <cell r="AZ15">
            <v>0</v>
          </cell>
          <cell r="BA15">
            <v>-1993730635.9400001</v>
          </cell>
          <cell r="BB15">
            <v>-170482874.94</v>
          </cell>
          <cell r="BC15">
            <v>0</v>
          </cell>
        </row>
        <row r="16">
          <cell r="A16" t="str">
            <v>01.1.02.01.01</v>
          </cell>
          <cell r="B16" t="str">
            <v>YURTİÇİ DİREKT DEV.PRİMLER</v>
          </cell>
          <cell r="C16">
            <v>-1674751167.6700003</v>
          </cell>
          <cell r="D16">
            <v>-6748793.7599999998</v>
          </cell>
          <cell r="E16">
            <v>-113537.89</v>
          </cell>
          <cell r="F16">
            <v>-166847227.97</v>
          </cell>
          <cell r="G16">
            <v>0</v>
          </cell>
          <cell r="H16">
            <v>-6635793.6799999997</v>
          </cell>
          <cell r="I16">
            <v>-4673554.93</v>
          </cell>
          <cell r="J16">
            <v>-948212.19</v>
          </cell>
          <cell r="K16">
            <v>-3824195.01</v>
          </cell>
          <cell r="L16">
            <v>0</v>
          </cell>
          <cell r="M16">
            <v>-685053.24</v>
          </cell>
          <cell r="N16">
            <v>-1346820787.98</v>
          </cell>
          <cell r="O16">
            <v>0</v>
          </cell>
          <cell r="P16">
            <v>-203122.59</v>
          </cell>
          <cell r="Q16">
            <v>-2258574.89</v>
          </cell>
          <cell r="R16">
            <v>-5156063.4000000004</v>
          </cell>
          <cell r="S16">
            <v>-1.69</v>
          </cell>
          <cell r="T16">
            <v>-173973.33</v>
          </cell>
          <cell r="U16">
            <v>-821903.12</v>
          </cell>
          <cell r="V16">
            <v>-614.29999999999995</v>
          </cell>
          <cell r="W16">
            <v>-235312.56</v>
          </cell>
          <cell r="X16">
            <v>-556342.15</v>
          </cell>
          <cell r="Y16">
            <v>-10099925.619999999</v>
          </cell>
          <cell r="Z16">
            <v>0</v>
          </cell>
          <cell r="AA16">
            <v>-3639733.13</v>
          </cell>
          <cell r="AB16">
            <v>-8732.4500000000007</v>
          </cell>
          <cell r="AC16">
            <v>-477284.36</v>
          </cell>
          <cell r="AD16">
            <v>0</v>
          </cell>
          <cell r="AE16">
            <v>0</v>
          </cell>
          <cell r="AF16">
            <v>-29827698.719999999</v>
          </cell>
          <cell r="AG16">
            <v>-711686.55</v>
          </cell>
          <cell r="AH16">
            <v>-671262.25</v>
          </cell>
          <cell r="AI16">
            <v>-2631219.9300000002</v>
          </cell>
          <cell r="AJ16">
            <v>0</v>
          </cell>
          <cell r="AK16">
            <v>-3998</v>
          </cell>
          <cell r="AL16">
            <v>-16247493.699999999</v>
          </cell>
          <cell r="AM16">
            <v>-2898379.43</v>
          </cell>
          <cell r="AN16">
            <v>-20016763.109999999</v>
          </cell>
          <cell r="AO16">
            <v>-1394767.15</v>
          </cell>
          <cell r="AP16">
            <v>0</v>
          </cell>
          <cell r="AQ16">
            <v>-2378131.9500000002</v>
          </cell>
          <cell r="AR16">
            <v>-21020783.379999999</v>
          </cell>
          <cell r="AS16">
            <v>-3896442.85</v>
          </cell>
          <cell r="AT16">
            <v>0</v>
          </cell>
          <cell r="AU16">
            <v>-639802.87</v>
          </cell>
          <cell r="AV16">
            <v>0</v>
          </cell>
          <cell r="AW16">
            <v>-9575010.6300000008</v>
          </cell>
          <cell r="AX16">
            <v>0</v>
          </cell>
          <cell r="AY16">
            <v>-1908986.91</v>
          </cell>
          <cell r="AZ16">
            <v>0</v>
          </cell>
          <cell r="BA16">
            <v>-1674751167.6700003</v>
          </cell>
          <cell r="BB16">
            <v>-37959441.279999994</v>
          </cell>
          <cell r="BC16">
            <v>0</v>
          </cell>
        </row>
        <row r="17">
          <cell r="A17" t="str">
            <v>01.1.02.01.01.01</v>
          </cell>
          <cell r="B17" t="str">
            <v>EKSEDAN YURT İÇİ DİR.DEV. PRİMLER</v>
          </cell>
          <cell r="C17">
            <v>-20416939.91</v>
          </cell>
          <cell r="D17">
            <v>-2869515.4</v>
          </cell>
          <cell r="E17">
            <v>-20674.669999999998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-375274.76</v>
          </cell>
          <cell r="L17">
            <v>0</v>
          </cell>
          <cell r="M17">
            <v>-173682.35</v>
          </cell>
          <cell r="N17">
            <v>0</v>
          </cell>
          <cell r="O17">
            <v>0</v>
          </cell>
          <cell r="P17">
            <v>0</v>
          </cell>
          <cell r="Q17">
            <v>-971257.94</v>
          </cell>
          <cell r="R17">
            <v>-419980.01</v>
          </cell>
          <cell r="S17">
            <v>-1.5</v>
          </cell>
          <cell r="T17">
            <v>-32554.41</v>
          </cell>
          <cell r="U17">
            <v>-127778.55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-8804361.8499999996</v>
          </cell>
          <cell r="AG17">
            <v>-379631.85</v>
          </cell>
          <cell r="AH17">
            <v>-375246.62</v>
          </cell>
          <cell r="AI17">
            <v>-1531063.76</v>
          </cell>
          <cell r="AJ17">
            <v>0</v>
          </cell>
          <cell r="AK17">
            <v>0</v>
          </cell>
          <cell r="AL17">
            <v>-129013.15</v>
          </cell>
          <cell r="AM17">
            <v>-888874.52</v>
          </cell>
          <cell r="AN17">
            <v>-3271017.96</v>
          </cell>
          <cell r="AO17">
            <v>-47010.61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  <cell r="AU17">
            <v>0</v>
          </cell>
          <cell r="AV17">
            <v>0</v>
          </cell>
          <cell r="AW17">
            <v>0</v>
          </cell>
          <cell r="AX17">
            <v>0</v>
          </cell>
          <cell r="AY17">
            <v>0</v>
          </cell>
          <cell r="AZ17">
            <v>0</v>
          </cell>
          <cell r="BA17">
            <v>-20416939.91</v>
          </cell>
          <cell r="BB17">
            <v>-12428755.719999999</v>
          </cell>
          <cell r="BC17">
            <v>0</v>
          </cell>
        </row>
        <row r="18">
          <cell r="A18" t="str">
            <v>01.1.02.01.01.02</v>
          </cell>
          <cell r="B18" t="str">
            <v>KOTPAR YURT İÇİ DİR.DEV. PRİMLER</v>
          </cell>
          <cell r="C18">
            <v>-22330030.690000005</v>
          </cell>
          <cell r="D18">
            <v>-1028799.57</v>
          </cell>
          <cell r="E18">
            <v>-7574.02</v>
          </cell>
          <cell r="F18">
            <v>0</v>
          </cell>
          <cell r="G18">
            <v>0</v>
          </cell>
          <cell r="H18">
            <v>-6635793.6799999997</v>
          </cell>
          <cell r="I18">
            <v>0</v>
          </cell>
          <cell r="J18">
            <v>-948212.19</v>
          </cell>
          <cell r="K18">
            <v>-1565723.23</v>
          </cell>
          <cell r="L18">
            <v>0</v>
          </cell>
          <cell r="M18">
            <v>-86841.16</v>
          </cell>
          <cell r="N18">
            <v>6.99</v>
          </cell>
          <cell r="O18">
            <v>0</v>
          </cell>
          <cell r="P18">
            <v>-203122.59</v>
          </cell>
          <cell r="Q18">
            <v>-488727.23</v>
          </cell>
          <cell r="R18">
            <v>-212120.66</v>
          </cell>
          <cell r="S18">
            <v>-0.19</v>
          </cell>
          <cell r="T18">
            <v>-32443.67</v>
          </cell>
          <cell r="U18">
            <v>-49833.13</v>
          </cell>
          <cell r="V18">
            <v>-281.25</v>
          </cell>
          <cell r="W18">
            <v>-114042.74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-4579.37</v>
          </cell>
          <cell r="AC18">
            <v>0</v>
          </cell>
          <cell r="AD18">
            <v>0</v>
          </cell>
          <cell r="AE18">
            <v>0</v>
          </cell>
          <cell r="AF18">
            <v>-2666042.7200000002</v>
          </cell>
          <cell r="AG18">
            <v>-125244.73</v>
          </cell>
          <cell r="AH18">
            <v>-121996.69</v>
          </cell>
          <cell r="AI18">
            <v>-1079537.04</v>
          </cell>
          <cell r="AJ18">
            <v>0</v>
          </cell>
          <cell r="AK18">
            <v>-3998</v>
          </cell>
          <cell r="AL18">
            <v>-4068825.83</v>
          </cell>
          <cell r="AM18">
            <v>-97436.35</v>
          </cell>
          <cell r="AN18">
            <v>-437037.16</v>
          </cell>
          <cell r="AO18">
            <v>-442837.57</v>
          </cell>
          <cell r="AP18">
            <v>0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  <cell r="AU18">
            <v>0</v>
          </cell>
          <cell r="AV18">
            <v>0</v>
          </cell>
          <cell r="AW18">
            <v>0</v>
          </cell>
          <cell r="AX18">
            <v>0</v>
          </cell>
          <cell r="AY18">
            <v>-1908986.91</v>
          </cell>
          <cell r="AZ18">
            <v>0</v>
          </cell>
          <cell r="BA18">
            <v>-22330030.690000005</v>
          </cell>
          <cell r="BB18">
            <v>-3942083.71</v>
          </cell>
          <cell r="BC18">
            <v>0</v>
          </cell>
        </row>
        <row r="19">
          <cell r="A19" t="str">
            <v>01.1.02.01.01.03</v>
          </cell>
          <cell r="B19" t="str">
            <v>İHTİYARİ YURT İÇİ DİR.DEV. PRİMLER</v>
          </cell>
          <cell r="C19">
            <v>-265354185.01999995</v>
          </cell>
          <cell r="D19">
            <v>-2017928.17</v>
          </cell>
          <cell r="E19">
            <v>-64206.45</v>
          </cell>
          <cell r="F19">
            <v>-166847227.97</v>
          </cell>
          <cell r="G19">
            <v>0</v>
          </cell>
          <cell r="H19">
            <v>0</v>
          </cell>
          <cell r="I19">
            <v>-4673554.93</v>
          </cell>
          <cell r="J19">
            <v>0</v>
          </cell>
          <cell r="K19">
            <v>-501253.06</v>
          </cell>
          <cell r="L19">
            <v>0</v>
          </cell>
          <cell r="M19">
            <v>-231834.86</v>
          </cell>
          <cell r="N19">
            <v>-398923.98</v>
          </cell>
          <cell r="O19">
            <v>0</v>
          </cell>
          <cell r="P19">
            <v>0</v>
          </cell>
          <cell r="Q19">
            <v>-297334.90000000002</v>
          </cell>
          <cell r="R19">
            <v>-4312410.54</v>
          </cell>
          <cell r="S19">
            <v>0</v>
          </cell>
          <cell r="T19">
            <v>-6339.42</v>
          </cell>
          <cell r="U19">
            <v>-516196.48</v>
          </cell>
          <cell r="V19">
            <v>0</v>
          </cell>
          <cell r="W19">
            <v>0</v>
          </cell>
          <cell r="X19">
            <v>-556342.15</v>
          </cell>
          <cell r="Y19">
            <v>-10099925.619999999</v>
          </cell>
          <cell r="Z19">
            <v>0</v>
          </cell>
          <cell r="AA19">
            <v>0</v>
          </cell>
          <cell r="AB19">
            <v>0</v>
          </cell>
          <cell r="AC19">
            <v>-460162.72</v>
          </cell>
          <cell r="AD19">
            <v>0</v>
          </cell>
          <cell r="AE19">
            <v>0</v>
          </cell>
          <cell r="AF19">
            <v>-12061728.689999999</v>
          </cell>
          <cell r="AG19">
            <v>-11109.98</v>
          </cell>
          <cell r="AH19">
            <v>-10944.12</v>
          </cell>
          <cell r="AI19">
            <v>-8594.5</v>
          </cell>
          <cell r="AJ19">
            <v>0</v>
          </cell>
          <cell r="AK19">
            <v>0</v>
          </cell>
          <cell r="AL19">
            <v>-9540505.4800000004</v>
          </cell>
          <cell r="AM19">
            <v>75511.22</v>
          </cell>
          <cell r="AN19">
            <v>-15142508.630000001</v>
          </cell>
          <cell r="AO19">
            <v>-160491.91</v>
          </cell>
          <cell r="AP19">
            <v>0</v>
          </cell>
          <cell r="AQ19">
            <v>-2378131.9500000002</v>
          </cell>
          <cell r="AR19">
            <v>-21020783.379999999</v>
          </cell>
          <cell r="AS19">
            <v>-3896442.85</v>
          </cell>
          <cell r="AT19">
            <v>0</v>
          </cell>
          <cell r="AU19">
            <v>-639802.87</v>
          </cell>
          <cell r="AV19">
            <v>0</v>
          </cell>
          <cell r="AW19">
            <v>-9575010.6300000008</v>
          </cell>
          <cell r="AX19">
            <v>0</v>
          </cell>
          <cell r="AY19">
            <v>0</v>
          </cell>
          <cell r="AZ19">
            <v>0</v>
          </cell>
          <cell r="BA19">
            <v>-265354185.01999995</v>
          </cell>
          <cell r="BB19">
            <v>-14101710.959999999</v>
          </cell>
          <cell r="BC19">
            <v>0</v>
          </cell>
        </row>
        <row r="20">
          <cell r="A20" t="str">
            <v>01.1.02.01.01.04</v>
          </cell>
          <cell r="B20" t="str">
            <v>XL YURT İÇİ  DİR DEV. PRİMLER</v>
          </cell>
          <cell r="C20">
            <v>-16588407.930000002</v>
          </cell>
          <cell r="D20">
            <v>-832550.62</v>
          </cell>
          <cell r="E20">
            <v>-21082.75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-1381943.96</v>
          </cell>
          <cell r="L20">
            <v>0</v>
          </cell>
          <cell r="M20">
            <v>-192694.87</v>
          </cell>
          <cell r="N20">
            <v>0</v>
          </cell>
          <cell r="O20">
            <v>0</v>
          </cell>
          <cell r="P20">
            <v>0</v>
          </cell>
          <cell r="Q20">
            <v>-501254.82</v>
          </cell>
          <cell r="R20">
            <v>-211552.19</v>
          </cell>
          <cell r="S20">
            <v>0</v>
          </cell>
          <cell r="T20">
            <v>-102635.83</v>
          </cell>
          <cell r="U20">
            <v>-128094.96</v>
          </cell>
          <cell r="V20">
            <v>-333.05</v>
          </cell>
          <cell r="W20">
            <v>-121269.82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-4153.08</v>
          </cell>
          <cell r="AC20">
            <v>-17121.64</v>
          </cell>
          <cell r="AD20">
            <v>0</v>
          </cell>
          <cell r="AE20">
            <v>0</v>
          </cell>
          <cell r="AF20">
            <v>-6295565.46</v>
          </cell>
          <cell r="AG20">
            <v>-195699.99</v>
          </cell>
          <cell r="AH20">
            <v>-163074.82</v>
          </cell>
          <cell r="AI20">
            <v>-12024.63</v>
          </cell>
          <cell r="AJ20">
            <v>0</v>
          </cell>
          <cell r="AK20">
            <v>0</v>
          </cell>
          <cell r="AL20">
            <v>-2509149.2400000002</v>
          </cell>
          <cell r="AM20">
            <v>-1987579.78</v>
          </cell>
          <cell r="AN20">
            <v>-1166199.3600000001</v>
          </cell>
          <cell r="AO20">
            <v>-744427.06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  <cell r="BA20">
            <v>-16588407.930000002</v>
          </cell>
          <cell r="BB20">
            <v>-7486890.8900000006</v>
          </cell>
          <cell r="BC20">
            <v>0</v>
          </cell>
        </row>
        <row r="21">
          <cell r="A21" t="str">
            <v>01.1.02.01.01.05</v>
          </cell>
          <cell r="B21" t="str">
            <v>AŞKIN HASAR FAZLASI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0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  <cell r="AU21">
            <v>0</v>
          </cell>
          <cell r="AV21">
            <v>0</v>
          </cell>
          <cell r="AW21">
            <v>0</v>
          </cell>
          <cell r="AX21">
            <v>0</v>
          </cell>
          <cell r="AY21">
            <v>0</v>
          </cell>
          <cell r="AZ21">
            <v>0</v>
          </cell>
          <cell r="BA21">
            <v>0</v>
          </cell>
          <cell r="BB21">
            <v>0</v>
          </cell>
          <cell r="BC21">
            <v>0</v>
          </cell>
        </row>
        <row r="22">
          <cell r="A22" t="str">
            <v>01.1.02.01.01.97</v>
          </cell>
          <cell r="B22" t="str">
            <v>TIP HAVUZUNA VERİLEN PRİM REAS</v>
          </cell>
          <cell r="C22">
            <v>-3639733.13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-3639733.13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L22">
            <v>0</v>
          </cell>
          <cell r="AM22">
            <v>0</v>
          </cell>
          <cell r="AN22">
            <v>0</v>
          </cell>
          <cell r="AO22">
            <v>0</v>
          </cell>
          <cell r="AP22">
            <v>0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  <cell r="AU22">
            <v>0</v>
          </cell>
          <cell r="AV22">
            <v>0</v>
          </cell>
          <cell r="AW22">
            <v>0</v>
          </cell>
          <cell r="AX22">
            <v>0</v>
          </cell>
          <cell r="AY22">
            <v>0</v>
          </cell>
          <cell r="AZ22">
            <v>0</v>
          </cell>
          <cell r="BA22">
            <v>-3639733.13</v>
          </cell>
          <cell r="BB22">
            <v>0</v>
          </cell>
          <cell r="BC22">
            <v>0</v>
          </cell>
        </row>
        <row r="23">
          <cell r="A23" t="str">
            <v>01.1.02.01.01.98</v>
          </cell>
          <cell r="B23" t="str">
            <v xml:space="preserve">HAVUZA VERİLEN PRİMLER REAS.PAYI </v>
          </cell>
          <cell r="C23">
            <v>-1346421870.99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-1346421870.99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0</v>
          </cell>
          <cell r="AN23">
            <v>0</v>
          </cell>
          <cell r="AO23">
            <v>0</v>
          </cell>
          <cell r="AP23">
            <v>0</v>
          </cell>
          <cell r="AQ23">
            <v>0</v>
          </cell>
          <cell r="AR23">
            <v>0</v>
          </cell>
          <cell r="AS23">
            <v>0</v>
          </cell>
          <cell r="AT23">
            <v>0</v>
          </cell>
          <cell r="AU23">
            <v>0</v>
          </cell>
          <cell r="AV23">
            <v>0</v>
          </cell>
          <cell r="AW23">
            <v>0</v>
          </cell>
          <cell r="AX23">
            <v>0</v>
          </cell>
          <cell r="AY23">
            <v>0</v>
          </cell>
          <cell r="AZ23">
            <v>0</v>
          </cell>
          <cell r="BA23">
            <v>-1346421870.99</v>
          </cell>
          <cell r="BB23">
            <v>0</v>
          </cell>
          <cell r="BC23">
            <v>0</v>
          </cell>
        </row>
        <row r="24">
          <cell r="A24" t="str">
            <v>01.1.02.01.02</v>
          </cell>
          <cell r="B24" t="str">
            <v>YURTDIŞI DİREKT DEV.PRİMLER</v>
          </cell>
          <cell r="C24">
            <v>-318979468.27000004</v>
          </cell>
          <cell r="D24">
            <v>-32726036.68</v>
          </cell>
          <cell r="E24">
            <v>-271639.76</v>
          </cell>
          <cell r="F24">
            <v>0</v>
          </cell>
          <cell r="G24">
            <v>0</v>
          </cell>
          <cell r="H24">
            <v>-10326422.369999999</v>
          </cell>
          <cell r="I24">
            <v>0</v>
          </cell>
          <cell r="J24">
            <v>-1422318.29</v>
          </cell>
          <cell r="K24">
            <v>-14376929.66</v>
          </cell>
          <cell r="L24">
            <v>0</v>
          </cell>
          <cell r="M24">
            <v>-1810632.5</v>
          </cell>
          <cell r="N24">
            <v>0</v>
          </cell>
          <cell r="O24">
            <v>0</v>
          </cell>
          <cell r="P24">
            <v>0</v>
          </cell>
          <cell r="Q24">
            <v>-18455483.940000001</v>
          </cell>
          <cell r="R24">
            <v>-15975524.99</v>
          </cell>
          <cell r="S24">
            <v>-11.81</v>
          </cell>
          <cell r="T24">
            <v>-480074.41</v>
          </cell>
          <cell r="U24">
            <v>-1318892.1499999999</v>
          </cell>
          <cell r="V24">
            <v>-1968.75</v>
          </cell>
          <cell r="W24">
            <v>-798299.29</v>
          </cell>
          <cell r="X24">
            <v>416144.52</v>
          </cell>
          <cell r="Y24">
            <v>-2911406.07</v>
          </cell>
          <cell r="Z24">
            <v>0</v>
          </cell>
          <cell r="AA24">
            <v>0</v>
          </cell>
          <cell r="AB24">
            <v>-32040.48</v>
          </cell>
          <cell r="AC24">
            <v>-1760097.47</v>
          </cell>
          <cell r="AD24">
            <v>0</v>
          </cell>
          <cell r="AE24">
            <v>0</v>
          </cell>
          <cell r="AF24">
            <v>-92644814.409999996</v>
          </cell>
          <cell r="AG24">
            <v>-3600005.78</v>
          </cell>
          <cell r="AH24">
            <v>-3552576.79</v>
          </cell>
          <cell r="AI24">
            <v>-19795686.059999999</v>
          </cell>
          <cell r="AJ24">
            <v>0</v>
          </cell>
          <cell r="AK24">
            <v>0</v>
          </cell>
          <cell r="AL24">
            <v>-32780670.34</v>
          </cell>
          <cell r="AM24">
            <v>-8001860.5499999998</v>
          </cell>
          <cell r="AN24">
            <v>-43173371.189999998</v>
          </cell>
          <cell r="AO24">
            <v>-3813943.67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>
            <v>0</v>
          </cell>
          <cell r="AV24">
            <v>0</v>
          </cell>
          <cell r="AW24">
            <v>-9364905.3800000008</v>
          </cell>
          <cell r="AX24">
            <v>0</v>
          </cell>
          <cell r="AY24">
            <v>0</v>
          </cell>
          <cell r="AZ24">
            <v>0</v>
          </cell>
          <cell r="BA24">
            <v>-318979468.27000004</v>
          </cell>
          <cell r="BB24">
            <v>-132523433.66000001</v>
          </cell>
          <cell r="BC24">
            <v>0</v>
          </cell>
        </row>
        <row r="25">
          <cell r="A25" t="str">
            <v>01.1.02.01.02.01</v>
          </cell>
          <cell r="B25" t="str">
            <v>EKSEDAN YURT DIŞI DİR.DEV. PRİMLER</v>
          </cell>
          <cell r="C25">
            <v>-164291373.28999996</v>
          </cell>
          <cell r="D25">
            <v>-21226163.43</v>
          </cell>
          <cell r="E25">
            <v>-175773.98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-2733884.22</v>
          </cell>
          <cell r="L25">
            <v>0</v>
          </cell>
          <cell r="M25">
            <v>-1205253.3600000001</v>
          </cell>
          <cell r="N25">
            <v>0</v>
          </cell>
          <cell r="O25">
            <v>0</v>
          </cell>
          <cell r="P25">
            <v>0</v>
          </cell>
          <cell r="Q25">
            <v>-7292352.29</v>
          </cell>
          <cell r="R25">
            <v>-2872384.53</v>
          </cell>
          <cell r="S25">
            <v>-10.5</v>
          </cell>
          <cell r="T25">
            <v>-256704.31</v>
          </cell>
          <cell r="U25">
            <v>-934080.85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-64753443.32</v>
          </cell>
          <cell r="AG25">
            <v>-2707437.61</v>
          </cell>
          <cell r="AH25">
            <v>-2670525.21</v>
          </cell>
          <cell r="AI25">
            <v>-14531647.130000001</v>
          </cell>
          <cell r="AJ25">
            <v>0</v>
          </cell>
          <cell r="AK25">
            <v>0</v>
          </cell>
          <cell r="AL25">
            <v>-1605344.32</v>
          </cell>
          <cell r="AM25">
            <v>-7139190.7400000002</v>
          </cell>
          <cell r="AN25">
            <v>-33655471.640000001</v>
          </cell>
          <cell r="AO25">
            <v>-531705.85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0</v>
          </cell>
          <cell r="AV25">
            <v>0</v>
          </cell>
          <cell r="AW25">
            <v>0</v>
          </cell>
          <cell r="AX25">
            <v>0</v>
          </cell>
          <cell r="AY25">
            <v>0</v>
          </cell>
          <cell r="AZ25">
            <v>0</v>
          </cell>
          <cell r="BA25">
            <v>-164291373.28999996</v>
          </cell>
          <cell r="BB25">
            <v>-91357569.569999993</v>
          </cell>
          <cell r="BC25">
            <v>0</v>
          </cell>
        </row>
        <row r="26">
          <cell r="A26" t="str">
            <v>01.1.02.01.02.02</v>
          </cell>
          <cell r="B26" t="str">
            <v>KOTPAR YURT DIŞI DİR.DEV. PRİMLER</v>
          </cell>
          <cell r="C26">
            <v>-107227745.2</v>
          </cell>
          <cell r="D26">
            <v>-6478906.0800000001</v>
          </cell>
          <cell r="E26">
            <v>-59271.76</v>
          </cell>
          <cell r="F26">
            <v>0</v>
          </cell>
          <cell r="G26">
            <v>0</v>
          </cell>
          <cell r="H26">
            <v>-10326422.369999999</v>
          </cell>
          <cell r="I26">
            <v>0</v>
          </cell>
          <cell r="J26">
            <v>-1422318.29</v>
          </cell>
          <cell r="K26">
            <v>-11307528.27</v>
          </cell>
          <cell r="L26">
            <v>0</v>
          </cell>
          <cell r="M26">
            <v>-605379.14</v>
          </cell>
          <cell r="N26">
            <v>0</v>
          </cell>
          <cell r="O26">
            <v>0</v>
          </cell>
          <cell r="P26">
            <v>0</v>
          </cell>
          <cell r="Q26">
            <v>-3495275.47</v>
          </cell>
          <cell r="R26">
            <v>-1475704.2</v>
          </cell>
          <cell r="S26">
            <v>-1.31</v>
          </cell>
          <cell r="T26">
            <v>-217937.23</v>
          </cell>
          <cell r="U26">
            <v>-338344.15</v>
          </cell>
          <cell r="V26">
            <v>-1968.75</v>
          </cell>
          <cell r="W26">
            <v>-798299.29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-32040.48</v>
          </cell>
          <cell r="AC26">
            <v>0</v>
          </cell>
          <cell r="AD26">
            <v>0</v>
          </cell>
          <cell r="AE26">
            <v>0</v>
          </cell>
          <cell r="AF26">
            <v>-18466508.780000001</v>
          </cell>
          <cell r="AG26">
            <v>-871647.68</v>
          </cell>
          <cell r="AH26">
            <v>-851096.34</v>
          </cell>
          <cell r="AI26">
            <v>-4425764.6100000003</v>
          </cell>
          <cell r="AJ26">
            <v>0</v>
          </cell>
          <cell r="AK26">
            <v>0</v>
          </cell>
          <cell r="AL26">
            <v>-28717938.120000001</v>
          </cell>
          <cell r="AM26">
            <v>-753469.81</v>
          </cell>
          <cell r="AN26">
            <v>-4024608.08</v>
          </cell>
          <cell r="AO26">
            <v>-3192409.61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>
            <v>0</v>
          </cell>
          <cell r="AV26">
            <v>0</v>
          </cell>
          <cell r="AW26">
            <v>-9364905.3800000008</v>
          </cell>
          <cell r="AX26">
            <v>0</v>
          </cell>
          <cell r="AY26">
            <v>0</v>
          </cell>
          <cell r="AZ26">
            <v>0</v>
          </cell>
          <cell r="BA26">
            <v>-107227745.2</v>
          </cell>
          <cell r="BB26">
            <v>-26668158.879999999</v>
          </cell>
          <cell r="BC26">
            <v>0</v>
          </cell>
        </row>
        <row r="27">
          <cell r="A27" t="str">
            <v>01.1.02.01.02.03</v>
          </cell>
          <cell r="B27" t="str">
            <v>İHTİYARİ YURT DIŞI DİR DEV. PRİMLER</v>
          </cell>
          <cell r="C27">
            <v>-47460349.780000001</v>
          </cell>
          <cell r="D27">
            <v>-5020967.17</v>
          </cell>
          <cell r="E27">
            <v>-36594.019999999997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-335517.17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-7667856.1799999997</v>
          </cell>
          <cell r="R27">
            <v>-11627436.26</v>
          </cell>
          <cell r="S27">
            <v>0</v>
          </cell>
          <cell r="T27">
            <v>-5432.87</v>
          </cell>
          <cell r="U27">
            <v>-46467.15</v>
          </cell>
          <cell r="V27">
            <v>0</v>
          </cell>
          <cell r="W27">
            <v>0</v>
          </cell>
          <cell r="X27">
            <v>416144.52</v>
          </cell>
          <cell r="Y27">
            <v>-2911406.07</v>
          </cell>
          <cell r="Z27">
            <v>0</v>
          </cell>
          <cell r="AA27">
            <v>0</v>
          </cell>
          <cell r="AB27">
            <v>0</v>
          </cell>
          <cell r="AC27">
            <v>-1760097.47</v>
          </cell>
          <cell r="AD27">
            <v>0</v>
          </cell>
          <cell r="AE27">
            <v>0</v>
          </cell>
          <cell r="AF27">
            <v>-9424862.3100000005</v>
          </cell>
          <cell r="AG27">
            <v>-20920.490000000002</v>
          </cell>
          <cell r="AH27">
            <v>-30955.24</v>
          </cell>
          <cell r="AI27">
            <v>-838274.32</v>
          </cell>
          <cell r="AJ27">
            <v>0</v>
          </cell>
          <cell r="AK27">
            <v>0</v>
          </cell>
          <cell r="AL27">
            <v>-2457387.9</v>
          </cell>
          <cell r="AM27">
            <v>-109200</v>
          </cell>
          <cell r="AN27">
            <v>-5493291.4699999997</v>
          </cell>
          <cell r="AO27">
            <v>-89828.21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  <cell r="BA27">
            <v>-47460349.780000001</v>
          </cell>
          <cell r="BB27">
            <v>-14497705.210000001</v>
          </cell>
          <cell r="BC27">
            <v>0</v>
          </cell>
        </row>
        <row r="28">
          <cell r="A28" t="str">
            <v>01.1.02.01.02.04</v>
          </cell>
          <cell r="B28" t="str">
            <v>XL YURT DIŞI DİR DEV. PRİMLER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  <cell r="BA28">
            <v>0</v>
          </cell>
          <cell r="BB28">
            <v>0</v>
          </cell>
          <cell r="BC28">
            <v>0</v>
          </cell>
        </row>
        <row r="29">
          <cell r="A29" t="str">
            <v>01.1.02.01.02.05</v>
          </cell>
          <cell r="B29" t="str">
            <v>AŞKIN HASAR FAZLASI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  <cell r="AU29">
            <v>0</v>
          </cell>
          <cell r="AV29">
            <v>0</v>
          </cell>
          <cell r="AW29">
            <v>0</v>
          </cell>
          <cell r="AX29">
            <v>0</v>
          </cell>
          <cell r="AY29">
            <v>0</v>
          </cell>
          <cell r="AZ29">
            <v>0</v>
          </cell>
          <cell r="BA29">
            <v>0</v>
          </cell>
          <cell r="BB29">
            <v>0</v>
          </cell>
          <cell r="BC29">
            <v>0</v>
          </cell>
        </row>
        <row r="30">
          <cell r="A30" t="str">
            <v>01.1.02.02</v>
          </cell>
          <cell r="B30" t="str">
            <v>ENDİREKT REASÜRÖRLERE DEV.PRİMLER</v>
          </cell>
          <cell r="C30">
            <v>-65226594.100000009</v>
          </cell>
          <cell r="D30">
            <v>-7253573.0599999996</v>
          </cell>
          <cell r="E30">
            <v>-56291.06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-74642.929999999993</v>
          </cell>
          <cell r="L30">
            <v>0</v>
          </cell>
          <cell r="M30">
            <v>-6719752.6299999999</v>
          </cell>
          <cell r="N30">
            <v>0</v>
          </cell>
          <cell r="O30">
            <v>0</v>
          </cell>
          <cell r="P30">
            <v>0</v>
          </cell>
          <cell r="Q30">
            <v>-252272.79</v>
          </cell>
          <cell r="R30">
            <v>-148937.88</v>
          </cell>
          <cell r="S30">
            <v>0</v>
          </cell>
          <cell r="T30">
            <v>-22690.18</v>
          </cell>
          <cell r="U30">
            <v>-77428.09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-15847166.869999999</v>
          </cell>
          <cell r="AG30">
            <v>-2223000.19</v>
          </cell>
          <cell r="AH30">
            <v>-2273684.39</v>
          </cell>
          <cell r="AI30">
            <v>-28586.79</v>
          </cell>
          <cell r="AJ30">
            <v>0</v>
          </cell>
          <cell r="AK30">
            <v>0</v>
          </cell>
          <cell r="AL30">
            <v>-13719714.48</v>
          </cell>
          <cell r="AM30">
            <v>-1583939.02</v>
          </cell>
          <cell r="AN30">
            <v>-14647991.140000001</v>
          </cell>
          <cell r="AO30">
            <v>-296922.59999999998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  <cell r="AV30">
            <v>0</v>
          </cell>
          <cell r="AW30">
            <v>0</v>
          </cell>
          <cell r="AX30">
            <v>0</v>
          </cell>
          <cell r="AY30">
            <v>0</v>
          </cell>
          <cell r="AZ30">
            <v>0</v>
          </cell>
          <cell r="BA30">
            <v>-65226594.100000009</v>
          </cell>
          <cell r="BB30">
            <v>-27597424.510000002</v>
          </cell>
          <cell r="BC30">
            <v>0</v>
          </cell>
        </row>
        <row r="31">
          <cell r="A31" t="str">
            <v>01.1.02.02.01</v>
          </cell>
          <cell r="B31" t="str">
            <v>YURTİÇİ ENDİREKT DEV.PRİMLER</v>
          </cell>
          <cell r="C31">
            <v>-9786827.6199999992</v>
          </cell>
          <cell r="D31">
            <v>-2408147</v>
          </cell>
          <cell r="E31">
            <v>-15424.83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-9330.3700000000008</v>
          </cell>
          <cell r="L31">
            <v>0</v>
          </cell>
          <cell r="M31">
            <v>-839969.07</v>
          </cell>
          <cell r="N31">
            <v>0</v>
          </cell>
          <cell r="O31">
            <v>0</v>
          </cell>
          <cell r="P31">
            <v>0</v>
          </cell>
          <cell r="Q31">
            <v>-29452.44</v>
          </cell>
          <cell r="R31">
            <v>-16849.189999999999</v>
          </cell>
          <cell r="S31">
            <v>0</v>
          </cell>
          <cell r="T31">
            <v>-2875.07</v>
          </cell>
          <cell r="U31">
            <v>2231.98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-2901823.55</v>
          </cell>
          <cell r="AG31">
            <v>-624341.21</v>
          </cell>
          <cell r="AH31">
            <v>-630209.56999999995</v>
          </cell>
          <cell r="AI31">
            <v>-3584.59</v>
          </cell>
          <cell r="AJ31">
            <v>0</v>
          </cell>
          <cell r="AK31">
            <v>0</v>
          </cell>
          <cell r="AL31">
            <v>-832593.7</v>
          </cell>
          <cell r="AM31">
            <v>-95375.11</v>
          </cell>
          <cell r="AN31">
            <v>-1313743.6399999999</v>
          </cell>
          <cell r="AO31">
            <v>-65340.26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  <cell r="AV31">
            <v>0</v>
          </cell>
          <cell r="AW31">
            <v>0</v>
          </cell>
          <cell r="AX31">
            <v>0</v>
          </cell>
          <cell r="AY31">
            <v>0</v>
          </cell>
          <cell r="AZ31">
            <v>0</v>
          </cell>
          <cell r="BA31">
            <v>-9786827.6199999992</v>
          </cell>
          <cell r="BB31">
            <v>-6564521.3300000001</v>
          </cell>
          <cell r="BC31">
            <v>0</v>
          </cell>
        </row>
        <row r="32">
          <cell r="A32" t="str">
            <v>01.1.02.02.01.01</v>
          </cell>
          <cell r="B32" t="str">
            <v>EKSEDAN YURT İÇİ ENDİREKT DEV.PRİMLER</v>
          </cell>
          <cell r="C32">
            <v>-4824301.7299999995</v>
          </cell>
          <cell r="D32">
            <v>-558604.55000000005</v>
          </cell>
          <cell r="E32">
            <v>-4301.0200000000004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-6220.24</v>
          </cell>
          <cell r="L32">
            <v>0</v>
          </cell>
          <cell r="M32">
            <v>-559979.36</v>
          </cell>
          <cell r="N32">
            <v>0</v>
          </cell>
          <cell r="O32">
            <v>0</v>
          </cell>
          <cell r="P32">
            <v>0</v>
          </cell>
          <cell r="Q32">
            <v>-20175.22</v>
          </cell>
          <cell r="R32">
            <v>-11732.6</v>
          </cell>
          <cell r="S32">
            <v>0</v>
          </cell>
          <cell r="T32">
            <v>-2485.64</v>
          </cell>
          <cell r="U32">
            <v>-9215.76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-1414235.29</v>
          </cell>
          <cell r="AG32">
            <v>-192613.29</v>
          </cell>
          <cell r="AH32">
            <v>-198101.05</v>
          </cell>
          <cell r="AI32">
            <v>-2385.98</v>
          </cell>
          <cell r="AJ32">
            <v>0</v>
          </cell>
          <cell r="AK32">
            <v>0</v>
          </cell>
          <cell r="AL32">
            <v>-660886.27</v>
          </cell>
          <cell r="AM32">
            <v>-88886.33</v>
          </cell>
          <cell r="AN32">
            <v>-1090792.82</v>
          </cell>
          <cell r="AO32">
            <v>-3686.31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  <cell r="BA32">
            <v>-4824301.7299999995</v>
          </cell>
          <cell r="BB32">
            <v>-2363554.1799999997</v>
          </cell>
          <cell r="BC32">
            <v>0</v>
          </cell>
        </row>
        <row r="33">
          <cell r="A33" t="str">
            <v>01.1.02.02.01.02</v>
          </cell>
          <cell r="B33" t="str">
            <v>KOTPAR YURT İÇİ ENDİREKT DEV.PRİMLER</v>
          </cell>
          <cell r="C33">
            <v>-1121040.9700000002</v>
          </cell>
          <cell r="D33">
            <v>-55986.36</v>
          </cell>
          <cell r="E33">
            <v>-528.33000000000004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-3110.13</v>
          </cell>
          <cell r="L33">
            <v>0</v>
          </cell>
          <cell r="M33">
            <v>-279989.71000000002</v>
          </cell>
          <cell r="N33">
            <v>0</v>
          </cell>
          <cell r="O33">
            <v>0</v>
          </cell>
          <cell r="P33">
            <v>0</v>
          </cell>
          <cell r="Q33">
            <v>-9277.2199999999993</v>
          </cell>
          <cell r="R33">
            <v>-5116.59</v>
          </cell>
          <cell r="S33">
            <v>0</v>
          </cell>
          <cell r="T33">
            <v>-389.43</v>
          </cell>
          <cell r="U33">
            <v>-944.77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-171117.09</v>
          </cell>
          <cell r="AG33">
            <v>-20481.650000000001</v>
          </cell>
          <cell r="AH33">
            <v>-20862.25</v>
          </cell>
          <cell r="AI33">
            <v>-1198.6099999999999</v>
          </cell>
          <cell r="AJ33">
            <v>0</v>
          </cell>
          <cell r="AK33">
            <v>0</v>
          </cell>
          <cell r="AL33">
            <v>-429650.46</v>
          </cell>
          <cell r="AM33">
            <v>-6488.78</v>
          </cell>
          <cell r="AN33">
            <v>-90771.520000000004</v>
          </cell>
          <cell r="AO33">
            <v>-25128.07</v>
          </cell>
          <cell r="AP33">
            <v>0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  <cell r="AU33">
            <v>0</v>
          </cell>
          <cell r="AV33">
            <v>0</v>
          </cell>
          <cell r="AW33">
            <v>0</v>
          </cell>
          <cell r="AX33">
            <v>0</v>
          </cell>
          <cell r="AY33">
            <v>0</v>
          </cell>
          <cell r="AZ33">
            <v>0</v>
          </cell>
          <cell r="BA33">
            <v>-1121040.9700000002</v>
          </cell>
          <cell r="BB33">
            <v>-268447.34999999998</v>
          </cell>
          <cell r="BC33">
            <v>0</v>
          </cell>
        </row>
        <row r="34">
          <cell r="A34" t="str">
            <v>01.1.02.02.01.03</v>
          </cell>
          <cell r="B34" t="str">
            <v>İHTİYARİ YURT İÇİ ENDİREKT DEV.PRİMLER</v>
          </cell>
          <cell r="C34">
            <v>-3841484.92</v>
          </cell>
          <cell r="D34">
            <v>-1793556.09</v>
          </cell>
          <cell r="E34">
            <v>-10595.48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12392.51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-1316471.17</v>
          </cell>
          <cell r="AG34">
            <v>-411246.27</v>
          </cell>
          <cell r="AH34">
            <v>-411246.27</v>
          </cell>
          <cell r="AI34">
            <v>0</v>
          </cell>
          <cell r="AJ34">
            <v>0</v>
          </cell>
          <cell r="AK34">
            <v>0</v>
          </cell>
          <cell r="AL34">
            <v>257943.03</v>
          </cell>
          <cell r="AM34">
            <v>0</v>
          </cell>
          <cell r="AN34">
            <v>-132179.29999999999</v>
          </cell>
          <cell r="AO34">
            <v>-36525.879999999997</v>
          </cell>
          <cell r="AP34">
            <v>0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  <cell r="AU34">
            <v>0</v>
          </cell>
          <cell r="AV34">
            <v>0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-3841484.92</v>
          </cell>
          <cell r="BB34">
            <v>-3932519.8</v>
          </cell>
          <cell r="BC34">
            <v>0</v>
          </cell>
        </row>
        <row r="35">
          <cell r="A35" t="str">
            <v>01.1.02.02.02</v>
          </cell>
          <cell r="B35" t="str">
            <v>YURTDIŞI ENDİREKT DEV.PRİMLER</v>
          </cell>
          <cell r="C35">
            <v>-55439766.479999997</v>
          </cell>
          <cell r="D35">
            <v>-4845426.0599999996</v>
          </cell>
          <cell r="E35">
            <v>-40866.230000000003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-65312.56</v>
          </cell>
          <cell r="L35">
            <v>0</v>
          </cell>
          <cell r="M35">
            <v>-5879783.5599999996</v>
          </cell>
          <cell r="N35">
            <v>0</v>
          </cell>
          <cell r="O35">
            <v>0</v>
          </cell>
          <cell r="P35">
            <v>0</v>
          </cell>
          <cell r="Q35">
            <v>-222820.35</v>
          </cell>
          <cell r="R35">
            <v>-132088.69</v>
          </cell>
          <cell r="S35">
            <v>0</v>
          </cell>
          <cell r="T35">
            <v>-19815.11</v>
          </cell>
          <cell r="U35">
            <v>-79660.070000000007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-12945343.32</v>
          </cell>
          <cell r="AG35">
            <v>-1598658.98</v>
          </cell>
          <cell r="AH35">
            <v>-1643474.82</v>
          </cell>
          <cell r="AI35">
            <v>-25002.2</v>
          </cell>
          <cell r="AJ35">
            <v>0</v>
          </cell>
          <cell r="AK35">
            <v>0</v>
          </cell>
          <cell r="AL35">
            <v>-12887120.779999999</v>
          </cell>
          <cell r="AM35">
            <v>-1488563.91</v>
          </cell>
          <cell r="AN35">
            <v>-13334247.5</v>
          </cell>
          <cell r="AO35">
            <v>-231582.34</v>
          </cell>
          <cell r="AP35">
            <v>0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  <cell r="AU35">
            <v>0</v>
          </cell>
          <cell r="AV35">
            <v>0</v>
          </cell>
          <cell r="AW35">
            <v>0</v>
          </cell>
          <cell r="AX35">
            <v>0</v>
          </cell>
          <cell r="AY35">
            <v>0</v>
          </cell>
          <cell r="AZ35">
            <v>0</v>
          </cell>
          <cell r="BA35">
            <v>-55439766.479999997</v>
          </cell>
          <cell r="BB35">
            <v>-21032903.18</v>
          </cell>
          <cell r="BC35">
            <v>0</v>
          </cell>
        </row>
        <row r="36">
          <cell r="A36" t="str">
            <v>01.1.02.02.02.01</v>
          </cell>
          <cell r="B36" t="str">
            <v>EKSEDAN YURT DIŞI ENDİREKT DEV.PRİMLER</v>
          </cell>
          <cell r="C36">
            <v>-44400107.109999992</v>
          </cell>
          <cell r="D36">
            <v>-4217819.75</v>
          </cell>
          <cell r="E36">
            <v>-34217.410000000003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-43541.69</v>
          </cell>
          <cell r="L36">
            <v>0</v>
          </cell>
          <cell r="M36">
            <v>-3919855.68</v>
          </cell>
          <cell r="N36">
            <v>0</v>
          </cell>
          <cell r="O36">
            <v>0</v>
          </cell>
          <cell r="P36">
            <v>0</v>
          </cell>
          <cell r="Q36">
            <v>-155601.35</v>
          </cell>
          <cell r="R36">
            <v>-94261.75</v>
          </cell>
          <cell r="S36">
            <v>0</v>
          </cell>
          <cell r="T36">
            <v>-17175.87</v>
          </cell>
          <cell r="U36">
            <v>-70066.539999999994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-11205407.83</v>
          </cell>
          <cell r="AG36">
            <v>-1326807.1599999999</v>
          </cell>
          <cell r="AH36">
            <v>-1368796.25</v>
          </cell>
          <cell r="AI36">
            <v>-16621.919999999998</v>
          </cell>
          <cell r="AJ36">
            <v>0</v>
          </cell>
          <cell r="AK36">
            <v>0</v>
          </cell>
          <cell r="AL36">
            <v>-8124763.9900000002</v>
          </cell>
          <cell r="AM36">
            <v>-1390166.69</v>
          </cell>
          <cell r="AN36">
            <v>-12369381</v>
          </cell>
          <cell r="AO36">
            <v>-45622.23</v>
          </cell>
          <cell r="AP36">
            <v>0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  <cell r="AU36">
            <v>0</v>
          </cell>
          <cell r="AV36">
            <v>0</v>
          </cell>
          <cell r="AW36">
            <v>0</v>
          </cell>
          <cell r="AX36">
            <v>0</v>
          </cell>
          <cell r="AY36">
            <v>0</v>
          </cell>
          <cell r="AZ36">
            <v>0</v>
          </cell>
          <cell r="BA36">
            <v>-44400107.109999992</v>
          </cell>
          <cell r="BB36">
            <v>-18118830.990000002</v>
          </cell>
          <cell r="BC36">
            <v>0</v>
          </cell>
        </row>
        <row r="37">
          <cell r="A37" t="str">
            <v>01.1.02.02.02.02</v>
          </cell>
          <cell r="B37" t="str">
            <v>KOTPAR YURT DIŞI ENDİREKT DEV.PRİMLER</v>
          </cell>
          <cell r="C37">
            <v>-10303533.369999999</v>
          </cell>
          <cell r="D37">
            <v>-432858.78</v>
          </cell>
          <cell r="E37">
            <v>-4639.0200000000004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-21770.87</v>
          </cell>
          <cell r="L37">
            <v>0</v>
          </cell>
          <cell r="M37">
            <v>-1959927.88</v>
          </cell>
          <cell r="N37">
            <v>0</v>
          </cell>
          <cell r="O37">
            <v>0</v>
          </cell>
          <cell r="P37">
            <v>0</v>
          </cell>
          <cell r="Q37">
            <v>-67219</v>
          </cell>
          <cell r="R37">
            <v>-37826.94</v>
          </cell>
          <cell r="S37">
            <v>0</v>
          </cell>
          <cell r="T37">
            <v>-2625.08</v>
          </cell>
          <cell r="U37">
            <v>-8397.17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-1458981.95</v>
          </cell>
          <cell r="AG37">
            <v>-143618.29999999999</v>
          </cell>
          <cell r="AH37">
            <v>-146445.04999999999</v>
          </cell>
          <cell r="AI37">
            <v>-8380.2800000000007</v>
          </cell>
          <cell r="AJ37">
            <v>0</v>
          </cell>
          <cell r="AK37">
            <v>0</v>
          </cell>
          <cell r="AL37">
            <v>-4761908.6500000004</v>
          </cell>
          <cell r="AM37">
            <v>-98397.22</v>
          </cell>
          <cell r="AN37">
            <v>-964866.5</v>
          </cell>
          <cell r="AO37">
            <v>-185670.68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>
            <v>0</v>
          </cell>
          <cell r="AX37">
            <v>0</v>
          </cell>
          <cell r="AY37">
            <v>0</v>
          </cell>
          <cell r="AZ37">
            <v>0</v>
          </cell>
          <cell r="BA37">
            <v>-10303533.369999999</v>
          </cell>
          <cell r="BB37">
            <v>-2181904.08</v>
          </cell>
          <cell r="BC37">
            <v>0</v>
          </cell>
        </row>
        <row r="38">
          <cell r="A38" t="str">
            <v>01.1.02.02.02.03</v>
          </cell>
          <cell r="B38" t="str">
            <v>İHTİYARİ YURT DIŞI ENDİREKT DEV.PRİMLER</v>
          </cell>
          <cell r="C38">
            <v>-736126</v>
          </cell>
          <cell r="D38">
            <v>-194747.53</v>
          </cell>
          <cell r="E38">
            <v>-2009.8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-14.16</v>
          </cell>
          <cell r="U38">
            <v>-1196.3599999999999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-280953.53999999998</v>
          </cell>
          <cell r="AG38">
            <v>-128233.52</v>
          </cell>
          <cell r="AH38">
            <v>-128233.52</v>
          </cell>
          <cell r="AI38">
            <v>0</v>
          </cell>
          <cell r="AJ38">
            <v>0</v>
          </cell>
          <cell r="AK38">
            <v>0</v>
          </cell>
          <cell r="AL38">
            <v>-448.14</v>
          </cell>
          <cell r="AM38">
            <v>0</v>
          </cell>
          <cell r="AN38">
            <v>0</v>
          </cell>
          <cell r="AO38">
            <v>-289.43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  <cell r="BA38">
            <v>-736126</v>
          </cell>
          <cell r="BB38">
            <v>-732168.11</v>
          </cell>
          <cell r="BC38">
            <v>0</v>
          </cell>
        </row>
        <row r="39">
          <cell r="A39" t="str">
            <v>01.1.03</v>
          </cell>
          <cell r="B39" t="str">
            <v>SGK'YA AKTARILAN PRİMLER (-)</v>
          </cell>
          <cell r="C39">
            <v>-1333049398.8900001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-1333049398.8900001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0</v>
          </cell>
          <cell r="AV39">
            <v>0</v>
          </cell>
          <cell r="AW39">
            <v>0</v>
          </cell>
          <cell r="AX39">
            <v>0</v>
          </cell>
          <cell r="AY39">
            <v>0</v>
          </cell>
          <cell r="AZ39">
            <v>0</v>
          </cell>
          <cell r="BA39">
            <v>-1333049398.8900001</v>
          </cell>
          <cell r="BB39">
            <v>0</v>
          </cell>
          <cell r="BC39">
            <v>0</v>
          </cell>
        </row>
        <row r="40">
          <cell r="A40" t="str">
            <v>01.2</v>
          </cell>
          <cell r="B40" t="str">
            <v>KAZANILMAMIS PRIMLER KARSILIGINDA DEGISIM</v>
          </cell>
          <cell r="C40">
            <v>-2557583884.0200009</v>
          </cell>
          <cell r="D40">
            <v>-5988218.6799999997</v>
          </cell>
          <cell r="E40">
            <v>977.53</v>
          </cell>
          <cell r="F40">
            <v>-267.42</v>
          </cell>
          <cell r="G40">
            <v>0</v>
          </cell>
          <cell r="H40">
            <v>-3910207.21</v>
          </cell>
          <cell r="I40">
            <v>0</v>
          </cell>
          <cell r="J40">
            <v>-5046061.5</v>
          </cell>
          <cell r="K40">
            <v>-902228.47</v>
          </cell>
          <cell r="L40">
            <v>0</v>
          </cell>
          <cell r="M40">
            <v>-1512177.8</v>
          </cell>
          <cell r="N40">
            <v>272695.07</v>
          </cell>
          <cell r="O40">
            <v>-2130311784.52</v>
          </cell>
          <cell r="P40">
            <v>-231286757.31999999</v>
          </cell>
          <cell r="Q40">
            <v>-738616.93</v>
          </cell>
          <cell r="R40">
            <v>-676437.31</v>
          </cell>
          <cell r="S40">
            <v>-1.25</v>
          </cell>
          <cell r="T40">
            <v>125137.74</v>
          </cell>
          <cell r="U40">
            <v>45179.96</v>
          </cell>
          <cell r="V40">
            <v>-81.290000000000006</v>
          </cell>
          <cell r="W40">
            <v>-278560.09999999998</v>
          </cell>
          <cell r="X40">
            <v>-147231.71</v>
          </cell>
          <cell r="Y40">
            <v>5884665.9000000004</v>
          </cell>
          <cell r="Z40">
            <v>0</v>
          </cell>
          <cell r="AA40">
            <v>-375365.04</v>
          </cell>
          <cell r="AB40">
            <v>-12034.34</v>
          </cell>
          <cell r="AC40">
            <v>23143.279999999999</v>
          </cell>
          <cell r="AD40">
            <v>0</v>
          </cell>
          <cell r="AE40">
            <v>34827.43</v>
          </cell>
          <cell r="AF40">
            <v>-410258.98</v>
          </cell>
          <cell r="AG40">
            <v>-139516.57</v>
          </cell>
          <cell r="AH40">
            <v>-218526.87</v>
          </cell>
          <cell r="AI40">
            <v>-4762222.8499999996</v>
          </cell>
          <cell r="AJ40">
            <v>0</v>
          </cell>
          <cell r="AK40">
            <v>-20183853.960000001</v>
          </cell>
          <cell r="AL40">
            <v>-4713669.13</v>
          </cell>
          <cell r="AM40">
            <v>-1393652.84</v>
          </cell>
          <cell r="AN40">
            <v>-757245.74</v>
          </cell>
          <cell r="AO40">
            <v>55983.06</v>
          </cell>
          <cell r="AP40">
            <v>0</v>
          </cell>
          <cell r="AQ40">
            <v>0.02</v>
          </cell>
          <cell r="AR40">
            <v>0.03</v>
          </cell>
          <cell r="AS40">
            <v>-5178.21</v>
          </cell>
          <cell r="AT40">
            <v>0</v>
          </cell>
          <cell r="AU40">
            <v>-57303.05</v>
          </cell>
          <cell r="AV40">
            <v>302.93</v>
          </cell>
          <cell r="AW40">
            <v>-22009246.010000002</v>
          </cell>
          <cell r="AX40">
            <v>-4369545.8600000003</v>
          </cell>
          <cell r="AY40">
            <v>-123820546.01000001</v>
          </cell>
          <cell r="AZ40">
            <v>0</v>
          </cell>
          <cell r="BA40">
            <v>-2557583884.0200009</v>
          </cell>
          <cell r="BB40">
            <v>-6756521.1000000006</v>
          </cell>
          <cell r="BC40">
            <v>0</v>
          </cell>
        </row>
        <row r="41">
          <cell r="A41" t="str">
            <v>01.2.01</v>
          </cell>
          <cell r="B41" t="str">
            <v>KAZANILMAMIS PRIMLER KARS.DEGISIM</v>
          </cell>
          <cell r="C41">
            <v>-1826564246.8800001</v>
          </cell>
          <cell r="D41">
            <v>-3594907.3</v>
          </cell>
          <cell r="E41">
            <v>194412.23</v>
          </cell>
          <cell r="F41">
            <v>-68488809.989999995</v>
          </cell>
          <cell r="G41">
            <v>0</v>
          </cell>
          <cell r="H41">
            <v>-7493655.79</v>
          </cell>
          <cell r="I41">
            <v>-630614.28</v>
          </cell>
          <cell r="J41">
            <v>-6696280.8499999996</v>
          </cell>
          <cell r="K41">
            <v>8132813.0999999996</v>
          </cell>
          <cell r="L41">
            <v>0</v>
          </cell>
          <cell r="M41">
            <v>-6105779.9500000002</v>
          </cell>
          <cell r="N41">
            <v>757158862.34000003</v>
          </cell>
          <cell r="O41">
            <v>-2130311784.52</v>
          </cell>
          <cell r="P41">
            <v>-231441250.12</v>
          </cell>
          <cell r="Q41">
            <v>1745838.8</v>
          </cell>
          <cell r="R41">
            <v>-4400351.01</v>
          </cell>
          <cell r="S41">
            <v>-12.51</v>
          </cell>
          <cell r="T41">
            <v>340944.82</v>
          </cell>
          <cell r="U41">
            <v>2291665.17</v>
          </cell>
          <cell r="V41">
            <v>-162.58000000000001</v>
          </cell>
          <cell r="W41">
            <v>-557120.24</v>
          </cell>
          <cell r="X41">
            <v>3197966.06</v>
          </cell>
          <cell r="Y41">
            <v>11551485</v>
          </cell>
          <cell r="Z41">
            <v>0</v>
          </cell>
          <cell r="AA41">
            <v>414065.27</v>
          </cell>
          <cell r="AB41">
            <v>-24068.69</v>
          </cell>
          <cell r="AC41">
            <v>-438913.57</v>
          </cell>
          <cell r="AD41">
            <v>0</v>
          </cell>
          <cell r="AE41">
            <v>34827.43</v>
          </cell>
          <cell r="AF41">
            <v>-742195.3</v>
          </cell>
          <cell r="AG41">
            <v>-884388.23</v>
          </cell>
          <cell r="AH41">
            <v>-1072138.06</v>
          </cell>
          <cell r="AI41">
            <v>-15305046.029999999</v>
          </cell>
          <cell r="AJ41">
            <v>0</v>
          </cell>
          <cell r="AK41">
            <v>-20178618.73</v>
          </cell>
          <cell r="AL41">
            <v>4528609.97</v>
          </cell>
          <cell r="AM41">
            <v>-1235756.72</v>
          </cell>
          <cell r="AN41">
            <v>6119998.5499999998</v>
          </cell>
          <cell r="AO41">
            <v>5142497.47</v>
          </cell>
          <cell r="AP41">
            <v>3593.08</v>
          </cell>
          <cell r="AQ41">
            <v>64074.87</v>
          </cell>
          <cell r="AR41">
            <v>-131977.57</v>
          </cell>
          <cell r="AS41">
            <v>3850848.75</v>
          </cell>
          <cell r="AT41">
            <v>0</v>
          </cell>
          <cell r="AU41">
            <v>-193821.58</v>
          </cell>
          <cell r="AV41">
            <v>853.59</v>
          </cell>
          <cell r="AW41">
            <v>-4481702.21</v>
          </cell>
          <cell r="AX41">
            <v>-4369545.8600000003</v>
          </cell>
          <cell r="AY41">
            <v>-122558701.69</v>
          </cell>
          <cell r="AZ41">
            <v>0</v>
          </cell>
          <cell r="BA41">
            <v>-1826564246.8800001</v>
          </cell>
          <cell r="BB41">
            <v>-6293628.8900000006</v>
          </cell>
          <cell r="BC41">
            <v>0</v>
          </cell>
        </row>
        <row r="42">
          <cell r="A42" t="str">
            <v>01.2.01.01</v>
          </cell>
          <cell r="B42" t="str">
            <v xml:space="preserve">KAZANILMAMIŞ PRİMLER KARŞILIĞI </v>
          </cell>
          <cell r="C42">
            <v>-13467087259.52</v>
          </cell>
          <cell r="D42">
            <v>-29481779.98</v>
          </cell>
          <cell r="E42">
            <v>-142324.48000000001</v>
          </cell>
          <cell r="F42">
            <v>-96877042.310000002</v>
          </cell>
          <cell r="G42">
            <v>0</v>
          </cell>
          <cell r="H42">
            <v>-22861036.890000001</v>
          </cell>
          <cell r="I42">
            <v>-1922964.01</v>
          </cell>
          <cell r="J42">
            <v>-7529148.8200000003</v>
          </cell>
          <cell r="K42">
            <v>-14186269.210000001</v>
          </cell>
          <cell r="L42">
            <v>0</v>
          </cell>
          <cell r="M42">
            <v>-7208062.7699999996</v>
          </cell>
          <cell r="N42">
            <v>-9199175920.1700001</v>
          </cell>
          <cell r="O42">
            <v>-2485810670.04</v>
          </cell>
          <cell r="P42">
            <v>-265062420.22</v>
          </cell>
          <cell r="Q42">
            <v>-11269022.16</v>
          </cell>
          <cell r="R42">
            <v>-11615586.76</v>
          </cell>
          <cell r="S42">
            <v>-12.51</v>
          </cell>
          <cell r="T42">
            <v>-378944.15</v>
          </cell>
          <cell r="U42">
            <v>-1052374.6499999999</v>
          </cell>
          <cell r="V42">
            <v>-1318.93</v>
          </cell>
          <cell r="W42">
            <v>-1091716.55</v>
          </cell>
          <cell r="X42">
            <v>-401368.02</v>
          </cell>
          <cell r="Y42">
            <v>-4780798.26</v>
          </cell>
          <cell r="Z42">
            <v>0</v>
          </cell>
          <cell r="AA42">
            <v>-2321810.1</v>
          </cell>
          <cell r="AB42">
            <v>-40324.480000000003</v>
          </cell>
          <cell r="AC42">
            <v>-1181955.92</v>
          </cell>
          <cell r="AD42">
            <v>0</v>
          </cell>
          <cell r="AE42">
            <v>-13547.07</v>
          </cell>
          <cell r="AF42">
            <v>-83329505.310000002</v>
          </cell>
          <cell r="AG42">
            <v>-3391836.63</v>
          </cell>
          <cell r="AH42">
            <v>-3399430.85</v>
          </cell>
          <cell r="AI42">
            <v>-16660459.789999999</v>
          </cell>
          <cell r="AJ42">
            <v>0</v>
          </cell>
          <cell r="AK42">
            <v>-26159595.309999999</v>
          </cell>
          <cell r="AL42">
            <v>-26083805.260000002</v>
          </cell>
          <cell r="AM42">
            <v>-5510018.9100000001</v>
          </cell>
          <cell r="AN42">
            <v>-47287716.200000003</v>
          </cell>
          <cell r="AO42">
            <v>-4943567.5999999996</v>
          </cell>
          <cell r="AP42">
            <v>0</v>
          </cell>
          <cell r="AQ42">
            <v>-2152070.27</v>
          </cell>
          <cell r="AR42">
            <v>-1886043.04</v>
          </cell>
          <cell r="AS42">
            <v>-2040298.4</v>
          </cell>
          <cell r="AT42">
            <v>0</v>
          </cell>
          <cell r="AU42">
            <v>-378124.54</v>
          </cell>
          <cell r="AV42">
            <v>0</v>
          </cell>
          <cell r="AW42">
            <v>-71600456.510000005</v>
          </cell>
          <cell r="AX42">
            <v>-12678292.970000001</v>
          </cell>
          <cell r="AY42">
            <v>-995179619.47000003</v>
          </cell>
          <cell r="AZ42">
            <v>0</v>
          </cell>
          <cell r="BA42">
            <v>-13467087259.52</v>
          </cell>
          <cell r="BB42">
            <v>-119602552.77</v>
          </cell>
          <cell r="BC42">
            <v>0</v>
          </cell>
        </row>
        <row r="43">
          <cell r="A43" t="str">
            <v>01.2.01.02</v>
          </cell>
          <cell r="B43" t="str">
            <v>DEV.KAZANILMAMIŞ PRİM KARŞILIĞI</v>
          </cell>
          <cell r="C43">
            <v>11827610291.66</v>
          </cell>
          <cell r="D43">
            <v>25886872.68</v>
          </cell>
          <cell r="E43">
            <v>336736.71</v>
          </cell>
          <cell r="F43">
            <v>28388232.32</v>
          </cell>
          <cell r="G43">
            <v>0</v>
          </cell>
          <cell r="H43">
            <v>15367381.1</v>
          </cell>
          <cell r="I43">
            <v>1292349.73</v>
          </cell>
          <cell r="J43">
            <v>832867.97</v>
          </cell>
          <cell r="K43">
            <v>22319082.309999999</v>
          </cell>
          <cell r="L43">
            <v>0</v>
          </cell>
          <cell r="M43">
            <v>1102282.82</v>
          </cell>
          <cell r="N43">
            <v>10142624739.860001</v>
          </cell>
          <cell r="O43">
            <v>355498885.51999998</v>
          </cell>
          <cell r="P43">
            <v>33621170.100000001</v>
          </cell>
          <cell r="Q43">
            <v>13014860.960000001</v>
          </cell>
          <cell r="R43">
            <v>7215235.75</v>
          </cell>
          <cell r="S43">
            <v>0</v>
          </cell>
          <cell r="T43">
            <v>719888.97</v>
          </cell>
          <cell r="U43">
            <v>3344039.82</v>
          </cell>
          <cell r="V43">
            <v>1156.3499999999999</v>
          </cell>
          <cell r="W43">
            <v>534596.31000000006</v>
          </cell>
          <cell r="X43">
            <v>3599334.08</v>
          </cell>
          <cell r="Y43">
            <v>16332283.26</v>
          </cell>
          <cell r="Z43">
            <v>0</v>
          </cell>
          <cell r="AA43">
            <v>3533197.04</v>
          </cell>
          <cell r="AB43">
            <v>16255.79</v>
          </cell>
          <cell r="AC43">
            <v>743042.35</v>
          </cell>
          <cell r="AD43">
            <v>0</v>
          </cell>
          <cell r="AE43">
            <v>48374.5</v>
          </cell>
          <cell r="AF43">
            <v>82587310.010000005</v>
          </cell>
          <cell r="AG43">
            <v>2507448.4</v>
          </cell>
          <cell r="AH43">
            <v>2327292.79</v>
          </cell>
          <cell r="AI43">
            <v>1355413.76</v>
          </cell>
          <cell r="AJ43">
            <v>0</v>
          </cell>
          <cell r="AK43">
            <v>5980976.5800000001</v>
          </cell>
          <cell r="AL43">
            <v>30612415.23</v>
          </cell>
          <cell r="AM43">
            <v>4274262.1900000004</v>
          </cell>
          <cell r="AN43">
            <v>53407714.75</v>
          </cell>
          <cell r="AO43">
            <v>10086065.07</v>
          </cell>
          <cell r="AP43">
            <v>3593.08</v>
          </cell>
          <cell r="AQ43">
            <v>2216145.14</v>
          </cell>
          <cell r="AR43">
            <v>1754065.47</v>
          </cell>
          <cell r="AS43">
            <v>5891147.1500000004</v>
          </cell>
          <cell r="AT43">
            <v>0</v>
          </cell>
          <cell r="AU43">
            <v>184302.96</v>
          </cell>
          <cell r="AV43">
            <v>853.59</v>
          </cell>
          <cell r="AW43">
            <v>67118754.299999997</v>
          </cell>
          <cell r="AX43">
            <v>8308747.1100000003</v>
          </cell>
          <cell r="AY43">
            <v>872620917.77999997</v>
          </cell>
          <cell r="AZ43">
            <v>0</v>
          </cell>
          <cell r="BA43">
            <v>11827610291.66</v>
          </cell>
          <cell r="BB43">
            <v>113308923.88000001</v>
          </cell>
          <cell r="BC43">
            <v>0</v>
          </cell>
        </row>
        <row r="44">
          <cell r="A44" t="str">
            <v>01.2.01.03</v>
          </cell>
          <cell r="B44" t="str">
            <v>YEŞİLKART AL.PRİM KPK</v>
          </cell>
          <cell r="C44">
            <v>-4633426.45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-4633426.45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U44">
            <v>0</v>
          </cell>
          <cell r="AV44">
            <v>0</v>
          </cell>
          <cell r="AW44">
            <v>0</v>
          </cell>
          <cell r="AX44">
            <v>0</v>
          </cell>
          <cell r="AY44">
            <v>0</v>
          </cell>
          <cell r="AZ44">
            <v>0</v>
          </cell>
          <cell r="BA44">
            <v>-4633426.45</v>
          </cell>
          <cell r="BB44">
            <v>0</v>
          </cell>
          <cell r="BC44">
            <v>0</v>
          </cell>
        </row>
        <row r="45">
          <cell r="A45" t="str">
            <v>01.2.01.04</v>
          </cell>
          <cell r="B45" t="str">
            <v>DEV. YEŞİLKART KAZANILMAMIŞ PRİM KARŞ.</v>
          </cell>
          <cell r="C45">
            <v>3922317.94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3922317.94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0</v>
          </cell>
          <cell r="AV45">
            <v>0</v>
          </cell>
          <cell r="AW45">
            <v>0</v>
          </cell>
          <cell r="AX45">
            <v>0</v>
          </cell>
          <cell r="AY45">
            <v>0</v>
          </cell>
          <cell r="AZ45">
            <v>0</v>
          </cell>
          <cell r="BA45">
            <v>3922317.94</v>
          </cell>
          <cell r="BB45">
            <v>0</v>
          </cell>
          <cell r="BC45">
            <v>0</v>
          </cell>
        </row>
        <row r="46">
          <cell r="A46" t="str">
            <v>01.2.01.97</v>
          </cell>
          <cell r="B46" t="str">
            <v>TIP HAVUZUNDAN ALINAN PRİM KPK</v>
          </cell>
          <cell r="C46">
            <v>-2184975.58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-2184975.58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P46">
            <v>0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  <cell r="AU46">
            <v>0</v>
          </cell>
          <cell r="AV46">
            <v>0</v>
          </cell>
          <cell r="AW46">
            <v>0</v>
          </cell>
          <cell r="AX46">
            <v>0</v>
          </cell>
          <cell r="AY46">
            <v>0</v>
          </cell>
          <cell r="AZ46">
            <v>0</v>
          </cell>
          <cell r="BA46">
            <v>-2184975.58</v>
          </cell>
          <cell r="BB46">
            <v>0</v>
          </cell>
          <cell r="BC46">
            <v>0</v>
          </cell>
        </row>
        <row r="47">
          <cell r="A47" t="str">
            <v>01.2.01.98</v>
          </cell>
          <cell r="B47" t="str">
            <v>HAVUZDAN ALINAN PRİM KPK</v>
          </cell>
          <cell r="C47">
            <v>-641930159.12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-641930159.12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-641930159.12</v>
          </cell>
          <cell r="BB47">
            <v>0</v>
          </cell>
          <cell r="BC47">
            <v>0</v>
          </cell>
        </row>
        <row r="48">
          <cell r="A48" t="str">
            <v>01.2.01.99</v>
          </cell>
          <cell r="B48" t="str">
            <v>DEV.HAVUZDAN ALINAN PRİM KPK</v>
          </cell>
          <cell r="C48">
            <v>457738964.19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456351310.27999997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1387653.91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  <cell r="AL48">
            <v>0</v>
          </cell>
          <cell r="AM48">
            <v>0</v>
          </cell>
          <cell r="AN48">
            <v>0</v>
          </cell>
          <cell r="AO48">
            <v>0</v>
          </cell>
          <cell r="AP48">
            <v>0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W48">
            <v>0</v>
          </cell>
          <cell r="AX48">
            <v>0</v>
          </cell>
          <cell r="AY48">
            <v>0</v>
          </cell>
          <cell r="AZ48">
            <v>0</v>
          </cell>
          <cell r="BA48">
            <v>457738964.19</v>
          </cell>
          <cell r="BB48">
            <v>0</v>
          </cell>
          <cell r="BC48">
            <v>0</v>
          </cell>
        </row>
        <row r="49">
          <cell r="A49" t="str">
            <v>01.2.02</v>
          </cell>
          <cell r="B49" t="str">
            <v>KAZANILMAMIS PRIMLER KARS DEGISIM REAS PAYI</v>
          </cell>
          <cell r="C49">
            <v>-636415494.31000018</v>
          </cell>
          <cell r="D49">
            <v>-2393311.38</v>
          </cell>
          <cell r="E49">
            <v>-193434.7</v>
          </cell>
          <cell r="F49">
            <v>68488542.569999993</v>
          </cell>
          <cell r="G49">
            <v>0</v>
          </cell>
          <cell r="H49">
            <v>3583448.58</v>
          </cell>
          <cell r="I49">
            <v>630614.28</v>
          </cell>
          <cell r="J49">
            <v>1650219.35</v>
          </cell>
          <cell r="K49">
            <v>-9035041.5700000003</v>
          </cell>
          <cell r="L49">
            <v>0</v>
          </cell>
          <cell r="M49">
            <v>4593602.1500000004</v>
          </cell>
          <cell r="N49">
            <v>-662282024.44000006</v>
          </cell>
          <cell r="O49">
            <v>0</v>
          </cell>
          <cell r="P49">
            <v>154492.79999999999</v>
          </cell>
          <cell r="Q49">
            <v>-2484455.73</v>
          </cell>
          <cell r="R49">
            <v>3723913.7</v>
          </cell>
          <cell r="S49">
            <v>11.26</v>
          </cell>
          <cell r="T49">
            <v>-215807.08</v>
          </cell>
          <cell r="U49">
            <v>-2246485.21</v>
          </cell>
          <cell r="V49">
            <v>81.290000000000006</v>
          </cell>
          <cell r="W49">
            <v>278560.14</v>
          </cell>
          <cell r="X49">
            <v>-3345197.77</v>
          </cell>
          <cell r="Y49">
            <v>-5666819.0999999996</v>
          </cell>
          <cell r="Z49">
            <v>0</v>
          </cell>
          <cell r="AA49">
            <v>-789430.31</v>
          </cell>
          <cell r="AB49">
            <v>12034.35</v>
          </cell>
          <cell r="AC49">
            <v>462056.85</v>
          </cell>
          <cell r="AD49">
            <v>0</v>
          </cell>
          <cell r="AE49">
            <v>0</v>
          </cell>
          <cell r="AF49">
            <v>331936.32</v>
          </cell>
          <cell r="AG49">
            <v>744871.66</v>
          </cell>
          <cell r="AH49">
            <v>853611.19</v>
          </cell>
          <cell r="AI49">
            <v>10542823.18</v>
          </cell>
          <cell r="AJ49">
            <v>0</v>
          </cell>
          <cell r="AK49">
            <v>-5235.2299999999996</v>
          </cell>
          <cell r="AL49">
            <v>-9242279.0999999996</v>
          </cell>
          <cell r="AM49">
            <v>-157896.12</v>
          </cell>
          <cell r="AN49">
            <v>-6877244.29</v>
          </cell>
          <cell r="AO49">
            <v>-5086514.41</v>
          </cell>
          <cell r="AP49">
            <v>-3593.08</v>
          </cell>
          <cell r="AQ49">
            <v>-64074.85</v>
          </cell>
          <cell r="AR49">
            <v>131977.60000000001</v>
          </cell>
          <cell r="AS49">
            <v>-3856026.96</v>
          </cell>
          <cell r="AT49">
            <v>0</v>
          </cell>
          <cell r="AU49">
            <v>136518.53</v>
          </cell>
          <cell r="AV49">
            <v>-550.66</v>
          </cell>
          <cell r="AW49">
            <v>-17527543.800000001</v>
          </cell>
          <cell r="AX49">
            <v>0</v>
          </cell>
          <cell r="AY49">
            <v>-1261844.32</v>
          </cell>
          <cell r="AZ49">
            <v>0</v>
          </cell>
          <cell r="BA49">
            <v>-636415494.31000018</v>
          </cell>
          <cell r="BB49">
            <v>-462892.20999999996</v>
          </cell>
          <cell r="BC49">
            <v>0</v>
          </cell>
        </row>
        <row r="50">
          <cell r="A50" t="str">
            <v>01.2.02.01</v>
          </cell>
          <cell r="B50" t="str">
            <v>KAZANILMAMIŞ PRİM KARŞ.REAS PAYI</v>
          </cell>
          <cell r="C50">
            <v>335070870.95999998</v>
          </cell>
          <cell r="D50">
            <v>18925496.66</v>
          </cell>
          <cell r="E50">
            <v>114465.11</v>
          </cell>
          <cell r="F50">
            <v>96876462.709999993</v>
          </cell>
          <cell r="G50">
            <v>0</v>
          </cell>
          <cell r="H50">
            <v>11606965.619999999</v>
          </cell>
          <cell r="I50">
            <v>1922964.01</v>
          </cell>
          <cell r="J50">
            <v>2099968.08</v>
          </cell>
          <cell r="K50">
            <v>8073665.2800000003</v>
          </cell>
          <cell r="L50">
            <v>0</v>
          </cell>
          <cell r="M50">
            <v>5434537.8200000003</v>
          </cell>
          <cell r="N50">
            <v>46678.66</v>
          </cell>
          <cell r="O50">
            <v>0</v>
          </cell>
          <cell r="P50">
            <v>169683.92</v>
          </cell>
          <cell r="Q50">
            <v>9069564.8599999994</v>
          </cell>
          <cell r="R50">
            <v>10404755.369999999</v>
          </cell>
          <cell r="S50">
            <v>11.26</v>
          </cell>
          <cell r="T50">
            <v>245472.23</v>
          </cell>
          <cell r="U50">
            <v>816281.3</v>
          </cell>
          <cell r="V50">
            <v>659.47</v>
          </cell>
          <cell r="W50">
            <v>545858.31999999995</v>
          </cell>
          <cell r="X50">
            <v>13388.14</v>
          </cell>
          <cell r="Y50">
            <v>3133368.25</v>
          </cell>
          <cell r="Z50">
            <v>0</v>
          </cell>
          <cell r="AA50">
            <v>0</v>
          </cell>
          <cell r="AB50">
            <v>20162.23</v>
          </cell>
          <cell r="AC50">
            <v>1167553.8600000001</v>
          </cell>
          <cell r="AD50">
            <v>0</v>
          </cell>
          <cell r="AE50">
            <v>0</v>
          </cell>
          <cell r="AF50">
            <v>70119337.629999995</v>
          </cell>
          <cell r="AG50">
            <v>2771910.76</v>
          </cell>
          <cell r="AH50">
            <v>2783378.11</v>
          </cell>
          <cell r="AI50">
            <v>11731590.130000001</v>
          </cell>
          <cell r="AJ50">
            <v>0</v>
          </cell>
          <cell r="AK50">
            <v>2258.9899999999998</v>
          </cell>
          <cell r="AL50">
            <v>14223961.76</v>
          </cell>
          <cell r="AM50">
            <v>2519708.9900000002</v>
          </cell>
          <cell r="AN50">
            <v>43698120.399999999</v>
          </cell>
          <cell r="AO50">
            <v>2681652.62</v>
          </cell>
          <cell r="AP50">
            <v>0</v>
          </cell>
          <cell r="AQ50">
            <v>2152070.29</v>
          </cell>
          <cell r="AR50">
            <v>1886043.05</v>
          </cell>
          <cell r="AS50">
            <v>2035120.19</v>
          </cell>
          <cell r="AT50">
            <v>0</v>
          </cell>
          <cell r="AU50">
            <v>320821.52</v>
          </cell>
          <cell r="AV50">
            <v>0</v>
          </cell>
          <cell r="AW50">
            <v>6762718.5999999996</v>
          </cell>
          <cell r="AX50">
            <v>0</v>
          </cell>
          <cell r="AY50">
            <v>694214.76</v>
          </cell>
          <cell r="AZ50">
            <v>0</v>
          </cell>
          <cell r="BA50">
            <v>335070870.95999998</v>
          </cell>
          <cell r="BB50">
            <v>94600123.159999996</v>
          </cell>
          <cell r="BC50">
            <v>0</v>
          </cell>
        </row>
        <row r="51">
          <cell r="A51" t="str">
            <v>01.2.02.02</v>
          </cell>
          <cell r="B51" t="str">
            <v xml:space="preserve">DEV.KAZANILMAMIŞ PRİM KARŞ.REAS PAYI </v>
          </cell>
          <cell r="C51">
            <v>-308874242.93999988</v>
          </cell>
          <cell r="D51">
            <v>-21318808.039999999</v>
          </cell>
          <cell r="E51">
            <v>-307899.81</v>
          </cell>
          <cell r="F51">
            <v>-28387920.140000001</v>
          </cell>
          <cell r="G51">
            <v>0</v>
          </cell>
          <cell r="H51">
            <v>-8023517.04</v>
          </cell>
          <cell r="I51">
            <v>-1292349.73</v>
          </cell>
          <cell r="J51">
            <v>-449748.73</v>
          </cell>
          <cell r="K51">
            <v>-17108706.850000001</v>
          </cell>
          <cell r="L51">
            <v>0</v>
          </cell>
          <cell r="M51">
            <v>-840935.67</v>
          </cell>
          <cell r="N51">
            <v>-506011.08</v>
          </cell>
          <cell r="O51">
            <v>0</v>
          </cell>
          <cell r="P51">
            <v>-15191.12</v>
          </cell>
          <cell r="Q51">
            <v>-11554020.59</v>
          </cell>
          <cell r="R51">
            <v>-6680841.6699999999</v>
          </cell>
          <cell r="S51">
            <v>0</v>
          </cell>
          <cell r="T51">
            <v>-461279.31</v>
          </cell>
          <cell r="U51">
            <v>-3062766.51</v>
          </cell>
          <cell r="V51">
            <v>-578.17999999999995</v>
          </cell>
          <cell r="W51">
            <v>-267298.18</v>
          </cell>
          <cell r="X51">
            <v>-3358585.91</v>
          </cell>
          <cell r="Y51">
            <v>-8800187.3499999996</v>
          </cell>
          <cell r="Z51">
            <v>0</v>
          </cell>
          <cell r="AA51">
            <v>0</v>
          </cell>
          <cell r="AB51">
            <v>-8127.88</v>
          </cell>
          <cell r="AC51">
            <v>-705497.01</v>
          </cell>
          <cell r="AD51">
            <v>0</v>
          </cell>
          <cell r="AE51">
            <v>0</v>
          </cell>
          <cell r="AF51">
            <v>-69787401.310000002</v>
          </cell>
          <cell r="AG51">
            <v>-2027039.1</v>
          </cell>
          <cell r="AH51">
            <v>-1929766.92</v>
          </cell>
          <cell r="AI51">
            <v>-1188766.95</v>
          </cell>
          <cell r="AJ51">
            <v>0</v>
          </cell>
          <cell r="AK51">
            <v>-7494.22</v>
          </cell>
          <cell r="AL51">
            <v>-23466240.859999999</v>
          </cell>
          <cell r="AM51">
            <v>-2677605.11</v>
          </cell>
          <cell r="AN51">
            <v>-50575364.689999998</v>
          </cell>
          <cell r="AO51">
            <v>-7768167.0300000003</v>
          </cell>
          <cell r="AP51">
            <v>-3593.08</v>
          </cell>
          <cell r="AQ51">
            <v>-2216145.14</v>
          </cell>
          <cell r="AR51">
            <v>-1754065.45</v>
          </cell>
          <cell r="AS51">
            <v>-5891147.1500000004</v>
          </cell>
          <cell r="AT51">
            <v>0</v>
          </cell>
          <cell r="AU51">
            <v>-184302.99</v>
          </cell>
          <cell r="AV51">
            <v>-550.66</v>
          </cell>
          <cell r="AW51">
            <v>-24290262.399999999</v>
          </cell>
          <cell r="AX51">
            <v>0</v>
          </cell>
          <cell r="AY51">
            <v>-1956059.08</v>
          </cell>
          <cell r="AZ51">
            <v>0</v>
          </cell>
          <cell r="BA51">
            <v>-308874242.93999988</v>
          </cell>
          <cell r="BB51">
            <v>-95063015.36999999</v>
          </cell>
          <cell r="BC51">
            <v>0</v>
          </cell>
        </row>
        <row r="52">
          <cell r="A52" t="str">
            <v>01.2.02.97</v>
          </cell>
          <cell r="B52" t="str">
            <v xml:space="preserve">TIP HAVUZUNA VERİLEN PRİM KPK </v>
          </cell>
          <cell r="C52">
            <v>2186280.59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2186280.59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  <cell r="BA52">
            <v>2186280.59</v>
          </cell>
          <cell r="BB52">
            <v>0</v>
          </cell>
          <cell r="BC52">
            <v>0</v>
          </cell>
        </row>
        <row r="53">
          <cell r="A53" t="str">
            <v>01.2.02.98</v>
          </cell>
          <cell r="B53" t="str">
            <v>HAVUZA VERİLEN PRİM KPK</v>
          </cell>
          <cell r="C53">
            <v>511196441.27999997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511196441.27999997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  <cell r="BA53">
            <v>511196441.27999997</v>
          </cell>
          <cell r="BB53">
            <v>0</v>
          </cell>
          <cell r="BC53">
            <v>0</v>
          </cell>
        </row>
        <row r="54">
          <cell r="A54" t="str">
            <v>01.2.02.99</v>
          </cell>
          <cell r="B54" t="str">
            <v>DEV.HAVUZA VERİLEN PRİM KPK</v>
          </cell>
          <cell r="C54">
            <v>-1175994844.2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-1173019133.3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-2975710.9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  <cell r="BA54">
            <v>-1175994844.2</v>
          </cell>
          <cell r="BB54">
            <v>0</v>
          </cell>
          <cell r="BC54">
            <v>0</v>
          </cell>
        </row>
        <row r="55">
          <cell r="A55" t="str">
            <v>01.2.03</v>
          </cell>
          <cell r="B55" t="str">
            <v>SGK PAYI KAZANILMAMIŞ PRİMLER KARŞILIĞINDA</v>
          </cell>
          <cell r="C55">
            <v>-94604142.829999998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-94604142.829999998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P55">
            <v>0</v>
          </cell>
          <cell r="AQ55">
            <v>0</v>
          </cell>
          <cell r="AR55">
            <v>0</v>
          </cell>
          <cell r="AS55">
            <v>0</v>
          </cell>
          <cell r="AT55">
            <v>0</v>
          </cell>
          <cell r="AU55">
            <v>0</v>
          </cell>
          <cell r="AV55">
            <v>0</v>
          </cell>
          <cell r="AW55">
            <v>0</v>
          </cell>
          <cell r="AX55">
            <v>0</v>
          </cell>
          <cell r="AY55">
            <v>0</v>
          </cell>
          <cell r="AZ55">
            <v>0</v>
          </cell>
          <cell r="BA55">
            <v>-94604142.829999998</v>
          </cell>
          <cell r="BB55">
            <v>0</v>
          </cell>
          <cell r="BC55">
            <v>0</v>
          </cell>
        </row>
        <row r="56">
          <cell r="A56" t="str">
            <v>01.2.03.01</v>
          </cell>
          <cell r="B56" t="str">
            <v xml:space="preserve">SGK PAYI KAZANILMAM.PRİM KARŞILIĞI </v>
          </cell>
          <cell r="C56">
            <v>919628747.33000004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919628747.33000004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L56">
            <v>0</v>
          </cell>
          <cell r="AM56">
            <v>0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0</v>
          </cell>
          <cell r="AS56">
            <v>0</v>
          </cell>
          <cell r="AT56">
            <v>0</v>
          </cell>
          <cell r="AU56">
            <v>0</v>
          </cell>
          <cell r="AV56">
            <v>0</v>
          </cell>
          <cell r="AW56">
            <v>0</v>
          </cell>
          <cell r="AX56">
            <v>0</v>
          </cell>
          <cell r="AY56">
            <v>0</v>
          </cell>
          <cell r="AZ56">
            <v>0</v>
          </cell>
          <cell r="BA56">
            <v>919628747.33000004</v>
          </cell>
          <cell r="BB56">
            <v>0</v>
          </cell>
          <cell r="BC56">
            <v>0</v>
          </cell>
        </row>
        <row r="57">
          <cell r="A57" t="str">
            <v>01.2.03.02</v>
          </cell>
          <cell r="B57" t="str">
            <v xml:space="preserve">SGK PAYI DEV.KAZANILMAMIŞ PRİM KARŞILIĞI </v>
          </cell>
          <cell r="C57">
            <v>-1014232890.16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-1014232890.16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</v>
          </cell>
          <cell r="AO57">
            <v>0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0</v>
          </cell>
          <cell r="AW57">
            <v>0</v>
          </cell>
          <cell r="AX57">
            <v>0</v>
          </cell>
          <cell r="AY57">
            <v>0</v>
          </cell>
          <cell r="AZ57">
            <v>0</v>
          </cell>
          <cell r="BA57">
            <v>-1014232890.16</v>
          </cell>
          <cell r="BB57">
            <v>0</v>
          </cell>
          <cell r="BC57">
            <v>0</v>
          </cell>
        </row>
        <row r="58">
          <cell r="A58" t="str">
            <v>01.3</v>
          </cell>
          <cell r="B58" t="str">
            <v>DEVAM EDEN RISKLER KARSILIGINDA DEGISIM</v>
          </cell>
          <cell r="C58">
            <v>10864469.850000001</v>
          </cell>
          <cell r="D58">
            <v>1194176.8400000001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87800.79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-928739.33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3809801.74</v>
          </cell>
          <cell r="AG58">
            <v>115670.09</v>
          </cell>
          <cell r="AH58">
            <v>107359.4</v>
          </cell>
          <cell r="AI58">
            <v>0</v>
          </cell>
          <cell r="AJ58">
            <v>0</v>
          </cell>
          <cell r="AK58">
            <v>0</v>
          </cell>
          <cell r="AL58">
            <v>0</v>
          </cell>
          <cell r="AM58">
            <v>0</v>
          </cell>
          <cell r="AN58">
            <v>0</v>
          </cell>
          <cell r="AO58">
            <v>0</v>
          </cell>
          <cell r="AP58">
            <v>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  <cell r="AU58">
            <v>15790.86</v>
          </cell>
          <cell r="AV58">
            <v>73.13</v>
          </cell>
          <cell r="AW58">
            <v>5750653.0099999998</v>
          </cell>
          <cell r="AX58">
            <v>711883.32</v>
          </cell>
          <cell r="AY58">
            <v>0</v>
          </cell>
          <cell r="AZ58">
            <v>0</v>
          </cell>
          <cell r="BA58">
            <v>10864469.850000001</v>
          </cell>
          <cell r="BB58">
            <v>5227008.07</v>
          </cell>
          <cell r="BC58">
            <v>0</v>
          </cell>
        </row>
        <row r="59">
          <cell r="A59" t="str">
            <v>01.3.01</v>
          </cell>
          <cell r="B59" t="str">
            <v>DEVAM EDEN RISKLER KARS.DEGISIM</v>
          </cell>
          <cell r="C59">
            <v>68841945.489999995</v>
          </cell>
          <cell r="D59">
            <v>12864197.92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5168281.2699999996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0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-1279323.46</v>
          </cell>
          <cell r="Y59">
            <v>0</v>
          </cell>
          <cell r="Z59">
            <v>0</v>
          </cell>
          <cell r="AA59">
            <v>-910342.69</v>
          </cell>
          <cell r="AB59">
            <v>0</v>
          </cell>
          <cell r="AC59">
            <v>0</v>
          </cell>
          <cell r="AD59">
            <v>0</v>
          </cell>
          <cell r="AE59">
            <v>0</v>
          </cell>
          <cell r="AF59">
            <v>41040859.390000001</v>
          </cell>
          <cell r="AG59">
            <v>1246049.03</v>
          </cell>
          <cell r="AH59">
            <v>1156522.67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23291.66</v>
          </cell>
          <cell r="AV59">
            <v>107.87</v>
          </cell>
          <cell r="AW59">
            <v>8482267.2400000002</v>
          </cell>
          <cell r="AX59">
            <v>1050034.5900000001</v>
          </cell>
          <cell r="AY59">
            <v>0</v>
          </cell>
          <cell r="AZ59">
            <v>0</v>
          </cell>
          <cell r="BA59">
            <v>68841945.489999995</v>
          </cell>
          <cell r="BB59">
            <v>56307629.010000005</v>
          </cell>
          <cell r="BC59">
            <v>0</v>
          </cell>
        </row>
        <row r="60">
          <cell r="A60" t="str">
            <v>01.3.01.01</v>
          </cell>
          <cell r="B60" t="str">
            <v xml:space="preserve">DEVAM EDEN RİSKLER KARŞ.(DERK) </v>
          </cell>
          <cell r="C60">
            <v>-8652690.0399999991</v>
          </cell>
          <cell r="D60">
            <v>0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-6463023.8899999997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-1279323.46</v>
          </cell>
          <cell r="Y60">
            <v>0</v>
          </cell>
          <cell r="Z60">
            <v>0</v>
          </cell>
          <cell r="AA60">
            <v>-910342.69</v>
          </cell>
          <cell r="AB60">
            <v>0</v>
          </cell>
          <cell r="AC60">
            <v>0</v>
          </cell>
          <cell r="AD60">
            <v>0</v>
          </cell>
          <cell r="AE60">
            <v>0</v>
          </cell>
          <cell r="AF60">
            <v>0</v>
          </cell>
          <cell r="AG60">
            <v>0</v>
          </cell>
          <cell r="AH60">
            <v>0</v>
          </cell>
          <cell r="AI60">
            <v>0</v>
          </cell>
          <cell r="AJ60">
            <v>0</v>
          </cell>
          <cell r="AK60">
            <v>0</v>
          </cell>
          <cell r="AL60">
            <v>0</v>
          </cell>
          <cell r="AM60">
            <v>0</v>
          </cell>
          <cell r="AN60">
            <v>0</v>
          </cell>
          <cell r="AO60">
            <v>0</v>
          </cell>
          <cell r="AP60">
            <v>0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  <cell r="AU60">
            <v>0</v>
          </cell>
          <cell r="AV60">
            <v>0</v>
          </cell>
          <cell r="AW60">
            <v>0</v>
          </cell>
          <cell r="AX60">
            <v>0</v>
          </cell>
          <cell r="AY60">
            <v>0</v>
          </cell>
          <cell r="AZ60">
            <v>0</v>
          </cell>
          <cell r="BA60">
            <v>-8652690.0399999991</v>
          </cell>
          <cell r="BB60">
            <v>0</v>
          </cell>
          <cell r="BC60">
            <v>0</v>
          </cell>
        </row>
        <row r="61">
          <cell r="A61" t="str">
            <v>01.3.01.02</v>
          </cell>
          <cell r="B61" t="str">
            <v>DEV.DEVAM EDEN RİSKLER KARŞ.(DERK)</v>
          </cell>
          <cell r="C61">
            <v>77494635.530000001</v>
          </cell>
          <cell r="D61">
            <v>12864197.92</v>
          </cell>
          <cell r="E61">
            <v>0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11631305.16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0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41040859.390000001</v>
          </cell>
          <cell r="AG61">
            <v>1246049.03</v>
          </cell>
          <cell r="AH61">
            <v>1156522.67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0</v>
          </cell>
          <cell r="AN61">
            <v>0</v>
          </cell>
          <cell r="AO61">
            <v>0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23291.66</v>
          </cell>
          <cell r="AV61">
            <v>107.87</v>
          </cell>
          <cell r="AW61">
            <v>8482267.2400000002</v>
          </cell>
          <cell r="AX61">
            <v>1050034.5900000001</v>
          </cell>
          <cell r="AY61">
            <v>0</v>
          </cell>
          <cell r="AZ61">
            <v>0</v>
          </cell>
          <cell r="BA61">
            <v>77494635.530000001</v>
          </cell>
          <cell r="BB61">
            <v>56307629.010000005</v>
          </cell>
          <cell r="BC61">
            <v>0</v>
          </cell>
        </row>
        <row r="62">
          <cell r="A62" t="str">
            <v>01.3.02</v>
          </cell>
          <cell r="B62" t="str">
            <v>DEVAM EDEN RISKLER KARS.REAS PAYI DEĞİŞİMİ</v>
          </cell>
          <cell r="C62">
            <v>-57977475.640000001</v>
          </cell>
          <cell r="D62">
            <v>-11670021.08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-5080480.4800000004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350584.13</v>
          </cell>
          <cell r="Y62">
            <v>0</v>
          </cell>
          <cell r="Z62">
            <v>0</v>
          </cell>
          <cell r="AA62">
            <v>910342.69</v>
          </cell>
          <cell r="AB62">
            <v>0</v>
          </cell>
          <cell r="AC62">
            <v>0</v>
          </cell>
          <cell r="AD62">
            <v>0</v>
          </cell>
          <cell r="AE62">
            <v>0</v>
          </cell>
          <cell r="AF62">
            <v>-37231057.649999999</v>
          </cell>
          <cell r="AG62">
            <v>-1130378.94</v>
          </cell>
          <cell r="AH62">
            <v>-1049163.27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  <cell r="AU62">
            <v>-7500.8</v>
          </cell>
          <cell r="AV62">
            <v>-34.74</v>
          </cell>
          <cell r="AW62">
            <v>-2731614.23</v>
          </cell>
          <cell r="AX62">
            <v>-338151.27</v>
          </cell>
          <cell r="AY62">
            <v>0</v>
          </cell>
          <cell r="AZ62">
            <v>0</v>
          </cell>
          <cell r="BA62">
            <v>-57977475.640000001</v>
          </cell>
          <cell r="BB62">
            <v>-51080620.939999998</v>
          </cell>
          <cell r="BC62">
            <v>0</v>
          </cell>
        </row>
        <row r="63">
          <cell r="A63" t="str">
            <v>01.3.02.01</v>
          </cell>
          <cell r="B63" t="str">
            <v>DEVAM EDEN RİSKLER KARŞ REAS PAYI (DERK REAS</v>
          </cell>
          <cell r="C63">
            <v>5096430.7699999996</v>
          </cell>
          <cell r="D63">
            <v>0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3835503.95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0</v>
          </cell>
          <cell r="X63">
            <v>350584.13</v>
          </cell>
          <cell r="Y63">
            <v>0</v>
          </cell>
          <cell r="Z63">
            <v>0</v>
          </cell>
          <cell r="AA63">
            <v>910342.69</v>
          </cell>
          <cell r="AB63">
            <v>0</v>
          </cell>
          <cell r="AC63">
            <v>0</v>
          </cell>
          <cell r="AD63">
            <v>0</v>
          </cell>
          <cell r="AE63">
            <v>0</v>
          </cell>
          <cell r="AF63">
            <v>0</v>
          </cell>
          <cell r="AG63">
            <v>0</v>
          </cell>
          <cell r="AH63">
            <v>0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0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0</v>
          </cell>
          <cell r="AW63">
            <v>0</v>
          </cell>
          <cell r="AX63">
            <v>0</v>
          </cell>
          <cell r="AY63">
            <v>0</v>
          </cell>
          <cell r="AZ63">
            <v>0</v>
          </cell>
          <cell r="BA63">
            <v>5096430.7699999996</v>
          </cell>
          <cell r="BB63">
            <v>0</v>
          </cell>
          <cell r="BC63">
            <v>0</v>
          </cell>
        </row>
        <row r="64">
          <cell r="A64" t="str">
            <v>01.3.02.02</v>
          </cell>
          <cell r="B64" t="str">
            <v>DEV.DEVAM EDEN RİSKLER KARŞ.REAS PAYI (DERK REAS</v>
          </cell>
          <cell r="C64">
            <v>-63073906.409999996</v>
          </cell>
          <cell r="D64">
            <v>-11670021.08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-8915984.4299999997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-37231057.649999999</v>
          </cell>
          <cell r="AG64">
            <v>-1130378.94</v>
          </cell>
          <cell r="AH64">
            <v>-1049163.27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  <cell r="AU64">
            <v>-7500.8</v>
          </cell>
          <cell r="AV64">
            <v>-34.74</v>
          </cell>
          <cell r="AW64">
            <v>-2731614.23</v>
          </cell>
          <cell r="AX64">
            <v>-338151.27</v>
          </cell>
          <cell r="AY64">
            <v>0</v>
          </cell>
          <cell r="AZ64">
            <v>0</v>
          </cell>
          <cell r="BA64">
            <v>-63073906.409999996</v>
          </cell>
          <cell r="BB64">
            <v>-51080620.939999998</v>
          </cell>
          <cell r="BC64">
            <v>0</v>
          </cell>
        </row>
        <row r="65">
          <cell r="A65" t="str">
            <v>01.4</v>
          </cell>
          <cell r="B65" t="str">
            <v>TEKNIK OLMAYAN BÖLÜMDEN AKTARILAN YATIRIM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P65">
            <v>0</v>
          </cell>
          <cell r="AQ65">
            <v>0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</v>
          </cell>
          <cell r="AW65">
            <v>0</v>
          </cell>
          <cell r="AX65">
            <v>0</v>
          </cell>
          <cell r="AY65">
            <v>0</v>
          </cell>
          <cell r="AZ65">
            <v>0</v>
          </cell>
          <cell r="BA65">
            <v>0</v>
          </cell>
          <cell r="BB65">
            <v>0</v>
          </cell>
          <cell r="BC65">
            <v>0</v>
          </cell>
        </row>
        <row r="66">
          <cell r="A66" t="str">
            <v>01.4.01</v>
          </cell>
          <cell r="B66" t="str">
            <v>FINANSAL YATIRIMLARDAN ELDE EDILEN GELIRLER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0</v>
          </cell>
          <cell r="AB66">
            <v>0</v>
          </cell>
          <cell r="AC66">
            <v>0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H66">
            <v>0</v>
          </cell>
          <cell r="AI66">
            <v>0</v>
          </cell>
          <cell r="AJ66">
            <v>0</v>
          </cell>
          <cell r="AK66">
            <v>0</v>
          </cell>
          <cell r="AL66">
            <v>0</v>
          </cell>
          <cell r="AM66">
            <v>0</v>
          </cell>
          <cell r="AN66">
            <v>0</v>
          </cell>
          <cell r="AO66">
            <v>0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  <cell r="AU66">
            <v>0</v>
          </cell>
          <cell r="AV66">
            <v>0</v>
          </cell>
          <cell r="AW66">
            <v>0</v>
          </cell>
          <cell r="AX66">
            <v>0</v>
          </cell>
          <cell r="AY66">
            <v>0</v>
          </cell>
          <cell r="AZ66">
            <v>0</v>
          </cell>
          <cell r="BA66">
            <v>0</v>
          </cell>
          <cell r="BB66">
            <v>0</v>
          </cell>
          <cell r="BC66">
            <v>0</v>
          </cell>
        </row>
        <row r="67">
          <cell r="A67" t="str">
            <v>01.4.01.01</v>
          </cell>
          <cell r="B67" t="str">
            <v>HISSE SENETLERI VE DIGER DEGISKEN GETIRILI MENKUL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0</v>
          </cell>
          <cell r="AG67">
            <v>0</v>
          </cell>
          <cell r="AH67">
            <v>0</v>
          </cell>
          <cell r="AI67">
            <v>0</v>
          </cell>
          <cell r="AJ67">
            <v>0</v>
          </cell>
          <cell r="AK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0</v>
          </cell>
          <cell r="AQ67">
            <v>0</v>
          </cell>
          <cell r="AR67">
            <v>0</v>
          </cell>
          <cell r="AS67">
            <v>0</v>
          </cell>
          <cell r="AT67">
            <v>0</v>
          </cell>
          <cell r="AU67">
            <v>0</v>
          </cell>
          <cell r="AV67">
            <v>0</v>
          </cell>
          <cell r="AW67">
            <v>0</v>
          </cell>
          <cell r="AX67">
            <v>0</v>
          </cell>
          <cell r="AY67">
            <v>0</v>
          </cell>
          <cell r="AZ67">
            <v>0</v>
          </cell>
          <cell r="BA67">
            <v>0</v>
          </cell>
          <cell r="BB67">
            <v>0</v>
          </cell>
          <cell r="BC67">
            <v>0</v>
          </cell>
        </row>
        <row r="68">
          <cell r="A68" t="str">
            <v>01.4.01.02</v>
          </cell>
          <cell r="B68" t="str">
            <v>HAZINE BONOLARI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0</v>
          </cell>
          <cell r="AG68">
            <v>0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0</v>
          </cell>
          <cell r="AO68">
            <v>0</v>
          </cell>
          <cell r="AP68">
            <v>0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  <cell r="AU68">
            <v>0</v>
          </cell>
          <cell r="AV68">
            <v>0</v>
          </cell>
          <cell r="AW68">
            <v>0</v>
          </cell>
          <cell r="AX68">
            <v>0</v>
          </cell>
          <cell r="AY68">
            <v>0</v>
          </cell>
          <cell r="AZ68">
            <v>0</v>
          </cell>
          <cell r="BA68">
            <v>0</v>
          </cell>
          <cell r="BB68">
            <v>0</v>
          </cell>
          <cell r="BC68">
            <v>0</v>
          </cell>
        </row>
        <row r="69">
          <cell r="A69" t="str">
            <v>01.4.01.03</v>
          </cell>
          <cell r="B69" t="str">
            <v>DEVLET TAHVILLERI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0</v>
          </cell>
          <cell r="AC69">
            <v>0</v>
          </cell>
          <cell r="AD69">
            <v>0</v>
          </cell>
          <cell r="AE69">
            <v>0</v>
          </cell>
          <cell r="AF69">
            <v>0</v>
          </cell>
          <cell r="AG69">
            <v>0</v>
          </cell>
          <cell r="AH69">
            <v>0</v>
          </cell>
          <cell r="AI69">
            <v>0</v>
          </cell>
          <cell r="AJ69">
            <v>0</v>
          </cell>
          <cell r="AK69">
            <v>0</v>
          </cell>
          <cell r="AL69">
            <v>0</v>
          </cell>
          <cell r="AM69">
            <v>0</v>
          </cell>
          <cell r="AN69">
            <v>0</v>
          </cell>
          <cell r="AO69">
            <v>0</v>
          </cell>
          <cell r="AP69">
            <v>0</v>
          </cell>
          <cell r="AQ69">
            <v>0</v>
          </cell>
          <cell r="AR69">
            <v>0</v>
          </cell>
          <cell r="AS69">
            <v>0</v>
          </cell>
          <cell r="AT69">
            <v>0</v>
          </cell>
          <cell r="AU69">
            <v>0</v>
          </cell>
          <cell r="AV69">
            <v>0</v>
          </cell>
          <cell r="AW69">
            <v>0</v>
          </cell>
          <cell r="AX69">
            <v>0</v>
          </cell>
          <cell r="AY69">
            <v>0</v>
          </cell>
          <cell r="AZ69">
            <v>0</v>
          </cell>
          <cell r="BA69">
            <v>0</v>
          </cell>
          <cell r="BB69">
            <v>0</v>
          </cell>
          <cell r="BC69">
            <v>0</v>
          </cell>
        </row>
        <row r="70">
          <cell r="A70" t="str">
            <v>01.4.01.04</v>
          </cell>
          <cell r="B70" t="str">
            <v>ÖZEL SEKTÖR BONOLARI</v>
          </cell>
          <cell r="C70">
            <v>0</v>
          </cell>
          <cell r="D70">
            <v>0</v>
          </cell>
          <cell r="E70">
            <v>0</v>
          </cell>
          <cell r="F70">
            <v>0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0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  <cell r="AU70">
            <v>0</v>
          </cell>
          <cell r="AV70">
            <v>0</v>
          </cell>
          <cell r="AW70">
            <v>0</v>
          </cell>
          <cell r="AX70">
            <v>0</v>
          </cell>
          <cell r="AY70">
            <v>0</v>
          </cell>
          <cell r="AZ70">
            <v>0</v>
          </cell>
          <cell r="BA70">
            <v>0</v>
          </cell>
          <cell r="BB70">
            <v>0</v>
          </cell>
          <cell r="BC70">
            <v>0</v>
          </cell>
        </row>
        <row r="71">
          <cell r="A71" t="str">
            <v>01.4.01.05</v>
          </cell>
          <cell r="B71" t="str">
            <v>DIGER SABIT GETIRILI MENKUL KIYMETLER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I71">
            <v>0</v>
          </cell>
          <cell r="AJ71">
            <v>0</v>
          </cell>
          <cell r="AK71">
            <v>0</v>
          </cell>
          <cell r="AL71">
            <v>0</v>
          </cell>
          <cell r="AM71">
            <v>0</v>
          </cell>
          <cell r="AN71">
            <v>0</v>
          </cell>
          <cell r="AO71">
            <v>0</v>
          </cell>
          <cell r="AP71">
            <v>0</v>
          </cell>
          <cell r="AQ71">
            <v>0</v>
          </cell>
          <cell r="AR71">
            <v>0</v>
          </cell>
          <cell r="AS71">
            <v>0</v>
          </cell>
          <cell r="AT71">
            <v>0</v>
          </cell>
          <cell r="AU71">
            <v>0</v>
          </cell>
          <cell r="AV71">
            <v>0</v>
          </cell>
          <cell r="AW71">
            <v>0</v>
          </cell>
          <cell r="AX71">
            <v>0</v>
          </cell>
          <cell r="AY71">
            <v>0</v>
          </cell>
          <cell r="AZ71">
            <v>0</v>
          </cell>
          <cell r="BA71">
            <v>0</v>
          </cell>
          <cell r="BB71">
            <v>0</v>
          </cell>
          <cell r="BC71">
            <v>0</v>
          </cell>
        </row>
        <row r="72">
          <cell r="A72" t="str">
            <v>01.4.01.06</v>
          </cell>
          <cell r="B72" t="str">
            <v>YATIRIM FONU KATILMA BELGELERI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0</v>
          </cell>
          <cell r="AB72">
            <v>0</v>
          </cell>
          <cell r="AC72">
            <v>0</v>
          </cell>
          <cell r="AD72">
            <v>0</v>
          </cell>
          <cell r="AE72">
            <v>0</v>
          </cell>
          <cell r="AF72">
            <v>0</v>
          </cell>
          <cell r="AG72">
            <v>0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L72">
            <v>0</v>
          </cell>
          <cell r="AM72">
            <v>0</v>
          </cell>
          <cell r="AN72">
            <v>0</v>
          </cell>
          <cell r="AO72">
            <v>0</v>
          </cell>
          <cell r="AP72">
            <v>0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  <cell r="AU72">
            <v>0</v>
          </cell>
          <cell r="AV72">
            <v>0</v>
          </cell>
          <cell r="AW72">
            <v>0</v>
          </cell>
          <cell r="AX72">
            <v>0</v>
          </cell>
          <cell r="AY72">
            <v>0</v>
          </cell>
          <cell r="AZ72">
            <v>0</v>
          </cell>
          <cell r="BA72">
            <v>0</v>
          </cell>
          <cell r="BB72">
            <v>0</v>
          </cell>
          <cell r="BC72">
            <v>0</v>
          </cell>
        </row>
        <row r="73">
          <cell r="A73" t="str">
            <v>01.4.01.07</v>
          </cell>
          <cell r="B73" t="str">
            <v>REPO ISLEMLERINE KONU OLAN FINANSAL VARLIKLAR</v>
          </cell>
          <cell r="C73">
            <v>0</v>
          </cell>
          <cell r="D73">
            <v>0</v>
          </cell>
          <cell r="E73">
            <v>0</v>
          </cell>
          <cell r="F73">
            <v>0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0</v>
          </cell>
          <cell r="AG73">
            <v>0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0</v>
          </cell>
          <cell r="AR73">
            <v>0</v>
          </cell>
          <cell r="AS73">
            <v>0</v>
          </cell>
          <cell r="AT73">
            <v>0</v>
          </cell>
          <cell r="AU73">
            <v>0</v>
          </cell>
          <cell r="AV73">
            <v>0</v>
          </cell>
          <cell r="AW73">
            <v>0</v>
          </cell>
          <cell r="AX73">
            <v>0</v>
          </cell>
          <cell r="AY73">
            <v>0</v>
          </cell>
          <cell r="AZ73">
            <v>0</v>
          </cell>
          <cell r="BA73">
            <v>0</v>
          </cell>
          <cell r="BB73">
            <v>0</v>
          </cell>
          <cell r="BC73">
            <v>0</v>
          </cell>
        </row>
        <row r="74">
          <cell r="A74" t="str">
            <v>01.4.01.08</v>
          </cell>
          <cell r="B74" t="str">
            <v>VADELI MEVDUAT HESABI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0</v>
          </cell>
          <cell r="AA74">
            <v>0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0</v>
          </cell>
          <cell r="AG74">
            <v>0</v>
          </cell>
          <cell r="AH74">
            <v>0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0</v>
          </cell>
          <cell r="AN74">
            <v>0</v>
          </cell>
          <cell r="AO74">
            <v>0</v>
          </cell>
          <cell r="AP74">
            <v>0</v>
          </cell>
          <cell r="AQ74">
            <v>0</v>
          </cell>
          <cell r="AR74">
            <v>0</v>
          </cell>
          <cell r="AS74">
            <v>0</v>
          </cell>
          <cell r="AT74">
            <v>0</v>
          </cell>
          <cell r="AU74">
            <v>0</v>
          </cell>
          <cell r="AV74">
            <v>0</v>
          </cell>
          <cell r="AW74">
            <v>0</v>
          </cell>
          <cell r="AX74">
            <v>0</v>
          </cell>
          <cell r="AY74">
            <v>0</v>
          </cell>
          <cell r="AZ74">
            <v>0</v>
          </cell>
          <cell r="BA74">
            <v>0</v>
          </cell>
          <cell r="BB74">
            <v>0</v>
          </cell>
          <cell r="BC74">
            <v>0</v>
          </cell>
        </row>
        <row r="75">
          <cell r="A75" t="str">
            <v>01.4.01.09</v>
          </cell>
          <cell r="B75" t="str">
            <v>DIGER FINANSAL VARLIKLAR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0</v>
          </cell>
          <cell r="AA75">
            <v>0</v>
          </cell>
          <cell r="AB75">
            <v>0</v>
          </cell>
          <cell r="AC75">
            <v>0</v>
          </cell>
          <cell r="AD75">
            <v>0</v>
          </cell>
          <cell r="AE75">
            <v>0</v>
          </cell>
          <cell r="AF75">
            <v>0</v>
          </cell>
          <cell r="AG75">
            <v>0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0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</row>
        <row r="76">
          <cell r="A76" t="str">
            <v>01.4.02</v>
          </cell>
          <cell r="B76" t="str">
            <v>FINANSAL YATIRIMLARIN NAKDE ÇEVRILMESINDEN ELDE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0</v>
          </cell>
          <cell r="Y76">
            <v>0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0</v>
          </cell>
          <cell r="AE76">
            <v>0</v>
          </cell>
          <cell r="AF76">
            <v>0</v>
          </cell>
          <cell r="AG76">
            <v>0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0</v>
          </cell>
          <cell r="AP76">
            <v>0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  <cell r="AU76">
            <v>0</v>
          </cell>
          <cell r="AV76">
            <v>0</v>
          </cell>
          <cell r="AW76">
            <v>0</v>
          </cell>
          <cell r="AX76">
            <v>0</v>
          </cell>
          <cell r="AY76">
            <v>0</v>
          </cell>
          <cell r="AZ76">
            <v>0</v>
          </cell>
          <cell r="BA76">
            <v>0</v>
          </cell>
          <cell r="BB76">
            <v>0</v>
          </cell>
          <cell r="BC76">
            <v>0</v>
          </cell>
        </row>
        <row r="77">
          <cell r="A77" t="str">
            <v>01.4.02.01</v>
          </cell>
          <cell r="B77" t="str">
            <v>HISSE SENET VE DIGER DEGISKEN GET. MENKUL NAKDE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>
            <v>0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</row>
        <row r="78">
          <cell r="A78" t="str">
            <v>01.4.02.02</v>
          </cell>
          <cell r="B78" t="str">
            <v>HAZINE BONOLARI NAKDE ÇEVİRİM GEL.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0</v>
          </cell>
          <cell r="AE78">
            <v>0</v>
          </cell>
          <cell r="AF78">
            <v>0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0</v>
          </cell>
          <cell r="AN78">
            <v>0</v>
          </cell>
          <cell r="AO78">
            <v>0</v>
          </cell>
          <cell r="AP78">
            <v>0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  <cell r="AU78">
            <v>0</v>
          </cell>
          <cell r="AV78">
            <v>0</v>
          </cell>
          <cell r="AW78">
            <v>0</v>
          </cell>
          <cell r="AX78">
            <v>0</v>
          </cell>
          <cell r="AY78">
            <v>0</v>
          </cell>
          <cell r="AZ78">
            <v>0</v>
          </cell>
          <cell r="BA78">
            <v>0</v>
          </cell>
          <cell r="BB78">
            <v>0</v>
          </cell>
          <cell r="BC78">
            <v>0</v>
          </cell>
        </row>
        <row r="79">
          <cell r="A79" t="str">
            <v>01.4.02.03</v>
          </cell>
          <cell r="B79" t="str">
            <v>DEVLET TAHVILLERI NAKDE ÇEVİRİM GEL.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>
            <v>0</v>
          </cell>
          <cell r="AD79">
            <v>0</v>
          </cell>
          <cell r="AE79">
            <v>0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0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0</v>
          </cell>
          <cell r="AV79">
            <v>0</v>
          </cell>
          <cell r="AW79">
            <v>0</v>
          </cell>
          <cell r="AX79">
            <v>0</v>
          </cell>
          <cell r="AY79">
            <v>0</v>
          </cell>
          <cell r="AZ79">
            <v>0</v>
          </cell>
          <cell r="BA79">
            <v>0</v>
          </cell>
          <cell r="BB79">
            <v>0</v>
          </cell>
          <cell r="BC79">
            <v>0</v>
          </cell>
        </row>
        <row r="80">
          <cell r="A80" t="str">
            <v>01.4.02.04</v>
          </cell>
          <cell r="B80" t="str">
            <v>ÖZEL SEKTÖR BONOLARI NAKDE ÇEVİRİM GEL.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0</v>
          </cell>
          <cell r="AB80">
            <v>0</v>
          </cell>
          <cell r="AC80">
            <v>0</v>
          </cell>
          <cell r="AD80">
            <v>0</v>
          </cell>
          <cell r="AE80">
            <v>0</v>
          </cell>
          <cell r="AF80">
            <v>0</v>
          </cell>
          <cell r="AG80">
            <v>0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0</v>
          </cell>
          <cell r="AN80">
            <v>0</v>
          </cell>
          <cell r="AO80">
            <v>0</v>
          </cell>
          <cell r="AP80">
            <v>0</v>
          </cell>
          <cell r="AQ80">
            <v>0</v>
          </cell>
          <cell r="AR80">
            <v>0</v>
          </cell>
          <cell r="AS80">
            <v>0</v>
          </cell>
          <cell r="AT80">
            <v>0</v>
          </cell>
          <cell r="AU80">
            <v>0</v>
          </cell>
          <cell r="AV80">
            <v>0</v>
          </cell>
          <cell r="AW80">
            <v>0</v>
          </cell>
          <cell r="AX80">
            <v>0</v>
          </cell>
          <cell r="AY80">
            <v>0</v>
          </cell>
          <cell r="AZ80">
            <v>0</v>
          </cell>
          <cell r="BA80">
            <v>0</v>
          </cell>
          <cell r="BB80">
            <v>0</v>
          </cell>
          <cell r="BC80">
            <v>0</v>
          </cell>
        </row>
        <row r="81">
          <cell r="A81" t="str">
            <v>01.4.02.05</v>
          </cell>
          <cell r="B81" t="str">
            <v>DIGER SABIT GETIRILI MENKUL KIYMETL NAKDE ÇEV.GEL.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0</v>
          </cell>
          <cell r="AB81">
            <v>0</v>
          </cell>
          <cell r="AC81">
            <v>0</v>
          </cell>
          <cell r="AD81">
            <v>0</v>
          </cell>
          <cell r="AE81">
            <v>0</v>
          </cell>
          <cell r="AF81">
            <v>0</v>
          </cell>
          <cell r="AG81">
            <v>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0</v>
          </cell>
          <cell r="AN81">
            <v>0</v>
          </cell>
          <cell r="AO81">
            <v>0</v>
          </cell>
          <cell r="AP81">
            <v>0</v>
          </cell>
          <cell r="AQ81">
            <v>0</v>
          </cell>
          <cell r="AR81">
            <v>0</v>
          </cell>
          <cell r="AS81">
            <v>0</v>
          </cell>
          <cell r="AT81">
            <v>0</v>
          </cell>
          <cell r="AU81">
            <v>0</v>
          </cell>
          <cell r="AV81">
            <v>0</v>
          </cell>
          <cell r="AW81">
            <v>0</v>
          </cell>
          <cell r="AX81">
            <v>0</v>
          </cell>
          <cell r="AY81">
            <v>0</v>
          </cell>
          <cell r="AZ81">
            <v>0</v>
          </cell>
          <cell r="BA81">
            <v>0</v>
          </cell>
          <cell r="BB81">
            <v>0</v>
          </cell>
          <cell r="BC81">
            <v>0</v>
          </cell>
        </row>
        <row r="82">
          <cell r="A82" t="str">
            <v>01.4.02.06</v>
          </cell>
          <cell r="B82" t="str">
            <v>YATIRIM FONU KATILMA BELGELERI NAKDE ÇEVİRİM GEL.</v>
          </cell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0</v>
          </cell>
          <cell r="AA82">
            <v>0</v>
          </cell>
          <cell r="AB82">
            <v>0</v>
          </cell>
          <cell r="AC82">
            <v>0</v>
          </cell>
          <cell r="AD82">
            <v>0</v>
          </cell>
          <cell r="AE82">
            <v>0</v>
          </cell>
          <cell r="AF82">
            <v>0</v>
          </cell>
          <cell r="AG82">
            <v>0</v>
          </cell>
          <cell r="AH82">
            <v>0</v>
          </cell>
          <cell r="AI82">
            <v>0</v>
          </cell>
          <cell r="AJ82">
            <v>0</v>
          </cell>
          <cell r="AK82">
            <v>0</v>
          </cell>
          <cell r="AL82">
            <v>0</v>
          </cell>
          <cell r="AM82">
            <v>0</v>
          </cell>
          <cell r="AN82">
            <v>0</v>
          </cell>
          <cell r="AO82">
            <v>0</v>
          </cell>
          <cell r="AP82">
            <v>0</v>
          </cell>
          <cell r="AQ82">
            <v>0</v>
          </cell>
          <cell r="AR82">
            <v>0</v>
          </cell>
          <cell r="AS82">
            <v>0</v>
          </cell>
          <cell r="AT82">
            <v>0</v>
          </cell>
          <cell r="AU82">
            <v>0</v>
          </cell>
          <cell r="AV82">
            <v>0</v>
          </cell>
          <cell r="AW82">
            <v>0</v>
          </cell>
          <cell r="AX82">
            <v>0</v>
          </cell>
          <cell r="AY82">
            <v>0</v>
          </cell>
          <cell r="AZ82">
            <v>0</v>
          </cell>
          <cell r="BA82">
            <v>0</v>
          </cell>
          <cell r="BB82">
            <v>0</v>
          </cell>
          <cell r="BC82">
            <v>0</v>
          </cell>
        </row>
        <row r="83">
          <cell r="A83" t="str">
            <v>01.4.02.07</v>
          </cell>
          <cell r="B83" t="str">
            <v>REPO ISLEMLERI NAKDE ÇEVİRİM GEL.</v>
          </cell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0</v>
          </cell>
          <cell r="AA83">
            <v>0</v>
          </cell>
          <cell r="AB83">
            <v>0</v>
          </cell>
          <cell r="AC83">
            <v>0</v>
          </cell>
          <cell r="AD83">
            <v>0</v>
          </cell>
          <cell r="AE83">
            <v>0</v>
          </cell>
          <cell r="AF83">
            <v>0</v>
          </cell>
          <cell r="AG83">
            <v>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0</v>
          </cell>
          <cell r="AN83">
            <v>0</v>
          </cell>
          <cell r="AO83">
            <v>0</v>
          </cell>
          <cell r="AP83">
            <v>0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  <cell r="AU83">
            <v>0</v>
          </cell>
          <cell r="AV83">
            <v>0</v>
          </cell>
          <cell r="AW83">
            <v>0</v>
          </cell>
          <cell r="AX83">
            <v>0</v>
          </cell>
          <cell r="AY83">
            <v>0</v>
          </cell>
          <cell r="AZ83">
            <v>0</v>
          </cell>
          <cell r="BA83">
            <v>0</v>
          </cell>
          <cell r="BB83">
            <v>0</v>
          </cell>
          <cell r="BC83">
            <v>0</v>
          </cell>
        </row>
        <row r="84">
          <cell r="A84" t="str">
            <v>01.4.02.09</v>
          </cell>
          <cell r="B84" t="str">
            <v>DIGER FINANSAL VARLIKLAR NAKDE ÇEVİRİM GEL.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V84">
            <v>0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0</v>
          </cell>
          <cell r="AB84">
            <v>0</v>
          </cell>
          <cell r="AC84">
            <v>0</v>
          </cell>
          <cell r="AD84">
            <v>0</v>
          </cell>
          <cell r="AE84">
            <v>0</v>
          </cell>
          <cell r="AF84">
            <v>0</v>
          </cell>
          <cell r="AG84">
            <v>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0</v>
          </cell>
          <cell r="AN84">
            <v>0</v>
          </cell>
          <cell r="AO84">
            <v>0</v>
          </cell>
          <cell r="AP84">
            <v>0</v>
          </cell>
          <cell r="AQ84">
            <v>0</v>
          </cell>
          <cell r="AR84">
            <v>0</v>
          </cell>
          <cell r="AS84">
            <v>0</v>
          </cell>
          <cell r="AT84">
            <v>0</v>
          </cell>
          <cell r="AU84">
            <v>0</v>
          </cell>
          <cell r="AV84">
            <v>0</v>
          </cell>
          <cell r="AW84">
            <v>0</v>
          </cell>
          <cell r="AX84">
            <v>0</v>
          </cell>
          <cell r="AY84">
            <v>0</v>
          </cell>
          <cell r="AZ84">
            <v>0</v>
          </cell>
          <cell r="BA84">
            <v>0</v>
          </cell>
          <cell r="BB84">
            <v>0</v>
          </cell>
          <cell r="BC84">
            <v>0</v>
          </cell>
        </row>
        <row r="85">
          <cell r="A85" t="str">
            <v>01.4.03</v>
          </cell>
          <cell r="B85" t="str">
            <v>FINANSAL YATIRIMLARIN DEGERLEMESI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0</v>
          </cell>
          <cell r="AA85">
            <v>0</v>
          </cell>
          <cell r="AB85">
            <v>0</v>
          </cell>
          <cell r="AC85">
            <v>0</v>
          </cell>
          <cell r="AD85">
            <v>0</v>
          </cell>
          <cell r="AE85">
            <v>0</v>
          </cell>
          <cell r="AF85">
            <v>0</v>
          </cell>
          <cell r="AG85">
            <v>0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0</v>
          </cell>
          <cell r="AN85">
            <v>0</v>
          </cell>
          <cell r="AO85">
            <v>0</v>
          </cell>
          <cell r="AP85">
            <v>0</v>
          </cell>
          <cell r="AQ85">
            <v>0</v>
          </cell>
          <cell r="AR85">
            <v>0</v>
          </cell>
          <cell r="AS85">
            <v>0</v>
          </cell>
          <cell r="AT85">
            <v>0</v>
          </cell>
          <cell r="AU85">
            <v>0</v>
          </cell>
          <cell r="AV85">
            <v>0</v>
          </cell>
          <cell r="AW85">
            <v>0</v>
          </cell>
          <cell r="AX85">
            <v>0</v>
          </cell>
          <cell r="AY85">
            <v>0</v>
          </cell>
          <cell r="AZ85">
            <v>0</v>
          </cell>
          <cell r="BA85">
            <v>0</v>
          </cell>
          <cell r="BB85">
            <v>0</v>
          </cell>
          <cell r="BC85">
            <v>0</v>
          </cell>
        </row>
        <row r="86">
          <cell r="A86" t="str">
            <v>01.4.03.01</v>
          </cell>
          <cell r="B86" t="str">
            <v>HISSE SENETLERI VE DIGER DEGISKEN GETIRILI MENKUL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0</v>
          </cell>
          <cell r="AV86">
            <v>0</v>
          </cell>
          <cell r="AW86">
            <v>0</v>
          </cell>
          <cell r="AX86">
            <v>0</v>
          </cell>
          <cell r="AY86">
            <v>0</v>
          </cell>
          <cell r="AZ86">
            <v>0</v>
          </cell>
          <cell r="BA86">
            <v>0</v>
          </cell>
          <cell r="BB86">
            <v>0</v>
          </cell>
          <cell r="BC86">
            <v>0</v>
          </cell>
        </row>
        <row r="87">
          <cell r="A87" t="str">
            <v>01.4.03.02</v>
          </cell>
          <cell r="B87" t="str">
            <v>HAZINE BONOLARI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0</v>
          </cell>
          <cell r="X87">
            <v>0</v>
          </cell>
          <cell r="Y87">
            <v>0</v>
          </cell>
          <cell r="Z87">
            <v>0</v>
          </cell>
          <cell r="AA87">
            <v>0</v>
          </cell>
          <cell r="AB87">
            <v>0</v>
          </cell>
          <cell r="AC87">
            <v>0</v>
          </cell>
          <cell r="AD87">
            <v>0</v>
          </cell>
          <cell r="AE87">
            <v>0</v>
          </cell>
          <cell r="AF87">
            <v>0</v>
          </cell>
          <cell r="AG87">
            <v>0</v>
          </cell>
          <cell r="AH87">
            <v>0</v>
          </cell>
          <cell r="AI87">
            <v>0</v>
          </cell>
          <cell r="AJ87">
            <v>0</v>
          </cell>
          <cell r="AK87">
            <v>0</v>
          </cell>
          <cell r="AL87">
            <v>0</v>
          </cell>
          <cell r="AM87">
            <v>0</v>
          </cell>
          <cell r="AN87">
            <v>0</v>
          </cell>
          <cell r="AO87">
            <v>0</v>
          </cell>
          <cell r="AP87">
            <v>0</v>
          </cell>
          <cell r="AQ87">
            <v>0</v>
          </cell>
          <cell r="AR87">
            <v>0</v>
          </cell>
          <cell r="AS87">
            <v>0</v>
          </cell>
          <cell r="AT87">
            <v>0</v>
          </cell>
          <cell r="AU87">
            <v>0</v>
          </cell>
          <cell r="AV87">
            <v>0</v>
          </cell>
          <cell r="AW87">
            <v>0</v>
          </cell>
          <cell r="AX87">
            <v>0</v>
          </cell>
          <cell r="AY87">
            <v>0</v>
          </cell>
          <cell r="AZ87">
            <v>0</v>
          </cell>
          <cell r="BA87">
            <v>0</v>
          </cell>
          <cell r="BB87">
            <v>0</v>
          </cell>
          <cell r="BC87">
            <v>0</v>
          </cell>
        </row>
        <row r="88">
          <cell r="A88" t="str">
            <v>01.4.03.03</v>
          </cell>
          <cell r="B88" t="str">
            <v>DEVLET TAHVILLERI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  <cell r="AB88">
            <v>0</v>
          </cell>
          <cell r="AC88">
            <v>0</v>
          </cell>
          <cell r="AD88">
            <v>0</v>
          </cell>
          <cell r="AE88">
            <v>0</v>
          </cell>
          <cell r="AF88">
            <v>0</v>
          </cell>
          <cell r="AG88">
            <v>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0</v>
          </cell>
          <cell r="AN88">
            <v>0</v>
          </cell>
          <cell r="AO88">
            <v>0</v>
          </cell>
          <cell r="AP88">
            <v>0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  <cell r="AU88">
            <v>0</v>
          </cell>
          <cell r="AV88">
            <v>0</v>
          </cell>
          <cell r="AW88">
            <v>0</v>
          </cell>
          <cell r="AX88">
            <v>0</v>
          </cell>
          <cell r="AY88">
            <v>0</v>
          </cell>
          <cell r="AZ88">
            <v>0</v>
          </cell>
          <cell r="BA88">
            <v>0</v>
          </cell>
          <cell r="BB88">
            <v>0</v>
          </cell>
          <cell r="BC88">
            <v>0</v>
          </cell>
        </row>
        <row r="89">
          <cell r="A89" t="str">
            <v>01.4.03.04</v>
          </cell>
          <cell r="B89" t="str">
            <v>ÖZEL SEKTÖR BONOLARI</v>
          </cell>
          <cell r="C89">
            <v>0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0</v>
          </cell>
          <cell r="AB89">
            <v>0</v>
          </cell>
          <cell r="AC89">
            <v>0</v>
          </cell>
          <cell r="AD89">
            <v>0</v>
          </cell>
          <cell r="AE89">
            <v>0</v>
          </cell>
          <cell r="AF89">
            <v>0</v>
          </cell>
          <cell r="AG89">
            <v>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0</v>
          </cell>
          <cell r="AN89">
            <v>0</v>
          </cell>
          <cell r="AO89">
            <v>0</v>
          </cell>
          <cell r="AP89">
            <v>0</v>
          </cell>
          <cell r="AQ89">
            <v>0</v>
          </cell>
          <cell r="AR89">
            <v>0</v>
          </cell>
          <cell r="AS89">
            <v>0</v>
          </cell>
          <cell r="AT89">
            <v>0</v>
          </cell>
          <cell r="AU89">
            <v>0</v>
          </cell>
          <cell r="AV89">
            <v>0</v>
          </cell>
          <cell r="AW89">
            <v>0</v>
          </cell>
          <cell r="AX89">
            <v>0</v>
          </cell>
          <cell r="AY89">
            <v>0</v>
          </cell>
          <cell r="AZ89">
            <v>0</v>
          </cell>
          <cell r="BA89">
            <v>0</v>
          </cell>
          <cell r="BB89">
            <v>0</v>
          </cell>
          <cell r="BC89">
            <v>0</v>
          </cell>
        </row>
        <row r="90">
          <cell r="A90" t="str">
            <v>01.4.03.05</v>
          </cell>
          <cell r="B90" t="str">
            <v>DIGER SABIT GETIRILI MENKUL KIYMETLER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0</v>
          </cell>
          <cell r="AB90">
            <v>0</v>
          </cell>
          <cell r="AC90">
            <v>0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  <cell r="AN90">
            <v>0</v>
          </cell>
          <cell r="AO90">
            <v>0</v>
          </cell>
          <cell r="AP90">
            <v>0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  <cell r="AU90">
            <v>0</v>
          </cell>
          <cell r="AV90">
            <v>0</v>
          </cell>
          <cell r="AW90">
            <v>0</v>
          </cell>
          <cell r="AX90">
            <v>0</v>
          </cell>
          <cell r="AY90">
            <v>0</v>
          </cell>
          <cell r="AZ90">
            <v>0</v>
          </cell>
          <cell r="BA90">
            <v>0</v>
          </cell>
          <cell r="BB90">
            <v>0</v>
          </cell>
          <cell r="BC90">
            <v>0</v>
          </cell>
        </row>
        <row r="91">
          <cell r="A91" t="str">
            <v>01.4.03.06</v>
          </cell>
          <cell r="B91" t="str">
            <v>YATIRIM FONU KATILMA BELGELERI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O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0</v>
          </cell>
        </row>
        <row r="92">
          <cell r="A92" t="str">
            <v>01.4.03.07</v>
          </cell>
          <cell r="B92" t="str">
            <v>REPO ISLEMLERINE KONU OLAN FINANSAL VARLIKLAR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0</v>
          </cell>
          <cell r="AE92">
            <v>0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P92">
            <v>0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  <cell r="AU92">
            <v>0</v>
          </cell>
          <cell r="AV92">
            <v>0</v>
          </cell>
          <cell r="AW92">
            <v>0</v>
          </cell>
          <cell r="AX92">
            <v>0</v>
          </cell>
          <cell r="AY92">
            <v>0</v>
          </cell>
          <cell r="AZ92">
            <v>0</v>
          </cell>
          <cell r="BA92">
            <v>0</v>
          </cell>
          <cell r="BB92">
            <v>0</v>
          </cell>
          <cell r="BC92">
            <v>0</v>
          </cell>
        </row>
        <row r="93">
          <cell r="A93" t="str">
            <v>01.4.03.08</v>
          </cell>
          <cell r="B93" t="str">
            <v xml:space="preserve">VADELİ MEVDUAT DEĞERLEMESİ 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>
            <v>0</v>
          </cell>
          <cell r="AD93">
            <v>0</v>
          </cell>
          <cell r="AE93">
            <v>0</v>
          </cell>
          <cell r="AF93">
            <v>0</v>
          </cell>
          <cell r="AG93">
            <v>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P93">
            <v>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  <cell r="AU93">
            <v>0</v>
          </cell>
          <cell r="AV93">
            <v>0</v>
          </cell>
          <cell r="AW93">
            <v>0</v>
          </cell>
          <cell r="AX93">
            <v>0</v>
          </cell>
          <cell r="AY93">
            <v>0</v>
          </cell>
          <cell r="AZ93">
            <v>0</v>
          </cell>
          <cell r="BA93">
            <v>0</v>
          </cell>
          <cell r="BB93">
            <v>0</v>
          </cell>
          <cell r="BC93">
            <v>0</v>
          </cell>
        </row>
        <row r="94">
          <cell r="A94" t="str">
            <v>01.4.03.09</v>
          </cell>
          <cell r="B94" t="str">
            <v>DIGER FINANSAL VARLIKLAR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U94">
            <v>0</v>
          </cell>
          <cell r="AV94">
            <v>0</v>
          </cell>
          <cell r="AW94">
            <v>0</v>
          </cell>
          <cell r="AX94">
            <v>0</v>
          </cell>
          <cell r="AY94">
            <v>0</v>
          </cell>
          <cell r="AZ94">
            <v>0</v>
          </cell>
          <cell r="BA94">
            <v>0</v>
          </cell>
          <cell r="BB94">
            <v>0</v>
          </cell>
          <cell r="BC94">
            <v>0</v>
          </cell>
        </row>
        <row r="95">
          <cell r="A95" t="str">
            <v>01.4.04</v>
          </cell>
          <cell r="B95" t="str">
            <v>KAMBIYO KARLARI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>
            <v>0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0</v>
          </cell>
          <cell r="AV95">
            <v>0</v>
          </cell>
          <cell r="AW95">
            <v>0</v>
          </cell>
          <cell r="AX95">
            <v>0</v>
          </cell>
          <cell r="AY95">
            <v>0</v>
          </cell>
          <cell r="AZ95">
            <v>0</v>
          </cell>
          <cell r="BA95">
            <v>0</v>
          </cell>
          <cell r="BB95">
            <v>0</v>
          </cell>
          <cell r="BC95">
            <v>0</v>
          </cell>
        </row>
        <row r="96">
          <cell r="A96" t="str">
            <v>01.4.05</v>
          </cell>
          <cell r="B96" t="str">
            <v>ISTIRAKLERDEN GELIRLER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0</v>
          </cell>
          <cell r="AV96">
            <v>0</v>
          </cell>
          <cell r="AW96">
            <v>0</v>
          </cell>
          <cell r="AX96">
            <v>0</v>
          </cell>
          <cell r="AY96">
            <v>0</v>
          </cell>
          <cell r="AZ96">
            <v>0</v>
          </cell>
          <cell r="BA96">
            <v>0</v>
          </cell>
          <cell r="BB96">
            <v>0</v>
          </cell>
          <cell r="BC96">
            <v>0</v>
          </cell>
        </row>
        <row r="97">
          <cell r="A97" t="str">
            <v>01.4.05.01</v>
          </cell>
          <cell r="B97" t="str">
            <v xml:space="preserve">İŞTİRAKLERDEN TEMETTÜ GELİRİ 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0</v>
          </cell>
          <cell r="AQ97">
            <v>0</v>
          </cell>
          <cell r="AR97">
            <v>0</v>
          </cell>
          <cell r="AS97">
            <v>0</v>
          </cell>
          <cell r="AT97">
            <v>0</v>
          </cell>
          <cell r="AU97">
            <v>0</v>
          </cell>
          <cell r="AV97">
            <v>0</v>
          </cell>
          <cell r="AW97">
            <v>0</v>
          </cell>
          <cell r="AX97">
            <v>0</v>
          </cell>
          <cell r="AY97">
            <v>0</v>
          </cell>
          <cell r="AZ97">
            <v>0</v>
          </cell>
          <cell r="BA97">
            <v>0</v>
          </cell>
          <cell r="BB97">
            <v>0</v>
          </cell>
          <cell r="BC97">
            <v>0</v>
          </cell>
        </row>
        <row r="98">
          <cell r="A98" t="str">
            <v>01.4.05.02</v>
          </cell>
          <cell r="B98" t="str">
            <v xml:space="preserve">İŞTİRAKLERDEN DİĞER GELİRLER 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0</v>
          </cell>
          <cell r="AN98">
            <v>0</v>
          </cell>
          <cell r="AO98">
            <v>0</v>
          </cell>
          <cell r="AP98">
            <v>0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  <cell r="AU98">
            <v>0</v>
          </cell>
          <cell r="AV98">
            <v>0</v>
          </cell>
          <cell r="AW98">
            <v>0</v>
          </cell>
          <cell r="AX98">
            <v>0</v>
          </cell>
          <cell r="AY98">
            <v>0</v>
          </cell>
          <cell r="AZ98">
            <v>0</v>
          </cell>
          <cell r="BA98">
            <v>0</v>
          </cell>
          <cell r="BB98">
            <v>0</v>
          </cell>
          <cell r="BC98">
            <v>0</v>
          </cell>
        </row>
        <row r="99">
          <cell r="A99" t="str">
            <v>01.4.06</v>
          </cell>
          <cell r="B99" t="str">
            <v>BAGLI ORTAKLIKLAR VE MÜSTEREK YÖNETIME TABI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  <cell r="AB99">
            <v>0</v>
          </cell>
          <cell r="AC99">
            <v>0</v>
          </cell>
          <cell r="AD99">
            <v>0</v>
          </cell>
          <cell r="AE99">
            <v>0</v>
          </cell>
          <cell r="AF99">
            <v>0</v>
          </cell>
          <cell r="AG99">
            <v>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0</v>
          </cell>
          <cell r="AN99">
            <v>0</v>
          </cell>
          <cell r="AO99">
            <v>0</v>
          </cell>
          <cell r="AP99">
            <v>0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  <cell r="AU99">
            <v>0</v>
          </cell>
          <cell r="AV99">
            <v>0</v>
          </cell>
          <cell r="AW99">
            <v>0</v>
          </cell>
          <cell r="AX99">
            <v>0</v>
          </cell>
          <cell r="AY99">
            <v>0</v>
          </cell>
          <cell r="AZ99">
            <v>0</v>
          </cell>
          <cell r="BA99">
            <v>0</v>
          </cell>
          <cell r="BB99">
            <v>0</v>
          </cell>
          <cell r="BC99">
            <v>0</v>
          </cell>
        </row>
        <row r="100">
          <cell r="A100" t="str">
            <v>01.4.06.01</v>
          </cell>
          <cell r="B100" t="str">
            <v xml:space="preserve">BAĞLI ORTAKLIK TEMETTÜ GELİRİ 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>
            <v>0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0</v>
          </cell>
          <cell r="AN100">
            <v>0</v>
          </cell>
          <cell r="AO100">
            <v>0</v>
          </cell>
          <cell r="AP100">
            <v>0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  <cell r="AU100">
            <v>0</v>
          </cell>
          <cell r="AV100">
            <v>0</v>
          </cell>
          <cell r="AW100">
            <v>0</v>
          </cell>
          <cell r="AX100">
            <v>0</v>
          </cell>
          <cell r="AY100">
            <v>0</v>
          </cell>
          <cell r="AZ100">
            <v>0</v>
          </cell>
          <cell r="BA100">
            <v>0</v>
          </cell>
          <cell r="BB100">
            <v>0</v>
          </cell>
          <cell r="BC100">
            <v>0</v>
          </cell>
        </row>
        <row r="101">
          <cell r="A101" t="str">
            <v>01.4.06.02</v>
          </cell>
          <cell r="B101" t="str">
            <v>BAĞLI ORTAKLIK DİĞER GELİRLER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  <cell r="BA101">
            <v>0</v>
          </cell>
          <cell r="BB101">
            <v>0</v>
          </cell>
          <cell r="BC101">
            <v>0</v>
          </cell>
        </row>
        <row r="102">
          <cell r="A102" t="str">
            <v>01.4.07</v>
          </cell>
          <cell r="B102" t="str">
            <v>ARAZI, ARSA ILE BINALARDAN ELDE EDILEN GELIRLER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0</v>
          </cell>
          <cell r="AB102">
            <v>0</v>
          </cell>
          <cell r="AC102">
            <v>0</v>
          </cell>
          <cell r="AD102">
            <v>0</v>
          </cell>
          <cell r="AE102">
            <v>0</v>
          </cell>
          <cell r="AF102">
            <v>0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0</v>
          </cell>
          <cell r="AN102">
            <v>0</v>
          </cell>
          <cell r="AO102">
            <v>0</v>
          </cell>
          <cell r="AP102">
            <v>0</v>
          </cell>
          <cell r="AQ102">
            <v>0</v>
          </cell>
          <cell r="AR102">
            <v>0</v>
          </cell>
          <cell r="AS102">
            <v>0</v>
          </cell>
          <cell r="AT102">
            <v>0</v>
          </cell>
          <cell r="AU102">
            <v>0</v>
          </cell>
          <cell r="AV102">
            <v>0</v>
          </cell>
          <cell r="AW102">
            <v>0</v>
          </cell>
          <cell r="AX102">
            <v>0</v>
          </cell>
          <cell r="AY102">
            <v>0</v>
          </cell>
          <cell r="AZ102">
            <v>0</v>
          </cell>
          <cell r="BA102">
            <v>0</v>
          </cell>
          <cell r="BB102">
            <v>0</v>
          </cell>
          <cell r="BC102">
            <v>0</v>
          </cell>
        </row>
        <row r="103">
          <cell r="A103" t="str">
            <v>01.4.07.01</v>
          </cell>
          <cell r="B103" t="str">
            <v>KIRA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0</v>
          </cell>
          <cell r="AC103">
            <v>0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0</v>
          </cell>
          <cell r="AN103">
            <v>0</v>
          </cell>
          <cell r="AO103">
            <v>0</v>
          </cell>
          <cell r="AP103">
            <v>0</v>
          </cell>
          <cell r="AQ103">
            <v>0</v>
          </cell>
          <cell r="AR103">
            <v>0</v>
          </cell>
          <cell r="AS103">
            <v>0</v>
          </cell>
          <cell r="AT103">
            <v>0</v>
          </cell>
          <cell r="AU103">
            <v>0</v>
          </cell>
          <cell r="AV103">
            <v>0</v>
          </cell>
          <cell r="AW103">
            <v>0</v>
          </cell>
          <cell r="AX103">
            <v>0</v>
          </cell>
          <cell r="AY103">
            <v>0</v>
          </cell>
          <cell r="AZ103">
            <v>0</v>
          </cell>
          <cell r="BA103">
            <v>0</v>
          </cell>
          <cell r="BB103">
            <v>0</v>
          </cell>
          <cell r="BC103">
            <v>0</v>
          </cell>
        </row>
        <row r="104">
          <cell r="A104" t="str">
            <v>01.4.07.02</v>
          </cell>
          <cell r="B104" t="str">
            <v>SATIS KARI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0</v>
          </cell>
          <cell r="AB104">
            <v>0</v>
          </cell>
          <cell r="AC104">
            <v>0</v>
          </cell>
          <cell r="AD104">
            <v>0</v>
          </cell>
          <cell r="AE104">
            <v>0</v>
          </cell>
          <cell r="AF104">
            <v>0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0</v>
          </cell>
          <cell r="AN104">
            <v>0</v>
          </cell>
          <cell r="AO104">
            <v>0</v>
          </cell>
          <cell r="AP104">
            <v>0</v>
          </cell>
          <cell r="AQ104">
            <v>0</v>
          </cell>
          <cell r="AR104">
            <v>0</v>
          </cell>
          <cell r="AS104">
            <v>0</v>
          </cell>
          <cell r="AT104">
            <v>0</v>
          </cell>
          <cell r="AU104">
            <v>0</v>
          </cell>
          <cell r="AV104">
            <v>0</v>
          </cell>
          <cell r="AW104">
            <v>0</v>
          </cell>
          <cell r="AX104">
            <v>0</v>
          </cell>
          <cell r="AY104">
            <v>0</v>
          </cell>
          <cell r="AZ104">
            <v>0</v>
          </cell>
          <cell r="BA104">
            <v>0</v>
          </cell>
          <cell r="BB104">
            <v>0</v>
          </cell>
          <cell r="BC104">
            <v>0</v>
          </cell>
        </row>
        <row r="105">
          <cell r="A105" t="str">
            <v>01.4.07.03</v>
          </cell>
          <cell r="B105" t="str">
            <v>DEGERLEME ARTISLARI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0</v>
          </cell>
          <cell r="AB105">
            <v>0</v>
          </cell>
          <cell r="AC105">
            <v>0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0</v>
          </cell>
          <cell r="AN105">
            <v>0</v>
          </cell>
          <cell r="AO105">
            <v>0</v>
          </cell>
          <cell r="AP105">
            <v>0</v>
          </cell>
          <cell r="AQ105">
            <v>0</v>
          </cell>
          <cell r="AR105">
            <v>0</v>
          </cell>
          <cell r="AS105">
            <v>0</v>
          </cell>
          <cell r="AT105">
            <v>0</v>
          </cell>
          <cell r="AU105">
            <v>0</v>
          </cell>
          <cell r="AV105">
            <v>0</v>
          </cell>
          <cell r="AW105">
            <v>0</v>
          </cell>
          <cell r="AX105">
            <v>0</v>
          </cell>
          <cell r="AY105">
            <v>0</v>
          </cell>
          <cell r="AZ105">
            <v>0</v>
          </cell>
          <cell r="BA105">
            <v>0</v>
          </cell>
          <cell r="BB105">
            <v>0</v>
          </cell>
          <cell r="BC105">
            <v>0</v>
          </cell>
        </row>
        <row r="106">
          <cell r="A106" t="str">
            <v>01.4.08</v>
          </cell>
          <cell r="B106" t="str">
            <v>TÜREV ÜRÜNLERDEN ELDE EDILEN GELIRLER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0</v>
          </cell>
          <cell r="AB106">
            <v>0</v>
          </cell>
          <cell r="AC106">
            <v>0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0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  <cell r="AU106">
            <v>0</v>
          </cell>
          <cell r="AV106">
            <v>0</v>
          </cell>
          <cell r="AW106">
            <v>0</v>
          </cell>
          <cell r="AX106">
            <v>0</v>
          </cell>
          <cell r="AY106">
            <v>0</v>
          </cell>
          <cell r="AZ106">
            <v>0</v>
          </cell>
          <cell r="BA106">
            <v>0</v>
          </cell>
          <cell r="BB106">
            <v>0</v>
          </cell>
          <cell r="BC106">
            <v>0</v>
          </cell>
        </row>
        <row r="107">
          <cell r="A107" t="str">
            <v>01.4.09</v>
          </cell>
          <cell r="B107" t="str">
            <v>DIGER YATIRIMLAR</v>
          </cell>
          <cell r="C107">
            <v>0</v>
          </cell>
          <cell r="D107">
            <v>0</v>
          </cell>
          <cell r="E107">
            <v>0</v>
          </cell>
          <cell r="F107">
            <v>0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  <cell r="L107">
            <v>0</v>
          </cell>
          <cell r="M107">
            <v>0</v>
          </cell>
          <cell r="N107">
            <v>0</v>
          </cell>
          <cell r="O107">
            <v>0</v>
          </cell>
          <cell r="P107">
            <v>0</v>
          </cell>
          <cell r="Q107">
            <v>0</v>
          </cell>
          <cell r="R107">
            <v>0</v>
          </cell>
          <cell r="S107">
            <v>0</v>
          </cell>
          <cell r="T107">
            <v>0</v>
          </cell>
          <cell r="U107">
            <v>0</v>
          </cell>
          <cell r="V107">
            <v>0</v>
          </cell>
          <cell r="W107">
            <v>0</v>
          </cell>
          <cell r="X107">
            <v>0</v>
          </cell>
          <cell r="Y107">
            <v>0</v>
          </cell>
          <cell r="Z107">
            <v>0</v>
          </cell>
          <cell r="AA107">
            <v>0</v>
          </cell>
          <cell r="AB107">
            <v>0</v>
          </cell>
          <cell r="AC107">
            <v>0</v>
          </cell>
          <cell r="AD107">
            <v>0</v>
          </cell>
          <cell r="AE107">
            <v>0</v>
          </cell>
          <cell r="AF107">
            <v>0</v>
          </cell>
          <cell r="AG107">
            <v>0</v>
          </cell>
          <cell r="AH107">
            <v>0</v>
          </cell>
          <cell r="AI107">
            <v>0</v>
          </cell>
          <cell r="AJ107">
            <v>0</v>
          </cell>
          <cell r="AK107">
            <v>0</v>
          </cell>
          <cell r="AL107">
            <v>0</v>
          </cell>
          <cell r="AM107">
            <v>0</v>
          </cell>
          <cell r="AN107">
            <v>0</v>
          </cell>
          <cell r="AO107">
            <v>0</v>
          </cell>
          <cell r="AP107">
            <v>0</v>
          </cell>
          <cell r="AQ107">
            <v>0</v>
          </cell>
          <cell r="AR107">
            <v>0</v>
          </cell>
          <cell r="AS107">
            <v>0</v>
          </cell>
          <cell r="AT107">
            <v>0</v>
          </cell>
          <cell r="AU107">
            <v>0</v>
          </cell>
          <cell r="AV107">
            <v>0</v>
          </cell>
          <cell r="AW107">
            <v>0</v>
          </cell>
          <cell r="AX107">
            <v>0</v>
          </cell>
          <cell r="AY107">
            <v>0</v>
          </cell>
          <cell r="AZ107">
            <v>0</v>
          </cell>
          <cell r="BA107">
            <v>0</v>
          </cell>
          <cell r="BB107">
            <v>0</v>
          </cell>
          <cell r="BC107">
            <v>0</v>
          </cell>
        </row>
        <row r="108">
          <cell r="A108" t="str">
            <v>01.4.09.01</v>
          </cell>
          <cell r="B108" t="str">
            <v>DİĞER YATIRIMLARDAN DÜZENLI GELIRLER</v>
          </cell>
          <cell r="C108">
            <v>0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  <cell r="M108">
            <v>0</v>
          </cell>
          <cell r="N108">
            <v>0</v>
          </cell>
          <cell r="O108">
            <v>0</v>
          </cell>
          <cell r="P108">
            <v>0</v>
          </cell>
          <cell r="Q108">
            <v>0</v>
          </cell>
          <cell r="R108">
            <v>0</v>
          </cell>
          <cell r="S108">
            <v>0</v>
          </cell>
          <cell r="T108">
            <v>0</v>
          </cell>
          <cell r="U108">
            <v>0</v>
          </cell>
          <cell r="V108">
            <v>0</v>
          </cell>
          <cell r="W108">
            <v>0</v>
          </cell>
          <cell r="X108">
            <v>0</v>
          </cell>
          <cell r="Y108">
            <v>0</v>
          </cell>
          <cell r="Z108">
            <v>0</v>
          </cell>
          <cell r="AA108">
            <v>0</v>
          </cell>
          <cell r="AB108">
            <v>0</v>
          </cell>
          <cell r="AC108">
            <v>0</v>
          </cell>
          <cell r="AD108">
            <v>0</v>
          </cell>
          <cell r="AE108">
            <v>0</v>
          </cell>
          <cell r="AF108">
            <v>0</v>
          </cell>
          <cell r="AG108">
            <v>0</v>
          </cell>
          <cell r="AH108">
            <v>0</v>
          </cell>
          <cell r="AI108">
            <v>0</v>
          </cell>
          <cell r="AJ108">
            <v>0</v>
          </cell>
          <cell r="AK108">
            <v>0</v>
          </cell>
          <cell r="AL108">
            <v>0</v>
          </cell>
          <cell r="AM108">
            <v>0</v>
          </cell>
          <cell r="AN108">
            <v>0</v>
          </cell>
          <cell r="AO108">
            <v>0</v>
          </cell>
          <cell r="AP108">
            <v>0</v>
          </cell>
          <cell r="AQ108">
            <v>0</v>
          </cell>
          <cell r="AR108">
            <v>0</v>
          </cell>
          <cell r="AS108">
            <v>0</v>
          </cell>
          <cell r="AT108">
            <v>0</v>
          </cell>
          <cell r="AU108">
            <v>0</v>
          </cell>
          <cell r="AV108">
            <v>0</v>
          </cell>
          <cell r="AW108">
            <v>0</v>
          </cell>
          <cell r="AX108">
            <v>0</v>
          </cell>
          <cell r="AY108">
            <v>0</v>
          </cell>
          <cell r="AZ108">
            <v>0</v>
          </cell>
          <cell r="BA108">
            <v>0</v>
          </cell>
          <cell r="BB108">
            <v>0</v>
          </cell>
          <cell r="BC108">
            <v>0</v>
          </cell>
        </row>
        <row r="109">
          <cell r="A109" t="str">
            <v>01.4.09.02</v>
          </cell>
          <cell r="B109" t="str">
            <v>DİĞER.YATIRIMLAR NAKDE ÇEVRIM GELIRLERİ</v>
          </cell>
          <cell r="C109">
            <v>0</v>
          </cell>
          <cell r="D109">
            <v>0</v>
          </cell>
          <cell r="E109">
            <v>0</v>
          </cell>
          <cell r="F109">
            <v>0</v>
          </cell>
          <cell r="G109">
            <v>0</v>
          </cell>
          <cell r="H109">
            <v>0</v>
          </cell>
          <cell r="I109">
            <v>0</v>
          </cell>
          <cell r="J109">
            <v>0</v>
          </cell>
          <cell r="K109">
            <v>0</v>
          </cell>
          <cell r="L109">
            <v>0</v>
          </cell>
          <cell r="M109">
            <v>0</v>
          </cell>
          <cell r="N109">
            <v>0</v>
          </cell>
          <cell r="O109">
            <v>0</v>
          </cell>
          <cell r="P109">
            <v>0</v>
          </cell>
          <cell r="Q109">
            <v>0</v>
          </cell>
          <cell r="R109">
            <v>0</v>
          </cell>
          <cell r="S109">
            <v>0</v>
          </cell>
          <cell r="T109">
            <v>0</v>
          </cell>
          <cell r="U109">
            <v>0</v>
          </cell>
          <cell r="V109">
            <v>0</v>
          </cell>
          <cell r="W109">
            <v>0</v>
          </cell>
          <cell r="X109">
            <v>0</v>
          </cell>
          <cell r="Y109">
            <v>0</v>
          </cell>
          <cell r="Z109">
            <v>0</v>
          </cell>
          <cell r="AA109">
            <v>0</v>
          </cell>
          <cell r="AB109">
            <v>0</v>
          </cell>
          <cell r="AC109">
            <v>0</v>
          </cell>
          <cell r="AD109">
            <v>0</v>
          </cell>
          <cell r="AE109">
            <v>0</v>
          </cell>
          <cell r="AF109">
            <v>0</v>
          </cell>
          <cell r="AG109">
            <v>0</v>
          </cell>
          <cell r="AH109">
            <v>0</v>
          </cell>
          <cell r="AI109">
            <v>0</v>
          </cell>
          <cell r="AJ109">
            <v>0</v>
          </cell>
          <cell r="AK109">
            <v>0</v>
          </cell>
          <cell r="AL109">
            <v>0</v>
          </cell>
          <cell r="AM109">
            <v>0</v>
          </cell>
          <cell r="AN109">
            <v>0</v>
          </cell>
          <cell r="AO109">
            <v>0</v>
          </cell>
          <cell r="AP109">
            <v>0</v>
          </cell>
          <cell r="AQ109">
            <v>0</v>
          </cell>
          <cell r="AR109">
            <v>0</v>
          </cell>
          <cell r="AS109">
            <v>0</v>
          </cell>
          <cell r="AT109">
            <v>0</v>
          </cell>
          <cell r="AU109">
            <v>0</v>
          </cell>
          <cell r="AV109">
            <v>0</v>
          </cell>
          <cell r="AW109">
            <v>0</v>
          </cell>
          <cell r="AX109">
            <v>0</v>
          </cell>
          <cell r="AY109">
            <v>0</v>
          </cell>
          <cell r="AZ109">
            <v>0</v>
          </cell>
          <cell r="BA109">
            <v>0</v>
          </cell>
          <cell r="BB109">
            <v>0</v>
          </cell>
          <cell r="BC109">
            <v>0</v>
          </cell>
        </row>
        <row r="110">
          <cell r="A110" t="str">
            <v>01.4.09.03</v>
          </cell>
          <cell r="B110" t="str">
            <v>DİĞER YATIRIMLAR DEGERLEME ARTISLARI</v>
          </cell>
          <cell r="C110">
            <v>0</v>
          </cell>
          <cell r="D110">
            <v>0</v>
          </cell>
          <cell r="E110">
            <v>0</v>
          </cell>
          <cell r="F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0</v>
          </cell>
          <cell r="L110">
            <v>0</v>
          </cell>
          <cell r="M110">
            <v>0</v>
          </cell>
          <cell r="N110">
            <v>0</v>
          </cell>
          <cell r="O110">
            <v>0</v>
          </cell>
          <cell r="P110">
            <v>0</v>
          </cell>
          <cell r="Q110">
            <v>0</v>
          </cell>
          <cell r="R110">
            <v>0</v>
          </cell>
          <cell r="S110">
            <v>0</v>
          </cell>
          <cell r="T110">
            <v>0</v>
          </cell>
          <cell r="U110">
            <v>0</v>
          </cell>
          <cell r="V110">
            <v>0</v>
          </cell>
          <cell r="W110">
            <v>0</v>
          </cell>
          <cell r="X110">
            <v>0</v>
          </cell>
          <cell r="Y110">
            <v>0</v>
          </cell>
          <cell r="Z110">
            <v>0</v>
          </cell>
          <cell r="AA110">
            <v>0</v>
          </cell>
          <cell r="AB110">
            <v>0</v>
          </cell>
          <cell r="AC110">
            <v>0</v>
          </cell>
          <cell r="AD110">
            <v>0</v>
          </cell>
          <cell r="AE110">
            <v>0</v>
          </cell>
          <cell r="AF110">
            <v>0</v>
          </cell>
          <cell r="AG110">
            <v>0</v>
          </cell>
          <cell r="AH110">
            <v>0</v>
          </cell>
          <cell r="AI110">
            <v>0</v>
          </cell>
          <cell r="AJ110">
            <v>0</v>
          </cell>
          <cell r="AK110">
            <v>0</v>
          </cell>
          <cell r="AL110">
            <v>0</v>
          </cell>
          <cell r="AM110">
            <v>0</v>
          </cell>
          <cell r="AN110">
            <v>0</v>
          </cell>
          <cell r="AO110">
            <v>0</v>
          </cell>
          <cell r="AP110">
            <v>0</v>
          </cell>
          <cell r="AQ110">
            <v>0</v>
          </cell>
          <cell r="AR110">
            <v>0</v>
          </cell>
          <cell r="AS110">
            <v>0</v>
          </cell>
          <cell r="AT110">
            <v>0</v>
          </cell>
          <cell r="AU110">
            <v>0</v>
          </cell>
          <cell r="AV110">
            <v>0</v>
          </cell>
          <cell r="AW110">
            <v>0</v>
          </cell>
          <cell r="AX110">
            <v>0</v>
          </cell>
          <cell r="AY110">
            <v>0</v>
          </cell>
          <cell r="AZ110">
            <v>0</v>
          </cell>
          <cell r="BA110">
            <v>0</v>
          </cell>
          <cell r="BB110">
            <v>0</v>
          </cell>
          <cell r="BC110">
            <v>0</v>
          </cell>
        </row>
        <row r="111">
          <cell r="A111" t="str">
            <v>01.5</v>
          </cell>
          <cell r="B111" t="str">
            <v>DIGER TEKNIK GELIRLER (REAS PAYI DÜSÜLMÜS)</v>
          </cell>
          <cell r="C111">
            <v>0</v>
          </cell>
          <cell r="D111">
            <v>0</v>
          </cell>
          <cell r="E111">
            <v>0</v>
          </cell>
          <cell r="F111">
            <v>0</v>
          </cell>
          <cell r="G111">
            <v>0</v>
          </cell>
          <cell r="H111">
            <v>0</v>
          </cell>
          <cell r="I111">
            <v>0</v>
          </cell>
          <cell r="J111">
            <v>0</v>
          </cell>
          <cell r="K111">
            <v>0</v>
          </cell>
          <cell r="L111">
            <v>0</v>
          </cell>
          <cell r="M111">
            <v>0</v>
          </cell>
          <cell r="N111">
            <v>0</v>
          </cell>
          <cell r="O111">
            <v>0</v>
          </cell>
          <cell r="P111">
            <v>0</v>
          </cell>
          <cell r="Q111">
            <v>0</v>
          </cell>
          <cell r="R111">
            <v>0</v>
          </cell>
          <cell r="S111">
            <v>0</v>
          </cell>
          <cell r="T111">
            <v>0</v>
          </cell>
          <cell r="U111">
            <v>0</v>
          </cell>
          <cell r="V111">
            <v>0</v>
          </cell>
          <cell r="W111">
            <v>0</v>
          </cell>
          <cell r="X111">
            <v>0</v>
          </cell>
          <cell r="Y111">
            <v>0</v>
          </cell>
          <cell r="Z111">
            <v>0</v>
          </cell>
          <cell r="AA111">
            <v>0</v>
          </cell>
          <cell r="AB111">
            <v>0</v>
          </cell>
          <cell r="AC111">
            <v>0</v>
          </cell>
          <cell r="AD111">
            <v>0</v>
          </cell>
          <cell r="AE111">
            <v>0</v>
          </cell>
          <cell r="AF111">
            <v>0</v>
          </cell>
          <cell r="AG111">
            <v>0</v>
          </cell>
          <cell r="AH111">
            <v>0</v>
          </cell>
          <cell r="AI111">
            <v>0</v>
          </cell>
          <cell r="AJ111">
            <v>0</v>
          </cell>
          <cell r="AK111">
            <v>0</v>
          </cell>
          <cell r="AL111">
            <v>0</v>
          </cell>
          <cell r="AM111">
            <v>0</v>
          </cell>
          <cell r="AN111">
            <v>0</v>
          </cell>
          <cell r="AO111">
            <v>0</v>
          </cell>
          <cell r="AP111">
            <v>0</v>
          </cell>
          <cell r="AQ111">
            <v>0</v>
          </cell>
          <cell r="AR111">
            <v>0</v>
          </cell>
          <cell r="AS111">
            <v>0</v>
          </cell>
          <cell r="AT111">
            <v>0</v>
          </cell>
          <cell r="AU111">
            <v>0</v>
          </cell>
          <cell r="AV111">
            <v>0</v>
          </cell>
          <cell r="AW111">
            <v>0</v>
          </cell>
          <cell r="AX111">
            <v>0</v>
          </cell>
          <cell r="AY111">
            <v>0</v>
          </cell>
          <cell r="AZ111">
            <v>0</v>
          </cell>
          <cell r="BA111">
            <v>0</v>
          </cell>
          <cell r="BB111">
            <v>0</v>
          </cell>
          <cell r="BC111">
            <v>0</v>
          </cell>
        </row>
        <row r="112">
          <cell r="A112" t="str">
            <v>01.5.01</v>
          </cell>
          <cell r="B112" t="str">
            <v>BRÜT DIGER TEKNIK GELIRLER</v>
          </cell>
          <cell r="C112">
            <v>0</v>
          </cell>
          <cell r="D112">
            <v>0</v>
          </cell>
          <cell r="E112">
            <v>0</v>
          </cell>
          <cell r="F112">
            <v>0</v>
          </cell>
          <cell r="G112">
            <v>0</v>
          </cell>
          <cell r="H112">
            <v>0</v>
          </cell>
          <cell r="I112">
            <v>0</v>
          </cell>
          <cell r="J112">
            <v>0</v>
          </cell>
          <cell r="K112">
            <v>0</v>
          </cell>
          <cell r="L112">
            <v>0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</v>
          </cell>
          <cell r="S112">
            <v>0</v>
          </cell>
          <cell r="T112">
            <v>0</v>
          </cell>
          <cell r="U112">
            <v>0</v>
          </cell>
          <cell r="V112">
            <v>0</v>
          </cell>
          <cell r="W112">
            <v>0</v>
          </cell>
          <cell r="X112">
            <v>0</v>
          </cell>
          <cell r="Y112">
            <v>0</v>
          </cell>
          <cell r="Z112">
            <v>0</v>
          </cell>
          <cell r="AA112">
            <v>0</v>
          </cell>
          <cell r="AB112">
            <v>0</v>
          </cell>
          <cell r="AC112">
            <v>0</v>
          </cell>
          <cell r="AD112">
            <v>0</v>
          </cell>
          <cell r="AE112">
            <v>0</v>
          </cell>
          <cell r="AF112">
            <v>0</v>
          </cell>
          <cell r="AG112">
            <v>0</v>
          </cell>
          <cell r="AH112">
            <v>0</v>
          </cell>
          <cell r="AI112">
            <v>0</v>
          </cell>
          <cell r="AJ112">
            <v>0</v>
          </cell>
          <cell r="AK112">
            <v>0</v>
          </cell>
          <cell r="AL112">
            <v>0</v>
          </cell>
          <cell r="AM112">
            <v>0</v>
          </cell>
          <cell r="AN112">
            <v>0</v>
          </cell>
          <cell r="AO112">
            <v>0</v>
          </cell>
          <cell r="AP112">
            <v>0</v>
          </cell>
          <cell r="AQ112">
            <v>0</v>
          </cell>
          <cell r="AR112">
            <v>0</v>
          </cell>
          <cell r="AS112">
            <v>0</v>
          </cell>
          <cell r="AT112">
            <v>0</v>
          </cell>
          <cell r="AU112">
            <v>0</v>
          </cell>
          <cell r="AV112">
            <v>0</v>
          </cell>
          <cell r="AW112">
            <v>0</v>
          </cell>
          <cell r="AX112">
            <v>0</v>
          </cell>
          <cell r="AY112">
            <v>0</v>
          </cell>
          <cell r="AZ112">
            <v>0</v>
          </cell>
          <cell r="BA112">
            <v>0</v>
          </cell>
          <cell r="BB112">
            <v>0</v>
          </cell>
          <cell r="BC112">
            <v>0</v>
          </cell>
        </row>
        <row r="113">
          <cell r="A113" t="str">
            <v>01.5.02</v>
          </cell>
          <cell r="B113" t="str">
            <v>DIGER TEKNIK GELIRLER REASÜRÖR PAYI (-)</v>
          </cell>
          <cell r="C113">
            <v>0</v>
          </cell>
          <cell r="D113">
            <v>0</v>
          </cell>
          <cell r="E113">
            <v>0</v>
          </cell>
          <cell r="F113">
            <v>0</v>
          </cell>
          <cell r="G113">
            <v>0</v>
          </cell>
          <cell r="H113">
            <v>0</v>
          </cell>
          <cell r="I113">
            <v>0</v>
          </cell>
          <cell r="J113">
            <v>0</v>
          </cell>
          <cell r="K113">
            <v>0</v>
          </cell>
          <cell r="L113">
            <v>0</v>
          </cell>
          <cell r="M113">
            <v>0</v>
          </cell>
          <cell r="N113">
            <v>0</v>
          </cell>
          <cell r="O113">
            <v>0</v>
          </cell>
          <cell r="P113">
            <v>0</v>
          </cell>
          <cell r="Q113">
            <v>0</v>
          </cell>
          <cell r="R113">
            <v>0</v>
          </cell>
          <cell r="S113">
            <v>0</v>
          </cell>
          <cell r="T113">
            <v>0</v>
          </cell>
          <cell r="U113">
            <v>0</v>
          </cell>
          <cell r="V113">
            <v>0</v>
          </cell>
          <cell r="W113">
            <v>0</v>
          </cell>
          <cell r="X113">
            <v>0</v>
          </cell>
          <cell r="Y113">
            <v>0</v>
          </cell>
          <cell r="Z113">
            <v>0</v>
          </cell>
          <cell r="AA113">
            <v>0</v>
          </cell>
          <cell r="AB113">
            <v>0</v>
          </cell>
          <cell r="AC113">
            <v>0</v>
          </cell>
          <cell r="AD113">
            <v>0</v>
          </cell>
          <cell r="AE113">
            <v>0</v>
          </cell>
          <cell r="AF113">
            <v>0</v>
          </cell>
          <cell r="AG113">
            <v>0</v>
          </cell>
          <cell r="AH113">
            <v>0</v>
          </cell>
          <cell r="AI113">
            <v>0</v>
          </cell>
          <cell r="AJ113">
            <v>0</v>
          </cell>
          <cell r="AK113">
            <v>0</v>
          </cell>
          <cell r="AL113">
            <v>0</v>
          </cell>
          <cell r="AM113">
            <v>0</v>
          </cell>
          <cell r="AN113">
            <v>0</v>
          </cell>
          <cell r="AO113">
            <v>0</v>
          </cell>
          <cell r="AP113">
            <v>0</v>
          </cell>
          <cell r="AQ113">
            <v>0</v>
          </cell>
          <cell r="AR113">
            <v>0</v>
          </cell>
          <cell r="AS113">
            <v>0</v>
          </cell>
          <cell r="AT113">
            <v>0</v>
          </cell>
          <cell r="AU113">
            <v>0</v>
          </cell>
          <cell r="AV113">
            <v>0</v>
          </cell>
          <cell r="AW113">
            <v>0</v>
          </cell>
          <cell r="AX113">
            <v>0</v>
          </cell>
          <cell r="AY113">
            <v>0</v>
          </cell>
          <cell r="AZ113">
            <v>0</v>
          </cell>
          <cell r="BA113">
            <v>0</v>
          </cell>
          <cell r="BB113">
            <v>0</v>
          </cell>
          <cell r="BC113">
            <v>0</v>
          </cell>
        </row>
        <row r="114">
          <cell r="A114" t="str">
            <v>01.6</v>
          </cell>
          <cell r="B114" t="str">
            <v>TAHAKKUK EDEN RÜCU VE SOVTAJ GELİRLERİ (+)</v>
          </cell>
          <cell r="C114">
            <v>-156070035.02000004</v>
          </cell>
          <cell r="D114">
            <v>-575871.07999999996</v>
          </cell>
          <cell r="E114">
            <v>0</v>
          </cell>
          <cell r="F114">
            <v>0</v>
          </cell>
          <cell r="G114">
            <v>0</v>
          </cell>
          <cell r="H114">
            <v>-59240.53</v>
          </cell>
          <cell r="I114">
            <v>0</v>
          </cell>
          <cell r="J114">
            <v>0</v>
          </cell>
          <cell r="K114">
            <v>-2606886</v>
          </cell>
          <cell r="L114">
            <v>0</v>
          </cell>
          <cell r="M114">
            <v>-20150</v>
          </cell>
          <cell r="N114">
            <v>-146683609.28999999</v>
          </cell>
          <cell r="O114">
            <v>146514.14000000001</v>
          </cell>
          <cell r="P114">
            <v>-5058459.25</v>
          </cell>
          <cell r="Q114">
            <v>-150</v>
          </cell>
          <cell r="R114">
            <v>-1391.9</v>
          </cell>
          <cell r="S114">
            <v>0</v>
          </cell>
          <cell r="T114">
            <v>-816.22</v>
          </cell>
          <cell r="U114">
            <v>-5268.1</v>
          </cell>
          <cell r="V114">
            <v>0</v>
          </cell>
          <cell r="W114">
            <v>0</v>
          </cell>
          <cell r="X114">
            <v>0</v>
          </cell>
          <cell r="Y114">
            <v>0</v>
          </cell>
          <cell r="Z114">
            <v>0</v>
          </cell>
          <cell r="AA114">
            <v>0</v>
          </cell>
          <cell r="AB114">
            <v>0</v>
          </cell>
          <cell r="AC114">
            <v>0</v>
          </cell>
          <cell r="AD114">
            <v>0</v>
          </cell>
          <cell r="AE114">
            <v>-13500</v>
          </cell>
          <cell r="AF114">
            <v>-1019066.5</v>
          </cell>
          <cell r="AG114">
            <v>-3136.02</v>
          </cell>
          <cell r="AH114">
            <v>0</v>
          </cell>
          <cell r="AI114">
            <v>0</v>
          </cell>
          <cell r="AJ114">
            <v>0</v>
          </cell>
          <cell r="AK114">
            <v>0</v>
          </cell>
          <cell r="AL114">
            <v>-132186.51</v>
          </cell>
          <cell r="AM114">
            <v>0</v>
          </cell>
          <cell r="AN114">
            <v>-6642.61</v>
          </cell>
          <cell r="AO114">
            <v>-30175.15</v>
          </cell>
          <cell r="AP114">
            <v>0</v>
          </cell>
          <cell r="AQ114">
            <v>0</v>
          </cell>
          <cell r="AR114">
            <v>0</v>
          </cell>
          <cell r="AS114">
            <v>0</v>
          </cell>
          <cell r="AT114">
            <v>0</v>
          </cell>
          <cell r="AU114">
            <v>0</v>
          </cell>
          <cell r="AV114">
            <v>0</v>
          </cell>
          <cell r="AW114">
            <v>0</v>
          </cell>
          <cell r="AX114">
            <v>0</v>
          </cell>
          <cell r="AY114">
            <v>0</v>
          </cell>
          <cell r="AZ114">
            <v>0</v>
          </cell>
          <cell r="BA114">
            <v>-156070035.02000004</v>
          </cell>
          <cell r="BB114">
            <v>-1598073.6</v>
          </cell>
          <cell r="BC114">
            <v>0</v>
          </cell>
        </row>
        <row r="115">
          <cell r="A115" t="str">
            <v>01.6.01</v>
          </cell>
          <cell r="B115" t="str">
            <v>TAHAKKUK EDEN RÜCU GELİRLERİ(+)</v>
          </cell>
          <cell r="C115">
            <v>553677142.80000007</v>
          </cell>
          <cell r="D115">
            <v>18671497.460000001</v>
          </cell>
          <cell r="E115">
            <v>0</v>
          </cell>
          <cell r="F115">
            <v>0</v>
          </cell>
          <cell r="G115">
            <v>0</v>
          </cell>
          <cell r="H115">
            <v>136209424.78</v>
          </cell>
          <cell r="I115">
            <v>0</v>
          </cell>
          <cell r="J115">
            <v>0</v>
          </cell>
          <cell r="K115">
            <v>9349554.0800000001</v>
          </cell>
          <cell r="L115">
            <v>0</v>
          </cell>
          <cell r="M115">
            <v>80600</v>
          </cell>
          <cell r="N115">
            <v>364171369.94999999</v>
          </cell>
          <cell r="O115">
            <v>848035.15</v>
          </cell>
          <cell r="P115">
            <v>16731561.09</v>
          </cell>
          <cell r="Q115">
            <v>0</v>
          </cell>
          <cell r="R115">
            <v>0</v>
          </cell>
          <cell r="S115">
            <v>0</v>
          </cell>
          <cell r="T115">
            <v>0</v>
          </cell>
          <cell r="U115">
            <v>203405.87</v>
          </cell>
          <cell r="V115">
            <v>0</v>
          </cell>
          <cell r="W115">
            <v>0</v>
          </cell>
          <cell r="X115">
            <v>0</v>
          </cell>
          <cell r="Y115">
            <v>0</v>
          </cell>
          <cell r="Z115">
            <v>0</v>
          </cell>
          <cell r="AA115">
            <v>0</v>
          </cell>
          <cell r="AB115">
            <v>0</v>
          </cell>
          <cell r="AC115">
            <v>0</v>
          </cell>
          <cell r="AD115">
            <v>0</v>
          </cell>
          <cell r="AE115">
            <v>1954813.05</v>
          </cell>
          <cell r="AF115">
            <v>329338.46000000002</v>
          </cell>
          <cell r="AG115">
            <v>143707.39000000001</v>
          </cell>
          <cell r="AH115">
            <v>0</v>
          </cell>
          <cell r="AI115">
            <v>0</v>
          </cell>
          <cell r="AJ115">
            <v>0</v>
          </cell>
          <cell r="AK115">
            <v>0</v>
          </cell>
          <cell r="AL115">
            <v>4630152.76</v>
          </cell>
          <cell r="AM115">
            <v>0</v>
          </cell>
          <cell r="AN115">
            <v>288808.82</v>
          </cell>
          <cell r="AO115">
            <v>64873.94</v>
          </cell>
          <cell r="AP115">
            <v>0</v>
          </cell>
          <cell r="AQ115">
            <v>0</v>
          </cell>
          <cell r="AR115">
            <v>0</v>
          </cell>
          <cell r="AS115">
            <v>0</v>
          </cell>
          <cell r="AT115">
            <v>0</v>
          </cell>
          <cell r="AU115">
            <v>0</v>
          </cell>
          <cell r="AV115">
            <v>0</v>
          </cell>
          <cell r="AW115">
            <v>0</v>
          </cell>
          <cell r="AX115">
            <v>0</v>
          </cell>
          <cell r="AY115">
            <v>0</v>
          </cell>
          <cell r="AZ115">
            <v>0</v>
          </cell>
          <cell r="BA115">
            <v>553677142.80000007</v>
          </cell>
          <cell r="BB115">
            <v>19144543.310000002</v>
          </cell>
          <cell r="BC115">
            <v>0</v>
          </cell>
        </row>
        <row r="116">
          <cell r="A116" t="str">
            <v>01.6.02</v>
          </cell>
          <cell r="B116" t="str">
            <v>TAHAKKUK EDEN RÜCU GELİRİ REAS PAYI (-)</v>
          </cell>
          <cell r="C116">
            <v>-115142298.55</v>
          </cell>
          <cell r="D116">
            <v>-17272348.52</v>
          </cell>
          <cell r="E116">
            <v>0</v>
          </cell>
          <cell r="F116">
            <v>0</v>
          </cell>
          <cell r="G116">
            <v>0</v>
          </cell>
          <cell r="H116">
            <v>-86835502.969999999</v>
          </cell>
          <cell r="I116">
            <v>0</v>
          </cell>
          <cell r="J116">
            <v>0</v>
          </cell>
          <cell r="K116">
            <v>-5160612.5199999996</v>
          </cell>
          <cell r="L116">
            <v>0</v>
          </cell>
          <cell r="M116">
            <v>-60450</v>
          </cell>
          <cell r="N116">
            <v>0</v>
          </cell>
          <cell r="O116">
            <v>0</v>
          </cell>
          <cell r="P116">
            <v>-717779.64</v>
          </cell>
          <cell r="Q116">
            <v>0</v>
          </cell>
          <cell r="R116">
            <v>0</v>
          </cell>
          <cell r="S116">
            <v>0</v>
          </cell>
          <cell r="T116">
            <v>0</v>
          </cell>
          <cell r="U116">
            <v>-182632.83</v>
          </cell>
          <cell r="V116">
            <v>0</v>
          </cell>
          <cell r="W116">
            <v>0</v>
          </cell>
          <cell r="X116">
            <v>0</v>
          </cell>
          <cell r="Y116">
            <v>0</v>
          </cell>
          <cell r="Z116">
            <v>0</v>
          </cell>
          <cell r="AA116">
            <v>0</v>
          </cell>
          <cell r="AB116">
            <v>0</v>
          </cell>
          <cell r="AC116">
            <v>0</v>
          </cell>
          <cell r="AD116">
            <v>0</v>
          </cell>
          <cell r="AE116">
            <v>0</v>
          </cell>
          <cell r="AF116">
            <v>-164669.23000000001</v>
          </cell>
          <cell r="AG116">
            <v>-112284.58</v>
          </cell>
          <cell r="AH116">
            <v>0</v>
          </cell>
          <cell r="AI116">
            <v>0</v>
          </cell>
          <cell r="AJ116">
            <v>0</v>
          </cell>
          <cell r="AK116">
            <v>0</v>
          </cell>
          <cell r="AL116">
            <v>-4291912.6500000004</v>
          </cell>
          <cell r="AM116">
            <v>0</v>
          </cell>
          <cell r="AN116">
            <v>-282166.21000000002</v>
          </cell>
          <cell r="AO116">
            <v>-61939.4</v>
          </cell>
          <cell r="AP116">
            <v>0</v>
          </cell>
          <cell r="AQ116">
            <v>0</v>
          </cell>
          <cell r="AR116">
            <v>0</v>
          </cell>
          <cell r="AS116">
            <v>0</v>
          </cell>
          <cell r="AT116">
            <v>0</v>
          </cell>
          <cell r="AU116">
            <v>0</v>
          </cell>
          <cell r="AV116">
            <v>0</v>
          </cell>
          <cell r="AW116">
            <v>0</v>
          </cell>
          <cell r="AX116">
            <v>0</v>
          </cell>
          <cell r="AY116">
            <v>0</v>
          </cell>
          <cell r="AZ116">
            <v>0</v>
          </cell>
          <cell r="BA116">
            <v>-115142298.55</v>
          </cell>
          <cell r="BB116">
            <v>-17549302.329999998</v>
          </cell>
          <cell r="BC116">
            <v>0</v>
          </cell>
        </row>
        <row r="117">
          <cell r="A117" t="str">
            <v>01.6.03</v>
          </cell>
          <cell r="B117" t="str">
            <v>TAHAKKUK EDEN SOVTAJ GELİRLERİ (+)</v>
          </cell>
          <cell r="C117">
            <v>-500585309.88</v>
          </cell>
          <cell r="D117">
            <v>-18845083.789999999</v>
          </cell>
          <cell r="E117">
            <v>0</v>
          </cell>
          <cell r="F117">
            <v>0</v>
          </cell>
          <cell r="G117">
            <v>0</v>
          </cell>
          <cell r="H117">
            <v>-141248002.90000001</v>
          </cell>
          <cell r="I117">
            <v>0</v>
          </cell>
          <cell r="J117">
            <v>0</v>
          </cell>
          <cell r="K117">
            <v>-11292945.77</v>
          </cell>
          <cell r="L117">
            <v>0</v>
          </cell>
          <cell r="M117">
            <v>-80600</v>
          </cell>
          <cell r="N117">
            <v>-303359511.29000002</v>
          </cell>
          <cell r="O117">
            <v>-295122.23</v>
          </cell>
          <cell r="P117">
            <v>-15483140.050000001</v>
          </cell>
          <cell r="Q117">
            <v>-1500</v>
          </cell>
          <cell r="R117">
            <v>-15423.22</v>
          </cell>
          <cell r="S117">
            <v>0</v>
          </cell>
          <cell r="T117">
            <v>-4900</v>
          </cell>
          <cell r="U117">
            <v>-158196.98000000001</v>
          </cell>
          <cell r="V117">
            <v>0</v>
          </cell>
          <cell r="W117">
            <v>0</v>
          </cell>
          <cell r="X117">
            <v>0</v>
          </cell>
          <cell r="Y117">
            <v>0</v>
          </cell>
          <cell r="Z117">
            <v>0</v>
          </cell>
          <cell r="AA117">
            <v>0</v>
          </cell>
          <cell r="AB117">
            <v>0</v>
          </cell>
          <cell r="AC117">
            <v>0</v>
          </cell>
          <cell r="AD117">
            <v>0</v>
          </cell>
          <cell r="AE117">
            <v>-2077065.03</v>
          </cell>
          <cell r="AF117">
            <v>-2038133</v>
          </cell>
          <cell r="AG117">
            <v>-148707.39000000001</v>
          </cell>
          <cell r="AH117">
            <v>0</v>
          </cell>
          <cell r="AI117">
            <v>0</v>
          </cell>
          <cell r="AJ117">
            <v>0</v>
          </cell>
          <cell r="AK117">
            <v>0</v>
          </cell>
          <cell r="AL117">
            <v>-4663230.07</v>
          </cell>
          <cell r="AM117">
            <v>0</v>
          </cell>
          <cell r="AN117">
            <v>-288808.82</v>
          </cell>
          <cell r="AO117">
            <v>-584939.34</v>
          </cell>
          <cell r="AP117">
            <v>0</v>
          </cell>
          <cell r="AQ117">
            <v>0</v>
          </cell>
          <cell r="AR117">
            <v>0</v>
          </cell>
          <cell r="AS117">
            <v>0</v>
          </cell>
          <cell r="AT117">
            <v>0</v>
          </cell>
          <cell r="AU117">
            <v>0</v>
          </cell>
          <cell r="AV117">
            <v>0</v>
          </cell>
          <cell r="AW117">
            <v>0</v>
          </cell>
          <cell r="AX117">
            <v>0</v>
          </cell>
          <cell r="AY117">
            <v>0</v>
          </cell>
          <cell r="AZ117">
            <v>0</v>
          </cell>
          <cell r="BA117">
            <v>-500585309.88</v>
          </cell>
          <cell r="BB117">
            <v>-21031924.18</v>
          </cell>
          <cell r="BC117">
            <v>0</v>
          </cell>
        </row>
        <row r="118">
          <cell r="A118" t="str">
            <v>01.6.04</v>
          </cell>
          <cell r="B118" t="str">
            <v>TAHAKKUK EDEN SOVTAJ GELİR  REAS PAYI (-)</v>
          </cell>
          <cell r="C118">
            <v>120278279.15000001</v>
          </cell>
          <cell r="D118">
            <v>17377116.59</v>
          </cell>
          <cell r="E118">
            <v>0</v>
          </cell>
          <cell r="F118">
            <v>0</v>
          </cell>
          <cell r="G118">
            <v>0</v>
          </cell>
          <cell r="H118">
            <v>89135367.829999998</v>
          </cell>
          <cell r="I118">
            <v>0</v>
          </cell>
          <cell r="J118">
            <v>0</v>
          </cell>
          <cell r="K118">
            <v>6411810.79</v>
          </cell>
          <cell r="L118">
            <v>0</v>
          </cell>
          <cell r="M118">
            <v>60450</v>
          </cell>
          <cell r="N118">
            <v>0</v>
          </cell>
          <cell r="O118">
            <v>0</v>
          </cell>
          <cell r="P118">
            <v>843760.78</v>
          </cell>
          <cell r="Q118">
            <v>1350</v>
          </cell>
          <cell r="R118">
            <v>13880.9</v>
          </cell>
          <cell r="S118">
            <v>0</v>
          </cell>
          <cell r="T118">
            <v>4083.78</v>
          </cell>
          <cell r="U118">
            <v>137839.07999999999</v>
          </cell>
          <cell r="V118">
            <v>0</v>
          </cell>
          <cell r="W118">
            <v>0</v>
          </cell>
          <cell r="X118">
            <v>0</v>
          </cell>
          <cell r="Y118">
            <v>0</v>
          </cell>
          <cell r="Z118">
            <v>0</v>
          </cell>
          <cell r="AA118">
            <v>0</v>
          </cell>
          <cell r="AB118">
            <v>0</v>
          </cell>
          <cell r="AC118">
            <v>0</v>
          </cell>
          <cell r="AD118">
            <v>0</v>
          </cell>
          <cell r="AE118">
            <v>0</v>
          </cell>
          <cell r="AF118">
            <v>1019066.5</v>
          </cell>
          <cell r="AG118">
            <v>114784.58</v>
          </cell>
          <cell r="AH118">
            <v>0</v>
          </cell>
          <cell r="AI118">
            <v>0</v>
          </cell>
          <cell r="AJ118">
            <v>0</v>
          </cell>
          <cell r="AK118">
            <v>0</v>
          </cell>
          <cell r="AL118">
            <v>4324048.2</v>
          </cell>
          <cell r="AM118">
            <v>0</v>
          </cell>
          <cell r="AN118">
            <v>282166.21000000002</v>
          </cell>
          <cell r="AO118">
            <v>552553.91</v>
          </cell>
          <cell r="AP118">
            <v>0</v>
          </cell>
          <cell r="AQ118">
            <v>0</v>
          </cell>
          <cell r="AR118">
            <v>0</v>
          </cell>
          <cell r="AS118">
            <v>0</v>
          </cell>
          <cell r="AT118">
            <v>0</v>
          </cell>
          <cell r="AU118">
            <v>0</v>
          </cell>
          <cell r="AV118">
            <v>0</v>
          </cell>
          <cell r="AW118">
            <v>0</v>
          </cell>
          <cell r="AX118">
            <v>0</v>
          </cell>
          <cell r="AY118">
            <v>0</v>
          </cell>
          <cell r="AZ118">
            <v>0</v>
          </cell>
          <cell r="BA118">
            <v>120278279.15000001</v>
          </cell>
          <cell r="BB118">
            <v>18510967.669999998</v>
          </cell>
          <cell r="BC118">
            <v>0</v>
          </cell>
        </row>
        <row r="119">
          <cell r="A119" t="str">
            <v>01.6.05</v>
          </cell>
          <cell r="B119" t="str">
            <v>RÜCU VE SOVTAJ ALACAKLARI</v>
          </cell>
          <cell r="C119">
            <v>-371203503.16000015</v>
          </cell>
          <cell r="D119">
            <v>-1385398.94</v>
          </cell>
          <cell r="E119">
            <v>0</v>
          </cell>
          <cell r="F119">
            <v>0</v>
          </cell>
          <cell r="G119">
            <v>0</v>
          </cell>
          <cell r="H119">
            <v>-49244112.030000001</v>
          </cell>
          <cell r="I119">
            <v>0</v>
          </cell>
          <cell r="J119">
            <v>0</v>
          </cell>
          <cell r="K119">
            <v>-4171053.9</v>
          </cell>
          <cell r="L119">
            <v>0</v>
          </cell>
          <cell r="M119">
            <v>-20150</v>
          </cell>
          <cell r="N119">
            <v>-301273126.97000003</v>
          </cell>
          <cell r="O119">
            <v>-440721.01</v>
          </cell>
          <cell r="P119">
            <v>-12149444.92</v>
          </cell>
          <cell r="Q119">
            <v>0</v>
          </cell>
          <cell r="R119">
            <v>0</v>
          </cell>
          <cell r="S119">
            <v>0</v>
          </cell>
          <cell r="T119">
            <v>0</v>
          </cell>
          <cell r="U119">
            <v>-20773.04</v>
          </cell>
          <cell r="V119">
            <v>0</v>
          </cell>
          <cell r="W119">
            <v>0</v>
          </cell>
          <cell r="X119">
            <v>0</v>
          </cell>
          <cell r="Y119">
            <v>0</v>
          </cell>
          <cell r="Z119">
            <v>0</v>
          </cell>
          <cell r="AA119">
            <v>0</v>
          </cell>
          <cell r="AB119">
            <v>0</v>
          </cell>
          <cell r="AC119">
            <v>0</v>
          </cell>
          <cell r="AD119">
            <v>0</v>
          </cell>
          <cell r="AE119">
            <v>-1954813.05</v>
          </cell>
          <cell r="AF119">
            <v>-164669.23000000001</v>
          </cell>
          <cell r="AG119">
            <v>-31422.81</v>
          </cell>
          <cell r="AH119">
            <v>0</v>
          </cell>
          <cell r="AI119">
            <v>0</v>
          </cell>
          <cell r="AJ119">
            <v>0</v>
          </cell>
          <cell r="AK119">
            <v>0</v>
          </cell>
          <cell r="AL119">
            <v>-338240.11</v>
          </cell>
          <cell r="AM119">
            <v>0</v>
          </cell>
          <cell r="AN119">
            <v>-6642.61</v>
          </cell>
          <cell r="AO119">
            <v>-2934.54</v>
          </cell>
          <cell r="AP119">
            <v>0</v>
          </cell>
          <cell r="AQ119">
            <v>0</v>
          </cell>
          <cell r="AR119">
            <v>0</v>
          </cell>
          <cell r="AS119">
            <v>0</v>
          </cell>
          <cell r="AT119">
            <v>0</v>
          </cell>
          <cell r="AU119">
            <v>0</v>
          </cell>
          <cell r="AV119">
            <v>0</v>
          </cell>
          <cell r="AW119">
            <v>0</v>
          </cell>
          <cell r="AX119">
            <v>0</v>
          </cell>
          <cell r="AY119">
            <v>0</v>
          </cell>
          <cell r="AZ119">
            <v>0</v>
          </cell>
          <cell r="BA119">
            <v>-371203503.16000015</v>
          </cell>
          <cell r="BB119">
            <v>-1581490.98</v>
          </cell>
          <cell r="BC119">
            <v>0</v>
          </cell>
        </row>
        <row r="120">
          <cell r="A120" t="str">
            <v>01.6.05.01</v>
          </cell>
          <cell r="B120" t="str">
            <v xml:space="preserve">RÜCU VE SOVTAJ ALACAKLARI KARŞ. </v>
          </cell>
          <cell r="C120">
            <v>-486185256.90000004</v>
          </cell>
          <cell r="D120">
            <v>-18643997.460000001</v>
          </cell>
          <cell r="E120">
            <v>0</v>
          </cell>
          <cell r="F120">
            <v>0</v>
          </cell>
          <cell r="G120">
            <v>0</v>
          </cell>
          <cell r="H120">
            <v>-135950707.86000001</v>
          </cell>
          <cell r="I120">
            <v>0</v>
          </cell>
          <cell r="J120">
            <v>0</v>
          </cell>
          <cell r="K120">
            <v>-9313778.75</v>
          </cell>
          <cell r="L120">
            <v>0</v>
          </cell>
          <cell r="M120">
            <v>-80600</v>
          </cell>
          <cell r="N120">
            <v>-301273126.97000003</v>
          </cell>
          <cell r="O120">
            <v>-440721.01</v>
          </cell>
          <cell r="P120">
            <v>-12867224.560000001</v>
          </cell>
          <cell r="Q120">
            <v>0</v>
          </cell>
          <cell r="R120">
            <v>0</v>
          </cell>
          <cell r="S120">
            <v>0</v>
          </cell>
          <cell r="T120">
            <v>0</v>
          </cell>
          <cell r="U120">
            <v>-203405.87</v>
          </cell>
          <cell r="V120">
            <v>0</v>
          </cell>
          <cell r="W120">
            <v>0</v>
          </cell>
          <cell r="X120">
            <v>0</v>
          </cell>
          <cell r="Y120">
            <v>0</v>
          </cell>
          <cell r="Z120">
            <v>0</v>
          </cell>
          <cell r="AA120">
            <v>0</v>
          </cell>
          <cell r="AB120">
            <v>0</v>
          </cell>
          <cell r="AC120">
            <v>0</v>
          </cell>
          <cell r="AD120">
            <v>0</v>
          </cell>
          <cell r="AE120">
            <v>-1954813.05</v>
          </cell>
          <cell r="AF120">
            <v>-329338.46000000002</v>
          </cell>
          <cell r="AG120">
            <v>-143707.39000000001</v>
          </cell>
          <cell r="AH120">
            <v>0</v>
          </cell>
          <cell r="AI120">
            <v>0</v>
          </cell>
          <cell r="AJ120">
            <v>0</v>
          </cell>
          <cell r="AK120">
            <v>0</v>
          </cell>
          <cell r="AL120">
            <v>-4630152.76</v>
          </cell>
          <cell r="AM120">
            <v>0</v>
          </cell>
          <cell r="AN120">
            <v>-288808.82</v>
          </cell>
          <cell r="AO120">
            <v>-64873.94</v>
          </cell>
          <cell r="AP120">
            <v>0</v>
          </cell>
          <cell r="AQ120">
            <v>0</v>
          </cell>
          <cell r="AR120">
            <v>0</v>
          </cell>
          <cell r="AS120">
            <v>0</v>
          </cell>
          <cell r="AT120">
            <v>0</v>
          </cell>
          <cell r="AU120">
            <v>0</v>
          </cell>
          <cell r="AV120">
            <v>0</v>
          </cell>
          <cell r="AW120">
            <v>0</v>
          </cell>
          <cell r="AX120">
            <v>0</v>
          </cell>
          <cell r="AY120">
            <v>0</v>
          </cell>
          <cell r="AZ120">
            <v>0</v>
          </cell>
          <cell r="BA120">
            <v>-486185256.90000004</v>
          </cell>
          <cell r="BB120">
            <v>-19117043.310000002</v>
          </cell>
          <cell r="BC120">
            <v>0</v>
          </cell>
        </row>
        <row r="121">
          <cell r="A121" t="str">
            <v>01.6.05.02</v>
          </cell>
          <cell r="B121" t="str">
            <v>RÜCU VE SOVTAJ ALACAKLARI REAS PAYI</v>
          </cell>
          <cell r="C121">
            <v>114981753.73999999</v>
          </cell>
          <cell r="D121">
            <v>17258598.52</v>
          </cell>
          <cell r="E121">
            <v>0</v>
          </cell>
          <cell r="F121">
            <v>0</v>
          </cell>
          <cell r="G121">
            <v>0</v>
          </cell>
          <cell r="H121">
            <v>86706595.829999998</v>
          </cell>
          <cell r="I121">
            <v>0</v>
          </cell>
          <cell r="J121">
            <v>0</v>
          </cell>
          <cell r="K121">
            <v>5142724.8499999996</v>
          </cell>
          <cell r="L121">
            <v>0</v>
          </cell>
          <cell r="M121">
            <v>60450</v>
          </cell>
          <cell r="N121">
            <v>0</v>
          </cell>
          <cell r="O121">
            <v>0</v>
          </cell>
          <cell r="P121">
            <v>717779.64</v>
          </cell>
          <cell r="Q121">
            <v>0</v>
          </cell>
          <cell r="R121">
            <v>0</v>
          </cell>
          <cell r="S121">
            <v>0</v>
          </cell>
          <cell r="T121">
            <v>0</v>
          </cell>
          <cell r="U121">
            <v>182632.83</v>
          </cell>
          <cell r="V121">
            <v>0</v>
          </cell>
          <cell r="W121">
            <v>0</v>
          </cell>
          <cell r="X121">
            <v>0</v>
          </cell>
          <cell r="Y121">
            <v>0</v>
          </cell>
          <cell r="Z121">
            <v>0</v>
          </cell>
          <cell r="AA121">
            <v>0</v>
          </cell>
          <cell r="AB121">
            <v>0</v>
          </cell>
          <cell r="AC121">
            <v>0</v>
          </cell>
          <cell r="AD121">
            <v>0</v>
          </cell>
          <cell r="AE121">
            <v>0</v>
          </cell>
          <cell r="AF121">
            <v>164669.23000000001</v>
          </cell>
          <cell r="AG121">
            <v>112284.58</v>
          </cell>
          <cell r="AH121">
            <v>0</v>
          </cell>
          <cell r="AI121">
            <v>0</v>
          </cell>
          <cell r="AJ121">
            <v>0</v>
          </cell>
          <cell r="AK121">
            <v>0</v>
          </cell>
          <cell r="AL121">
            <v>4291912.6500000004</v>
          </cell>
          <cell r="AM121">
            <v>0</v>
          </cell>
          <cell r="AN121">
            <v>282166.21000000002</v>
          </cell>
          <cell r="AO121">
            <v>61939.4</v>
          </cell>
          <cell r="AP121">
            <v>0</v>
          </cell>
          <cell r="AQ121">
            <v>0</v>
          </cell>
          <cell r="AR121">
            <v>0</v>
          </cell>
          <cell r="AS121">
            <v>0</v>
          </cell>
          <cell r="AT121">
            <v>0</v>
          </cell>
          <cell r="AU121">
            <v>0</v>
          </cell>
          <cell r="AV121">
            <v>0</v>
          </cell>
          <cell r="AW121">
            <v>0</v>
          </cell>
          <cell r="AX121">
            <v>0</v>
          </cell>
          <cell r="AY121">
            <v>0</v>
          </cell>
          <cell r="AZ121">
            <v>0</v>
          </cell>
          <cell r="BA121">
            <v>114981753.73999999</v>
          </cell>
          <cell r="BB121">
            <v>17535552.329999998</v>
          </cell>
          <cell r="BC121">
            <v>0</v>
          </cell>
        </row>
        <row r="122">
          <cell r="A122" t="str">
            <v>01.6.06</v>
          </cell>
          <cell r="B122" t="str">
            <v>DEV.RÜCU SOVTAJ ALAC.KARŞ</v>
          </cell>
          <cell r="C122">
            <v>156905654.62</v>
          </cell>
          <cell r="D122">
            <v>878346.12</v>
          </cell>
          <cell r="E122">
            <v>0</v>
          </cell>
          <cell r="F122">
            <v>0</v>
          </cell>
          <cell r="G122">
            <v>0</v>
          </cell>
          <cell r="H122">
            <v>51923584.759999998</v>
          </cell>
          <cell r="I122">
            <v>0</v>
          </cell>
          <cell r="J122">
            <v>0</v>
          </cell>
          <cell r="K122">
            <v>2256361.3199999998</v>
          </cell>
          <cell r="L122">
            <v>0</v>
          </cell>
          <cell r="M122">
            <v>0</v>
          </cell>
          <cell r="N122">
            <v>93777659.019999996</v>
          </cell>
          <cell r="O122">
            <v>34322.230000000003</v>
          </cell>
          <cell r="P122">
            <v>5716583.4900000002</v>
          </cell>
          <cell r="Q122">
            <v>0</v>
          </cell>
          <cell r="R122">
            <v>150.41999999999999</v>
          </cell>
          <cell r="S122">
            <v>0</v>
          </cell>
          <cell r="T122">
            <v>0</v>
          </cell>
          <cell r="U122">
            <v>15089.8</v>
          </cell>
          <cell r="V122">
            <v>0</v>
          </cell>
          <cell r="W122">
            <v>0</v>
          </cell>
          <cell r="X122">
            <v>0</v>
          </cell>
          <cell r="Y122">
            <v>0</v>
          </cell>
          <cell r="Z122">
            <v>0</v>
          </cell>
          <cell r="AA122">
            <v>0</v>
          </cell>
          <cell r="AB122">
            <v>0</v>
          </cell>
          <cell r="AC122">
            <v>0</v>
          </cell>
          <cell r="AD122">
            <v>0</v>
          </cell>
          <cell r="AE122">
            <v>2063565.03</v>
          </cell>
          <cell r="AF122">
            <v>0</v>
          </cell>
          <cell r="AG122">
            <v>30786.79</v>
          </cell>
          <cell r="AH122">
            <v>0</v>
          </cell>
          <cell r="AI122">
            <v>0</v>
          </cell>
          <cell r="AJ122">
            <v>0</v>
          </cell>
          <cell r="AK122">
            <v>0</v>
          </cell>
          <cell r="AL122">
            <v>206995.36</v>
          </cell>
          <cell r="AM122">
            <v>0</v>
          </cell>
          <cell r="AN122">
            <v>0</v>
          </cell>
          <cell r="AO122">
            <v>2210.2800000000002</v>
          </cell>
          <cell r="AP122">
            <v>0</v>
          </cell>
          <cell r="AQ122">
            <v>0</v>
          </cell>
          <cell r="AR122">
            <v>0</v>
          </cell>
          <cell r="AS122">
            <v>0</v>
          </cell>
          <cell r="AT122">
            <v>0</v>
          </cell>
          <cell r="AU122">
            <v>0</v>
          </cell>
          <cell r="AV122">
            <v>0</v>
          </cell>
          <cell r="AW122">
            <v>0</v>
          </cell>
          <cell r="AX122">
            <v>0</v>
          </cell>
          <cell r="AY122">
            <v>0</v>
          </cell>
          <cell r="AZ122">
            <v>0</v>
          </cell>
          <cell r="BA122">
            <v>156905654.62</v>
          </cell>
          <cell r="BB122">
            <v>909132.91</v>
          </cell>
          <cell r="BC122">
            <v>0</v>
          </cell>
        </row>
        <row r="123">
          <cell r="A123" t="str">
            <v>01.6.06.01</v>
          </cell>
          <cell r="B123" t="str">
            <v>DEV.RÜCU SOVTAJ ALAC KARŞ</v>
          </cell>
          <cell r="C123">
            <v>261785150.13999999</v>
          </cell>
          <cell r="D123">
            <v>10771862.16</v>
          </cell>
          <cell r="E123">
            <v>0</v>
          </cell>
          <cell r="F123">
            <v>0</v>
          </cell>
          <cell r="G123">
            <v>0</v>
          </cell>
          <cell r="H123">
            <v>140837023.96000001</v>
          </cell>
          <cell r="I123">
            <v>0</v>
          </cell>
          <cell r="J123">
            <v>0</v>
          </cell>
          <cell r="K123">
            <v>5247345.8</v>
          </cell>
          <cell r="L123">
            <v>0</v>
          </cell>
          <cell r="M123">
            <v>0</v>
          </cell>
          <cell r="N123">
            <v>93777659.019999996</v>
          </cell>
          <cell r="O123">
            <v>34322.230000000003</v>
          </cell>
          <cell r="P123">
            <v>6557587.9100000001</v>
          </cell>
          <cell r="Q123">
            <v>0</v>
          </cell>
          <cell r="R123">
            <v>1504.22</v>
          </cell>
          <cell r="S123">
            <v>0</v>
          </cell>
          <cell r="T123">
            <v>0</v>
          </cell>
          <cell r="U123">
            <v>65218.89</v>
          </cell>
          <cell r="V123">
            <v>0</v>
          </cell>
          <cell r="W123">
            <v>0</v>
          </cell>
          <cell r="X123">
            <v>0</v>
          </cell>
          <cell r="Y123">
            <v>0</v>
          </cell>
          <cell r="Z123">
            <v>0</v>
          </cell>
          <cell r="AA123">
            <v>0</v>
          </cell>
          <cell r="AB123">
            <v>0</v>
          </cell>
          <cell r="AC123">
            <v>0</v>
          </cell>
          <cell r="AD123">
            <v>0</v>
          </cell>
          <cell r="AE123">
            <v>2063565.03</v>
          </cell>
          <cell r="AF123">
            <v>0</v>
          </cell>
          <cell r="AG123">
            <v>128442.94</v>
          </cell>
          <cell r="AH123">
            <v>0</v>
          </cell>
          <cell r="AI123">
            <v>0</v>
          </cell>
          <cell r="AJ123">
            <v>0</v>
          </cell>
          <cell r="AK123">
            <v>0</v>
          </cell>
          <cell r="AL123">
            <v>2273028.9</v>
          </cell>
          <cell r="AM123">
            <v>0</v>
          </cell>
          <cell r="AN123">
            <v>0</v>
          </cell>
          <cell r="AO123">
            <v>27589.08</v>
          </cell>
          <cell r="AP123">
            <v>0</v>
          </cell>
          <cell r="AQ123">
            <v>0</v>
          </cell>
          <cell r="AR123">
            <v>0</v>
          </cell>
          <cell r="AS123">
            <v>0</v>
          </cell>
          <cell r="AT123">
            <v>0</v>
          </cell>
          <cell r="AU123">
            <v>0</v>
          </cell>
          <cell r="AV123">
            <v>0</v>
          </cell>
          <cell r="AW123">
            <v>0</v>
          </cell>
          <cell r="AX123">
            <v>0</v>
          </cell>
          <cell r="AY123">
            <v>0</v>
          </cell>
          <cell r="AZ123">
            <v>0</v>
          </cell>
          <cell r="BA123">
            <v>261785150.13999999</v>
          </cell>
          <cell r="BB123">
            <v>10900305.1</v>
          </cell>
          <cell r="BC123">
            <v>0</v>
          </cell>
        </row>
        <row r="124">
          <cell r="A124" t="str">
            <v>01.6.06.02</v>
          </cell>
          <cell r="B124" t="str">
            <v xml:space="preserve">DEV.RÜCU SOVT ALAC KRŞ REAS.PAYI </v>
          </cell>
          <cell r="C124">
            <v>-104879495.52000003</v>
          </cell>
          <cell r="D124">
            <v>-9893516.0399999991</v>
          </cell>
          <cell r="E124">
            <v>0</v>
          </cell>
          <cell r="F124">
            <v>0</v>
          </cell>
          <cell r="G124">
            <v>0</v>
          </cell>
          <cell r="H124">
            <v>-88913439.200000003</v>
          </cell>
          <cell r="I124">
            <v>0</v>
          </cell>
          <cell r="J124">
            <v>0</v>
          </cell>
          <cell r="K124">
            <v>-2990984.48</v>
          </cell>
          <cell r="L124">
            <v>0</v>
          </cell>
          <cell r="M124">
            <v>0</v>
          </cell>
          <cell r="N124">
            <v>0</v>
          </cell>
          <cell r="O124">
            <v>0</v>
          </cell>
          <cell r="P124">
            <v>-841004.42</v>
          </cell>
          <cell r="Q124">
            <v>0</v>
          </cell>
          <cell r="R124">
            <v>-1353.8</v>
          </cell>
          <cell r="S124">
            <v>0</v>
          </cell>
          <cell r="T124">
            <v>0</v>
          </cell>
          <cell r="U124">
            <v>-50129.09</v>
          </cell>
          <cell r="V124">
            <v>0</v>
          </cell>
          <cell r="W124">
            <v>0</v>
          </cell>
          <cell r="X124">
            <v>0</v>
          </cell>
          <cell r="Y124">
            <v>0</v>
          </cell>
          <cell r="Z124">
            <v>0</v>
          </cell>
          <cell r="AA124">
            <v>0</v>
          </cell>
          <cell r="AB124">
            <v>0</v>
          </cell>
          <cell r="AC124">
            <v>0</v>
          </cell>
          <cell r="AD124">
            <v>0</v>
          </cell>
          <cell r="AE124">
            <v>0</v>
          </cell>
          <cell r="AF124">
            <v>0</v>
          </cell>
          <cell r="AG124">
            <v>-97656.15</v>
          </cell>
          <cell r="AH124">
            <v>0</v>
          </cell>
          <cell r="AI124">
            <v>0</v>
          </cell>
          <cell r="AJ124">
            <v>0</v>
          </cell>
          <cell r="AK124">
            <v>0</v>
          </cell>
          <cell r="AL124">
            <v>-2066033.54</v>
          </cell>
          <cell r="AM124">
            <v>0</v>
          </cell>
          <cell r="AN124">
            <v>0</v>
          </cell>
          <cell r="AO124">
            <v>-25378.799999999999</v>
          </cell>
          <cell r="AP124">
            <v>0</v>
          </cell>
          <cell r="AQ124">
            <v>0</v>
          </cell>
          <cell r="AR124">
            <v>0</v>
          </cell>
          <cell r="AS124">
            <v>0</v>
          </cell>
          <cell r="AT124">
            <v>0</v>
          </cell>
          <cell r="AU124">
            <v>0</v>
          </cell>
          <cell r="AV124">
            <v>0</v>
          </cell>
          <cell r="AW124">
            <v>0</v>
          </cell>
          <cell r="AX124">
            <v>0</v>
          </cell>
          <cell r="AY124">
            <v>0</v>
          </cell>
          <cell r="AZ124">
            <v>0</v>
          </cell>
          <cell r="BA124">
            <v>-104879495.52000003</v>
          </cell>
          <cell r="BB124">
            <v>-9991172.1899999995</v>
          </cell>
          <cell r="BC124">
            <v>0</v>
          </cell>
        </row>
        <row r="125">
          <cell r="A125" t="str">
            <v>02</v>
          </cell>
          <cell r="B125" t="str">
            <v>TEKNIK GIDER</v>
          </cell>
          <cell r="C125">
            <v>-18845306147.57</v>
          </cell>
          <cell r="D125">
            <v>-10411829.609999999</v>
          </cell>
          <cell r="E125">
            <v>-540418.31000000006</v>
          </cell>
          <cell r="F125">
            <v>1672451.35</v>
          </cell>
          <cell r="G125">
            <v>0</v>
          </cell>
          <cell r="H125">
            <v>-6209275.8300000001</v>
          </cell>
          <cell r="I125">
            <v>168300.01</v>
          </cell>
          <cell r="J125">
            <v>-26705.49</v>
          </cell>
          <cell r="K125">
            <v>-19485246.02</v>
          </cell>
          <cell r="L125">
            <v>-12277</v>
          </cell>
          <cell r="M125">
            <v>-219696.02</v>
          </cell>
          <cell r="N125">
            <v>-18046573618.110001</v>
          </cell>
          <cell r="O125">
            <v>-295485718.06999999</v>
          </cell>
          <cell r="P125">
            <v>-96264850.909999996</v>
          </cell>
          <cell r="Q125">
            <v>1315222.6499999999</v>
          </cell>
          <cell r="R125">
            <v>-927659.35</v>
          </cell>
          <cell r="S125">
            <v>0.34</v>
          </cell>
          <cell r="T125">
            <v>-789155.45</v>
          </cell>
          <cell r="U125">
            <v>700266.16</v>
          </cell>
          <cell r="V125">
            <v>65.48</v>
          </cell>
          <cell r="W125">
            <v>-605744.30000000005</v>
          </cell>
          <cell r="X125">
            <v>-278807.78999999998</v>
          </cell>
          <cell r="Y125">
            <v>-345780.7</v>
          </cell>
          <cell r="Z125">
            <v>0</v>
          </cell>
          <cell r="AA125">
            <v>-6515733.29</v>
          </cell>
          <cell r="AB125">
            <v>-1229.3900000000001</v>
          </cell>
          <cell r="AC125">
            <v>499371.95</v>
          </cell>
          <cell r="AD125">
            <v>0</v>
          </cell>
          <cell r="AE125">
            <v>-612045.5</v>
          </cell>
          <cell r="AF125">
            <v>-870269.08</v>
          </cell>
          <cell r="AG125">
            <v>-1136588.6299999999</v>
          </cell>
          <cell r="AH125">
            <v>-523874.82</v>
          </cell>
          <cell r="AI125">
            <v>-1306761.76</v>
          </cell>
          <cell r="AJ125">
            <v>0</v>
          </cell>
          <cell r="AK125">
            <v>-4553756.21</v>
          </cell>
          <cell r="AL125">
            <v>-35901769.609999999</v>
          </cell>
          <cell r="AM125">
            <v>-2674263.0499999998</v>
          </cell>
          <cell r="AN125">
            <v>-972985.33</v>
          </cell>
          <cell r="AO125">
            <v>-3468300.97</v>
          </cell>
          <cell r="AP125">
            <v>107.8</v>
          </cell>
          <cell r="AQ125">
            <v>58562.36</v>
          </cell>
          <cell r="AR125">
            <v>721426.09</v>
          </cell>
          <cell r="AS125">
            <v>227881.59</v>
          </cell>
          <cell r="AT125">
            <v>0</v>
          </cell>
          <cell r="AU125">
            <v>6883.48</v>
          </cell>
          <cell r="AV125">
            <v>-222.36</v>
          </cell>
          <cell r="AW125">
            <v>-133143927.05</v>
          </cell>
          <cell r="AX125">
            <v>-22443750.199999999</v>
          </cell>
          <cell r="AY125">
            <v>-158374426.62</v>
          </cell>
          <cell r="AZ125">
            <v>0</v>
          </cell>
          <cell r="BA125">
            <v>-18845306147.57</v>
          </cell>
          <cell r="BB125">
            <v>-12942562.140000001</v>
          </cell>
          <cell r="BC125">
            <v>0</v>
          </cell>
        </row>
        <row r="126">
          <cell r="A126" t="str">
            <v>02.1</v>
          </cell>
          <cell r="B126" t="str">
            <v>ÖDENEN HASARLAR (REAS PAYI DÜSÜLMÜS)</v>
          </cell>
          <cell r="C126">
            <v>-11062100425.57</v>
          </cell>
          <cell r="D126">
            <v>-5612729.0300000003</v>
          </cell>
          <cell r="E126">
            <v>-72108.820000000007</v>
          </cell>
          <cell r="F126">
            <v>0</v>
          </cell>
          <cell r="G126">
            <v>0</v>
          </cell>
          <cell r="H126">
            <v>-3732077.87</v>
          </cell>
          <cell r="I126">
            <v>0</v>
          </cell>
          <cell r="J126">
            <v>0</v>
          </cell>
          <cell r="K126">
            <v>-2729829.56</v>
          </cell>
          <cell r="L126">
            <v>0</v>
          </cell>
          <cell r="M126">
            <v>-233203.74</v>
          </cell>
          <cell r="N126">
            <v>-10841294029.809999</v>
          </cell>
          <cell r="O126">
            <v>-13263357.300000001</v>
          </cell>
          <cell r="P126">
            <v>-54961436</v>
          </cell>
          <cell r="Q126">
            <v>-163978.04999999999</v>
          </cell>
          <cell r="R126">
            <v>-543655.6</v>
          </cell>
          <cell r="S126">
            <v>0</v>
          </cell>
          <cell r="T126">
            <v>-505023.54</v>
          </cell>
          <cell r="U126">
            <v>-218781.69</v>
          </cell>
          <cell r="V126">
            <v>0</v>
          </cell>
          <cell r="W126">
            <v>-6538.09</v>
          </cell>
          <cell r="X126">
            <v>-25698.880000000001</v>
          </cell>
          <cell r="Y126">
            <v>0</v>
          </cell>
          <cell r="Z126">
            <v>0</v>
          </cell>
          <cell r="AA126">
            <v>-489048.82</v>
          </cell>
          <cell r="AB126">
            <v>0</v>
          </cell>
          <cell r="AC126">
            <v>0</v>
          </cell>
          <cell r="AD126">
            <v>0</v>
          </cell>
          <cell r="AE126">
            <v>-3958.61</v>
          </cell>
          <cell r="AF126">
            <v>-7615.82</v>
          </cell>
          <cell r="AG126">
            <v>-984863.83</v>
          </cell>
          <cell r="AH126">
            <v>-966411.15</v>
          </cell>
          <cell r="AI126">
            <v>-358459.9</v>
          </cell>
          <cell r="AJ126">
            <v>0</v>
          </cell>
          <cell r="AK126">
            <v>-1000</v>
          </cell>
          <cell r="AL126">
            <v>-23896871.16</v>
          </cell>
          <cell r="AM126">
            <v>-44313.29</v>
          </cell>
          <cell r="AN126">
            <v>-624625.18999999994</v>
          </cell>
          <cell r="AO126">
            <v>-2700251.23</v>
          </cell>
          <cell r="AP126">
            <v>0</v>
          </cell>
          <cell r="AQ126">
            <v>0</v>
          </cell>
          <cell r="AR126">
            <v>0</v>
          </cell>
          <cell r="AS126">
            <v>0</v>
          </cell>
          <cell r="AT126">
            <v>0</v>
          </cell>
          <cell r="AU126">
            <v>0</v>
          </cell>
          <cell r="AV126">
            <v>0</v>
          </cell>
          <cell r="AW126">
            <v>-105940171</v>
          </cell>
          <cell r="AX126">
            <v>-2720387.59</v>
          </cell>
          <cell r="AY126">
            <v>0</v>
          </cell>
          <cell r="AZ126">
            <v>0</v>
          </cell>
          <cell r="BA126">
            <v>-11062100425.57</v>
          </cell>
          <cell r="BB126">
            <v>-7571619.830000001</v>
          </cell>
          <cell r="BC126">
            <v>0</v>
          </cell>
        </row>
        <row r="127">
          <cell r="A127" t="str">
            <v>02.1.01</v>
          </cell>
          <cell r="B127" t="str">
            <v>ÖDENEN HASARLAR (-)</v>
          </cell>
          <cell r="C127">
            <v>-13112686419.040003</v>
          </cell>
          <cell r="D127">
            <v>-46793023.219999999</v>
          </cell>
          <cell r="E127">
            <v>-3457962.9</v>
          </cell>
          <cell r="F127">
            <v>0</v>
          </cell>
          <cell r="G127">
            <v>0</v>
          </cell>
          <cell r="H127">
            <v>-7848231.9800000004</v>
          </cell>
          <cell r="I127">
            <v>0</v>
          </cell>
          <cell r="J127">
            <v>0</v>
          </cell>
          <cell r="K127">
            <v>-44898417.789999999</v>
          </cell>
          <cell r="L127">
            <v>0</v>
          </cell>
          <cell r="M127">
            <v>-1210912.32</v>
          </cell>
          <cell r="N127">
            <v>-12602438915.82</v>
          </cell>
          <cell r="O127">
            <v>-13263357.300000001</v>
          </cell>
          <cell r="P127">
            <v>-55602960.030000001</v>
          </cell>
          <cell r="Q127">
            <v>-1451243.44</v>
          </cell>
          <cell r="R127">
            <v>-3896809.53</v>
          </cell>
          <cell r="S127">
            <v>0</v>
          </cell>
          <cell r="T127">
            <v>-2760827.17</v>
          </cell>
          <cell r="U127">
            <v>-713375.28</v>
          </cell>
          <cell r="V127">
            <v>0</v>
          </cell>
          <cell r="W127">
            <v>-10896.8</v>
          </cell>
          <cell r="X127">
            <v>-1295917.7</v>
          </cell>
          <cell r="Y127">
            <v>0</v>
          </cell>
          <cell r="Z127">
            <v>0</v>
          </cell>
          <cell r="AA127">
            <v>-3957634.53</v>
          </cell>
          <cell r="AB127">
            <v>0</v>
          </cell>
          <cell r="AC127">
            <v>-22628.11</v>
          </cell>
          <cell r="AD127">
            <v>0</v>
          </cell>
          <cell r="AE127">
            <v>-3958.61</v>
          </cell>
          <cell r="AF127">
            <v>-39251682.619999997</v>
          </cell>
          <cell r="AG127">
            <v>-11172008.720000001</v>
          </cell>
          <cell r="AH127">
            <v>-1932822.25</v>
          </cell>
          <cell r="AI127">
            <v>-2367403.38</v>
          </cell>
          <cell r="AJ127">
            <v>0</v>
          </cell>
          <cell r="AK127">
            <v>-1000</v>
          </cell>
          <cell r="AL127">
            <v>-125942566.88</v>
          </cell>
          <cell r="AM127">
            <v>-806407.37</v>
          </cell>
          <cell r="AN127">
            <v>-11007927.24</v>
          </cell>
          <cell r="AO127">
            <v>-10803894.789999999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-117051595.67</v>
          </cell>
          <cell r="AX127">
            <v>-2722037.59</v>
          </cell>
          <cell r="AY127">
            <v>0</v>
          </cell>
          <cell r="AZ127">
            <v>0</v>
          </cell>
          <cell r="BA127">
            <v>-13112686419.040003</v>
          </cell>
          <cell r="BB127">
            <v>-99149536.810000002</v>
          </cell>
          <cell r="BC127">
            <v>0</v>
          </cell>
        </row>
        <row r="128">
          <cell r="A128" t="str">
            <v>02.1.01.01</v>
          </cell>
          <cell r="B128" t="str">
            <v>FİİLEN ÖDENEN HASARLAR (-)</v>
          </cell>
          <cell r="C128">
            <v>-13388259831.6</v>
          </cell>
          <cell r="D128">
            <v>-47266812.18</v>
          </cell>
          <cell r="E128">
            <v>-3457962.9</v>
          </cell>
          <cell r="F128">
            <v>0</v>
          </cell>
          <cell r="G128">
            <v>0</v>
          </cell>
          <cell r="H128">
            <v>-16230120.83</v>
          </cell>
          <cell r="I128">
            <v>0</v>
          </cell>
          <cell r="J128">
            <v>0</v>
          </cell>
          <cell r="K128">
            <v>-46010232.25</v>
          </cell>
          <cell r="L128">
            <v>0</v>
          </cell>
          <cell r="M128">
            <v>-1210912.32</v>
          </cell>
          <cell r="N128">
            <v>-12856707843.92</v>
          </cell>
          <cell r="O128">
            <v>-13318341.960000001</v>
          </cell>
          <cell r="P128">
            <v>-66188734.5</v>
          </cell>
          <cell r="Q128">
            <v>-1451243.44</v>
          </cell>
          <cell r="R128">
            <v>-3896809.53</v>
          </cell>
          <cell r="S128">
            <v>0</v>
          </cell>
          <cell r="T128">
            <v>-2760827.17</v>
          </cell>
          <cell r="U128">
            <v>-743280.78</v>
          </cell>
          <cell r="V128">
            <v>0</v>
          </cell>
          <cell r="W128">
            <v>-10896.8</v>
          </cell>
          <cell r="X128">
            <v>-1295917.7</v>
          </cell>
          <cell r="Y128">
            <v>0</v>
          </cell>
          <cell r="Z128">
            <v>0</v>
          </cell>
          <cell r="AA128">
            <v>-3957634.53</v>
          </cell>
          <cell r="AB128">
            <v>0</v>
          </cell>
          <cell r="AC128">
            <v>-22628.11</v>
          </cell>
          <cell r="AD128">
            <v>0</v>
          </cell>
          <cell r="AE128">
            <v>-10578.21</v>
          </cell>
          <cell r="AF128">
            <v>-39251682.619999997</v>
          </cell>
          <cell r="AG128">
            <v>-11172008.720000001</v>
          </cell>
          <cell r="AH128">
            <v>-1932822.25</v>
          </cell>
          <cell r="AI128">
            <v>-2367403.38</v>
          </cell>
          <cell r="AJ128">
            <v>0</v>
          </cell>
          <cell r="AK128">
            <v>-1000</v>
          </cell>
          <cell r="AL128">
            <v>-125942566.88</v>
          </cell>
          <cell r="AM128">
            <v>-806407.37</v>
          </cell>
          <cell r="AN128">
            <v>-11007927.24</v>
          </cell>
          <cell r="AO128">
            <v>-11463602.75</v>
          </cell>
          <cell r="AP128">
            <v>0</v>
          </cell>
          <cell r="AQ128">
            <v>0</v>
          </cell>
          <cell r="AR128">
            <v>0</v>
          </cell>
          <cell r="AS128">
            <v>0</v>
          </cell>
          <cell r="AT128">
            <v>0</v>
          </cell>
          <cell r="AU128">
            <v>0</v>
          </cell>
          <cell r="AV128">
            <v>0</v>
          </cell>
          <cell r="AW128">
            <v>-117051595.67</v>
          </cell>
          <cell r="AX128">
            <v>-2722037.59</v>
          </cell>
          <cell r="AY128">
            <v>0</v>
          </cell>
          <cell r="AZ128">
            <v>0</v>
          </cell>
          <cell r="BA128">
            <v>-13388259831.6</v>
          </cell>
          <cell r="BB128">
            <v>-99623325.769999996</v>
          </cell>
          <cell r="BC128">
            <v>0</v>
          </cell>
        </row>
        <row r="129">
          <cell r="A129" t="str">
            <v>02.1.01.01.01</v>
          </cell>
          <cell r="B129" t="str">
            <v>SİGORTALILARA ÖDENEN HASARLAR</v>
          </cell>
          <cell r="C129">
            <v>-8827681174.3500004</v>
          </cell>
          <cell r="D129">
            <v>-40861517.869999997</v>
          </cell>
          <cell r="E129">
            <v>-3027262.8</v>
          </cell>
          <cell r="F129">
            <v>0</v>
          </cell>
          <cell r="G129">
            <v>0</v>
          </cell>
          <cell r="H129">
            <v>-15498728.890000001</v>
          </cell>
          <cell r="I129">
            <v>0</v>
          </cell>
          <cell r="J129">
            <v>0</v>
          </cell>
          <cell r="K129">
            <v>-42632289.579999998</v>
          </cell>
          <cell r="L129">
            <v>0</v>
          </cell>
          <cell r="M129">
            <v>-1131338.1000000001</v>
          </cell>
          <cell r="N129">
            <v>-8338360349.21</v>
          </cell>
          <cell r="O129">
            <v>-11232505.390000001</v>
          </cell>
          <cell r="P129">
            <v>-59126839.979999997</v>
          </cell>
          <cell r="Q129">
            <v>-234901.07</v>
          </cell>
          <cell r="R129">
            <v>-2599453.44</v>
          </cell>
          <cell r="S129">
            <v>0</v>
          </cell>
          <cell r="T129">
            <v>-2434349.56</v>
          </cell>
          <cell r="U129">
            <v>-304263.14</v>
          </cell>
          <cell r="V129">
            <v>0</v>
          </cell>
          <cell r="W129">
            <v>0</v>
          </cell>
          <cell r="X129">
            <v>-1287553.5</v>
          </cell>
          <cell r="Y129">
            <v>0</v>
          </cell>
          <cell r="Z129">
            <v>0</v>
          </cell>
          <cell r="AA129">
            <v>0</v>
          </cell>
          <cell r="AB129">
            <v>0</v>
          </cell>
          <cell r="AC129">
            <v>-18889.95</v>
          </cell>
          <cell r="AD129">
            <v>0</v>
          </cell>
          <cell r="AE129">
            <v>0</v>
          </cell>
          <cell r="AF129">
            <v>-38735848.740000002</v>
          </cell>
          <cell r="AG129">
            <v>-10627388.01</v>
          </cell>
          <cell r="AH129">
            <v>-1417756</v>
          </cell>
          <cell r="AI129">
            <v>-1553245.01</v>
          </cell>
          <cell r="AJ129">
            <v>0</v>
          </cell>
          <cell r="AK129">
            <v>-1000</v>
          </cell>
          <cell r="AL129">
            <v>-118287572.19</v>
          </cell>
          <cell r="AM129">
            <v>-254782.05</v>
          </cell>
          <cell r="AN129">
            <v>-8903563.6899999995</v>
          </cell>
          <cell r="AO129">
            <v>-10228970.060000001</v>
          </cell>
          <cell r="AP129">
            <v>0</v>
          </cell>
          <cell r="AQ129">
            <v>0</v>
          </cell>
          <cell r="AR129">
            <v>0</v>
          </cell>
          <cell r="AS129">
            <v>0</v>
          </cell>
          <cell r="AT129">
            <v>0</v>
          </cell>
          <cell r="AU129">
            <v>0</v>
          </cell>
          <cell r="AV129">
            <v>0</v>
          </cell>
          <cell r="AW129">
            <v>-116953833.61</v>
          </cell>
          <cell r="AX129">
            <v>-1966972.51</v>
          </cell>
          <cell r="AY129">
            <v>0</v>
          </cell>
          <cell r="AZ129">
            <v>0</v>
          </cell>
          <cell r="BA129">
            <v>-8827681174.3500004</v>
          </cell>
          <cell r="BB129">
            <v>-91642510.620000005</v>
          </cell>
          <cell r="BC129">
            <v>0</v>
          </cell>
        </row>
        <row r="130">
          <cell r="A130" t="str">
            <v>02.1.01.01.02</v>
          </cell>
          <cell r="B130" t="str">
            <v>EKSPERE ÖDENEN ÜCRETLER</v>
          </cell>
          <cell r="C130">
            <v>-378566553.40000004</v>
          </cell>
          <cell r="D130">
            <v>-2303807.04</v>
          </cell>
          <cell r="E130">
            <v>-5788.3</v>
          </cell>
          <cell r="F130">
            <v>0</v>
          </cell>
          <cell r="G130">
            <v>0</v>
          </cell>
          <cell r="H130">
            <v>0</v>
          </cell>
          <cell r="I130">
            <v>0</v>
          </cell>
          <cell r="J130">
            <v>0</v>
          </cell>
          <cell r="K130">
            <v>-776182.96</v>
          </cell>
          <cell r="L130">
            <v>0</v>
          </cell>
          <cell r="M130">
            <v>-49228.18</v>
          </cell>
          <cell r="N130">
            <v>-363085140.60000002</v>
          </cell>
          <cell r="O130">
            <v>-36846.47</v>
          </cell>
          <cell r="P130">
            <v>-1968184.25</v>
          </cell>
          <cell r="Q130">
            <v>-106326</v>
          </cell>
          <cell r="R130">
            <v>-351442.9</v>
          </cell>
          <cell r="S130">
            <v>0</v>
          </cell>
          <cell r="T130">
            <v>-270916.78999999998</v>
          </cell>
          <cell r="U130">
            <v>-336189.71</v>
          </cell>
          <cell r="V130">
            <v>0</v>
          </cell>
          <cell r="W130">
            <v>0</v>
          </cell>
          <cell r="X130">
            <v>-8364.2000000000007</v>
          </cell>
          <cell r="Y130">
            <v>0</v>
          </cell>
          <cell r="Z130">
            <v>0</v>
          </cell>
          <cell r="AA130">
            <v>0</v>
          </cell>
          <cell r="AB130">
            <v>0</v>
          </cell>
          <cell r="AC130">
            <v>-1901.36</v>
          </cell>
          <cell r="AD130">
            <v>0</v>
          </cell>
          <cell r="AE130">
            <v>0</v>
          </cell>
          <cell r="AF130">
            <v>961457.45</v>
          </cell>
          <cell r="AG130">
            <v>-452634.7</v>
          </cell>
          <cell r="AH130">
            <v>-515066.25</v>
          </cell>
          <cell r="AI130">
            <v>-15804</v>
          </cell>
          <cell r="AJ130">
            <v>0</v>
          </cell>
          <cell r="AK130">
            <v>0</v>
          </cell>
          <cell r="AL130">
            <v>-5947040.71</v>
          </cell>
          <cell r="AM130">
            <v>-435039.87</v>
          </cell>
          <cell r="AN130">
            <v>-1793268.32</v>
          </cell>
          <cell r="AO130">
            <v>-1068838.24</v>
          </cell>
          <cell r="AP130">
            <v>0</v>
          </cell>
          <cell r="AQ130">
            <v>0</v>
          </cell>
          <cell r="AR130">
            <v>0</v>
          </cell>
          <cell r="AS130">
            <v>0</v>
          </cell>
          <cell r="AT130">
            <v>0</v>
          </cell>
          <cell r="AU130">
            <v>0</v>
          </cell>
          <cell r="AV130">
            <v>0</v>
          </cell>
          <cell r="AW130">
            <v>0</v>
          </cell>
          <cell r="AX130">
            <v>0</v>
          </cell>
          <cell r="AY130">
            <v>0</v>
          </cell>
          <cell r="AZ130">
            <v>0</v>
          </cell>
          <cell r="BA130">
            <v>-378566553.40000004</v>
          </cell>
          <cell r="BB130">
            <v>-2310050.54</v>
          </cell>
          <cell r="BC130">
            <v>0</v>
          </cell>
        </row>
        <row r="131">
          <cell r="A131" t="str">
            <v>02.1.01.01.03</v>
          </cell>
          <cell r="B131" t="str">
            <v>DAVALI DOSYALARA ÖDENEN HASARLAR</v>
          </cell>
          <cell r="C131">
            <v>-2319084638.0200009</v>
          </cell>
          <cell r="D131">
            <v>-444966.61</v>
          </cell>
          <cell r="E131">
            <v>0</v>
          </cell>
          <cell r="F131">
            <v>0</v>
          </cell>
          <cell r="G131">
            <v>0</v>
          </cell>
          <cell r="H131">
            <v>-730661.62</v>
          </cell>
          <cell r="I131">
            <v>0</v>
          </cell>
          <cell r="J131">
            <v>0</v>
          </cell>
          <cell r="K131">
            <v>-1259260.27</v>
          </cell>
          <cell r="L131">
            <v>0</v>
          </cell>
          <cell r="M131">
            <v>-19684.04</v>
          </cell>
          <cell r="N131">
            <v>-2303747812.23</v>
          </cell>
          <cell r="O131">
            <v>-1750345.58</v>
          </cell>
          <cell r="P131">
            <v>-3264991.33</v>
          </cell>
          <cell r="Q131">
            <v>-885120.75</v>
          </cell>
          <cell r="R131">
            <v>-839664.88</v>
          </cell>
          <cell r="S131">
            <v>0</v>
          </cell>
          <cell r="T131">
            <v>0</v>
          </cell>
          <cell r="U131">
            <v>-12316.97</v>
          </cell>
          <cell r="V131">
            <v>0</v>
          </cell>
          <cell r="W131">
            <v>-10896.8</v>
          </cell>
          <cell r="X131">
            <v>0</v>
          </cell>
          <cell r="Y131">
            <v>0</v>
          </cell>
          <cell r="Z131">
            <v>0</v>
          </cell>
          <cell r="AA131">
            <v>-3041294.76</v>
          </cell>
          <cell r="AB131">
            <v>0</v>
          </cell>
          <cell r="AC131">
            <v>-1836.8</v>
          </cell>
          <cell r="AD131">
            <v>0</v>
          </cell>
          <cell r="AE131">
            <v>-7678.21</v>
          </cell>
          <cell r="AF131">
            <v>-9612.09</v>
          </cell>
          <cell r="AG131">
            <v>-17600</v>
          </cell>
          <cell r="AH131">
            <v>0</v>
          </cell>
          <cell r="AI131">
            <v>-779290.08</v>
          </cell>
          <cell r="AJ131">
            <v>0</v>
          </cell>
          <cell r="AK131">
            <v>0</v>
          </cell>
          <cell r="AL131">
            <v>-1364951.19</v>
          </cell>
          <cell r="AM131">
            <v>-12576.8</v>
          </cell>
          <cell r="AN131">
            <v>-45237.04</v>
          </cell>
          <cell r="AO131">
            <v>-78145.88</v>
          </cell>
          <cell r="AP131">
            <v>0</v>
          </cell>
          <cell r="AQ131">
            <v>0</v>
          </cell>
          <cell r="AR131">
            <v>0</v>
          </cell>
          <cell r="AS131">
            <v>0</v>
          </cell>
          <cell r="AT131">
            <v>0</v>
          </cell>
          <cell r="AU131">
            <v>0</v>
          </cell>
          <cell r="AV131">
            <v>0</v>
          </cell>
          <cell r="AW131">
            <v>-14142.06</v>
          </cell>
          <cell r="AX131">
            <v>-746552.03</v>
          </cell>
          <cell r="AY131">
            <v>0</v>
          </cell>
          <cell r="AZ131">
            <v>0</v>
          </cell>
          <cell r="BA131">
            <v>-2319084638.0200009</v>
          </cell>
          <cell r="BB131">
            <v>-472178.7</v>
          </cell>
          <cell r="BC131">
            <v>0</v>
          </cell>
        </row>
        <row r="132">
          <cell r="A132" t="str">
            <v>02.1.01.01.04</v>
          </cell>
          <cell r="B132" t="str">
            <v xml:space="preserve">DİĞER ÖDENEN HASARLAR </v>
          </cell>
          <cell r="C132">
            <v>0</v>
          </cell>
          <cell r="D132">
            <v>0</v>
          </cell>
          <cell r="E132">
            <v>0</v>
          </cell>
          <cell r="F132">
            <v>0</v>
          </cell>
          <cell r="G132">
            <v>0</v>
          </cell>
          <cell r="H132">
            <v>0</v>
          </cell>
          <cell r="I132">
            <v>0</v>
          </cell>
          <cell r="J132">
            <v>0</v>
          </cell>
          <cell r="K132">
            <v>0</v>
          </cell>
          <cell r="L132">
            <v>0</v>
          </cell>
          <cell r="M132">
            <v>0</v>
          </cell>
          <cell r="N132">
            <v>0</v>
          </cell>
          <cell r="O132">
            <v>0</v>
          </cell>
          <cell r="P132">
            <v>0</v>
          </cell>
          <cell r="Q132">
            <v>0</v>
          </cell>
          <cell r="R132">
            <v>0</v>
          </cell>
          <cell r="S132">
            <v>0</v>
          </cell>
          <cell r="T132">
            <v>0</v>
          </cell>
          <cell r="U132">
            <v>0</v>
          </cell>
          <cell r="V132">
            <v>0</v>
          </cell>
          <cell r="W132">
            <v>0</v>
          </cell>
          <cell r="X132">
            <v>0</v>
          </cell>
          <cell r="Y132">
            <v>0</v>
          </cell>
          <cell r="Z132">
            <v>0</v>
          </cell>
          <cell r="AA132">
            <v>0</v>
          </cell>
          <cell r="AB132">
            <v>0</v>
          </cell>
          <cell r="AC132">
            <v>0</v>
          </cell>
          <cell r="AD132">
            <v>0</v>
          </cell>
          <cell r="AE132">
            <v>0</v>
          </cell>
          <cell r="AF132">
            <v>0</v>
          </cell>
          <cell r="AG132">
            <v>0</v>
          </cell>
          <cell r="AH132">
            <v>0</v>
          </cell>
          <cell r="AI132">
            <v>0</v>
          </cell>
          <cell r="AJ132">
            <v>0</v>
          </cell>
          <cell r="AK132">
            <v>0</v>
          </cell>
          <cell r="AL132">
            <v>0</v>
          </cell>
          <cell r="AM132">
            <v>0</v>
          </cell>
          <cell r="AN132">
            <v>0</v>
          </cell>
          <cell r="AO132">
            <v>0</v>
          </cell>
          <cell r="AP132">
            <v>0</v>
          </cell>
          <cell r="AQ132">
            <v>0</v>
          </cell>
          <cell r="AR132">
            <v>0</v>
          </cell>
          <cell r="AS132">
            <v>0</v>
          </cell>
          <cell r="AT132">
            <v>0</v>
          </cell>
          <cell r="AU132">
            <v>0</v>
          </cell>
          <cell r="AV132">
            <v>0</v>
          </cell>
          <cell r="AW132">
            <v>0</v>
          </cell>
          <cell r="AX132">
            <v>0</v>
          </cell>
          <cell r="AY132">
            <v>0</v>
          </cell>
          <cell r="AZ132">
            <v>0</v>
          </cell>
          <cell r="BA132">
            <v>0</v>
          </cell>
          <cell r="BB132">
            <v>0</v>
          </cell>
          <cell r="BC132">
            <v>0</v>
          </cell>
        </row>
        <row r="133">
          <cell r="A133" t="str">
            <v>02.1.01.01.05</v>
          </cell>
          <cell r="B133" t="str">
            <v xml:space="preserve">YEŞİLKART ALINAN ÖDENEN HASAR </v>
          </cell>
          <cell r="C133">
            <v>-4265278.5</v>
          </cell>
          <cell r="D133">
            <v>0</v>
          </cell>
          <cell r="E133">
            <v>0</v>
          </cell>
          <cell r="F133">
            <v>0</v>
          </cell>
          <cell r="G133">
            <v>0</v>
          </cell>
          <cell r="H133">
            <v>0</v>
          </cell>
          <cell r="I133">
            <v>0</v>
          </cell>
          <cell r="J133">
            <v>0</v>
          </cell>
          <cell r="K133">
            <v>0</v>
          </cell>
          <cell r="L133">
            <v>0</v>
          </cell>
          <cell r="M133">
            <v>0</v>
          </cell>
          <cell r="N133">
            <v>-4265278.5</v>
          </cell>
          <cell r="O133">
            <v>0</v>
          </cell>
          <cell r="P133">
            <v>0</v>
          </cell>
          <cell r="Q133">
            <v>0</v>
          </cell>
          <cell r="R133">
            <v>0</v>
          </cell>
          <cell r="S133">
            <v>0</v>
          </cell>
          <cell r="T133">
            <v>0</v>
          </cell>
          <cell r="U133">
            <v>0</v>
          </cell>
          <cell r="V133">
            <v>0</v>
          </cell>
          <cell r="W133">
            <v>0</v>
          </cell>
          <cell r="X133">
            <v>0</v>
          </cell>
          <cell r="Y133">
            <v>0</v>
          </cell>
          <cell r="Z133">
            <v>0</v>
          </cell>
          <cell r="AA133">
            <v>0</v>
          </cell>
          <cell r="AB133">
            <v>0</v>
          </cell>
          <cell r="AC133">
            <v>0</v>
          </cell>
          <cell r="AD133">
            <v>0</v>
          </cell>
          <cell r="AE133">
            <v>0</v>
          </cell>
          <cell r="AF133">
            <v>0</v>
          </cell>
          <cell r="AG133">
            <v>0</v>
          </cell>
          <cell r="AH133">
            <v>0</v>
          </cell>
          <cell r="AI133">
            <v>0</v>
          </cell>
          <cell r="AJ133">
            <v>0</v>
          </cell>
          <cell r="AK133">
            <v>0</v>
          </cell>
          <cell r="AL133">
            <v>0</v>
          </cell>
          <cell r="AM133">
            <v>0</v>
          </cell>
          <cell r="AN133">
            <v>0</v>
          </cell>
          <cell r="AO133">
            <v>0</v>
          </cell>
          <cell r="AP133">
            <v>0</v>
          </cell>
          <cell r="AQ133">
            <v>0</v>
          </cell>
          <cell r="AR133">
            <v>0</v>
          </cell>
          <cell r="AS133">
            <v>0</v>
          </cell>
          <cell r="AT133">
            <v>0</v>
          </cell>
          <cell r="AU133">
            <v>0</v>
          </cell>
          <cell r="AV133">
            <v>0</v>
          </cell>
          <cell r="AW133">
            <v>0</v>
          </cell>
          <cell r="AX133">
            <v>0</v>
          </cell>
          <cell r="AY133">
            <v>0</v>
          </cell>
          <cell r="AZ133">
            <v>0</v>
          </cell>
          <cell r="BA133">
            <v>-4265278.5</v>
          </cell>
          <cell r="BB133">
            <v>0</v>
          </cell>
          <cell r="BC133">
            <v>0</v>
          </cell>
        </row>
        <row r="134">
          <cell r="A134" t="str">
            <v>02.1.01.01.97</v>
          </cell>
          <cell r="B134" t="str">
            <v>TIP HAVUZUNDAN ALINAN ÖDENEN</v>
          </cell>
          <cell r="C134">
            <v>-696292.31</v>
          </cell>
          <cell r="D134">
            <v>0</v>
          </cell>
          <cell r="E134">
            <v>0</v>
          </cell>
          <cell r="F134">
            <v>0</v>
          </cell>
          <cell r="G134">
            <v>0</v>
          </cell>
          <cell r="H134">
            <v>0</v>
          </cell>
          <cell r="I134">
            <v>0</v>
          </cell>
          <cell r="J134">
            <v>0</v>
          </cell>
          <cell r="K134">
            <v>0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0</v>
          </cell>
          <cell r="R134">
            <v>0</v>
          </cell>
          <cell r="S134">
            <v>0</v>
          </cell>
          <cell r="T134">
            <v>0</v>
          </cell>
          <cell r="U134">
            <v>0</v>
          </cell>
          <cell r="V134">
            <v>0</v>
          </cell>
          <cell r="W134">
            <v>0</v>
          </cell>
          <cell r="X134">
            <v>0</v>
          </cell>
          <cell r="Y134">
            <v>0</v>
          </cell>
          <cell r="Z134">
            <v>0</v>
          </cell>
          <cell r="AA134">
            <v>-696292.31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0</v>
          </cell>
          <cell r="AR134">
            <v>0</v>
          </cell>
          <cell r="AS134">
            <v>0</v>
          </cell>
          <cell r="AT134">
            <v>0</v>
          </cell>
          <cell r="AU134">
            <v>0</v>
          </cell>
          <cell r="AV134">
            <v>0</v>
          </cell>
          <cell r="AW134">
            <v>0</v>
          </cell>
          <cell r="AX134">
            <v>0</v>
          </cell>
          <cell r="AY134">
            <v>0</v>
          </cell>
          <cell r="AZ134">
            <v>0</v>
          </cell>
          <cell r="BA134">
            <v>-696292.31</v>
          </cell>
          <cell r="BB134">
            <v>0</v>
          </cell>
          <cell r="BC134">
            <v>0</v>
          </cell>
        </row>
        <row r="135">
          <cell r="A135" t="str">
            <v>02.1.01.01.98</v>
          </cell>
          <cell r="B135" t="str">
            <v>HAVUZDAN ALINAN ÖDENEN HASAR</v>
          </cell>
          <cell r="C135">
            <v>-1095432522.1199999</v>
          </cell>
          <cell r="D135">
            <v>0</v>
          </cell>
          <cell r="E135">
            <v>0</v>
          </cell>
          <cell r="F135">
            <v>0</v>
          </cell>
          <cell r="G135">
            <v>0</v>
          </cell>
          <cell r="H135">
            <v>0</v>
          </cell>
          <cell r="I135">
            <v>0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-1095432522.1199999</v>
          </cell>
          <cell r="O135">
            <v>0</v>
          </cell>
          <cell r="P135">
            <v>0</v>
          </cell>
          <cell r="Q135">
            <v>0</v>
          </cell>
          <cell r="R135">
            <v>0</v>
          </cell>
          <cell r="S135">
            <v>0</v>
          </cell>
          <cell r="T135">
            <v>0</v>
          </cell>
          <cell r="U135">
            <v>0</v>
          </cell>
          <cell r="V135">
            <v>0</v>
          </cell>
          <cell r="W135">
            <v>0</v>
          </cell>
          <cell r="X135">
            <v>0</v>
          </cell>
          <cell r="Y135">
            <v>0</v>
          </cell>
          <cell r="Z135">
            <v>0</v>
          </cell>
          <cell r="AA135">
            <v>0</v>
          </cell>
          <cell r="AB135">
            <v>0</v>
          </cell>
          <cell r="AC135">
            <v>0</v>
          </cell>
          <cell r="AD135">
            <v>0</v>
          </cell>
          <cell r="AE135">
            <v>0</v>
          </cell>
          <cell r="AF135">
            <v>0</v>
          </cell>
          <cell r="AG135">
            <v>0</v>
          </cell>
          <cell r="AH135">
            <v>0</v>
          </cell>
          <cell r="AI135">
            <v>0</v>
          </cell>
          <cell r="AJ135">
            <v>0</v>
          </cell>
          <cell r="AK135">
            <v>0</v>
          </cell>
          <cell r="AL135">
            <v>0</v>
          </cell>
          <cell r="AM135">
            <v>0</v>
          </cell>
          <cell r="AN135">
            <v>0</v>
          </cell>
          <cell r="AO135">
            <v>0</v>
          </cell>
          <cell r="AP135">
            <v>0</v>
          </cell>
          <cell r="AQ135">
            <v>0</v>
          </cell>
          <cell r="AR135">
            <v>0</v>
          </cell>
          <cell r="AS135">
            <v>0</v>
          </cell>
          <cell r="AT135">
            <v>0</v>
          </cell>
          <cell r="AU135">
            <v>0</v>
          </cell>
          <cell r="AV135">
            <v>0</v>
          </cell>
          <cell r="AW135">
            <v>0</v>
          </cell>
          <cell r="AX135">
            <v>0</v>
          </cell>
          <cell r="AY135">
            <v>0</v>
          </cell>
          <cell r="AZ135">
            <v>0</v>
          </cell>
          <cell r="BA135">
            <v>-1095432522.1199999</v>
          </cell>
          <cell r="BB135">
            <v>0</v>
          </cell>
          <cell r="BC135">
            <v>0</v>
          </cell>
        </row>
        <row r="136">
          <cell r="A136" t="str">
            <v>02.1.01.01.99</v>
          </cell>
          <cell r="B136" t="str">
            <v>ÖDENEN HASAR MASRAF</v>
          </cell>
          <cell r="C136">
            <v>-762533372.9000001</v>
          </cell>
          <cell r="D136">
            <v>-3656520.66</v>
          </cell>
          <cell r="E136">
            <v>-424911.8</v>
          </cell>
          <cell r="F136">
            <v>0</v>
          </cell>
          <cell r="G136">
            <v>0</v>
          </cell>
          <cell r="H136">
            <v>-730.32</v>
          </cell>
          <cell r="I136">
            <v>0</v>
          </cell>
          <cell r="J136">
            <v>0</v>
          </cell>
          <cell r="K136">
            <v>-1342499.44</v>
          </cell>
          <cell r="L136">
            <v>0</v>
          </cell>
          <cell r="M136">
            <v>-10662</v>
          </cell>
          <cell r="N136">
            <v>-751816741.25999999</v>
          </cell>
          <cell r="O136">
            <v>-298644.52</v>
          </cell>
          <cell r="P136">
            <v>-1828718.94</v>
          </cell>
          <cell r="Q136">
            <v>-224895.62</v>
          </cell>
          <cell r="R136">
            <v>-106248.31</v>
          </cell>
          <cell r="S136">
            <v>0</v>
          </cell>
          <cell r="T136">
            <v>-55560.82</v>
          </cell>
          <cell r="U136">
            <v>-90510.96</v>
          </cell>
          <cell r="V136">
            <v>0</v>
          </cell>
          <cell r="W136">
            <v>0</v>
          </cell>
          <cell r="X136">
            <v>0</v>
          </cell>
          <cell r="Y136">
            <v>0</v>
          </cell>
          <cell r="Z136">
            <v>0</v>
          </cell>
          <cell r="AA136">
            <v>-220047.46</v>
          </cell>
          <cell r="AB136">
            <v>0</v>
          </cell>
          <cell r="AC136">
            <v>0</v>
          </cell>
          <cell r="AD136">
            <v>0</v>
          </cell>
          <cell r="AE136">
            <v>-2900</v>
          </cell>
          <cell r="AF136">
            <v>-1467679.24</v>
          </cell>
          <cell r="AG136">
            <v>-74386.009999999995</v>
          </cell>
          <cell r="AH136">
            <v>0</v>
          </cell>
          <cell r="AI136">
            <v>-19064.29</v>
          </cell>
          <cell r="AJ136">
            <v>0</v>
          </cell>
          <cell r="AK136">
            <v>0</v>
          </cell>
          <cell r="AL136">
            <v>-343002.79</v>
          </cell>
          <cell r="AM136">
            <v>-104008.65</v>
          </cell>
          <cell r="AN136">
            <v>-265858.19</v>
          </cell>
          <cell r="AO136">
            <v>-87648.57</v>
          </cell>
          <cell r="AP136">
            <v>0</v>
          </cell>
          <cell r="AQ136">
            <v>0</v>
          </cell>
          <cell r="AR136">
            <v>0</v>
          </cell>
          <cell r="AS136">
            <v>0</v>
          </cell>
          <cell r="AT136">
            <v>0</v>
          </cell>
          <cell r="AU136">
            <v>0</v>
          </cell>
          <cell r="AV136">
            <v>0</v>
          </cell>
          <cell r="AW136">
            <v>-83620</v>
          </cell>
          <cell r="AX136">
            <v>-8513.0499999999993</v>
          </cell>
          <cell r="AY136">
            <v>0</v>
          </cell>
          <cell r="AZ136">
            <v>0</v>
          </cell>
          <cell r="BA136">
            <v>-762533372.9000001</v>
          </cell>
          <cell r="BB136">
            <v>-5198585.91</v>
          </cell>
          <cell r="BC136">
            <v>0</v>
          </cell>
        </row>
        <row r="137">
          <cell r="A137" t="str">
            <v>02.1.01.02</v>
          </cell>
          <cell r="B137" t="str">
            <v>TAHSİL ED.RÜCU GELİRLERİ (+)</v>
          </cell>
          <cell r="C137">
            <v>255780097.42000002</v>
          </cell>
          <cell r="D137">
            <v>473788.96</v>
          </cell>
          <cell r="E137">
            <v>0</v>
          </cell>
          <cell r="F137">
            <v>0</v>
          </cell>
          <cell r="G137">
            <v>0</v>
          </cell>
          <cell r="H137">
            <v>8381888.8499999996</v>
          </cell>
          <cell r="I137">
            <v>0</v>
          </cell>
          <cell r="J137">
            <v>0</v>
          </cell>
          <cell r="K137">
            <v>1111814.46</v>
          </cell>
          <cell r="L137">
            <v>0</v>
          </cell>
          <cell r="M137">
            <v>0</v>
          </cell>
          <cell r="N137">
            <v>234475612.96000001</v>
          </cell>
          <cell r="O137">
            <v>54984.66</v>
          </cell>
          <cell r="P137">
            <v>10585774.470000001</v>
          </cell>
          <cell r="Q137">
            <v>0</v>
          </cell>
          <cell r="R137">
            <v>0</v>
          </cell>
          <cell r="S137">
            <v>0</v>
          </cell>
          <cell r="T137">
            <v>0</v>
          </cell>
          <cell r="U137">
            <v>29905.5</v>
          </cell>
          <cell r="V137">
            <v>0</v>
          </cell>
          <cell r="W137">
            <v>0</v>
          </cell>
          <cell r="X137">
            <v>0</v>
          </cell>
          <cell r="Y137">
            <v>0</v>
          </cell>
          <cell r="Z137">
            <v>0</v>
          </cell>
          <cell r="AA137">
            <v>0</v>
          </cell>
          <cell r="AB137">
            <v>0</v>
          </cell>
          <cell r="AC137">
            <v>0</v>
          </cell>
          <cell r="AD137">
            <v>0</v>
          </cell>
          <cell r="AE137">
            <v>6619.6</v>
          </cell>
          <cell r="AF137">
            <v>0</v>
          </cell>
          <cell r="AG137">
            <v>0</v>
          </cell>
          <cell r="AH137">
            <v>0</v>
          </cell>
          <cell r="AI137">
            <v>0</v>
          </cell>
          <cell r="AJ137">
            <v>0</v>
          </cell>
          <cell r="AK137">
            <v>0</v>
          </cell>
          <cell r="AL137">
            <v>0</v>
          </cell>
          <cell r="AM137">
            <v>0</v>
          </cell>
          <cell r="AN137">
            <v>0</v>
          </cell>
          <cell r="AO137">
            <v>659707.96</v>
          </cell>
          <cell r="AP137">
            <v>0</v>
          </cell>
          <cell r="AQ137">
            <v>0</v>
          </cell>
          <cell r="AR137">
            <v>0</v>
          </cell>
          <cell r="AS137">
            <v>0</v>
          </cell>
          <cell r="AT137">
            <v>0</v>
          </cell>
          <cell r="AU137">
            <v>0</v>
          </cell>
          <cell r="AV137">
            <v>0</v>
          </cell>
          <cell r="AW137">
            <v>0</v>
          </cell>
          <cell r="AX137">
            <v>0</v>
          </cell>
          <cell r="AY137">
            <v>0</v>
          </cell>
          <cell r="AZ137">
            <v>0</v>
          </cell>
          <cell r="BA137">
            <v>255780097.42000002</v>
          </cell>
          <cell r="BB137">
            <v>473788.96</v>
          </cell>
          <cell r="BC137">
            <v>0</v>
          </cell>
        </row>
        <row r="138">
          <cell r="A138" t="str">
            <v>02.1.01.03</v>
          </cell>
          <cell r="B138" t="str">
            <v>TAHSİL ED.SOVTAJ GELİRLERİ (+)</v>
          </cell>
          <cell r="C138">
            <v>0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  <cell r="J138">
            <v>0</v>
          </cell>
          <cell r="K138">
            <v>0</v>
          </cell>
          <cell r="L138">
            <v>0</v>
          </cell>
          <cell r="M138">
            <v>0</v>
          </cell>
          <cell r="N138">
            <v>0</v>
          </cell>
          <cell r="O138">
            <v>0</v>
          </cell>
          <cell r="P138">
            <v>0</v>
          </cell>
          <cell r="Q138">
            <v>0</v>
          </cell>
          <cell r="R138">
            <v>0</v>
          </cell>
          <cell r="S138">
            <v>0</v>
          </cell>
          <cell r="T138">
            <v>0</v>
          </cell>
          <cell r="U138">
            <v>0</v>
          </cell>
          <cell r="V138">
            <v>0</v>
          </cell>
          <cell r="W138">
            <v>0</v>
          </cell>
          <cell r="X138">
            <v>0</v>
          </cell>
          <cell r="Y138">
            <v>0</v>
          </cell>
          <cell r="Z138">
            <v>0</v>
          </cell>
          <cell r="AA138">
            <v>0</v>
          </cell>
          <cell r="AB138">
            <v>0</v>
          </cell>
          <cell r="AC138">
            <v>0</v>
          </cell>
          <cell r="AD138">
            <v>0</v>
          </cell>
          <cell r="AE138">
            <v>0</v>
          </cell>
          <cell r="AF138">
            <v>0</v>
          </cell>
          <cell r="AG138">
            <v>0</v>
          </cell>
          <cell r="AH138">
            <v>0</v>
          </cell>
          <cell r="AI138">
            <v>0</v>
          </cell>
          <cell r="AJ138">
            <v>0</v>
          </cell>
          <cell r="AK138">
            <v>0</v>
          </cell>
          <cell r="AL138">
            <v>0</v>
          </cell>
          <cell r="AM138">
            <v>0</v>
          </cell>
          <cell r="AN138">
            <v>0</v>
          </cell>
          <cell r="AO138">
            <v>0</v>
          </cell>
          <cell r="AP138">
            <v>0</v>
          </cell>
          <cell r="AQ138">
            <v>0</v>
          </cell>
          <cell r="AR138">
            <v>0</v>
          </cell>
          <cell r="AS138">
            <v>0</v>
          </cell>
          <cell r="AT138">
            <v>0</v>
          </cell>
          <cell r="AU138">
            <v>0</v>
          </cell>
          <cell r="AV138">
            <v>0</v>
          </cell>
          <cell r="AW138">
            <v>0</v>
          </cell>
          <cell r="AX138">
            <v>0</v>
          </cell>
          <cell r="AY138">
            <v>0</v>
          </cell>
          <cell r="AZ138">
            <v>0</v>
          </cell>
          <cell r="BA138">
            <v>0</v>
          </cell>
          <cell r="BB138">
            <v>0</v>
          </cell>
          <cell r="BC138">
            <v>0</v>
          </cell>
        </row>
        <row r="139">
          <cell r="A139" t="str">
            <v>02.1.01.03.01</v>
          </cell>
          <cell r="B139" t="str">
            <v xml:space="preserve">TAHSİL EDİLEN SOVTAJ GELİRLERİ </v>
          </cell>
          <cell r="C139">
            <v>0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K139">
            <v>0</v>
          </cell>
          <cell r="L139">
            <v>0</v>
          </cell>
          <cell r="M139">
            <v>0</v>
          </cell>
          <cell r="N139">
            <v>0</v>
          </cell>
          <cell r="O139">
            <v>0</v>
          </cell>
          <cell r="P139">
            <v>0</v>
          </cell>
          <cell r="Q139">
            <v>0</v>
          </cell>
          <cell r="R139">
            <v>0</v>
          </cell>
          <cell r="S139">
            <v>0</v>
          </cell>
          <cell r="T139">
            <v>0</v>
          </cell>
          <cell r="U139">
            <v>0</v>
          </cell>
          <cell r="V139">
            <v>0</v>
          </cell>
          <cell r="W139">
            <v>0</v>
          </cell>
          <cell r="X139">
            <v>0</v>
          </cell>
          <cell r="Y139">
            <v>0</v>
          </cell>
          <cell r="Z139">
            <v>0</v>
          </cell>
          <cell r="AA139">
            <v>0</v>
          </cell>
          <cell r="AB139">
            <v>0</v>
          </cell>
          <cell r="AC139">
            <v>0</v>
          </cell>
          <cell r="AD139">
            <v>0</v>
          </cell>
          <cell r="AE139">
            <v>0</v>
          </cell>
          <cell r="AF139">
            <v>0</v>
          </cell>
          <cell r="AG139">
            <v>0</v>
          </cell>
          <cell r="AH139">
            <v>0</v>
          </cell>
          <cell r="AI139">
            <v>0</v>
          </cell>
          <cell r="AJ139">
            <v>0</v>
          </cell>
          <cell r="AK139">
            <v>0</v>
          </cell>
          <cell r="AL139">
            <v>0</v>
          </cell>
          <cell r="AM139">
            <v>0</v>
          </cell>
          <cell r="AN139">
            <v>0</v>
          </cell>
          <cell r="AO139">
            <v>0</v>
          </cell>
          <cell r="AP139">
            <v>0</v>
          </cell>
          <cell r="AQ139">
            <v>0</v>
          </cell>
          <cell r="AR139">
            <v>0</v>
          </cell>
          <cell r="AS139">
            <v>0</v>
          </cell>
          <cell r="AT139">
            <v>0</v>
          </cell>
          <cell r="AU139">
            <v>0</v>
          </cell>
          <cell r="AV139">
            <v>0</v>
          </cell>
          <cell r="AW139">
            <v>0</v>
          </cell>
          <cell r="AX139">
            <v>0</v>
          </cell>
          <cell r="AY139">
            <v>0</v>
          </cell>
          <cell r="AZ139">
            <v>0</v>
          </cell>
          <cell r="BA139">
            <v>0</v>
          </cell>
          <cell r="BB139">
            <v>0</v>
          </cell>
          <cell r="BC139">
            <v>0</v>
          </cell>
        </row>
        <row r="140">
          <cell r="A140" t="str">
            <v>02.1.01.03.97</v>
          </cell>
          <cell r="B140" t="str">
            <v xml:space="preserve">TIP HAVUZUNDAN ALINAN SOVTAJ GELİRLERİ </v>
          </cell>
          <cell r="C140">
            <v>0</v>
          </cell>
          <cell r="D140">
            <v>0</v>
          </cell>
          <cell r="E140">
            <v>0</v>
          </cell>
          <cell r="F140">
            <v>0</v>
          </cell>
          <cell r="G140">
            <v>0</v>
          </cell>
          <cell r="H140">
            <v>0</v>
          </cell>
          <cell r="I140">
            <v>0</v>
          </cell>
          <cell r="J140">
            <v>0</v>
          </cell>
          <cell r="K140">
            <v>0</v>
          </cell>
          <cell r="L140">
            <v>0</v>
          </cell>
          <cell r="M140">
            <v>0</v>
          </cell>
          <cell r="N140">
            <v>0</v>
          </cell>
          <cell r="O140">
            <v>0</v>
          </cell>
          <cell r="P140">
            <v>0</v>
          </cell>
          <cell r="Q140">
            <v>0</v>
          </cell>
          <cell r="R140">
            <v>0</v>
          </cell>
          <cell r="S140">
            <v>0</v>
          </cell>
          <cell r="T140">
            <v>0</v>
          </cell>
          <cell r="U140">
            <v>0</v>
          </cell>
          <cell r="V140">
            <v>0</v>
          </cell>
          <cell r="W140">
            <v>0</v>
          </cell>
          <cell r="X140">
            <v>0</v>
          </cell>
          <cell r="Y140">
            <v>0</v>
          </cell>
          <cell r="Z140">
            <v>0</v>
          </cell>
          <cell r="AA140">
            <v>0</v>
          </cell>
          <cell r="AB140">
            <v>0</v>
          </cell>
          <cell r="AC140">
            <v>0</v>
          </cell>
          <cell r="AD140">
            <v>0</v>
          </cell>
          <cell r="AE140">
            <v>0</v>
          </cell>
          <cell r="AF140">
            <v>0</v>
          </cell>
          <cell r="AG140">
            <v>0</v>
          </cell>
          <cell r="AH140">
            <v>0</v>
          </cell>
          <cell r="AI140">
            <v>0</v>
          </cell>
          <cell r="AJ140">
            <v>0</v>
          </cell>
          <cell r="AK140">
            <v>0</v>
          </cell>
          <cell r="AL140">
            <v>0</v>
          </cell>
          <cell r="AM140">
            <v>0</v>
          </cell>
          <cell r="AN140">
            <v>0</v>
          </cell>
          <cell r="AO140">
            <v>0</v>
          </cell>
          <cell r="AP140">
            <v>0</v>
          </cell>
          <cell r="AQ140">
            <v>0</v>
          </cell>
          <cell r="AR140">
            <v>0</v>
          </cell>
          <cell r="AS140">
            <v>0</v>
          </cell>
          <cell r="AT140">
            <v>0</v>
          </cell>
          <cell r="AU140">
            <v>0</v>
          </cell>
          <cell r="AV140">
            <v>0</v>
          </cell>
          <cell r="AW140">
            <v>0</v>
          </cell>
          <cell r="AX140">
            <v>0</v>
          </cell>
          <cell r="AY140">
            <v>0</v>
          </cell>
          <cell r="AZ140">
            <v>0</v>
          </cell>
          <cell r="BA140">
            <v>0</v>
          </cell>
          <cell r="BB140">
            <v>0</v>
          </cell>
          <cell r="BC140">
            <v>0</v>
          </cell>
        </row>
        <row r="141">
          <cell r="A141" t="str">
            <v>02.1.01.03.98</v>
          </cell>
          <cell r="B141" t="str">
            <v xml:space="preserve">HAVUZDAN ALINAN SOVTAJ GELİRLERİ </v>
          </cell>
          <cell r="C141">
            <v>0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H141">
            <v>0</v>
          </cell>
          <cell r="I141">
            <v>0</v>
          </cell>
          <cell r="J141">
            <v>0</v>
          </cell>
          <cell r="K141">
            <v>0</v>
          </cell>
          <cell r="L141">
            <v>0</v>
          </cell>
          <cell r="M141">
            <v>0</v>
          </cell>
          <cell r="N141">
            <v>0</v>
          </cell>
          <cell r="O141">
            <v>0</v>
          </cell>
          <cell r="P141">
            <v>0</v>
          </cell>
          <cell r="Q141">
            <v>0</v>
          </cell>
          <cell r="R141">
            <v>0</v>
          </cell>
          <cell r="S141">
            <v>0</v>
          </cell>
          <cell r="T141">
            <v>0</v>
          </cell>
          <cell r="U141">
            <v>0</v>
          </cell>
          <cell r="V141">
            <v>0</v>
          </cell>
          <cell r="W141">
            <v>0</v>
          </cell>
          <cell r="X141">
            <v>0</v>
          </cell>
          <cell r="Y141">
            <v>0</v>
          </cell>
          <cell r="Z141">
            <v>0</v>
          </cell>
          <cell r="AA141">
            <v>0</v>
          </cell>
          <cell r="AB141">
            <v>0</v>
          </cell>
          <cell r="AC141">
            <v>0</v>
          </cell>
          <cell r="AD141">
            <v>0</v>
          </cell>
          <cell r="AE141">
            <v>0</v>
          </cell>
          <cell r="AF141">
            <v>0</v>
          </cell>
          <cell r="AG141">
            <v>0</v>
          </cell>
          <cell r="AH141">
            <v>0</v>
          </cell>
          <cell r="AI141">
            <v>0</v>
          </cell>
          <cell r="AJ141">
            <v>0</v>
          </cell>
          <cell r="AK141">
            <v>0</v>
          </cell>
          <cell r="AL141">
            <v>0</v>
          </cell>
          <cell r="AM141">
            <v>0</v>
          </cell>
          <cell r="AN141">
            <v>0</v>
          </cell>
          <cell r="AO141">
            <v>0</v>
          </cell>
          <cell r="AP141">
            <v>0</v>
          </cell>
          <cell r="AQ141">
            <v>0</v>
          </cell>
          <cell r="AR141">
            <v>0</v>
          </cell>
          <cell r="AS141">
            <v>0</v>
          </cell>
          <cell r="AT141">
            <v>0</v>
          </cell>
          <cell r="AU141">
            <v>0</v>
          </cell>
          <cell r="AV141">
            <v>0</v>
          </cell>
          <cell r="AW141">
            <v>0</v>
          </cell>
          <cell r="AX141">
            <v>0</v>
          </cell>
          <cell r="AY141">
            <v>0</v>
          </cell>
          <cell r="AZ141">
            <v>0</v>
          </cell>
          <cell r="BA141">
            <v>0</v>
          </cell>
          <cell r="BB141">
            <v>0</v>
          </cell>
          <cell r="BC141">
            <v>0</v>
          </cell>
        </row>
        <row r="142">
          <cell r="A142" t="str">
            <v>02.1.01.04</v>
          </cell>
          <cell r="B142" t="str">
            <v xml:space="preserve">TAHSİL ED.RÜCU VE SOVTAJ OLUMLU FARK </v>
          </cell>
          <cell r="C142">
            <v>0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  <cell r="BA142">
            <v>0</v>
          </cell>
          <cell r="BB142">
            <v>0</v>
          </cell>
          <cell r="BC142">
            <v>0</v>
          </cell>
        </row>
        <row r="143">
          <cell r="A143" t="str">
            <v>02.1.01.05</v>
          </cell>
          <cell r="B143" t="str">
            <v xml:space="preserve">TAHSİL ED.RÜCU VE SOVTAJ OLUMSUZ FARK </v>
          </cell>
          <cell r="C143">
            <v>0</v>
          </cell>
          <cell r="D143">
            <v>0</v>
          </cell>
          <cell r="E143">
            <v>0</v>
          </cell>
          <cell r="F143">
            <v>0</v>
          </cell>
          <cell r="G143">
            <v>0</v>
          </cell>
          <cell r="H143">
            <v>0</v>
          </cell>
          <cell r="I143">
            <v>0</v>
          </cell>
          <cell r="J143">
            <v>0</v>
          </cell>
          <cell r="K143">
            <v>0</v>
          </cell>
          <cell r="L143">
            <v>0</v>
          </cell>
          <cell r="M143">
            <v>0</v>
          </cell>
          <cell r="N143">
            <v>0</v>
          </cell>
          <cell r="O143">
            <v>0</v>
          </cell>
          <cell r="P143">
            <v>0</v>
          </cell>
          <cell r="Q143">
            <v>0</v>
          </cell>
          <cell r="R143">
            <v>0</v>
          </cell>
          <cell r="S143">
            <v>0</v>
          </cell>
          <cell r="T143">
            <v>0</v>
          </cell>
          <cell r="U143">
            <v>0</v>
          </cell>
          <cell r="V143">
            <v>0</v>
          </cell>
          <cell r="W143">
            <v>0</v>
          </cell>
          <cell r="X143">
            <v>0</v>
          </cell>
          <cell r="Y143">
            <v>0</v>
          </cell>
          <cell r="Z143">
            <v>0</v>
          </cell>
          <cell r="AA143">
            <v>0</v>
          </cell>
          <cell r="AB143">
            <v>0</v>
          </cell>
          <cell r="AC143">
            <v>0</v>
          </cell>
          <cell r="AD143">
            <v>0</v>
          </cell>
          <cell r="AE143">
            <v>0</v>
          </cell>
          <cell r="AF143">
            <v>0</v>
          </cell>
          <cell r="AG143">
            <v>0</v>
          </cell>
          <cell r="AH143">
            <v>0</v>
          </cell>
          <cell r="AI143">
            <v>0</v>
          </cell>
          <cell r="AJ143">
            <v>0</v>
          </cell>
          <cell r="AK143">
            <v>0</v>
          </cell>
          <cell r="AL143">
            <v>0</v>
          </cell>
          <cell r="AM143">
            <v>0</v>
          </cell>
          <cell r="AN143">
            <v>0</v>
          </cell>
          <cell r="AO143">
            <v>0</v>
          </cell>
          <cell r="AP143">
            <v>0</v>
          </cell>
          <cell r="AQ143">
            <v>0</v>
          </cell>
          <cell r="AR143">
            <v>0</v>
          </cell>
          <cell r="AS143">
            <v>0</v>
          </cell>
          <cell r="AT143">
            <v>0</v>
          </cell>
          <cell r="AU143">
            <v>0</v>
          </cell>
          <cell r="AV143">
            <v>0</v>
          </cell>
          <cell r="AW143">
            <v>0</v>
          </cell>
          <cell r="AX143">
            <v>0</v>
          </cell>
          <cell r="AY143">
            <v>0</v>
          </cell>
          <cell r="AZ143">
            <v>0</v>
          </cell>
          <cell r="BA143">
            <v>0</v>
          </cell>
          <cell r="BB143">
            <v>0</v>
          </cell>
          <cell r="BC143">
            <v>0</v>
          </cell>
        </row>
        <row r="144">
          <cell r="A144" t="str">
            <v>02.1.01.97</v>
          </cell>
          <cell r="B144" t="str">
            <v>HAVUZDAN ALINAN SOVTAJ GELİRLERİ</v>
          </cell>
          <cell r="C144">
            <v>5747656.3799999999</v>
          </cell>
          <cell r="D144">
            <v>0</v>
          </cell>
          <cell r="E144">
            <v>0</v>
          </cell>
          <cell r="F144">
            <v>0</v>
          </cell>
          <cell r="G144">
            <v>0</v>
          </cell>
          <cell r="H144">
            <v>0</v>
          </cell>
          <cell r="I144">
            <v>0</v>
          </cell>
          <cell r="J144">
            <v>0</v>
          </cell>
          <cell r="K144">
            <v>0</v>
          </cell>
          <cell r="L144">
            <v>0</v>
          </cell>
          <cell r="M144">
            <v>0</v>
          </cell>
          <cell r="N144">
            <v>5747656.3799999999</v>
          </cell>
          <cell r="O144">
            <v>0</v>
          </cell>
          <cell r="P144">
            <v>0</v>
          </cell>
          <cell r="Q144">
            <v>0</v>
          </cell>
          <cell r="R144">
            <v>0</v>
          </cell>
          <cell r="S144">
            <v>0</v>
          </cell>
          <cell r="T144">
            <v>0</v>
          </cell>
          <cell r="U144">
            <v>0</v>
          </cell>
          <cell r="V144">
            <v>0</v>
          </cell>
          <cell r="W144">
            <v>0</v>
          </cell>
          <cell r="X144">
            <v>0</v>
          </cell>
          <cell r="Y144">
            <v>0</v>
          </cell>
          <cell r="Z144">
            <v>0</v>
          </cell>
          <cell r="AA144">
            <v>0</v>
          </cell>
          <cell r="AB144">
            <v>0</v>
          </cell>
          <cell r="AC144">
            <v>0</v>
          </cell>
          <cell r="AD144">
            <v>0</v>
          </cell>
          <cell r="AE144">
            <v>0</v>
          </cell>
          <cell r="AF144">
            <v>0</v>
          </cell>
          <cell r="AG144">
            <v>0</v>
          </cell>
          <cell r="AH144">
            <v>0</v>
          </cell>
          <cell r="AI144">
            <v>0</v>
          </cell>
          <cell r="AJ144">
            <v>0</v>
          </cell>
          <cell r="AK144">
            <v>0</v>
          </cell>
          <cell r="AL144">
            <v>0</v>
          </cell>
          <cell r="AM144">
            <v>0</v>
          </cell>
          <cell r="AN144">
            <v>0</v>
          </cell>
          <cell r="AO144">
            <v>0</v>
          </cell>
          <cell r="AP144">
            <v>0</v>
          </cell>
          <cell r="AQ144">
            <v>0</v>
          </cell>
          <cell r="AR144">
            <v>0</v>
          </cell>
          <cell r="AS144">
            <v>0</v>
          </cell>
          <cell r="AT144">
            <v>0</v>
          </cell>
          <cell r="AU144">
            <v>0</v>
          </cell>
          <cell r="AV144">
            <v>0</v>
          </cell>
          <cell r="AW144">
            <v>0</v>
          </cell>
          <cell r="AX144">
            <v>0</v>
          </cell>
          <cell r="AY144">
            <v>0</v>
          </cell>
          <cell r="AZ144">
            <v>0</v>
          </cell>
          <cell r="BA144">
            <v>5747656.3799999999</v>
          </cell>
          <cell r="BB144">
            <v>0</v>
          </cell>
          <cell r="BC144">
            <v>0</v>
          </cell>
        </row>
        <row r="145">
          <cell r="A145" t="str">
            <v>02.1.01.98</v>
          </cell>
          <cell r="B145" t="str">
            <v xml:space="preserve">HAVUZDAN ALINAN RÜCU GELİRLERİ </v>
          </cell>
          <cell r="C145">
            <v>14045658.76</v>
          </cell>
          <cell r="D145">
            <v>0</v>
          </cell>
          <cell r="E145">
            <v>0</v>
          </cell>
          <cell r="F145">
            <v>0</v>
          </cell>
          <cell r="G145">
            <v>0</v>
          </cell>
          <cell r="H145">
            <v>0</v>
          </cell>
          <cell r="I145">
            <v>0</v>
          </cell>
          <cell r="J145">
            <v>0</v>
          </cell>
          <cell r="K145">
            <v>0</v>
          </cell>
          <cell r="L145">
            <v>0</v>
          </cell>
          <cell r="M145">
            <v>0</v>
          </cell>
          <cell r="N145">
            <v>14045658.76</v>
          </cell>
          <cell r="O145">
            <v>0</v>
          </cell>
          <cell r="P145">
            <v>0</v>
          </cell>
          <cell r="Q145">
            <v>0</v>
          </cell>
          <cell r="R145">
            <v>0</v>
          </cell>
          <cell r="S145">
            <v>0</v>
          </cell>
          <cell r="T145">
            <v>0</v>
          </cell>
          <cell r="U145">
            <v>0</v>
          </cell>
          <cell r="V145">
            <v>0</v>
          </cell>
          <cell r="W145">
            <v>0</v>
          </cell>
          <cell r="X145">
            <v>0</v>
          </cell>
          <cell r="Y145">
            <v>0</v>
          </cell>
          <cell r="Z145">
            <v>0</v>
          </cell>
          <cell r="AA145">
            <v>0</v>
          </cell>
          <cell r="AB145">
            <v>0</v>
          </cell>
          <cell r="AC145">
            <v>0</v>
          </cell>
          <cell r="AD145">
            <v>0</v>
          </cell>
          <cell r="AE145">
            <v>0</v>
          </cell>
          <cell r="AF145">
            <v>0</v>
          </cell>
          <cell r="AG145">
            <v>0</v>
          </cell>
          <cell r="AH145">
            <v>0</v>
          </cell>
          <cell r="AI145">
            <v>0</v>
          </cell>
          <cell r="AJ145">
            <v>0</v>
          </cell>
          <cell r="AK145">
            <v>0</v>
          </cell>
          <cell r="AL145">
            <v>0</v>
          </cell>
          <cell r="AM145">
            <v>0</v>
          </cell>
          <cell r="AN145">
            <v>0</v>
          </cell>
          <cell r="AO145">
            <v>0</v>
          </cell>
          <cell r="AP145">
            <v>0</v>
          </cell>
          <cell r="AQ145">
            <v>0</v>
          </cell>
          <cell r="AR145">
            <v>0</v>
          </cell>
          <cell r="AS145">
            <v>0</v>
          </cell>
          <cell r="AT145">
            <v>0</v>
          </cell>
          <cell r="AU145">
            <v>0</v>
          </cell>
          <cell r="AV145">
            <v>0</v>
          </cell>
          <cell r="AW145">
            <v>0</v>
          </cell>
          <cell r="AX145">
            <v>0</v>
          </cell>
          <cell r="AY145">
            <v>0</v>
          </cell>
          <cell r="AZ145">
            <v>0</v>
          </cell>
          <cell r="BA145">
            <v>14045658.76</v>
          </cell>
          <cell r="BB145">
            <v>0</v>
          </cell>
          <cell r="BC145">
            <v>0</v>
          </cell>
        </row>
        <row r="146">
          <cell r="A146" t="str">
            <v>02.1.02</v>
          </cell>
          <cell r="B146" t="str">
            <v>ÖDENEN HASARLARDA REAS.PAYI (+)</v>
          </cell>
          <cell r="C146">
            <v>2050585993.47</v>
          </cell>
          <cell r="D146">
            <v>41180294.189999998</v>
          </cell>
          <cell r="E146">
            <v>3385854.08</v>
          </cell>
          <cell r="F146">
            <v>0</v>
          </cell>
          <cell r="G146">
            <v>0</v>
          </cell>
          <cell r="H146">
            <v>4116154.11</v>
          </cell>
          <cell r="I146">
            <v>0</v>
          </cell>
          <cell r="J146">
            <v>0</v>
          </cell>
          <cell r="K146">
            <v>42168588.229999997</v>
          </cell>
          <cell r="L146">
            <v>0</v>
          </cell>
          <cell r="M146">
            <v>977708.58</v>
          </cell>
          <cell r="N146">
            <v>1761144886.01</v>
          </cell>
          <cell r="O146">
            <v>0</v>
          </cell>
          <cell r="P146">
            <v>641524.03</v>
          </cell>
          <cell r="Q146">
            <v>1287265.3899999999</v>
          </cell>
          <cell r="R146">
            <v>3353153.93</v>
          </cell>
          <cell r="S146">
            <v>0</v>
          </cell>
          <cell r="T146">
            <v>2255803.63</v>
          </cell>
          <cell r="U146">
            <v>494593.59</v>
          </cell>
          <cell r="V146">
            <v>0</v>
          </cell>
          <cell r="W146">
            <v>4358.71</v>
          </cell>
          <cell r="X146">
            <v>1270218.82</v>
          </cell>
          <cell r="Y146">
            <v>0</v>
          </cell>
          <cell r="Z146">
            <v>0</v>
          </cell>
          <cell r="AA146">
            <v>3468585.71</v>
          </cell>
          <cell r="AB146">
            <v>0</v>
          </cell>
          <cell r="AC146">
            <v>22628.11</v>
          </cell>
          <cell r="AD146">
            <v>0</v>
          </cell>
          <cell r="AE146">
            <v>0</v>
          </cell>
          <cell r="AF146">
            <v>39244066.799999997</v>
          </cell>
          <cell r="AG146">
            <v>10187144.890000001</v>
          </cell>
          <cell r="AH146">
            <v>966411.1</v>
          </cell>
          <cell r="AI146">
            <v>2008943.48</v>
          </cell>
          <cell r="AJ146">
            <v>0</v>
          </cell>
          <cell r="AK146">
            <v>0</v>
          </cell>
          <cell r="AL146">
            <v>102045695.72</v>
          </cell>
          <cell r="AM146">
            <v>762094.07999999996</v>
          </cell>
          <cell r="AN146">
            <v>10383302.050000001</v>
          </cell>
          <cell r="AO146">
            <v>8103643.5599999996</v>
          </cell>
          <cell r="AP146">
            <v>0</v>
          </cell>
          <cell r="AQ146">
            <v>0</v>
          </cell>
          <cell r="AR146">
            <v>0</v>
          </cell>
          <cell r="AS146">
            <v>0</v>
          </cell>
          <cell r="AT146">
            <v>0</v>
          </cell>
          <cell r="AU146">
            <v>0</v>
          </cell>
          <cell r="AV146">
            <v>0</v>
          </cell>
          <cell r="AW146">
            <v>11111424.67</v>
          </cell>
          <cell r="AX146">
            <v>1650</v>
          </cell>
          <cell r="AY146">
            <v>0</v>
          </cell>
          <cell r="AZ146">
            <v>0</v>
          </cell>
          <cell r="BA146">
            <v>2050585993.47</v>
          </cell>
          <cell r="BB146">
            <v>91577916.979999989</v>
          </cell>
          <cell r="BC146">
            <v>0</v>
          </cell>
        </row>
        <row r="147">
          <cell r="A147" t="str">
            <v>02.1.02.01</v>
          </cell>
          <cell r="B147" t="str">
            <v>FİİLEN ÖDENEN HASARLAR REAS PAYI (+)</v>
          </cell>
          <cell r="C147">
            <v>2075295676.0800004</v>
          </cell>
          <cell r="D147">
            <v>41566695.07</v>
          </cell>
          <cell r="E147">
            <v>3385854.08</v>
          </cell>
          <cell r="F147">
            <v>0</v>
          </cell>
          <cell r="G147">
            <v>0</v>
          </cell>
          <cell r="H147">
            <v>8638899.1999999993</v>
          </cell>
          <cell r="I147">
            <v>0</v>
          </cell>
          <cell r="J147">
            <v>0</v>
          </cell>
          <cell r="K147">
            <v>42753029.710000001</v>
          </cell>
          <cell r="L147">
            <v>0</v>
          </cell>
          <cell r="M147">
            <v>977708.58</v>
          </cell>
          <cell r="N147">
            <v>1779575446.7</v>
          </cell>
          <cell r="O147">
            <v>0</v>
          </cell>
          <cell r="P147">
            <v>777874</v>
          </cell>
          <cell r="Q147">
            <v>1287265.3899999999</v>
          </cell>
          <cell r="R147">
            <v>3353153.93</v>
          </cell>
          <cell r="S147">
            <v>0</v>
          </cell>
          <cell r="T147">
            <v>2255803.63</v>
          </cell>
          <cell r="U147">
            <v>520749.88</v>
          </cell>
          <cell r="V147">
            <v>0</v>
          </cell>
          <cell r="W147">
            <v>4358.71</v>
          </cell>
          <cell r="X147">
            <v>1270218.82</v>
          </cell>
          <cell r="Y147">
            <v>0</v>
          </cell>
          <cell r="Z147">
            <v>0</v>
          </cell>
          <cell r="AA147">
            <v>3468585.71</v>
          </cell>
          <cell r="AB147">
            <v>0</v>
          </cell>
          <cell r="AC147">
            <v>22628.11</v>
          </cell>
          <cell r="AD147">
            <v>0</v>
          </cell>
          <cell r="AE147">
            <v>0</v>
          </cell>
          <cell r="AF147">
            <v>39244066.799999997</v>
          </cell>
          <cell r="AG147">
            <v>10187144.890000001</v>
          </cell>
          <cell r="AH147">
            <v>966411.1</v>
          </cell>
          <cell r="AI147">
            <v>2008943.48</v>
          </cell>
          <cell r="AJ147">
            <v>0</v>
          </cell>
          <cell r="AK147">
            <v>0</v>
          </cell>
          <cell r="AL147">
            <v>102045695.72</v>
          </cell>
          <cell r="AM147">
            <v>762094.07999999996</v>
          </cell>
          <cell r="AN147">
            <v>10383302.050000001</v>
          </cell>
          <cell r="AO147">
            <v>8726671.7699999996</v>
          </cell>
          <cell r="AP147">
            <v>0</v>
          </cell>
          <cell r="AQ147">
            <v>0</v>
          </cell>
          <cell r="AR147">
            <v>0</v>
          </cell>
          <cell r="AS147">
            <v>0</v>
          </cell>
          <cell r="AT147">
            <v>0</v>
          </cell>
          <cell r="AU147">
            <v>0</v>
          </cell>
          <cell r="AV147">
            <v>0</v>
          </cell>
          <cell r="AW147">
            <v>11111424.67</v>
          </cell>
          <cell r="AX147">
            <v>1650</v>
          </cell>
          <cell r="AY147">
            <v>0</v>
          </cell>
          <cell r="AZ147">
            <v>0</v>
          </cell>
          <cell r="BA147">
            <v>2075295676.0800004</v>
          </cell>
          <cell r="BB147">
            <v>91964317.859999999</v>
          </cell>
          <cell r="BC147">
            <v>0</v>
          </cell>
        </row>
        <row r="148">
          <cell r="A148" t="str">
            <v>02.1.02.01.01</v>
          </cell>
          <cell r="B148" t="str">
            <v>SİGORTALILARA ÖDENEN HASAR REAS.PAYI</v>
          </cell>
          <cell r="C148">
            <v>2052204929.9599998</v>
          </cell>
          <cell r="D148">
            <v>36256365.840000004</v>
          </cell>
          <cell r="E148">
            <v>2981083.09</v>
          </cell>
          <cell r="F148">
            <v>0</v>
          </cell>
          <cell r="G148">
            <v>0</v>
          </cell>
          <cell r="H148">
            <v>8255535.5999999996</v>
          </cell>
          <cell r="I148">
            <v>0</v>
          </cell>
          <cell r="J148">
            <v>0</v>
          </cell>
          <cell r="K148">
            <v>40393960.630000003</v>
          </cell>
          <cell r="L148">
            <v>0</v>
          </cell>
          <cell r="M148">
            <v>918027.89</v>
          </cell>
          <cell r="N148">
            <v>1779575446.7</v>
          </cell>
          <cell r="O148">
            <v>0</v>
          </cell>
          <cell r="P148">
            <v>2680</v>
          </cell>
          <cell r="Q148">
            <v>177101.46</v>
          </cell>
          <cell r="R148">
            <v>2206677.5</v>
          </cell>
          <cell r="S148">
            <v>0</v>
          </cell>
          <cell r="T148">
            <v>2009321.44</v>
          </cell>
          <cell r="U148">
            <v>273251.21000000002</v>
          </cell>
          <cell r="V148">
            <v>0</v>
          </cell>
          <cell r="W148">
            <v>0</v>
          </cell>
          <cell r="X148">
            <v>1270218.82</v>
          </cell>
          <cell r="Y148">
            <v>0</v>
          </cell>
          <cell r="Z148">
            <v>0</v>
          </cell>
          <cell r="AA148">
            <v>3468585.71</v>
          </cell>
          <cell r="AB148">
            <v>0</v>
          </cell>
          <cell r="AC148">
            <v>18889.95</v>
          </cell>
          <cell r="AD148">
            <v>0</v>
          </cell>
          <cell r="AE148">
            <v>0</v>
          </cell>
          <cell r="AF148">
            <v>38914779.369999997</v>
          </cell>
          <cell r="AG148">
            <v>9749751.8499999996</v>
          </cell>
          <cell r="AH148">
            <v>708878</v>
          </cell>
          <cell r="AI148">
            <v>1256815.51</v>
          </cell>
          <cell r="AJ148">
            <v>0</v>
          </cell>
          <cell r="AK148">
            <v>0</v>
          </cell>
          <cell r="AL148">
            <v>96237106.700000003</v>
          </cell>
          <cell r="AM148">
            <v>236510.91</v>
          </cell>
          <cell r="AN148">
            <v>8415081.5700000003</v>
          </cell>
          <cell r="AO148">
            <v>7781577.5999999996</v>
          </cell>
          <cell r="AP148">
            <v>0</v>
          </cell>
          <cell r="AQ148">
            <v>0</v>
          </cell>
          <cell r="AR148">
            <v>0</v>
          </cell>
          <cell r="AS148">
            <v>0</v>
          </cell>
          <cell r="AT148">
            <v>0</v>
          </cell>
          <cell r="AU148">
            <v>0</v>
          </cell>
          <cell r="AV148">
            <v>0</v>
          </cell>
          <cell r="AW148">
            <v>11097282.609999999</v>
          </cell>
          <cell r="AX148">
            <v>0</v>
          </cell>
          <cell r="AY148">
            <v>0</v>
          </cell>
          <cell r="AZ148">
            <v>0</v>
          </cell>
          <cell r="BA148">
            <v>2052204929.9599998</v>
          </cell>
          <cell r="BB148">
            <v>85629775.060000002</v>
          </cell>
          <cell r="BC148">
            <v>0</v>
          </cell>
        </row>
        <row r="149">
          <cell r="A149" t="str">
            <v>02.1.02.01.01.01</v>
          </cell>
          <cell r="B149" t="str">
            <v>EKSEDAN ÖDENEN HASARLAR</v>
          </cell>
          <cell r="C149">
            <v>116429883.05999999</v>
          </cell>
          <cell r="D149">
            <v>19182725.960000001</v>
          </cell>
          <cell r="E149">
            <v>998983.06</v>
          </cell>
          <cell r="F149">
            <v>0</v>
          </cell>
          <cell r="G149">
            <v>0</v>
          </cell>
          <cell r="H149">
            <v>0</v>
          </cell>
          <cell r="I149">
            <v>0</v>
          </cell>
          <cell r="J149">
            <v>0</v>
          </cell>
          <cell r="K149">
            <v>341814.32</v>
          </cell>
          <cell r="L149">
            <v>0</v>
          </cell>
          <cell r="M149">
            <v>635193.34</v>
          </cell>
          <cell r="N149">
            <v>0</v>
          </cell>
          <cell r="O149">
            <v>0</v>
          </cell>
          <cell r="P149">
            <v>0</v>
          </cell>
          <cell r="Q149">
            <v>153103.31</v>
          </cell>
          <cell r="R149">
            <v>1798901.18</v>
          </cell>
          <cell r="S149">
            <v>0</v>
          </cell>
          <cell r="T149">
            <v>1316025.04</v>
          </cell>
          <cell r="U149">
            <v>242239.35</v>
          </cell>
          <cell r="V149">
            <v>0</v>
          </cell>
          <cell r="W149">
            <v>0</v>
          </cell>
          <cell r="X149">
            <v>0</v>
          </cell>
          <cell r="Y149">
            <v>0</v>
          </cell>
          <cell r="Z149">
            <v>0</v>
          </cell>
          <cell r="AA149">
            <v>0</v>
          </cell>
          <cell r="AB149">
            <v>0</v>
          </cell>
          <cell r="AC149">
            <v>0</v>
          </cell>
          <cell r="AD149">
            <v>0</v>
          </cell>
          <cell r="AE149">
            <v>0</v>
          </cell>
          <cell r="AF149">
            <v>5247986.8899999997</v>
          </cell>
          <cell r="AG149">
            <v>8905617.1199999992</v>
          </cell>
          <cell r="AH149">
            <v>0</v>
          </cell>
          <cell r="AI149">
            <v>953403.85</v>
          </cell>
          <cell r="AJ149">
            <v>0</v>
          </cell>
          <cell r="AK149">
            <v>0</v>
          </cell>
          <cell r="AL149">
            <v>66268903.119999997</v>
          </cell>
          <cell r="AM149">
            <v>201358.79</v>
          </cell>
          <cell r="AN149">
            <v>5891239.9299999997</v>
          </cell>
          <cell r="AO149">
            <v>4292387.8</v>
          </cell>
          <cell r="AP149">
            <v>0</v>
          </cell>
          <cell r="AQ149">
            <v>0</v>
          </cell>
          <cell r="AR149">
            <v>0</v>
          </cell>
          <cell r="AS149">
            <v>0</v>
          </cell>
          <cell r="AT149">
            <v>0</v>
          </cell>
          <cell r="AU149">
            <v>0</v>
          </cell>
          <cell r="AV149">
            <v>0</v>
          </cell>
          <cell r="AW149">
            <v>0</v>
          </cell>
          <cell r="AX149">
            <v>0</v>
          </cell>
          <cell r="AY149">
            <v>0</v>
          </cell>
          <cell r="AZ149">
            <v>0</v>
          </cell>
          <cell r="BA149">
            <v>116429883.05999999</v>
          </cell>
          <cell r="BB149">
            <v>33336329.969999999</v>
          </cell>
          <cell r="BC149">
            <v>0</v>
          </cell>
        </row>
        <row r="150">
          <cell r="A150" t="str">
            <v>02.1.02.01.01.02</v>
          </cell>
          <cell r="B150" t="str">
            <v>KOTPAR ÖDENEN HASAR</v>
          </cell>
          <cell r="C150">
            <v>55215021.82</v>
          </cell>
          <cell r="D150">
            <v>4343028.33</v>
          </cell>
          <cell r="E150">
            <v>49073.89</v>
          </cell>
          <cell r="F150">
            <v>0</v>
          </cell>
          <cell r="G150">
            <v>0</v>
          </cell>
          <cell r="H150">
            <v>8255535.5999999996</v>
          </cell>
          <cell r="I150">
            <v>0</v>
          </cell>
          <cell r="J150">
            <v>0</v>
          </cell>
          <cell r="K150">
            <v>2243579.1</v>
          </cell>
          <cell r="L150">
            <v>0</v>
          </cell>
          <cell r="M150">
            <v>282834.55</v>
          </cell>
          <cell r="N150">
            <v>0</v>
          </cell>
          <cell r="O150">
            <v>0</v>
          </cell>
          <cell r="P150">
            <v>67.17</v>
          </cell>
          <cell r="Q150">
            <v>22756.98</v>
          </cell>
          <cell r="R150">
            <v>392776.32</v>
          </cell>
          <cell r="S150">
            <v>0</v>
          </cell>
          <cell r="T150">
            <v>420027.79</v>
          </cell>
          <cell r="U150">
            <v>31011.86</v>
          </cell>
          <cell r="V150">
            <v>0</v>
          </cell>
          <cell r="W150">
            <v>0</v>
          </cell>
          <cell r="X150">
            <v>0</v>
          </cell>
          <cell r="Y150">
            <v>0</v>
          </cell>
          <cell r="Z150">
            <v>0</v>
          </cell>
          <cell r="AA150">
            <v>0</v>
          </cell>
          <cell r="AB150">
            <v>0</v>
          </cell>
          <cell r="AC150">
            <v>0</v>
          </cell>
          <cell r="AD150">
            <v>0</v>
          </cell>
          <cell r="AE150">
            <v>0</v>
          </cell>
          <cell r="AF150">
            <v>985556.8</v>
          </cell>
          <cell r="AG150">
            <v>825897.04</v>
          </cell>
          <cell r="AH150">
            <v>708878</v>
          </cell>
          <cell r="AI150">
            <v>296429.46000000002</v>
          </cell>
          <cell r="AJ150">
            <v>0</v>
          </cell>
          <cell r="AK150">
            <v>0</v>
          </cell>
          <cell r="AL150">
            <v>22290447.23</v>
          </cell>
          <cell r="AM150">
            <v>18271.12</v>
          </cell>
          <cell r="AN150">
            <v>504175.61</v>
          </cell>
          <cell r="AO150">
            <v>2447392.36</v>
          </cell>
          <cell r="AP150">
            <v>0</v>
          </cell>
          <cell r="AQ150">
            <v>0</v>
          </cell>
          <cell r="AR150">
            <v>0</v>
          </cell>
          <cell r="AS150">
            <v>0</v>
          </cell>
          <cell r="AT150">
            <v>0</v>
          </cell>
          <cell r="AU150">
            <v>0</v>
          </cell>
          <cell r="AV150">
            <v>0</v>
          </cell>
          <cell r="AW150">
            <v>11097282.609999999</v>
          </cell>
          <cell r="AX150">
            <v>0</v>
          </cell>
          <cell r="AY150">
            <v>0</v>
          </cell>
          <cell r="AZ150">
            <v>0</v>
          </cell>
          <cell r="BA150">
            <v>55215021.82</v>
          </cell>
          <cell r="BB150">
            <v>6863360.1699999999</v>
          </cell>
          <cell r="BC150">
            <v>0</v>
          </cell>
        </row>
        <row r="151">
          <cell r="A151" t="str">
            <v>02.1.02.01.01.03</v>
          </cell>
          <cell r="B151" t="str">
            <v>İHTİYARİ ÖDENEN HASAR</v>
          </cell>
          <cell r="C151">
            <v>96276334.789999992</v>
          </cell>
          <cell r="D151">
            <v>12730611.550000001</v>
          </cell>
          <cell r="E151">
            <v>1930131.99</v>
          </cell>
          <cell r="F151">
            <v>0</v>
          </cell>
          <cell r="G151">
            <v>0</v>
          </cell>
          <cell r="H151">
            <v>0</v>
          </cell>
          <cell r="I151">
            <v>0</v>
          </cell>
          <cell r="J151">
            <v>0</v>
          </cell>
          <cell r="K151">
            <v>37803317.210000001</v>
          </cell>
          <cell r="L151">
            <v>0</v>
          </cell>
          <cell r="M151">
            <v>0</v>
          </cell>
          <cell r="N151">
            <v>0</v>
          </cell>
          <cell r="O151">
            <v>0</v>
          </cell>
          <cell r="P151">
            <v>0</v>
          </cell>
          <cell r="Q151">
            <v>1241.17</v>
          </cell>
          <cell r="R151">
            <v>15000</v>
          </cell>
          <cell r="S151">
            <v>0</v>
          </cell>
          <cell r="T151">
            <v>273268.61</v>
          </cell>
          <cell r="U151">
            <v>0</v>
          </cell>
          <cell r="V151">
            <v>0</v>
          </cell>
          <cell r="W151">
            <v>0</v>
          </cell>
          <cell r="X151">
            <v>1270218.82</v>
          </cell>
          <cell r="Y151">
            <v>0</v>
          </cell>
          <cell r="Z151">
            <v>0</v>
          </cell>
          <cell r="AA151">
            <v>0</v>
          </cell>
          <cell r="AB151">
            <v>0</v>
          </cell>
          <cell r="AC151">
            <v>18889.95</v>
          </cell>
          <cell r="AD151">
            <v>0</v>
          </cell>
          <cell r="AE151">
            <v>0</v>
          </cell>
          <cell r="AF151">
            <v>31468028.390000001</v>
          </cell>
          <cell r="AG151">
            <v>18237.689999999999</v>
          </cell>
          <cell r="AH151">
            <v>0</v>
          </cell>
          <cell r="AI151">
            <v>6982.2</v>
          </cell>
          <cell r="AJ151">
            <v>0</v>
          </cell>
          <cell r="AK151">
            <v>0</v>
          </cell>
          <cell r="AL151">
            <v>7677756.3499999996</v>
          </cell>
          <cell r="AM151">
            <v>16881</v>
          </cell>
          <cell r="AN151">
            <v>2003972.42</v>
          </cell>
          <cell r="AO151">
            <v>1041797.44</v>
          </cell>
          <cell r="AP151">
            <v>0</v>
          </cell>
          <cell r="AQ151">
            <v>0</v>
          </cell>
          <cell r="AR151">
            <v>0</v>
          </cell>
          <cell r="AS151">
            <v>0</v>
          </cell>
          <cell r="AT151">
            <v>0</v>
          </cell>
          <cell r="AU151">
            <v>0</v>
          </cell>
          <cell r="AV151">
            <v>0</v>
          </cell>
          <cell r="AW151">
            <v>0</v>
          </cell>
          <cell r="AX151">
            <v>0</v>
          </cell>
          <cell r="AY151">
            <v>0</v>
          </cell>
          <cell r="AZ151">
            <v>0</v>
          </cell>
          <cell r="BA151">
            <v>96276334.789999992</v>
          </cell>
          <cell r="BB151">
            <v>44216877.629999995</v>
          </cell>
          <cell r="BC151">
            <v>0</v>
          </cell>
        </row>
        <row r="152">
          <cell r="A152" t="str">
            <v>02.1.02.01.01.04</v>
          </cell>
          <cell r="B152" t="str">
            <v>XL ÖDENEN HASAR</v>
          </cell>
          <cell r="C152">
            <v>1239657.8800000001</v>
          </cell>
          <cell r="D152">
            <v>0</v>
          </cell>
          <cell r="E152">
            <v>2894.15</v>
          </cell>
          <cell r="F152">
            <v>0</v>
          </cell>
          <cell r="G152">
            <v>0</v>
          </cell>
          <cell r="H152">
            <v>0</v>
          </cell>
          <cell r="I152">
            <v>0</v>
          </cell>
          <cell r="J152">
            <v>0</v>
          </cell>
          <cell r="K152">
            <v>5250</v>
          </cell>
          <cell r="L152">
            <v>0</v>
          </cell>
          <cell r="M152">
            <v>0</v>
          </cell>
          <cell r="N152">
            <v>0</v>
          </cell>
          <cell r="O152">
            <v>0</v>
          </cell>
          <cell r="P152">
            <v>2612.83</v>
          </cell>
          <cell r="Q152">
            <v>0</v>
          </cell>
          <cell r="R152">
            <v>0</v>
          </cell>
          <cell r="S152">
            <v>0</v>
          </cell>
          <cell r="T152">
            <v>0</v>
          </cell>
          <cell r="U152">
            <v>0</v>
          </cell>
          <cell r="V152">
            <v>0</v>
          </cell>
          <cell r="W152">
            <v>0</v>
          </cell>
          <cell r="X152">
            <v>0</v>
          </cell>
          <cell r="Y152">
            <v>0</v>
          </cell>
          <cell r="Z152">
            <v>0</v>
          </cell>
          <cell r="AA152">
            <v>0</v>
          </cell>
          <cell r="AB152">
            <v>0</v>
          </cell>
          <cell r="AC152">
            <v>0</v>
          </cell>
          <cell r="AD152">
            <v>0</v>
          </cell>
          <cell r="AE152">
            <v>0</v>
          </cell>
          <cell r="AF152">
            <v>1213207.29</v>
          </cell>
          <cell r="AG152">
            <v>0</v>
          </cell>
          <cell r="AH152">
            <v>0</v>
          </cell>
          <cell r="AI152">
            <v>0</v>
          </cell>
          <cell r="AJ152">
            <v>0</v>
          </cell>
          <cell r="AK152">
            <v>0</v>
          </cell>
          <cell r="AL152">
            <v>0</v>
          </cell>
          <cell r="AM152">
            <v>0</v>
          </cell>
          <cell r="AN152">
            <v>15693.61</v>
          </cell>
          <cell r="AO152">
            <v>0</v>
          </cell>
          <cell r="AP152">
            <v>0</v>
          </cell>
          <cell r="AQ152">
            <v>0</v>
          </cell>
          <cell r="AR152">
            <v>0</v>
          </cell>
          <cell r="AS152">
            <v>0</v>
          </cell>
          <cell r="AT152">
            <v>0</v>
          </cell>
          <cell r="AU152">
            <v>0</v>
          </cell>
          <cell r="AV152">
            <v>0</v>
          </cell>
          <cell r="AW152">
            <v>0</v>
          </cell>
          <cell r="AX152">
            <v>0</v>
          </cell>
          <cell r="AY152">
            <v>0</v>
          </cell>
          <cell r="AZ152">
            <v>0</v>
          </cell>
          <cell r="BA152">
            <v>1239657.8800000001</v>
          </cell>
          <cell r="BB152">
            <v>1213207.29</v>
          </cell>
          <cell r="BC152">
            <v>0</v>
          </cell>
        </row>
        <row r="153">
          <cell r="A153" t="str">
            <v>02.1.02.01.01.05</v>
          </cell>
          <cell r="B153" t="str">
            <v xml:space="preserve">AŞKIN HASAR FAZLASI ÖDENEN HASAR </v>
          </cell>
          <cell r="C153">
            <v>0</v>
          </cell>
          <cell r="D153">
            <v>0</v>
          </cell>
          <cell r="E153">
            <v>0</v>
          </cell>
          <cell r="F153">
            <v>0</v>
          </cell>
          <cell r="G153">
            <v>0</v>
          </cell>
          <cell r="H153">
            <v>0</v>
          </cell>
          <cell r="I153">
            <v>0</v>
          </cell>
          <cell r="J153">
            <v>0</v>
          </cell>
          <cell r="K153">
            <v>0</v>
          </cell>
          <cell r="L153">
            <v>0</v>
          </cell>
          <cell r="M153">
            <v>0</v>
          </cell>
          <cell r="N153">
            <v>0</v>
          </cell>
          <cell r="O153">
            <v>0</v>
          </cell>
          <cell r="P153">
            <v>0</v>
          </cell>
          <cell r="Q153">
            <v>0</v>
          </cell>
          <cell r="R153">
            <v>0</v>
          </cell>
          <cell r="S153">
            <v>0</v>
          </cell>
          <cell r="T153">
            <v>0</v>
          </cell>
          <cell r="U153">
            <v>0</v>
          </cell>
          <cell r="V153">
            <v>0</v>
          </cell>
          <cell r="W153">
            <v>0</v>
          </cell>
          <cell r="X153">
            <v>0</v>
          </cell>
          <cell r="Y153">
            <v>0</v>
          </cell>
          <cell r="Z153">
            <v>0</v>
          </cell>
          <cell r="AA153">
            <v>0</v>
          </cell>
          <cell r="AB153">
            <v>0</v>
          </cell>
          <cell r="AC153">
            <v>0</v>
          </cell>
          <cell r="AD153">
            <v>0</v>
          </cell>
          <cell r="AE153">
            <v>0</v>
          </cell>
          <cell r="AF153">
            <v>0</v>
          </cell>
          <cell r="AG153">
            <v>0</v>
          </cell>
          <cell r="AH153">
            <v>0</v>
          </cell>
          <cell r="AI153">
            <v>0</v>
          </cell>
          <cell r="AJ153">
            <v>0</v>
          </cell>
          <cell r="AK153">
            <v>0</v>
          </cell>
          <cell r="AL153">
            <v>0</v>
          </cell>
          <cell r="AM153">
            <v>0</v>
          </cell>
          <cell r="AN153">
            <v>0</v>
          </cell>
          <cell r="AO153">
            <v>0</v>
          </cell>
          <cell r="AP153">
            <v>0</v>
          </cell>
          <cell r="AQ153">
            <v>0</v>
          </cell>
          <cell r="AR153">
            <v>0</v>
          </cell>
          <cell r="AS153">
            <v>0</v>
          </cell>
          <cell r="AT153">
            <v>0</v>
          </cell>
          <cell r="AU153">
            <v>0</v>
          </cell>
          <cell r="AV153">
            <v>0</v>
          </cell>
          <cell r="AW153">
            <v>0</v>
          </cell>
          <cell r="AX153">
            <v>0</v>
          </cell>
          <cell r="AY153">
            <v>0</v>
          </cell>
          <cell r="AZ153">
            <v>0</v>
          </cell>
          <cell r="BA153">
            <v>0</v>
          </cell>
          <cell r="BB153">
            <v>0</v>
          </cell>
          <cell r="BC153">
            <v>0</v>
          </cell>
        </row>
        <row r="154">
          <cell r="A154" t="str">
            <v>02.1.02.01.01.97</v>
          </cell>
          <cell r="B154" t="str">
            <v xml:space="preserve">ÖDENEN HASARLAR TIP HAVUZU REAS.PAYI </v>
          </cell>
          <cell r="C154">
            <v>3468585.71</v>
          </cell>
          <cell r="D154">
            <v>0</v>
          </cell>
          <cell r="E154">
            <v>0</v>
          </cell>
          <cell r="F154">
            <v>0</v>
          </cell>
          <cell r="G154">
            <v>0</v>
          </cell>
          <cell r="H154">
            <v>0</v>
          </cell>
          <cell r="I154">
            <v>0</v>
          </cell>
          <cell r="J154">
            <v>0</v>
          </cell>
          <cell r="K154">
            <v>0</v>
          </cell>
          <cell r="L154">
            <v>0</v>
          </cell>
          <cell r="M154">
            <v>0</v>
          </cell>
          <cell r="N154">
            <v>0</v>
          </cell>
          <cell r="O154">
            <v>0</v>
          </cell>
          <cell r="P154">
            <v>0</v>
          </cell>
          <cell r="Q154">
            <v>0</v>
          </cell>
          <cell r="R154">
            <v>0</v>
          </cell>
          <cell r="S154">
            <v>0</v>
          </cell>
          <cell r="T154">
            <v>0</v>
          </cell>
          <cell r="U154">
            <v>0</v>
          </cell>
          <cell r="V154">
            <v>0</v>
          </cell>
          <cell r="W154">
            <v>0</v>
          </cell>
          <cell r="X154">
            <v>0</v>
          </cell>
          <cell r="Y154">
            <v>0</v>
          </cell>
          <cell r="Z154">
            <v>0</v>
          </cell>
          <cell r="AA154">
            <v>3468585.71</v>
          </cell>
          <cell r="AB154">
            <v>0</v>
          </cell>
          <cell r="AC154">
            <v>0</v>
          </cell>
          <cell r="AD154">
            <v>0</v>
          </cell>
          <cell r="AE154">
            <v>0</v>
          </cell>
          <cell r="AF154">
            <v>0</v>
          </cell>
          <cell r="AG154">
            <v>0</v>
          </cell>
          <cell r="AH154">
            <v>0</v>
          </cell>
          <cell r="AI154">
            <v>0</v>
          </cell>
          <cell r="AJ154">
            <v>0</v>
          </cell>
          <cell r="AK154">
            <v>0</v>
          </cell>
          <cell r="AL154">
            <v>0</v>
          </cell>
          <cell r="AM154">
            <v>0</v>
          </cell>
          <cell r="AN154">
            <v>0</v>
          </cell>
          <cell r="AO154">
            <v>0</v>
          </cell>
          <cell r="AP154">
            <v>0</v>
          </cell>
          <cell r="AQ154">
            <v>0</v>
          </cell>
          <cell r="AR154">
            <v>0</v>
          </cell>
          <cell r="AS154">
            <v>0</v>
          </cell>
          <cell r="AT154">
            <v>0</v>
          </cell>
          <cell r="AU154">
            <v>0</v>
          </cell>
          <cell r="AV154">
            <v>0</v>
          </cell>
          <cell r="AW154">
            <v>0</v>
          </cell>
          <cell r="AX154">
            <v>0</v>
          </cell>
          <cell r="AY154">
            <v>0</v>
          </cell>
          <cell r="AZ154">
            <v>0</v>
          </cell>
          <cell r="BA154">
            <v>3468585.71</v>
          </cell>
          <cell r="BB154">
            <v>0</v>
          </cell>
          <cell r="BC154">
            <v>0</v>
          </cell>
        </row>
        <row r="155">
          <cell r="A155" t="str">
            <v>02.1.02.01.01.98</v>
          </cell>
          <cell r="B155" t="str">
            <v xml:space="preserve">ÖDENEN HASARLAR HAVUZ REAS.PAYI </v>
          </cell>
          <cell r="C155">
            <v>1779575446.7</v>
          </cell>
          <cell r="D155">
            <v>0</v>
          </cell>
          <cell r="E155">
            <v>0</v>
          </cell>
          <cell r="F155">
            <v>0</v>
          </cell>
          <cell r="G155">
            <v>0</v>
          </cell>
          <cell r="H155">
            <v>0</v>
          </cell>
          <cell r="I155">
            <v>0</v>
          </cell>
          <cell r="J155">
            <v>0</v>
          </cell>
          <cell r="K155">
            <v>0</v>
          </cell>
          <cell r="L155">
            <v>0</v>
          </cell>
          <cell r="M155">
            <v>0</v>
          </cell>
          <cell r="N155">
            <v>1779575446.7</v>
          </cell>
          <cell r="O155">
            <v>0</v>
          </cell>
          <cell r="P155">
            <v>0</v>
          </cell>
          <cell r="Q155">
            <v>0</v>
          </cell>
          <cell r="R155">
            <v>0</v>
          </cell>
          <cell r="S155">
            <v>0</v>
          </cell>
          <cell r="T155">
            <v>0</v>
          </cell>
          <cell r="U155">
            <v>0</v>
          </cell>
          <cell r="V155">
            <v>0</v>
          </cell>
          <cell r="W155">
            <v>0</v>
          </cell>
          <cell r="X155">
            <v>0</v>
          </cell>
          <cell r="Y155">
            <v>0</v>
          </cell>
          <cell r="Z155">
            <v>0</v>
          </cell>
          <cell r="AA155">
            <v>0</v>
          </cell>
          <cell r="AB155">
            <v>0</v>
          </cell>
          <cell r="AC155">
            <v>0</v>
          </cell>
          <cell r="AD155">
            <v>0</v>
          </cell>
          <cell r="AE155">
            <v>0</v>
          </cell>
          <cell r="AF155">
            <v>0</v>
          </cell>
          <cell r="AG155">
            <v>0</v>
          </cell>
          <cell r="AH155">
            <v>0</v>
          </cell>
          <cell r="AI155">
            <v>0</v>
          </cell>
          <cell r="AJ155">
            <v>0</v>
          </cell>
          <cell r="AK155">
            <v>0</v>
          </cell>
          <cell r="AL155">
            <v>0</v>
          </cell>
          <cell r="AM155">
            <v>0</v>
          </cell>
          <cell r="AN155">
            <v>0</v>
          </cell>
          <cell r="AO155">
            <v>0</v>
          </cell>
          <cell r="AP155">
            <v>0</v>
          </cell>
          <cell r="AQ155">
            <v>0</v>
          </cell>
          <cell r="AR155">
            <v>0</v>
          </cell>
          <cell r="AS155">
            <v>0</v>
          </cell>
          <cell r="AT155">
            <v>0</v>
          </cell>
          <cell r="AU155">
            <v>0</v>
          </cell>
          <cell r="AV155">
            <v>0</v>
          </cell>
          <cell r="AW155">
            <v>0</v>
          </cell>
          <cell r="AX155">
            <v>0</v>
          </cell>
          <cell r="AY155">
            <v>0</v>
          </cell>
          <cell r="AZ155">
            <v>0</v>
          </cell>
          <cell r="BA155">
            <v>1779575446.7</v>
          </cell>
          <cell r="BB155">
            <v>0</v>
          </cell>
          <cell r="BC155">
            <v>0</v>
          </cell>
        </row>
        <row r="156">
          <cell r="A156" t="str">
            <v>02.1.02.01.02</v>
          </cell>
          <cell r="B156" t="str">
            <v>EKSPER ÜCRET ÖDEMELERİ REAS PAYI</v>
          </cell>
          <cell r="C156">
            <v>9386682.9399999995</v>
          </cell>
          <cell r="D156">
            <v>1560186.09</v>
          </cell>
          <cell r="E156">
            <v>2894.14</v>
          </cell>
          <cell r="F156">
            <v>0</v>
          </cell>
          <cell r="G156">
            <v>0</v>
          </cell>
          <cell r="H156">
            <v>0</v>
          </cell>
          <cell r="I156">
            <v>0</v>
          </cell>
          <cell r="J156">
            <v>0</v>
          </cell>
          <cell r="K156">
            <v>396242.32</v>
          </cell>
          <cell r="L156">
            <v>0</v>
          </cell>
          <cell r="M156">
            <v>36921.17</v>
          </cell>
          <cell r="N156">
            <v>0</v>
          </cell>
          <cell r="O156">
            <v>0</v>
          </cell>
          <cell r="P156">
            <v>0</v>
          </cell>
          <cell r="Q156">
            <v>95119.34</v>
          </cell>
          <cell r="R156">
            <v>294236.17</v>
          </cell>
          <cell r="S156">
            <v>0</v>
          </cell>
          <cell r="T156">
            <v>197371.37</v>
          </cell>
          <cell r="U156">
            <v>184099.34</v>
          </cell>
          <cell r="V156">
            <v>0</v>
          </cell>
          <cell r="W156">
            <v>0</v>
          </cell>
          <cell r="X156">
            <v>0</v>
          </cell>
          <cell r="Y156">
            <v>0</v>
          </cell>
          <cell r="Z156">
            <v>0</v>
          </cell>
          <cell r="AA156">
            <v>0</v>
          </cell>
          <cell r="AB156">
            <v>0</v>
          </cell>
          <cell r="AC156">
            <v>1901.36</v>
          </cell>
          <cell r="AD156">
            <v>0</v>
          </cell>
          <cell r="AE156">
            <v>0</v>
          </cell>
          <cell r="AF156">
            <v>-1124427.8999999999</v>
          </cell>
          <cell r="AG156">
            <v>360600.75</v>
          </cell>
          <cell r="AH156">
            <v>257533.1</v>
          </cell>
          <cell r="AI156">
            <v>12650.14</v>
          </cell>
          <cell r="AJ156">
            <v>0</v>
          </cell>
          <cell r="AK156">
            <v>0</v>
          </cell>
          <cell r="AL156">
            <v>4227141.5599999996</v>
          </cell>
          <cell r="AM156">
            <v>413491.79</v>
          </cell>
          <cell r="AN156">
            <v>1677234.03</v>
          </cell>
          <cell r="AO156">
            <v>793488.17</v>
          </cell>
          <cell r="AP156">
            <v>0</v>
          </cell>
          <cell r="AQ156">
            <v>0</v>
          </cell>
          <cell r="AR156">
            <v>0</v>
          </cell>
          <cell r="AS156">
            <v>0</v>
          </cell>
          <cell r="AT156">
            <v>0</v>
          </cell>
          <cell r="AU156">
            <v>0</v>
          </cell>
          <cell r="AV156">
            <v>0</v>
          </cell>
          <cell r="AW156">
            <v>0</v>
          </cell>
          <cell r="AX156">
            <v>0</v>
          </cell>
          <cell r="AY156">
            <v>0</v>
          </cell>
          <cell r="AZ156">
            <v>0</v>
          </cell>
          <cell r="BA156">
            <v>9386682.9399999995</v>
          </cell>
          <cell r="BB156">
            <v>1053892.0400000003</v>
          </cell>
          <cell r="BC156">
            <v>0</v>
          </cell>
        </row>
        <row r="157">
          <cell r="A157" t="str">
            <v>02.1.02.01.02.01</v>
          </cell>
          <cell r="B157" t="str">
            <v>EKSEDAN EKSPER ÜCRET ÖDEMELERİ</v>
          </cell>
          <cell r="C157">
            <v>4293635.3600000003</v>
          </cell>
          <cell r="D157">
            <v>627908.98</v>
          </cell>
          <cell r="E157">
            <v>0</v>
          </cell>
          <cell r="F157">
            <v>0</v>
          </cell>
          <cell r="G157">
            <v>0</v>
          </cell>
          <cell r="H157">
            <v>0</v>
          </cell>
          <cell r="I157">
            <v>0</v>
          </cell>
          <cell r="J157">
            <v>0</v>
          </cell>
          <cell r="K157">
            <v>16301.71</v>
          </cell>
          <cell r="L157">
            <v>0</v>
          </cell>
          <cell r="M157">
            <v>24614.11</v>
          </cell>
          <cell r="N157">
            <v>0</v>
          </cell>
          <cell r="O157">
            <v>0</v>
          </cell>
          <cell r="P157">
            <v>0</v>
          </cell>
          <cell r="Q157">
            <v>80105.87</v>
          </cell>
          <cell r="R157">
            <v>235559.97</v>
          </cell>
          <cell r="S157">
            <v>0</v>
          </cell>
          <cell r="T157">
            <v>116958.11</v>
          </cell>
          <cell r="U157">
            <v>32968.81</v>
          </cell>
          <cell r="V157">
            <v>0</v>
          </cell>
          <cell r="W157">
            <v>0</v>
          </cell>
          <cell r="X157">
            <v>0</v>
          </cell>
          <cell r="Y157">
            <v>0</v>
          </cell>
          <cell r="Z157">
            <v>0</v>
          </cell>
          <cell r="AA157">
            <v>0</v>
          </cell>
          <cell r="AB157">
            <v>0</v>
          </cell>
          <cell r="AC157">
            <v>0</v>
          </cell>
          <cell r="AD157">
            <v>0</v>
          </cell>
          <cell r="AE157">
            <v>0</v>
          </cell>
          <cell r="AF157">
            <v>-1279427.1599999999</v>
          </cell>
          <cell r="AG157">
            <v>272500.40000000002</v>
          </cell>
          <cell r="AH157">
            <v>0</v>
          </cell>
          <cell r="AI157">
            <v>8236.2800000000007</v>
          </cell>
          <cell r="AJ157">
            <v>0</v>
          </cell>
          <cell r="AK157">
            <v>0</v>
          </cell>
          <cell r="AL157">
            <v>2108022.12</v>
          </cell>
          <cell r="AM157">
            <v>278258.83</v>
          </cell>
          <cell r="AN157">
            <v>1315928.71</v>
          </cell>
          <cell r="AO157">
            <v>455698.62</v>
          </cell>
          <cell r="AP157">
            <v>0</v>
          </cell>
          <cell r="AQ157">
            <v>0</v>
          </cell>
          <cell r="AR157">
            <v>0</v>
          </cell>
          <cell r="AS157">
            <v>0</v>
          </cell>
          <cell r="AT157">
            <v>0</v>
          </cell>
          <cell r="AU157">
            <v>0</v>
          </cell>
          <cell r="AV157">
            <v>0</v>
          </cell>
          <cell r="AW157">
            <v>0</v>
          </cell>
          <cell r="AX157">
            <v>0</v>
          </cell>
          <cell r="AY157">
            <v>0</v>
          </cell>
          <cell r="AZ157">
            <v>0</v>
          </cell>
          <cell r="BA157">
            <v>4293635.3600000003</v>
          </cell>
          <cell r="BB157">
            <v>-379017.77999999991</v>
          </cell>
          <cell r="BC157">
            <v>0</v>
          </cell>
        </row>
        <row r="158">
          <cell r="A158" t="str">
            <v>02.1.02.01.02.02</v>
          </cell>
          <cell r="B158" t="str">
            <v>KOTPAR EKSPER ÜCRET ÖDEMELERİ</v>
          </cell>
          <cell r="C158">
            <v>4041228.1100000008</v>
          </cell>
          <cell r="D158">
            <v>725903.2</v>
          </cell>
          <cell r="E158">
            <v>2894.14</v>
          </cell>
          <cell r="F158">
            <v>0</v>
          </cell>
          <cell r="G158">
            <v>0</v>
          </cell>
          <cell r="H158">
            <v>0</v>
          </cell>
          <cell r="I158">
            <v>0</v>
          </cell>
          <cell r="J158">
            <v>0</v>
          </cell>
          <cell r="K158">
            <v>379940.61</v>
          </cell>
          <cell r="L158">
            <v>0</v>
          </cell>
          <cell r="M158">
            <v>12307.06</v>
          </cell>
          <cell r="N158">
            <v>0</v>
          </cell>
          <cell r="O158">
            <v>0</v>
          </cell>
          <cell r="P158">
            <v>0</v>
          </cell>
          <cell r="Q158">
            <v>11206.47</v>
          </cell>
          <cell r="R158">
            <v>57206.720000000001</v>
          </cell>
          <cell r="S158">
            <v>0</v>
          </cell>
          <cell r="T158">
            <v>71291.17</v>
          </cell>
          <cell r="U158">
            <v>151130.53</v>
          </cell>
          <cell r="V158">
            <v>0</v>
          </cell>
          <cell r="W158">
            <v>0</v>
          </cell>
          <cell r="X158">
            <v>0</v>
          </cell>
          <cell r="Y158">
            <v>0</v>
          </cell>
          <cell r="Z158">
            <v>0</v>
          </cell>
          <cell r="AA158">
            <v>0</v>
          </cell>
          <cell r="AB158">
            <v>0</v>
          </cell>
          <cell r="AC158">
            <v>0</v>
          </cell>
          <cell r="AD158">
            <v>0</v>
          </cell>
          <cell r="AE158">
            <v>0</v>
          </cell>
          <cell r="AF158">
            <v>154999.26</v>
          </cell>
          <cell r="AG158">
            <v>79570.38</v>
          </cell>
          <cell r="AH158">
            <v>257533.1</v>
          </cell>
          <cell r="AI158">
            <v>4413.8599999999997</v>
          </cell>
          <cell r="AJ158">
            <v>0</v>
          </cell>
          <cell r="AK158">
            <v>0</v>
          </cell>
          <cell r="AL158">
            <v>1719899.01</v>
          </cell>
          <cell r="AM158">
            <v>21547.97</v>
          </cell>
          <cell r="AN158">
            <v>116034.24000000001</v>
          </cell>
          <cell r="AO158">
            <v>275350.39</v>
          </cell>
          <cell r="AP158">
            <v>0</v>
          </cell>
          <cell r="AQ158">
            <v>0</v>
          </cell>
          <cell r="AR158">
            <v>0</v>
          </cell>
          <cell r="AS158">
            <v>0</v>
          </cell>
          <cell r="AT158">
            <v>0</v>
          </cell>
          <cell r="AU158">
            <v>0</v>
          </cell>
          <cell r="AV158">
            <v>0</v>
          </cell>
          <cell r="AW158">
            <v>0</v>
          </cell>
          <cell r="AX158">
            <v>0</v>
          </cell>
          <cell r="AY158">
            <v>0</v>
          </cell>
          <cell r="AZ158">
            <v>0</v>
          </cell>
          <cell r="BA158">
            <v>4041228.1100000008</v>
          </cell>
          <cell r="BB158">
            <v>1218005.94</v>
          </cell>
          <cell r="BC158">
            <v>0</v>
          </cell>
        </row>
        <row r="159">
          <cell r="A159" t="str">
            <v>02.1.02.01.02.03</v>
          </cell>
          <cell r="B159" t="str">
            <v xml:space="preserve">İHTİYARİ EKPER ÜCRET ÖDEMELERİ </v>
          </cell>
          <cell r="C159">
            <v>1051819.47</v>
          </cell>
          <cell r="D159">
            <v>206373.91</v>
          </cell>
          <cell r="E159">
            <v>0</v>
          </cell>
          <cell r="F159">
            <v>0</v>
          </cell>
          <cell r="G159">
            <v>0</v>
          </cell>
          <cell r="H159">
            <v>0</v>
          </cell>
          <cell r="I159">
            <v>0</v>
          </cell>
          <cell r="J159">
            <v>0</v>
          </cell>
          <cell r="K159">
            <v>0</v>
          </cell>
          <cell r="L159">
            <v>0</v>
          </cell>
          <cell r="M159">
            <v>0</v>
          </cell>
          <cell r="N159">
            <v>0</v>
          </cell>
          <cell r="O159">
            <v>0</v>
          </cell>
          <cell r="P159">
            <v>0</v>
          </cell>
          <cell r="Q159">
            <v>3807</v>
          </cell>
          <cell r="R159">
            <v>1469.48</v>
          </cell>
          <cell r="S159">
            <v>0</v>
          </cell>
          <cell r="T159">
            <v>9122.09</v>
          </cell>
          <cell r="U159">
            <v>0</v>
          </cell>
          <cell r="V159">
            <v>0</v>
          </cell>
          <cell r="W159">
            <v>0</v>
          </cell>
          <cell r="X159">
            <v>0</v>
          </cell>
          <cell r="Y159">
            <v>0</v>
          </cell>
          <cell r="Z159">
            <v>0</v>
          </cell>
          <cell r="AA159">
            <v>0</v>
          </cell>
          <cell r="AB159">
            <v>0</v>
          </cell>
          <cell r="AC159">
            <v>1901.36</v>
          </cell>
          <cell r="AD159">
            <v>0</v>
          </cell>
          <cell r="AE159">
            <v>0</v>
          </cell>
          <cell r="AF159">
            <v>0</v>
          </cell>
          <cell r="AG159">
            <v>8529.9699999999993</v>
          </cell>
          <cell r="AH159">
            <v>0</v>
          </cell>
          <cell r="AI159">
            <v>0</v>
          </cell>
          <cell r="AJ159">
            <v>0</v>
          </cell>
          <cell r="AK159">
            <v>0</v>
          </cell>
          <cell r="AL159">
            <v>399220.43</v>
          </cell>
          <cell r="AM159">
            <v>113684.99</v>
          </cell>
          <cell r="AN159">
            <v>245271.08</v>
          </cell>
          <cell r="AO159">
            <v>62439.16</v>
          </cell>
          <cell r="AP159">
            <v>0</v>
          </cell>
          <cell r="AQ159">
            <v>0</v>
          </cell>
          <cell r="AR159">
            <v>0</v>
          </cell>
          <cell r="AS159">
            <v>0</v>
          </cell>
          <cell r="AT159">
            <v>0</v>
          </cell>
          <cell r="AU159">
            <v>0</v>
          </cell>
          <cell r="AV159">
            <v>0</v>
          </cell>
          <cell r="AW159">
            <v>0</v>
          </cell>
          <cell r="AX159">
            <v>0</v>
          </cell>
          <cell r="AY159">
            <v>0</v>
          </cell>
          <cell r="AZ159">
            <v>0</v>
          </cell>
          <cell r="BA159">
            <v>1051819.47</v>
          </cell>
          <cell r="BB159">
            <v>214903.88</v>
          </cell>
          <cell r="BC159">
            <v>0</v>
          </cell>
        </row>
        <row r="160">
          <cell r="A160" t="str">
            <v>02.1.02.01.02.04</v>
          </cell>
          <cell r="B160" t="str">
            <v>XL ÖDENEN EKSPER ÜCRETLERİ</v>
          </cell>
          <cell r="C160">
            <v>0</v>
          </cell>
          <cell r="D160">
            <v>0</v>
          </cell>
          <cell r="E160">
            <v>0</v>
          </cell>
          <cell r="F160">
            <v>0</v>
          </cell>
          <cell r="G160">
            <v>0</v>
          </cell>
          <cell r="H160">
            <v>0</v>
          </cell>
          <cell r="I160">
            <v>0</v>
          </cell>
          <cell r="J160">
            <v>0</v>
          </cell>
          <cell r="K160">
            <v>0</v>
          </cell>
          <cell r="L160">
            <v>0</v>
          </cell>
          <cell r="M160">
            <v>0</v>
          </cell>
          <cell r="N160">
            <v>0</v>
          </cell>
          <cell r="O160">
            <v>0</v>
          </cell>
          <cell r="P160">
            <v>0</v>
          </cell>
          <cell r="Q160">
            <v>0</v>
          </cell>
          <cell r="R160">
            <v>0</v>
          </cell>
          <cell r="S160">
            <v>0</v>
          </cell>
          <cell r="T160">
            <v>0</v>
          </cell>
          <cell r="U160">
            <v>0</v>
          </cell>
          <cell r="V160">
            <v>0</v>
          </cell>
          <cell r="W160">
            <v>0</v>
          </cell>
          <cell r="X160">
            <v>0</v>
          </cell>
          <cell r="Y160">
            <v>0</v>
          </cell>
          <cell r="Z160">
            <v>0</v>
          </cell>
          <cell r="AA160">
            <v>0</v>
          </cell>
          <cell r="AB160">
            <v>0</v>
          </cell>
          <cell r="AC160">
            <v>0</v>
          </cell>
          <cell r="AD160">
            <v>0</v>
          </cell>
          <cell r="AE160">
            <v>0</v>
          </cell>
          <cell r="AF160">
            <v>0</v>
          </cell>
          <cell r="AG160">
            <v>0</v>
          </cell>
          <cell r="AH160">
            <v>0</v>
          </cell>
          <cell r="AI160">
            <v>0</v>
          </cell>
          <cell r="AJ160">
            <v>0</v>
          </cell>
          <cell r="AK160">
            <v>0</v>
          </cell>
          <cell r="AL160">
            <v>0</v>
          </cell>
          <cell r="AM160">
            <v>0</v>
          </cell>
          <cell r="AN160">
            <v>0</v>
          </cell>
          <cell r="AO160">
            <v>0</v>
          </cell>
          <cell r="AP160">
            <v>0</v>
          </cell>
          <cell r="AQ160">
            <v>0</v>
          </cell>
          <cell r="AR160">
            <v>0</v>
          </cell>
          <cell r="AS160">
            <v>0</v>
          </cell>
          <cell r="AT160">
            <v>0</v>
          </cell>
          <cell r="AU160">
            <v>0</v>
          </cell>
          <cell r="AV160">
            <v>0</v>
          </cell>
          <cell r="AW160">
            <v>0</v>
          </cell>
          <cell r="AX160">
            <v>0</v>
          </cell>
          <cell r="AY160">
            <v>0</v>
          </cell>
          <cell r="AZ160">
            <v>0</v>
          </cell>
          <cell r="BA160">
            <v>0</v>
          </cell>
          <cell r="BB160">
            <v>0</v>
          </cell>
          <cell r="BC160">
            <v>0</v>
          </cell>
        </row>
        <row r="161">
          <cell r="A161" t="str">
            <v>02.1.02.01.02.05</v>
          </cell>
          <cell r="B161" t="str">
            <v>AŞKIN HASAR FAZLASI</v>
          </cell>
          <cell r="C161">
            <v>0</v>
          </cell>
          <cell r="D161">
            <v>0</v>
          </cell>
          <cell r="E161">
            <v>0</v>
          </cell>
          <cell r="F161">
            <v>0</v>
          </cell>
          <cell r="G161">
            <v>0</v>
          </cell>
          <cell r="H161">
            <v>0</v>
          </cell>
          <cell r="I161">
            <v>0</v>
          </cell>
          <cell r="J161">
            <v>0</v>
          </cell>
          <cell r="K161">
            <v>0</v>
          </cell>
          <cell r="L161">
            <v>0</v>
          </cell>
          <cell r="M161">
            <v>0</v>
          </cell>
          <cell r="N161">
            <v>0</v>
          </cell>
          <cell r="O161">
            <v>0</v>
          </cell>
          <cell r="P161">
            <v>0</v>
          </cell>
          <cell r="Q161">
            <v>0</v>
          </cell>
          <cell r="R161">
            <v>0</v>
          </cell>
          <cell r="S161">
            <v>0</v>
          </cell>
          <cell r="T161">
            <v>0</v>
          </cell>
          <cell r="U161">
            <v>0</v>
          </cell>
          <cell r="V161">
            <v>0</v>
          </cell>
          <cell r="W161">
            <v>0</v>
          </cell>
          <cell r="X161">
            <v>0</v>
          </cell>
          <cell r="Y161">
            <v>0</v>
          </cell>
          <cell r="Z161">
            <v>0</v>
          </cell>
          <cell r="AA161">
            <v>0</v>
          </cell>
          <cell r="AB161">
            <v>0</v>
          </cell>
          <cell r="AC161">
            <v>0</v>
          </cell>
          <cell r="AD161">
            <v>0</v>
          </cell>
          <cell r="AE161">
            <v>0</v>
          </cell>
          <cell r="AF161">
            <v>0</v>
          </cell>
          <cell r="AG161">
            <v>0</v>
          </cell>
          <cell r="AH161">
            <v>0</v>
          </cell>
          <cell r="AI161">
            <v>0</v>
          </cell>
          <cell r="AJ161">
            <v>0</v>
          </cell>
          <cell r="AK161">
            <v>0</v>
          </cell>
          <cell r="AL161">
            <v>0</v>
          </cell>
          <cell r="AM161">
            <v>0</v>
          </cell>
          <cell r="AN161">
            <v>0</v>
          </cell>
          <cell r="AO161">
            <v>0</v>
          </cell>
          <cell r="AP161">
            <v>0</v>
          </cell>
          <cell r="AQ161">
            <v>0</v>
          </cell>
          <cell r="AR161">
            <v>0</v>
          </cell>
          <cell r="AS161">
            <v>0</v>
          </cell>
          <cell r="AT161">
            <v>0</v>
          </cell>
          <cell r="AU161">
            <v>0</v>
          </cell>
          <cell r="AV161">
            <v>0</v>
          </cell>
          <cell r="AW161">
            <v>0</v>
          </cell>
          <cell r="AX161">
            <v>0</v>
          </cell>
          <cell r="AY161">
            <v>0</v>
          </cell>
          <cell r="AZ161">
            <v>0</v>
          </cell>
          <cell r="BA161">
            <v>0</v>
          </cell>
          <cell r="BB161">
            <v>0</v>
          </cell>
          <cell r="BC161">
            <v>0</v>
          </cell>
        </row>
        <row r="162">
          <cell r="A162" t="str">
            <v>02.1.02.01.03</v>
          </cell>
          <cell r="B162" t="str">
            <v>DAVALI DOSYALARA ÖDENEN HASAR REAS.PAYI</v>
          </cell>
          <cell r="C162">
            <v>5966799.9799999995</v>
          </cell>
          <cell r="D162">
            <v>269215.67</v>
          </cell>
          <cell r="E162">
            <v>0</v>
          </cell>
          <cell r="F162">
            <v>0</v>
          </cell>
          <cell r="G162">
            <v>0</v>
          </cell>
          <cell r="H162">
            <v>382969.24</v>
          </cell>
          <cell r="I162">
            <v>0</v>
          </cell>
          <cell r="J162">
            <v>0</v>
          </cell>
          <cell r="K162">
            <v>1064744.3700000001</v>
          </cell>
          <cell r="L162">
            <v>0</v>
          </cell>
          <cell r="M162">
            <v>14763.02</v>
          </cell>
          <cell r="N162">
            <v>0</v>
          </cell>
          <cell r="O162">
            <v>0</v>
          </cell>
          <cell r="P162">
            <v>484897.79</v>
          </cell>
          <cell r="Q162">
            <v>810313.58</v>
          </cell>
          <cell r="R162">
            <v>755913.52</v>
          </cell>
          <cell r="S162">
            <v>0</v>
          </cell>
          <cell r="T162">
            <v>0</v>
          </cell>
          <cell r="U162">
            <v>11607.46</v>
          </cell>
          <cell r="V162">
            <v>0</v>
          </cell>
          <cell r="W162">
            <v>4358.71</v>
          </cell>
          <cell r="X162">
            <v>0</v>
          </cell>
          <cell r="Y162">
            <v>0</v>
          </cell>
          <cell r="Z162">
            <v>0</v>
          </cell>
          <cell r="AA162">
            <v>0</v>
          </cell>
          <cell r="AB162">
            <v>0</v>
          </cell>
          <cell r="AC162">
            <v>1836.8</v>
          </cell>
          <cell r="AD162">
            <v>0</v>
          </cell>
          <cell r="AE162">
            <v>0</v>
          </cell>
          <cell r="AF162">
            <v>4806.0200000000004</v>
          </cell>
          <cell r="AG162">
            <v>8800</v>
          </cell>
          <cell r="AH162">
            <v>0</v>
          </cell>
          <cell r="AI162">
            <v>721833.81</v>
          </cell>
          <cell r="AJ162">
            <v>0</v>
          </cell>
          <cell r="AK162">
            <v>0</v>
          </cell>
          <cell r="AL162">
            <v>1289123.6399999999</v>
          </cell>
          <cell r="AM162">
            <v>11848.89</v>
          </cell>
          <cell r="AN162">
            <v>42136.07</v>
          </cell>
          <cell r="AO162">
            <v>73489.33</v>
          </cell>
          <cell r="AP162">
            <v>0</v>
          </cell>
          <cell r="AQ162">
            <v>0</v>
          </cell>
          <cell r="AR162">
            <v>0</v>
          </cell>
          <cell r="AS162">
            <v>0</v>
          </cell>
          <cell r="AT162">
            <v>0</v>
          </cell>
          <cell r="AU162">
            <v>0</v>
          </cell>
          <cell r="AV162">
            <v>0</v>
          </cell>
          <cell r="AW162">
            <v>14142.06</v>
          </cell>
          <cell r="AX162">
            <v>0</v>
          </cell>
          <cell r="AY162">
            <v>0</v>
          </cell>
          <cell r="AZ162">
            <v>0</v>
          </cell>
          <cell r="BA162">
            <v>5966799.9799999995</v>
          </cell>
          <cell r="BB162">
            <v>282821.69</v>
          </cell>
          <cell r="BC162">
            <v>0</v>
          </cell>
        </row>
        <row r="163">
          <cell r="A163" t="str">
            <v>02.1.02.01.03.01</v>
          </cell>
          <cell r="B163" t="str">
            <v>EKSEDAN DAVALIK DOSYA HASAR ÖDEMELERİ</v>
          </cell>
          <cell r="C163">
            <v>3471192.26</v>
          </cell>
          <cell r="D163">
            <v>86971.19</v>
          </cell>
          <cell r="E163">
            <v>0</v>
          </cell>
          <cell r="F163">
            <v>0</v>
          </cell>
          <cell r="G163">
            <v>0</v>
          </cell>
          <cell r="H163">
            <v>0</v>
          </cell>
          <cell r="I163">
            <v>0</v>
          </cell>
          <cell r="J163">
            <v>0</v>
          </cell>
          <cell r="K163">
            <v>36526.17</v>
          </cell>
          <cell r="L163">
            <v>0</v>
          </cell>
          <cell r="M163">
            <v>0</v>
          </cell>
          <cell r="N163">
            <v>0</v>
          </cell>
          <cell r="O163">
            <v>0</v>
          </cell>
          <cell r="P163">
            <v>0</v>
          </cell>
          <cell r="Q163">
            <v>679306.56</v>
          </cell>
          <cell r="R163">
            <v>672162.2</v>
          </cell>
          <cell r="S163">
            <v>0</v>
          </cell>
          <cell r="T163">
            <v>0</v>
          </cell>
          <cell r="U163">
            <v>4746.22</v>
          </cell>
          <cell r="V163">
            <v>0</v>
          </cell>
          <cell r="W163">
            <v>0</v>
          </cell>
          <cell r="X163">
            <v>0</v>
          </cell>
          <cell r="Y163">
            <v>0</v>
          </cell>
          <cell r="Z163">
            <v>0</v>
          </cell>
          <cell r="AA163">
            <v>0</v>
          </cell>
          <cell r="AB163">
            <v>0</v>
          </cell>
          <cell r="AC163">
            <v>0</v>
          </cell>
          <cell r="AD163">
            <v>0</v>
          </cell>
          <cell r="AE163">
            <v>0</v>
          </cell>
          <cell r="AF163">
            <v>0</v>
          </cell>
          <cell r="AG163">
            <v>0</v>
          </cell>
          <cell r="AH163">
            <v>0</v>
          </cell>
          <cell r="AI163">
            <v>661617.41</v>
          </cell>
          <cell r="AJ163">
            <v>0</v>
          </cell>
          <cell r="AK163">
            <v>0</v>
          </cell>
          <cell r="AL163">
            <v>1213212.76</v>
          </cell>
          <cell r="AM163">
            <v>11120.91</v>
          </cell>
          <cell r="AN163">
            <v>36696.03</v>
          </cell>
          <cell r="AO163">
            <v>68832.81</v>
          </cell>
          <cell r="AP163">
            <v>0</v>
          </cell>
          <cell r="AQ163">
            <v>0</v>
          </cell>
          <cell r="AR163">
            <v>0</v>
          </cell>
          <cell r="AS163">
            <v>0</v>
          </cell>
          <cell r="AT163">
            <v>0</v>
          </cell>
          <cell r="AU163">
            <v>0</v>
          </cell>
          <cell r="AV163">
            <v>0</v>
          </cell>
          <cell r="AW163">
            <v>0</v>
          </cell>
          <cell r="AX163">
            <v>0</v>
          </cell>
          <cell r="AY163">
            <v>0</v>
          </cell>
          <cell r="AZ163">
            <v>0</v>
          </cell>
          <cell r="BA163">
            <v>3471192.26</v>
          </cell>
          <cell r="BB163">
            <v>86971.19</v>
          </cell>
          <cell r="BC163">
            <v>0</v>
          </cell>
        </row>
        <row r="164">
          <cell r="A164" t="str">
            <v>02.1.02.01.03.02</v>
          </cell>
          <cell r="B164" t="str">
            <v>KOTPAR DAVALIK DOSYA HASAR ÖDEME</v>
          </cell>
          <cell r="C164">
            <v>1490535.3299999998</v>
          </cell>
          <cell r="D164">
            <v>170658.13</v>
          </cell>
          <cell r="E164">
            <v>0</v>
          </cell>
          <cell r="F164">
            <v>0</v>
          </cell>
          <cell r="G164">
            <v>0</v>
          </cell>
          <cell r="H164">
            <v>289796.34999999998</v>
          </cell>
          <cell r="I164">
            <v>0</v>
          </cell>
          <cell r="J164">
            <v>0</v>
          </cell>
          <cell r="K164">
            <v>194515.87</v>
          </cell>
          <cell r="L164">
            <v>0</v>
          </cell>
          <cell r="M164">
            <v>14763.02</v>
          </cell>
          <cell r="N164">
            <v>0</v>
          </cell>
          <cell r="O164">
            <v>0</v>
          </cell>
          <cell r="P164">
            <v>484897.79</v>
          </cell>
          <cell r="Q164">
            <v>74807.16</v>
          </cell>
          <cell r="R164">
            <v>83751.320000000007</v>
          </cell>
          <cell r="S164">
            <v>0</v>
          </cell>
          <cell r="T164">
            <v>0</v>
          </cell>
          <cell r="U164">
            <v>709.4</v>
          </cell>
          <cell r="V164">
            <v>0</v>
          </cell>
          <cell r="W164">
            <v>4358.71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4806.0200000000004</v>
          </cell>
          <cell r="AG164">
            <v>8800</v>
          </cell>
          <cell r="AH164">
            <v>0</v>
          </cell>
          <cell r="AI164">
            <v>60216.4</v>
          </cell>
          <cell r="AJ164">
            <v>0</v>
          </cell>
          <cell r="AK164">
            <v>0</v>
          </cell>
          <cell r="AL164">
            <v>75827.58</v>
          </cell>
          <cell r="AM164">
            <v>727.98</v>
          </cell>
          <cell r="AN164">
            <v>3101.02</v>
          </cell>
          <cell r="AO164">
            <v>4656.5200000000004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14142.06</v>
          </cell>
          <cell r="AX164">
            <v>0</v>
          </cell>
          <cell r="AY164">
            <v>0</v>
          </cell>
          <cell r="AZ164">
            <v>0</v>
          </cell>
          <cell r="BA164">
            <v>1490535.3299999998</v>
          </cell>
          <cell r="BB164">
            <v>184264.15</v>
          </cell>
          <cell r="BC164">
            <v>0</v>
          </cell>
        </row>
        <row r="165">
          <cell r="A165" t="str">
            <v>02.1.02.01.03.03</v>
          </cell>
          <cell r="B165" t="str">
            <v>İHTİYARİ DAVALIK DOSYA HASAR ÖDEME</v>
          </cell>
          <cell r="C165">
            <v>1005072.39</v>
          </cell>
          <cell r="D165">
            <v>11586.35</v>
          </cell>
          <cell r="E165">
            <v>0</v>
          </cell>
          <cell r="F165">
            <v>0</v>
          </cell>
          <cell r="G165">
            <v>0</v>
          </cell>
          <cell r="H165">
            <v>93172.89</v>
          </cell>
          <cell r="I165">
            <v>0</v>
          </cell>
          <cell r="J165">
            <v>0</v>
          </cell>
          <cell r="K165">
            <v>833702.33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56199.86</v>
          </cell>
          <cell r="R165">
            <v>0</v>
          </cell>
          <cell r="S165">
            <v>0</v>
          </cell>
          <cell r="T165">
            <v>0</v>
          </cell>
          <cell r="U165">
            <v>6151.84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1836.8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83.3</v>
          </cell>
          <cell r="AM165">
            <v>0</v>
          </cell>
          <cell r="AN165">
            <v>2339.02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  <cell r="BA165">
            <v>1005072.39</v>
          </cell>
          <cell r="BB165">
            <v>11586.35</v>
          </cell>
          <cell r="BC165">
            <v>0</v>
          </cell>
        </row>
        <row r="166">
          <cell r="A166" t="str">
            <v>02.1.02.01.03.04</v>
          </cell>
          <cell r="B166" t="str">
            <v>XL DAVALIK DOSYA HASAR ÖDEME</v>
          </cell>
          <cell r="C166">
            <v>0</v>
          </cell>
          <cell r="D166">
            <v>0</v>
          </cell>
          <cell r="E166">
            <v>0</v>
          </cell>
          <cell r="F166">
            <v>0</v>
          </cell>
          <cell r="G166">
            <v>0</v>
          </cell>
          <cell r="H166">
            <v>0</v>
          </cell>
          <cell r="I166">
            <v>0</v>
          </cell>
          <cell r="J166">
            <v>0</v>
          </cell>
          <cell r="K166">
            <v>0</v>
          </cell>
          <cell r="L166">
            <v>0</v>
          </cell>
          <cell r="M166">
            <v>0</v>
          </cell>
          <cell r="N166">
            <v>0</v>
          </cell>
          <cell r="O166">
            <v>0</v>
          </cell>
          <cell r="P166">
            <v>0</v>
          </cell>
          <cell r="Q166">
            <v>0</v>
          </cell>
          <cell r="R166">
            <v>0</v>
          </cell>
          <cell r="S166">
            <v>0</v>
          </cell>
          <cell r="T166">
            <v>0</v>
          </cell>
          <cell r="U166">
            <v>0</v>
          </cell>
          <cell r="V166">
            <v>0</v>
          </cell>
          <cell r="W166">
            <v>0</v>
          </cell>
          <cell r="X166">
            <v>0</v>
          </cell>
          <cell r="Y166">
            <v>0</v>
          </cell>
          <cell r="Z166">
            <v>0</v>
          </cell>
          <cell r="AA166">
            <v>0</v>
          </cell>
          <cell r="AB166">
            <v>0</v>
          </cell>
          <cell r="AC166">
            <v>0</v>
          </cell>
          <cell r="AD166">
            <v>0</v>
          </cell>
          <cell r="AE166">
            <v>0</v>
          </cell>
          <cell r="AF166">
            <v>0</v>
          </cell>
          <cell r="AG166">
            <v>0</v>
          </cell>
          <cell r="AH166">
            <v>0</v>
          </cell>
          <cell r="AI166">
            <v>0</v>
          </cell>
          <cell r="AJ166">
            <v>0</v>
          </cell>
          <cell r="AK166">
            <v>0</v>
          </cell>
          <cell r="AL166">
            <v>0</v>
          </cell>
          <cell r="AM166">
            <v>0</v>
          </cell>
          <cell r="AN166">
            <v>0</v>
          </cell>
          <cell r="AO166">
            <v>0</v>
          </cell>
          <cell r="AP166">
            <v>0</v>
          </cell>
          <cell r="AQ166">
            <v>0</v>
          </cell>
          <cell r="AR166">
            <v>0</v>
          </cell>
          <cell r="AS166">
            <v>0</v>
          </cell>
          <cell r="AT166">
            <v>0</v>
          </cell>
          <cell r="AU166">
            <v>0</v>
          </cell>
          <cell r="AV166">
            <v>0</v>
          </cell>
          <cell r="AW166">
            <v>0</v>
          </cell>
          <cell r="AX166">
            <v>0</v>
          </cell>
          <cell r="AY166">
            <v>0</v>
          </cell>
          <cell r="AZ166">
            <v>0</v>
          </cell>
          <cell r="BA166">
            <v>0</v>
          </cell>
          <cell r="BB166">
            <v>0</v>
          </cell>
          <cell r="BC166">
            <v>0</v>
          </cell>
        </row>
        <row r="167">
          <cell r="A167" t="str">
            <v>02.1.02.01.03.05</v>
          </cell>
          <cell r="B167" t="str">
            <v>AŞKIN HASAR FAZLASI</v>
          </cell>
          <cell r="C167">
            <v>0</v>
          </cell>
          <cell r="D167">
            <v>0</v>
          </cell>
          <cell r="E167">
            <v>0</v>
          </cell>
          <cell r="F167">
            <v>0</v>
          </cell>
          <cell r="G167">
            <v>0</v>
          </cell>
          <cell r="H167">
            <v>0</v>
          </cell>
          <cell r="I167">
            <v>0</v>
          </cell>
          <cell r="J167">
            <v>0</v>
          </cell>
          <cell r="K167">
            <v>0</v>
          </cell>
          <cell r="L167">
            <v>0</v>
          </cell>
          <cell r="M167">
            <v>0</v>
          </cell>
          <cell r="N167">
            <v>0</v>
          </cell>
          <cell r="O167">
            <v>0</v>
          </cell>
          <cell r="P167">
            <v>0</v>
          </cell>
          <cell r="Q167">
            <v>0</v>
          </cell>
          <cell r="R167">
            <v>0</v>
          </cell>
          <cell r="S167">
            <v>0</v>
          </cell>
          <cell r="T167">
            <v>0</v>
          </cell>
          <cell r="U167">
            <v>0</v>
          </cell>
          <cell r="V167">
            <v>0</v>
          </cell>
          <cell r="W167">
            <v>0</v>
          </cell>
          <cell r="X167">
            <v>0</v>
          </cell>
          <cell r="Y167">
            <v>0</v>
          </cell>
          <cell r="Z167">
            <v>0</v>
          </cell>
          <cell r="AA167">
            <v>0</v>
          </cell>
          <cell r="AB167">
            <v>0</v>
          </cell>
          <cell r="AC167">
            <v>0</v>
          </cell>
          <cell r="AD167">
            <v>0</v>
          </cell>
          <cell r="AE167">
            <v>0</v>
          </cell>
          <cell r="AF167">
            <v>0</v>
          </cell>
          <cell r="AG167">
            <v>0</v>
          </cell>
          <cell r="AH167">
            <v>0</v>
          </cell>
          <cell r="AI167">
            <v>0</v>
          </cell>
          <cell r="AJ167">
            <v>0</v>
          </cell>
          <cell r="AK167">
            <v>0</v>
          </cell>
          <cell r="AL167">
            <v>0</v>
          </cell>
          <cell r="AM167">
            <v>0</v>
          </cell>
          <cell r="AN167">
            <v>0</v>
          </cell>
          <cell r="AO167">
            <v>0</v>
          </cell>
          <cell r="AP167">
            <v>0</v>
          </cell>
          <cell r="AQ167">
            <v>0</v>
          </cell>
          <cell r="AR167">
            <v>0</v>
          </cell>
          <cell r="AS167">
            <v>0</v>
          </cell>
          <cell r="AT167">
            <v>0</v>
          </cell>
          <cell r="AU167">
            <v>0</v>
          </cell>
          <cell r="AV167">
            <v>0</v>
          </cell>
          <cell r="AW167">
            <v>0</v>
          </cell>
          <cell r="AX167">
            <v>0</v>
          </cell>
          <cell r="AY167">
            <v>0</v>
          </cell>
          <cell r="AZ167">
            <v>0</v>
          </cell>
          <cell r="BA167">
            <v>0</v>
          </cell>
          <cell r="BB167">
            <v>0</v>
          </cell>
          <cell r="BC167">
            <v>0</v>
          </cell>
        </row>
        <row r="168">
          <cell r="A168" t="str">
            <v>02.1.02.01.04</v>
          </cell>
          <cell r="B168" t="str">
            <v xml:space="preserve">DİĞER HASAR ÖDEMELERİ REAS PAYI </v>
          </cell>
          <cell r="C168">
            <v>7737263.2000000011</v>
          </cell>
          <cell r="D168">
            <v>3480927.47</v>
          </cell>
          <cell r="E168">
            <v>401876.85</v>
          </cell>
          <cell r="F168">
            <v>0</v>
          </cell>
          <cell r="G168">
            <v>0</v>
          </cell>
          <cell r="H168">
            <v>394.36</v>
          </cell>
          <cell r="I168">
            <v>0</v>
          </cell>
          <cell r="J168">
            <v>0</v>
          </cell>
          <cell r="K168">
            <v>898082.39</v>
          </cell>
          <cell r="L168">
            <v>0</v>
          </cell>
          <cell r="M168">
            <v>7996.5</v>
          </cell>
          <cell r="N168">
            <v>0</v>
          </cell>
          <cell r="O168">
            <v>0</v>
          </cell>
          <cell r="P168">
            <v>290296.21000000002</v>
          </cell>
          <cell r="Q168">
            <v>204731.01</v>
          </cell>
          <cell r="R168">
            <v>96326.74</v>
          </cell>
          <cell r="S168">
            <v>0</v>
          </cell>
          <cell r="T168">
            <v>49110.82</v>
          </cell>
          <cell r="U168">
            <v>51791.87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1448909.31</v>
          </cell>
          <cell r="AG168">
            <v>67992.289999999994</v>
          </cell>
          <cell r="AH168">
            <v>0</v>
          </cell>
          <cell r="AI168">
            <v>17644.02</v>
          </cell>
          <cell r="AJ168">
            <v>0</v>
          </cell>
          <cell r="AK168">
            <v>0</v>
          </cell>
          <cell r="AL168">
            <v>292323.82</v>
          </cell>
          <cell r="AM168">
            <v>100242.49</v>
          </cell>
          <cell r="AN168">
            <v>248850.38</v>
          </cell>
          <cell r="AO168">
            <v>78116.67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1650</v>
          </cell>
          <cell r="AY168">
            <v>0</v>
          </cell>
          <cell r="AZ168">
            <v>0</v>
          </cell>
          <cell r="BA168">
            <v>7737263.2000000011</v>
          </cell>
          <cell r="BB168">
            <v>4997829.07</v>
          </cell>
          <cell r="BC168">
            <v>0</v>
          </cell>
        </row>
        <row r="169">
          <cell r="A169" t="str">
            <v>02.1.02.01.04.01</v>
          </cell>
          <cell r="B169" t="str">
            <v>EKSEDAN DİĞER HASAR ÖDEME</v>
          </cell>
          <cell r="C169">
            <v>4708479.16</v>
          </cell>
          <cell r="D169">
            <v>3081375.14</v>
          </cell>
          <cell r="E169">
            <v>364482.09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188353.55</v>
          </cell>
          <cell r="L169">
            <v>0</v>
          </cell>
          <cell r="M169">
            <v>5331</v>
          </cell>
          <cell r="N169">
            <v>0</v>
          </cell>
          <cell r="O169">
            <v>0</v>
          </cell>
          <cell r="P169">
            <v>0</v>
          </cell>
          <cell r="Q169">
            <v>182226.34</v>
          </cell>
          <cell r="R169">
            <v>75152.600000000006</v>
          </cell>
          <cell r="S169">
            <v>0</v>
          </cell>
          <cell r="T169">
            <v>40360.39</v>
          </cell>
          <cell r="U169">
            <v>10972.76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137589.43</v>
          </cell>
          <cell r="AG169">
            <v>60294.22</v>
          </cell>
          <cell r="AH169">
            <v>0</v>
          </cell>
          <cell r="AI169">
            <v>16104.14</v>
          </cell>
          <cell r="AJ169">
            <v>0</v>
          </cell>
          <cell r="AK169">
            <v>0</v>
          </cell>
          <cell r="AL169">
            <v>220054.87</v>
          </cell>
          <cell r="AM169">
            <v>53876.26</v>
          </cell>
          <cell r="AN169">
            <v>227984.68</v>
          </cell>
          <cell r="AO169">
            <v>44321.69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  <cell r="BA169">
            <v>4708479.16</v>
          </cell>
          <cell r="BB169">
            <v>3279258.7900000005</v>
          </cell>
          <cell r="BC169">
            <v>0</v>
          </cell>
        </row>
        <row r="170">
          <cell r="A170" t="str">
            <v>02.1.02.01.04.02</v>
          </cell>
          <cell r="B170" t="str">
            <v>KOTPAR DİĞER HASAR ÖDEME</v>
          </cell>
          <cell r="C170">
            <v>1124468.3299999998</v>
          </cell>
          <cell r="D170">
            <v>177588.51</v>
          </cell>
          <cell r="E170">
            <v>23034.93</v>
          </cell>
          <cell r="F170">
            <v>0</v>
          </cell>
          <cell r="G170">
            <v>0</v>
          </cell>
          <cell r="H170">
            <v>394.36</v>
          </cell>
          <cell r="I170">
            <v>0</v>
          </cell>
          <cell r="J170">
            <v>0</v>
          </cell>
          <cell r="K170">
            <v>444416.96</v>
          </cell>
          <cell r="L170">
            <v>0</v>
          </cell>
          <cell r="M170">
            <v>2665.5</v>
          </cell>
          <cell r="N170">
            <v>0</v>
          </cell>
          <cell r="O170">
            <v>0</v>
          </cell>
          <cell r="P170">
            <v>290296.21000000002</v>
          </cell>
          <cell r="Q170">
            <v>20164.669999999998</v>
          </cell>
          <cell r="R170">
            <v>9921.74</v>
          </cell>
          <cell r="S170">
            <v>0</v>
          </cell>
          <cell r="T170">
            <v>4470.09</v>
          </cell>
          <cell r="U170">
            <v>38719.11</v>
          </cell>
          <cell r="V170">
            <v>0</v>
          </cell>
          <cell r="W170">
            <v>0</v>
          </cell>
          <cell r="X170">
            <v>0</v>
          </cell>
          <cell r="Y170">
            <v>0</v>
          </cell>
          <cell r="Z170">
            <v>0</v>
          </cell>
          <cell r="AA170">
            <v>0</v>
          </cell>
          <cell r="AB170">
            <v>0</v>
          </cell>
          <cell r="AC170">
            <v>0</v>
          </cell>
          <cell r="AD170">
            <v>0</v>
          </cell>
          <cell r="AE170">
            <v>0</v>
          </cell>
          <cell r="AF170">
            <v>18769.88</v>
          </cell>
          <cell r="AG170">
            <v>7643.66</v>
          </cell>
          <cell r="AH170">
            <v>0</v>
          </cell>
          <cell r="AI170">
            <v>1539.88</v>
          </cell>
          <cell r="AJ170">
            <v>0</v>
          </cell>
          <cell r="AK170">
            <v>0</v>
          </cell>
          <cell r="AL170">
            <v>50679.02</v>
          </cell>
          <cell r="AM170">
            <v>3766.23</v>
          </cell>
          <cell r="AN170">
            <v>20865.7</v>
          </cell>
          <cell r="AO170">
            <v>9531.8799999999992</v>
          </cell>
          <cell r="AP170">
            <v>0</v>
          </cell>
          <cell r="AQ170">
            <v>0</v>
          </cell>
          <cell r="AR170">
            <v>0</v>
          </cell>
          <cell r="AS170">
            <v>0</v>
          </cell>
          <cell r="AT170">
            <v>0</v>
          </cell>
          <cell r="AU170">
            <v>0</v>
          </cell>
          <cell r="AV170">
            <v>0</v>
          </cell>
          <cell r="AW170">
            <v>0</v>
          </cell>
          <cell r="AX170">
            <v>0</v>
          </cell>
          <cell r="AY170">
            <v>0</v>
          </cell>
          <cell r="AZ170">
            <v>0</v>
          </cell>
          <cell r="BA170">
            <v>1124468.3299999998</v>
          </cell>
          <cell r="BB170">
            <v>204002.05000000002</v>
          </cell>
          <cell r="BC170">
            <v>0</v>
          </cell>
        </row>
        <row r="171">
          <cell r="A171" t="str">
            <v>02.1.02.01.04.03</v>
          </cell>
          <cell r="B171" t="str">
            <v>İHTİYARİ DİĞER HASAR ÖDEME</v>
          </cell>
          <cell r="C171">
            <v>1904315.71</v>
          </cell>
          <cell r="D171">
            <v>221963.82</v>
          </cell>
          <cell r="E171">
            <v>14359.83</v>
          </cell>
          <cell r="F171">
            <v>0</v>
          </cell>
          <cell r="G171">
            <v>0</v>
          </cell>
          <cell r="H171">
            <v>0</v>
          </cell>
          <cell r="I171">
            <v>0</v>
          </cell>
          <cell r="J171">
            <v>0</v>
          </cell>
          <cell r="K171">
            <v>265311.88</v>
          </cell>
          <cell r="L171">
            <v>0</v>
          </cell>
          <cell r="M171">
            <v>0</v>
          </cell>
          <cell r="N171">
            <v>0</v>
          </cell>
          <cell r="O171">
            <v>0</v>
          </cell>
          <cell r="P171">
            <v>0</v>
          </cell>
          <cell r="Q171">
            <v>2340</v>
          </cell>
          <cell r="R171">
            <v>11252.4</v>
          </cell>
          <cell r="S171">
            <v>0</v>
          </cell>
          <cell r="T171">
            <v>4280.34</v>
          </cell>
          <cell r="U171">
            <v>2100</v>
          </cell>
          <cell r="V171">
            <v>0</v>
          </cell>
          <cell r="W171">
            <v>0</v>
          </cell>
          <cell r="X171">
            <v>0</v>
          </cell>
          <cell r="Y171">
            <v>0</v>
          </cell>
          <cell r="Z171">
            <v>0</v>
          </cell>
          <cell r="AA171">
            <v>0</v>
          </cell>
          <cell r="AB171">
            <v>0</v>
          </cell>
          <cell r="AC171">
            <v>0</v>
          </cell>
          <cell r="AD171">
            <v>0</v>
          </cell>
          <cell r="AE171">
            <v>0</v>
          </cell>
          <cell r="AF171">
            <v>1292550</v>
          </cell>
          <cell r="AG171">
            <v>54.41</v>
          </cell>
          <cell r="AH171">
            <v>0</v>
          </cell>
          <cell r="AI171">
            <v>0</v>
          </cell>
          <cell r="AJ171">
            <v>0</v>
          </cell>
          <cell r="AK171">
            <v>0</v>
          </cell>
          <cell r="AL171">
            <v>21589.93</v>
          </cell>
          <cell r="AM171">
            <v>42600</v>
          </cell>
          <cell r="AN171">
            <v>0</v>
          </cell>
          <cell r="AO171">
            <v>24263.1</v>
          </cell>
          <cell r="AP171">
            <v>0</v>
          </cell>
          <cell r="AQ171">
            <v>0</v>
          </cell>
          <cell r="AR171">
            <v>0</v>
          </cell>
          <cell r="AS171">
            <v>0</v>
          </cell>
          <cell r="AT171">
            <v>0</v>
          </cell>
          <cell r="AU171">
            <v>0</v>
          </cell>
          <cell r="AV171">
            <v>0</v>
          </cell>
          <cell r="AW171">
            <v>0</v>
          </cell>
          <cell r="AX171">
            <v>1650</v>
          </cell>
          <cell r="AY171">
            <v>0</v>
          </cell>
          <cell r="AZ171">
            <v>0</v>
          </cell>
          <cell r="BA171">
            <v>1904315.71</v>
          </cell>
          <cell r="BB171">
            <v>1514568.23</v>
          </cell>
          <cell r="BC171">
            <v>0</v>
          </cell>
        </row>
        <row r="172">
          <cell r="A172" t="str">
            <v>02.1.02.01.04.04</v>
          </cell>
          <cell r="B172" t="str">
            <v>XL DİĞER HASAR ÖDEME</v>
          </cell>
          <cell r="C172">
            <v>0</v>
          </cell>
          <cell r="D172">
            <v>0</v>
          </cell>
          <cell r="E172">
            <v>0</v>
          </cell>
          <cell r="F172">
            <v>0</v>
          </cell>
          <cell r="G172">
            <v>0</v>
          </cell>
          <cell r="H172">
            <v>0</v>
          </cell>
          <cell r="I172">
            <v>0</v>
          </cell>
          <cell r="J172">
            <v>0</v>
          </cell>
          <cell r="K172">
            <v>0</v>
          </cell>
          <cell r="L172">
            <v>0</v>
          </cell>
          <cell r="M172">
            <v>0</v>
          </cell>
          <cell r="N172">
            <v>0</v>
          </cell>
          <cell r="O172">
            <v>0</v>
          </cell>
          <cell r="P172">
            <v>0</v>
          </cell>
          <cell r="Q172">
            <v>0</v>
          </cell>
          <cell r="R172">
            <v>0</v>
          </cell>
          <cell r="S172">
            <v>0</v>
          </cell>
          <cell r="T172">
            <v>0</v>
          </cell>
          <cell r="U172">
            <v>0</v>
          </cell>
          <cell r="V172">
            <v>0</v>
          </cell>
          <cell r="W172">
            <v>0</v>
          </cell>
          <cell r="X172">
            <v>0</v>
          </cell>
          <cell r="Y172">
            <v>0</v>
          </cell>
          <cell r="Z172">
            <v>0</v>
          </cell>
          <cell r="AA172">
            <v>0</v>
          </cell>
          <cell r="AB172">
            <v>0</v>
          </cell>
          <cell r="AC172">
            <v>0</v>
          </cell>
          <cell r="AD172">
            <v>0</v>
          </cell>
          <cell r="AE172">
            <v>0</v>
          </cell>
          <cell r="AF172">
            <v>0</v>
          </cell>
          <cell r="AG172">
            <v>0</v>
          </cell>
          <cell r="AH172">
            <v>0</v>
          </cell>
          <cell r="AI172">
            <v>0</v>
          </cell>
          <cell r="AJ172">
            <v>0</v>
          </cell>
          <cell r="AK172">
            <v>0</v>
          </cell>
          <cell r="AL172">
            <v>0</v>
          </cell>
          <cell r="AM172">
            <v>0</v>
          </cell>
          <cell r="AN172">
            <v>0</v>
          </cell>
          <cell r="AO172">
            <v>0</v>
          </cell>
          <cell r="AP172">
            <v>0</v>
          </cell>
          <cell r="AQ172">
            <v>0</v>
          </cell>
          <cell r="AR172">
            <v>0</v>
          </cell>
          <cell r="AS172">
            <v>0</v>
          </cell>
          <cell r="AT172">
            <v>0</v>
          </cell>
          <cell r="AU172">
            <v>0</v>
          </cell>
          <cell r="AV172">
            <v>0</v>
          </cell>
          <cell r="AW172">
            <v>0</v>
          </cell>
          <cell r="AX172">
            <v>0</v>
          </cell>
          <cell r="AY172">
            <v>0</v>
          </cell>
          <cell r="AZ172">
            <v>0</v>
          </cell>
          <cell r="BA172">
            <v>0</v>
          </cell>
          <cell r="BB172">
            <v>0</v>
          </cell>
          <cell r="BC172">
            <v>0</v>
          </cell>
        </row>
        <row r="173">
          <cell r="A173" t="str">
            <v>02.1.02.01.04.05</v>
          </cell>
          <cell r="B173" t="str">
            <v>AŞKIN HASAR FAZLASI</v>
          </cell>
          <cell r="C173">
            <v>0</v>
          </cell>
          <cell r="D173">
            <v>0</v>
          </cell>
          <cell r="E173">
            <v>0</v>
          </cell>
          <cell r="F173">
            <v>0</v>
          </cell>
          <cell r="G173">
            <v>0</v>
          </cell>
          <cell r="H173">
            <v>0</v>
          </cell>
          <cell r="I173">
            <v>0</v>
          </cell>
          <cell r="J173">
            <v>0</v>
          </cell>
          <cell r="K173">
            <v>0</v>
          </cell>
          <cell r="L173">
            <v>0</v>
          </cell>
          <cell r="M173">
            <v>0</v>
          </cell>
          <cell r="N173">
            <v>0</v>
          </cell>
          <cell r="O173">
            <v>0</v>
          </cell>
          <cell r="P173">
            <v>0</v>
          </cell>
          <cell r="Q173">
            <v>0</v>
          </cell>
          <cell r="R173">
            <v>0</v>
          </cell>
          <cell r="S173">
            <v>0</v>
          </cell>
          <cell r="T173">
            <v>0</v>
          </cell>
          <cell r="U173">
            <v>0</v>
          </cell>
          <cell r="V173">
            <v>0</v>
          </cell>
          <cell r="W173">
            <v>0</v>
          </cell>
          <cell r="X173">
            <v>0</v>
          </cell>
          <cell r="Y173">
            <v>0</v>
          </cell>
          <cell r="Z173">
            <v>0</v>
          </cell>
          <cell r="AA173">
            <v>0</v>
          </cell>
          <cell r="AB173">
            <v>0</v>
          </cell>
          <cell r="AC173">
            <v>0</v>
          </cell>
          <cell r="AD173">
            <v>0</v>
          </cell>
          <cell r="AE173">
            <v>0</v>
          </cell>
          <cell r="AF173">
            <v>0</v>
          </cell>
          <cell r="AG173">
            <v>0</v>
          </cell>
          <cell r="AH173">
            <v>0</v>
          </cell>
          <cell r="AI173">
            <v>0</v>
          </cell>
          <cell r="AJ173">
            <v>0</v>
          </cell>
          <cell r="AK173">
            <v>0</v>
          </cell>
          <cell r="AL173">
            <v>0</v>
          </cell>
          <cell r="AM173">
            <v>0</v>
          </cell>
          <cell r="AN173">
            <v>0</v>
          </cell>
          <cell r="AO173">
            <v>0</v>
          </cell>
          <cell r="AP173">
            <v>0</v>
          </cell>
          <cell r="AQ173">
            <v>0</v>
          </cell>
          <cell r="AR173">
            <v>0</v>
          </cell>
          <cell r="AS173">
            <v>0</v>
          </cell>
          <cell r="AT173">
            <v>0</v>
          </cell>
          <cell r="AU173">
            <v>0</v>
          </cell>
          <cell r="AV173">
            <v>0</v>
          </cell>
          <cell r="AW173">
            <v>0</v>
          </cell>
          <cell r="AX173">
            <v>0</v>
          </cell>
          <cell r="AY173">
            <v>0</v>
          </cell>
          <cell r="AZ173">
            <v>0</v>
          </cell>
          <cell r="BA173">
            <v>0</v>
          </cell>
          <cell r="BB173">
            <v>0</v>
          </cell>
          <cell r="BC173">
            <v>0</v>
          </cell>
        </row>
        <row r="174">
          <cell r="A174" t="str">
            <v>02.1.02.02</v>
          </cell>
          <cell r="B174" t="str">
            <v>TAHSİL ED. RÜCU REAS PAYI (-)</v>
          </cell>
          <cell r="C174">
            <v>-24709682.609999999</v>
          </cell>
          <cell r="D174">
            <v>-386400.88</v>
          </cell>
          <cell r="E174">
            <v>0</v>
          </cell>
          <cell r="F174">
            <v>0</v>
          </cell>
          <cell r="G174">
            <v>0</v>
          </cell>
          <cell r="H174">
            <v>-4522745.09</v>
          </cell>
          <cell r="I174">
            <v>0</v>
          </cell>
          <cell r="J174">
            <v>0</v>
          </cell>
          <cell r="K174">
            <v>-584441.48</v>
          </cell>
          <cell r="L174">
            <v>0</v>
          </cell>
          <cell r="M174">
            <v>0</v>
          </cell>
          <cell r="N174">
            <v>-18430560.690000001</v>
          </cell>
          <cell r="O174">
            <v>0</v>
          </cell>
          <cell r="P174">
            <v>-136349.97</v>
          </cell>
          <cell r="Q174">
            <v>0</v>
          </cell>
          <cell r="R174">
            <v>0</v>
          </cell>
          <cell r="S174">
            <v>0</v>
          </cell>
          <cell r="T174">
            <v>0</v>
          </cell>
          <cell r="U174">
            <v>-26156.29</v>
          </cell>
          <cell r="V174">
            <v>0</v>
          </cell>
          <cell r="W174">
            <v>0</v>
          </cell>
          <cell r="X174">
            <v>0</v>
          </cell>
          <cell r="Y174">
            <v>0</v>
          </cell>
          <cell r="Z174">
            <v>0</v>
          </cell>
          <cell r="AA174">
            <v>0</v>
          </cell>
          <cell r="AB174">
            <v>0</v>
          </cell>
          <cell r="AC174">
            <v>0</v>
          </cell>
          <cell r="AD174">
            <v>0</v>
          </cell>
          <cell r="AE174">
            <v>0</v>
          </cell>
          <cell r="AF174">
            <v>0</v>
          </cell>
          <cell r="AG174">
            <v>0</v>
          </cell>
          <cell r="AH174">
            <v>0</v>
          </cell>
          <cell r="AI174">
            <v>0</v>
          </cell>
          <cell r="AJ174">
            <v>0</v>
          </cell>
          <cell r="AK174">
            <v>0</v>
          </cell>
          <cell r="AL174">
            <v>0</v>
          </cell>
          <cell r="AM174">
            <v>0</v>
          </cell>
          <cell r="AN174">
            <v>0</v>
          </cell>
          <cell r="AO174">
            <v>-623028.21</v>
          </cell>
          <cell r="AP174">
            <v>0</v>
          </cell>
          <cell r="AQ174">
            <v>0</v>
          </cell>
          <cell r="AR174">
            <v>0</v>
          </cell>
          <cell r="AS174">
            <v>0</v>
          </cell>
          <cell r="AT174">
            <v>0</v>
          </cell>
          <cell r="AU174">
            <v>0</v>
          </cell>
          <cell r="AV174">
            <v>0</v>
          </cell>
          <cell r="AW174">
            <v>0</v>
          </cell>
          <cell r="AX174">
            <v>0</v>
          </cell>
          <cell r="AY174">
            <v>0</v>
          </cell>
          <cell r="AZ174">
            <v>0</v>
          </cell>
          <cell r="BA174">
            <v>-24709682.609999999</v>
          </cell>
          <cell r="BB174">
            <v>-386400.88</v>
          </cell>
          <cell r="BC174">
            <v>0</v>
          </cell>
        </row>
        <row r="175">
          <cell r="A175" t="str">
            <v>02.1.02.02.01</v>
          </cell>
          <cell r="B175" t="str">
            <v xml:space="preserve">EKSEDAN TAHSİL EDİLEN RÜCU </v>
          </cell>
          <cell r="C175">
            <v>-946531.53</v>
          </cell>
          <cell r="D175">
            <v>-293487.8</v>
          </cell>
          <cell r="E175">
            <v>0</v>
          </cell>
          <cell r="F175">
            <v>0</v>
          </cell>
          <cell r="G175">
            <v>0</v>
          </cell>
          <cell r="H175">
            <v>0</v>
          </cell>
          <cell r="I175">
            <v>0</v>
          </cell>
          <cell r="J175">
            <v>0</v>
          </cell>
          <cell r="K175">
            <v>-57068.38</v>
          </cell>
          <cell r="L175">
            <v>0</v>
          </cell>
          <cell r="M175">
            <v>0</v>
          </cell>
          <cell r="N175">
            <v>0</v>
          </cell>
          <cell r="O175">
            <v>0</v>
          </cell>
          <cell r="P175">
            <v>0</v>
          </cell>
          <cell r="Q175">
            <v>0</v>
          </cell>
          <cell r="R175">
            <v>0</v>
          </cell>
          <cell r="S175">
            <v>0</v>
          </cell>
          <cell r="T175">
            <v>0</v>
          </cell>
          <cell r="U175">
            <v>-9626.92</v>
          </cell>
          <cell r="V175">
            <v>0</v>
          </cell>
          <cell r="W175">
            <v>0</v>
          </cell>
          <cell r="X175">
            <v>0</v>
          </cell>
          <cell r="Y175">
            <v>0</v>
          </cell>
          <cell r="Z175">
            <v>0</v>
          </cell>
          <cell r="AA175">
            <v>0</v>
          </cell>
          <cell r="AB175">
            <v>0</v>
          </cell>
          <cell r="AC175">
            <v>0</v>
          </cell>
          <cell r="AD175">
            <v>0</v>
          </cell>
          <cell r="AE175">
            <v>0</v>
          </cell>
          <cell r="AF175">
            <v>0</v>
          </cell>
          <cell r="AG175">
            <v>0</v>
          </cell>
          <cell r="AH175">
            <v>0</v>
          </cell>
          <cell r="AI175">
            <v>0</v>
          </cell>
          <cell r="AJ175">
            <v>0</v>
          </cell>
          <cell r="AK175">
            <v>0</v>
          </cell>
          <cell r="AL175">
            <v>0</v>
          </cell>
          <cell r="AM175">
            <v>0</v>
          </cell>
          <cell r="AN175">
            <v>0</v>
          </cell>
          <cell r="AO175">
            <v>-586348.43000000005</v>
          </cell>
          <cell r="AP175">
            <v>0</v>
          </cell>
          <cell r="AQ175">
            <v>0</v>
          </cell>
          <cell r="AR175">
            <v>0</v>
          </cell>
          <cell r="AS175">
            <v>0</v>
          </cell>
          <cell r="AT175">
            <v>0</v>
          </cell>
          <cell r="AU175">
            <v>0</v>
          </cell>
          <cell r="AV175">
            <v>0</v>
          </cell>
          <cell r="AW175">
            <v>0</v>
          </cell>
          <cell r="AX175">
            <v>0</v>
          </cell>
          <cell r="AY175">
            <v>0</v>
          </cell>
          <cell r="AZ175">
            <v>0</v>
          </cell>
          <cell r="BA175">
            <v>-946531.53</v>
          </cell>
          <cell r="BB175">
            <v>-293487.8</v>
          </cell>
          <cell r="BC175">
            <v>0</v>
          </cell>
        </row>
        <row r="176">
          <cell r="A176" t="str">
            <v>02.1.02.02.02</v>
          </cell>
          <cell r="B176" t="str">
            <v xml:space="preserve">KOTPAR TAHS,İL EDİLEN RÜCU </v>
          </cell>
          <cell r="C176">
            <v>-5314627.17</v>
          </cell>
          <cell r="D176">
            <v>-87730.11</v>
          </cell>
          <cell r="E176">
            <v>0</v>
          </cell>
          <cell r="F176">
            <v>0</v>
          </cell>
          <cell r="G176">
            <v>0</v>
          </cell>
          <cell r="H176">
            <v>-4522745.09</v>
          </cell>
          <cell r="I176">
            <v>0</v>
          </cell>
          <cell r="J176">
            <v>0</v>
          </cell>
          <cell r="K176">
            <v>-527373.1</v>
          </cell>
          <cell r="L176">
            <v>0</v>
          </cell>
          <cell r="M176">
            <v>0</v>
          </cell>
          <cell r="N176">
            <v>0</v>
          </cell>
          <cell r="O176">
            <v>0</v>
          </cell>
          <cell r="P176">
            <v>-136349.97</v>
          </cell>
          <cell r="Q176">
            <v>0</v>
          </cell>
          <cell r="R176">
            <v>0</v>
          </cell>
          <cell r="S176">
            <v>0</v>
          </cell>
          <cell r="T176">
            <v>0</v>
          </cell>
          <cell r="U176">
            <v>-3749.12</v>
          </cell>
          <cell r="V176">
            <v>0</v>
          </cell>
          <cell r="W176">
            <v>0</v>
          </cell>
          <cell r="X176">
            <v>0</v>
          </cell>
          <cell r="Y176">
            <v>0</v>
          </cell>
          <cell r="Z176">
            <v>0</v>
          </cell>
          <cell r="AA176">
            <v>0</v>
          </cell>
          <cell r="AB176">
            <v>0</v>
          </cell>
          <cell r="AC176">
            <v>0</v>
          </cell>
          <cell r="AD176">
            <v>0</v>
          </cell>
          <cell r="AE176">
            <v>0</v>
          </cell>
          <cell r="AF176">
            <v>0</v>
          </cell>
          <cell r="AG176">
            <v>0</v>
          </cell>
          <cell r="AH176">
            <v>0</v>
          </cell>
          <cell r="AI176">
            <v>0</v>
          </cell>
          <cell r="AJ176">
            <v>0</v>
          </cell>
          <cell r="AK176">
            <v>0</v>
          </cell>
          <cell r="AL176">
            <v>0</v>
          </cell>
          <cell r="AM176">
            <v>0</v>
          </cell>
          <cell r="AN176">
            <v>0</v>
          </cell>
          <cell r="AO176">
            <v>-36679.78</v>
          </cell>
          <cell r="AP176">
            <v>0</v>
          </cell>
          <cell r="AQ176">
            <v>0</v>
          </cell>
          <cell r="AR176">
            <v>0</v>
          </cell>
          <cell r="AS176">
            <v>0</v>
          </cell>
          <cell r="AT176">
            <v>0</v>
          </cell>
          <cell r="AU176">
            <v>0</v>
          </cell>
          <cell r="AV176">
            <v>0</v>
          </cell>
          <cell r="AW176">
            <v>0</v>
          </cell>
          <cell r="AX176">
            <v>0</v>
          </cell>
          <cell r="AY176">
            <v>0</v>
          </cell>
          <cell r="AZ176">
            <v>0</v>
          </cell>
          <cell r="BA176">
            <v>-5314627.17</v>
          </cell>
          <cell r="BB176">
            <v>-87730.11</v>
          </cell>
          <cell r="BC176">
            <v>0</v>
          </cell>
        </row>
        <row r="177">
          <cell r="A177" t="str">
            <v>02.1.02.02.03</v>
          </cell>
          <cell r="B177" t="str">
            <v xml:space="preserve">İHTİYARİ TAHSİL EDİLEN RÜCU </v>
          </cell>
          <cell r="C177">
            <v>-17963.22</v>
          </cell>
          <cell r="D177">
            <v>-5182.97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-12780.25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  <cell r="BA177">
            <v>-17963.22</v>
          </cell>
          <cell r="BB177">
            <v>-5182.97</v>
          </cell>
          <cell r="BC177">
            <v>0</v>
          </cell>
        </row>
        <row r="178">
          <cell r="A178" t="str">
            <v>02.1.02.02.04</v>
          </cell>
          <cell r="B178" t="str">
            <v xml:space="preserve">XL TAHSİL EDİLEN RÜCU </v>
          </cell>
          <cell r="C178">
            <v>0</v>
          </cell>
          <cell r="D178">
            <v>0</v>
          </cell>
          <cell r="E178">
            <v>0</v>
          </cell>
          <cell r="F178">
            <v>0</v>
          </cell>
          <cell r="G178">
            <v>0</v>
          </cell>
          <cell r="H178">
            <v>0</v>
          </cell>
          <cell r="I178">
            <v>0</v>
          </cell>
          <cell r="J178">
            <v>0</v>
          </cell>
          <cell r="K178">
            <v>0</v>
          </cell>
          <cell r="L178">
            <v>0</v>
          </cell>
          <cell r="M178">
            <v>0</v>
          </cell>
          <cell r="N178">
            <v>0</v>
          </cell>
          <cell r="O178">
            <v>0</v>
          </cell>
          <cell r="P178">
            <v>0</v>
          </cell>
          <cell r="Q178">
            <v>0</v>
          </cell>
          <cell r="R178">
            <v>0</v>
          </cell>
          <cell r="S178">
            <v>0</v>
          </cell>
          <cell r="T178">
            <v>0</v>
          </cell>
          <cell r="U178">
            <v>0</v>
          </cell>
          <cell r="V178">
            <v>0</v>
          </cell>
          <cell r="W178">
            <v>0</v>
          </cell>
          <cell r="X178">
            <v>0</v>
          </cell>
          <cell r="Y178">
            <v>0</v>
          </cell>
          <cell r="Z178">
            <v>0</v>
          </cell>
          <cell r="AA178">
            <v>0</v>
          </cell>
          <cell r="AB178">
            <v>0</v>
          </cell>
          <cell r="AC178">
            <v>0</v>
          </cell>
          <cell r="AD178">
            <v>0</v>
          </cell>
          <cell r="AE178">
            <v>0</v>
          </cell>
          <cell r="AF178">
            <v>0</v>
          </cell>
          <cell r="AG178">
            <v>0</v>
          </cell>
          <cell r="AH178">
            <v>0</v>
          </cell>
          <cell r="AI178">
            <v>0</v>
          </cell>
          <cell r="AJ178">
            <v>0</v>
          </cell>
          <cell r="AK178">
            <v>0</v>
          </cell>
          <cell r="AL178">
            <v>0</v>
          </cell>
          <cell r="AM178">
            <v>0</v>
          </cell>
          <cell r="AN178">
            <v>0</v>
          </cell>
          <cell r="AO178">
            <v>0</v>
          </cell>
          <cell r="AP178">
            <v>0</v>
          </cell>
          <cell r="AQ178">
            <v>0</v>
          </cell>
          <cell r="AR178">
            <v>0</v>
          </cell>
          <cell r="AS178">
            <v>0</v>
          </cell>
          <cell r="AT178">
            <v>0</v>
          </cell>
          <cell r="AU178">
            <v>0</v>
          </cell>
          <cell r="AV178">
            <v>0</v>
          </cell>
          <cell r="AW178">
            <v>0</v>
          </cell>
          <cell r="AX178">
            <v>0</v>
          </cell>
          <cell r="AY178">
            <v>0</v>
          </cell>
          <cell r="AZ178">
            <v>0</v>
          </cell>
          <cell r="BA178">
            <v>0</v>
          </cell>
          <cell r="BB178">
            <v>0</v>
          </cell>
          <cell r="BC178">
            <v>0</v>
          </cell>
        </row>
        <row r="179">
          <cell r="A179" t="str">
            <v>02.1.02.02.05</v>
          </cell>
          <cell r="B179" t="str">
            <v>AŞKIN HASAR FAZLASI</v>
          </cell>
          <cell r="C179">
            <v>0</v>
          </cell>
          <cell r="D179">
            <v>0</v>
          </cell>
          <cell r="E179">
            <v>0</v>
          </cell>
          <cell r="F179">
            <v>0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L179">
            <v>0</v>
          </cell>
          <cell r="M179">
            <v>0</v>
          </cell>
          <cell r="N179">
            <v>0</v>
          </cell>
          <cell r="O179">
            <v>0</v>
          </cell>
          <cell r="P179">
            <v>0</v>
          </cell>
          <cell r="Q179">
            <v>0</v>
          </cell>
          <cell r="R179">
            <v>0</v>
          </cell>
          <cell r="S179">
            <v>0</v>
          </cell>
          <cell r="T179">
            <v>0</v>
          </cell>
          <cell r="U179">
            <v>0</v>
          </cell>
          <cell r="V179">
            <v>0</v>
          </cell>
          <cell r="W179">
            <v>0</v>
          </cell>
          <cell r="X179">
            <v>0</v>
          </cell>
          <cell r="Y179">
            <v>0</v>
          </cell>
          <cell r="Z179">
            <v>0</v>
          </cell>
          <cell r="AA179">
            <v>0</v>
          </cell>
          <cell r="AB179">
            <v>0</v>
          </cell>
          <cell r="AC179">
            <v>0</v>
          </cell>
          <cell r="AD179">
            <v>0</v>
          </cell>
          <cell r="AE179">
            <v>0</v>
          </cell>
          <cell r="AF179">
            <v>0</v>
          </cell>
          <cell r="AG179">
            <v>0</v>
          </cell>
          <cell r="AH179">
            <v>0</v>
          </cell>
          <cell r="AI179">
            <v>0</v>
          </cell>
          <cell r="AJ179">
            <v>0</v>
          </cell>
          <cell r="AK179">
            <v>0</v>
          </cell>
          <cell r="AL179">
            <v>0</v>
          </cell>
          <cell r="AM179">
            <v>0</v>
          </cell>
          <cell r="AN179">
            <v>0</v>
          </cell>
          <cell r="AO179">
            <v>0</v>
          </cell>
          <cell r="AP179">
            <v>0</v>
          </cell>
          <cell r="AQ179">
            <v>0</v>
          </cell>
          <cell r="AR179">
            <v>0</v>
          </cell>
          <cell r="AS179">
            <v>0</v>
          </cell>
          <cell r="AT179">
            <v>0</v>
          </cell>
          <cell r="AU179">
            <v>0</v>
          </cell>
          <cell r="AV179">
            <v>0</v>
          </cell>
          <cell r="AW179">
            <v>0</v>
          </cell>
          <cell r="AX179">
            <v>0</v>
          </cell>
          <cell r="AY179">
            <v>0</v>
          </cell>
          <cell r="AZ179">
            <v>0</v>
          </cell>
          <cell r="BA179">
            <v>0</v>
          </cell>
          <cell r="BB179">
            <v>0</v>
          </cell>
          <cell r="BC179">
            <v>0</v>
          </cell>
        </row>
        <row r="180">
          <cell r="A180" t="str">
            <v>02.1.02.02.97</v>
          </cell>
          <cell r="B180" t="str">
            <v>TIP HAVUZUNA VERİLEN RÜCU REAS.PAY</v>
          </cell>
          <cell r="C180">
            <v>0</v>
          </cell>
          <cell r="D180">
            <v>0</v>
          </cell>
          <cell r="E180">
            <v>0</v>
          </cell>
          <cell r="F180">
            <v>0</v>
          </cell>
          <cell r="G180">
            <v>0</v>
          </cell>
          <cell r="H180">
            <v>0</v>
          </cell>
          <cell r="I180">
            <v>0</v>
          </cell>
          <cell r="J180">
            <v>0</v>
          </cell>
          <cell r="K180">
            <v>0</v>
          </cell>
          <cell r="L180">
            <v>0</v>
          </cell>
          <cell r="M180">
            <v>0</v>
          </cell>
          <cell r="N180">
            <v>0</v>
          </cell>
          <cell r="O180">
            <v>0</v>
          </cell>
          <cell r="P180">
            <v>0</v>
          </cell>
          <cell r="Q180">
            <v>0</v>
          </cell>
          <cell r="R180">
            <v>0</v>
          </cell>
          <cell r="S180">
            <v>0</v>
          </cell>
          <cell r="T180">
            <v>0</v>
          </cell>
          <cell r="U180">
            <v>0</v>
          </cell>
          <cell r="V180">
            <v>0</v>
          </cell>
          <cell r="W180">
            <v>0</v>
          </cell>
          <cell r="X180">
            <v>0</v>
          </cell>
          <cell r="Y180">
            <v>0</v>
          </cell>
          <cell r="Z180">
            <v>0</v>
          </cell>
          <cell r="AA180">
            <v>0</v>
          </cell>
          <cell r="AB180">
            <v>0</v>
          </cell>
          <cell r="AC180">
            <v>0</v>
          </cell>
          <cell r="AD180">
            <v>0</v>
          </cell>
          <cell r="AE180">
            <v>0</v>
          </cell>
          <cell r="AF180">
            <v>0</v>
          </cell>
          <cell r="AG180">
            <v>0</v>
          </cell>
          <cell r="AH180">
            <v>0</v>
          </cell>
          <cell r="AI180">
            <v>0</v>
          </cell>
          <cell r="AJ180">
            <v>0</v>
          </cell>
          <cell r="AK180">
            <v>0</v>
          </cell>
          <cell r="AL180">
            <v>0</v>
          </cell>
          <cell r="AM180">
            <v>0</v>
          </cell>
          <cell r="AN180">
            <v>0</v>
          </cell>
          <cell r="AO180">
            <v>0</v>
          </cell>
          <cell r="AP180">
            <v>0</v>
          </cell>
          <cell r="AQ180">
            <v>0</v>
          </cell>
          <cell r="AR180">
            <v>0</v>
          </cell>
          <cell r="AS180">
            <v>0</v>
          </cell>
          <cell r="AT180">
            <v>0</v>
          </cell>
          <cell r="AU180">
            <v>0</v>
          </cell>
          <cell r="AV180">
            <v>0</v>
          </cell>
          <cell r="AW180">
            <v>0</v>
          </cell>
          <cell r="AX180">
            <v>0</v>
          </cell>
          <cell r="AY180">
            <v>0</v>
          </cell>
          <cell r="AZ180">
            <v>0</v>
          </cell>
          <cell r="BA180">
            <v>0</v>
          </cell>
          <cell r="BB180">
            <v>0</v>
          </cell>
          <cell r="BC180">
            <v>0</v>
          </cell>
        </row>
        <row r="181">
          <cell r="A181" t="str">
            <v>02.1.02.02.98</v>
          </cell>
          <cell r="B181" t="str">
            <v>HAVUZA VERİLEN RÜCU REAS.PAY</v>
          </cell>
          <cell r="C181">
            <v>-18430560.690000001</v>
          </cell>
          <cell r="D181">
            <v>0</v>
          </cell>
          <cell r="E181">
            <v>0</v>
          </cell>
          <cell r="F181">
            <v>0</v>
          </cell>
          <cell r="G181">
            <v>0</v>
          </cell>
          <cell r="H181">
            <v>0</v>
          </cell>
          <cell r="I181">
            <v>0</v>
          </cell>
          <cell r="J181">
            <v>0</v>
          </cell>
          <cell r="K181">
            <v>0</v>
          </cell>
          <cell r="L181">
            <v>0</v>
          </cell>
          <cell r="M181">
            <v>0</v>
          </cell>
          <cell r="N181">
            <v>-18430560.690000001</v>
          </cell>
          <cell r="O181">
            <v>0</v>
          </cell>
          <cell r="P181">
            <v>0</v>
          </cell>
          <cell r="Q181">
            <v>0</v>
          </cell>
          <cell r="R181">
            <v>0</v>
          </cell>
          <cell r="S181">
            <v>0</v>
          </cell>
          <cell r="T181">
            <v>0</v>
          </cell>
          <cell r="U181">
            <v>0</v>
          </cell>
          <cell r="V181">
            <v>0</v>
          </cell>
          <cell r="W181">
            <v>0</v>
          </cell>
          <cell r="X181">
            <v>0</v>
          </cell>
          <cell r="Y181">
            <v>0</v>
          </cell>
          <cell r="Z181">
            <v>0</v>
          </cell>
          <cell r="AA181">
            <v>0</v>
          </cell>
          <cell r="AB181">
            <v>0</v>
          </cell>
          <cell r="AC181">
            <v>0</v>
          </cell>
          <cell r="AD181">
            <v>0</v>
          </cell>
          <cell r="AE181">
            <v>0</v>
          </cell>
          <cell r="AF181">
            <v>0</v>
          </cell>
          <cell r="AG181">
            <v>0</v>
          </cell>
          <cell r="AH181">
            <v>0</v>
          </cell>
          <cell r="AI181">
            <v>0</v>
          </cell>
          <cell r="AJ181">
            <v>0</v>
          </cell>
          <cell r="AK181">
            <v>0</v>
          </cell>
          <cell r="AL181">
            <v>0</v>
          </cell>
          <cell r="AM181">
            <v>0</v>
          </cell>
          <cell r="AN181">
            <v>0</v>
          </cell>
          <cell r="AO181">
            <v>0</v>
          </cell>
          <cell r="AP181">
            <v>0</v>
          </cell>
          <cell r="AQ181">
            <v>0</v>
          </cell>
          <cell r="AR181">
            <v>0</v>
          </cell>
          <cell r="AS181">
            <v>0</v>
          </cell>
          <cell r="AT181">
            <v>0</v>
          </cell>
          <cell r="AU181">
            <v>0</v>
          </cell>
          <cell r="AV181">
            <v>0</v>
          </cell>
          <cell r="AW181">
            <v>0</v>
          </cell>
          <cell r="AX181">
            <v>0</v>
          </cell>
          <cell r="AY181">
            <v>0</v>
          </cell>
          <cell r="AZ181">
            <v>0</v>
          </cell>
          <cell r="BA181">
            <v>-18430560.690000001</v>
          </cell>
          <cell r="BB181">
            <v>0</v>
          </cell>
          <cell r="BC181">
            <v>0</v>
          </cell>
        </row>
        <row r="182">
          <cell r="A182" t="str">
            <v>02.1.02.03</v>
          </cell>
          <cell r="B182" t="str">
            <v>TAHSİL ED.SOVTAJ REAS PAYI (-)</v>
          </cell>
          <cell r="C182">
            <v>0</v>
          </cell>
          <cell r="D182">
            <v>0</v>
          </cell>
          <cell r="E182">
            <v>0</v>
          </cell>
          <cell r="F182">
            <v>0</v>
          </cell>
          <cell r="G182">
            <v>0</v>
          </cell>
          <cell r="H182">
            <v>0</v>
          </cell>
          <cell r="I182">
            <v>0</v>
          </cell>
          <cell r="J182">
            <v>0</v>
          </cell>
          <cell r="K182">
            <v>0</v>
          </cell>
          <cell r="L182">
            <v>0</v>
          </cell>
          <cell r="M182">
            <v>0</v>
          </cell>
          <cell r="N182">
            <v>0</v>
          </cell>
          <cell r="O182">
            <v>0</v>
          </cell>
          <cell r="P182">
            <v>0</v>
          </cell>
          <cell r="Q182">
            <v>0</v>
          </cell>
          <cell r="R182">
            <v>0</v>
          </cell>
          <cell r="S182">
            <v>0</v>
          </cell>
          <cell r="T182">
            <v>0</v>
          </cell>
          <cell r="U182">
            <v>0</v>
          </cell>
          <cell r="V182">
            <v>0</v>
          </cell>
          <cell r="W182">
            <v>0</v>
          </cell>
          <cell r="X182">
            <v>0</v>
          </cell>
          <cell r="Y182">
            <v>0</v>
          </cell>
          <cell r="Z182">
            <v>0</v>
          </cell>
          <cell r="AA182">
            <v>0</v>
          </cell>
          <cell r="AB182">
            <v>0</v>
          </cell>
          <cell r="AC182">
            <v>0</v>
          </cell>
          <cell r="AD182">
            <v>0</v>
          </cell>
          <cell r="AE182">
            <v>0</v>
          </cell>
          <cell r="AF182">
            <v>0</v>
          </cell>
          <cell r="AG182">
            <v>0</v>
          </cell>
          <cell r="AH182">
            <v>0</v>
          </cell>
          <cell r="AI182">
            <v>0</v>
          </cell>
          <cell r="AJ182">
            <v>0</v>
          </cell>
          <cell r="AK182">
            <v>0</v>
          </cell>
          <cell r="AL182">
            <v>0</v>
          </cell>
          <cell r="AM182">
            <v>0</v>
          </cell>
          <cell r="AN182">
            <v>0</v>
          </cell>
          <cell r="AO182">
            <v>0</v>
          </cell>
          <cell r="AP182">
            <v>0</v>
          </cell>
          <cell r="AQ182">
            <v>0</v>
          </cell>
          <cell r="AR182">
            <v>0</v>
          </cell>
          <cell r="AS182">
            <v>0</v>
          </cell>
          <cell r="AT182">
            <v>0</v>
          </cell>
          <cell r="AU182">
            <v>0</v>
          </cell>
          <cell r="AV182">
            <v>0</v>
          </cell>
          <cell r="AW182">
            <v>0</v>
          </cell>
          <cell r="AX182">
            <v>0</v>
          </cell>
          <cell r="AY182">
            <v>0</v>
          </cell>
          <cell r="AZ182">
            <v>0</v>
          </cell>
          <cell r="BA182">
            <v>0</v>
          </cell>
          <cell r="BB182">
            <v>0</v>
          </cell>
          <cell r="BC182">
            <v>0</v>
          </cell>
        </row>
        <row r="183">
          <cell r="A183" t="str">
            <v>02.1.02.03.01</v>
          </cell>
          <cell r="B183" t="str">
            <v xml:space="preserve">EKSEDAN TAHSİL EDİLEN SOVTAJ </v>
          </cell>
          <cell r="C183">
            <v>0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  <cell r="BA183">
            <v>0</v>
          </cell>
          <cell r="BB183">
            <v>0</v>
          </cell>
          <cell r="BC183">
            <v>0</v>
          </cell>
        </row>
        <row r="184">
          <cell r="A184" t="str">
            <v>02.1.02.03.02</v>
          </cell>
          <cell r="B184" t="str">
            <v xml:space="preserve">KOTPAR TAHSİL EDİLEN SOVTAJ </v>
          </cell>
          <cell r="C184">
            <v>0</v>
          </cell>
          <cell r="D184">
            <v>0</v>
          </cell>
          <cell r="E184">
            <v>0</v>
          </cell>
          <cell r="F184">
            <v>0</v>
          </cell>
          <cell r="G184">
            <v>0</v>
          </cell>
          <cell r="H184">
            <v>0</v>
          </cell>
          <cell r="I184">
            <v>0</v>
          </cell>
          <cell r="J184">
            <v>0</v>
          </cell>
          <cell r="K184">
            <v>0</v>
          </cell>
          <cell r="L184">
            <v>0</v>
          </cell>
          <cell r="M184">
            <v>0</v>
          </cell>
          <cell r="N184">
            <v>0</v>
          </cell>
          <cell r="O184">
            <v>0</v>
          </cell>
          <cell r="P184">
            <v>0</v>
          </cell>
          <cell r="Q184">
            <v>0</v>
          </cell>
          <cell r="R184">
            <v>0</v>
          </cell>
          <cell r="S184">
            <v>0</v>
          </cell>
          <cell r="T184">
            <v>0</v>
          </cell>
          <cell r="U184">
            <v>0</v>
          </cell>
          <cell r="V184">
            <v>0</v>
          </cell>
          <cell r="W184">
            <v>0</v>
          </cell>
          <cell r="X184">
            <v>0</v>
          </cell>
          <cell r="Y184">
            <v>0</v>
          </cell>
          <cell r="Z184">
            <v>0</v>
          </cell>
          <cell r="AA184">
            <v>0</v>
          </cell>
          <cell r="AB184">
            <v>0</v>
          </cell>
          <cell r="AC184">
            <v>0</v>
          </cell>
          <cell r="AD184">
            <v>0</v>
          </cell>
          <cell r="AE184">
            <v>0</v>
          </cell>
          <cell r="AF184">
            <v>0</v>
          </cell>
          <cell r="AG184">
            <v>0</v>
          </cell>
          <cell r="AH184">
            <v>0</v>
          </cell>
          <cell r="AI184">
            <v>0</v>
          </cell>
          <cell r="AJ184">
            <v>0</v>
          </cell>
          <cell r="AK184">
            <v>0</v>
          </cell>
          <cell r="AL184">
            <v>0</v>
          </cell>
          <cell r="AM184">
            <v>0</v>
          </cell>
          <cell r="AN184">
            <v>0</v>
          </cell>
          <cell r="AO184">
            <v>0</v>
          </cell>
          <cell r="AP184">
            <v>0</v>
          </cell>
          <cell r="AQ184">
            <v>0</v>
          </cell>
          <cell r="AR184">
            <v>0</v>
          </cell>
          <cell r="AS184">
            <v>0</v>
          </cell>
          <cell r="AT184">
            <v>0</v>
          </cell>
          <cell r="AU184">
            <v>0</v>
          </cell>
          <cell r="AV184">
            <v>0</v>
          </cell>
          <cell r="AW184">
            <v>0</v>
          </cell>
          <cell r="AX184">
            <v>0</v>
          </cell>
          <cell r="AY184">
            <v>0</v>
          </cell>
          <cell r="AZ184">
            <v>0</v>
          </cell>
          <cell r="BA184">
            <v>0</v>
          </cell>
          <cell r="BB184">
            <v>0</v>
          </cell>
          <cell r="BC184">
            <v>0</v>
          </cell>
        </row>
        <row r="185">
          <cell r="A185" t="str">
            <v>02.1.02.03.03</v>
          </cell>
          <cell r="B185" t="str">
            <v xml:space="preserve">İHTİYARİ TAHSİL EDİLEN SOVTAJ </v>
          </cell>
          <cell r="C185">
            <v>0</v>
          </cell>
          <cell r="D185">
            <v>0</v>
          </cell>
          <cell r="E185">
            <v>0</v>
          </cell>
          <cell r="F185">
            <v>0</v>
          </cell>
          <cell r="G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L185">
            <v>0</v>
          </cell>
          <cell r="M185">
            <v>0</v>
          </cell>
          <cell r="N185">
            <v>0</v>
          </cell>
          <cell r="O185">
            <v>0</v>
          </cell>
          <cell r="P185">
            <v>0</v>
          </cell>
          <cell r="Q185">
            <v>0</v>
          </cell>
          <cell r="R185">
            <v>0</v>
          </cell>
          <cell r="S185">
            <v>0</v>
          </cell>
          <cell r="T185">
            <v>0</v>
          </cell>
          <cell r="U185">
            <v>0</v>
          </cell>
          <cell r="V185">
            <v>0</v>
          </cell>
          <cell r="W185">
            <v>0</v>
          </cell>
          <cell r="X185">
            <v>0</v>
          </cell>
          <cell r="Y185">
            <v>0</v>
          </cell>
          <cell r="Z185">
            <v>0</v>
          </cell>
          <cell r="AA185">
            <v>0</v>
          </cell>
          <cell r="AB185">
            <v>0</v>
          </cell>
          <cell r="AC185">
            <v>0</v>
          </cell>
          <cell r="AD185">
            <v>0</v>
          </cell>
          <cell r="AE185">
            <v>0</v>
          </cell>
          <cell r="AF185">
            <v>0</v>
          </cell>
          <cell r="AG185">
            <v>0</v>
          </cell>
          <cell r="AH185">
            <v>0</v>
          </cell>
          <cell r="AI185">
            <v>0</v>
          </cell>
          <cell r="AJ185">
            <v>0</v>
          </cell>
          <cell r="AK185">
            <v>0</v>
          </cell>
          <cell r="AL185">
            <v>0</v>
          </cell>
          <cell r="AM185">
            <v>0</v>
          </cell>
          <cell r="AN185">
            <v>0</v>
          </cell>
          <cell r="AO185">
            <v>0</v>
          </cell>
          <cell r="AP185">
            <v>0</v>
          </cell>
          <cell r="AQ185">
            <v>0</v>
          </cell>
          <cell r="AR185">
            <v>0</v>
          </cell>
          <cell r="AS185">
            <v>0</v>
          </cell>
          <cell r="AT185">
            <v>0</v>
          </cell>
          <cell r="AU185">
            <v>0</v>
          </cell>
          <cell r="AV185">
            <v>0</v>
          </cell>
          <cell r="AW185">
            <v>0</v>
          </cell>
          <cell r="AX185">
            <v>0</v>
          </cell>
          <cell r="AY185">
            <v>0</v>
          </cell>
          <cell r="AZ185">
            <v>0</v>
          </cell>
          <cell r="BA185">
            <v>0</v>
          </cell>
          <cell r="BB185">
            <v>0</v>
          </cell>
          <cell r="BC185">
            <v>0</v>
          </cell>
        </row>
        <row r="186">
          <cell r="A186" t="str">
            <v>02.1.02.03.04</v>
          </cell>
          <cell r="B186" t="str">
            <v xml:space="preserve">XL TAHSİL EDİLEN SOVTAJ </v>
          </cell>
          <cell r="C186">
            <v>0</v>
          </cell>
          <cell r="D186">
            <v>0</v>
          </cell>
          <cell r="E186">
            <v>0</v>
          </cell>
          <cell r="F186">
            <v>0</v>
          </cell>
          <cell r="G186">
            <v>0</v>
          </cell>
          <cell r="H186">
            <v>0</v>
          </cell>
          <cell r="I186">
            <v>0</v>
          </cell>
          <cell r="J186">
            <v>0</v>
          </cell>
          <cell r="K186">
            <v>0</v>
          </cell>
          <cell r="L186">
            <v>0</v>
          </cell>
          <cell r="M186">
            <v>0</v>
          </cell>
          <cell r="N186">
            <v>0</v>
          </cell>
          <cell r="O186">
            <v>0</v>
          </cell>
          <cell r="P186">
            <v>0</v>
          </cell>
          <cell r="Q186">
            <v>0</v>
          </cell>
          <cell r="R186">
            <v>0</v>
          </cell>
          <cell r="S186">
            <v>0</v>
          </cell>
          <cell r="T186">
            <v>0</v>
          </cell>
          <cell r="U186">
            <v>0</v>
          </cell>
          <cell r="V186">
            <v>0</v>
          </cell>
          <cell r="W186">
            <v>0</v>
          </cell>
          <cell r="X186">
            <v>0</v>
          </cell>
          <cell r="Y186">
            <v>0</v>
          </cell>
          <cell r="Z186">
            <v>0</v>
          </cell>
          <cell r="AA186">
            <v>0</v>
          </cell>
          <cell r="AB186">
            <v>0</v>
          </cell>
          <cell r="AC186">
            <v>0</v>
          </cell>
          <cell r="AD186">
            <v>0</v>
          </cell>
          <cell r="AE186">
            <v>0</v>
          </cell>
          <cell r="AF186">
            <v>0</v>
          </cell>
          <cell r="AG186">
            <v>0</v>
          </cell>
          <cell r="AH186">
            <v>0</v>
          </cell>
          <cell r="AI186">
            <v>0</v>
          </cell>
          <cell r="AJ186">
            <v>0</v>
          </cell>
          <cell r="AK186">
            <v>0</v>
          </cell>
          <cell r="AL186">
            <v>0</v>
          </cell>
          <cell r="AM186">
            <v>0</v>
          </cell>
          <cell r="AN186">
            <v>0</v>
          </cell>
          <cell r="AO186">
            <v>0</v>
          </cell>
          <cell r="AP186">
            <v>0</v>
          </cell>
          <cell r="AQ186">
            <v>0</v>
          </cell>
          <cell r="AR186">
            <v>0</v>
          </cell>
          <cell r="AS186">
            <v>0</v>
          </cell>
          <cell r="AT186">
            <v>0</v>
          </cell>
          <cell r="AU186">
            <v>0</v>
          </cell>
          <cell r="AV186">
            <v>0</v>
          </cell>
          <cell r="AW186">
            <v>0</v>
          </cell>
          <cell r="AX186">
            <v>0</v>
          </cell>
          <cell r="AY186">
            <v>0</v>
          </cell>
          <cell r="AZ186">
            <v>0</v>
          </cell>
          <cell r="BA186">
            <v>0</v>
          </cell>
          <cell r="BB186">
            <v>0</v>
          </cell>
          <cell r="BC186">
            <v>0</v>
          </cell>
        </row>
        <row r="187">
          <cell r="A187" t="str">
            <v>02.1.02.03.05</v>
          </cell>
          <cell r="B187" t="str">
            <v>AŞKIN HASAR FAZLASI</v>
          </cell>
          <cell r="C187">
            <v>0</v>
          </cell>
          <cell r="D187">
            <v>0</v>
          </cell>
          <cell r="E187">
            <v>0</v>
          </cell>
          <cell r="F187">
            <v>0</v>
          </cell>
          <cell r="G187">
            <v>0</v>
          </cell>
          <cell r="H187">
            <v>0</v>
          </cell>
          <cell r="I187">
            <v>0</v>
          </cell>
          <cell r="J187">
            <v>0</v>
          </cell>
          <cell r="K187">
            <v>0</v>
          </cell>
          <cell r="L187">
            <v>0</v>
          </cell>
          <cell r="M187">
            <v>0</v>
          </cell>
          <cell r="N187">
            <v>0</v>
          </cell>
          <cell r="O187">
            <v>0</v>
          </cell>
          <cell r="P187">
            <v>0</v>
          </cell>
          <cell r="Q187">
            <v>0</v>
          </cell>
          <cell r="R187">
            <v>0</v>
          </cell>
          <cell r="S187">
            <v>0</v>
          </cell>
          <cell r="T187">
            <v>0</v>
          </cell>
          <cell r="U187">
            <v>0</v>
          </cell>
          <cell r="V187">
            <v>0</v>
          </cell>
          <cell r="W187">
            <v>0</v>
          </cell>
          <cell r="X187">
            <v>0</v>
          </cell>
          <cell r="Y187">
            <v>0</v>
          </cell>
          <cell r="Z187">
            <v>0</v>
          </cell>
          <cell r="AA187">
            <v>0</v>
          </cell>
          <cell r="AB187">
            <v>0</v>
          </cell>
          <cell r="AC187">
            <v>0</v>
          </cell>
          <cell r="AD187">
            <v>0</v>
          </cell>
          <cell r="AE187">
            <v>0</v>
          </cell>
          <cell r="AF187">
            <v>0</v>
          </cell>
          <cell r="AG187">
            <v>0</v>
          </cell>
          <cell r="AH187">
            <v>0</v>
          </cell>
          <cell r="AI187">
            <v>0</v>
          </cell>
          <cell r="AJ187">
            <v>0</v>
          </cell>
          <cell r="AK187">
            <v>0</v>
          </cell>
          <cell r="AL187">
            <v>0</v>
          </cell>
          <cell r="AM187">
            <v>0</v>
          </cell>
          <cell r="AN187">
            <v>0</v>
          </cell>
          <cell r="AO187">
            <v>0</v>
          </cell>
          <cell r="AP187">
            <v>0</v>
          </cell>
          <cell r="AQ187">
            <v>0</v>
          </cell>
          <cell r="AR187">
            <v>0</v>
          </cell>
          <cell r="AS187">
            <v>0</v>
          </cell>
          <cell r="AT187">
            <v>0</v>
          </cell>
          <cell r="AU187">
            <v>0</v>
          </cell>
          <cell r="AV187">
            <v>0</v>
          </cell>
          <cell r="AW187">
            <v>0</v>
          </cell>
          <cell r="AX187">
            <v>0</v>
          </cell>
          <cell r="AY187">
            <v>0</v>
          </cell>
          <cell r="AZ187">
            <v>0</v>
          </cell>
          <cell r="BA187">
            <v>0</v>
          </cell>
          <cell r="BB187">
            <v>0</v>
          </cell>
          <cell r="BC187">
            <v>0</v>
          </cell>
        </row>
        <row r="188">
          <cell r="A188" t="str">
            <v>02.1.02.03.97</v>
          </cell>
          <cell r="B188" t="str">
            <v>TIP HAVUZUNA VERİLEN SOVTAJ REAS PAYI</v>
          </cell>
          <cell r="C188">
            <v>0</v>
          </cell>
          <cell r="D188">
            <v>0</v>
          </cell>
          <cell r="E188">
            <v>0</v>
          </cell>
          <cell r="F188">
            <v>0</v>
          </cell>
          <cell r="G188">
            <v>0</v>
          </cell>
          <cell r="H188">
            <v>0</v>
          </cell>
          <cell r="I188">
            <v>0</v>
          </cell>
          <cell r="J188">
            <v>0</v>
          </cell>
          <cell r="K188">
            <v>0</v>
          </cell>
          <cell r="L188">
            <v>0</v>
          </cell>
          <cell r="M188">
            <v>0</v>
          </cell>
          <cell r="N188">
            <v>0</v>
          </cell>
          <cell r="O188">
            <v>0</v>
          </cell>
          <cell r="P188">
            <v>0</v>
          </cell>
          <cell r="Q188">
            <v>0</v>
          </cell>
          <cell r="R188">
            <v>0</v>
          </cell>
          <cell r="S188">
            <v>0</v>
          </cell>
          <cell r="T188">
            <v>0</v>
          </cell>
          <cell r="U188">
            <v>0</v>
          </cell>
          <cell r="V188">
            <v>0</v>
          </cell>
          <cell r="W188">
            <v>0</v>
          </cell>
          <cell r="X188">
            <v>0</v>
          </cell>
          <cell r="Y188">
            <v>0</v>
          </cell>
          <cell r="Z188">
            <v>0</v>
          </cell>
          <cell r="AA188">
            <v>0</v>
          </cell>
          <cell r="AB188">
            <v>0</v>
          </cell>
          <cell r="AC188">
            <v>0</v>
          </cell>
          <cell r="AD188">
            <v>0</v>
          </cell>
          <cell r="AE188">
            <v>0</v>
          </cell>
          <cell r="AF188">
            <v>0</v>
          </cell>
          <cell r="AG188">
            <v>0</v>
          </cell>
          <cell r="AH188">
            <v>0</v>
          </cell>
          <cell r="AI188">
            <v>0</v>
          </cell>
          <cell r="AJ188">
            <v>0</v>
          </cell>
          <cell r="AK188">
            <v>0</v>
          </cell>
          <cell r="AL188">
            <v>0</v>
          </cell>
          <cell r="AM188">
            <v>0</v>
          </cell>
          <cell r="AN188">
            <v>0</v>
          </cell>
          <cell r="AO188">
            <v>0</v>
          </cell>
          <cell r="AP188">
            <v>0</v>
          </cell>
          <cell r="AQ188">
            <v>0</v>
          </cell>
          <cell r="AR188">
            <v>0</v>
          </cell>
          <cell r="AS188">
            <v>0</v>
          </cell>
          <cell r="AT188">
            <v>0</v>
          </cell>
          <cell r="AU188">
            <v>0</v>
          </cell>
          <cell r="AV188">
            <v>0</v>
          </cell>
          <cell r="AW188">
            <v>0</v>
          </cell>
          <cell r="AX188">
            <v>0</v>
          </cell>
          <cell r="AY188">
            <v>0</v>
          </cell>
          <cell r="AZ188">
            <v>0</v>
          </cell>
          <cell r="BA188">
            <v>0</v>
          </cell>
          <cell r="BB188">
            <v>0</v>
          </cell>
          <cell r="BC188">
            <v>0</v>
          </cell>
        </row>
        <row r="189">
          <cell r="A189" t="str">
            <v>02.1.02.03.98</v>
          </cell>
          <cell r="B189" t="str">
            <v>HAVUZA VERİLEN SOVTAJ REAS PAYI</v>
          </cell>
          <cell r="C189">
            <v>0</v>
          </cell>
          <cell r="D189">
            <v>0</v>
          </cell>
          <cell r="E189">
            <v>0</v>
          </cell>
          <cell r="F189">
            <v>0</v>
          </cell>
          <cell r="G189">
            <v>0</v>
          </cell>
          <cell r="H189">
            <v>0</v>
          </cell>
          <cell r="I189">
            <v>0</v>
          </cell>
          <cell r="J189">
            <v>0</v>
          </cell>
          <cell r="K189">
            <v>0</v>
          </cell>
          <cell r="L189">
            <v>0</v>
          </cell>
          <cell r="M189">
            <v>0</v>
          </cell>
          <cell r="N189">
            <v>0</v>
          </cell>
          <cell r="O189">
            <v>0</v>
          </cell>
          <cell r="P189">
            <v>0</v>
          </cell>
          <cell r="Q189">
            <v>0</v>
          </cell>
          <cell r="R189">
            <v>0</v>
          </cell>
          <cell r="S189">
            <v>0</v>
          </cell>
          <cell r="T189">
            <v>0</v>
          </cell>
          <cell r="U189">
            <v>0</v>
          </cell>
          <cell r="V189">
            <v>0</v>
          </cell>
          <cell r="W189">
            <v>0</v>
          </cell>
          <cell r="X189">
            <v>0</v>
          </cell>
          <cell r="Y189">
            <v>0</v>
          </cell>
          <cell r="Z189">
            <v>0</v>
          </cell>
          <cell r="AA189">
            <v>0</v>
          </cell>
          <cell r="AB189">
            <v>0</v>
          </cell>
          <cell r="AC189">
            <v>0</v>
          </cell>
          <cell r="AD189">
            <v>0</v>
          </cell>
          <cell r="AE189">
            <v>0</v>
          </cell>
          <cell r="AF189">
            <v>0</v>
          </cell>
          <cell r="AG189">
            <v>0</v>
          </cell>
          <cell r="AH189">
            <v>0</v>
          </cell>
          <cell r="AI189">
            <v>0</v>
          </cell>
          <cell r="AJ189">
            <v>0</v>
          </cell>
          <cell r="AK189">
            <v>0</v>
          </cell>
          <cell r="AL189">
            <v>0</v>
          </cell>
          <cell r="AM189">
            <v>0</v>
          </cell>
          <cell r="AN189">
            <v>0</v>
          </cell>
          <cell r="AO189">
            <v>0</v>
          </cell>
          <cell r="AP189">
            <v>0</v>
          </cell>
          <cell r="AQ189">
            <v>0</v>
          </cell>
          <cell r="AR189">
            <v>0</v>
          </cell>
          <cell r="AS189">
            <v>0</v>
          </cell>
          <cell r="AT189">
            <v>0</v>
          </cell>
          <cell r="AU189">
            <v>0</v>
          </cell>
          <cell r="AV189">
            <v>0</v>
          </cell>
          <cell r="AW189">
            <v>0</v>
          </cell>
          <cell r="AX189">
            <v>0</v>
          </cell>
          <cell r="AY189">
            <v>0</v>
          </cell>
          <cell r="AZ189">
            <v>0</v>
          </cell>
          <cell r="BA189">
            <v>0</v>
          </cell>
          <cell r="BB189">
            <v>0</v>
          </cell>
          <cell r="BC189">
            <v>0</v>
          </cell>
        </row>
        <row r="190">
          <cell r="A190" t="str">
            <v>02.1.02.04</v>
          </cell>
          <cell r="B190" t="str">
            <v>TAHSİL ED. RÜCU VE SOVTAJ OLUMLU FARK REAS PAYI</v>
          </cell>
          <cell r="C190">
            <v>0</v>
          </cell>
          <cell r="D190">
            <v>0</v>
          </cell>
          <cell r="E190">
            <v>0</v>
          </cell>
          <cell r="F190">
            <v>0</v>
          </cell>
          <cell r="G190">
            <v>0</v>
          </cell>
          <cell r="H190">
            <v>0</v>
          </cell>
          <cell r="I190">
            <v>0</v>
          </cell>
          <cell r="J190">
            <v>0</v>
          </cell>
          <cell r="K190">
            <v>0</v>
          </cell>
          <cell r="L190">
            <v>0</v>
          </cell>
          <cell r="M190">
            <v>0</v>
          </cell>
          <cell r="N190">
            <v>0</v>
          </cell>
          <cell r="O190">
            <v>0</v>
          </cell>
          <cell r="P190">
            <v>0</v>
          </cell>
          <cell r="Q190">
            <v>0</v>
          </cell>
          <cell r="R190">
            <v>0</v>
          </cell>
          <cell r="S190">
            <v>0</v>
          </cell>
          <cell r="T190">
            <v>0</v>
          </cell>
          <cell r="U190">
            <v>0</v>
          </cell>
          <cell r="V190">
            <v>0</v>
          </cell>
          <cell r="W190">
            <v>0</v>
          </cell>
          <cell r="X190">
            <v>0</v>
          </cell>
          <cell r="Y190">
            <v>0</v>
          </cell>
          <cell r="Z190">
            <v>0</v>
          </cell>
          <cell r="AA190">
            <v>0</v>
          </cell>
          <cell r="AB190">
            <v>0</v>
          </cell>
          <cell r="AC190">
            <v>0</v>
          </cell>
          <cell r="AD190">
            <v>0</v>
          </cell>
          <cell r="AE190">
            <v>0</v>
          </cell>
          <cell r="AF190">
            <v>0</v>
          </cell>
          <cell r="AG190">
            <v>0</v>
          </cell>
          <cell r="AH190">
            <v>0</v>
          </cell>
          <cell r="AI190">
            <v>0</v>
          </cell>
          <cell r="AJ190">
            <v>0</v>
          </cell>
          <cell r="AK190">
            <v>0</v>
          </cell>
          <cell r="AL190">
            <v>0</v>
          </cell>
          <cell r="AM190">
            <v>0</v>
          </cell>
          <cell r="AN190">
            <v>0</v>
          </cell>
          <cell r="AO190">
            <v>0</v>
          </cell>
          <cell r="AP190">
            <v>0</v>
          </cell>
          <cell r="AQ190">
            <v>0</v>
          </cell>
          <cell r="AR190">
            <v>0</v>
          </cell>
          <cell r="AS190">
            <v>0</v>
          </cell>
          <cell r="AT190">
            <v>0</v>
          </cell>
          <cell r="AU190">
            <v>0</v>
          </cell>
          <cell r="AV190">
            <v>0</v>
          </cell>
          <cell r="AW190">
            <v>0</v>
          </cell>
          <cell r="AX190">
            <v>0</v>
          </cell>
          <cell r="AY190">
            <v>0</v>
          </cell>
          <cell r="AZ190">
            <v>0</v>
          </cell>
          <cell r="BA190">
            <v>0</v>
          </cell>
          <cell r="BB190">
            <v>0</v>
          </cell>
          <cell r="BC190">
            <v>0</v>
          </cell>
        </row>
        <row r="191">
          <cell r="A191" t="str">
            <v>02.1.02.04.01</v>
          </cell>
          <cell r="B191" t="str">
            <v xml:space="preserve">EKSEDAN TAHSİL ED. RÜCU SOVTAJ OLUMLU FARK </v>
          </cell>
          <cell r="C191">
            <v>0</v>
          </cell>
          <cell r="D191">
            <v>0</v>
          </cell>
          <cell r="E191">
            <v>0</v>
          </cell>
          <cell r="F191">
            <v>0</v>
          </cell>
          <cell r="G191">
            <v>0</v>
          </cell>
          <cell r="H191">
            <v>0</v>
          </cell>
          <cell r="I191">
            <v>0</v>
          </cell>
          <cell r="J191">
            <v>0</v>
          </cell>
          <cell r="K191">
            <v>0</v>
          </cell>
          <cell r="L191">
            <v>0</v>
          </cell>
          <cell r="M191">
            <v>0</v>
          </cell>
          <cell r="N191">
            <v>0</v>
          </cell>
          <cell r="O191">
            <v>0</v>
          </cell>
          <cell r="P191">
            <v>0</v>
          </cell>
          <cell r="Q191">
            <v>0</v>
          </cell>
          <cell r="R191">
            <v>0</v>
          </cell>
          <cell r="S191">
            <v>0</v>
          </cell>
          <cell r="T191">
            <v>0</v>
          </cell>
          <cell r="U191">
            <v>0</v>
          </cell>
          <cell r="V191">
            <v>0</v>
          </cell>
          <cell r="W191">
            <v>0</v>
          </cell>
          <cell r="X191">
            <v>0</v>
          </cell>
          <cell r="Y191">
            <v>0</v>
          </cell>
          <cell r="Z191">
            <v>0</v>
          </cell>
          <cell r="AA191">
            <v>0</v>
          </cell>
          <cell r="AB191">
            <v>0</v>
          </cell>
          <cell r="AC191">
            <v>0</v>
          </cell>
          <cell r="AD191">
            <v>0</v>
          </cell>
          <cell r="AE191">
            <v>0</v>
          </cell>
          <cell r="AF191">
            <v>0</v>
          </cell>
          <cell r="AG191">
            <v>0</v>
          </cell>
          <cell r="AH191">
            <v>0</v>
          </cell>
          <cell r="AI191">
            <v>0</v>
          </cell>
          <cell r="AJ191">
            <v>0</v>
          </cell>
          <cell r="AK191">
            <v>0</v>
          </cell>
          <cell r="AL191">
            <v>0</v>
          </cell>
          <cell r="AM191">
            <v>0</v>
          </cell>
          <cell r="AN191">
            <v>0</v>
          </cell>
          <cell r="AO191">
            <v>0</v>
          </cell>
          <cell r="AP191">
            <v>0</v>
          </cell>
          <cell r="AQ191">
            <v>0</v>
          </cell>
          <cell r="AR191">
            <v>0</v>
          </cell>
          <cell r="AS191">
            <v>0</v>
          </cell>
          <cell r="AT191">
            <v>0</v>
          </cell>
          <cell r="AU191">
            <v>0</v>
          </cell>
          <cell r="AV191">
            <v>0</v>
          </cell>
          <cell r="AW191">
            <v>0</v>
          </cell>
          <cell r="AX191">
            <v>0</v>
          </cell>
          <cell r="AY191">
            <v>0</v>
          </cell>
          <cell r="AZ191">
            <v>0</v>
          </cell>
          <cell r="BA191">
            <v>0</v>
          </cell>
          <cell r="BB191">
            <v>0</v>
          </cell>
          <cell r="BC191">
            <v>0</v>
          </cell>
        </row>
        <row r="192">
          <cell r="A192" t="str">
            <v>02.1.02.04.02</v>
          </cell>
          <cell r="B192" t="str">
            <v xml:space="preserve">KOTPAR TAHSİL ED.RÜCU SOVTAJ OLUMLU FARK </v>
          </cell>
          <cell r="C192">
            <v>0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  <cell r="BA192">
            <v>0</v>
          </cell>
          <cell r="BB192">
            <v>0</v>
          </cell>
          <cell r="BC192">
            <v>0</v>
          </cell>
        </row>
        <row r="193">
          <cell r="A193" t="str">
            <v>02.1.02.04.03</v>
          </cell>
          <cell r="B193" t="str">
            <v xml:space="preserve">İHTİYARİ TAHSİL EDİLEN RÜCU SOVTAJ OLUMLU FARK </v>
          </cell>
          <cell r="C193">
            <v>0</v>
          </cell>
          <cell r="D193">
            <v>0</v>
          </cell>
          <cell r="E193">
            <v>0</v>
          </cell>
          <cell r="F193">
            <v>0</v>
          </cell>
          <cell r="G193">
            <v>0</v>
          </cell>
          <cell r="H193">
            <v>0</v>
          </cell>
          <cell r="I193">
            <v>0</v>
          </cell>
          <cell r="J193">
            <v>0</v>
          </cell>
          <cell r="K193">
            <v>0</v>
          </cell>
          <cell r="L193">
            <v>0</v>
          </cell>
          <cell r="M193">
            <v>0</v>
          </cell>
          <cell r="N193">
            <v>0</v>
          </cell>
          <cell r="O193">
            <v>0</v>
          </cell>
          <cell r="P193">
            <v>0</v>
          </cell>
          <cell r="Q193">
            <v>0</v>
          </cell>
          <cell r="R193">
            <v>0</v>
          </cell>
          <cell r="S193">
            <v>0</v>
          </cell>
          <cell r="T193">
            <v>0</v>
          </cell>
          <cell r="U193">
            <v>0</v>
          </cell>
          <cell r="V193">
            <v>0</v>
          </cell>
          <cell r="W193">
            <v>0</v>
          </cell>
          <cell r="X193">
            <v>0</v>
          </cell>
          <cell r="Y193">
            <v>0</v>
          </cell>
          <cell r="Z193">
            <v>0</v>
          </cell>
          <cell r="AA193">
            <v>0</v>
          </cell>
          <cell r="AB193">
            <v>0</v>
          </cell>
          <cell r="AC193">
            <v>0</v>
          </cell>
          <cell r="AD193">
            <v>0</v>
          </cell>
          <cell r="AE193">
            <v>0</v>
          </cell>
          <cell r="AF193">
            <v>0</v>
          </cell>
          <cell r="AG193">
            <v>0</v>
          </cell>
          <cell r="AH193">
            <v>0</v>
          </cell>
          <cell r="AI193">
            <v>0</v>
          </cell>
          <cell r="AJ193">
            <v>0</v>
          </cell>
          <cell r="AK193">
            <v>0</v>
          </cell>
          <cell r="AL193">
            <v>0</v>
          </cell>
          <cell r="AM193">
            <v>0</v>
          </cell>
          <cell r="AN193">
            <v>0</v>
          </cell>
          <cell r="AO193">
            <v>0</v>
          </cell>
          <cell r="AP193">
            <v>0</v>
          </cell>
          <cell r="AQ193">
            <v>0</v>
          </cell>
          <cell r="AR193">
            <v>0</v>
          </cell>
          <cell r="AS193">
            <v>0</v>
          </cell>
          <cell r="AT193">
            <v>0</v>
          </cell>
          <cell r="AU193">
            <v>0</v>
          </cell>
          <cell r="AV193">
            <v>0</v>
          </cell>
          <cell r="AW193">
            <v>0</v>
          </cell>
          <cell r="AX193">
            <v>0</v>
          </cell>
          <cell r="AY193">
            <v>0</v>
          </cell>
          <cell r="AZ193">
            <v>0</v>
          </cell>
          <cell r="BA193">
            <v>0</v>
          </cell>
          <cell r="BB193">
            <v>0</v>
          </cell>
          <cell r="BC193">
            <v>0</v>
          </cell>
        </row>
        <row r="194">
          <cell r="A194" t="str">
            <v>02.1.02.04.04</v>
          </cell>
          <cell r="B194" t="str">
            <v xml:space="preserve">XL TAHSİL EDİLEN RÜCU SOVTAJ OLUMLU FARK </v>
          </cell>
          <cell r="C194">
            <v>0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  <cell r="BA194">
            <v>0</v>
          </cell>
          <cell r="BB194">
            <v>0</v>
          </cell>
          <cell r="BC194">
            <v>0</v>
          </cell>
        </row>
        <row r="195">
          <cell r="A195" t="str">
            <v>02.1.02.04.05</v>
          </cell>
          <cell r="B195" t="str">
            <v>AŞKIN HASAR FAZLASI</v>
          </cell>
          <cell r="C195">
            <v>0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  <cell r="BA195">
            <v>0</v>
          </cell>
          <cell r="BB195">
            <v>0</v>
          </cell>
          <cell r="BC195">
            <v>0</v>
          </cell>
        </row>
        <row r="196">
          <cell r="A196" t="str">
            <v>02.1.02.05</v>
          </cell>
          <cell r="B196" t="str">
            <v>TAHSİL ED.RÜCU VE SOVTAJ OLUMSUZ FARK REAS PAYI</v>
          </cell>
          <cell r="C196">
            <v>0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  <cell r="BA196">
            <v>0</v>
          </cell>
          <cell r="BB196">
            <v>0</v>
          </cell>
          <cell r="BC196">
            <v>0</v>
          </cell>
        </row>
        <row r="197">
          <cell r="A197" t="str">
            <v>02.1.02.05.01</v>
          </cell>
          <cell r="B197" t="str">
            <v xml:space="preserve">EKSEDAN TAHSİL ED. RÜCU SOVTAJ OLUMSUZ FARK </v>
          </cell>
          <cell r="C197">
            <v>0</v>
          </cell>
          <cell r="D197">
            <v>0</v>
          </cell>
          <cell r="E197">
            <v>0</v>
          </cell>
          <cell r="F197">
            <v>0</v>
          </cell>
          <cell r="G197">
            <v>0</v>
          </cell>
          <cell r="H197">
            <v>0</v>
          </cell>
          <cell r="I197">
            <v>0</v>
          </cell>
          <cell r="J197">
            <v>0</v>
          </cell>
          <cell r="K197">
            <v>0</v>
          </cell>
          <cell r="L197">
            <v>0</v>
          </cell>
          <cell r="M197">
            <v>0</v>
          </cell>
          <cell r="N197">
            <v>0</v>
          </cell>
          <cell r="O197">
            <v>0</v>
          </cell>
          <cell r="P197">
            <v>0</v>
          </cell>
          <cell r="Q197">
            <v>0</v>
          </cell>
          <cell r="R197">
            <v>0</v>
          </cell>
          <cell r="S197">
            <v>0</v>
          </cell>
          <cell r="T197">
            <v>0</v>
          </cell>
          <cell r="U197">
            <v>0</v>
          </cell>
          <cell r="V197">
            <v>0</v>
          </cell>
          <cell r="W197">
            <v>0</v>
          </cell>
          <cell r="X197">
            <v>0</v>
          </cell>
          <cell r="Y197">
            <v>0</v>
          </cell>
          <cell r="Z197">
            <v>0</v>
          </cell>
          <cell r="AA197">
            <v>0</v>
          </cell>
          <cell r="AB197">
            <v>0</v>
          </cell>
          <cell r="AC197">
            <v>0</v>
          </cell>
          <cell r="AD197">
            <v>0</v>
          </cell>
          <cell r="AE197">
            <v>0</v>
          </cell>
          <cell r="AF197">
            <v>0</v>
          </cell>
          <cell r="AG197">
            <v>0</v>
          </cell>
          <cell r="AH197">
            <v>0</v>
          </cell>
          <cell r="AI197">
            <v>0</v>
          </cell>
          <cell r="AJ197">
            <v>0</v>
          </cell>
          <cell r="AK197">
            <v>0</v>
          </cell>
          <cell r="AL197">
            <v>0</v>
          </cell>
          <cell r="AM197">
            <v>0</v>
          </cell>
          <cell r="AN197">
            <v>0</v>
          </cell>
          <cell r="AO197">
            <v>0</v>
          </cell>
          <cell r="AP197">
            <v>0</v>
          </cell>
          <cell r="AQ197">
            <v>0</v>
          </cell>
          <cell r="AR197">
            <v>0</v>
          </cell>
          <cell r="AS197">
            <v>0</v>
          </cell>
          <cell r="AT197">
            <v>0</v>
          </cell>
          <cell r="AU197">
            <v>0</v>
          </cell>
          <cell r="AV197">
            <v>0</v>
          </cell>
          <cell r="AW197">
            <v>0</v>
          </cell>
          <cell r="AX197">
            <v>0</v>
          </cell>
          <cell r="AY197">
            <v>0</v>
          </cell>
          <cell r="AZ197">
            <v>0</v>
          </cell>
          <cell r="BA197">
            <v>0</v>
          </cell>
          <cell r="BB197">
            <v>0</v>
          </cell>
          <cell r="BC197">
            <v>0</v>
          </cell>
        </row>
        <row r="198">
          <cell r="A198" t="str">
            <v>02.1.02.05.02</v>
          </cell>
          <cell r="B198" t="str">
            <v xml:space="preserve">KOTPAR TAHSİL ED.RÜCU SOVTAJ OLUMSUZ FARK </v>
          </cell>
          <cell r="C198">
            <v>0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  <cell r="BA198">
            <v>0</v>
          </cell>
          <cell r="BB198">
            <v>0</v>
          </cell>
          <cell r="BC198">
            <v>0</v>
          </cell>
        </row>
        <row r="199">
          <cell r="A199" t="str">
            <v>02.1.02.05.03</v>
          </cell>
          <cell r="B199" t="str">
            <v xml:space="preserve">İHTİYARİ TAHSİL EDİLEN RÜCU SOVTAJ OLUMSUZ FARK </v>
          </cell>
          <cell r="C199">
            <v>0</v>
          </cell>
          <cell r="D199">
            <v>0</v>
          </cell>
          <cell r="E199">
            <v>0</v>
          </cell>
          <cell r="F199">
            <v>0</v>
          </cell>
          <cell r="G199">
            <v>0</v>
          </cell>
          <cell r="H199">
            <v>0</v>
          </cell>
          <cell r="I199">
            <v>0</v>
          </cell>
          <cell r="J199">
            <v>0</v>
          </cell>
          <cell r="K199">
            <v>0</v>
          </cell>
          <cell r="L199">
            <v>0</v>
          </cell>
          <cell r="M199">
            <v>0</v>
          </cell>
          <cell r="N199">
            <v>0</v>
          </cell>
          <cell r="O199">
            <v>0</v>
          </cell>
          <cell r="P199">
            <v>0</v>
          </cell>
          <cell r="Q199">
            <v>0</v>
          </cell>
          <cell r="R199">
            <v>0</v>
          </cell>
          <cell r="S199">
            <v>0</v>
          </cell>
          <cell r="T199">
            <v>0</v>
          </cell>
          <cell r="U199">
            <v>0</v>
          </cell>
          <cell r="V199">
            <v>0</v>
          </cell>
          <cell r="W199">
            <v>0</v>
          </cell>
          <cell r="X199">
            <v>0</v>
          </cell>
          <cell r="Y199">
            <v>0</v>
          </cell>
          <cell r="Z199">
            <v>0</v>
          </cell>
          <cell r="AA199">
            <v>0</v>
          </cell>
          <cell r="AB199">
            <v>0</v>
          </cell>
          <cell r="AC199">
            <v>0</v>
          </cell>
          <cell r="AD199">
            <v>0</v>
          </cell>
          <cell r="AE199">
            <v>0</v>
          </cell>
          <cell r="AF199">
            <v>0</v>
          </cell>
          <cell r="AG199">
            <v>0</v>
          </cell>
          <cell r="AH199">
            <v>0</v>
          </cell>
          <cell r="AI199">
            <v>0</v>
          </cell>
          <cell r="AJ199">
            <v>0</v>
          </cell>
          <cell r="AK199">
            <v>0</v>
          </cell>
          <cell r="AL199">
            <v>0</v>
          </cell>
          <cell r="AM199">
            <v>0</v>
          </cell>
          <cell r="AN199">
            <v>0</v>
          </cell>
          <cell r="AO199">
            <v>0</v>
          </cell>
          <cell r="AP199">
            <v>0</v>
          </cell>
          <cell r="AQ199">
            <v>0</v>
          </cell>
          <cell r="AR199">
            <v>0</v>
          </cell>
          <cell r="AS199">
            <v>0</v>
          </cell>
          <cell r="AT199">
            <v>0</v>
          </cell>
          <cell r="AU199">
            <v>0</v>
          </cell>
          <cell r="AV199">
            <v>0</v>
          </cell>
          <cell r="AW199">
            <v>0</v>
          </cell>
          <cell r="AX199">
            <v>0</v>
          </cell>
          <cell r="AY199">
            <v>0</v>
          </cell>
          <cell r="AZ199">
            <v>0</v>
          </cell>
          <cell r="BA199">
            <v>0</v>
          </cell>
          <cell r="BB199">
            <v>0</v>
          </cell>
          <cell r="BC199">
            <v>0</v>
          </cell>
        </row>
        <row r="200">
          <cell r="A200" t="str">
            <v>02.1.02.05.04</v>
          </cell>
          <cell r="B200" t="str">
            <v>XL TAHSİL EDİLEN RÜCU SOVTAJ OLUMSUZ FARK</v>
          </cell>
          <cell r="C200">
            <v>0</v>
          </cell>
          <cell r="D200">
            <v>0</v>
          </cell>
          <cell r="E200">
            <v>0</v>
          </cell>
          <cell r="F200">
            <v>0</v>
          </cell>
          <cell r="G200">
            <v>0</v>
          </cell>
          <cell r="H200">
            <v>0</v>
          </cell>
          <cell r="I200">
            <v>0</v>
          </cell>
          <cell r="J200">
            <v>0</v>
          </cell>
          <cell r="K200">
            <v>0</v>
          </cell>
          <cell r="L200">
            <v>0</v>
          </cell>
          <cell r="M200">
            <v>0</v>
          </cell>
          <cell r="N200">
            <v>0</v>
          </cell>
          <cell r="O200">
            <v>0</v>
          </cell>
          <cell r="P200">
            <v>0</v>
          </cell>
          <cell r="Q200">
            <v>0</v>
          </cell>
          <cell r="R200">
            <v>0</v>
          </cell>
          <cell r="S200">
            <v>0</v>
          </cell>
          <cell r="T200">
            <v>0</v>
          </cell>
          <cell r="U200">
            <v>0</v>
          </cell>
          <cell r="V200">
            <v>0</v>
          </cell>
          <cell r="W200">
            <v>0</v>
          </cell>
          <cell r="X200">
            <v>0</v>
          </cell>
          <cell r="Y200">
            <v>0</v>
          </cell>
          <cell r="Z200">
            <v>0</v>
          </cell>
          <cell r="AA200">
            <v>0</v>
          </cell>
          <cell r="AB200">
            <v>0</v>
          </cell>
          <cell r="AC200">
            <v>0</v>
          </cell>
          <cell r="AD200">
            <v>0</v>
          </cell>
          <cell r="AE200">
            <v>0</v>
          </cell>
          <cell r="AF200">
            <v>0</v>
          </cell>
          <cell r="AG200">
            <v>0</v>
          </cell>
          <cell r="AH200">
            <v>0</v>
          </cell>
          <cell r="AI200">
            <v>0</v>
          </cell>
          <cell r="AJ200">
            <v>0</v>
          </cell>
          <cell r="AK200">
            <v>0</v>
          </cell>
          <cell r="AL200">
            <v>0</v>
          </cell>
          <cell r="AM200">
            <v>0</v>
          </cell>
          <cell r="AN200">
            <v>0</v>
          </cell>
          <cell r="AO200">
            <v>0</v>
          </cell>
          <cell r="AP200">
            <v>0</v>
          </cell>
          <cell r="AQ200">
            <v>0</v>
          </cell>
          <cell r="AR200">
            <v>0</v>
          </cell>
          <cell r="AS200">
            <v>0</v>
          </cell>
          <cell r="AT200">
            <v>0</v>
          </cell>
          <cell r="AU200">
            <v>0</v>
          </cell>
          <cell r="AV200">
            <v>0</v>
          </cell>
          <cell r="AW200">
            <v>0</v>
          </cell>
          <cell r="AX200">
            <v>0</v>
          </cell>
          <cell r="AY200">
            <v>0</v>
          </cell>
          <cell r="AZ200">
            <v>0</v>
          </cell>
          <cell r="BA200">
            <v>0</v>
          </cell>
          <cell r="BB200">
            <v>0</v>
          </cell>
          <cell r="BC200">
            <v>0</v>
          </cell>
        </row>
        <row r="201">
          <cell r="A201" t="str">
            <v>02.1.02.05.05</v>
          </cell>
          <cell r="B201" t="str">
            <v>AŞKIN HASAR FAZLASI</v>
          </cell>
          <cell r="C201">
            <v>0</v>
          </cell>
          <cell r="D201">
            <v>0</v>
          </cell>
          <cell r="E201">
            <v>0</v>
          </cell>
          <cell r="F201">
            <v>0</v>
          </cell>
          <cell r="G201">
            <v>0</v>
          </cell>
          <cell r="H201">
            <v>0</v>
          </cell>
          <cell r="I201">
            <v>0</v>
          </cell>
          <cell r="J201">
            <v>0</v>
          </cell>
          <cell r="K201">
            <v>0</v>
          </cell>
          <cell r="L201">
            <v>0</v>
          </cell>
          <cell r="M201">
            <v>0</v>
          </cell>
          <cell r="N201">
            <v>0</v>
          </cell>
          <cell r="O201">
            <v>0</v>
          </cell>
          <cell r="P201">
            <v>0</v>
          </cell>
          <cell r="Q201">
            <v>0</v>
          </cell>
          <cell r="R201">
            <v>0</v>
          </cell>
          <cell r="S201">
            <v>0</v>
          </cell>
          <cell r="T201">
            <v>0</v>
          </cell>
          <cell r="U201">
            <v>0</v>
          </cell>
          <cell r="V201">
            <v>0</v>
          </cell>
          <cell r="W201">
            <v>0</v>
          </cell>
          <cell r="X201">
            <v>0</v>
          </cell>
          <cell r="Y201">
            <v>0</v>
          </cell>
          <cell r="Z201">
            <v>0</v>
          </cell>
          <cell r="AA201">
            <v>0</v>
          </cell>
          <cell r="AB201">
            <v>0</v>
          </cell>
          <cell r="AC201">
            <v>0</v>
          </cell>
          <cell r="AD201">
            <v>0</v>
          </cell>
          <cell r="AE201">
            <v>0</v>
          </cell>
          <cell r="AF201">
            <v>0</v>
          </cell>
          <cell r="AG201">
            <v>0</v>
          </cell>
          <cell r="AH201">
            <v>0</v>
          </cell>
          <cell r="AI201">
            <v>0</v>
          </cell>
          <cell r="AJ201">
            <v>0</v>
          </cell>
          <cell r="AK201">
            <v>0</v>
          </cell>
          <cell r="AL201">
            <v>0</v>
          </cell>
          <cell r="AM201">
            <v>0</v>
          </cell>
          <cell r="AN201">
            <v>0</v>
          </cell>
          <cell r="AO201">
            <v>0</v>
          </cell>
          <cell r="AP201">
            <v>0</v>
          </cell>
          <cell r="AQ201">
            <v>0</v>
          </cell>
          <cell r="AR201">
            <v>0</v>
          </cell>
          <cell r="AS201">
            <v>0</v>
          </cell>
          <cell r="AT201">
            <v>0</v>
          </cell>
          <cell r="AU201">
            <v>0</v>
          </cell>
          <cell r="AV201">
            <v>0</v>
          </cell>
          <cell r="AW201">
            <v>0</v>
          </cell>
          <cell r="AX201">
            <v>0</v>
          </cell>
          <cell r="AY201">
            <v>0</v>
          </cell>
          <cell r="AZ201">
            <v>0</v>
          </cell>
          <cell r="BA201">
            <v>0</v>
          </cell>
          <cell r="BB201">
            <v>0</v>
          </cell>
          <cell r="BC201">
            <v>0</v>
          </cell>
        </row>
        <row r="202">
          <cell r="A202" t="str">
            <v>02.2</v>
          </cell>
          <cell r="B202" t="str">
            <v>MUALLAK HASARLAR KARS.DEGISIM (REAS PAYI</v>
          </cell>
          <cell r="C202">
            <v>-5678672250.3299999</v>
          </cell>
          <cell r="D202">
            <v>-6085412.5599999996</v>
          </cell>
          <cell r="E202">
            <v>-511384.45</v>
          </cell>
          <cell r="F202">
            <v>0</v>
          </cell>
          <cell r="G202">
            <v>0</v>
          </cell>
          <cell r="H202">
            <v>-1709250.86</v>
          </cell>
          <cell r="I202">
            <v>0</v>
          </cell>
          <cell r="J202">
            <v>0</v>
          </cell>
          <cell r="K202">
            <v>-15712404.83</v>
          </cell>
          <cell r="L202">
            <v>0</v>
          </cell>
          <cell r="M202">
            <v>-40140.46</v>
          </cell>
          <cell r="N202">
            <v>-5504024398.4700003</v>
          </cell>
          <cell r="O202">
            <v>-92405999.120000005</v>
          </cell>
          <cell r="P202">
            <v>-26370892.510000002</v>
          </cell>
          <cell r="Q202">
            <v>-1771123.55</v>
          </cell>
          <cell r="R202">
            <v>-1108284.58</v>
          </cell>
          <cell r="S202">
            <v>0</v>
          </cell>
          <cell r="T202">
            <v>-271203.45</v>
          </cell>
          <cell r="U202">
            <v>644815.17000000004</v>
          </cell>
          <cell r="V202">
            <v>0</v>
          </cell>
          <cell r="W202">
            <v>-612756.44999999995</v>
          </cell>
          <cell r="X202">
            <v>-171318.26</v>
          </cell>
          <cell r="Y202">
            <v>0</v>
          </cell>
          <cell r="Z202">
            <v>0</v>
          </cell>
          <cell r="AA202">
            <v>-5494533.4299999997</v>
          </cell>
          <cell r="AB202">
            <v>0</v>
          </cell>
          <cell r="AC202">
            <v>-26624.87</v>
          </cell>
          <cell r="AD202">
            <v>0</v>
          </cell>
          <cell r="AE202">
            <v>-600602.71</v>
          </cell>
          <cell r="AF202">
            <v>686093.23</v>
          </cell>
          <cell r="AG202">
            <v>-567988.65</v>
          </cell>
          <cell r="AH202">
            <v>19565.09</v>
          </cell>
          <cell r="AI202">
            <v>-910099.34</v>
          </cell>
          <cell r="AJ202">
            <v>0</v>
          </cell>
          <cell r="AK202">
            <v>370.23</v>
          </cell>
          <cell r="AL202">
            <v>-9939584.1500000004</v>
          </cell>
          <cell r="AM202">
            <v>-485406.54</v>
          </cell>
          <cell r="AN202">
            <v>-3898296.61</v>
          </cell>
          <cell r="AO202">
            <v>-749555.08</v>
          </cell>
          <cell r="AP202">
            <v>0</v>
          </cell>
          <cell r="AQ202">
            <v>0</v>
          </cell>
          <cell r="AR202">
            <v>0</v>
          </cell>
          <cell r="AS202">
            <v>0</v>
          </cell>
          <cell r="AT202">
            <v>0</v>
          </cell>
          <cell r="AU202">
            <v>0</v>
          </cell>
          <cell r="AV202">
            <v>0</v>
          </cell>
          <cell r="AW202">
            <v>-2771676.26</v>
          </cell>
          <cell r="AX202">
            <v>-3784156.86</v>
          </cell>
          <cell r="AY202">
            <v>0</v>
          </cell>
          <cell r="AZ202">
            <v>0</v>
          </cell>
          <cell r="BA202">
            <v>-5678672250.3299999</v>
          </cell>
          <cell r="BB202">
            <v>-5947742.8900000006</v>
          </cell>
          <cell r="BC202">
            <v>0</v>
          </cell>
        </row>
        <row r="203">
          <cell r="A203" t="str">
            <v>02.2.01</v>
          </cell>
          <cell r="B203" t="str">
            <v>MUALLAK HAS.KARŞ.DEGISIM</v>
          </cell>
          <cell r="C203">
            <v>-5339154019.7400007</v>
          </cell>
          <cell r="D203">
            <v>-122281237.48</v>
          </cell>
          <cell r="E203">
            <v>-45145376.060000002</v>
          </cell>
          <cell r="F203">
            <v>0</v>
          </cell>
          <cell r="G203">
            <v>0</v>
          </cell>
          <cell r="H203">
            <v>-5184058.43</v>
          </cell>
          <cell r="I203">
            <v>0</v>
          </cell>
          <cell r="J203">
            <v>0</v>
          </cell>
          <cell r="K203">
            <v>2284724.64</v>
          </cell>
          <cell r="L203">
            <v>0</v>
          </cell>
          <cell r="M203">
            <v>-110349.77</v>
          </cell>
          <cell r="N203">
            <v>-5007171849.6099997</v>
          </cell>
          <cell r="O203">
            <v>-92405999.120000005</v>
          </cell>
          <cell r="P203">
            <v>-26309022.02</v>
          </cell>
          <cell r="Q203">
            <v>-19911424.059999999</v>
          </cell>
          <cell r="R203">
            <v>-6423422.0700000003</v>
          </cell>
          <cell r="S203">
            <v>0</v>
          </cell>
          <cell r="T203">
            <v>-997936.6</v>
          </cell>
          <cell r="U203">
            <v>875365.98</v>
          </cell>
          <cell r="V203">
            <v>0</v>
          </cell>
          <cell r="W203">
            <v>-1015322.15</v>
          </cell>
          <cell r="X203">
            <v>-13832557.99</v>
          </cell>
          <cell r="Y203">
            <v>0</v>
          </cell>
          <cell r="Z203">
            <v>0</v>
          </cell>
          <cell r="AA203">
            <v>-18704050.66</v>
          </cell>
          <cell r="AB203">
            <v>0</v>
          </cell>
          <cell r="AC203">
            <v>-2785353.06</v>
          </cell>
          <cell r="AD203">
            <v>0</v>
          </cell>
          <cell r="AE203">
            <v>-602228.75</v>
          </cell>
          <cell r="AF203">
            <v>24600564.57</v>
          </cell>
          <cell r="AG203">
            <v>16035213.18</v>
          </cell>
          <cell r="AH203">
            <v>39407.160000000003</v>
          </cell>
          <cell r="AI203">
            <v>-4319072.4000000004</v>
          </cell>
          <cell r="AJ203">
            <v>0</v>
          </cell>
          <cell r="AK203">
            <v>370.23</v>
          </cell>
          <cell r="AL203">
            <v>10034779.74</v>
          </cell>
          <cell r="AM203">
            <v>1398229.68</v>
          </cell>
          <cell r="AN203">
            <v>-20027812.25</v>
          </cell>
          <cell r="AO203">
            <v>-4651252.16</v>
          </cell>
          <cell r="AP203">
            <v>0</v>
          </cell>
          <cell r="AQ203">
            <v>0</v>
          </cell>
          <cell r="AR203">
            <v>0</v>
          </cell>
          <cell r="AS203">
            <v>0</v>
          </cell>
          <cell r="AT203">
            <v>0</v>
          </cell>
          <cell r="AU203">
            <v>0</v>
          </cell>
          <cell r="AV203">
            <v>0</v>
          </cell>
          <cell r="AW203">
            <v>2114958.41</v>
          </cell>
          <cell r="AX203">
            <v>-4659308.6900000004</v>
          </cell>
          <cell r="AY203">
            <v>0</v>
          </cell>
          <cell r="AZ203">
            <v>0</v>
          </cell>
          <cell r="BA203">
            <v>-5339154019.7400007</v>
          </cell>
          <cell r="BB203">
            <v>-81606052.569999993</v>
          </cell>
          <cell r="BC203">
            <v>0</v>
          </cell>
        </row>
        <row r="204">
          <cell r="A204" t="str">
            <v>02.2.01.01</v>
          </cell>
          <cell r="B204" t="str">
            <v>MUALLAK HASARLAR KARSILIGI (-)</v>
          </cell>
          <cell r="C204">
            <v>-17798629867.189999</v>
          </cell>
          <cell r="D204">
            <v>-158586901.94</v>
          </cell>
          <cell r="E204">
            <v>-52688426.340000004</v>
          </cell>
          <cell r="F204">
            <v>0</v>
          </cell>
          <cell r="G204">
            <v>0</v>
          </cell>
          <cell r="H204">
            <v>-8464098.9399999995</v>
          </cell>
          <cell r="I204">
            <v>0</v>
          </cell>
          <cell r="J204">
            <v>0</v>
          </cell>
          <cell r="K204">
            <v>-177220134.72999999</v>
          </cell>
          <cell r="L204">
            <v>0</v>
          </cell>
          <cell r="M204">
            <v>-674247.46</v>
          </cell>
          <cell r="N204">
            <v>-16918329630.629999</v>
          </cell>
          <cell r="O204">
            <v>-153442088.75999999</v>
          </cell>
          <cell r="P204">
            <v>-51329727.670000002</v>
          </cell>
          <cell r="Q204">
            <v>-54359018.020000003</v>
          </cell>
          <cell r="R204">
            <v>-12987273.34</v>
          </cell>
          <cell r="S204">
            <v>0</v>
          </cell>
          <cell r="T204">
            <v>-1698047.55</v>
          </cell>
          <cell r="U204">
            <v>-1984611.16</v>
          </cell>
          <cell r="V204">
            <v>0</v>
          </cell>
          <cell r="W204">
            <v>-1015322.15</v>
          </cell>
          <cell r="X204">
            <v>-15214174.52</v>
          </cell>
          <cell r="Y204">
            <v>0</v>
          </cell>
          <cell r="Z204">
            <v>0</v>
          </cell>
          <cell r="AA204">
            <v>-34767055.130000003</v>
          </cell>
          <cell r="AB204">
            <v>0</v>
          </cell>
          <cell r="AC204">
            <v>-2961479.89</v>
          </cell>
          <cell r="AD204">
            <v>0</v>
          </cell>
          <cell r="AE204">
            <v>-3048587.56</v>
          </cell>
          <cell r="AF204">
            <v>-17133602.52</v>
          </cell>
          <cell r="AG204">
            <v>-1767190.3</v>
          </cell>
          <cell r="AH204">
            <v>-144433.37</v>
          </cell>
          <cell r="AI204">
            <v>-4855983.7699999996</v>
          </cell>
          <cell r="AJ204">
            <v>0</v>
          </cell>
          <cell r="AK204">
            <v>-629.77</v>
          </cell>
          <cell r="AL204">
            <v>-40682019.060000002</v>
          </cell>
          <cell r="AM204">
            <v>-3626826.26</v>
          </cell>
          <cell r="AN204">
            <v>-43081639.130000003</v>
          </cell>
          <cell r="AO204">
            <v>-7442603.3399999999</v>
          </cell>
          <cell r="AP204">
            <v>0</v>
          </cell>
          <cell r="AQ204">
            <v>0</v>
          </cell>
          <cell r="AR204">
            <v>0</v>
          </cell>
          <cell r="AS204">
            <v>0</v>
          </cell>
          <cell r="AT204">
            <v>0</v>
          </cell>
          <cell r="AU204">
            <v>0</v>
          </cell>
          <cell r="AV204">
            <v>0</v>
          </cell>
          <cell r="AW204">
            <v>-20710251.420000002</v>
          </cell>
          <cell r="AX204">
            <v>-10413862.460000001</v>
          </cell>
          <cell r="AY204">
            <v>0</v>
          </cell>
          <cell r="AZ204">
            <v>0</v>
          </cell>
          <cell r="BA204">
            <v>-17798629867.189999</v>
          </cell>
          <cell r="BB204">
            <v>-177632128.13000003</v>
          </cell>
          <cell r="BC204">
            <v>0</v>
          </cell>
        </row>
        <row r="205">
          <cell r="A205" t="str">
            <v>02.2.01.01.01</v>
          </cell>
          <cell r="B205" t="str">
            <v>TAHAKKUK EDEN MUALLAK HAS. KARŞ.</v>
          </cell>
          <cell r="C205">
            <v>-8505704714.880002</v>
          </cell>
          <cell r="D205">
            <v>-164072164.06999999</v>
          </cell>
          <cell r="E205">
            <v>-52714514.979999997</v>
          </cell>
          <cell r="F205">
            <v>0</v>
          </cell>
          <cell r="G205">
            <v>0</v>
          </cell>
          <cell r="H205">
            <v>-6979263.3799999999</v>
          </cell>
          <cell r="I205">
            <v>0</v>
          </cell>
          <cell r="J205">
            <v>0</v>
          </cell>
          <cell r="K205">
            <v>-166538300.63</v>
          </cell>
          <cell r="L205">
            <v>0</v>
          </cell>
          <cell r="M205">
            <v>-666223.81999999995</v>
          </cell>
          <cell r="N205">
            <v>-7784053920.8699999</v>
          </cell>
          <cell r="O205">
            <v>-3327178.85</v>
          </cell>
          <cell r="P205">
            <v>-45602364.060000002</v>
          </cell>
          <cell r="Q205">
            <v>-43384459.68</v>
          </cell>
          <cell r="R205">
            <v>-6778455.4199999999</v>
          </cell>
          <cell r="S205">
            <v>0</v>
          </cell>
          <cell r="T205">
            <v>-1346502.83</v>
          </cell>
          <cell r="U205">
            <v>-1878602.82</v>
          </cell>
          <cell r="V205">
            <v>0</v>
          </cell>
          <cell r="W205">
            <v>-860000</v>
          </cell>
          <cell r="X205">
            <v>-16007294.189999999</v>
          </cell>
          <cell r="Y205">
            <v>0</v>
          </cell>
          <cell r="Z205">
            <v>0</v>
          </cell>
          <cell r="AA205">
            <v>-65881810.310000002</v>
          </cell>
          <cell r="AB205">
            <v>0</v>
          </cell>
          <cell r="AC205">
            <v>-2470000.52</v>
          </cell>
          <cell r="AD205">
            <v>0</v>
          </cell>
          <cell r="AE205">
            <v>-3048587.56</v>
          </cell>
          <cell r="AF205">
            <v>-14562964.33</v>
          </cell>
          <cell r="AG205">
            <v>-1846417.89</v>
          </cell>
          <cell r="AH205">
            <v>-85532</v>
          </cell>
          <cell r="AI205">
            <v>-1498560.59</v>
          </cell>
          <cell r="AJ205">
            <v>0</v>
          </cell>
          <cell r="AK205">
            <v>-1000</v>
          </cell>
          <cell r="AL205">
            <v>-31436662.98</v>
          </cell>
          <cell r="AM205">
            <v>-3852226.33</v>
          </cell>
          <cell r="AN205">
            <v>-52854290.780000001</v>
          </cell>
          <cell r="AO205">
            <v>-4597302.8099999996</v>
          </cell>
          <cell r="AP205">
            <v>0</v>
          </cell>
          <cell r="AQ205">
            <v>0</v>
          </cell>
          <cell r="AR205">
            <v>0</v>
          </cell>
          <cell r="AS205">
            <v>0</v>
          </cell>
          <cell r="AT205">
            <v>0</v>
          </cell>
          <cell r="AU205">
            <v>0</v>
          </cell>
          <cell r="AV205">
            <v>0</v>
          </cell>
          <cell r="AW205">
            <v>-18121048.890000001</v>
          </cell>
          <cell r="AX205">
            <v>-11239064.289999999</v>
          </cell>
          <cell r="AY205">
            <v>0</v>
          </cell>
          <cell r="AZ205">
            <v>0</v>
          </cell>
          <cell r="BA205">
            <v>-8505704714.880002</v>
          </cell>
          <cell r="BB205">
            <v>-180567078.28999999</v>
          </cell>
          <cell r="BC205">
            <v>0</v>
          </cell>
        </row>
        <row r="206">
          <cell r="A206" t="str">
            <v>02.2.01.01.01.01</v>
          </cell>
          <cell r="B206" t="str">
            <v>SİGORTALI MUALLAK HAS KARŞ</v>
          </cell>
          <cell r="C206">
            <v>-3900291170.2199998</v>
          </cell>
          <cell r="D206">
            <v>-162581399.41999999</v>
          </cell>
          <cell r="E206">
            <v>-52714514.979999997</v>
          </cell>
          <cell r="F206">
            <v>0</v>
          </cell>
          <cell r="G206">
            <v>0</v>
          </cell>
          <cell r="H206">
            <v>-6666530</v>
          </cell>
          <cell r="I206">
            <v>0</v>
          </cell>
          <cell r="J206">
            <v>0</v>
          </cell>
          <cell r="K206">
            <v>-160463643.09999999</v>
          </cell>
          <cell r="L206">
            <v>0</v>
          </cell>
          <cell r="M206">
            <v>-659033.07999999996</v>
          </cell>
          <cell r="N206">
            <v>-3296505205.1500001</v>
          </cell>
          <cell r="O206">
            <v>-825272.02</v>
          </cell>
          <cell r="P206">
            <v>-41939075.630000003</v>
          </cell>
          <cell r="Q206">
            <v>-18528547.719999999</v>
          </cell>
          <cell r="R206">
            <v>-4812866.55</v>
          </cell>
          <cell r="S206">
            <v>0</v>
          </cell>
          <cell r="T206">
            <v>-1284173.77</v>
          </cell>
          <cell r="U206">
            <v>-1829173.77</v>
          </cell>
          <cell r="V206">
            <v>0</v>
          </cell>
          <cell r="W206">
            <v>-860000</v>
          </cell>
          <cell r="X206">
            <v>-16007294.189999999</v>
          </cell>
          <cell r="Y206">
            <v>0</v>
          </cell>
          <cell r="Z206">
            <v>0</v>
          </cell>
          <cell r="AA206">
            <v>-264000</v>
          </cell>
          <cell r="AB206">
            <v>0</v>
          </cell>
          <cell r="AC206">
            <v>-1995768</v>
          </cell>
          <cell r="AD206">
            <v>0</v>
          </cell>
          <cell r="AE206">
            <v>-3000100</v>
          </cell>
          <cell r="AF206">
            <v>-10582985.880000001</v>
          </cell>
          <cell r="AG206">
            <v>-1814135.06</v>
          </cell>
          <cell r="AH206">
            <v>-80000</v>
          </cell>
          <cell r="AI206">
            <v>-885345.15</v>
          </cell>
          <cell r="AJ206">
            <v>0</v>
          </cell>
          <cell r="AK206">
            <v>-1000</v>
          </cell>
          <cell r="AL206">
            <v>-30444593.100000001</v>
          </cell>
          <cell r="AM206">
            <v>-3433060.39</v>
          </cell>
          <cell r="AN206">
            <v>-48358215.780000001</v>
          </cell>
          <cell r="AO206">
            <v>-4424922.66</v>
          </cell>
          <cell r="AP206">
            <v>0</v>
          </cell>
          <cell r="AQ206">
            <v>0</v>
          </cell>
          <cell r="AR206">
            <v>0</v>
          </cell>
          <cell r="AS206">
            <v>0</v>
          </cell>
          <cell r="AT206">
            <v>0</v>
          </cell>
          <cell r="AU206">
            <v>0</v>
          </cell>
          <cell r="AV206">
            <v>0</v>
          </cell>
          <cell r="AW206">
            <v>-18121048.890000001</v>
          </cell>
          <cell r="AX206">
            <v>-11209265.93</v>
          </cell>
          <cell r="AY206">
            <v>0</v>
          </cell>
          <cell r="AZ206">
            <v>0</v>
          </cell>
          <cell r="BA206">
            <v>-3900291170.2199998</v>
          </cell>
          <cell r="BB206">
            <v>-175058520.35999998</v>
          </cell>
          <cell r="BC206">
            <v>0</v>
          </cell>
        </row>
        <row r="207">
          <cell r="A207" t="str">
            <v>02.2.01.01.01.02</v>
          </cell>
          <cell r="B207" t="str">
            <v>EKSPER MUALLAK HAS KARŞ</v>
          </cell>
          <cell r="C207">
            <v>-46823769.920000009</v>
          </cell>
          <cell r="D207">
            <v>-618475.48</v>
          </cell>
          <cell r="E207">
            <v>0</v>
          </cell>
          <cell r="F207">
            <v>0</v>
          </cell>
          <cell r="G207">
            <v>0</v>
          </cell>
          <cell r="H207">
            <v>0</v>
          </cell>
          <cell r="I207">
            <v>0</v>
          </cell>
          <cell r="J207">
            <v>0</v>
          </cell>
          <cell r="K207">
            <v>-82308.27</v>
          </cell>
          <cell r="L207">
            <v>0</v>
          </cell>
          <cell r="M207">
            <v>-7190.74</v>
          </cell>
          <cell r="N207">
            <v>-41626053.229999997</v>
          </cell>
          <cell r="O207">
            <v>-16224.56</v>
          </cell>
          <cell r="P207">
            <v>-1014670.05</v>
          </cell>
          <cell r="Q207">
            <v>-6400</v>
          </cell>
          <cell r="R207">
            <v>-121917.56</v>
          </cell>
          <cell r="S207">
            <v>0</v>
          </cell>
          <cell r="T207">
            <v>-62329.06</v>
          </cell>
          <cell r="U207">
            <v>-30595.18</v>
          </cell>
          <cell r="V207">
            <v>0</v>
          </cell>
          <cell r="W207">
            <v>0</v>
          </cell>
          <cell r="X207">
            <v>0</v>
          </cell>
          <cell r="Y207">
            <v>0</v>
          </cell>
          <cell r="Z207">
            <v>0</v>
          </cell>
          <cell r="AA207">
            <v>0</v>
          </cell>
          <cell r="AB207">
            <v>0</v>
          </cell>
          <cell r="AC207">
            <v>0</v>
          </cell>
          <cell r="AD207">
            <v>0</v>
          </cell>
          <cell r="AE207">
            <v>0</v>
          </cell>
          <cell r="AF207">
            <v>-243070.53</v>
          </cell>
          <cell r="AG207">
            <v>-32282.83</v>
          </cell>
          <cell r="AH207">
            <v>-5532</v>
          </cell>
          <cell r="AI207">
            <v>-2520</v>
          </cell>
          <cell r="AJ207">
            <v>0</v>
          </cell>
          <cell r="AK207">
            <v>0</v>
          </cell>
          <cell r="AL207">
            <v>-968371.15</v>
          </cell>
          <cell r="AM207">
            <v>-76279.13</v>
          </cell>
          <cell r="AN207">
            <v>-1759438.09</v>
          </cell>
          <cell r="AO207">
            <v>-150112.06</v>
          </cell>
          <cell r="AP207">
            <v>0</v>
          </cell>
          <cell r="AQ207">
            <v>0</v>
          </cell>
          <cell r="AR207">
            <v>0</v>
          </cell>
          <cell r="AS207">
            <v>0</v>
          </cell>
          <cell r="AT207">
            <v>0</v>
          </cell>
          <cell r="AU207">
            <v>0</v>
          </cell>
          <cell r="AV207">
            <v>0</v>
          </cell>
          <cell r="AW207">
            <v>0</v>
          </cell>
          <cell r="AX207">
            <v>0</v>
          </cell>
          <cell r="AY207">
            <v>0</v>
          </cell>
          <cell r="AZ207">
            <v>0</v>
          </cell>
          <cell r="BA207">
            <v>-46823769.920000009</v>
          </cell>
          <cell r="BB207">
            <v>-899360.84</v>
          </cell>
          <cell r="BC207">
            <v>0</v>
          </cell>
        </row>
        <row r="208">
          <cell r="A208" t="str">
            <v>02.2.01.01.01.03</v>
          </cell>
          <cell r="B208" t="str">
            <v>DAVALI DOSYALAR MUALLAK HAS.KARŞ</v>
          </cell>
          <cell r="C208">
            <v>-4621755950.7700005</v>
          </cell>
          <cell r="D208">
            <v>-1021772.14</v>
          </cell>
          <cell r="E208">
            <v>0</v>
          </cell>
          <cell r="F208">
            <v>0</v>
          </cell>
          <cell r="G208">
            <v>0</v>
          </cell>
          <cell r="H208">
            <v>-154596.37</v>
          </cell>
          <cell r="I208">
            <v>0</v>
          </cell>
          <cell r="J208">
            <v>0</v>
          </cell>
          <cell r="K208">
            <v>-6402264.4500000002</v>
          </cell>
          <cell r="L208">
            <v>0</v>
          </cell>
          <cell r="M208">
            <v>0</v>
          </cell>
          <cell r="N208">
            <v>-4540236112.5900002</v>
          </cell>
          <cell r="O208">
            <v>-2770853.06</v>
          </cell>
          <cell r="P208">
            <v>-3062265.25</v>
          </cell>
          <cell r="Q208">
            <v>-28677788.09</v>
          </cell>
          <cell r="R208">
            <v>-2163707.38</v>
          </cell>
          <cell r="S208">
            <v>0</v>
          </cell>
          <cell r="T208">
            <v>0</v>
          </cell>
          <cell r="U208">
            <v>-16011.4</v>
          </cell>
          <cell r="V208">
            <v>0</v>
          </cell>
          <cell r="W208">
            <v>0</v>
          </cell>
          <cell r="X208">
            <v>0</v>
          </cell>
          <cell r="Y208">
            <v>0</v>
          </cell>
          <cell r="Z208">
            <v>0</v>
          </cell>
          <cell r="AA208">
            <v>-27895314.73</v>
          </cell>
          <cell r="AB208">
            <v>0</v>
          </cell>
          <cell r="AC208">
            <v>-555343.23</v>
          </cell>
          <cell r="AD208">
            <v>0</v>
          </cell>
          <cell r="AE208">
            <v>-20573.599999999999</v>
          </cell>
          <cell r="AF208">
            <v>-4373445.4400000004</v>
          </cell>
          <cell r="AG208">
            <v>0</v>
          </cell>
          <cell r="AH208">
            <v>0</v>
          </cell>
          <cell r="AI208">
            <v>-715187.58</v>
          </cell>
          <cell r="AJ208">
            <v>0</v>
          </cell>
          <cell r="AK208">
            <v>0</v>
          </cell>
          <cell r="AL208">
            <v>-24784.89</v>
          </cell>
          <cell r="AM208">
            <v>-401735.66</v>
          </cell>
          <cell r="AN208">
            <v>-3210094.1</v>
          </cell>
          <cell r="AO208">
            <v>-19220.39</v>
          </cell>
          <cell r="AP208">
            <v>0</v>
          </cell>
          <cell r="AQ208">
            <v>0</v>
          </cell>
          <cell r="AR208">
            <v>0</v>
          </cell>
          <cell r="AS208">
            <v>0</v>
          </cell>
          <cell r="AT208">
            <v>0</v>
          </cell>
          <cell r="AU208">
            <v>0</v>
          </cell>
          <cell r="AV208">
            <v>0</v>
          </cell>
          <cell r="AW208">
            <v>0</v>
          </cell>
          <cell r="AX208">
            <v>-34880.42</v>
          </cell>
          <cell r="AY208">
            <v>0</v>
          </cell>
          <cell r="AZ208">
            <v>0</v>
          </cell>
          <cell r="BA208">
            <v>-4621755950.7700005</v>
          </cell>
          <cell r="BB208">
            <v>-5395217.5800000001</v>
          </cell>
          <cell r="BC208">
            <v>0</v>
          </cell>
        </row>
        <row r="209">
          <cell r="A209" t="str">
            <v>02.2.01.01.01.04</v>
          </cell>
          <cell r="B209" t="str">
            <v>YEŞİLKART ALINAN MUALLAK HASAR</v>
          </cell>
          <cell r="C209">
            <v>-4758080.2</v>
          </cell>
          <cell r="D209">
            <v>0</v>
          </cell>
          <cell r="E209">
            <v>0</v>
          </cell>
          <cell r="F209">
            <v>0</v>
          </cell>
          <cell r="G209">
            <v>0</v>
          </cell>
          <cell r="H209">
            <v>0</v>
          </cell>
          <cell r="I209">
            <v>0</v>
          </cell>
          <cell r="J209">
            <v>0</v>
          </cell>
          <cell r="K209">
            <v>0</v>
          </cell>
          <cell r="L209">
            <v>0</v>
          </cell>
          <cell r="M209">
            <v>0</v>
          </cell>
          <cell r="N209">
            <v>-4758080.2</v>
          </cell>
          <cell r="O209">
            <v>0</v>
          </cell>
          <cell r="P209">
            <v>0</v>
          </cell>
          <cell r="Q209">
            <v>0</v>
          </cell>
          <cell r="R209">
            <v>0</v>
          </cell>
          <cell r="S209">
            <v>0</v>
          </cell>
          <cell r="T209">
            <v>0</v>
          </cell>
          <cell r="U209">
            <v>0</v>
          </cell>
          <cell r="V209">
            <v>0</v>
          </cell>
          <cell r="W209">
            <v>0</v>
          </cell>
          <cell r="X209">
            <v>0</v>
          </cell>
          <cell r="Y209">
            <v>0</v>
          </cell>
          <cell r="Z209">
            <v>0</v>
          </cell>
          <cell r="AA209">
            <v>0</v>
          </cell>
          <cell r="AB209">
            <v>0</v>
          </cell>
          <cell r="AC209">
            <v>0</v>
          </cell>
          <cell r="AD209">
            <v>0</v>
          </cell>
          <cell r="AE209">
            <v>0</v>
          </cell>
          <cell r="AF209">
            <v>0</v>
          </cell>
          <cell r="AG209">
            <v>0</v>
          </cell>
          <cell r="AH209">
            <v>0</v>
          </cell>
          <cell r="AI209">
            <v>0</v>
          </cell>
          <cell r="AJ209">
            <v>0</v>
          </cell>
          <cell r="AK209">
            <v>0</v>
          </cell>
          <cell r="AL209">
            <v>0</v>
          </cell>
          <cell r="AM209">
            <v>0</v>
          </cell>
          <cell r="AN209">
            <v>0</v>
          </cell>
          <cell r="AO209">
            <v>0</v>
          </cell>
          <cell r="AP209">
            <v>0</v>
          </cell>
          <cell r="AQ209">
            <v>0</v>
          </cell>
          <cell r="AR209">
            <v>0</v>
          </cell>
          <cell r="AS209">
            <v>0</v>
          </cell>
          <cell r="AT209">
            <v>0</v>
          </cell>
          <cell r="AU209">
            <v>0</v>
          </cell>
          <cell r="AV209">
            <v>0</v>
          </cell>
          <cell r="AW209">
            <v>0</v>
          </cell>
          <cell r="AX209">
            <v>0</v>
          </cell>
          <cell r="AY209">
            <v>0</v>
          </cell>
          <cell r="AZ209">
            <v>0</v>
          </cell>
          <cell r="BA209">
            <v>-4758080.2</v>
          </cell>
          <cell r="BB209">
            <v>0</v>
          </cell>
          <cell r="BC209">
            <v>0</v>
          </cell>
        </row>
        <row r="210">
          <cell r="A210" t="str">
            <v>02.2.01.01.01.90</v>
          </cell>
          <cell r="B210" t="str">
            <v xml:space="preserve">DAVA SÜRECİNDE ELDE ED.GELİRLER(-) </v>
          </cell>
          <cell r="C210">
            <v>802970922.2700001</v>
          </cell>
          <cell r="D210">
            <v>154071.82999999999</v>
          </cell>
          <cell r="E210">
            <v>0</v>
          </cell>
          <cell r="F210">
            <v>0</v>
          </cell>
          <cell r="G210">
            <v>0</v>
          </cell>
          <cell r="H210">
            <v>23189.46</v>
          </cell>
          <cell r="I210">
            <v>0</v>
          </cell>
          <cell r="J210">
            <v>0</v>
          </cell>
          <cell r="K210">
            <v>476814.79</v>
          </cell>
          <cell r="L210">
            <v>0</v>
          </cell>
          <cell r="M210">
            <v>0</v>
          </cell>
          <cell r="N210">
            <v>791693435.45000005</v>
          </cell>
          <cell r="O210">
            <v>333526.78999999998</v>
          </cell>
          <cell r="P210">
            <v>472307.20000000001</v>
          </cell>
          <cell r="Q210">
            <v>3837291.33</v>
          </cell>
          <cell r="R210">
            <v>320203.73</v>
          </cell>
          <cell r="S210">
            <v>0</v>
          </cell>
          <cell r="T210">
            <v>0</v>
          </cell>
          <cell r="U210">
            <v>2383.71</v>
          </cell>
          <cell r="V210">
            <v>0</v>
          </cell>
          <cell r="W210">
            <v>0</v>
          </cell>
          <cell r="X210">
            <v>0</v>
          </cell>
          <cell r="Y210">
            <v>0</v>
          </cell>
          <cell r="Z210">
            <v>0</v>
          </cell>
          <cell r="AA210">
            <v>4286229.93</v>
          </cell>
          <cell r="AB210">
            <v>0</v>
          </cell>
          <cell r="AC210">
            <v>81110.710000000006</v>
          </cell>
          <cell r="AD210">
            <v>0</v>
          </cell>
          <cell r="AE210">
            <v>3086.04</v>
          </cell>
          <cell r="AF210">
            <v>636537.52</v>
          </cell>
          <cell r="AG210">
            <v>0</v>
          </cell>
          <cell r="AH210">
            <v>0</v>
          </cell>
          <cell r="AI210">
            <v>104728.14</v>
          </cell>
          <cell r="AJ210">
            <v>0</v>
          </cell>
          <cell r="AK210">
            <v>0</v>
          </cell>
          <cell r="AL210">
            <v>3686.23</v>
          </cell>
          <cell r="AM210">
            <v>58848.85</v>
          </cell>
          <cell r="AN210">
            <v>475536.94</v>
          </cell>
          <cell r="AO210">
            <v>2851.56</v>
          </cell>
          <cell r="AP210">
            <v>0</v>
          </cell>
          <cell r="AQ210">
            <v>0</v>
          </cell>
          <cell r="AR210">
            <v>0</v>
          </cell>
          <cell r="AS210">
            <v>0</v>
          </cell>
          <cell r="AT210">
            <v>0</v>
          </cell>
          <cell r="AU210">
            <v>0</v>
          </cell>
          <cell r="AV210">
            <v>0</v>
          </cell>
          <cell r="AW210">
            <v>0</v>
          </cell>
          <cell r="AX210">
            <v>5082.0600000000004</v>
          </cell>
          <cell r="AY210">
            <v>0</v>
          </cell>
          <cell r="AZ210">
            <v>0</v>
          </cell>
          <cell r="BA210">
            <v>802970922.2700001</v>
          </cell>
          <cell r="BB210">
            <v>790609.35</v>
          </cell>
          <cell r="BC210">
            <v>0</v>
          </cell>
        </row>
        <row r="211">
          <cell r="A211" t="str">
            <v>02.2.01.01.01.97</v>
          </cell>
          <cell r="B211" t="str">
            <v>TIP HAVUZUNDAN ALINAN MUALLAK</v>
          </cell>
          <cell r="C211">
            <v>-42000000</v>
          </cell>
          <cell r="D211">
            <v>0</v>
          </cell>
          <cell r="E211">
            <v>0</v>
          </cell>
          <cell r="F211">
            <v>0</v>
          </cell>
          <cell r="G211">
            <v>0</v>
          </cell>
          <cell r="H211">
            <v>0</v>
          </cell>
          <cell r="I211">
            <v>0</v>
          </cell>
          <cell r="J211">
            <v>0</v>
          </cell>
          <cell r="K211">
            <v>0</v>
          </cell>
          <cell r="L211">
            <v>0</v>
          </cell>
          <cell r="M211">
            <v>0</v>
          </cell>
          <cell r="N211">
            <v>0</v>
          </cell>
          <cell r="O211">
            <v>0</v>
          </cell>
          <cell r="P211">
            <v>0</v>
          </cell>
          <cell r="Q211">
            <v>0</v>
          </cell>
          <cell r="R211">
            <v>0</v>
          </cell>
          <cell r="S211">
            <v>0</v>
          </cell>
          <cell r="T211">
            <v>0</v>
          </cell>
          <cell r="U211">
            <v>0</v>
          </cell>
          <cell r="V211">
            <v>0</v>
          </cell>
          <cell r="W211">
            <v>0</v>
          </cell>
          <cell r="X211">
            <v>0</v>
          </cell>
          <cell r="Y211">
            <v>0</v>
          </cell>
          <cell r="Z211">
            <v>0</v>
          </cell>
          <cell r="AA211">
            <v>-42000000</v>
          </cell>
          <cell r="AB211">
            <v>0</v>
          </cell>
          <cell r="AC211">
            <v>0</v>
          </cell>
          <cell r="AD211">
            <v>0</v>
          </cell>
          <cell r="AE211">
            <v>0</v>
          </cell>
          <cell r="AF211">
            <v>0</v>
          </cell>
          <cell r="AG211">
            <v>0</v>
          </cell>
          <cell r="AH211">
            <v>0</v>
          </cell>
          <cell r="AI211">
            <v>0</v>
          </cell>
          <cell r="AJ211">
            <v>0</v>
          </cell>
          <cell r="AK211">
            <v>0</v>
          </cell>
          <cell r="AL211">
            <v>0</v>
          </cell>
          <cell r="AM211">
            <v>0</v>
          </cell>
          <cell r="AN211">
            <v>0</v>
          </cell>
          <cell r="AO211">
            <v>0</v>
          </cell>
          <cell r="AP211">
            <v>0</v>
          </cell>
          <cell r="AQ211">
            <v>0</v>
          </cell>
          <cell r="AR211">
            <v>0</v>
          </cell>
          <cell r="AS211">
            <v>0</v>
          </cell>
          <cell r="AT211">
            <v>0</v>
          </cell>
          <cell r="AU211">
            <v>0</v>
          </cell>
          <cell r="AV211">
            <v>0</v>
          </cell>
          <cell r="AW211">
            <v>0</v>
          </cell>
          <cell r="AX211">
            <v>0</v>
          </cell>
          <cell r="AY211">
            <v>0</v>
          </cell>
          <cell r="AZ211">
            <v>0</v>
          </cell>
          <cell r="BA211">
            <v>-42000000</v>
          </cell>
          <cell r="BB211">
            <v>0</v>
          </cell>
          <cell r="BC211">
            <v>0</v>
          </cell>
        </row>
        <row r="212">
          <cell r="A212" t="str">
            <v>02.2.01.01.01.98</v>
          </cell>
          <cell r="B212" t="str">
            <v>HAVUZDAN ALINAN  MUALLAK HASARLAR</v>
          </cell>
          <cell r="C212">
            <v>-677862871.98000002</v>
          </cell>
          <cell r="D212">
            <v>0</v>
          </cell>
          <cell r="E212">
            <v>0</v>
          </cell>
          <cell r="F212">
            <v>0</v>
          </cell>
          <cell r="G212">
            <v>0</v>
          </cell>
          <cell r="H212">
            <v>0</v>
          </cell>
          <cell r="I212">
            <v>0</v>
          </cell>
          <cell r="J212">
            <v>0</v>
          </cell>
          <cell r="K212">
            <v>0</v>
          </cell>
          <cell r="L212">
            <v>0</v>
          </cell>
          <cell r="M212">
            <v>0</v>
          </cell>
          <cell r="N212">
            <v>-677862871.98000002</v>
          </cell>
          <cell r="O212">
            <v>0</v>
          </cell>
          <cell r="P212">
            <v>0</v>
          </cell>
          <cell r="Q212">
            <v>0</v>
          </cell>
          <cell r="R212">
            <v>0</v>
          </cell>
          <cell r="S212">
            <v>0</v>
          </cell>
          <cell r="T212">
            <v>0</v>
          </cell>
          <cell r="U212">
            <v>0</v>
          </cell>
          <cell r="V212">
            <v>0</v>
          </cell>
          <cell r="W212">
            <v>0</v>
          </cell>
          <cell r="X212">
            <v>0</v>
          </cell>
          <cell r="Y212">
            <v>0</v>
          </cell>
          <cell r="Z212">
            <v>0</v>
          </cell>
          <cell r="AA212">
            <v>0</v>
          </cell>
          <cell r="AB212">
            <v>0</v>
          </cell>
          <cell r="AC212">
            <v>0</v>
          </cell>
          <cell r="AD212">
            <v>0</v>
          </cell>
          <cell r="AE212">
            <v>0</v>
          </cell>
          <cell r="AF212">
            <v>0</v>
          </cell>
          <cell r="AG212">
            <v>0</v>
          </cell>
          <cell r="AH212">
            <v>0</v>
          </cell>
          <cell r="AI212">
            <v>0</v>
          </cell>
          <cell r="AJ212">
            <v>0</v>
          </cell>
          <cell r="AK212">
            <v>0</v>
          </cell>
          <cell r="AL212">
            <v>0</v>
          </cell>
          <cell r="AM212">
            <v>0</v>
          </cell>
          <cell r="AN212">
            <v>0</v>
          </cell>
          <cell r="AO212">
            <v>0</v>
          </cell>
          <cell r="AP212">
            <v>0</v>
          </cell>
          <cell r="AQ212">
            <v>0</v>
          </cell>
          <cell r="AR212">
            <v>0</v>
          </cell>
          <cell r="AS212">
            <v>0</v>
          </cell>
          <cell r="AT212">
            <v>0</v>
          </cell>
          <cell r="AU212">
            <v>0</v>
          </cell>
          <cell r="AV212">
            <v>0</v>
          </cell>
          <cell r="AW212">
            <v>0</v>
          </cell>
          <cell r="AX212">
            <v>0</v>
          </cell>
          <cell r="AY212">
            <v>0</v>
          </cell>
          <cell r="AZ212">
            <v>0</v>
          </cell>
          <cell r="BA212">
            <v>-677862871.98000002</v>
          </cell>
          <cell r="BB212">
            <v>0</v>
          </cell>
          <cell r="BC212">
            <v>0</v>
          </cell>
        </row>
        <row r="213">
          <cell r="A213" t="str">
            <v>02.2.01.01.01.99</v>
          </cell>
          <cell r="B213" t="str">
            <v xml:space="preserve">DİĞER MUALLAK HASAR KARŞILIĞI </v>
          </cell>
          <cell r="C213">
            <v>-15183794.059999999</v>
          </cell>
          <cell r="D213">
            <v>-4588.8599999999997</v>
          </cell>
          <cell r="E213">
            <v>0</v>
          </cell>
          <cell r="F213">
            <v>0</v>
          </cell>
          <cell r="G213">
            <v>0</v>
          </cell>
          <cell r="H213">
            <v>-181326.47</v>
          </cell>
          <cell r="I213">
            <v>0</v>
          </cell>
          <cell r="J213">
            <v>0</v>
          </cell>
          <cell r="K213">
            <v>-66899.600000000006</v>
          </cell>
          <cell r="L213">
            <v>0</v>
          </cell>
          <cell r="M213">
            <v>0</v>
          </cell>
          <cell r="N213">
            <v>-14759033.17</v>
          </cell>
          <cell r="O213">
            <v>-48356</v>
          </cell>
          <cell r="P213">
            <v>-58660.33</v>
          </cell>
          <cell r="Q213">
            <v>-9015.2000000000007</v>
          </cell>
          <cell r="R213">
            <v>-167.66</v>
          </cell>
          <cell r="S213">
            <v>0</v>
          </cell>
          <cell r="T213">
            <v>0</v>
          </cell>
          <cell r="U213">
            <v>-5206.18</v>
          </cell>
          <cell r="V213">
            <v>0</v>
          </cell>
          <cell r="W213">
            <v>0</v>
          </cell>
          <cell r="X213">
            <v>0</v>
          </cell>
          <cell r="Y213">
            <v>0</v>
          </cell>
          <cell r="Z213">
            <v>0</v>
          </cell>
          <cell r="AA213">
            <v>-8725.51</v>
          </cell>
          <cell r="AB213">
            <v>0</v>
          </cell>
          <cell r="AC213">
            <v>0</v>
          </cell>
          <cell r="AD213">
            <v>0</v>
          </cell>
          <cell r="AE213">
            <v>-31000</v>
          </cell>
          <cell r="AF213">
            <v>0</v>
          </cell>
          <cell r="AG213">
            <v>0</v>
          </cell>
          <cell r="AH213">
            <v>0</v>
          </cell>
          <cell r="AI213">
            <v>-236</v>
          </cell>
          <cell r="AJ213">
            <v>0</v>
          </cell>
          <cell r="AK213">
            <v>0</v>
          </cell>
          <cell r="AL213">
            <v>-2600.0700000000002</v>
          </cell>
          <cell r="AM213">
            <v>0</v>
          </cell>
          <cell r="AN213">
            <v>-2079.75</v>
          </cell>
          <cell r="AO213">
            <v>-5899.26</v>
          </cell>
          <cell r="AP213">
            <v>0</v>
          </cell>
          <cell r="AQ213">
            <v>0</v>
          </cell>
          <cell r="AR213">
            <v>0</v>
          </cell>
          <cell r="AS213">
            <v>0</v>
          </cell>
          <cell r="AT213">
            <v>0</v>
          </cell>
          <cell r="AU213">
            <v>0</v>
          </cell>
          <cell r="AV213">
            <v>0</v>
          </cell>
          <cell r="AW213">
            <v>0</v>
          </cell>
          <cell r="AX213">
            <v>0</v>
          </cell>
          <cell r="AY213">
            <v>0</v>
          </cell>
          <cell r="AZ213">
            <v>0</v>
          </cell>
          <cell r="BA213">
            <v>-15183794.059999999</v>
          </cell>
          <cell r="BB213">
            <v>-4588.8599999999997</v>
          </cell>
          <cell r="BC213">
            <v>0</v>
          </cell>
        </row>
        <row r="214">
          <cell r="A214" t="str">
            <v>02.2.01.01.02</v>
          </cell>
          <cell r="B214" t="str">
            <v>RAPORLANMAYAN MUALLAK HAS.KARŞ</v>
          </cell>
          <cell r="C214">
            <v>-20741276615.039993</v>
          </cell>
          <cell r="D214">
            <v>-9583330.0500000007</v>
          </cell>
          <cell r="E214">
            <v>-1803642.97</v>
          </cell>
          <cell r="F214">
            <v>0</v>
          </cell>
          <cell r="G214">
            <v>0</v>
          </cell>
          <cell r="H214">
            <v>-1801880.69</v>
          </cell>
          <cell r="I214">
            <v>0</v>
          </cell>
          <cell r="J214">
            <v>0</v>
          </cell>
          <cell r="K214">
            <v>-3804255.46</v>
          </cell>
          <cell r="L214">
            <v>0</v>
          </cell>
          <cell r="M214">
            <v>-138045.6</v>
          </cell>
          <cell r="N214">
            <v>-20276121327.669998</v>
          </cell>
          <cell r="O214">
            <v>-283516403.92000002</v>
          </cell>
          <cell r="P214">
            <v>-16549640.859999999</v>
          </cell>
          <cell r="Q214">
            <v>-46831026.039999999</v>
          </cell>
          <cell r="R214">
            <v>-14228522.82</v>
          </cell>
          <cell r="S214">
            <v>0</v>
          </cell>
          <cell r="T214">
            <v>-1024485.5</v>
          </cell>
          <cell r="U214">
            <v>-496536.36</v>
          </cell>
          <cell r="V214">
            <v>0</v>
          </cell>
          <cell r="W214">
            <v>-816916.51</v>
          </cell>
          <cell r="X214">
            <v>-670765.92000000004</v>
          </cell>
          <cell r="Y214">
            <v>0</v>
          </cell>
          <cell r="Z214">
            <v>0</v>
          </cell>
          <cell r="AA214">
            <v>-11820654.060000001</v>
          </cell>
          <cell r="AB214">
            <v>0</v>
          </cell>
          <cell r="AC214">
            <v>-2442649.75</v>
          </cell>
          <cell r="AD214">
            <v>0</v>
          </cell>
          <cell r="AE214">
            <v>0</v>
          </cell>
          <cell r="AF214">
            <v>-8556160.2300000004</v>
          </cell>
          <cell r="AG214">
            <v>-595274.21</v>
          </cell>
          <cell r="AH214">
            <v>-78294.11</v>
          </cell>
          <cell r="AI214">
            <v>-3743480.59</v>
          </cell>
          <cell r="AJ214">
            <v>0</v>
          </cell>
          <cell r="AK214">
            <v>0</v>
          </cell>
          <cell r="AL214">
            <v>-30942420.370000001</v>
          </cell>
          <cell r="AM214">
            <v>-998759.91</v>
          </cell>
          <cell r="AN214">
            <v>-12318852.039999999</v>
          </cell>
          <cell r="AO214">
            <v>-5505175.3899999997</v>
          </cell>
          <cell r="AP214">
            <v>0</v>
          </cell>
          <cell r="AQ214">
            <v>0</v>
          </cell>
          <cell r="AR214">
            <v>0</v>
          </cell>
          <cell r="AS214">
            <v>0</v>
          </cell>
          <cell r="AT214">
            <v>0</v>
          </cell>
          <cell r="AU214">
            <v>0</v>
          </cell>
          <cell r="AV214">
            <v>0</v>
          </cell>
          <cell r="AW214">
            <v>-6404450.0700000003</v>
          </cell>
          <cell r="AX214">
            <v>-483663.94</v>
          </cell>
          <cell r="AY214">
            <v>0</v>
          </cell>
          <cell r="AZ214">
            <v>0</v>
          </cell>
          <cell r="BA214">
            <v>-20741276615.039993</v>
          </cell>
          <cell r="BB214">
            <v>-18813058.600000001</v>
          </cell>
          <cell r="BC214">
            <v>0</v>
          </cell>
        </row>
        <row r="215">
          <cell r="A215" t="str">
            <v>02.2.01.01.03</v>
          </cell>
          <cell r="B215" t="str">
            <v>MUALLAK HAS KARŞ YETERLİLİK FARKI</v>
          </cell>
          <cell r="C215">
            <v>0</v>
          </cell>
          <cell r="D215">
            <v>0</v>
          </cell>
          <cell r="E215">
            <v>0</v>
          </cell>
          <cell r="F215">
            <v>0</v>
          </cell>
          <cell r="G215">
            <v>0</v>
          </cell>
          <cell r="H215">
            <v>0</v>
          </cell>
          <cell r="I215">
            <v>0</v>
          </cell>
          <cell r="J215">
            <v>0</v>
          </cell>
          <cell r="K215">
            <v>0</v>
          </cell>
          <cell r="L215">
            <v>0</v>
          </cell>
          <cell r="M215">
            <v>0</v>
          </cell>
          <cell r="N215">
            <v>0</v>
          </cell>
          <cell r="O215">
            <v>0</v>
          </cell>
          <cell r="P215">
            <v>0</v>
          </cell>
          <cell r="Q215">
            <v>0</v>
          </cell>
          <cell r="R215">
            <v>0</v>
          </cell>
          <cell r="S215">
            <v>0</v>
          </cell>
          <cell r="T215">
            <v>0</v>
          </cell>
          <cell r="U215">
            <v>0</v>
          </cell>
          <cell r="V215">
            <v>0</v>
          </cell>
          <cell r="W215">
            <v>0</v>
          </cell>
          <cell r="X215">
            <v>0</v>
          </cell>
          <cell r="Y215">
            <v>0</v>
          </cell>
          <cell r="Z215">
            <v>0</v>
          </cell>
          <cell r="AA215">
            <v>0</v>
          </cell>
          <cell r="AB215">
            <v>0</v>
          </cell>
          <cell r="AC215">
            <v>0</v>
          </cell>
          <cell r="AD215">
            <v>0</v>
          </cell>
          <cell r="AE215">
            <v>0</v>
          </cell>
          <cell r="AF215">
            <v>0</v>
          </cell>
          <cell r="AG215">
            <v>0</v>
          </cell>
          <cell r="AH215">
            <v>0</v>
          </cell>
          <cell r="AI215">
            <v>0</v>
          </cell>
          <cell r="AJ215">
            <v>0</v>
          </cell>
          <cell r="AK215">
            <v>0</v>
          </cell>
          <cell r="AL215">
            <v>0</v>
          </cell>
          <cell r="AM215">
            <v>0</v>
          </cell>
          <cell r="AN215">
            <v>0</v>
          </cell>
          <cell r="AO215">
            <v>0</v>
          </cell>
          <cell r="AP215">
            <v>0</v>
          </cell>
          <cell r="AQ215">
            <v>0</v>
          </cell>
          <cell r="AR215">
            <v>0</v>
          </cell>
          <cell r="AS215">
            <v>0</v>
          </cell>
          <cell r="AT215">
            <v>0</v>
          </cell>
          <cell r="AU215">
            <v>0</v>
          </cell>
          <cell r="AV215">
            <v>0</v>
          </cell>
          <cell r="AW215">
            <v>0</v>
          </cell>
          <cell r="AX215">
            <v>0</v>
          </cell>
          <cell r="AY215">
            <v>0</v>
          </cell>
          <cell r="AZ215">
            <v>0</v>
          </cell>
          <cell r="BA215">
            <v>0</v>
          </cell>
          <cell r="BB215">
            <v>0</v>
          </cell>
          <cell r="BC215">
            <v>0</v>
          </cell>
        </row>
        <row r="216">
          <cell r="A216" t="str">
            <v>02.2.01.01.04</v>
          </cell>
          <cell r="B216" t="str">
            <v>YEŞİLKART RAPORLANMAYAN MUALLAK</v>
          </cell>
          <cell r="C216">
            <v>-7632935.0999999996</v>
          </cell>
          <cell r="D216">
            <v>0</v>
          </cell>
          <cell r="E216">
            <v>0</v>
          </cell>
          <cell r="F216">
            <v>0</v>
          </cell>
          <cell r="G216">
            <v>0</v>
          </cell>
          <cell r="H216">
            <v>0</v>
          </cell>
          <cell r="I216">
            <v>0</v>
          </cell>
          <cell r="J216">
            <v>0</v>
          </cell>
          <cell r="K216">
            <v>0</v>
          </cell>
          <cell r="L216">
            <v>0</v>
          </cell>
          <cell r="M216">
            <v>0</v>
          </cell>
          <cell r="N216">
            <v>-7632935.0999999996</v>
          </cell>
          <cell r="O216">
            <v>0</v>
          </cell>
          <cell r="P216">
            <v>0</v>
          </cell>
          <cell r="Q216">
            <v>0</v>
          </cell>
          <cell r="R216">
            <v>0</v>
          </cell>
          <cell r="S216">
            <v>0</v>
          </cell>
          <cell r="T216">
            <v>0</v>
          </cell>
          <cell r="U216">
            <v>0</v>
          </cell>
          <cell r="V216">
            <v>0</v>
          </cell>
          <cell r="W216">
            <v>0</v>
          </cell>
          <cell r="X216">
            <v>0</v>
          </cell>
          <cell r="Y216">
            <v>0</v>
          </cell>
          <cell r="Z216">
            <v>0</v>
          </cell>
          <cell r="AA216">
            <v>0</v>
          </cell>
          <cell r="AB216">
            <v>0</v>
          </cell>
          <cell r="AC216">
            <v>0</v>
          </cell>
          <cell r="AD216">
            <v>0</v>
          </cell>
          <cell r="AE216">
            <v>0</v>
          </cell>
          <cell r="AF216">
            <v>0</v>
          </cell>
          <cell r="AG216">
            <v>0</v>
          </cell>
          <cell r="AH216">
            <v>0</v>
          </cell>
          <cell r="AI216">
            <v>0</v>
          </cell>
          <cell r="AJ216">
            <v>0</v>
          </cell>
          <cell r="AK216">
            <v>0</v>
          </cell>
          <cell r="AL216">
            <v>0</v>
          </cell>
          <cell r="AM216">
            <v>0</v>
          </cell>
          <cell r="AN216">
            <v>0</v>
          </cell>
          <cell r="AO216">
            <v>0</v>
          </cell>
          <cell r="AP216">
            <v>0</v>
          </cell>
          <cell r="AQ216">
            <v>0</v>
          </cell>
          <cell r="AR216">
            <v>0</v>
          </cell>
          <cell r="AS216">
            <v>0</v>
          </cell>
          <cell r="AT216">
            <v>0</v>
          </cell>
          <cell r="AU216">
            <v>0</v>
          </cell>
          <cell r="AV216">
            <v>0</v>
          </cell>
          <cell r="AW216">
            <v>0</v>
          </cell>
          <cell r="AX216">
            <v>0</v>
          </cell>
          <cell r="AY216">
            <v>0</v>
          </cell>
          <cell r="AZ216">
            <v>0</v>
          </cell>
          <cell r="BA216">
            <v>-7632935.0999999996</v>
          </cell>
          <cell r="BB216">
            <v>0</v>
          </cell>
          <cell r="BC216">
            <v>0</v>
          </cell>
        </row>
        <row r="217">
          <cell r="A217" t="str">
            <v>02.2.01.01.50</v>
          </cell>
          <cell r="B217" t="str">
            <v>MUALLAK HASAR KARŞ İSKONTOSU</v>
          </cell>
          <cell r="C217">
            <v>13560549113.870003</v>
          </cell>
          <cell r="D217">
            <v>15068592.18</v>
          </cell>
          <cell r="E217">
            <v>1829731.61</v>
          </cell>
          <cell r="F217">
            <v>0</v>
          </cell>
          <cell r="G217">
            <v>0</v>
          </cell>
          <cell r="H217">
            <v>317045.13</v>
          </cell>
          <cell r="I217">
            <v>0</v>
          </cell>
          <cell r="J217">
            <v>0</v>
          </cell>
          <cell r="K217">
            <v>-6877578.6399999997</v>
          </cell>
          <cell r="L217">
            <v>0</v>
          </cell>
          <cell r="M217">
            <v>130021.96</v>
          </cell>
          <cell r="N217">
            <v>13273360494.639999</v>
          </cell>
          <cell r="O217">
            <v>133401494.01000001</v>
          </cell>
          <cell r="P217">
            <v>10822277.25</v>
          </cell>
          <cell r="Q217">
            <v>35856467.700000003</v>
          </cell>
          <cell r="R217">
            <v>8019704.9000000004</v>
          </cell>
          <cell r="S217">
            <v>0</v>
          </cell>
          <cell r="T217">
            <v>672940.78</v>
          </cell>
          <cell r="U217">
            <v>390528.02</v>
          </cell>
          <cell r="V217">
            <v>0</v>
          </cell>
          <cell r="W217">
            <v>661594.36</v>
          </cell>
          <cell r="X217">
            <v>1463885.59</v>
          </cell>
          <cell r="Y217">
            <v>0</v>
          </cell>
          <cell r="Z217">
            <v>0</v>
          </cell>
          <cell r="AA217">
            <v>23618183.649999999</v>
          </cell>
          <cell r="AB217">
            <v>0</v>
          </cell>
          <cell r="AC217">
            <v>1951170.38</v>
          </cell>
          <cell r="AD217">
            <v>0</v>
          </cell>
          <cell r="AE217">
            <v>0</v>
          </cell>
          <cell r="AF217">
            <v>5985522.04</v>
          </cell>
          <cell r="AG217">
            <v>674501.8</v>
          </cell>
          <cell r="AH217">
            <v>19392.740000000002</v>
          </cell>
          <cell r="AI217">
            <v>386057.41</v>
          </cell>
          <cell r="AJ217">
            <v>0</v>
          </cell>
          <cell r="AK217">
            <v>370.23</v>
          </cell>
          <cell r="AL217">
            <v>21697064.289999999</v>
          </cell>
          <cell r="AM217">
            <v>1224159.98</v>
          </cell>
          <cell r="AN217">
            <v>22091503.690000001</v>
          </cell>
          <cell r="AO217">
            <v>2659874.86</v>
          </cell>
          <cell r="AP217">
            <v>0</v>
          </cell>
          <cell r="AQ217">
            <v>0</v>
          </cell>
          <cell r="AR217">
            <v>0</v>
          </cell>
          <cell r="AS217">
            <v>0</v>
          </cell>
          <cell r="AT217">
            <v>0</v>
          </cell>
          <cell r="AU217">
            <v>0</v>
          </cell>
          <cell r="AV217">
            <v>0</v>
          </cell>
          <cell r="AW217">
            <v>3815247.54</v>
          </cell>
          <cell r="AX217">
            <v>1308865.77</v>
          </cell>
          <cell r="AY217">
            <v>0</v>
          </cell>
          <cell r="AZ217">
            <v>0</v>
          </cell>
          <cell r="BA217">
            <v>13560549113.870003</v>
          </cell>
          <cell r="BB217">
            <v>21748008.759999998</v>
          </cell>
          <cell r="BC217">
            <v>0</v>
          </cell>
        </row>
        <row r="218">
          <cell r="A218" t="str">
            <v>02.2.01.01.97</v>
          </cell>
          <cell r="B218" t="str">
            <v>TIP HAVUZUNDAN ALINAN</v>
          </cell>
          <cell r="C218">
            <v>19317225.59</v>
          </cell>
          <cell r="D218">
            <v>0</v>
          </cell>
          <cell r="E218">
            <v>0</v>
          </cell>
          <cell r="F218">
            <v>0</v>
          </cell>
          <cell r="G218">
            <v>0</v>
          </cell>
          <cell r="H218">
            <v>0</v>
          </cell>
          <cell r="I218">
            <v>0</v>
          </cell>
          <cell r="J218">
            <v>0</v>
          </cell>
          <cell r="K218">
            <v>0</v>
          </cell>
          <cell r="L218">
            <v>0</v>
          </cell>
          <cell r="M218">
            <v>0</v>
          </cell>
          <cell r="N218">
            <v>0</v>
          </cell>
          <cell r="O218">
            <v>0</v>
          </cell>
          <cell r="P218">
            <v>0</v>
          </cell>
          <cell r="Q218">
            <v>0</v>
          </cell>
          <cell r="R218">
            <v>0</v>
          </cell>
          <cell r="S218">
            <v>0</v>
          </cell>
          <cell r="T218">
            <v>0</v>
          </cell>
          <cell r="U218">
            <v>0</v>
          </cell>
          <cell r="V218">
            <v>0</v>
          </cell>
          <cell r="W218">
            <v>0</v>
          </cell>
          <cell r="X218">
            <v>0</v>
          </cell>
          <cell r="Y218">
            <v>0</v>
          </cell>
          <cell r="Z218">
            <v>0</v>
          </cell>
          <cell r="AA218">
            <v>19317225.59</v>
          </cell>
          <cell r="AB218">
            <v>0</v>
          </cell>
          <cell r="AC218">
            <v>0</v>
          </cell>
          <cell r="AD218">
            <v>0</v>
          </cell>
          <cell r="AE218">
            <v>0</v>
          </cell>
          <cell r="AF218">
            <v>0</v>
          </cell>
          <cell r="AG218">
            <v>0</v>
          </cell>
          <cell r="AH218">
            <v>0</v>
          </cell>
          <cell r="AI218">
            <v>0</v>
          </cell>
          <cell r="AJ218">
            <v>0</v>
          </cell>
          <cell r="AK218">
            <v>0</v>
          </cell>
          <cell r="AL218">
            <v>0</v>
          </cell>
          <cell r="AM218">
            <v>0</v>
          </cell>
          <cell r="AN218">
            <v>0</v>
          </cell>
          <cell r="AO218">
            <v>0</v>
          </cell>
          <cell r="AP218">
            <v>0</v>
          </cell>
          <cell r="AQ218">
            <v>0</v>
          </cell>
          <cell r="AR218">
            <v>0</v>
          </cell>
          <cell r="AS218">
            <v>0</v>
          </cell>
          <cell r="AT218">
            <v>0</v>
          </cell>
          <cell r="AU218">
            <v>0</v>
          </cell>
          <cell r="AV218">
            <v>0</v>
          </cell>
          <cell r="AW218">
            <v>0</v>
          </cell>
          <cell r="AX218">
            <v>0</v>
          </cell>
          <cell r="AY218">
            <v>0</v>
          </cell>
          <cell r="AZ218">
            <v>0</v>
          </cell>
          <cell r="BA218">
            <v>19317225.59</v>
          </cell>
          <cell r="BB218">
            <v>0</v>
          </cell>
          <cell r="BC218">
            <v>0</v>
          </cell>
        </row>
        <row r="219">
          <cell r="A219" t="str">
            <v>02.2.01.01.98</v>
          </cell>
          <cell r="B219" t="str">
            <v>HAVUZDAN ALINAN RAPORLANMAYAN MUALLAK HAS.</v>
          </cell>
          <cell r="C219">
            <v>-2123881941.6300001</v>
          </cell>
          <cell r="D219">
            <v>0</v>
          </cell>
          <cell r="E219">
            <v>0</v>
          </cell>
          <cell r="F219">
            <v>0</v>
          </cell>
          <cell r="G219">
            <v>0</v>
          </cell>
          <cell r="H219">
            <v>0</v>
          </cell>
          <cell r="I219">
            <v>0</v>
          </cell>
          <cell r="J219">
            <v>0</v>
          </cell>
          <cell r="K219">
            <v>0</v>
          </cell>
          <cell r="L219">
            <v>0</v>
          </cell>
          <cell r="M219">
            <v>0</v>
          </cell>
          <cell r="N219">
            <v>-2123881941.6300001</v>
          </cell>
          <cell r="O219">
            <v>0</v>
          </cell>
          <cell r="P219">
            <v>0</v>
          </cell>
          <cell r="Q219">
            <v>0</v>
          </cell>
          <cell r="R219">
            <v>0</v>
          </cell>
          <cell r="S219">
            <v>0</v>
          </cell>
          <cell r="T219">
            <v>0</v>
          </cell>
          <cell r="U219">
            <v>0</v>
          </cell>
          <cell r="V219">
            <v>0</v>
          </cell>
          <cell r="W219">
            <v>0</v>
          </cell>
          <cell r="X219">
            <v>0</v>
          </cell>
          <cell r="Y219">
            <v>0</v>
          </cell>
          <cell r="Z219">
            <v>0</v>
          </cell>
          <cell r="AA219">
            <v>0</v>
          </cell>
          <cell r="AB219">
            <v>0</v>
          </cell>
          <cell r="AC219">
            <v>0</v>
          </cell>
          <cell r="AD219">
            <v>0</v>
          </cell>
          <cell r="AE219">
            <v>0</v>
          </cell>
          <cell r="AF219">
            <v>0</v>
          </cell>
          <cell r="AG219">
            <v>0</v>
          </cell>
          <cell r="AH219">
            <v>0</v>
          </cell>
          <cell r="AI219">
            <v>0</v>
          </cell>
          <cell r="AJ219">
            <v>0</v>
          </cell>
          <cell r="AK219">
            <v>0</v>
          </cell>
          <cell r="AL219">
            <v>0</v>
          </cell>
          <cell r="AM219">
            <v>0</v>
          </cell>
          <cell r="AN219">
            <v>0</v>
          </cell>
          <cell r="AO219">
            <v>0</v>
          </cell>
          <cell r="AP219">
            <v>0</v>
          </cell>
          <cell r="AQ219">
            <v>0</v>
          </cell>
          <cell r="AR219">
            <v>0</v>
          </cell>
          <cell r="AS219">
            <v>0</v>
          </cell>
          <cell r="AT219">
            <v>0</v>
          </cell>
          <cell r="AU219">
            <v>0</v>
          </cell>
          <cell r="AV219">
            <v>0</v>
          </cell>
          <cell r="AW219">
            <v>0</v>
          </cell>
          <cell r="AX219">
            <v>0</v>
          </cell>
          <cell r="AY219">
            <v>0</v>
          </cell>
          <cell r="AZ219">
            <v>0</v>
          </cell>
          <cell r="BA219">
            <v>-2123881941.6300001</v>
          </cell>
          <cell r="BB219">
            <v>0</v>
          </cell>
          <cell r="BC219">
            <v>0</v>
          </cell>
        </row>
        <row r="220">
          <cell r="A220" t="str">
            <v>02.2.01.02</v>
          </cell>
          <cell r="B220" t="str">
            <v>DEV MUALLAK HASARLAR KARSILIGI (+)</v>
          </cell>
          <cell r="C220">
            <v>12459475847.449999</v>
          </cell>
          <cell r="D220">
            <v>36305664.460000001</v>
          </cell>
          <cell r="E220">
            <v>7543050.2800000003</v>
          </cell>
          <cell r="F220">
            <v>0</v>
          </cell>
          <cell r="G220">
            <v>0</v>
          </cell>
          <cell r="H220">
            <v>3280040.51</v>
          </cell>
          <cell r="I220">
            <v>0</v>
          </cell>
          <cell r="J220">
            <v>0</v>
          </cell>
          <cell r="K220">
            <v>179504859.37</v>
          </cell>
          <cell r="L220">
            <v>0</v>
          </cell>
          <cell r="M220">
            <v>563897.68999999994</v>
          </cell>
          <cell r="N220">
            <v>11911157781.02</v>
          </cell>
          <cell r="O220">
            <v>61036089.640000001</v>
          </cell>
          <cell r="P220">
            <v>25020705.649999999</v>
          </cell>
          <cell r="Q220">
            <v>34447593.960000001</v>
          </cell>
          <cell r="R220">
            <v>6563851.2699999996</v>
          </cell>
          <cell r="S220">
            <v>0</v>
          </cell>
          <cell r="T220">
            <v>700110.95</v>
          </cell>
          <cell r="U220">
            <v>2859977.14</v>
          </cell>
          <cell r="V220">
            <v>0</v>
          </cell>
          <cell r="W220">
            <v>0</v>
          </cell>
          <cell r="X220">
            <v>1381616.53</v>
          </cell>
          <cell r="Y220">
            <v>0</v>
          </cell>
          <cell r="Z220">
            <v>0</v>
          </cell>
          <cell r="AA220">
            <v>16063004.470000001</v>
          </cell>
          <cell r="AB220">
            <v>0</v>
          </cell>
          <cell r="AC220">
            <v>176126.83</v>
          </cell>
          <cell r="AD220">
            <v>0</v>
          </cell>
          <cell r="AE220">
            <v>2446358.81</v>
          </cell>
          <cell r="AF220">
            <v>41734167.090000004</v>
          </cell>
          <cell r="AG220">
            <v>17802403.48</v>
          </cell>
          <cell r="AH220">
            <v>183840.53</v>
          </cell>
          <cell r="AI220">
            <v>536911.37</v>
          </cell>
          <cell r="AJ220">
            <v>0</v>
          </cell>
          <cell r="AK220">
            <v>1000</v>
          </cell>
          <cell r="AL220">
            <v>50716798.799999997</v>
          </cell>
          <cell r="AM220">
            <v>5025055.9400000004</v>
          </cell>
          <cell r="AN220">
            <v>23053826.879999999</v>
          </cell>
          <cell r="AO220">
            <v>2791351.18</v>
          </cell>
          <cell r="AP220">
            <v>0</v>
          </cell>
          <cell r="AQ220">
            <v>0</v>
          </cell>
          <cell r="AR220">
            <v>0</v>
          </cell>
          <cell r="AS220">
            <v>0</v>
          </cell>
          <cell r="AT220">
            <v>0</v>
          </cell>
          <cell r="AU220">
            <v>0</v>
          </cell>
          <cell r="AV220">
            <v>0</v>
          </cell>
          <cell r="AW220">
            <v>22825209.829999998</v>
          </cell>
          <cell r="AX220">
            <v>5754553.7699999996</v>
          </cell>
          <cell r="AY220">
            <v>0</v>
          </cell>
          <cell r="AZ220">
            <v>0</v>
          </cell>
          <cell r="BA220">
            <v>12459475847.449999</v>
          </cell>
          <cell r="BB220">
            <v>96026075.560000017</v>
          </cell>
          <cell r="BC220">
            <v>0</v>
          </cell>
        </row>
        <row r="221">
          <cell r="A221" t="str">
            <v>02.2.01.02.01</v>
          </cell>
          <cell r="B221" t="str">
            <v>DEV TAHAKKUK EDEN MUALLAK HAS KARŞ</v>
          </cell>
          <cell r="C221">
            <v>4731795231.7799997</v>
          </cell>
          <cell r="D221">
            <v>34619107.420000002</v>
          </cell>
          <cell r="E221">
            <v>4939618.75</v>
          </cell>
          <cell r="F221">
            <v>0</v>
          </cell>
          <cell r="G221">
            <v>0</v>
          </cell>
          <cell r="H221">
            <v>6401256.6500000004</v>
          </cell>
          <cell r="I221">
            <v>0</v>
          </cell>
          <cell r="J221">
            <v>0</v>
          </cell>
          <cell r="K221">
            <v>199968774.86000001</v>
          </cell>
          <cell r="L221">
            <v>0</v>
          </cell>
          <cell r="M221">
            <v>632221.46</v>
          </cell>
          <cell r="N221">
            <v>4204624443.25</v>
          </cell>
          <cell r="O221">
            <v>2241434.0699999998</v>
          </cell>
          <cell r="P221">
            <v>12081275.109999999</v>
          </cell>
          <cell r="Q221">
            <v>30021814.940000001</v>
          </cell>
          <cell r="R221">
            <v>3228020.61</v>
          </cell>
          <cell r="S221">
            <v>0</v>
          </cell>
          <cell r="T221">
            <v>740423.72</v>
          </cell>
          <cell r="U221">
            <v>3534851.26</v>
          </cell>
          <cell r="V221">
            <v>0</v>
          </cell>
          <cell r="W221">
            <v>0</v>
          </cell>
          <cell r="X221">
            <v>1651098.85</v>
          </cell>
          <cell r="Y221">
            <v>0</v>
          </cell>
          <cell r="Z221">
            <v>0</v>
          </cell>
          <cell r="AA221">
            <v>43992860.789999999</v>
          </cell>
          <cell r="AB221">
            <v>0</v>
          </cell>
          <cell r="AC221">
            <v>139797.20000000001</v>
          </cell>
          <cell r="AD221">
            <v>0</v>
          </cell>
          <cell r="AE221">
            <v>3070612.56</v>
          </cell>
          <cell r="AF221">
            <v>40045605.979999997</v>
          </cell>
          <cell r="AG221">
            <v>19798477.719999999</v>
          </cell>
          <cell r="AH221">
            <v>178986.38</v>
          </cell>
          <cell r="AI221">
            <v>1674529.6</v>
          </cell>
          <cell r="AJ221">
            <v>0</v>
          </cell>
          <cell r="AK221">
            <v>1000</v>
          </cell>
          <cell r="AL221">
            <v>60885705.039999999</v>
          </cell>
          <cell r="AM221">
            <v>6187805.5</v>
          </cell>
          <cell r="AN221">
            <v>28260696.239999998</v>
          </cell>
          <cell r="AO221">
            <v>2766288.87</v>
          </cell>
          <cell r="AP221">
            <v>0</v>
          </cell>
          <cell r="AQ221">
            <v>0</v>
          </cell>
          <cell r="AR221">
            <v>0</v>
          </cell>
          <cell r="AS221">
            <v>0</v>
          </cell>
          <cell r="AT221">
            <v>0</v>
          </cell>
          <cell r="AU221">
            <v>0</v>
          </cell>
          <cell r="AV221">
            <v>0</v>
          </cell>
          <cell r="AW221">
            <v>14458657.189999999</v>
          </cell>
          <cell r="AX221">
            <v>5649867.7599999998</v>
          </cell>
          <cell r="AY221">
            <v>0</v>
          </cell>
          <cell r="AZ221">
            <v>0</v>
          </cell>
          <cell r="BA221">
            <v>4731795231.7799997</v>
          </cell>
          <cell r="BB221">
            <v>94642177.5</v>
          </cell>
          <cell r="BC221">
            <v>0</v>
          </cell>
        </row>
        <row r="222">
          <cell r="A222" t="str">
            <v>02.2.01.02.01.01</v>
          </cell>
          <cell r="B222" t="str">
            <v xml:space="preserve">DEV SİGORTALI MUALLAK HASAR KARŞILIĞI </v>
          </cell>
          <cell r="C222">
            <v>2690942015.6999993</v>
          </cell>
          <cell r="D222">
            <v>33308533.600000001</v>
          </cell>
          <cell r="E222">
            <v>4925398.03</v>
          </cell>
          <cell r="F222">
            <v>0</v>
          </cell>
          <cell r="G222">
            <v>0</v>
          </cell>
          <cell r="H222">
            <v>6197497</v>
          </cell>
          <cell r="I222">
            <v>0</v>
          </cell>
          <cell r="J222">
            <v>0</v>
          </cell>
          <cell r="K222">
            <v>198561176.66999999</v>
          </cell>
          <cell r="L222">
            <v>0</v>
          </cell>
          <cell r="M222">
            <v>629826</v>
          </cell>
          <cell r="N222">
            <v>2237170261.52</v>
          </cell>
          <cell r="O222">
            <v>656639.31000000006</v>
          </cell>
          <cell r="P222">
            <v>7836174.7300000004</v>
          </cell>
          <cell r="Q222">
            <v>15541848.43</v>
          </cell>
          <cell r="R222">
            <v>2440313.5499999998</v>
          </cell>
          <cell r="S222">
            <v>0</v>
          </cell>
          <cell r="T222">
            <v>670264.86</v>
          </cell>
          <cell r="U222">
            <v>3427581.02</v>
          </cell>
          <cell r="V222">
            <v>0</v>
          </cell>
          <cell r="W222">
            <v>0</v>
          </cell>
          <cell r="X222">
            <v>1648630.85</v>
          </cell>
          <cell r="Y222">
            <v>0</v>
          </cell>
          <cell r="Z222">
            <v>0</v>
          </cell>
          <cell r="AA222">
            <v>264000</v>
          </cell>
          <cell r="AB222">
            <v>0</v>
          </cell>
          <cell r="AC222">
            <v>3180</v>
          </cell>
          <cell r="AD222">
            <v>0</v>
          </cell>
          <cell r="AE222">
            <v>3022125</v>
          </cell>
          <cell r="AF222">
            <v>39504733.990000002</v>
          </cell>
          <cell r="AG222">
            <v>19684371.93</v>
          </cell>
          <cell r="AH222">
            <v>170000</v>
          </cell>
          <cell r="AI222">
            <v>502100</v>
          </cell>
          <cell r="AJ222">
            <v>0</v>
          </cell>
          <cell r="AK222">
            <v>1000</v>
          </cell>
          <cell r="AL222">
            <v>60072962.469999999</v>
          </cell>
          <cell r="AM222">
            <v>5836245.9900000002</v>
          </cell>
          <cell r="AN222">
            <v>26223372.329999998</v>
          </cell>
          <cell r="AO222">
            <v>2561793.94</v>
          </cell>
          <cell r="AP222">
            <v>0</v>
          </cell>
          <cell r="AQ222">
            <v>0</v>
          </cell>
          <cell r="AR222">
            <v>0</v>
          </cell>
          <cell r="AS222">
            <v>0</v>
          </cell>
          <cell r="AT222">
            <v>0</v>
          </cell>
          <cell r="AU222">
            <v>0</v>
          </cell>
          <cell r="AV222">
            <v>0</v>
          </cell>
          <cell r="AW222">
            <v>14458613.470000001</v>
          </cell>
          <cell r="AX222">
            <v>5623371.0099999998</v>
          </cell>
          <cell r="AY222">
            <v>0</v>
          </cell>
          <cell r="AZ222">
            <v>0</v>
          </cell>
          <cell r="BA222">
            <v>2690942015.6999993</v>
          </cell>
          <cell r="BB222">
            <v>92667639.520000011</v>
          </cell>
          <cell r="BC222">
            <v>0</v>
          </cell>
        </row>
        <row r="223">
          <cell r="A223" t="str">
            <v>02.2.01.02.01.02</v>
          </cell>
          <cell r="B223" t="str">
            <v xml:space="preserve">DEV EKSPER MUALLAK HASAR KARŞILIĞI </v>
          </cell>
          <cell r="C223">
            <v>46777840.349999994</v>
          </cell>
          <cell r="D223">
            <v>858661.79</v>
          </cell>
          <cell r="E223">
            <v>0</v>
          </cell>
          <cell r="F223">
            <v>0</v>
          </cell>
          <cell r="G223">
            <v>0</v>
          </cell>
          <cell r="H223">
            <v>0</v>
          </cell>
          <cell r="I223">
            <v>0</v>
          </cell>
          <cell r="J223">
            <v>0</v>
          </cell>
          <cell r="K223">
            <v>159290.87</v>
          </cell>
          <cell r="L223">
            <v>0</v>
          </cell>
          <cell r="M223">
            <v>2395.46</v>
          </cell>
          <cell r="N223">
            <v>43578608.369999997</v>
          </cell>
          <cell r="O223">
            <v>1592.63</v>
          </cell>
          <cell r="P223">
            <v>150239.91</v>
          </cell>
          <cell r="Q223">
            <v>100</v>
          </cell>
          <cell r="R223">
            <v>71079.240000000005</v>
          </cell>
          <cell r="S223">
            <v>0</v>
          </cell>
          <cell r="T223">
            <v>69933.86</v>
          </cell>
          <cell r="U223">
            <v>79489.95</v>
          </cell>
          <cell r="V223">
            <v>0</v>
          </cell>
          <cell r="W223">
            <v>0</v>
          </cell>
          <cell r="X223">
            <v>2468</v>
          </cell>
          <cell r="Y223">
            <v>0</v>
          </cell>
          <cell r="Z223">
            <v>0</v>
          </cell>
          <cell r="AA223">
            <v>0</v>
          </cell>
          <cell r="AB223">
            <v>0</v>
          </cell>
          <cell r="AC223">
            <v>0</v>
          </cell>
          <cell r="AD223">
            <v>0</v>
          </cell>
          <cell r="AE223">
            <v>0</v>
          </cell>
          <cell r="AF223">
            <v>425428.87</v>
          </cell>
          <cell r="AG223">
            <v>114105.79</v>
          </cell>
          <cell r="AH223">
            <v>8986.3799999999992</v>
          </cell>
          <cell r="AI223">
            <v>0</v>
          </cell>
          <cell r="AJ223">
            <v>0</v>
          </cell>
          <cell r="AK223">
            <v>0</v>
          </cell>
          <cell r="AL223">
            <v>788859.39</v>
          </cell>
          <cell r="AM223">
            <v>41961.55</v>
          </cell>
          <cell r="AN223">
            <v>237091.21</v>
          </cell>
          <cell r="AO223">
            <v>187547.08</v>
          </cell>
          <cell r="AP223">
            <v>0</v>
          </cell>
          <cell r="AQ223">
            <v>0</v>
          </cell>
          <cell r="AR223">
            <v>0</v>
          </cell>
          <cell r="AS223">
            <v>0</v>
          </cell>
          <cell r="AT223">
            <v>0</v>
          </cell>
          <cell r="AU223">
            <v>0</v>
          </cell>
          <cell r="AV223">
            <v>0</v>
          </cell>
          <cell r="AW223">
            <v>0</v>
          </cell>
          <cell r="AX223">
            <v>0</v>
          </cell>
          <cell r="AY223">
            <v>0</v>
          </cell>
          <cell r="AZ223">
            <v>0</v>
          </cell>
          <cell r="BA223">
            <v>46777840.349999994</v>
          </cell>
          <cell r="BB223">
            <v>1407182.83</v>
          </cell>
          <cell r="BC223">
            <v>0</v>
          </cell>
        </row>
        <row r="224">
          <cell r="A224" t="str">
            <v>02.2.01.02.01.03</v>
          </cell>
          <cell r="B224" t="str">
            <v xml:space="preserve">DEV DAVALI DOSYALAR MUALLAK HASAR KARŞILIĞI </v>
          </cell>
          <cell r="C224">
            <v>2000298332.01</v>
          </cell>
          <cell r="D224">
            <v>525959.52</v>
          </cell>
          <cell r="E224">
            <v>0</v>
          </cell>
          <cell r="F224">
            <v>0</v>
          </cell>
          <cell r="G224">
            <v>0</v>
          </cell>
          <cell r="H224">
            <v>26391.98</v>
          </cell>
          <cell r="I224">
            <v>0</v>
          </cell>
          <cell r="J224">
            <v>0</v>
          </cell>
          <cell r="K224">
            <v>1466036.73</v>
          </cell>
          <cell r="L224">
            <v>0</v>
          </cell>
          <cell r="M224">
            <v>0</v>
          </cell>
          <cell r="N224">
            <v>1951484135.0899999</v>
          </cell>
          <cell r="O224">
            <v>1809371.92</v>
          </cell>
          <cell r="P224">
            <v>4786666.8600000003</v>
          </cell>
          <cell r="Q224">
            <v>17024225.539999999</v>
          </cell>
          <cell r="R224">
            <v>843091.55</v>
          </cell>
          <cell r="S224">
            <v>0</v>
          </cell>
          <cell r="T224">
            <v>0</v>
          </cell>
          <cell r="U224">
            <v>32682.7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18046779.23</v>
          </cell>
          <cell r="AB224">
            <v>0</v>
          </cell>
          <cell r="AC224">
            <v>160726.12</v>
          </cell>
          <cell r="AD224">
            <v>0</v>
          </cell>
          <cell r="AE224">
            <v>20573.599999999999</v>
          </cell>
          <cell r="AF224">
            <v>135815.44</v>
          </cell>
          <cell r="AG224">
            <v>0</v>
          </cell>
          <cell r="AH224">
            <v>0</v>
          </cell>
          <cell r="AI224">
            <v>1379051.29</v>
          </cell>
          <cell r="AJ224">
            <v>0</v>
          </cell>
          <cell r="AK224">
            <v>0</v>
          </cell>
          <cell r="AL224">
            <v>26392</v>
          </cell>
          <cell r="AM224">
            <v>364232.89</v>
          </cell>
          <cell r="AN224">
            <v>2116869.65</v>
          </cell>
          <cell r="AO224">
            <v>18383.46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51.44</v>
          </cell>
          <cell r="AX224">
            <v>30895</v>
          </cell>
          <cell r="AY224">
            <v>0</v>
          </cell>
          <cell r="AZ224">
            <v>0</v>
          </cell>
          <cell r="BA224">
            <v>2000298332.01</v>
          </cell>
          <cell r="BB224">
            <v>661774.96</v>
          </cell>
          <cell r="BC224">
            <v>0</v>
          </cell>
        </row>
        <row r="225">
          <cell r="A225" t="str">
            <v>02.2.01.02.01.04</v>
          </cell>
          <cell r="B225" t="str">
            <v>DEV YEŞİLKART MUALLAK HASAR KARŞ.</v>
          </cell>
          <cell r="C225">
            <v>3478479.48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3478479.48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  <cell r="BA225">
            <v>3478479.48</v>
          </cell>
          <cell r="BB225">
            <v>0</v>
          </cell>
          <cell r="BC225">
            <v>0</v>
          </cell>
        </row>
        <row r="226">
          <cell r="A226" t="str">
            <v>02.2.01.02.01.90</v>
          </cell>
          <cell r="B226" t="str">
            <v xml:space="preserve">DEV.DAVA SÜRECİNDE ELDE ED.GELİRLER(-) </v>
          </cell>
          <cell r="C226">
            <v>-397618956.57000005</v>
          </cell>
          <cell r="D226">
            <v>-78893.929999999993</v>
          </cell>
          <cell r="E226">
            <v>0</v>
          </cell>
          <cell r="F226">
            <v>0</v>
          </cell>
          <cell r="G226">
            <v>0</v>
          </cell>
          <cell r="H226">
            <v>-3958.8</v>
          </cell>
          <cell r="I226">
            <v>0</v>
          </cell>
          <cell r="J226">
            <v>0</v>
          </cell>
          <cell r="K226">
            <v>-219905.51</v>
          </cell>
          <cell r="L226">
            <v>0</v>
          </cell>
          <cell r="M226">
            <v>0</v>
          </cell>
          <cell r="N226">
            <v>-390296827.01999998</v>
          </cell>
          <cell r="O226">
            <v>-271405.78999999998</v>
          </cell>
          <cell r="P226">
            <v>-718000.03</v>
          </cell>
          <cell r="Q226">
            <v>-2553633.83</v>
          </cell>
          <cell r="R226">
            <v>-126463.73</v>
          </cell>
          <cell r="S226">
            <v>0</v>
          </cell>
          <cell r="T226">
            <v>0</v>
          </cell>
          <cell r="U226">
            <v>-4902.41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-2707016.88</v>
          </cell>
          <cell r="AB226">
            <v>0</v>
          </cell>
          <cell r="AC226">
            <v>-24108.92</v>
          </cell>
          <cell r="AD226">
            <v>0</v>
          </cell>
          <cell r="AE226">
            <v>-3086.04</v>
          </cell>
          <cell r="AF226">
            <v>-20372.32</v>
          </cell>
          <cell r="AG226">
            <v>0</v>
          </cell>
          <cell r="AH226">
            <v>0</v>
          </cell>
          <cell r="AI226">
            <v>-206857.69</v>
          </cell>
          <cell r="AJ226">
            <v>0</v>
          </cell>
          <cell r="AK226">
            <v>0</v>
          </cell>
          <cell r="AL226">
            <v>-3958.8</v>
          </cell>
          <cell r="AM226">
            <v>-54634.93</v>
          </cell>
          <cell r="AN226">
            <v>-317530.45</v>
          </cell>
          <cell r="AO226">
            <v>-2757.52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-7.72</v>
          </cell>
          <cell r="AX226">
            <v>-4634.25</v>
          </cell>
          <cell r="AY226">
            <v>0</v>
          </cell>
          <cell r="AZ226">
            <v>0</v>
          </cell>
          <cell r="BA226">
            <v>-397618956.57000005</v>
          </cell>
          <cell r="BB226">
            <v>-99266.25</v>
          </cell>
          <cell r="BC226">
            <v>0</v>
          </cell>
        </row>
        <row r="227">
          <cell r="A227" t="str">
            <v>02.2.01.02.01.97</v>
          </cell>
          <cell r="B227" t="str">
            <v>DEV.tıp HAVUZ ALINAN MUALAK HASAR KRŞ.</v>
          </cell>
          <cell r="C227">
            <v>28380372.93</v>
          </cell>
          <cell r="D227">
            <v>0</v>
          </cell>
          <cell r="E227">
            <v>0</v>
          </cell>
          <cell r="F227">
            <v>0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  <cell r="K227">
            <v>0</v>
          </cell>
          <cell r="L227">
            <v>0</v>
          </cell>
          <cell r="M227">
            <v>0</v>
          </cell>
          <cell r="N227">
            <v>0</v>
          </cell>
          <cell r="O227">
            <v>0</v>
          </cell>
          <cell r="P227">
            <v>0</v>
          </cell>
          <cell r="Q227">
            <v>0</v>
          </cell>
          <cell r="R227">
            <v>0</v>
          </cell>
          <cell r="S227">
            <v>0</v>
          </cell>
          <cell r="T227">
            <v>0</v>
          </cell>
          <cell r="U227">
            <v>0</v>
          </cell>
          <cell r="V227">
            <v>0</v>
          </cell>
          <cell r="W227">
            <v>0</v>
          </cell>
          <cell r="X227">
            <v>0</v>
          </cell>
          <cell r="Y227">
            <v>0</v>
          </cell>
          <cell r="Z227">
            <v>0</v>
          </cell>
          <cell r="AA227">
            <v>28380372.93</v>
          </cell>
          <cell r="AB227">
            <v>0</v>
          </cell>
          <cell r="AC227">
            <v>0</v>
          </cell>
          <cell r="AD227">
            <v>0</v>
          </cell>
          <cell r="AE227">
            <v>0</v>
          </cell>
          <cell r="AF227">
            <v>0</v>
          </cell>
          <cell r="AG227">
            <v>0</v>
          </cell>
          <cell r="AH227">
            <v>0</v>
          </cell>
          <cell r="AI227">
            <v>0</v>
          </cell>
          <cell r="AJ227">
            <v>0</v>
          </cell>
          <cell r="AK227">
            <v>0</v>
          </cell>
          <cell r="AL227">
            <v>0</v>
          </cell>
          <cell r="AM227">
            <v>0</v>
          </cell>
          <cell r="AN227">
            <v>0</v>
          </cell>
          <cell r="AO227">
            <v>0</v>
          </cell>
          <cell r="AP227">
            <v>0</v>
          </cell>
          <cell r="AQ227">
            <v>0</v>
          </cell>
          <cell r="AR227">
            <v>0</v>
          </cell>
          <cell r="AS227">
            <v>0</v>
          </cell>
          <cell r="AT227">
            <v>0</v>
          </cell>
          <cell r="AU227">
            <v>0</v>
          </cell>
          <cell r="AV227">
            <v>0</v>
          </cell>
          <cell r="AW227">
            <v>0</v>
          </cell>
          <cell r="AX227">
            <v>0</v>
          </cell>
          <cell r="AY227">
            <v>0</v>
          </cell>
          <cell r="AZ227">
            <v>0</v>
          </cell>
          <cell r="BA227">
            <v>28380372.93</v>
          </cell>
          <cell r="BB227">
            <v>0</v>
          </cell>
          <cell r="BC227">
            <v>0</v>
          </cell>
        </row>
        <row r="228">
          <cell r="A228" t="str">
            <v>02.2.01.02.01.98</v>
          </cell>
          <cell r="B228" t="str">
            <v>DEV.HAVUZ ALINAN MUALAK HASAR KRŞ.</v>
          </cell>
          <cell r="C228">
            <v>352155577.44</v>
          </cell>
          <cell r="D228">
            <v>0</v>
          </cell>
          <cell r="E228">
            <v>0</v>
          </cell>
          <cell r="F228">
            <v>0</v>
          </cell>
          <cell r="G228">
            <v>0</v>
          </cell>
          <cell r="H228">
            <v>0</v>
          </cell>
          <cell r="I228">
            <v>0</v>
          </cell>
          <cell r="J228">
            <v>0</v>
          </cell>
          <cell r="K228">
            <v>0</v>
          </cell>
          <cell r="L228">
            <v>0</v>
          </cell>
          <cell r="M228">
            <v>0</v>
          </cell>
          <cell r="N228">
            <v>352155577.44</v>
          </cell>
          <cell r="O228">
            <v>0</v>
          </cell>
          <cell r="P228">
            <v>0</v>
          </cell>
          <cell r="Q228">
            <v>0</v>
          </cell>
          <cell r="R228">
            <v>0</v>
          </cell>
          <cell r="S228">
            <v>0</v>
          </cell>
          <cell r="T228">
            <v>0</v>
          </cell>
          <cell r="U228">
            <v>0</v>
          </cell>
          <cell r="V228">
            <v>0</v>
          </cell>
          <cell r="W228">
            <v>0</v>
          </cell>
          <cell r="X228">
            <v>0</v>
          </cell>
          <cell r="Y228">
            <v>0</v>
          </cell>
          <cell r="Z228">
            <v>0</v>
          </cell>
          <cell r="AA228">
            <v>0</v>
          </cell>
          <cell r="AB228">
            <v>0</v>
          </cell>
          <cell r="AC228">
            <v>0</v>
          </cell>
          <cell r="AD228">
            <v>0</v>
          </cell>
          <cell r="AE228">
            <v>0</v>
          </cell>
          <cell r="AF228">
            <v>0</v>
          </cell>
          <cell r="AG228">
            <v>0</v>
          </cell>
          <cell r="AH228">
            <v>0</v>
          </cell>
          <cell r="AI228">
            <v>0</v>
          </cell>
          <cell r="AJ228">
            <v>0</v>
          </cell>
          <cell r="AK228">
            <v>0</v>
          </cell>
          <cell r="AL228">
            <v>0</v>
          </cell>
          <cell r="AM228">
            <v>0</v>
          </cell>
          <cell r="AN228">
            <v>0</v>
          </cell>
          <cell r="AO228">
            <v>0</v>
          </cell>
          <cell r="AP228">
            <v>0</v>
          </cell>
          <cell r="AQ228">
            <v>0</v>
          </cell>
          <cell r="AR228">
            <v>0</v>
          </cell>
          <cell r="AS228">
            <v>0</v>
          </cell>
          <cell r="AT228">
            <v>0</v>
          </cell>
          <cell r="AU228">
            <v>0</v>
          </cell>
          <cell r="AV228">
            <v>0</v>
          </cell>
          <cell r="AW228">
            <v>0</v>
          </cell>
          <cell r="AX228">
            <v>0</v>
          </cell>
          <cell r="AY228">
            <v>0</v>
          </cell>
          <cell r="AZ228">
            <v>0</v>
          </cell>
          <cell r="BA228">
            <v>352155577.44</v>
          </cell>
          <cell r="BB228">
            <v>0</v>
          </cell>
          <cell r="BC228">
            <v>0</v>
          </cell>
        </row>
        <row r="229">
          <cell r="A229" t="str">
            <v>02.2.01.02.01.99</v>
          </cell>
          <cell r="B229" t="str">
            <v>DEV.DİĞER MUALLAK HASARLAR</v>
          </cell>
          <cell r="C229">
            <v>7381570.4400000004</v>
          </cell>
          <cell r="D229">
            <v>4846.4399999999996</v>
          </cell>
          <cell r="E229">
            <v>14220.72</v>
          </cell>
          <cell r="F229">
            <v>0</v>
          </cell>
          <cell r="G229">
            <v>0</v>
          </cell>
          <cell r="H229">
            <v>181326.47</v>
          </cell>
          <cell r="I229">
            <v>0</v>
          </cell>
          <cell r="J229">
            <v>0</v>
          </cell>
          <cell r="K229">
            <v>2176.1</v>
          </cell>
          <cell r="L229">
            <v>0</v>
          </cell>
          <cell r="M229">
            <v>0</v>
          </cell>
          <cell r="N229">
            <v>7054208.3700000001</v>
          </cell>
          <cell r="O229">
            <v>45236</v>
          </cell>
          <cell r="P229">
            <v>26193.64</v>
          </cell>
          <cell r="Q229">
            <v>9274.7999999999993</v>
          </cell>
          <cell r="R229">
            <v>0</v>
          </cell>
          <cell r="S229">
            <v>0</v>
          </cell>
          <cell r="T229">
            <v>225</v>
          </cell>
          <cell r="U229">
            <v>0</v>
          </cell>
          <cell r="V229">
            <v>0</v>
          </cell>
          <cell r="W229">
            <v>0</v>
          </cell>
          <cell r="X229">
            <v>0</v>
          </cell>
          <cell r="Y229">
            <v>0</v>
          </cell>
          <cell r="Z229">
            <v>0</v>
          </cell>
          <cell r="AA229">
            <v>8725.51</v>
          </cell>
          <cell r="AB229">
            <v>0</v>
          </cell>
          <cell r="AC229">
            <v>0</v>
          </cell>
          <cell r="AD229">
            <v>0</v>
          </cell>
          <cell r="AE229">
            <v>31000</v>
          </cell>
          <cell r="AF229">
            <v>0</v>
          </cell>
          <cell r="AG229">
            <v>0</v>
          </cell>
          <cell r="AH229">
            <v>0</v>
          </cell>
          <cell r="AI229">
            <v>236</v>
          </cell>
          <cell r="AJ229">
            <v>0</v>
          </cell>
          <cell r="AK229">
            <v>0</v>
          </cell>
          <cell r="AL229">
            <v>1449.98</v>
          </cell>
          <cell r="AM229">
            <v>0</v>
          </cell>
          <cell r="AN229">
            <v>893.5</v>
          </cell>
          <cell r="AO229">
            <v>1321.91</v>
          </cell>
          <cell r="AP229">
            <v>0</v>
          </cell>
          <cell r="AQ229">
            <v>0</v>
          </cell>
          <cell r="AR229">
            <v>0</v>
          </cell>
          <cell r="AS229">
            <v>0</v>
          </cell>
          <cell r="AT229">
            <v>0</v>
          </cell>
          <cell r="AU229">
            <v>0</v>
          </cell>
          <cell r="AV229">
            <v>0</v>
          </cell>
          <cell r="AW229">
            <v>0</v>
          </cell>
          <cell r="AX229">
            <v>236</v>
          </cell>
          <cell r="AY229">
            <v>0</v>
          </cell>
          <cell r="AZ229">
            <v>0</v>
          </cell>
          <cell r="BA229">
            <v>7381570.4400000004</v>
          </cell>
          <cell r="BB229">
            <v>4846.4399999999996</v>
          </cell>
          <cell r="BC229">
            <v>0</v>
          </cell>
        </row>
        <row r="230">
          <cell r="A230" t="str">
            <v>02.2.01.02.02</v>
          </cell>
          <cell r="B230" t="str">
            <v>DEV RAPORLANMAYAN MUALLAK HAS KARŞ</v>
          </cell>
          <cell r="C230">
            <v>13444905818.830002</v>
          </cell>
          <cell r="D230">
            <v>8695431.1699999999</v>
          </cell>
          <cell r="E230">
            <v>4399166.25</v>
          </cell>
          <cell r="F230">
            <v>0</v>
          </cell>
          <cell r="G230">
            <v>0</v>
          </cell>
          <cell r="H230">
            <v>-2293487.91</v>
          </cell>
          <cell r="I230">
            <v>0</v>
          </cell>
          <cell r="J230">
            <v>0</v>
          </cell>
          <cell r="K230">
            <v>7403005.2300000004</v>
          </cell>
          <cell r="L230">
            <v>0</v>
          </cell>
          <cell r="M230">
            <v>-109673.03</v>
          </cell>
          <cell r="N230">
            <v>13252813217.700001</v>
          </cell>
          <cell r="O230">
            <v>88576484.790000007</v>
          </cell>
          <cell r="P230">
            <v>14898053.9</v>
          </cell>
          <cell r="Q230">
            <v>36019613.75</v>
          </cell>
          <cell r="R230">
            <v>9060069.7599999998</v>
          </cell>
          <cell r="S230">
            <v>0</v>
          </cell>
          <cell r="T230">
            <v>157438.65</v>
          </cell>
          <cell r="U230">
            <v>154787.51</v>
          </cell>
          <cell r="V230">
            <v>0</v>
          </cell>
          <cell r="W230">
            <v>0</v>
          </cell>
          <cell r="X230">
            <v>301760.49</v>
          </cell>
          <cell r="Y230">
            <v>0</v>
          </cell>
          <cell r="Z230">
            <v>0</v>
          </cell>
          <cell r="AA230">
            <v>-5111100.74</v>
          </cell>
          <cell r="AB230">
            <v>0</v>
          </cell>
          <cell r="AC230">
            <v>207295.81</v>
          </cell>
          <cell r="AD230">
            <v>0</v>
          </cell>
          <cell r="AE230">
            <v>-72518.710000000006</v>
          </cell>
          <cell r="AF230">
            <v>8592579.4600000009</v>
          </cell>
          <cell r="AG230">
            <v>813711.5</v>
          </cell>
          <cell r="AH230">
            <v>33837.050000000003</v>
          </cell>
          <cell r="AI230">
            <v>-1095588.75</v>
          </cell>
          <cell r="AJ230">
            <v>0</v>
          </cell>
          <cell r="AK230">
            <v>0</v>
          </cell>
          <cell r="AL230">
            <v>4728404.6900000004</v>
          </cell>
          <cell r="AM230">
            <v>262073.79</v>
          </cell>
          <cell r="AN230">
            <v>1429667.8</v>
          </cell>
          <cell r="AO230">
            <v>965126.79</v>
          </cell>
          <cell r="AP230">
            <v>0</v>
          </cell>
          <cell r="AQ230">
            <v>0</v>
          </cell>
          <cell r="AR230">
            <v>0</v>
          </cell>
          <cell r="AS230">
            <v>0</v>
          </cell>
          <cell r="AT230">
            <v>0</v>
          </cell>
          <cell r="AU230">
            <v>0</v>
          </cell>
          <cell r="AV230">
            <v>0</v>
          </cell>
          <cell r="AW230">
            <v>12842435.869999999</v>
          </cell>
          <cell r="AX230">
            <v>1234026.01</v>
          </cell>
          <cell r="AY230">
            <v>0</v>
          </cell>
          <cell r="AZ230">
            <v>0</v>
          </cell>
          <cell r="BA230">
            <v>13444905818.830002</v>
          </cell>
          <cell r="BB230">
            <v>18135559.180000003</v>
          </cell>
          <cell r="BC230">
            <v>0</v>
          </cell>
        </row>
        <row r="231">
          <cell r="A231" t="str">
            <v>02.2.01.02.03</v>
          </cell>
          <cell r="B231" t="str">
            <v>DEV MUALLAK HAS KARŞ YETERLİLİK FARKI</v>
          </cell>
          <cell r="C231">
            <v>0</v>
          </cell>
          <cell r="D231">
            <v>0</v>
          </cell>
          <cell r="E231">
            <v>0</v>
          </cell>
          <cell r="F231">
            <v>0</v>
          </cell>
          <cell r="G231">
            <v>0</v>
          </cell>
          <cell r="H231">
            <v>0</v>
          </cell>
          <cell r="I231">
            <v>0</v>
          </cell>
          <cell r="J231">
            <v>0</v>
          </cell>
          <cell r="K231">
            <v>0</v>
          </cell>
          <cell r="L231">
            <v>0</v>
          </cell>
          <cell r="M231">
            <v>0</v>
          </cell>
          <cell r="N231">
            <v>0</v>
          </cell>
          <cell r="O231">
            <v>0</v>
          </cell>
          <cell r="P231">
            <v>0</v>
          </cell>
          <cell r="Q231">
            <v>0</v>
          </cell>
          <cell r="R231">
            <v>0</v>
          </cell>
          <cell r="S231">
            <v>0</v>
          </cell>
          <cell r="T231">
            <v>0</v>
          </cell>
          <cell r="U231">
            <v>0</v>
          </cell>
          <cell r="V231">
            <v>0</v>
          </cell>
          <cell r="W231">
            <v>0</v>
          </cell>
          <cell r="X231">
            <v>0</v>
          </cell>
          <cell r="Y231">
            <v>0</v>
          </cell>
          <cell r="Z231">
            <v>0</v>
          </cell>
          <cell r="AA231">
            <v>0</v>
          </cell>
          <cell r="AB231">
            <v>0</v>
          </cell>
          <cell r="AC231">
            <v>0</v>
          </cell>
          <cell r="AD231">
            <v>0</v>
          </cell>
          <cell r="AE231">
            <v>0</v>
          </cell>
          <cell r="AF231">
            <v>0</v>
          </cell>
          <cell r="AG231">
            <v>0</v>
          </cell>
          <cell r="AH231">
            <v>0</v>
          </cell>
          <cell r="AI231">
            <v>0</v>
          </cell>
          <cell r="AJ231">
            <v>0</v>
          </cell>
          <cell r="AK231">
            <v>0</v>
          </cell>
          <cell r="AL231">
            <v>0</v>
          </cell>
          <cell r="AM231">
            <v>0</v>
          </cell>
          <cell r="AN231">
            <v>0</v>
          </cell>
          <cell r="AO231">
            <v>0</v>
          </cell>
          <cell r="AP231">
            <v>0</v>
          </cell>
          <cell r="AQ231">
            <v>0</v>
          </cell>
          <cell r="AR231">
            <v>0</v>
          </cell>
          <cell r="AS231">
            <v>0</v>
          </cell>
          <cell r="AT231">
            <v>0</v>
          </cell>
          <cell r="AU231">
            <v>0</v>
          </cell>
          <cell r="AV231">
            <v>0</v>
          </cell>
          <cell r="AW231">
            <v>0</v>
          </cell>
          <cell r="AX231">
            <v>0</v>
          </cell>
          <cell r="AY231">
            <v>0</v>
          </cell>
          <cell r="AZ231">
            <v>0</v>
          </cell>
          <cell r="BA231">
            <v>0</v>
          </cell>
          <cell r="BB231">
            <v>0</v>
          </cell>
          <cell r="BC231">
            <v>0</v>
          </cell>
        </row>
        <row r="232">
          <cell r="A232" t="str">
            <v>02.2.01.02.50</v>
          </cell>
          <cell r="B232" t="str">
            <v xml:space="preserve">DEV.MUALLAK HASAR İSKONTOSU </v>
          </cell>
          <cell r="C232">
            <v>-6781916488.29</v>
          </cell>
          <cell r="D232">
            <v>-7008874.1299999999</v>
          </cell>
          <cell r="E232">
            <v>-1795734.72</v>
          </cell>
          <cell r="F232">
            <v>0</v>
          </cell>
          <cell r="G232">
            <v>0</v>
          </cell>
          <cell r="H232">
            <v>-827728.23</v>
          </cell>
          <cell r="I232">
            <v>0</v>
          </cell>
          <cell r="J232">
            <v>0</v>
          </cell>
          <cell r="K232">
            <v>-27866920.719999999</v>
          </cell>
          <cell r="L232">
            <v>0</v>
          </cell>
          <cell r="M232">
            <v>41349.26</v>
          </cell>
          <cell r="N232">
            <v>-6623304657.25</v>
          </cell>
          <cell r="O232">
            <v>-29781829.219999999</v>
          </cell>
          <cell r="P232">
            <v>-1958623.36</v>
          </cell>
          <cell r="Q232">
            <v>-31593834.73</v>
          </cell>
          <cell r="R232">
            <v>-5724239.0999999996</v>
          </cell>
          <cell r="S232">
            <v>0</v>
          </cell>
          <cell r="T232">
            <v>-197751.42</v>
          </cell>
          <cell r="U232">
            <v>-829661.63</v>
          </cell>
          <cell r="V232">
            <v>0</v>
          </cell>
          <cell r="W232">
            <v>0</v>
          </cell>
          <cell r="X232">
            <v>-571242.81000000006</v>
          </cell>
          <cell r="Y232">
            <v>0</v>
          </cell>
          <cell r="Z232">
            <v>0</v>
          </cell>
          <cell r="AA232">
            <v>-10485263.390000001</v>
          </cell>
          <cell r="AB232">
            <v>0</v>
          </cell>
          <cell r="AC232">
            <v>-170966.18</v>
          </cell>
          <cell r="AD232">
            <v>0</v>
          </cell>
          <cell r="AE232">
            <v>-551735.04000000004</v>
          </cell>
          <cell r="AF232">
            <v>-6904018.3499999996</v>
          </cell>
          <cell r="AG232">
            <v>-2809785.74</v>
          </cell>
          <cell r="AH232">
            <v>-28982.9</v>
          </cell>
          <cell r="AI232">
            <v>-42029.48</v>
          </cell>
          <cell r="AJ232">
            <v>0</v>
          </cell>
          <cell r="AK232">
            <v>0</v>
          </cell>
          <cell r="AL232">
            <v>-14897310.93</v>
          </cell>
          <cell r="AM232">
            <v>-1424823.35</v>
          </cell>
          <cell r="AN232">
            <v>-6636537.1600000001</v>
          </cell>
          <cell r="AO232">
            <v>-940064.48</v>
          </cell>
          <cell r="AP232">
            <v>0</v>
          </cell>
          <cell r="AQ232">
            <v>0</v>
          </cell>
          <cell r="AR232">
            <v>0</v>
          </cell>
          <cell r="AS232">
            <v>0</v>
          </cell>
          <cell r="AT232">
            <v>0</v>
          </cell>
          <cell r="AU232">
            <v>0</v>
          </cell>
          <cell r="AV232">
            <v>0</v>
          </cell>
          <cell r="AW232">
            <v>-4475883.2300000004</v>
          </cell>
          <cell r="AX232">
            <v>-1129340</v>
          </cell>
          <cell r="AY232">
            <v>0</v>
          </cell>
          <cell r="AZ232">
            <v>0</v>
          </cell>
          <cell r="BA232">
            <v>-6781916488.29</v>
          </cell>
          <cell r="BB232">
            <v>-16751661.120000001</v>
          </cell>
          <cell r="BC232">
            <v>0</v>
          </cell>
        </row>
        <row r="233">
          <cell r="A233" t="str">
            <v>02.2.01.02.97</v>
          </cell>
          <cell r="B233" t="str">
            <v xml:space="preserve">DEV.TIP HAVUZU ALINAN RAPOR MUALLAK HASAR </v>
          </cell>
          <cell r="C233">
            <v>-12333492.189999999</v>
          </cell>
          <cell r="D233">
            <v>0</v>
          </cell>
          <cell r="E233">
            <v>0</v>
          </cell>
          <cell r="F233">
            <v>0</v>
          </cell>
          <cell r="G233">
            <v>0</v>
          </cell>
          <cell r="H233">
            <v>0</v>
          </cell>
          <cell r="I233">
            <v>0</v>
          </cell>
          <cell r="J233">
            <v>0</v>
          </cell>
          <cell r="K233">
            <v>0</v>
          </cell>
          <cell r="L233">
            <v>0</v>
          </cell>
          <cell r="M233">
            <v>0</v>
          </cell>
          <cell r="N233">
            <v>0</v>
          </cell>
          <cell r="O233">
            <v>0</v>
          </cell>
          <cell r="P233">
            <v>0</v>
          </cell>
          <cell r="Q233">
            <v>0</v>
          </cell>
          <cell r="R233">
            <v>0</v>
          </cell>
          <cell r="S233">
            <v>0</v>
          </cell>
          <cell r="T233">
            <v>0</v>
          </cell>
          <cell r="U233">
            <v>0</v>
          </cell>
          <cell r="V233">
            <v>0</v>
          </cell>
          <cell r="W233">
            <v>0</v>
          </cell>
          <cell r="X233">
            <v>0</v>
          </cell>
          <cell r="Y233">
            <v>0</v>
          </cell>
          <cell r="Z233">
            <v>0</v>
          </cell>
          <cell r="AA233">
            <v>-12333492.189999999</v>
          </cell>
          <cell r="AB233">
            <v>0</v>
          </cell>
          <cell r="AC233">
            <v>0</v>
          </cell>
          <cell r="AD233">
            <v>0</v>
          </cell>
          <cell r="AE233">
            <v>0</v>
          </cell>
          <cell r="AF233">
            <v>0</v>
          </cell>
          <cell r="AG233">
            <v>0</v>
          </cell>
          <cell r="AH233">
            <v>0</v>
          </cell>
          <cell r="AI233">
            <v>0</v>
          </cell>
          <cell r="AJ233">
            <v>0</v>
          </cell>
          <cell r="AK233">
            <v>0</v>
          </cell>
          <cell r="AL233">
            <v>0</v>
          </cell>
          <cell r="AM233">
            <v>0</v>
          </cell>
          <cell r="AN233">
            <v>0</v>
          </cell>
          <cell r="AO233">
            <v>0</v>
          </cell>
          <cell r="AP233">
            <v>0</v>
          </cell>
          <cell r="AQ233">
            <v>0</v>
          </cell>
          <cell r="AR233">
            <v>0</v>
          </cell>
          <cell r="AS233">
            <v>0</v>
          </cell>
          <cell r="AT233">
            <v>0</v>
          </cell>
          <cell r="AU233">
            <v>0</v>
          </cell>
          <cell r="AV233">
            <v>0</v>
          </cell>
          <cell r="AW233">
            <v>0</v>
          </cell>
          <cell r="AX233">
            <v>0</v>
          </cell>
          <cell r="AY233">
            <v>0</v>
          </cell>
          <cell r="AZ233">
            <v>0</v>
          </cell>
          <cell r="BA233">
            <v>-12333492.189999999</v>
          </cell>
          <cell r="BB233">
            <v>0</v>
          </cell>
          <cell r="BC233">
            <v>0</v>
          </cell>
        </row>
        <row r="234">
          <cell r="A234" t="str">
            <v>02.2.01.02.98</v>
          </cell>
          <cell r="B234" t="str">
            <v xml:space="preserve">DEV.HAVUZ ALINAN RAPOR MUALLAK HASAR </v>
          </cell>
          <cell r="C234">
            <v>1070566420.58</v>
          </cell>
          <cell r="D234">
            <v>0</v>
          </cell>
          <cell r="E234">
            <v>0</v>
          </cell>
          <cell r="F234">
            <v>0</v>
          </cell>
          <cell r="G234">
            <v>0</v>
          </cell>
          <cell r="H234">
            <v>0</v>
          </cell>
          <cell r="I234">
            <v>0</v>
          </cell>
          <cell r="J234">
            <v>0</v>
          </cell>
          <cell r="K234">
            <v>0</v>
          </cell>
          <cell r="L234">
            <v>0</v>
          </cell>
          <cell r="M234">
            <v>0</v>
          </cell>
          <cell r="N234">
            <v>1070566420.58</v>
          </cell>
          <cell r="O234">
            <v>0</v>
          </cell>
          <cell r="P234">
            <v>0</v>
          </cell>
          <cell r="Q234">
            <v>0</v>
          </cell>
          <cell r="R234">
            <v>0</v>
          </cell>
          <cell r="S234">
            <v>0</v>
          </cell>
          <cell r="T234">
            <v>0</v>
          </cell>
          <cell r="U234">
            <v>0</v>
          </cell>
          <cell r="V234">
            <v>0</v>
          </cell>
          <cell r="W234">
            <v>0</v>
          </cell>
          <cell r="X234">
            <v>0</v>
          </cell>
          <cell r="Y234">
            <v>0</v>
          </cell>
          <cell r="Z234">
            <v>0</v>
          </cell>
          <cell r="AA234">
            <v>0</v>
          </cell>
          <cell r="AB234">
            <v>0</v>
          </cell>
          <cell r="AC234">
            <v>0</v>
          </cell>
          <cell r="AD234">
            <v>0</v>
          </cell>
          <cell r="AE234">
            <v>0</v>
          </cell>
          <cell r="AF234">
            <v>0</v>
          </cell>
          <cell r="AG234">
            <v>0</v>
          </cell>
          <cell r="AH234">
            <v>0</v>
          </cell>
          <cell r="AI234">
            <v>0</v>
          </cell>
          <cell r="AJ234">
            <v>0</v>
          </cell>
          <cell r="AK234">
            <v>0</v>
          </cell>
          <cell r="AL234">
            <v>0</v>
          </cell>
          <cell r="AM234">
            <v>0</v>
          </cell>
          <cell r="AN234">
            <v>0</v>
          </cell>
          <cell r="AO234">
            <v>0</v>
          </cell>
          <cell r="AP234">
            <v>0</v>
          </cell>
          <cell r="AQ234">
            <v>0</v>
          </cell>
          <cell r="AR234">
            <v>0</v>
          </cell>
          <cell r="AS234">
            <v>0</v>
          </cell>
          <cell r="AT234">
            <v>0</v>
          </cell>
          <cell r="AU234">
            <v>0</v>
          </cell>
          <cell r="AV234">
            <v>0</v>
          </cell>
          <cell r="AW234">
            <v>0</v>
          </cell>
          <cell r="AX234">
            <v>0</v>
          </cell>
          <cell r="AY234">
            <v>0</v>
          </cell>
          <cell r="AZ234">
            <v>0</v>
          </cell>
          <cell r="BA234">
            <v>1070566420.58</v>
          </cell>
          <cell r="BB234">
            <v>0</v>
          </cell>
          <cell r="BC234">
            <v>0</v>
          </cell>
        </row>
        <row r="235">
          <cell r="A235" t="str">
            <v>02.2.02</v>
          </cell>
          <cell r="B235" t="str">
            <v>MUALLAK HAS.REAS PAYI DEGISIMİ</v>
          </cell>
          <cell r="C235">
            <v>-339518230.59000003</v>
          </cell>
          <cell r="D235">
            <v>116195824.92</v>
          </cell>
          <cell r="E235">
            <v>44633991.609999999</v>
          </cell>
          <cell r="F235">
            <v>0</v>
          </cell>
          <cell r="G235">
            <v>0</v>
          </cell>
          <cell r="H235">
            <v>3474807.57</v>
          </cell>
          <cell r="I235">
            <v>0</v>
          </cell>
          <cell r="J235">
            <v>0</v>
          </cell>
          <cell r="K235">
            <v>-17997129.469999999</v>
          </cell>
          <cell r="L235">
            <v>0</v>
          </cell>
          <cell r="M235">
            <v>70209.31</v>
          </cell>
          <cell r="N235">
            <v>-496852548.86000001</v>
          </cell>
          <cell r="O235">
            <v>0</v>
          </cell>
          <cell r="P235">
            <v>-61870.49</v>
          </cell>
          <cell r="Q235">
            <v>18140300.510000002</v>
          </cell>
          <cell r="R235">
            <v>5315137.49</v>
          </cell>
          <cell r="S235">
            <v>0</v>
          </cell>
          <cell r="T235">
            <v>726733.15</v>
          </cell>
          <cell r="U235">
            <v>-230550.81</v>
          </cell>
          <cell r="V235">
            <v>0</v>
          </cell>
          <cell r="W235">
            <v>402565.7</v>
          </cell>
          <cell r="X235">
            <v>13661239.73</v>
          </cell>
          <cell r="Y235">
            <v>0</v>
          </cell>
          <cell r="Z235">
            <v>0</v>
          </cell>
          <cell r="AA235">
            <v>13209517.23</v>
          </cell>
          <cell r="AB235">
            <v>0</v>
          </cell>
          <cell r="AC235">
            <v>2758728.19</v>
          </cell>
          <cell r="AD235">
            <v>0</v>
          </cell>
          <cell r="AE235">
            <v>1626.04</v>
          </cell>
          <cell r="AF235">
            <v>-23914471.34</v>
          </cell>
          <cell r="AG235">
            <v>-16603201.83</v>
          </cell>
          <cell r="AH235">
            <v>-19842.07</v>
          </cell>
          <cell r="AI235">
            <v>3408973.06</v>
          </cell>
          <cell r="AJ235">
            <v>0</v>
          </cell>
          <cell r="AK235">
            <v>0</v>
          </cell>
          <cell r="AL235">
            <v>-19974363.890000001</v>
          </cell>
          <cell r="AM235">
            <v>-1883636.22</v>
          </cell>
          <cell r="AN235">
            <v>16129515.640000001</v>
          </cell>
          <cell r="AO235">
            <v>3901697.08</v>
          </cell>
          <cell r="AP235">
            <v>0</v>
          </cell>
          <cell r="AQ235">
            <v>0</v>
          </cell>
          <cell r="AR235">
            <v>0</v>
          </cell>
          <cell r="AS235">
            <v>0</v>
          </cell>
          <cell r="AT235">
            <v>0</v>
          </cell>
          <cell r="AU235">
            <v>0</v>
          </cell>
          <cell r="AV235">
            <v>0</v>
          </cell>
          <cell r="AW235">
            <v>-4886634.67</v>
          </cell>
          <cell r="AX235">
            <v>875151.83</v>
          </cell>
          <cell r="AY235">
            <v>0</v>
          </cell>
          <cell r="AZ235">
            <v>0</v>
          </cell>
          <cell r="BA235">
            <v>-339518230.59000003</v>
          </cell>
          <cell r="BB235">
            <v>75658309.680000007</v>
          </cell>
          <cell r="BC235">
            <v>0</v>
          </cell>
        </row>
        <row r="236">
          <cell r="A236" t="str">
            <v>02.2.02.01</v>
          </cell>
          <cell r="B236" t="str">
            <v>MUALLAK HASARLAR KARS.REAS PAYI (+)</v>
          </cell>
          <cell r="C236">
            <v>3197491573.8800001</v>
          </cell>
          <cell r="D236">
            <v>147733706.59999999</v>
          </cell>
          <cell r="E236">
            <v>51960548.259999998</v>
          </cell>
          <cell r="F236">
            <v>0</v>
          </cell>
          <cell r="G236">
            <v>0</v>
          </cell>
          <cell r="H236">
            <v>1827715.38</v>
          </cell>
          <cell r="I236">
            <v>0</v>
          </cell>
          <cell r="J236">
            <v>0</v>
          </cell>
          <cell r="K236">
            <v>173275449.75999999</v>
          </cell>
          <cell r="L236">
            <v>0</v>
          </cell>
          <cell r="M236">
            <v>505685.57</v>
          </cell>
          <cell r="N236">
            <v>2619953361.3499999</v>
          </cell>
          <cell r="O236">
            <v>0</v>
          </cell>
          <cell r="P236">
            <v>474743.18</v>
          </cell>
          <cell r="Q236">
            <v>49217129.259999998</v>
          </cell>
          <cell r="R236">
            <v>11320229.939999999</v>
          </cell>
          <cell r="S236">
            <v>0</v>
          </cell>
          <cell r="T236">
            <v>1356312.68</v>
          </cell>
          <cell r="U236">
            <v>1583950.51</v>
          </cell>
          <cell r="V236">
            <v>0</v>
          </cell>
          <cell r="W236">
            <v>402565.7</v>
          </cell>
          <cell r="X236">
            <v>15021728.619999999</v>
          </cell>
          <cell r="Y236">
            <v>0</v>
          </cell>
          <cell r="Z236">
            <v>0</v>
          </cell>
          <cell r="AA236">
            <v>17923482.32</v>
          </cell>
          <cell r="AB236">
            <v>0</v>
          </cell>
          <cell r="AC236">
            <v>2934805.25</v>
          </cell>
          <cell r="AD236">
            <v>0</v>
          </cell>
          <cell r="AE236">
            <v>0</v>
          </cell>
          <cell r="AF236">
            <v>15436980.560000001</v>
          </cell>
          <cell r="AG236">
            <v>1058620.3</v>
          </cell>
          <cell r="AH236">
            <v>72981.64</v>
          </cell>
          <cell r="AI236">
            <v>3839864.48</v>
          </cell>
          <cell r="AJ236">
            <v>0</v>
          </cell>
          <cell r="AK236">
            <v>0</v>
          </cell>
          <cell r="AL236">
            <v>30132430.010000002</v>
          </cell>
          <cell r="AM236">
            <v>3270632.31</v>
          </cell>
          <cell r="AN236">
            <v>40596803.229999997</v>
          </cell>
          <cell r="AO236">
            <v>6492672.2300000004</v>
          </cell>
          <cell r="AP236">
            <v>0</v>
          </cell>
          <cell r="AQ236">
            <v>0</v>
          </cell>
          <cell r="AR236">
            <v>0</v>
          </cell>
          <cell r="AS236">
            <v>0</v>
          </cell>
          <cell r="AT236">
            <v>0</v>
          </cell>
          <cell r="AU236">
            <v>0</v>
          </cell>
          <cell r="AV236">
            <v>0</v>
          </cell>
          <cell r="AW236">
            <v>1090761.1200000001</v>
          </cell>
          <cell r="AX236">
            <v>8413.6200000000008</v>
          </cell>
          <cell r="AY236">
            <v>0</v>
          </cell>
          <cell r="AZ236">
            <v>0</v>
          </cell>
          <cell r="BA236">
            <v>3197491573.8800001</v>
          </cell>
          <cell r="BB236">
            <v>164302289.09999999</v>
          </cell>
          <cell r="BC236">
            <v>0</v>
          </cell>
        </row>
        <row r="237">
          <cell r="A237" t="str">
            <v>02.2.02.01.01</v>
          </cell>
          <cell r="B237" t="str">
            <v xml:space="preserve">TAHAKKUN EDEN MUALLAK HAS.REAS PAYI </v>
          </cell>
          <cell r="C237">
            <v>1806016638.1899998</v>
          </cell>
          <cell r="D237">
            <v>153019487.75</v>
          </cell>
          <cell r="E237">
            <v>52096406.100000001</v>
          </cell>
          <cell r="F237">
            <v>0</v>
          </cell>
          <cell r="G237">
            <v>0</v>
          </cell>
          <cell r="H237">
            <v>835103.52</v>
          </cell>
          <cell r="I237">
            <v>0</v>
          </cell>
          <cell r="J237">
            <v>0</v>
          </cell>
          <cell r="K237">
            <v>163292009.08000001</v>
          </cell>
          <cell r="L237">
            <v>0</v>
          </cell>
          <cell r="M237">
            <v>499667.86</v>
          </cell>
          <cell r="N237">
            <v>1250137133.45</v>
          </cell>
          <cell r="O237">
            <v>0</v>
          </cell>
          <cell r="P237">
            <v>106988.5</v>
          </cell>
          <cell r="Q237">
            <v>39671134.490000002</v>
          </cell>
          <cell r="R237">
            <v>5913932.6200000001</v>
          </cell>
          <cell r="S237">
            <v>0</v>
          </cell>
          <cell r="T237">
            <v>1093376.48</v>
          </cell>
          <cell r="U237">
            <v>1513669.73</v>
          </cell>
          <cell r="V237">
            <v>0</v>
          </cell>
          <cell r="W237">
            <v>344000</v>
          </cell>
          <cell r="X237">
            <v>15809836.5</v>
          </cell>
          <cell r="Y237">
            <v>0</v>
          </cell>
          <cell r="Z237">
            <v>0</v>
          </cell>
          <cell r="AA237">
            <v>23873084.800000001</v>
          </cell>
          <cell r="AB237">
            <v>0</v>
          </cell>
          <cell r="AC237">
            <v>2470000.52</v>
          </cell>
          <cell r="AD237">
            <v>0</v>
          </cell>
          <cell r="AE237">
            <v>0</v>
          </cell>
          <cell r="AF237">
            <v>13423546.59</v>
          </cell>
          <cell r="AG237">
            <v>998153.25</v>
          </cell>
          <cell r="AH237">
            <v>42766</v>
          </cell>
          <cell r="AI237">
            <v>1111820.73</v>
          </cell>
          <cell r="AJ237">
            <v>0</v>
          </cell>
          <cell r="AK237">
            <v>0</v>
          </cell>
          <cell r="AL237">
            <v>21611147.09</v>
          </cell>
          <cell r="AM237">
            <v>3502326.79</v>
          </cell>
          <cell r="AN237">
            <v>50572563.539999999</v>
          </cell>
          <cell r="AO237">
            <v>4078482.8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  <cell r="BA237">
            <v>1806016638.1899998</v>
          </cell>
          <cell r="BB237">
            <v>167483953.59</v>
          </cell>
          <cell r="BC237">
            <v>0</v>
          </cell>
        </row>
        <row r="238">
          <cell r="A238" t="str">
            <v>02.2.02.01.01.01</v>
          </cell>
          <cell r="B238" t="str">
            <v xml:space="preserve">SİGORTALI TAH.EDEN MUALLAK HAS.REAS PAYI </v>
          </cell>
          <cell r="C238">
            <v>511779647.07999998</v>
          </cell>
          <cell r="D238">
            <v>151866570.90000001</v>
          </cell>
          <cell r="E238">
            <v>52096406.100000001</v>
          </cell>
          <cell r="F238">
            <v>0</v>
          </cell>
          <cell r="G238">
            <v>0</v>
          </cell>
          <cell r="H238">
            <v>797423.4</v>
          </cell>
          <cell r="I238">
            <v>0</v>
          </cell>
          <cell r="J238">
            <v>0</v>
          </cell>
          <cell r="K238">
            <v>157417043.09999999</v>
          </cell>
          <cell r="L238">
            <v>0</v>
          </cell>
          <cell r="M238">
            <v>494274.8</v>
          </cell>
          <cell r="N238">
            <v>0</v>
          </cell>
          <cell r="O238">
            <v>0</v>
          </cell>
          <cell r="P238">
            <v>1787.95</v>
          </cell>
          <cell r="Q238">
            <v>16540862.390000001</v>
          </cell>
          <cell r="R238">
            <v>4160260.07</v>
          </cell>
          <cell r="S238">
            <v>0</v>
          </cell>
          <cell r="T238">
            <v>1042417.98</v>
          </cell>
          <cell r="U238">
            <v>1479754.82</v>
          </cell>
          <cell r="V238">
            <v>0</v>
          </cell>
          <cell r="W238">
            <v>344000</v>
          </cell>
          <cell r="X238">
            <v>15809836.5</v>
          </cell>
          <cell r="Y238">
            <v>0</v>
          </cell>
          <cell r="Z238">
            <v>0</v>
          </cell>
          <cell r="AA238">
            <v>23873084.800000001</v>
          </cell>
          <cell r="AB238">
            <v>0</v>
          </cell>
          <cell r="AC238">
            <v>1995768</v>
          </cell>
          <cell r="AD238">
            <v>0</v>
          </cell>
          <cell r="AE238">
            <v>0</v>
          </cell>
          <cell r="AF238">
            <v>7901446.04</v>
          </cell>
          <cell r="AG238">
            <v>973911.81</v>
          </cell>
          <cell r="AH238">
            <v>40000</v>
          </cell>
          <cell r="AI238">
            <v>703516.28</v>
          </cell>
          <cell r="AJ238">
            <v>0</v>
          </cell>
          <cell r="AK238">
            <v>0</v>
          </cell>
          <cell r="AL238">
            <v>20976958.73</v>
          </cell>
          <cell r="AM238">
            <v>3186677.75</v>
          </cell>
          <cell r="AN238">
            <v>46120683.640000001</v>
          </cell>
          <cell r="AO238">
            <v>3956962.02</v>
          </cell>
          <cell r="AP238">
            <v>0</v>
          </cell>
          <cell r="AQ238">
            <v>0</v>
          </cell>
          <cell r="AR238">
            <v>0</v>
          </cell>
          <cell r="AS238">
            <v>0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  <cell r="BA238">
            <v>511779647.07999998</v>
          </cell>
          <cell r="BB238">
            <v>160781928.75</v>
          </cell>
          <cell r="BC238">
            <v>0</v>
          </cell>
        </row>
        <row r="239">
          <cell r="A239" t="str">
            <v>02.2.02.01.01.01.01</v>
          </cell>
          <cell r="B239" t="str">
            <v>EKSEDAN SİGORTALI MUALLAK HAS. KARŞ.</v>
          </cell>
          <cell r="C239">
            <v>200231558.11000001</v>
          </cell>
          <cell r="D239">
            <v>120235256.94</v>
          </cell>
          <cell r="E239">
            <v>13364479.720000001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3204740.94</v>
          </cell>
          <cell r="L239">
            <v>0</v>
          </cell>
          <cell r="M239">
            <v>309516.53000000003</v>
          </cell>
          <cell r="N239">
            <v>0</v>
          </cell>
          <cell r="O239">
            <v>0</v>
          </cell>
          <cell r="P239">
            <v>0</v>
          </cell>
          <cell r="Q239">
            <v>14217614.779999999</v>
          </cell>
          <cell r="R239">
            <v>2308081.2200000002</v>
          </cell>
          <cell r="S239">
            <v>0</v>
          </cell>
          <cell r="T239">
            <v>580019.68000000005</v>
          </cell>
          <cell r="U239">
            <v>987439.22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1375527.88</v>
          </cell>
          <cell r="AG239">
            <v>133688.87</v>
          </cell>
          <cell r="AH239">
            <v>0</v>
          </cell>
          <cell r="AI239">
            <v>516687.41</v>
          </cell>
          <cell r="AJ239">
            <v>0</v>
          </cell>
          <cell r="AK239">
            <v>0</v>
          </cell>
          <cell r="AL239">
            <v>9276596.5099999998</v>
          </cell>
          <cell r="AM239">
            <v>2940295.11</v>
          </cell>
          <cell r="AN239">
            <v>29552868.27</v>
          </cell>
          <cell r="AO239">
            <v>1228745.03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  <cell r="BA239">
            <v>200231558.11000001</v>
          </cell>
          <cell r="BB239">
            <v>121744473.69</v>
          </cell>
          <cell r="BC239">
            <v>0</v>
          </cell>
        </row>
        <row r="240">
          <cell r="A240" t="str">
            <v>02.2.02.01.01.01.02</v>
          </cell>
          <cell r="B240" t="str">
            <v>KOTPAR SİGORTALI MUALLAK HAS KARŞ</v>
          </cell>
          <cell r="C240">
            <v>35278953.960000001</v>
          </cell>
          <cell r="D240">
            <v>10714829.23</v>
          </cell>
          <cell r="E240">
            <v>618108.88</v>
          </cell>
          <cell r="F240">
            <v>0</v>
          </cell>
          <cell r="G240">
            <v>0</v>
          </cell>
          <cell r="H240">
            <v>797423.4</v>
          </cell>
          <cell r="I240">
            <v>0</v>
          </cell>
          <cell r="J240">
            <v>0</v>
          </cell>
          <cell r="K240">
            <v>3046600.74</v>
          </cell>
          <cell r="L240">
            <v>0</v>
          </cell>
          <cell r="M240">
            <v>184758.27</v>
          </cell>
          <cell r="N240">
            <v>0</v>
          </cell>
          <cell r="O240">
            <v>0</v>
          </cell>
          <cell r="P240">
            <v>1787.95</v>
          </cell>
          <cell r="Q240">
            <v>1987696.51</v>
          </cell>
          <cell r="R240">
            <v>561607.85</v>
          </cell>
          <cell r="S240">
            <v>0</v>
          </cell>
          <cell r="T240">
            <v>241756.53</v>
          </cell>
          <cell r="U240">
            <v>349418.59</v>
          </cell>
          <cell r="V240">
            <v>0</v>
          </cell>
          <cell r="W240">
            <v>344000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2681542.66</v>
          </cell>
          <cell r="AG240">
            <v>840222.94</v>
          </cell>
          <cell r="AH240">
            <v>40000</v>
          </cell>
          <cell r="AI240">
            <v>186828.87</v>
          </cell>
          <cell r="AJ240">
            <v>0</v>
          </cell>
          <cell r="AK240">
            <v>0</v>
          </cell>
          <cell r="AL240">
            <v>9467641.3599999994</v>
          </cell>
          <cell r="AM240">
            <v>246382.64</v>
          </cell>
          <cell r="AN240">
            <v>2500386.13</v>
          </cell>
          <cell r="AO240">
            <v>467961.41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  <cell r="BA240">
            <v>35278953.960000001</v>
          </cell>
          <cell r="BB240">
            <v>14276594.83</v>
          </cell>
          <cell r="BC240">
            <v>0</v>
          </cell>
        </row>
        <row r="241">
          <cell r="A241" t="str">
            <v>02.2.02.01.01.01.03</v>
          </cell>
          <cell r="B241" t="str">
            <v>İHTİYARİ SİGORTALI MUALLAK HAS KARŞ</v>
          </cell>
          <cell r="C241">
            <v>252396050.21000001</v>
          </cell>
          <cell r="D241">
            <v>20916484.73</v>
          </cell>
          <cell r="E241">
            <v>38113817.5</v>
          </cell>
          <cell r="F241">
            <v>0</v>
          </cell>
          <cell r="G241">
            <v>0</v>
          </cell>
          <cell r="H241">
            <v>0</v>
          </cell>
          <cell r="I241">
            <v>0</v>
          </cell>
          <cell r="J241">
            <v>0</v>
          </cell>
          <cell r="K241">
            <v>151165701.41999999</v>
          </cell>
          <cell r="L241">
            <v>0</v>
          </cell>
          <cell r="M241">
            <v>0</v>
          </cell>
          <cell r="N241">
            <v>0</v>
          </cell>
          <cell r="O241">
            <v>0</v>
          </cell>
          <cell r="P241">
            <v>0</v>
          </cell>
          <cell r="Q241">
            <v>335551.1</v>
          </cell>
          <cell r="R241">
            <v>1290571</v>
          </cell>
          <cell r="S241">
            <v>0</v>
          </cell>
          <cell r="T241">
            <v>220641.77</v>
          </cell>
          <cell r="U241">
            <v>142897.01</v>
          </cell>
          <cell r="V241">
            <v>0</v>
          </cell>
          <cell r="W241">
            <v>0</v>
          </cell>
          <cell r="X241">
            <v>15809836.5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1995768</v>
          </cell>
          <cell r="AD241">
            <v>0</v>
          </cell>
          <cell r="AE241">
            <v>0</v>
          </cell>
          <cell r="AF241">
            <v>3844375.5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2232720.86</v>
          </cell>
          <cell r="AM241">
            <v>0</v>
          </cell>
          <cell r="AN241">
            <v>14067429.24</v>
          </cell>
          <cell r="AO241">
            <v>2260255.58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  <cell r="BA241">
            <v>252396050.21000001</v>
          </cell>
          <cell r="BB241">
            <v>24760860.23</v>
          </cell>
          <cell r="BC241">
            <v>0</v>
          </cell>
        </row>
        <row r="242">
          <cell r="A242" t="str">
            <v>02.2.02.01.01.01.04</v>
          </cell>
          <cell r="B242" t="str">
            <v xml:space="preserve">XL SİGORTALI MUALLAK HASARLAR KARŞILIĞI </v>
          </cell>
          <cell r="C242">
            <v>0</v>
          </cell>
          <cell r="D242">
            <v>0</v>
          </cell>
          <cell r="E242">
            <v>0</v>
          </cell>
          <cell r="F242">
            <v>0</v>
          </cell>
          <cell r="G242">
            <v>0</v>
          </cell>
          <cell r="H242">
            <v>0</v>
          </cell>
          <cell r="I242">
            <v>0</v>
          </cell>
          <cell r="J242">
            <v>0</v>
          </cell>
          <cell r="K242">
            <v>0</v>
          </cell>
          <cell r="L242">
            <v>0</v>
          </cell>
          <cell r="M242">
            <v>0</v>
          </cell>
          <cell r="N242">
            <v>0</v>
          </cell>
          <cell r="O242">
            <v>0</v>
          </cell>
          <cell r="P242">
            <v>0</v>
          </cell>
          <cell r="Q242">
            <v>0</v>
          </cell>
          <cell r="R242">
            <v>0</v>
          </cell>
          <cell r="S242">
            <v>0</v>
          </cell>
          <cell r="T242">
            <v>0</v>
          </cell>
          <cell r="U242">
            <v>0</v>
          </cell>
          <cell r="V242">
            <v>0</v>
          </cell>
          <cell r="W242">
            <v>0</v>
          </cell>
          <cell r="X242">
            <v>0</v>
          </cell>
          <cell r="Y242">
            <v>0</v>
          </cell>
          <cell r="Z242">
            <v>0</v>
          </cell>
          <cell r="AA242">
            <v>0</v>
          </cell>
          <cell r="AB242">
            <v>0</v>
          </cell>
          <cell r="AC242">
            <v>0</v>
          </cell>
          <cell r="AD242">
            <v>0</v>
          </cell>
          <cell r="AE242">
            <v>0</v>
          </cell>
          <cell r="AF242">
            <v>0</v>
          </cell>
          <cell r="AG242">
            <v>0</v>
          </cell>
          <cell r="AH242">
            <v>0</v>
          </cell>
          <cell r="AI242">
            <v>0</v>
          </cell>
          <cell r="AJ242">
            <v>0</v>
          </cell>
          <cell r="AK242">
            <v>0</v>
          </cell>
          <cell r="AL242">
            <v>0</v>
          </cell>
          <cell r="AM242">
            <v>0</v>
          </cell>
          <cell r="AN242">
            <v>0</v>
          </cell>
          <cell r="AO242">
            <v>0</v>
          </cell>
          <cell r="AP242">
            <v>0</v>
          </cell>
          <cell r="AQ242">
            <v>0</v>
          </cell>
          <cell r="AR242">
            <v>0</v>
          </cell>
          <cell r="AS242">
            <v>0</v>
          </cell>
          <cell r="AT242">
            <v>0</v>
          </cell>
          <cell r="AU242">
            <v>0</v>
          </cell>
          <cell r="AV242">
            <v>0</v>
          </cell>
          <cell r="AW242">
            <v>0</v>
          </cell>
          <cell r="AX242">
            <v>0</v>
          </cell>
          <cell r="AY242">
            <v>0</v>
          </cell>
          <cell r="AZ242">
            <v>0</v>
          </cell>
          <cell r="BA242">
            <v>0</v>
          </cell>
          <cell r="BB242">
            <v>0</v>
          </cell>
          <cell r="BC242">
            <v>0</v>
          </cell>
        </row>
        <row r="243">
          <cell r="A243" t="str">
            <v>02.2.02.01.01.01.05</v>
          </cell>
          <cell r="B243" t="str">
            <v>AŞKIN HASAR FAZLASI</v>
          </cell>
          <cell r="C243">
            <v>0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0</v>
          </cell>
          <cell r="AT243">
            <v>0</v>
          </cell>
          <cell r="AU243">
            <v>0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  <cell r="BA243">
            <v>0</v>
          </cell>
          <cell r="BB243">
            <v>0</v>
          </cell>
          <cell r="BC243">
            <v>0</v>
          </cell>
        </row>
        <row r="244">
          <cell r="A244" t="str">
            <v>02.2.02.01.01.01.97</v>
          </cell>
          <cell r="B244" t="str">
            <v>TIP HAVUZUNA VERİLEN MUALLAK HASAR REAS.PAYI</v>
          </cell>
          <cell r="C244">
            <v>23873084.800000001</v>
          </cell>
          <cell r="D244">
            <v>0</v>
          </cell>
          <cell r="E244">
            <v>0</v>
          </cell>
          <cell r="F244">
            <v>0</v>
          </cell>
          <cell r="G244">
            <v>0</v>
          </cell>
          <cell r="H244">
            <v>0</v>
          </cell>
          <cell r="I244">
            <v>0</v>
          </cell>
          <cell r="J244">
            <v>0</v>
          </cell>
          <cell r="K244">
            <v>0</v>
          </cell>
          <cell r="L244">
            <v>0</v>
          </cell>
          <cell r="M244">
            <v>0</v>
          </cell>
          <cell r="N244">
            <v>0</v>
          </cell>
          <cell r="O244">
            <v>0</v>
          </cell>
          <cell r="P244">
            <v>0</v>
          </cell>
          <cell r="Q244">
            <v>0</v>
          </cell>
          <cell r="R244">
            <v>0</v>
          </cell>
          <cell r="S244">
            <v>0</v>
          </cell>
          <cell r="T244">
            <v>0</v>
          </cell>
          <cell r="U244">
            <v>0</v>
          </cell>
          <cell r="V244">
            <v>0</v>
          </cell>
          <cell r="W244">
            <v>0</v>
          </cell>
          <cell r="X244">
            <v>0</v>
          </cell>
          <cell r="Y244">
            <v>0</v>
          </cell>
          <cell r="Z244">
            <v>0</v>
          </cell>
          <cell r="AA244">
            <v>23873084.800000001</v>
          </cell>
          <cell r="AB244">
            <v>0</v>
          </cell>
          <cell r="AC244">
            <v>0</v>
          </cell>
          <cell r="AD244">
            <v>0</v>
          </cell>
          <cell r="AE244">
            <v>0</v>
          </cell>
          <cell r="AF244">
            <v>0</v>
          </cell>
          <cell r="AG244">
            <v>0</v>
          </cell>
          <cell r="AH244">
            <v>0</v>
          </cell>
          <cell r="AI244">
            <v>0</v>
          </cell>
          <cell r="AJ244">
            <v>0</v>
          </cell>
          <cell r="AK244">
            <v>0</v>
          </cell>
          <cell r="AL244">
            <v>0</v>
          </cell>
          <cell r="AM244">
            <v>0</v>
          </cell>
          <cell r="AN244">
            <v>0</v>
          </cell>
          <cell r="AO244">
            <v>0</v>
          </cell>
          <cell r="AP244">
            <v>0</v>
          </cell>
          <cell r="AQ244">
            <v>0</v>
          </cell>
          <cell r="AR244">
            <v>0</v>
          </cell>
          <cell r="AS244">
            <v>0</v>
          </cell>
          <cell r="AT244">
            <v>0</v>
          </cell>
          <cell r="AU244">
            <v>0</v>
          </cell>
          <cell r="AV244">
            <v>0</v>
          </cell>
          <cell r="AW244">
            <v>0</v>
          </cell>
          <cell r="AX244">
            <v>0</v>
          </cell>
          <cell r="AY244">
            <v>0</v>
          </cell>
          <cell r="AZ244">
            <v>0</v>
          </cell>
          <cell r="BA244">
            <v>23873084.800000001</v>
          </cell>
          <cell r="BB244">
            <v>0</v>
          </cell>
          <cell r="BC244">
            <v>0</v>
          </cell>
        </row>
        <row r="245">
          <cell r="A245" t="str">
            <v>02.2.02.01.01.02</v>
          </cell>
          <cell r="B245" t="str">
            <v xml:space="preserve">EKSPER TAH EDEN MUALLAK HAS.REAS PAYI </v>
          </cell>
          <cell r="C245">
            <v>3349654.9</v>
          </cell>
          <cell r="D245">
            <v>435279.74</v>
          </cell>
          <cell r="E245">
            <v>0</v>
          </cell>
          <cell r="F245">
            <v>0</v>
          </cell>
          <cell r="G245">
            <v>0</v>
          </cell>
          <cell r="H245">
            <v>0</v>
          </cell>
          <cell r="I245">
            <v>0</v>
          </cell>
          <cell r="J245">
            <v>0</v>
          </cell>
          <cell r="K245">
            <v>42191.66</v>
          </cell>
          <cell r="L245">
            <v>0</v>
          </cell>
          <cell r="M245">
            <v>5393.06</v>
          </cell>
          <cell r="N245">
            <v>0</v>
          </cell>
          <cell r="O245">
            <v>0</v>
          </cell>
          <cell r="P245">
            <v>0</v>
          </cell>
          <cell r="Q245">
            <v>5800.5</v>
          </cell>
          <cell r="R245">
            <v>100749.22</v>
          </cell>
          <cell r="S245">
            <v>0</v>
          </cell>
          <cell r="T245">
            <v>50958.5</v>
          </cell>
          <cell r="U245">
            <v>22009.96</v>
          </cell>
          <cell r="V245">
            <v>0</v>
          </cell>
          <cell r="W245">
            <v>0</v>
          </cell>
          <cell r="X245">
            <v>0</v>
          </cell>
          <cell r="Y245">
            <v>0</v>
          </cell>
          <cell r="Z245">
            <v>0</v>
          </cell>
          <cell r="AA245">
            <v>0</v>
          </cell>
          <cell r="AB245">
            <v>0</v>
          </cell>
          <cell r="AC245">
            <v>0</v>
          </cell>
          <cell r="AD245">
            <v>0</v>
          </cell>
          <cell r="AE245">
            <v>0</v>
          </cell>
          <cell r="AF245">
            <v>135154.06</v>
          </cell>
          <cell r="AG245">
            <v>24241.439999999999</v>
          </cell>
          <cell r="AH245">
            <v>2766</v>
          </cell>
          <cell r="AI245">
            <v>1260</v>
          </cell>
          <cell r="AJ245">
            <v>0</v>
          </cell>
          <cell r="AK245">
            <v>0</v>
          </cell>
          <cell r="AL245">
            <v>612196.27</v>
          </cell>
          <cell r="AM245">
            <v>70880.399999999994</v>
          </cell>
          <cell r="AN245">
            <v>1739845.78</v>
          </cell>
          <cell r="AO245">
            <v>100928.31</v>
          </cell>
          <cell r="AP245">
            <v>0</v>
          </cell>
          <cell r="AQ245">
            <v>0</v>
          </cell>
          <cell r="AR245">
            <v>0</v>
          </cell>
          <cell r="AS245">
            <v>0</v>
          </cell>
          <cell r="AT245">
            <v>0</v>
          </cell>
          <cell r="AU245">
            <v>0</v>
          </cell>
          <cell r="AV245">
            <v>0</v>
          </cell>
          <cell r="AW245">
            <v>0</v>
          </cell>
          <cell r="AX245">
            <v>0</v>
          </cell>
          <cell r="AY245">
            <v>0</v>
          </cell>
          <cell r="AZ245">
            <v>0</v>
          </cell>
          <cell r="BA245">
            <v>3349654.9</v>
          </cell>
          <cell r="BB245">
            <v>597441.24</v>
          </cell>
          <cell r="BC245">
            <v>0</v>
          </cell>
        </row>
        <row r="246">
          <cell r="A246" t="str">
            <v>02.2.02.01.01.02.01</v>
          </cell>
          <cell r="B246" t="str">
            <v xml:space="preserve">EKSEDAN EKSPER MUALLAK HASARLAR KARŞILIĞI </v>
          </cell>
          <cell r="C246">
            <v>805988.03</v>
          </cell>
          <cell r="D246">
            <v>187419.61</v>
          </cell>
          <cell r="E246">
            <v>0</v>
          </cell>
          <cell r="F246">
            <v>0</v>
          </cell>
          <cell r="G246">
            <v>0</v>
          </cell>
          <cell r="H246">
            <v>0</v>
          </cell>
          <cell r="I246">
            <v>0</v>
          </cell>
          <cell r="J246">
            <v>0</v>
          </cell>
          <cell r="K246">
            <v>0</v>
          </cell>
          <cell r="L246">
            <v>0</v>
          </cell>
          <cell r="M246">
            <v>2397.64</v>
          </cell>
          <cell r="N246">
            <v>0</v>
          </cell>
          <cell r="O246">
            <v>0</v>
          </cell>
          <cell r="P246">
            <v>0</v>
          </cell>
          <cell r="Q246">
            <v>5201</v>
          </cell>
          <cell r="R246">
            <v>79580.639999999999</v>
          </cell>
          <cell r="S246">
            <v>0</v>
          </cell>
          <cell r="T246">
            <v>28980.9</v>
          </cell>
          <cell r="U246">
            <v>12843.1</v>
          </cell>
          <cell r="V246">
            <v>0</v>
          </cell>
          <cell r="W246">
            <v>0</v>
          </cell>
          <cell r="X246">
            <v>0</v>
          </cell>
          <cell r="Y246">
            <v>0</v>
          </cell>
          <cell r="Z246">
            <v>0</v>
          </cell>
          <cell r="AA246">
            <v>0</v>
          </cell>
          <cell r="AB246">
            <v>0</v>
          </cell>
          <cell r="AC246">
            <v>0</v>
          </cell>
          <cell r="AD246">
            <v>0</v>
          </cell>
          <cell r="AE246">
            <v>0</v>
          </cell>
          <cell r="AF246">
            <v>28717</v>
          </cell>
          <cell r="AG246">
            <v>15367.04</v>
          </cell>
          <cell r="AH246">
            <v>0</v>
          </cell>
          <cell r="AI246">
            <v>0</v>
          </cell>
          <cell r="AJ246">
            <v>0</v>
          </cell>
          <cell r="AK246">
            <v>0</v>
          </cell>
          <cell r="AL246">
            <v>186321.6</v>
          </cell>
          <cell r="AM246">
            <v>65481.69</v>
          </cell>
          <cell r="AN246">
            <v>146256.25</v>
          </cell>
          <cell r="AO246">
            <v>47421.56</v>
          </cell>
          <cell r="AP246">
            <v>0</v>
          </cell>
          <cell r="AQ246">
            <v>0</v>
          </cell>
          <cell r="AR246">
            <v>0</v>
          </cell>
          <cell r="AS246">
            <v>0</v>
          </cell>
          <cell r="AT246">
            <v>0</v>
          </cell>
          <cell r="AU246">
            <v>0</v>
          </cell>
          <cell r="AV246">
            <v>0</v>
          </cell>
          <cell r="AW246">
            <v>0</v>
          </cell>
          <cell r="AX246">
            <v>0</v>
          </cell>
          <cell r="AY246">
            <v>0</v>
          </cell>
          <cell r="AZ246">
            <v>0</v>
          </cell>
          <cell r="BA246">
            <v>805988.03</v>
          </cell>
          <cell r="BB246">
            <v>231503.65</v>
          </cell>
          <cell r="BC246">
            <v>0</v>
          </cell>
        </row>
        <row r="247">
          <cell r="A247" t="str">
            <v>02.2.02.01.01.02.02</v>
          </cell>
          <cell r="B247" t="str">
            <v xml:space="preserve">KOTPAR EKSPER MUALLAK HASARLAR KARŞILIĞI </v>
          </cell>
          <cell r="C247">
            <v>789308.33999999985</v>
          </cell>
          <cell r="D247">
            <v>155617.95000000001</v>
          </cell>
          <cell r="E247">
            <v>0</v>
          </cell>
          <cell r="F247">
            <v>0</v>
          </cell>
          <cell r="G247">
            <v>0</v>
          </cell>
          <cell r="H247">
            <v>0</v>
          </cell>
          <cell r="I247">
            <v>0</v>
          </cell>
          <cell r="J247">
            <v>0</v>
          </cell>
          <cell r="K247">
            <v>40116.639999999999</v>
          </cell>
          <cell r="L247">
            <v>0</v>
          </cell>
          <cell r="M247">
            <v>2995.42</v>
          </cell>
          <cell r="N247">
            <v>0</v>
          </cell>
          <cell r="O247">
            <v>0</v>
          </cell>
          <cell r="P247">
            <v>0</v>
          </cell>
          <cell r="Q247">
            <v>599.5</v>
          </cell>
          <cell r="R247">
            <v>21168.58</v>
          </cell>
          <cell r="S247">
            <v>0</v>
          </cell>
          <cell r="T247">
            <v>11370.58</v>
          </cell>
          <cell r="U247">
            <v>8585.23</v>
          </cell>
          <cell r="V247">
            <v>0</v>
          </cell>
          <cell r="W247">
            <v>0</v>
          </cell>
          <cell r="X247">
            <v>0</v>
          </cell>
          <cell r="Y247">
            <v>0</v>
          </cell>
          <cell r="Z247">
            <v>0</v>
          </cell>
          <cell r="AA247">
            <v>0</v>
          </cell>
          <cell r="AB247">
            <v>0</v>
          </cell>
          <cell r="AC247">
            <v>0</v>
          </cell>
          <cell r="AD247">
            <v>0</v>
          </cell>
          <cell r="AE247">
            <v>0</v>
          </cell>
          <cell r="AF247">
            <v>106437.06</v>
          </cell>
          <cell r="AG247">
            <v>8041.36</v>
          </cell>
          <cell r="AH247">
            <v>2766</v>
          </cell>
          <cell r="AI247">
            <v>1260</v>
          </cell>
          <cell r="AJ247">
            <v>0</v>
          </cell>
          <cell r="AK247">
            <v>0</v>
          </cell>
          <cell r="AL247">
            <v>356175.12</v>
          </cell>
          <cell r="AM247">
            <v>5398.71</v>
          </cell>
          <cell r="AN247">
            <v>19592.34</v>
          </cell>
          <cell r="AO247">
            <v>49183.85</v>
          </cell>
          <cell r="AP247">
            <v>0</v>
          </cell>
          <cell r="AQ247">
            <v>0</v>
          </cell>
          <cell r="AR247">
            <v>0</v>
          </cell>
          <cell r="AS247">
            <v>0</v>
          </cell>
          <cell r="AT247">
            <v>0</v>
          </cell>
          <cell r="AU247">
            <v>0</v>
          </cell>
          <cell r="AV247">
            <v>0</v>
          </cell>
          <cell r="AW247">
            <v>0</v>
          </cell>
          <cell r="AX247">
            <v>0</v>
          </cell>
          <cell r="AY247">
            <v>0</v>
          </cell>
          <cell r="AZ247">
            <v>0</v>
          </cell>
          <cell r="BA247">
            <v>789308.33999999985</v>
          </cell>
          <cell r="BB247">
            <v>272862.37</v>
          </cell>
          <cell r="BC247">
            <v>0</v>
          </cell>
        </row>
        <row r="248">
          <cell r="A248" t="str">
            <v>02.2.02.01.01.02.03</v>
          </cell>
          <cell r="B248" t="str">
            <v xml:space="preserve">İHTİYARİ EKSPER MUALLAK HASARLAR KARŞILIĞI </v>
          </cell>
          <cell r="C248">
            <v>1754358.5299999998</v>
          </cell>
          <cell r="D248">
            <v>92242.18</v>
          </cell>
          <cell r="E248">
            <v>0</v>
          </cell>
          <cell r="F248">
            <v>0</v>
          </cell>
          <cell r="G248">
            <v>0</v>
          </cell>
          <cell r="H248">
            <v>0</v>
          </cell>
          <cell r="I248">
            <v>0</v>
          </cell>
          <cell r="J248">
            <v>0</v>
          </cell>
          <cell r="K248">
            <v>2075.02</v>
          </cell>
          <cell r="L248">
            <v>0</v>
          </cell>
          <cell r="M248">
            <v>0</v>
          </cell>
          <cell r="N248">
            <v>0</v>
          </cell>
          <cell r="O248">
            <v>0</v>
          </cell>
          <cell r="P248">
            <v>0</v>
          </cell>
          <cell r="Q248">
            <v>0</v>
          </cell>
          <cell r="R248">
            <v>0</v>
          </cell>
          <cell r="S248">
            <v>0</v>
          </cell>
          <cell r="T248">
            <v>10607.02</v>
          </cell>
          <cell r="U248">
            <v>581.63</v>
          </cell>
          <cell r="V248">
            <v>0</v>
          </cell>
          <cell r="W248">
            <v>0</v>
          </cell>
          <cell r="X248">
            <v>0</v>
          </cell>
          <cell r="Y248">
            <v>0</v>
          </cell>
          <cell r="Z248">
            <v>0</v>
          </cell>
          <cell r="AA248">
            <v>0</v>
          </cell>
          <cell r="AB248">
            <v>0</v>
          </cell>
          <cell r="AC248">
            <v>0</v>
          </cell>
          <cell r="AD248">
            <v>0</v>
          </cell>
          <cell r="AE248">
            <v>0</v>
          </cell>
          <cell r="AF248">
            <v>0</v>
          </cell>
          <cell r="AG248">
            <v>833.04</v>
          </cell>
          <cell r="AH248">
            <v>0</v>
          </cell>
          <cell r="AI248">
            <v>0</v>
          </cell>
          <cell r="AJ248">
            <v>0</v>
          </cell>
          <cell r="AK248">
            <v>0</v>
          </cell>
          <cell r="AL248">
            <v>69699.55</v>
          </cell>
          <cell r="AM248">
            <v>0</v>
          </cell>
          <cell r="AN248">
            <v>1573997.19</v>
          </cell>
          <cell r="AO248">
            <v>4322.8999999999996</v>
          </cell>
          <cell r="AP248">
            <v>0</v>
          </cell>
          <cell r="AQ248">
            <v>0</v>
          </cell>
          <cell r="AR248">
            <v>0</v>
          </cell>
          <cell r="AS248">
            <v>0</v>
          </cell>
          <cell r="AT248">
            <v>0</v>
          </cell>
          <cell r="AU248">
            <v>0</v>
          </cell>
          <cell r="AV248">
            <v>0</v>
          </cell>
          <cell r="AW248">
            <v>0</v>
          </cell>
          <cell r="AX248">
            <v>0</v>
          </cell>
          <cell r="AY248">
            <v>0</v>
          </cell>
          <cell r="AZ248">
            <v>0</v>
          </cell>
          <cell r="BA248">
            <v>1754358.5299999998</v>
          </cell>
          <cell r="BB248">
            <v>93075.219999999987</v>
          </cell>
          <cell r="BC248">
            <v>0</v>
          </cell>
        </row>
        <row r="249">
          <cell r="A249" t="str">
            <v>02.2.02.01.01.02.04</v>
          </cell>
          <cell r="B249" t="str">
            <v xml:space="preserve">XL EKSPER MUALLAK HASARLAR KARŞILIĞI </v>
          </cell>
          <cell r="C249">
            <v>0</v>
          </cell>
          <cell r="D249">
            <v>0</v>
          </cell>
          <cell r="E249">
            <v>0</v>
          </cell>
          <cell r="F249">
            <v>0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  <cell r="K249">
            <v>0</v>
          </cell>
          <cell r="L249">
            <v>0</v>
          </cell>
          <cell r="M249">
            <v>0</v>
          </cell>
          <cell r="N249">
            <v>0</v>
          </cell>
          <cell r="O249">
            <v>0</v>
          </cell>
          <cell r="P249">
            <v>0</v>
          </cell>
          <cell r="Q249">
            <v>0</v>
          </cell>
          <cell r="R249">
            <v>0</v>
          </cell>
          <cell r="S249">
            <v>0</v>
          </cell>
          <cell r="T249">
            <v>0</v>
          </cell>
          <cell r="U249">
            <v>0</v>
          </cell>
          <cell r="V249">
            <v>0</v>
          </cell>
          <cell r="W249">
            <v>0</v>
          </cell>
          <cell r="X249">
            <v>0</v>
          </cell>
          <cell r="Y249">
            <v>0</v>
          </cell>
          <cell r="Z249">
            <v>0</v>
          </cell>
          <cell r="AA249">
            <v>0</v>
          </cell>
          <cell r="AB249">
            <v>0</v>
          </cell>
          <cell r="AC249">
            <v>0</v>
          </cell>
          <cell r="AD249">
            <v>0</v>
          </cell>
          <cell r="AE249">
            <v>0</v>
          </cell>
          <cell r="AF249">
            <v>0</v>
          </cell>
          <cell r="AG249">
            <v>0</v>
          </cell>
          <cell r="AH249">
            <v>0</v>
          </cell>
          <cell r="AI249">
            <v>0</v>
          </cell>
          <cell r="AJ249">
            <v>0</v>
          </cell>
          <cell r="AK249">
            <v>0</v>
          </cell>
          <cell r="AL249">
            <v>0</v>
          </cell>
          <cell r="AM249">
            <v>0</v>
          </cell>
          <cell r="AN249">
            <v>0</v>
          </cell>
          <cell r="AO249">
            <v>0</v>
          </cell>
          <cell r="AP249">
            <v>0</v>
          </cell>
          <cell r="AQ249">
            <v>0</v>
          </cell>
          <cell r="AR249">
            <v>0</v>
          </cell>
          <cell r="AS249">
            <v>0</v>
          </cell>
          <cell r="AT249">
            <v>0</v>
          </cell>
          <cell r="AU249">
            <v>0</v>
          </cell>
          <cell r="AV249">
            <v>0</v>
          </cell>
          <cell r="AW249">
            <v>0</v>
          </cell>
          <cell r="AX249">
            <v>0</v>
          </cell>
          <cell r="AY249">
            <v>0</v>
          </cell>
          <cell r="AZ249">
            <v>0</v>
          </cell>
          <cell r="BA249">
            <v>0</v>
          </cell>
          <cell r="BB249">
            <v>0</v>
          </cell>
          <cell r="BC249">
            <v>0</v>
          </cell>
        </row>
        <row r="250">
          <cell r="A250" t="str">
            <v>02.2.02.01.01.02.05</v>
          </cell>
          <cell r="B250" t="str">
            <v>AŞKIN HASAR FAZLASI</v>
          </cell>
          <cell r="C250">
            <v>0</v>
          </cell>
          <cell r="D250">
            <v>0</v>
          </cell>
          <cell r="E250">
            <v>0</v>
          </cell>
          <cell r="F250">
            <v>0</v>
          </cell>
          <cell r="G250">
            <v>0</v>
          </cell>
          <cell r="H250">
            <v>0</v>
          </cell>
          <cell r="I250">
            <v>0</v>
          </cell>
          <cell r="J250">
            <v>0</v>
          </cell>
          <cell r="K250">
            <v>0</v>
          </cell>
          <cell r="L250">
            <v>0</v>
          </cell>
          <cell r="M250">
            <v>0</v>
          </cell>
          <cell r="N250">
            <v>0</v>
          </cell>
          <cell r="O250">
            <v>0</v>
          </cell>
          <cell r="P250">
            <v>0</v>
          </cell>
          <cell r="Q250">
            <v>0</v>
          </cell>
          <cell r="R250">
            <v>0</v>
          </cell>
          <cell r="S250">
            <v>0</v>
          </cell>
          <cell r="T250">
            <v>0</v>
          </cell>
          <cell r="U250">
            <v>0</v>
          </cell>
          <cell r="V250">
            <v>0</v>
          </cell>
          <cell r="W250">
            <v>0</v>
          </cell>
          <cell r="X250">
            <v>0</v>
          </cell>
          <cell r="Y250">
            <v>0</v>
          </cell>
          <cell r="Z250">
            <v>0</v>
          </cell>
          <cell r="AA250">
            <v>0</v>
          </cell>
          <cell r="AB250">
            <v>0</v>
          </cell>
          <cell r="AC250">
            <v>0</v>
          </cell>
          <cell r="AD250">
            <v>0</v>
          </cell>
          <cell r="AE250">
            <v>0</v>
          </cell>
          <cell r="AF250">
            <v>0</v>
          </cell>
          <cell r="AG250">
            <v>0</v>
          </cell>
          <cell r="AH250">
            <v>0</v>
          </cell>
          <cell r="AI250">
            <v>0</v>
          </cell>
          <cell r="AJ250">
            <v>0</v>
          </cell>
          <cell r="AK250">
            <v>0</v>
          </cell>
          <cell r="AL250">
            <v>0</v>
          </cell>
          <cell r="AM250">
            <v>0</v>
          </cell>
          <cell r="AN250">
            <v>0</v>
          </cell>
          <cell r="AO250">
            <v>0</v>
          </cell>
          <cell r="AP250">
            <v>0</v>
          </cell>
          <cell r="AQ250">
            <v>0</v>
          </cell>
          <cell r="AR250">
            <v>0</v>
          </cell>
          <cell r="AS250">
            <v>0</v>
          </cell>
          <cell r="AT250">
            <v>0</v>
          </cell>
          <cell r="AU250">
            <v>0</v>
          </cell>
          <cell r="AV250">
            <v>0</v>
          </cell>
          <cell r="AW250">
            <v>0</v>
          </cell>
          <cell r="AX250">
            <v>0</v>
          </cell>
          <cell r="AY250">
            <v>0</v>
          </cell>
          <cell r="AZ250">
            <v>0</v>
          </cell>
          <cell r="BA250">
            <v>0</v>
          </cell>
          <cell r="BB250">
            <v>0</v>
          </cell>
          <cell r="BC250">
            <v>0</v>
          </cell>
        </row>
        <row r="251">
          <cell r="A251" t="str">
            <v>02.2.02.01.01.03</v>
          </cell>
          <cell r="B251" t="str">
            <v xml:space="preserve">DAVALI DOSYALAR MUALLAK HAS.REAS PAYI </v>
          </cell>
          <cell r="C251">
            <v>43407200.400000006</v>
          </cell>
          <cell r="D251">
            <v>841215.92</v>
          </cell>
          <cell r="E251">
            <v>0</v>
          </cell>
          <cell r="F251">
            <v>0</v>
          </cell>
          <cell r="G251">
            <v>0</v>
          </cell>
          <cell r="H251">
            <v>286.86</v>
          </cell>
          <cell r="I251">
            <v>0</v>
          </cell>
          <cell r="J251">
            <v>0</v>
          </cell>
          <cell r="K251">
            <v>6254407.0199999996</v>
          </cell>
          <cell r="L251">
            <v>0</v>
          </cell>
          <cell r="M251">
            <v>0</v>
          </cell>
          <cell r="N251">
            <v>0</v>
          </cell>
          <cell r="O251">
            <v>0</v>
          </cell>
          <cell r="P251">
            <v>127834.03</v>
          </cell>
          <cell r="Q251">
            <v>26698905.16</v>
          </cell>
          <cell r="R251">
            <v>1939898.86</v>
          </cell>
          <cell r="S251">
            <v>0</v>
          </cell>
          <cell r="T251">
            <v>0</v>
          </cell>
          <cell r="U251">
            <v>8005.7</v>
          </cell>
          <cell r="V251">
            <v>0</v>
          </cell>
          <cell r="W251">
            <v>0</v>
          </cell>
          <cell r="X251">
            <v>0</v>
          </cell>
          <cell r="Y251">
            <v>0</v>
          </cell>
          <cell r="Z251">
            <v>0</v>
          </cell>
          <cell r="AA251">
            <v>0</v>
          </cell>
          <cell r="AB251">
            <v>0</v>
          </cell>
          <cell r="AC251">
            <v>555343.23</v>
          </cell>
          <cell r="AD251">
            <v>0</v>
          </cell>
          <cell r="AE251">
            <v>0</v>
          </cell>
          <cell r="AF251">
            <v>3191617.05</v>
          </cell>
          <cell r="AG251">
            <v>0</v>
          </cell>
          <cell r="AH251">
            <v>0</v>
          </cell>
          <cell r="AI251">
            <v>476581.4</v>
          </cell>
          <cell r="AJ251">
            <v>0</v>
          </cell>
          <cell r="AK251">
            <v>0</v>
          </cell>
          <cell r="AL251">
            <v>23407.96</v>
          </cell>
          <cell r="AM251">
            <v>286787.84999999998</v>
          </cell>
          <cell r="AN251">
            <v>2984756.77</v>
          </cell>
          <cell r="AO251">
            <v>18152.59</v>
          </cell>
          <cell r="AP251">
            <v>0</v>
          </cell>
          <cell r="AQ251">
            <v>0</v>
          </cell>
          <cell r="AR251">
            <v>0</v>
          </cell>
          <cell r="AS251">
            <v>0</v>
          </cell>
          <cell r="AT251">
            <v>0</v>
          </cell>
          <cell r="AU251">
            <v>0</v>
          </cell>
          <cell r="AV251">
            <v>0</v>
          </cell>
          <cell r="AW251">
            <v>0</v>
          </cell>
          <cell r="AX251">
            <v>0</v>
          </cell>
          <cell r="AY251">
            <v>0</v>
          </cell>
          <cell r="AZ251">
            <v>0</v>
          </cell>
          <cell r="BA251">
            <v>43407200.400000006</v>
          </cell>
          <cell r="BB251">
            <v>4032832.9699999997</v>
          </cell>
          <cell r="BC251">
            <v>0</v>
          </cell>
        </row>
        <row r="252">
          <cell r="A252" t="str">
            <v>02.2.02.01.01.03.01</v>
          </cell>
          <cell r="B252" t="str">
            <v xml:space="preserve">EKSEDAN DAVALI DOSYAL MUALLAK HASAR KARŞILIĞI </v>
          </cell>
          <cell r="C252">
            <v>23580907.120000001</v>
          </cell>
          <cell r="D252">
            <v>591955.21</v>
          </cell>
          <cell r="E252">
            <v>0</v>
          </cell>
          <cell r="F252">
            <v>0</v>
          </cell>
          <cell r="G252">
            <v>0</v>
          </cell>
          <cell r="H252">
            <v>0</v>
          </cell>
          <cell r="I252">
            <v>0</v>
          </cell>
          <cell r="J252">
            <v>0</v>
          </cell>
          <cell r="K252">
            <v>60798.95</v>
          </cell>
          <cell r="L252">
            <v>0</v>
          </cell>
          <cell r="M252">
            <v>0</v>
          </cell>
          <cell r="N252">
            <v>0</v>
          </cell>
          <cell r="O252">
            <v>0</v>
          </cell>
          <cell r="P252">
            <v>0</v>
          </cell>
          <cell r="Q252">
            <v>15993923.42</v>
          </cell>
          <cell r="R252">
            <v>1716090.36</v>
          </cell>
          <cell r="S252">
            <v>0</v>
          </cell>
          <cell r="T252">
            <v>0</v>
          </cell>
          <cell r="U252">
            <v>0</v>
          </cell>
          <cell r="V252">
            <v>0</v>
          </cell>
          <cell r="W252">
            <v>0</v>
          </cell>
          <cell r="X252">
            <v>0</v>
          </cell>
          <cell r="Y252">
            <v>0</v>
          </cell>
          <cell r="Z252">
            <v>0</v>
          </cell>
          <cell r="AA252">
            <v>0</v>
          </cell>
          <cell r="AB252">
            <v>0</v>
          </cell>
          <cell r="AC252">
            <v>0</v>
          </cell>
          <cell r="AD252">
            <v>0</v>
          </cell>
          <cell r="AE252">
            <v>0</v>
          </cell>
          <cell r="AF252">
            <v>2009788.68</v>
          </cell>
          <cell r="AG252">
            <v>0</v>
          </cell>
          <cell r="AH252">
            <v>0</v>
          </cell>
          <cell r="AI252">
            <v>237975.2</v>
          </cell>
          <cell r="AJ252">
            <v>0</v>
          </cell>
          <cell r="AK252">
            <v>0</v>
          </cell>
          <cell r="AL252">
            <v>22031.02</v>
          </cell>
          <cell r="AM252">
            <v>171840.05</v>
          </cell>
          <cell r="AN252">
            <v>2759419.44</v>
          </cell>
          <cell r="AO252">
            <v>17084.79</v>
          </cell>
          <cell r="AP252">
            <v>0</v>
          </cell>
          <cell r="AQ252">
            <v>0</v>
          </cell>
          <cell r="AR252">
            <v>0</v>
          </cell>
          <cell r="AS252">
            <v>0</v>
          </cell>
          <cell r="AT252">
            <v>0</v>
          </cell>
          <cell r="AU252">
            <v>0</v>
          </cell>
          <cell r="AV252">
            <v>0</v>
          </cell>
          <cell r="AW252">
            <v>0</v>
          </cell>
          <cell r="AX252">
            <v>0</v>
          </cell>
          <cell r="AY252">
            <v>0</v>
          </cell>
          <cell r="AZ252">
            <v>0</v>
          </cell>
          <cell r="BA252">
            <v>23580907.120000001</v>
          </cell>
          <cell r="BB252">
            <v>2601743.8899999997</v>
          </cell>
          <cell r="BC252">
            <v>0</v>
          </cell>
        </row>
        <row r="253">
          <cell r="A253" t="str">
            <v>02.2.02.01.01.03.02</v>
          </cell>
          <cell r="B253" t="str">
            <v xml:space="preserve">KOTPAR DAVALI DOSYAL MUALLAK HASAR KARŞILIĞI </v>
          </cell>
          <cell r="C253">
            <v>4430396.0100000007</v>
          </cell>
          <cell r="D253">
            <v>180556.24</v>
          </cell>
          <cell r="E253">
            <v>0</v>
          </cell>
          <cell r="F253">
            <v>0</v>
          </cell>
          <cell r="G253">
            <v>0</v>
          </cell>
          <cell r="H253">
            <v>286.86</v>
          </cell>
          <cell r="I253">
            <v>0</v>
          </cell>
          <cell r="J253">
            <v>0</v>
          </cell>
          <cell r="K253">
            <v>147857.46</v>
          </cell>
          <cell r="L253">
            <v>0</v>
          </cell>
          <cell r="M253">
            <v>0</v>
          </cell>
          <cell r="N253">
            <v>0</v>
          </cell>
          <cell r="O253">
            <v>0</v>
          </cell>
          <cell r="P253">
            <v>127834.03</v>
          </cell>
          <cell r="Q253">
            <v>1978882.78</v>
          </cell>
          <cell r="R253">
            <v>223808.5</v>
          </cell>
          <cell r="S253">
            <v>0</v>
          </cell>
          <cell r="T253">
            <v>0</v>
          </cell>
          <cell r="U253">
            <v>8005.7</v>
          </cell>
          <cell r="V253">
            <v>0</v>
          </cell>
          <cell r="W253">
            <v>0</v>
          </cell>
          <cell r="X253">
            <v>0</v>
          </cell>
          <cell r="Y253">
            <v>0</v>
          </cell>
          <cell r="Z253">
            <v>0</v>
          </cell>
          <cell r="AA253">
            <v>0</v>
          </cell>
          <cell r="AB253">
            <v>0</v>
          </cell>
          <cell r="AC253">
            <v>0</v>
          </cell>
          <cell r="AD253">
            <v>0</v>
          </cell>
          <cell r="AE253">
            <v>0</v>
          </cell>
          <cell r="AF253">
            <v>1181828.3700000001</v>
          </cell>
          <cell r="AG253">
            <v>0</v>
          </cell>
          <cell r="AH253">
            <v>0</v>
          </cell>
          <cell r="AI253">
            <v>238606.2</v>
          </cell>
          <cell r="AJ253">
            <v>0</v>
          </cell>
          <cell r="AK253">
            <v>0</v>
          </cell>
          <cell r="AL253">
            <v>1376.94</v>
          </cell>
          <cell r="AM253">
            <v>114947.8</v>
          </cell>
          <cell r="AN253">
            <v>225337.33</v>
          </cell>
          <cell r="AO253">
            <v>1067.8</v>
          </cell>
          <cell r="AP253">
            <v>0</v>
          </cell>
          <cell r="AQ253">
            <v>0</v>
          </cell>
          <cell r="AR253">
            <v>0</v>
          </cell>
          <cell r="AS253">
            <v>0</v>
          </cell>
          <cell r="AT253">
            <v>0</v>
          </cell>
          <cell r="AU253">
            <v>0</v>
          </cell>
          <cell r="AV253">
            <v>0</v>
          </cell>
          <cell r="AW253">
            <v>0</v>
          </cell>
          <cell r="AX253">
            <v>0</v>
          </cell>
          <cell r="AY253">
            <v>0</v>
          </cell>
          <cell r="AZ253">
            <v>0</v>
          </cell>
          <cell r="BA253">
            <v>4430396.0100000007</v>
          </cell>
          <cell r="BB253">
            <v>1362384.61</v>
          </cell>
          <cell r="BC253">
            <v>0</v>
          </cell>
        </row>
        <row r="254">
          <cell r="A254" t="str">
            <v>02.2.02.01.01.03.03</v>
          </cell>
          <cell r="B254" t="str">
            <v xml:space="preserve">İHTİYARİ DAVALI DOSYAL MUALLAK HASAR KARŞILIĞI </v>
          </cell>
          <cell r="C254">
            <v>15395897.270000001</v>
          </cell>
          <cell r="D254">
            <v>68704.47</v>
          </cell>
          <cell r="E254">
            <v>0</v>
          </cell>
          <cell r="F254">
            <v>0</v>
          </cell>
          <cell r="G254">
            <v>0</v>
          </cell>
          <cell r="H254">
            <v>0</v>
          </cell>
          <cell r="I254">
            <v>0</v>
          </cell>
          <cell r="J254">
            <v>0</v>
          </cell>
          <cell r="K254">
            <v>6045750.6100000003</v>
          </cell>
          <cell r="L254">
            <v>0</v>
          </cell>
          <cell r="M254">
            <v>0</v>
          </cell>
          <cell r="N254">
            <v>0</v>
          </cell>
          <cell r="O254">
            <v>0</v>
          </cell>
          <cell r="P254">
            <v>0</v>
          </cell>
          <cell r="Q254">
            <v>8726098.9600000009</v>
          </cell>
          <cell r="R254">
            <v>0</v>
          </cell>
          <cell r="S254">
            <v>0</v>
          </cell>
          <cell r="T254">
            <v>0</v>
          </cell>
          <cell r="U254">
            <v>0</v>
          </cell>
          <cell r="V254">
            <v>0</v>
          </cell>
          <cell r="W254">
            <v>0</v>
          </cell>
          <cell r="X254">
            <v>0</v>
          </cell>
          <cell r="Y254">
            <v>0</v>
          </cell>
          <cell r="Z254">
            <v>0</v>
          </cell>
          <cell r="AA254">
            <v>0</v>
          </cell>
          <cell r="AB254">
            <v>0</v>
          </cell>
          <cell r="AC254">
            <v>555343.23</v>
          </cell>
          <cell r="AD254">
            <v>0</v>
          </cell>
          <cell r="AE254">
            <v>0</v>
          </cell>
          <cell r="AF254">
            <v>0</v>
          </cell>
          <cell r="AG254">
            <v>0</v>
          </cell>
          <cell r="AH254">
            <v>0</v>
          </cell>
          <cell r="AI254">
            <v>0</v>
          </cell>
          <cell r="AJ254">
            <v>0</v>
          </cell>
          <cell r="AK254">
            <v>0</v>
          </cell>
          <cell r="AL254">
            <v>0</v>
          </cell>
          <cell r="AM254">
            <v>0</v>
          </cell>
          <cell r="AN254">
            <v>0</v>
          </cell>
          <cell r="AO254">
            <v>0</v>
          </cell>
          <cell r="AP254">
            <v>0</v>
          </cell>
          <cell r="AQ254">
            <v>0</v>
          </cell>
          <cell r="AR254">
            <v>0</v>
          </cell>
          <cell r="AS254">
            <v>0</v>
          </cell>
          <cell r="AT254">
            <v>0</v>
          </cell>
          <cell r="AU254">
            <v>0</v>
          </cell>
          <cell r="AV254">
            <v>0</v>
          </cell>
          <cell r="AW254">
            <v>0</v>
          </cell>
          <cell r="AX254">
            <v>0</v>
          </cell>
          <cell r="AY254">
            <v>0</v>
          </cell>
          <cell r="AZ254">
            <v>0</v>
          </cell>
          <cell r="BA254">
            <v>15395897.270000001</v>
          </cell>
          <cell r="BB254">
            <v>68704.47</v>
          </cell>
          <cell r="BC254">
            <v>0</v>
          </cell>
        </row>
        <row r="255">
          <cell r="A255" t="str">
            <v>02.2.02.01.01.03.04</v>
          </cell>
          <cell r="B255" t="str">
            <v xml:space="preserve">XL DAVALI DOSYAL MUALLAK HASAR KARŞILIĞI </v>
          </cell>
          <cell r="C255">
            <v>0</v>
          </cell>
          <cell r="D255">
            <v>0</v>
          </cell>
          <cell r="E255">
            <v>0</v>
          </cell>
          <cell r="F255">
            <v>0</v>
          </cell>
          <cell r="G255">
            <v>0</v>
          </cell>
          <cell r="H255">
            <v>0</v>
          </cell>
          <cell r="I255">
            <v>0</v>
          </cell>
          <cell r="J255">
            <v>0</v>
          </cell>
          <cell r="K255">
            <v>0</v>
          </cell>
          <cell r="L255">
            <v>0</v>
          </cell>
          <cell r="M255">
            <v>0</v>
          </cell>
          <cell r="N255">
            <v>0</v>
          </cell>
          <cell r="O255">
            <v>0</v>
          </cell>
          <cell r="P255">
            <v>0</v>
          </cell>
          <cell r="Q255">
            <v>0</v>
          </cell>
          <cell r="R255">
            <v>0</v>
          </cell>
          <cell r="S255">
            <v>0</v>
          </cell>
          <cell r="T255">
            <v>0</v>
          </cell>
          <cell r="U255">
            <v>0</v>
          </cell>
          <cell r="V255">
            <v>0</v>
          </cell>
          <cell r="W255">
            <v>0</v>
          </cell>
          <cell r="X255">
            <v>0</v>
          </cell>
          <cell r="Y255">
            <v>0</v>
          </cell>
          <cell r="Z255">
            <v>0</v>
          </cell>
          <cell r="AA255">
            <v>0</v>
          </cell>
          <cell r="AB255">
            <v>0</v>
          </cell>
          <cell r="AC255">
            <v>0</v>
          </cell>
          <cell r="AD255">
            <v>0</v>
          </cell>
          <cell r="AE255">
            <v>0</v>
          </cell>
          <cell r="AF255">
            <v>0</v>
          </cell>
          <cell r="AG255">
            <v>0</v>
          </cell>
          <cell r="AH255">
            <v>0</v>
          </cell>
          <cell r="AI255">
            <v>0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  <cell r="BA255">
            <v>0</v>
          </cell>
          <cell r="BB255">
            <v>0</v>
          </cell>
          <cell r="BC255">
            <v>0</v>
          </cell>
        </row>
        <row r="256">
          <cell r="A256" t="str">
            <v>02.2.02.01.01.03.05</v>
          </cell>
          <cell r="B256" t="str">
            <v>AŞKIN HASAR FAZLASI</v>
          </cell>
          <cell r="C256">
            <v>0</v>
          </cell>
          <cell r="D256">
            <v>0</v>
          </cell>
          <cell r="E256">
            <v>0</v>
          </cell>
          <cell r="F256">
            <v>0</v>
          </cell>
          <cell r="G256">
            <v>0</v>
          </cell>
          <cell r="H256">
            <v>0</v>
          </cell>
          <cell r="I256">
            <v>0</v>
          </cell>
          <cell r="J256">
            <v>0</v>
          </cell>
          <cell r="K256">
            <v>0</v>
          </cell>
          <cell r="L256">
            <v>0</v>
          </cell>
          <cell r="M256">
            <v>0</v>
          </cell>
          <cell r="N256">
            <v>0</v>
          </cell>
          <cell r="O256">
            <v>0</v>
          </cell>
          <cell r="P256">
            <v>0</v>
          </cell>
          <cell r="Q256">
            <v>0</v>
          </cell>
          <cell r="R256">
            <v>0</v>
          </cell>
          <cell r="S256">
            <v>0</v>
          </cell>
          <cell r="T256">
            <v>0</v>
          </cell>
          <cell r="U256">
            <v>0</v>
          </cell>
          <cell r="V256">
            <v>0</v>
          </cell>
          <cell r="W256">
            <v>0</v>
          </cell>
          <cell r="X256">
            <v>0</v>
          </cell>
          <cell r="Y256">
            <v>0</v>
          </cell>
          <cell r="Z256">
            <v>0</v>
          </cell>
          <cell r="AA256">
            <v>0</v>
          </cell>
          <cell r="AB256">
            <v>0</v>
          </cell>
          <cell r="AC256">
            <v>0</v>
          </cell>
          <cell r="AD256">
            <v>0</v>
          </cell>
          <cell r="AE256">
            <v>0</v>
          </cell>
          <cell r="AF256">
            <v>0</v>
          </cell>
          <cell r="AG256">
            <v>0</v>
          </cell>
          <cell r="AH256">
            <v>0</v>
          </cell>
          <cell r="AI256">
            <v>0</v>
          </cell>
          <cell r="AJ256">
            <v>0</v>
          </cell>
          <cell r="AK256">
            <v>0</v>
          </cell>
          <cell r="AL256">
            <v>0</v>
          </cell>
          <cell r="AM256">
            <v>0</v>
          </cell>
          <cell r="AN256">
            <v>0</v>
          </cell>
          <cell r="AO256">
            <v>0</v>
          </cell>
          <cell r="AP256">
            <v>0</v>
          </cell>
          <cell r="AQ256">
            <v>0</v>
          </cell>
          <cell r="AR256">
            <v>0</v>
          </cell>
          <cell r="AS256">
            <v>0</v>
          </cell>
          <cell r="AT256">
            <v>0</v>
          </cell>
          <cell r="AU256">
            <v>0</v>
          </cell>
          <cell r="AV256">
            <v>0</v>
          </cell>
          <cell r="AW256">
            <v>0</v>
          </cell>
          <cell r="AX256">
            <v>0</v>
          </cell>
          <cell r="AY256">
            <v>0</v>
          </cell>
          <cell r="AZ256">
            <v>0</v>
          </cell>
          <cell r="BA256">
            <v>0</v>
          </cell>
          <cell r="BB256">
            <v>0</v>
          </cell>
          <cell r="BC256">
            <v>0</v>
          </cell>
        </row>
        <row r="257">
          <cell r="A257" t="str">
            <v>02.2.02.01.01.90</v>
          </cell>
          <cell r="B257" t="str">
            <v>DAVA SÜRECİNDE ELDE ED.GELİRLER(-) RE</v>
          </cell>
          <cell r="C257">
            <v>-5581812.0899999999</v>
          </cell>
          <cell r="D257">
            <v>-125873.35</v>
          </cell>
          <cell r="E257">
            <v>0</v>
          </cell>
          <cell r="F257">
            <v>0</v>
          </cell>
          <cell r="G257">
            <v>0</v>
          </cell>
          <cell r="H257">
            <v>-43.03</v>
          </cell>
          <cell r="I257">
            <v>0</v>
          </cell>
          <cell r="J257">
            <v>0</v>
          </cell>
          <cell r="K257">
            <v>-455160.9</v>
          </cell>
          <cell r="L257">
            <v>0</v>
          </cell>
          <cell r="M257">
            <v>0</v>
          </cell>
          <cell r="N257">
            <v>0</v>
          </cell>
          <cell r="O257">
            <v>0</v>
          </cell>
          <cell r="P257">
            <v>-24715.9</v>
          </cell>
          <cell r="Q257">
            <v>-3582025.84</v>
          </cell>
          <cell r="R257">
            <v>-287101.28000000003</v>
          </cell>
          <cell r="S257">
            <v>0</v>
          </cell>
          <cell r="T257">
            <v>0</v>
          </cell>
          <cell r="U257">
            <v>-1191.8599999999999</v>
          </cell>
          <cell r="V257">
            <v>0</v>
          </cell>
          <cell r="W257">
            <v>0</v>
          </cell>
          <cell r="X257">
            <v>0</v>
          </cell>
          <cell r="Y257">
            <v>0</v>
          </cell>
          <cell r="Z257">
            <v>0</v>
          </cell>
          <cell r="AA257">
            <v>0</v>
          </cell>
          <cell r="AB257">
            <v>0</v>
          </cell>
          <cell r="AC257">
            <v>-81110.710000000006</v>
          </cell>
          <cell r="AD257">
            <v>0</v>
          </cell>
          <cell r="AE257">
            <v>0</v>
          </cell>
          <cell r="AF257">
            <v>-464510.47</v>
          </cell>
          <cell r="AG257">
            <v>0</v>
          </cell>
          <cell r="AH257">
            <v>0</v>
          </cell>
          <cell r="AI257">
            <v>-69749.350000000006</v>
          </cell>
          <cell r="AJ257">
            <v>0</v>
          </cell>
          <cell r="AK257">
            <v>0</v>
          </cell>
          <cell r="AL257">
            <v>-3481.44</v>
          </cell>
          <cell r="AM257">
            <v>-42019.21</v>
          </cell>
          <cell r="AN257">
            <v>-442135.6</v>
          </cell>
          <cell r="AO257">
            <v>-2693.15</v>
          </cell>
          <cell r="AP257">
            <v>0</v>
          </cell>
          <cell r="AQ257">
            <v>0</v>
          </cell>
          <cell r="AR257">
            <v>0</v>
          </cell>
          <cell r="AS257">
            <v>0</v>
          </cell>
          <cell r="AT257">
            <v>0</v>
          </cell>
          <cell r="AU257">
            <v>0</v>
          </cell>
          <cell r="AV257">
            <v>0</v>
          </cell>
          <cell r="AW257">
            <v>0</v>
          </cell>
          <cell r="AX257">
            <v>0</v>
          </cell>
          <cell r="AY257">
            <v>0</v>
          </cell>
          <cell r="AZ257">
            <v>0</v>
          </cell>
          <cell r="BA257">
            <v>-5581812.0899999999</v>
          </cell>
          <cell r="BB257">
            <v>-590383.81999999995</v>
          </cell>
          <cell r="BC257">
            <v>0</v>
          </cell>
        </row>
        <row r="258">
          <cell r="A258" t="str">
            <v>02.2.02.01.01.98</v>
          </cell>
          <cell r="B258" t="str">
            <v>HAVUZA VERİLEN MUALLAK HASAR REAS.PAYI</v>
          </cell>
          <cell r="C258">
            <v>1250137133.45</v>
          </cell>
          <cell r="D258">
            <v>0</v>
          </cell>
          <cell r="E258">
            <v>0</v>
          </cell>
          <cell r="F258">
            <v>0</v>
          </cell>
          <cell r="G258">
            <v>0</v>
          </cell>
          <cell r="H258">
            <v>0</v>
          </cell>
          <cell r="I258">
            <v>0</v>
          </cell>
          <cell r="J258">
            <v>0</v>
          </cell>
          <cell r="K258">
            <v>0</v>
          </cell>
          <cell r="L258">
            <v>0</v>
          </cell>
          <cell r="M258">
            <v>0</v>
          </cell>
          <cell r="N258">
            <v>1250137133.45</v>
          </cell>
          <cell r="O258">
            <v>0</v>
          </cell>
          <cell r="P258">
            <v>0</v>
          </cell>
          <cell r="Q258">
            <v>0</v>
          </cell>
          <cell r="R258">
            <v>0</v>
          </cell>
          <cell r="S258">
            <v>0</v>
          </cell>
          <cell r="T258">
            <v>0</v>
          </cell>
          <cell r="U258">
            <v>0</v>
          </cell>
          <cell r="V258">
            <v>0</v>
          </cell>
          <cell r="W258">
            <v>0</v>
          </cell>
          <cell r="X258">
            <v>0</v>
          </cell>
          <cell r="Y258">
            <v>0</v>
          </cell>
          <cell r="Z258">
            <v>0</v>
          </cell>
          <cell r="AA258">
            <v>0</v>
          </cell>
          <cell r="AB258">
            <v>0</v>
          </cell>
          <cell r="AC258">
            <v>0</v>
          </cell>
          <cell r="AD258">
            <v>0</v>
          </cell>
          <cell r="AE258">
            <v>0</v>
          </cell>
          <cell r="AF258">
            <v>0</v>
          </cell>
          <cell r="AG258">
            <v>0</v>
          </cell>
          <cell r="AH258">
            <v>0</v>
          </cell>
          <cell r="AI258">
            <v>0</v>
          </cell>
          <cell r="AJ258">
            <v>0</v>
          </cell>
          <cell r="AK258">
            <v>0</v>
          </cell>
          <cell r="AL258">
            <v>0</v>
          </cell>
          <cell r="AM258">
            <v>0</v>
          </cell>
          <cell r="AN258">
            <v>0</v>
          </cell>
          <cell r="AO258">
            <v>0</v>
          </cell>
          <cell r="AP258">
            <v>0</v>
          </cell>
          <cell r="AQ258">
            <v>0</v>
          </cell>
          <cell r="AR258">
            <v>0</v>
          </cell>
          <cell r="AS258">
            <v>0</v>
          </cell>
          <cell r="AT258">
            <v>0</v>
          </cell>
          <cell r="AU258">
            <v>0</v>
          </cell>
          <cell r="AV258">
            <v>0</v>
          </cell>
          <cell r="AW258">
            <v>0</v>
          </cell>
          <cell r="AX258">
            <v>0</v>
          </cell>
          <cell r="AY258">
            <v>0</v>
          </cell>
          <cell r="AZ258">
            <v>0</v>
          </cell>
          <cell r="BA258">
            <v>1250137133.45</v>
          </cell>
          <cell r="BB258">
            <v>0</v>
          </cell>
          <cell r="BC258">
            <v>0</v>
          </cell>
        </row>
        <row r="259">
          <cell r="A259" t="str">
            <v>02.2.02.01.01.99</v>
          </cell>
          <cell r="B259" t="str">
            <v>DİĞER MUALLAK HASAR REAS PAYI.</v>
          </cell>
          <cell r="C259">
            <v>2924814.4499999997</v>
          </cell>
          <cell r="D259">
            <v>2294.54</v>
          </cell>
          <cell r="E259">
            <v>0</v>
          </cell>
          <cell r="F259">
            <v>0</v>
          </cell>
          <cell r="G259">
            <v>0</v>
          </cell>
          <cell r="H259">
            <v>37436.29</v>
          </cell>
          <cell r="I259">
            <v>0</v>
          </cell>
          <cell r="J259">
            <v>0</v>
          </cell>
          <cell r="K259">
            <v>33528.199999999997</v>
          </cell>
          <cell r="L259">
            <v>0</v>
          </cell>
          <cell r="M259">
            <v>0</v>
          </cell>
          <cell r="N259">
            <v>0</v>
          </cell>
          <cell r="O259">
            <v>0</v>
          </cell>
          <cell r="P259">
            <v>2082.42</v>
          </cell>
          <cell r="Q259">
            <v>7592.28</v>
          </cell>
          <cell r="R259">
            <v>125.75</v>
          </cell>
          <cell r="S259">
            <v>0</v>
          </cell>
          <cell r="T259">
            <v>0</v>
          </cell>
          <cell r="U259">
            <v>5091.1099999999997</v>
          </cell>
          <cell r="V259">
            <v>0</v>
          </cell>
          <cell r="W259">
            <v>0</v>
          </cell>
          <cell r="X259">
            <v>0</v>
          </cell>
          <cell r="Y259">
            <v>0</v>
          </cell>
          <cell r="Z259">
            <v>0</v>
          </cell>
          <cell r="AA259">
            <v>0</v>
          </cell>
          <cell r="AB259">
            <v>0</v>
          </cell>
          <cell r="AC259">
            <v>0</v>
          </cell>
          <cell r="AD259">
            <v>0</v>
          </cell>
          <cell r="AE259">
            <v>0</v>
          </cell>
          <cell r="AF259">
            <v>2659839.91</v>
          </cell>
          <cell r="AG259">
            <v>0</v>
          </cell>
          <cell r="AH259">
            <v>0</v>
          </cell>
          <cell r="AI259">
            <v>212.4</v>
          </cell>
          <cell r="AJ259">
            <v>0</v>
          </cell>
          <cell r="AK259">
            <v>0</v>
          </cell>
          <cell r="AL259">
            <v>2065.5700000000002</v>
          </cell>
          <cell r="AM259">
            <v>0</v>
          </cell>
          <cell r="AN259">
            <v>169412.95</v>
          </cell>
          <cell r="AO259">
            <v>5133.03</v>
          </cell>
          <cell r="AP259">
            <v>0</v>
          </cell>
          <cell r="AQ259">
            <v>0</v>
          </cell>
          <cell r="AR259">
            <v>0</v>
          </cell>
          <cell r="AS259">
            <v>0</v>
          </cell>
          <cell r="AT259">
            <v>0</v>
          </cell>
          <cell r="AU259">
            <v>0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  <cell r="BA259">
            <v>2924814.4499999997</v>
          </cell>
          <cell r="BB259">
            <v>2662134.4500000002</v>
          </cell>
          <cell r="BC259">
            <v>0</v>
          </cell>
        </row>
        <row r="260">
          <cell r="A260" t="str">
            <v>02.2.02.01.01.99.01</v>
          </cell>
          <cell r="B260" t="str">
            <v>EKSEDAN</v>
          </cell>
          <cell r="C260">
            <v>14777.25</v>
          </cell>
          <cell r="D260">
            <v>0.22</v>
          </cell>
          <cell r="E260">
            <v>0</v>
          </cell>
          <cell r="F260">
            <v>0</v>
          </cell>
          <cell r="G260">
            <v>0</v>
          </cell>
          <cell r="H260">
            <v>0</v>
          </cell>
          <cell r="I260">
            <v>0</v>
          </cell>
          <cell r="J260">
            <v>0</v>
          </cell>
          <cell r="K260">
            <v>0</v>
          </cell>
          <cell r="L260">
            <v>0</v>
          </cell>
          <cell r="M260">
            <v>0</v>
          </cell>
          <cell r="N260">
            <v>0</v>
          </cell>
          <cell r="O260">
            <v>0</v>
          </cell>
          <cell r="P260">
            <v>0</v>
          </cell>
          <cell r="Q260">
            <v>5992.71</v>
          </cell>
          <cell r="R260">
            <v>83.83</v>
          </cell>
          <cell r="S260">
            <v>0</v>
          </cell>
          <cell r="T260">
            <v>0</v>
          </cell>
          <cell r="U260">
            <v>2031.7</v>
          </cell>
          <cell r="V260">
            <v>0</v>
          </cell>
          <cell r="W260">
            <v>0</v>
          </cell>
          <cell r="X260">
            <v>0</v>
          </cell>
          <cell r="Y260">
            <v>0</v>
          </cell>
          <cell r="Z260">
            <v>0</v>
          </cell>
          <cell r="AA260">
            <v>0</v>
          </cell>
          <cell r="AB260">
            <v>0</v>
          </cell>
          <cell r="AC260">
            <v>0</v>
          </cell>
          <cell r="AD260">
            <v>0</v>
          </cell>
          <cell r="AE260">
            <v>0</v>
          </cell>
          <cell r="AF260">
            <v>0</v>
          </cell>
          <cell r="AG260">
            <v>0</v>
          </cell>
          <cell r="AH260">
            <v>0</v>
          </cell>
          <cell r="AI260">
            <v>188.8</v>
          </cell>
          <cell r="AJ260">
            <v>0</v>
          </cell>
          <cell r="AK260">
            <v>0</v>
          </cell>
          <cell r="AL260">
            <v>1454.76</v>
          </cell>
          <cell r="AM260">
            <v>0</v>
          </cell>
          <cell r="AN260">
            <v>1362.94</v>
          </cell>
          <cell r="AO260">
            <v>3662.29</v>
          </cell>
          <cell r="AP260">
            <v>0</v>
          </cell>
          <cell r="AQ260">
            <v>0</v>
          </cell>
          <cell r="AR260">
            <v>0</v>
          </cell>
          <cell r="AS260">
            <v>0</v>
          </cell>
          <cell r="AT260">
            <v>0</v>
          </cell>
          <cell r="AU260">
            <v>0</v>
          </cell>
          <cell r="AV260">
            <v>0</v>
          </cell>
          <cell r="AW260">
            <v>0</v>
          </cell>
          <cell r="AX260">
            <v>0</v>
          </cell>
          <cell r="AY260">
            <v>0</v>
          </cell>
          <cell r="AZ260">
            <v>0</v>
          </cell>
          <cell r="BA260">
            <v>14777.25</v>
          </cell>
          <cell r="BB260">
            <v>0.22</v>
          </cell>
          <cell r="BC260">
            <v>0</v>
          </cell>
        </row>
        <row r="261">
          <cell r="A261" t="str">
            <v>02.2.02.01.01.99.02</v>
          </cell>
          <cell r="B261" t="str">
            <v>KOTPAR</v>
          </cell>
          <cell r="C261">
            <v>78186.99000000002</v>
          </cell>
          <cell r="D261">
            <v>2294.3200000000002</v>
          </cell>
          <cell r="E261">
            <v>0</v>
          </cell>
          <cell r="F261">
            <v>0</v>
          </cell>
          <cell r="G261">
            <v>0</v>
          </cell>
          <cell r="H261">
            <v>37436.29</v>
          </cell>
          <cell r="I261">
            <v>0</v>
          </cell>
          <cell r="J261">
            <v>0</v>
          </cell>
          <cell r="K261">
            <v>33371.4</v>
          </cell>
          <cell r="L261">
            <v>0</v>
          </cell>
          <cell r="M261">
            <v>0</v>
          </cell>
          <cell r="N261">
            <v>0</v>
          </cell>
          <cell r="O261">
            <v>0</v>
          </cell>
          <cell r="P261">
            <v>2082.42</v>
          </cell>
          <cell r="Q261">
            <v>1422.57</v>
          </cell>
          <cell r="R261">
            <v>41.92</v>
          </cell>
          <cell r="S261">
            <v>0</v>
          </cell>
          <cell r="T261">
            <v>0</v>
          </cell>
          <cell r="U261">
            <v>115.08</v>
          </cell>
          <cell r="V261">
            <v>0</v>
          </cell>
          <cell r="W261">
            <v>0</v>
          </cell>
          <cell r="X261">
            <v>0</v>
          </cell>
          <cell r="Y261">
            <v>0</v>
          </cell>
          <cell r="Z261">
            <v>0</v>
          </cell>
          <cell r="AA261">
            <v>0</v>
          </cell>
          <cell r="AB261">
            <v>0</v>
          </cell>
          <cell r="AC261">
            <v>0</v>
          </cell>
          <cell r="AD261">
            <v>0</v>
          </cell>
          <cell r="AE261">
            <v>0</v>
          </cell>
          <cell r="AF261">
            <v>0</v>
          </cell>
          <cell r="AG261">
            <v>0</v>
          </cell>
          <cell r="AH261">
            <v>0</v>
          </cell>
          <cell r="AI261">
            <v>23.6</v>
          </cell>
          <cell r="AJ261">
            <v>0</v>
          </cell>
          <cell r="AK261">
            <v>0</v>
          </cell>
          <cell r="AL261">
            <v>534.54999999999995</v>
          </cell>
          <cell r="AM261">
            <v>0</v>
          </cell>
          <cell r="AN261">
            <v>98.43</v>
          </cell>
          <cell r="AO261">
            <v>766.41</v>
          </cell>
          <cell r="AP261">
            <v>0</v>
          </cell>
          <cell r="AQ261">
            <v>0</v>
          </cell>
          <cell r="AR261">
            <v>0</v>
          </cell>
          <cell r="AS261">
            <v>0</v>
          </cell>
          <cell r="AT261">
            <v>0</v>
          </cell>
          <cell r="AU261">
            <v>0</v>
          </cell>
          <cell r="AV261">
            <v>0</v>
          </cell>
          <cell r="AW261">
            <v>0</v>
          </cell>
          <cell r="AX261">
            <v>0</v>
          </cell>
          <cell r="AY261">
            <v>0</v>
          </cell>
          <cell r="AZ261">
            <v>0</v>
          </cell>
          <cell r="BA261">
            <v>78186.99000000002</v>
          </cell>
          <cell r="BB261">
            <v>2294.3200000000002</v>
          </cell>
          <cell r="BC261">
            <v>0</v>
          </cell>
        </row>
        <row r="262">
          <cell r="A262" t="str">
            <v>02.2.02.01.01.99.03</v>
          </cell>
          <cell r="B262" t="str">
            <v>İHTİYARİ</v>
          </cell>
          <cell r="C262">
            <v>4578.6600000000008</v>
          </cell>
          <cell r="D262">
            <v>0</v>
          </cell>
          <cell r="E262">
            <v>0</v>
          </cell>
          <cell r="F262">
            <v>0</v>
          </cell>
          <cell r="G262">
            <v>0</v>
          </cell>
          <cell r="H262">
            <v>0</v>
          </cell>
          <cell r="I262">
            <v>0</v>
          </cell>
          <cell r="J262">
            <v>0</v>
          </cell>
          <cell r="K262">
            <v>156.80000000000001</v>
          </cell>
          <cell r="L262">
            <v>0</v>
          </cell>
          <cell r="M262">
            <v>0</v>
          </cell>
          <cell r="N262">
            <v>0</v>
          </cell>
          <cell r="O262">
            <v>0</v>
          </cell>
          <cell r="P262">
            <v>0</v>
          </cell>
          <cell r="Q262">
            <v>177</v>
          </cell>
          <cell r="R262">
            <v>0</v>
          </cell>
          <cell r="S262">
            <v>0</v>
          </cell>
          <cell r="T262">
            <v>0</v>
          </cell>
          <cell r="U262">
            <v>2944.33</v>
          </cell>
          <cell r="V262">
            <v>0</v>
          </cell>
          <cell r="W262">
            <v>0</v>
          </cell>
          <cell r="X262">
            <v>0</v>
          </cell>
          <cell r="Y262">
            <v>0</v>
          </cell>
          <cell r="Z262">
            <v>0</v>
          </cell>
          <cell r="AA262">
            <v>0</v>
          </cell>
          <cell r="AB262">
            <v>0</v>
          </cell>
          <cell r="AC262">
            <v>0</v>
          </cell>
          <cell r="AD262">
            <v>0</v>
          </cell>
          <cell r="AE262">
            <v>0</v>
          </cell>
          <cell r="AF262">
            <v>0</v>
          </cell>
          <cell r="AG262">
            <v>0</v>
          </cell>
          <cell r="AH262">
            <v>0</v>
          </cell>
          <cell r="AI262">
            <v>0</v>
          </cell>
          <cell r="AJ262">
            <v>0</v>
          </cell>
          <cell r="AK262">
            <v>0</v>
          </cell>
          <cell r="AL262">
            <v>76.260000000000005</v>
          </cell>
          <cell r="AM262">
            <v>0</v>
          </cell>
          <cell r="AN262">
            <v>519.94000000000005</v>
          </cell>
          <cell r="AO262">
            <v>704.33</v>
          </cell>
          <cell r="AP262">
            <v>0</v>
          </cell>
          <cell r="AQ262">
            <v>0</v>
          </cell>
          <cell r="AR262">
            <v>0</v>
          </cell>
          <cell r="AS262">
            <v>0</v>
          </cell>
          <cell r="AT262">
            <v>0</v>
          </cell>
          <cell r="AU262">
            <v>0</v>
          </cell>
          <cell r="AV262">
            <v>0</v>
          </cell>
          <cell r="AW262">
            <v>0</v>
          </cell>
          <cell r="AX262">
            <v>0</v>
          </cell>
          <cell r="AY262">
            <v>0</v>
          </cell>
          <cell r="AZ262">
            <v>0</v>
          </cell>
          <cell r="BA262">
            <v>4578.6600000000008</v>
          </cell>
          <cell r="BB262">
            <v>0</v>
          </cell>
          <cell r="BC262">
            <v>0</v>
          </cell>
        </row>
        <row r="263">
          <cell r="A263" t="str">
            <v>02.2.02.01.01.99.04</v>
          </cell>
          <cell r="B263" t="str">
            <v>İHTİYARİ XOL</v>
          </cell>
          <cell r="C263">
            <v>2827271.5500000003</v>
          </cell>
          <cell r="D263">
            <v>0</v>
          </cell>
          <cell r="E263">
            <v>0</v>
          </cell>
          <cell r="F263">
            <v>0</v>
          </cell>
          <cell r="G263">
            <v>0</v>
          </cell>
          <cell r="H263">
            <v>0</v>
          </cell>
          <cell r="I263">
            <v>0</v>
          </cell>
          <cell r="J263">
            <v>0</v>
          </cell>
          <cell r="K263">
            <v>0</v>
          </cell>
          <cell r="L263">
            <v>0</v>
          </cell>
          <cell r="M263">
            <v>0</v>
          </cell>
          <cell r="N263">
            <v>0</v>
          </cell>
          <cell r="O263">
            <v>0</v>
          </cell>
          <cell r="P263">
            <v>0</v>
          </cell>
          <cell r="Q263">
            <v>0</v>
          </cell>
          <cell r="R263">
            <v>0</v>
          </cell>
          <cell r="S263">
            <v>0</v>
          </cell>
          <cell r="T263">
            <v>0</v>
          </cell>
          <cell r="U263">
            <v>0</v>
          </cell>
          <cell r="V263">
            <v>0</v>
          </cell>
          <cell r="W263">
            <v>0</v>
          </cell>
          <cell r="X263">
            <v>0</v>
          </cell>
          <cell r="Y263">
            <v>0</v>
          </cell>
          <cell r="Z263">
            <v>0</v>
          </cell>
          <cell r="AA263">
            <v>0</v>
          </cell>
          <cell r="AB263">
            <v>0</v>
          </cell>
          <cell r="AC263">
            <v>0</v>
          </cell>
          <cell r="AD263">
            <v>0</v>
          </cell>
          <cell r="AE263">
            <v>0</v>
          </cell>
          <cell r="AF263">
            <v>2659839.91</v>
          </cell>
          <cell r="AG263">
            <v>0</v>
          </cell>
          <cell r="AH263">
            <v>0</v>
          </cell>
          <cell r="AI263">
            <v>0</v>
          </cell>
          <cell r="AJ263">
            <v>0</v>
          </cell>
          <cell r="AK263">
            <v>0</v>
          </cell>
          <cell r="AL263">
            <v>0</v>
          </cell>
          <cell r="AM263">
            <v>0</v>
          </cell>
          <cell r="AN263">
            <v>167431.64000000001</v>
          </cell>
          <cell r="AO263">
            <v>0</v>
          </cell>
          <cell r="AP263">
            <v>0</v>
          </cell>
          <cell r="AQ263">
            <v>0</v>
          </cell>
          <cell r="AR263">
            <v>0</v>
          </cell>
          <cell r="AS263">
            <v>0</v>
          </cell>
          <cell r="AT263">
            <v>0</v>
          </cell>
          <cell r="AU263">
            <v>0</v>
          </cell>
          <cell r="AV263">
            <v>0</v>
          </cell>
          <cell r="AW263">
            <v>0</v>
          </cell>
          <cell r="AX263">
            <v>0</v>
          </cell>
          <cell r="AY263">
            <v>0</v>
          </cell>
          <cell r="AZ263">
            <v>0</v>
          </cell>
          <cell r="BA263">
            <v>2827271.5500000003</v>
          </cell>
          <cell r="BB263">
            <v>2659839.91</v>
          </cell>
          <cell r="BC263">
            <v>0</v>
          </cell>
        </row>
        <row r="264">
          <cell r="A264" t="str">
            <v>02.2.02.01.01.99.05</v>
          </cell>
          <cell r="B264" t="str">
            <v>AŞKIN HASAR FAZLASI</v>
          </cell>
          <cell r="C264">
            <v>0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  <cell r="BA264">
            <v>0</v>
          </cell>
          <cell r="BB264">
            <v>0</v>
          </cell>
          <cell r="BC264">
            <v>0</v>
          </cell>
        </row>
        <row r="265">
          <cell r="A265" t="str">
            <v>02.2.02.01.02</v>
          </cell>
          <cell r="B265" t="str">
            <v xml:space="preserve">RAPORLANMAYAN MUALLAK HAS.REAS PAYI </v>
          </cell>
          <cell r="C265">
            <v>3601210892.9900007</v>
          </cell>
          <cell r="D265">
            <v>7966564.8300000001</v>
          </cell>
          <cell r="E265">
            <v>1679074.09</v>
          </cell>
          <cell r="F265">
            <v>0</v>
          </cell>
          <cell r="G265">
            <v>0</v>
          </cell>
          <cell r="H265">
            <v>1038173.18</v>
          </cell>
          <cell r="I265">
            <v>0</v>
          </cell>
          <cell r="J265">
            <v>0</v>
          </cell>
          <cell r="K265">
            <v>3265124.21</v>
          </cell>
          <cell r="L265">
            <v>0</v>
          </cell>
          <cell r="M265">
            <v>103534.2</v>
          </cell>
          <cell r="N265">
            <v>3474673754.4000001</v>
          </cell>
          <cell r="O265">
            <v>0</v>
          </cell>
          <cell r="P265">
            <v>584864.59</v>
          </cell>
          <cell r="Q265">
            <v>41986708.710000001</v>
          </cell>
          <cell r="R265">
            <v>12419120.359999999</v>
          </cell>
          <cell r="S265">
            <v>0</v>
          </cell>
          <cell r="T265">
            <v>772226.67</v>
          </cell>
          <cell r="U265">
            <v>348162.9</v>
          </cell>
          <cell r="V265">
            <v>0</v>
          </cell>
          <cell r="W265">
            <v>320253.81</v>
          </cell>
          <cell r="X265">
            <v>656771.31999999995</v>
          </cell>
          <cell r="Y265">
            <v>0</v>
          </cell>
          <cell r="Z265">
            <v>0</v>
          </cell>
          <cell r="AA265">
            <v>0</v>
          </cell>
          <cell r="AB265">
            <v>0</v>
          </cell>
          <cell r="AC265">
            <v>2393965.2400000002</v>
          </cell>
          <cell r="AD265">
            <v>0</v>
          </cell>
          <cell r="AE265">
            <v>0</v>
          </cell>
          <cell r="AF265">
            <v>6482444.5999999996</v>
          </cell>
          <cell r="AG265">
            <v>470765.69</v>
          </cell>
          <cell r="AH265">
            <v>40178.03</v>
          </cell>
          <cell r="AI265">
            <v>3034977.73</v>
          </cell>
          <cell r="AJ265">
            <v>0</v>
          </cell>
          <cell r="AK265">
            <v>0</v>
          </cell>
          <cell r="AL265">
            <v>24969231.030000001</v>
          </cell>
          <cell r="AM265">
            <v>869653.95</v>
          </cell>
          <cell r="AN265">
            <v>11141786.24</v>
          </cell>
          <cell r="AO265">
            <v>4702649.04</v>
          </cell>
          <cell r="AP265">
            <v>0</v>
          </cell>
          <cell r="AQ265">
            <v>0</v>
          </cell>
          <cell r="AR265">
            <v>0</v>
          </cell>
          <cell r="AS265">
            <v>0</v>
          </cell>
          <cell r="AT265">
            <v>0</v>
          </cell>
          <cell r="AU265">
            <v>0</v>
          </cell>
          <cell r="AV265">
            <v>0</v>
          </cell>
          <cell r="AW265">
            <v>1281090.78</v>
          </cell>
          <cell r="AX265">
            <v>9817.39</v>
          </cell>
          <cell r="AY265">
            <v>0</v>
          </cell>
          <cell r="AZ265">
            <v>0</v>
          </cell>
          <cell r="BA265">
            <v>3601210892.9900007</v>
          </cell>
          <cell r="BB265">
            <v>14959953.149999999</v>
          </cell>
          <cell r="BC265">
            <v>0</v>
          </cell>
        </row>
        <row r="266">
          <cell r="A266" t="str">
            <v>02.2.02.01.03</v>
          </cell>
          <cell r="B266" t="str">
            <v xml:space="preserve">MUALLAK HAS YETERLİLİK FARKI REAS PAYI </v>
          </cell>
          <cell r="C266">
            <v>0</v>
          </cell>
          <cell r="D266">
            <v>0</v>
          </cell>
          <cell r="E266">
            <v>0</v>
          </cell>
          <cell r="F266">
            <v>0</v>
          </cell>
          <cell r="G266">
            <v>0</v>
          </cell>
          <cell r="H266">
            <v>0</v>
          </cell>
          <cell r="I266">
            <v>0</v>
          </cell>
          <cell r="J266">
            <v>0</v>
          </cell>
          <cell r="K266">
            <v>0</v>
          </cell>
          <cell r="L266">
            <v>0</v>
          </cell>
          <cell r="M266">
            <v>0</v>
          </cell>
          <cell r="N266">
            <v>0</v>
          </cell>
          <cell r="O266">
            <v>0</v>
          </cell>
          <cell r="P266">
            <v>0</v>
          </cell>
          <cell r="Q266">
            <v>0</v>
          </cell>
          <cell r="R266">
            <v>0</v>
          </cell>
          <cell r="S266">
            <v>0</v>
          </cell>
          <cell r="T266">
            <v>0</v>
          </cell>
          <cell r="U266">
            <v>0</v>
          </cell>
          <cell r="V266">
            <v>0</v>
          </cell>
          <cell r="W266">
            <v>0</v>
          </cell>
          <cell r="X266">
            <v>0</v>
          </cell>
          <cell r="Y266">
            <v>0</v>
          </cell>
          <cell r="Z266">
            <v>0</v>
          </cell>
          <cell r="AA266">
            <v>0</v>
          </cell>
          <cell r="AB266">
            <v>0</v>
          </cell>
          <cell r="AC266">
            <v>0</v>
          </cell>
          <cell r="AD266">
            <v>0</v>
          </cell>
          <cell r="AE266">
            <v>0</v>
          </cell>
          <cell r="AF266">
            <v>0</v>
          </cell>
          <cell r="AG266">
            <v>0</v>
          </cell>
          <cell r="AH266">
            <v>0</v>
          </cell>
          <cell r="AI266">
            <v>0</v>
          </cell>
          <cell r="AJ266">
            <v>0</v>
          </cell>
          <cell r="AK266">
            <v>0</v>
          </cell>
          <cell r="AL266">
            <v>0</v>
          </cell>
          <cell r="AM266">
            <v>0</v>
          </cell>
          <cell r="AN266">
            <v>0</v>
          </cell>
          <cell r="AO266">
            <v>0</v>
          </cell>
          <cell r="AP266">
            <v>0</v>
          </cell>
          <cell r="AQ266">
            <v>0</v>
          </cell>
          <cell r="AR266">
            <v>0</v>
          </cell>
          <cell r="AS266">
            <v>0</v>
          </cell>
          <cell r="AT266">
            <v>0</v>
          </cell>
          <cell r="AU266">
            <v>0</v>
          </cell>
          <cell r="AV266">
            <v>0</v>
          </cell>
          <cell r="AW266">
            <v>0</v>
          </cell>
          <cell r="AX266">
            <v>0</v>
          </cell>
          <cell r="AY266">
            <v>0</v>
          </cell>
          <cell r="AZ266">
            <v>0</v>
          </cell>
          <cell r="BA266">
            <v>0</v>
          </cell>
          <cell r="BB266">
            <v>0</v>
          </cell>
          <cell r="BC266">
            <v>0</v>
          </cell>
        </row>
        <row r="267">
          <cell r="A267" t="str">
            <v>02.2.02.01.03.01</v>
          </cell>
          <cell r="B267" t="str">
            <v xml:space="preserve">EKSEDAN MUALLAK HAS YETERLİLİK FARKI </v>
          </cell>
          <cell r="C267">
            <v>0</v>
          </cell>
          <cell r="D267">
            <v>0</v>
          </cell>
          <cell r="E267">
            <v>0</v>
          </cell>
          <cell r="F267">
            <v>0</v>
          </cell>
          <cell r="G267">
            <v>0</v>
          </cell>
          <cell r="H267">
            <v>0</v>
          </cell>
          <cell r="I267">
            <v>0</v>
          </cell>
          <cell r="J267">
            <v>0</v>
          </cell>
          <cell r="K267">
            <v>0</v>
          </cell>
          <cell r="L267">
            <v>0</v>
          </cell>
          <cell r="M267">
            <v>0</v>
          </cell>
          <cell r="N267">
            <v>0</v>
          </cell>
          <cell r="O267">
            <v>0</v>
          </cell>
          <cell r="P267">
            <v>0</v>
          </cell>
          <cell r="Q267">
            <v>0</v>
          </cell>
          <cell r="R267">
            <v>0</v>
          </cell>
          <cell r="S267">
            <v>0</v>
          </cell>
          <cell r="T267">
            <v>0</v>
          </cell>
          <cell r="U267">
            <v>0</v>
          </cell>
          <cell r="V267">
            <v>0</v>
          </cell>
          <cell r="W267">
            <v>0</v>
          </cell>
          <cell r="X267">
            <v>0</v>
          </cell>
          <cell r="Y267">
            <v>0</v>
          </cell>
          <cell r="Z267">
            <v>0</v>
          </cell>
          <cell r="AA267">
            <v>0</v>
          </cell>
          <cell r="AB267">
            <v>0</v>
          </cell>
          <cell r="AC267">
            <v>0</v>
          </cell>
          <cell r="AD267">
            <v>0</v>
          </cell>
          <cell r="AE267">
            <v>0</v>
          </cell>
          <cell r="AF267">
            <v>0</v>
          </cell>
          <cell r="AG267">
            <v>0</v>
          </cell>
          <cell r="AH267">
            <v>0</v>
          </cell>
          <cell r="AI267">
            <v>0</v>
          </cell>
          <cell r="AJ267">
            <v>0</v>
          </cell>
          <cell r="AK267">
            <v>0</v>
          </cell>
          <cell r="AL267">
            <v>0</v>
          </cell>
          <cell r="AM267">
            <v>0</v>
          </cell>
          <cell r="AN267">
            <v>0</v>
          </cell>
          <cell r="AO267">
            <v>0</v>
          </cell>
          <cell r="AP267">
            <v>0</v>
          </cell>
          <cell r="AQ267">
            <v>0</v>
          </cell>
          <cell r="AR267">
            <v>0</v>
          </cell>
          <cell r="AS267">
            <v>0</v>
          </cell>
          <cell r="AT267">
            <v>0</v>
          </cell>
          <cell r="AU267">
            <v>0</v>
          </cell>
          <cell r="AV267">
            <v>0</v>
          </cell>
          <cell r="AW267">
            <v>0</v>
          </cell>
          <cell r="AX267">
            <v>0</v>
          </cell>
          <cell r="AY267">
            <v>0</v>
          </cell>
          <cell r="AZ267">
            <v>0</v>
          </cell>
          <cell r="BA267">
            <v>0</v>
          </cell>
          <cell r="BB267">
            <v>0</v>
          </cell>
          <cell r="BC267">
            <v>0</v>
          </cell>
        </row>
        <row r="268">
          <cell r="A268" t="str">
            <v>02.2.02.01.03.02</v>
          </cell>
          <cell r="B268" t="str">
            <v xml:space="preserve">KOTPAR MUALLAK HASAR YETERLİLİK FARKI </v>
          </cell>
          <cell r="C268">
            <v>0</v>
          </cell>
          <cell r="D268">
            <v>0</v>
          </cell>
          <cell r="E268">
            <v>0</v>
          </cell>
          <cell r="F268">
            <v>0</v>
          </cell>
          <cell r="G268">
            <v>0</v>
          </cell>
          <cell r="H268">
            <v>0</v>
          </cell>
          <cell r="I268">
            <v>0</v>
          </cell>
          <cell r="J268">
            <v>0</v>
          </cell>
          <cell r="K268">
            <v>0</v>
          </cell>
          <cell r="L268">
            <v>0</v>
          </cell>
          <cell r="M268">
            <v>0</v>
          </cell>
          <cell r="N268">
            <v>0</v>
          </cell>
          <cell r="O268">
            <v>0</v>
          </cell>
          <cell r="P268">
            <v>0</v>
          </cell>
          <cell r="Q268">
            <v>0</v>
          </cell>
          <cell r="R268">
            <v>0</v>
          </cell>
          <cell r="S268">
            <v>0</v>
          </cell>
          <cell r="T268">
            <v>0</v>
          </cell>
          <cell r="U268">
            <v>0</v>
          </cell>
          <cell r="V268">
            <v>0</v>
          </cell>
          <cell r="W268">
            <v>0</v>
          </cell>
          <cell r="X268">
            <v>0</v>
          </cell>
          <cell r="Y268">
            <v>0</v>
          </cell>
          <cell r="Z268">
            <v>0</v>
          </cell>
          <cell r="AA268">
            <v>0</v>
          </cell>
          <cell r="AB268">
            <v>0</v>
          </cell>
          <cell r="AC268">
            <v>0</v>
          </cell>
          <cell r="AD268">
            <v>0</v>
          </cell>
          <cell r="AE268">
            <v>0</v>
          </cell>
          <cell r="AF268">
            <v>0</v>
          </cell>
          <cell r="AG268">
            <v>0</v>
          </cell>
          <cell r="AH268">
            <v>0</v>
          </cell>
          <cell r="AI268">
            <v>0</v>
          </cell>
          <cell r="AJ268">
            <v>0</v>
          </cell>
          <cell r="AK268">
            <v>0</v>
          </cell>
          <cell r="AL268">
            <v>0</v>
          </cell>
          <cell r="AM268">
            <v>0</v>
          </cell>
          <cell r="AN268">
            <v>0</v>
          </cell>
          <cell r="AO268">
            <v>0</v>
          </cell>
          <cell r="AP268">
            <v>0</v>
          </cell>
          <cell r="AQ268">
            <v>0</v>
          </cell>
          <cell r="AR268">
            <v>0</v>
          </cell>
          <cell r="AS268">
            <v>0</v>
          </cell>
          <cell r="AT268">
            <v>0</v>
          </cell>
          <cell r="AU268">
            <v>0</v>
          </cell>
          <cell r="AV268">
            <v>0</v>
          </cell>
          <cell r="AW268">
            <v>0</v>
          </cell>
          <cell r="AX268">
            <v>0</v>
          </cell>
          <cell r="AY268">
            <v>0</v>
          </cell>
          <cell r="AZ268">
            <v>0</v>
          </cell>
          <cell r="BA268">
            <v>0</v>
          </cell>
          <cell r="BB268">
            <v>0</v>
          </cell>
          <cell r="BC268">
            <v>0</v>
          </cell>
        </row>
        <row r="269">
          <cell r="A269" t="str">
            <v>02.2.02.01.03.03</v>
          </cell>
          <cell r="B269" t="str">
            <v xml:space="preserve">İHTİYARİ MUALLAK HAS.YETERLİLİK FARKI </v>
          </cell>
          <cell r="C269">
            <v>0</v>
          </cell>
          <cell r="D269">
            <v>0</v>
          </cell>
          <cell r="E269">
            <v>0</v>
          </cell>
          <cell r="F269">
            <v>0</v>
          </cell>
          <cell r="G269">
            <v>0</v>
          </cell>
          <cell r="H269">
            <v>0</v>
          </cell>
          <cell r="I269">
            <v>0</v>
          </cell>
          <cell r="J269">
            <v>0</v>
          </cell>
          <cell r="K269">
            <v>0</v>
          </cell>
          <cell r="L269">
            <v>0</v>
          </cell>
          <cell r="M269">
            <v>0</v>
          </cell>
          <cell r="N269">
            <v>0</v>
          </cell>
          <cell r="O269">
            <v>0</v>
          </cell>
          <cell r="P269">
            <v>0</v>
          </cell>
          <cell r="Q269">
            <v>0</v>
          </cell>
          <cell r="R269">
            <v>0</v>
          </cell>
          <cell r="S269">
            <v>0</v>
          </cell>
          <cell r="T269">
            <v>0</v>
          </cell>
          <cell r="U269">
            <v>0</v>
          </cell>
          <cell r="V269">
            <v>0</v>
          </cell>
          <cell r="W269">
            <v>0</v>
          </cell>
          <cell r="X269">
            <v>0</v>
          </cell>
          <cell r="Y269">
            <v>0</v>
          </cell>
          <cell r="Z269">
            <v>0</v>
          </cell>
          <cell r="AA269">
            <v>0</v>
          </cell>
          <cell r="AB269">
            <v>0</v>
          </cell>
          <cell r="AC269">
            <v>0</v>
          </cell>
          <cell r="AD269">
            <v>0</v>
          </cell>
          <cell r="AE269">
            <v>0</v>
          </cell>
          <cell r="AF269">
            <v>0</v>
          </cell>
          <cell r="AG269">
            <v>0</v>
          </cell>
          <cell r="AH269">
            <v>0</v>
          </cell>
          <cell r="AI269">
            <v>0</v>
          </cell>
          <cell r="AJ269">
            <v>0</v>
          </cell>
          <cell r="AK269">
            <v>0</v>
          </cell>
          <cell r="AL269">
            <v>0</v>
          </cell>
          <cell r="AM269">
            <v>0</v>
          </cell>
          <cell r="AN269">
            <v>0</v>
          </cell>
          <cell r="AO269">
            <v>0</v>
          </cell>
          <cell r="AP269">
            <v>0</v>
          </cell>
          <cell r="AQ269">
            <v>0</v>
          </cell>
          <cell r="AR269">
            <v>0</v>
          </cell>
          <cell r="AS269">
            <v>0</v>
          </cell>
          <cell r="AT269">
            <v>0</v>
          </cell>
          <cell r="AU269">
            <v>0</v>
          </cell>
          <cell r="AV269">
            <v>0</v>
          </cell>
          <cell r="AW269">
            <v>0</v>
          </cell>
          <cell r="AX269">
            <v>0</v>
          </cell>
          <cell r="AY269">
            <v>0</v>
          </cell>
          <cell r="AZ269">
            <v>0</v>
          </cell>
          <cell r="BA269">
            <v>0</v>
          </cell>
          <cell r="BB269">
            <v>0</v>
          </cell>
          <cell r="BC269">
            <v>0</v>
          </cell>
        </row>
        <row r="270">
          <cell r="A270" t="str">
            <v>02.2.02.01.50</v>
          </cell>
          <cell r="B270" t="str">
            <v>MUALLAK HASAR İSKONTOSU REAS.PAYI</v>
          </cell>
          <cell r="C270">
            <v>-2221556611.3600001</v>
          </cell>
          <cell r="D270">
            <v>-13252345.98</v>
          </cell>
          <cell r="E270">
            <v>-1814931.93</v>
          </cell>
          <cell r="F270">
            <v>0</v>
          </cell>
          <cell r="G270">
            <v>0</v>
          </cell>
          <cell r="H270">
            <v>-45561.32</v>
          </cell>
          <cell r="I270">
            <v>0</v>
          </cell>
          <cell r="J270">
            <v>0</v>
          </cell>
          <cell r="K270">
            <v>6718316.4699999997</v>
          </cell>
          <cell r="L270">
            <v>0</v>
          </cell>
          <cell r="M270">
            <v>-97516.49</v>
          </cell>
          <cell r="N270">
            <v>-2104857526.5</v>
          </cell>
          <cell r="O270">
            <v>0</v>
          </cell>
          <cell r="P270">
            <v>-217109.91</v>
          </cell>
          <cell r="Q270">
            <v>-32440713.940000001</v>
          </cell>
          <cell r="R270">
            <v>-7012823.04</v>
          </cell>
          <cell r="S270">
            <v>0</v>
          </cell>
          <cell r="T270">
            <v>-509290.47</v>
          </cell>
          <cell r="U270">
            <v>-277882.12</v>
          </cell>
          <cell r="V270">
            <v>0</v>
          </cell>
          <cell r="W270">
            <v>-261688.11</v>
          </cell>
          <cell r="X270">
            <v>-1444879.2</v>
          </cell>
          <cell r="Y270">
            <v>0</v>
          </cell>
          <cell r="Z270">
            <v>0</v>
          </cell>
          <cell r="AA270">
            <v>-17770256.539999999</v>
          </cell>
          <cell r="AB270">
            <v>0</v>
          </cell>
          <cell r="AC270">
            <v>-1929160.51</v>
          </cell>
          <cell r="AD270">
            <v>0</v>
          </cell>
          <cell r="AE270">
            <v>0</v>
          </cell>
          <cell r="AF270">
            <v>-4469010.63</v>
          </cell>
          <cell r="AG270">
            <v>-410298.64</v>
          </cell>
          <cell r="AH270">
            <v>-9962.39</v>
          </cell>
          <cell r="AI270">
            <v>-306933.98</v>
          </cell>
          <cell r="AJ270">
            <v>0</v>
          </cell>
          <cell r="AK270">
            <v>0</v>
          </cell>
          <cell r="AL270">
            <v>-16447948.109999999</v>
          </cell>
          <cell r="AM270">
            <v>-1101348.43</v>
          </cell>
          <cell r="AN270">
            <v>-21117546.550000001</v>
          </cell>
          <cell r="AO270">
            <v>-2288459.61</v>
          </cell>
          <cell r="AP270">
            <v>0</v>
          </cell>
          <cell r="AQ270">
            <v>0</v>
          </cell>
          <cell r="AR270">
            <v>0</v>
          </cell>
          <cell r="AS270">
            <v>0</v>
          </cell>
          <cell r="AT270">
            <v>0</v>
          </cell>
          <cell r="AU270">
            <v>0</v>
          </cell>
          <cell r="AV270">
            <v>0</v>
          </cell>
          <cell r="AW270">
            <v>-190329.66</v>
          </cell>
          <cell r="AX270">
            <v>-1403.77</v>
          </cell>
          <cell r="AY270">
            <v>0</v>
          </cell>
          <cell r="AZ270">
            <v>0</v>
          </cell>
          <cell r="BA270">
            <v>-2221556611.3600001</v>
          </cell>
          <cell r="BB270">
            <v>-18141617.640000001</v>
          </cell>
          <cell r="BC270">
            <v>0</v>
          </cell>
        </row>
        <row r="271">
          <cell r="A271" t="str">
            <v>02.2.02.01.97</v>
          </cell>
          <cell r="B271" t="str">
            <v>TIP HAVUZUNA VERİLEN</v>
          </cell>
          <cell r="C271">
            <v>11820654.060000001</v>
          </cell>
          <cell r="D271">
            <v>0</v>
          </cell>
          <cell r="E271">
            <v>0</v>
          </cell>
          <cell r="F271">
            <v>0</v>
          </cell>
          <cell r="G271">
            <v>0</v>
          </cell>
          <cell r="H271">
            <v>0</v>
          </cell>
          <cell r="I271">
            <v>0</v>
          </cell>
          <cell r="J271">
            <v>0</v>
          </cell>
          <cell r="K271">
            <v>0</v>
          </cell>
          <cell r="L271">
            <v>0</v>
          </cell>
          <cell r="M271">
            <v>0</v>
          </cell>
          <cell r="N271">
            <v>0</v>
          </cell>
          <cell r="O271">
            <v>0</v>
          </cell>
          <cell r="P271">
            <v>0</v>
          </cell>
          <cell r="Q271">
            <v>0</v>
          </cell>
          <cell r="R271">
            <v>0</v>
          </cell>
          <cell r="S271">
            <v>0</v>
          </cell>
          <cell r="T271">
            <v>0</v>
          </cell>
          <cell r="U271">
            <v>0</v>
          </cell>
          <cell r="V271">
            <v>0</v>
          </cell>
          <cell r="W271">
            <v>0</v>
          </cell>
          <cell r="X271">
            <v>0</v>
          </cell>
          <cell r="Y271">
            <v>0</v>
          </cell>
          <cell r="Z271">
            <v>0</v>
          </cell>
          <cell r="AA271">
            <v>11820654.060000001</v>
          </cell>
          <cell r="AB271">
            <v>0</v>
          </cell>
          <cell r="AC271">
            <v>0</v>
          </cell>
          <cell r="AD271">
            <v>0</v>
          </cell>
          <cell r="AE271">
            <v>0</v>
          </cell>
          <cell r="AF271">
            <v>0</v>
          </cell>
          <cell r="AG271">
            <v>0</v>
          </cell>
          <cell r="AH271">
            <v>0</v>
          </cell>
          <cell r="AI271">
            <v>0</v>
          </cell>
          <cell r="AJ271">
            <v>0</v>
          </cell>
          <cell r="AK271">
            <v>0</v>
          </cell>
          <cell r="AL271">
            <v>0</v>
          </cell>
          <cell r="AM271">
            <v>0</v>
          </cell>
          <cell r="AN271">
            <v>0</v>
          </cell>
          <cell r="AO271">
            <v>0</v>
          </cell>
          <cell r="AP271">
            <v>0</v>
          </cell>
          <cell r="AQ271">
            <v>0</v>
          </cell>
          <cell r="AR271">
            <v>0</v>
          </cell>
          <cell r="AS271">
            <v>0</v>
          </cell>
          <cell r="AT271">
            <v>0</v>
          </cell>
          <cell r="AU271">
            <v>0</v>
          </cell>
          <cell r="AV271">
            <v>0</v>
          </cell>
          <cell r="AW271">
            <v>0</v>
          </cell>
          <cell r="AX271">
            <v>0</v>
          </cell>
          <cell r="AY271">
            <v>0</v>
          </cell>
          <cell r="AZ271">
            <v>0</v>
          </cell>
          <cell r="BA271">
            <v>11820654.060000001</v>
          </cell>
          <cell r="BB271">
            <v>0</v>
          </cell>
          <cell r="BC271">
            <v>0</v>
          </cell>
        </row>
        <row r="272">
          <cell r="A272" t="str">
            <v>02.2.02.01.98</v>
          </cell>
          <cell r="B272" t="str">
            <v>HAVUZA VERİLEN RAPORLANMAYAN MUALLAK HASAR</v>
          </cell>
          <cell r="C272">
            <v>0</v>
          </cell>
          <cell r="D272">
            <v>0</v>
          </cell>
          <cell r="E272">
            <v>0</v>
          </cell>
          <cell r="F272">
            <v>0</v>
          </cell>
          <cell r="G272">
            <v>0</v>
          </cell>
          <cell r="H272">
            <v>0</v>
          </cell>
          <cell r="I272">
            <v>0</v>
          </cell>
          <cell r="J272">
            <v>0</v>
          </cell>
          <cell r="K272">
            <v>0</v>
          </cell>
          <cell r="L272">
            <v>0</v>
          </cell>
          <cell r="M272">
            <v>0</v>
          </cell>
          <cell r="N272">
            <v>0</v>
          </cell>
          <cell r="O272">
            <v>0</v>
          </cell>
          <cell r="P272">
            <v>0</v>
          </cell>
          <cell r="Q272">
            <v>0</v>
          </cell>
          <cell r="R272">
            <v>0</v>
          </cell>
          <cell r="S272">
            <v>0</v>
          </cell>
          <cell r="T272">
            <v>0</v>
          </cell>
          <cell r="U272">
            <v>0</v>
          </cell>
          <cell r="V272">
            <v>0</v>
          </cell>
          <cell r="W272">
            <v>0</v>
          </cell>
          <cell r="X272">
            <v>0</v>
          </cell>
          <cell r="Y272">
            <v>0</v>
          </cell>
          <cell r="Z272">
            <v>0</v>
          </cell>
          <cell r="AA272">
            <v>0</v>
          </cell>
          <cell r="AB272">
            <v>0</v>
          </cell>
          <cell r="AC272">
            <v>0</v>
          </cell>
          <cell r="AD272">
            <v>0</v>
          </cell>
          <cell r="AE272">
            <v>0</v>
          </cell>
          <cell r="AF272">
            <v>0</v>
          </cell>
          <cell r="AG272">
            <v>0</v>
          </cell>
          <cell r="AH272">
            <v>0</v>
          </cell>
          <cell r="AI272">
            <v>0</v>
          </cell>
          <cell r="AJ272">
            <v>0</v>
          </cell>
          <cell r="AK272">
            <v>0</v>
          </cell>
          <cell r="AL272">
            <v>0</v>
          </cell>
          <cell r="AM272">
            <v>0</v>
          </cell>
          <cell r="AN272">
            <v>0</v>
          </cell>
          <cell r="AO272">
            <v>0</v>
          </cell>
          <cell r="AP272">
            <v>0</v>
          </cell>
          <cell r="AQ272">
            <v>0</v>
          </cell>
          <cell r="AR272">
            <v>0</v>
          </cell>
          <cell r="AS272">
            <v>0</v>
          </cell>
          <cell r="AT272">
            <v>0</v>
          </cell>
          <cell r="AU272">
            <v>0</v>
          </cell>
          <cell r="AV272">
            <v>0</v>
          </cell>
          <cell r="AW272">
            <v>0</v>
          </cell>
          <cell r="AX272">
            <v>0</v>
          </cell>
          <cell r="AY272">
            <v>0</v>
          </cell>
          <cell r="AZ272">
            <v>0</v>
          </cell>
          <cell r="BA272">
            <v>0</v>
          </cell>
          <cell r="BB272">
            <v>0</v>
          </cell>
          <cell r="BC272">
            <v>0</v>
          </cell>
        </row>
        <row r="273">
          <cell r="A273" t="str">
            <v>02.2.02.02</v>
          </cell>
          <cell r="B273" t="str">
            <v xml:space="preserve">DEV. MUALLAK HAS.KARS.REAS PAYI </v>
          </cell>
          <cell r="C273">
            <v>-3537009804.4700012</v>
          </cell>
          <cell r="D273">
            <v>-31537881.68</v>
          </cell>
          <cell r="E273">
            <v>-7326556.6500000004</v>
          </cell>
          <cell r="F273">
            <v>0</v>
          </cell>
          <cell r="G273">
            <v>0</v>
          </cell>
          <cell r="H273">
            <v>1647092.19</v>
          </cell>
          <cell r="I273">
            <v>0</v>
          </cell>
          <cell r="J273">
            <v>0</v>
          </cell>
          <cell r="K273">
            <v>-191272579.22999999</v>
          </cell>
          <cell r="L273">
            <v>0</v>
          </cell>
          <cell r="M273">
            <v>-435476.26</v>
          </cell>
          <cell r="N273">
            <v>-3116805910.21</v>
          </cell>
          <cell r="O273">
            <v>0</v>
          </cell>
          <cell r="P273">
            <v>-536613.67000000004</v>
          </cell>
          <cell r="Q273">
            <v>-31076828.75</v>
          </cell>
          <cell r="R273">
            <v>-6005092.4500000002</v>
          </cell>
          <cell r="S273">
            <v>0</v>
          </cell>
          <cell r="T273">
            <v>-629579.53</v>
          </cell>
          <cell r="U273">
            <v>-1814501.32</v>
          </cell>
          <cell r="V273">
            <v>0</v>
          </cell>
          <cell r="W273">
            <v>0</v>
          </cell>
          <cell r="X273">
            <v>-1360488.89</v>
          </cell>
          <cell r="Y273">
            <v>0</v>
          </cell>
          <cell r="Z273">
            <v>0</v>
          </cell>
          <cell r="AA273">
            <v>-4713965.09</v>
          </cell>
          <cell r="AB273">
            <v>0</v>
          </cell>
          <cell r="AC273">
            <v>-176077.06</v>
          </cell>
          <cell r="AD273">
            <v>0</v>
          </cell>
          <cell r="AE273">
            <v>1626.04</v>
          </cell>
          <cell r="AF273">
            <v>-39351451.899999999</v>
          </cell>
          <cell r="AG273">
            <v>-17661822.129999999</v>
          </cell>
          <cell r="AH273">
            <v>-92823.71</v>
          </cell>
          <cell r="AI273">
            <v>-430891.42</v>
          </cell>
          <cell r="AJ273">
            <v>0</v>
          </cell>
          <cell r="AK273">
            <v>0</v>
          </cell>
          <cell r="AL273">
            <v>-50106793.899999999</v>
          </cell>
          <cell r="AM273">
            <v>-5154268.53</v>
          </cell>
          <cell r="AN273">
            <v>-24467287.59</v>
          </cell>
          <cell r="AO273">
            <v>-2590975.15</v>
          </cell>
          <cell r="AP273">
            <v>0</v>
          </cell>
          <cell r="AQ273">
            <v>0</v>
          </cell>
          <cell r="AR273">
            <v>0</v>
          </cell>
          <cell r="AS273">
            <v>0</v>
          </cell>
          <cell r="AT273">
            <v>0</v>
          </cell>
          <cell r="AU273">
            <v>0</v>
          </cell>
          <cell r="AV273">
            <v>0</v>
          </cell>
          <cell r="AW273">
            <v>-5977395.79</v>
          </cell>
          <cell r="AX273">
            <v>866738.21</v>
          </cell>
          <cell r="AY273">
            <v>0</v>
          </cell>
          <cell r="AZ273">
            <v>0</v>
          </cell>
          <cell r="BA273">
            <v>-3537009804.4700012</v>
          </cell>
          <cell r="BB273">
            <v>-88643979.419999987</v>
          </cell>
          <cell r="BC273">
            <v>0</v>
          </cell>
        </row>
        <row r="274">
          <cell r="A274" t="str">
            <v>02.2.02.02.01</v>
          </cell>
          <cell r="B274" t="str">
            <v xml:space="preserve">DEV TAHAKKUN EDEN MUALLAK HAS.REAS PAYI </v>
          </cell>
          <cell r="C274">
            <v>-1119800832.9800003</v>
          </cell>
          <cell r="D274">
            <v>-30670026.739999998</v>
          </cell>
          <cell r="E274">
            <v>-4819911.2699999996</v>
          </cell>
          <cell r="F274">
            <v>0</v>
          </cell>
          <cell r="G274">
            <v>0</v>
          </cell>
          <cell r="H274">
            <v>-622679.93999999994</v>
          </cell>
          <cell r="I274">
            <v>0</v>
          </cell>
          <cell r="J274">
            <v>0</v>
          </cell>
          <cell r="K274">
            <v>-196089618.61000001</v>
          </cell>
          <cell r="L274">
            <v>0</v>
          </cell>
          <cell r="M274">
            <v>-474166.1</v>
          </cell>
          <cell r="N274">
            <v>-685559918.02999997</v>
          </cell>
          <cell r="O274">
            <v>0</v>
          </cell>
          <cell r="P274">
            <v>-277159.99</v>
          </cell>
          <cell r="Q274">
            <v>-27093076.100000001</v>
          </cell>
          <cell r="R274">
            <v>-2971368.71</v>
          </cell>
          <cell r="S274">
            <v>0</v>
          </cell>
          <cell r="T274">
            <v>-649735.52</v>
          </cell>
          <cell r="U274">
            <v>-2019390.87</v>
          </cell>
          <cell r="V274">
            <v>0</v>
          </cell>
          <cell r="W274">
            <v>0</v>
          </cell>
          <cell r="X274">
            <v>-1631630</v>
          </cell>
          <cell r="Y274">
            <v>0</v>
          </cell>
          <cell r="Z274">
            <v>0</v>
          </cell>
          <cell r="AA274">
            <v>-15603762.35</v>
          </cell>
          <cell r="AB274">
            <v>0</v>
          </cell>
          <cell r="AC274">
            <v>-139797.20000000001</v>
          </cell>
          <cell r="AD274">
            <v>0</v>
          </cell>
          <cell r="AE274">
            <v>0</v>
          </cell>
          <cell r="AF274">
            <v>-38778728.420000002</v>
          </cell>
          <cell r="AG274">
            <v>-18559221.23</v>
          </cell>
          <cell r="AH274">
            <v>-89493.19</v>
          </cell>
          <cell r="AI274">
            <v>-1372141.21</v>
          </cell>
          <cell r="AJ274">
            <v>0</v>
          </cell>
          <cell r="AK274">
            <v>0</v>
          </cell>
          <cell r="AL274">
            <v>-54943750.990000002</v>
          </cell>
          <cell r="AM274">
            <v>-5731726.6399999997</v>
          </cell>
          <cell r="AN274">
            <v>-27103307.079999998</v>
          </cell>
          <cell r="AO274">
            <v>-2541788.39</v>
          </cell>
          <cell r="AP274">
            <v>0</v>
          </cell>
          <cell r="AQ274">
            <v>0</v>
          </cell>
          <cell r="AR274">
            <v>0</v>
          </cell>
          <cell r="AS274">
            <v>0</v>
          </cell>
          <cell r="AT274">
            <v>0</v>
          </cell>
          <cell r="AU274">
            <v>0</v>
          </cell>
          <cell r="AV274">
            <v>0</v>
          </cell>
          <cell r="AW274">
            <v>-1314250.72</v>
          </cell>
          <cell r="AX274">
            <v>-744183.68</v>
          </cell>
          <cell r="AY274">
            <v>0</v>
          </cell>
          <cell r="AZ274">
            <v>0</v>
          </cell>
          <cell r="BA274">
            <v>-1119800832.9800003</v>
          </cell>
          <cell r="BB274">
            <v>-88097469.579999998</v>
          </cell>
          <cell r="BC274">
            <v>0</v>
          </cell>
        </row>
        <row r="275">
          <cell r="A275" t="str">
            <v>02.2.02.02.01.01</v>
          </cell>
          <cell r="B275" t="str">
            <v xml:space="preserve">DEV SİGORTALI MUALLAK HASAR KARŞILIĞI REAS PAYI </v>
          </cell>
          <cell r="C275">
            <v>-410713766.97000003</v>
          </cell>
          <cell r="D275">
            <v>-29763510.829999998</v>
          </cell>
          <cell r="E275">
            <v>-4806283.5599999996</v>
          </cell>
          <cell r="F275">
            <v>0</v>
          </cell>
          <cell r="G275">
            <v>0</v>
          </cell>
          <cell r="H275">
            <v>-584008.38</v>
          </cell>
          <cell r="I275">
            <v>0</v>
          </cell>
          <cell r="J275">
            <v>0</v>
          </cell>
          <cell r="K275">
            <v>-195351631.83000001</v>
          </cell>
          <cell r="L275">
            <v>0</v>
          </cell>
          <cell r="M275">
            <v>-472369.5</v>
          </cell>
          <cell r="N275">
            <v>0</v>
          </cell>
          <cell r="O275">
            <v>0</v>
          </cell>
          <cell r="P275">
            <v>0</v>
          </cell>
          <cell r="Q275">
            <v>-13937953.25</v>
          </cell>
          <cell r="R275">
            <v>-2252664.8199999998</v>
          </cell>
          <cell r="S275">
            <v>0</v>
          </cell>
          <cell r="T275">
            <v>-596263.16</v>
          </cell>
          <cell r="U275">
            <v>-1961435.53</v>
          </cell>
          <cell r="V275">
            <v>0</v>
          </cell>
          <cell r="W275">
            <v>0</v>
          </cell>
          <cell r="X275">
            <v>-1631630</v>
          </cell>
          <cell r="Y275">
            <v>0</v>
          </cell>
          <cell r="Z275">
            <v>0</v>
          </cell>
          <cell r="AA275">
            <v>-15603762.35</v>
          </cell>
          <cell r="AB275">
            <v>0</v>
          </cell>
          <cell r="AC275">
            <v>-3180</v>
          </cell>
          <cell r="AD275">
            <v>0</v>
          </cell>
          <cell r="AE275">
            <v>0</v>
          </cell>
          <cell r="AF275">
            <v>-35797094</v>
          </cell>
          <cell r="AG275">
            <v>-18473830.829999998</v>
          </cell>
          <cell r="AH275">
            <v>-85000</v>
          </cell>
          <cell r="AI275">
            <v>-428628.58</v>
          </cell>
          <cell r="AJ275">
            <v>0</v>
          </cell>
          <cell r="AK275">
            <v>0</v>
          </cell>
          <cell r="AL275">
            <v>-54252120.130000003</v>
          </cell>
          <cell r="AM275">
            <v>-5470969.7300000004</v>
          </cell>
          <cell r="AN275">
            <v>-24827934.440000001</v>
          </cell>
          <cell r="AO275">
            <v>-2355297.65</v>
          </cell>
          <cell r="AP275">
            <v>0</v>
          </cell>
          <cell r="AQ275">
            <v>0</v>
          </cell>
          <cell r="AR275">
            <v>0</v>
          </cell>
          <cell r="AS275">
            <v>0</v>
          </cell>
          <cell r="AT275">
            <v>0</v>
          </cell>
          <cell r="AU275">
            <v>0</v>
          </cell>
          <cell r="AV275">
            <v>0</v>
          </cell>
          <cell r="AW275">
            <v>-1314250.72</v>
          </cell>
          <cell r="AX275">
            <v>-743947.68</v>
          </cell>
          <cell r="AY275">
            <v>0</v>
          </cell>
          <cell r="AZ275">
            <v>0</v>
          </cell>
          <cell r="BA275">
            <v>-410713766.97000003</v>
          </cell>
          <cell r="BB275">
            <v>-84119435.659999996</v>
          </cell>
          <cell r="BC275">
            <v>0</v>
          </cell>
        </row>
        <row r="276">
          <cell r="A276" t="str">
            <v>02.2.02.02.01.01.01</v>
          </cell>
          <cell r="B276" t="str">
            <v xml:space="preserve">DEV EKSEDAN SİGORTALI MUALLAK HASAR KARŞILIĞI </v>
          </cell>
          <cell r="C276">
            <v>-126261097.05</v>
          </cell>
          <cell r="D276">
            <v>-15730811.449999999</v>
          </cell>
          <cell r="E276">
            <v>-2429192.48</v>
          </cell>
          <cell r="F276">
            <v>0</v>
          </cell>
          <cell r="G276">
            <v>0</v>
          </cell>
          <cell r="H276">
            <v>0</v>
          </cell>
          <cell r="I276">
            <v>0</v>
          </cell>
          <cell r="J276">
            <v>0</v>
          </cell>
          <cell r="K276">
            <v>-611861.25</v>
          </cell>
          <cell r="L276">
            <v>0</v>
          </cell>
          <cell r="M276">
            <v>-294913</v>
          </cell>
          <cell r="N276">
            <v>0</v>
          </cell>
          <cell r="O276">
            <v>0</v>
          </cell>
          <cell r="P276">
            <v>0</v>
          </cell>
          <cell r="Q276">
            <v>-12310795.800000001</v>
          </cell>
          <cell r="R276">
            <v>-1389475.17</v>
          </cell>
          <cell r="S276">
            <v>0</v>
          </cell>
          <cell r="T276">
            <v>-319064.28000000003</v>
          </cell>
          <cell r="U276">
            <v>-446629.07</v>
          </cell>
          <cell r="V276">
            <v>0</v>
          </cell>
          <cell r="W276">
            <v>0</v>
          </cell>
          <cell r="X276">
            <v>0</v>
          </cell>
          <cell r="Y276">
            <v>0</v>
          </cell>
          <cell r="Z276">
            <v>0</v>
          </cell>
          <cell r="AA276">
            <v>0</v>
          </cell>
          <cell r="AB276">
            <v>0</v>
          </cell>
          <cell r="AC276">
            <v>0</v>
          </cell>
          <cell r="AD276">
            <v>0</v>
          </cell>
          <cell r="AE276">
            <v>0</v>
          </cell>
          <cell r="AF276">
            <v>-7098830.8899999997</v>
          </cell>
          <cell r="AG276">
            <v>-16956912.239999998</v>
          </cell>
          <cell r="AH276">
            <v>0</v>
          </cell>
          <cell r="AI276">
            <v>-345857.12</v>
          </cell>
          <cell r="AJ276">
            <v>0</v>
          </cell>
          <cell r="AK276">
            <v>0</v>
          </cell>
          <cell r="AL276">
            <v>-44932933.350000001</v>
          </cell>
          <cell r="AM276">
            <v>-5088812.17</v>
          </cell>
          <cell r="AN276">
            <v>-17071180.77</v>
          </cell>
          <cell r="AO276">
            <v>-1233828.01</v>
          </cell>
          <cell r="AP276">
            <v>0</v>
          </cell>
          <cell r="AQ276">
            <v>0</v>
          </cell>
          <cell r="AR276">
            <v>0</v>
          </cell>
          <cell r="AS276">
            <v>0</v>
          </cell>
          <cell r="AT276">
            <v>0</v>
          </cell>
          <cell r="AU276">
            <v>0</v>
          </cell>
          <cell r="AV276">
            <v>0</v>
          </cell>
          <cell r="AW276">
            <v>0</v>
          </cell>
          <cell r="AX276">
            <v>0</v>
          </cell>
          <cell r="AY276">
            <v>0</v>
          </cell>
          <cell r="AZ276">
            <v>0</v>
          </cell>
          <cell r="BA276">
            <v>-126261097.05</v>
          </cell>
          <cell r="BB276">
            <v>-39786554.579999998</v>
          </cell>
          <cell r="BC276">
            <v>0</v>
          </cell>
        </row>
        <row r="277">
          <cell r="A277" t="str">
            <v>02.2.02.02.01.01.02</v>
          </cell>
          <cell r="B277" t="str">
            <v xml:space="preserve">DEV.KOTPAR SİGORTALI MUALLAK HASAR KARŞILIĞI </v>
          </cell>
          <cell r="C277">
            <v>-24719820.07</v>
          </cell>
          <cell r="D277">
            <v>-3005019.57</v>
          </cell>
          <cell r="E277">
            <v>-119114.48</v>
          </cell>
          <cell r="F277">
            <v>0</v>
          </cell>
          <cell r="G277">
            <v>0</v>
          </cell>
          <cell r="H277">
            <v>-584008.38</v>
          </cell>
          <cell r="I277">
            <v>0</v>
          </cell>
          <cell r="J277">
            <v>0</v>
          </cell>
          <cell r="K277">
            <v>-3209545.49</v>
          </cell>
          <cell r="L277">
            <v>0</v>
          </cell>
          <cell r="M277">
            <v>-177456.5</v>
          </cell>
          <cell r="N277">
            <v>0</v>
          </cell>
          <cell r="O277">
            <v>0</v>
          </cell>
          <cell r="P277">
            <v>0</v>
          </cell>
          <cell r="Q277">
            <v>-1603899.51</v>
          </cell>
          <cell r="R277">
            <v>-187648.41</v>
          </cell>
          <cell r="S277">
            <v>0</v>
          </cell>
          <cell r="T277">
            <v>-74002.25</v>
          </cell>
          <cell r="U277">
            <v>-1466145.82</v>
          </cell>
          <cell r="V277">
            <v>0</v>
          </cell>
          <cell r="W277">
            <v>0</v>
          </cell>
          <cell r="X277">
            <v>0</v>
          </cell>
          <cell r="Y277">
            <v>0</v>
          </cell>
          <cell r="Z277">
            <v>0</v>
          </cell>
          <cell r="AA277">
            <v>0</v>
          </cell>
          <cell r="AB277">
            <v>0</v>
          </cell>
          <cell r="AC277">
            <v>0</v>
          </cell>
          <cell r="AD277">
            <v>0</v>
          </cell>
          <cell r="AE277">
            <v>0</v>
          </cell>
          <cell r="AF277">
            <v>-3697641.81</v>
          </cell>
          <cell r="AG277">
            <v>-1110541.1000000001</v>
          </cell>
          <cell r="AH277">
            <v>-85000</v>
          </cell>
          <cell r="AI277">
            <v>-82771.460000000006</v>
          </cell>
          <cell r="AJ277">
            <v>0</v>
          </cell>
          <cell r="AK277">
            <v>0</v>
          </cell>
          <cell r="AL277">
            <v>-5819845.0300000003</v>
          </cell>
          <cell r="AM277">
            <v>-365276.56</v>
          </cell>
          <cell r="AN277">
            <v>-1611155.04</v>
          </cell>
          <cell r="AO277">
            <v>-206497.94</v>
          </cell>
          <cell r="AP277">
            <v>0</v>
          </cell>
          <cell r="AQ277">
            <v>0</v>
          </cell>
          <cell r="AR277">
            <v>0</v>
          </cell>
          <cell r="AS277">
            <v>0</v>
          </cell>
          <cell r="AT277">
            <v>0</v>
          </cell>
          <cell r="AU277">
            <v>0</v>
          </cell>
          <cell r="AV277">
            <v>0</v>
          </cell>
          <cell r="AW277">
            <v>-1314250.72</v>
          </cell>
          <cell r="AX277">
            <v>0</v>
          </cell>
          <cell r="AY277">
            <v>0</v>
          </cell>
          <cell r="AZ277">
            <v>0</v>
          </cell>
          <cell r="BA277">
            <v>-24719820.07</v>
          </cell>
          <cell r="BB277">
            <v>-7898202.4800000004</v>
          </cell>
          <cell r="BC277">
            <v>0</v>
          </cell>
        </row>
        <row r="278">
          <cell r="A278" t="str">
            <v>02.2.02.02.01.01.03</v>
          </cell>
          <cell r="B278" t="str">
            <v xml:space="preserve">DEV İHTİYARİ SİGORTALI MUALLAK HASAR KARŞILIĞI </v>
          </cell>
          <cell r="C278">
            <v>-244129087.5</v>
          </cell>
          <cell r="D278">
            <v>-11027679.810000001</v>
          </cell>
          <cell r="E278">
            <v>-2257976.6</v>
          </cell>
          <cell r="F278">
            <v>0</v>
          </cell>
          <cell r="G278">
            <v>0</v>
          </cell>
          <cell r="H278">
            <v>0</v>
          </cell>
          <cell r="I278">
            <v>0</v>
          </cell>
          <cell r="J278">
            <v>0</v>
          </cell>
          <cell r="K278">
            <v>-191530225.09</v>
          </cell>
          <cell r="L278">
            <v>0</v>
          </cell>
          <cell r="M278">
            <v>0</v>
          </cell>
          <cell r="N278">
            <v>0</v>
          </cell>
          <cell r="O278">
            <v>0</v>
          </cell>
          <cell r="P278">
            <v>0</v>
          </cell>
          <cell r="Q278">
            <v>-23257.94</v>
          </cell>
          <cell r="R278">
            <v>-675541.24</v>
          </cell>
          <cell r="S278">
            <v>0</v>
          </cell>
          <cell r="T278">
            <v>-203196.63</v>
          </cell>
          <cell r="U278">
            <v>-48660.639999999999</v>
          </cell>
          <cell r="V278">
            <v>0</v>
          </cell>
          <cell r="W278">
            <v>0</v>
          </cell>
          <cell r="X278">
            <v>-1631630</v>
          </cell>
          <cell r="Y278">
            <v>0</v>
          </cell>
          <cell r="Z278">
            <v>0</v>
          </cell>
          <cell r="AA278">
            <v>0</v>
          </cell>
          <cell r="AB278">
            <v>0</v>
          </cell>
          <cell r="AC278">
            <v>-3180</v>
          </cell>
          <cell r="AD278">
            <v>0</v>
          </cell>
          <cell r="AE278">
            <v>0</v>
          </cell>
          <cell r="AF278">
            <v>-25000621.300000001</v>
          </cell>
          <cell r="AG278">
            <v>-406377.49</v>
          </cell>
          <cell r="AH278">
            <v>0</v>
          </cell>
          <cell r="AI278">
            <v>0</v>
          </cell>
          <cell r="AJ278">
            <v>0</v>
          </cell>
          <cell r="AK278">
            <v>0</v>
          </cell>
          <cell r="AL278">
            <v>-3499341.75</v>
          </cell>
          <cell r="AM278">
            <v>-16881</v>
          </cell>
          <cell r="AN278">
            <v>-6145598.6299999999</v>
          </cell>
          <cell r="AO278">
            <v>-914971.7</v>
          </cell>
          <cell r="AP278">
            <v>0</v>
          </cell>
          <cell r="AQ278">
            <v>0</v>
          </cell>
          <cell r="AR278">
            <v>0</v>
          </cell>
          <cell r="AS278">
            <v>0</v>
          </cell>
          <cell r="AT278">
            <v>0</v>
          </cell>
          <cell r="AU278">
            <v>0</v>
          </cell>
          <cell r="AV278">
            <v>0</v>
          </cell>
          <cell r="AW278">
            <v>0</v>
          </cell>
          <cell r="AX278">
            <v>-743947.68</v>
          </cell>
          <cell r="AY278">
            <v>0</v>
          </cell>
          <cell r="AZ278">
            <v>0</v>
          </cell>
          <cell r="BA278">
            <v>-244129087.5</v>
          </cell>
          <cell r="BB278">
            <v>-36434678.600000001</v>
          </cell>
          <cell r="BC278">
            <v>0</v>
          </cell>
        </row>
        <row r="279">
          <cell r="A279" t="str">
            <v>02.2.02.02.01.01.04</v>
          </cell>
          <cell r="B279" t="str">
            <v xml:space="preserve">DEV XL SİGORTALI MUALLAK HASAR KARŞILIĞI </v>
          </cell>
          <cell r="C279">
            <v>0</v>
          </cell>
          <cell r="D279">
            <v>0</v>
          </cell>
          <cell r="E279">
            <v>0</v>
          </cell>
          <cell r="F279">
            <v>0</v>
          </cell>
          <cell r="G279">
            <v>0</v>
          </cell>
          <cell r="H279">
            <v>0</v>
          </cell>
          <cell r="I279">
            <v>0</v>
          </cell>
          <cell r="J279">
            <v>0</v>
          </cell>
          <cell r="K279">
            <v>0</v>
          </cell>
          <cell r="L279">
            <v>0</v>
          </cell>
          <cell r="M279">
            <v>0</v>
          </cell>
          <cell r="N279">
            <v>0</v>
          </cell>
          <cell r="O279">
            <v>0</v>
          </cell>
          <cell r="P279">
            <v>0</v>
          </cell>
          <cell r="Q279">
            <v>0</v>
          </cell>
          <cell r="R279">
            <v>0</v>
          </cell>
          <cell r="S279">
            <v>0</v>
          </cell>
          <cell r="T279">
            <v>0</v>
          </cell>
          <cell r="U279">
            <v>0</v>
          </cell>
          <cell r="V279">
            <v>0</v>
          </cell>
          <cell r="W279">
            <v>0</v>
          </cell>
          <cell r="X279">
            <v>0</v>
          </cell>
          <cell r="Y279">
            <v>0</v>
          </cell>
          <cell r="Z279">
            <v>0</v>
          </cell>
          <cell r="AA279">
            <v>0</v>
          </cell>
          <cell r="AB279">
            <v>0</v>
          </cell>
          <cell r="AC279">
            <v>0</v>
          </cell>
          <cell r="AD279">
            <v>0</v>
          </cell>
          <cell r="AE279">
            <v>0</v>
          </cell>
          <cell r="AF279">
            <v>0</v>
          </cell>
          <cell r="AG279">
            <v>0</v>
          </cell>
          <cell r="AH279">
            <v>0</v>
          </cell>
          <cell r="AI279">
            <v>0</v>
          </cell>
          <cell r="AJ279">
            <v>0</v>
          </cell>
          <cell r="AK279">
            <v>0</v>
          </cell>
          <cell r="AL279">
            <v>0</v>
          </cell>
          <cell r="AM279">
            <v>0</v>
          </cell>
          <cell r="AN279">
            <v>0</v>
          </cell>
          <cell r="AO279">
            <v>0</v>
          </cell>
          <cell r="AP279">
            <v>0</v>
          </cell>
          <cell r="AQ279">
            <v>0</v>
          </cell>
          <cell r="AR279">
            <v>0</v>
          </cell>
          <cell r="AS279">
            <v>0</v>
          </cell>
          <cell r="AT279">
            <v>0</v>
          </cell>
          <cell r="AU279">
            <v>0</v>
          </cell>
          <cell r="AV279">
            <v>0</v>
          </cell>
          <cell r="AW279">
            <v>0</v>
          </cell>
          <cell r="AX279">
            <v>0</v>
          </cell>
          <cell r="AY279">
            <v>0</v>
          </cell>
          <cell r="AZ279">
            <v>0</v>
          </cell>
          <cell r="BA279">
            <v>0</v>
          </cell>
          <cell r="BB279">
            <v>0</v>
          </cell>
          <cell r="BC279">
            <v>0</v>
          </cell>
        </row>
        <row r="280">
          <cell r="A280" t="str">
            <v>02.2.02.02.01.01.05</v>
          </cell>
          <cell r="B280" t="str">
            <v>AŞKIN HASAR FAZLASI</v>
          </cell>
          <cell r="C280">
            <v>0</v>
          </cell>
          <cell r="D280">
            <v>0</v>
          </cell>
          <cell r="E280">
            <v>0</v>
          </cell>
          <cell r="F280">
            <v>0</v>
          </cell>
          <cell r="G280">
            <v>0</v>
          </cell>
          <cell r="H280">
            <v>0</v>
          </cell>
          <cell r="I280">
            <v>0</v>
          </cell>
          <cell r="J280">
            <v>0</v>
          </cell>
          <cell r="K280">
            <v>0</v>
          </cell>
          <cell r="L280">
            <v>0</v>
          </cell>
          <cell r="M280">
            <v>0</v>
          </cell>
          <cell r="N280">
            <v>0</v>
          </cell>
          <cell r="O280">
            <v>0</v>
          </cell>
          <cell r="P280">
            <v>0</v>
          </cell>
          <cell r="Q280">
            <v>0</v>
          </cell>
          <cell r="R280">
            <v>0</v>
          </cell>
          <cell r="S280">
            <v>0</v>
          </cell>
          <cell r="T280">
            <v>0</v>
          </cell>
          <cell r="U280">
            <v>0</v>
          </cell>
          <cell r="V280">
            <v>0</v>
          </cell>
          <cell r="W280">
            <v>0</v>
          </cell>
          <cell r="X280">
            <v>0</v>
          </cell>
          <cell r="Y280">
            <v>0</v>
          </cell>
          <cell r="Z280">
            <v>0</v>
          </cell>
          <cell r="AA280">
            <v>0</v>
          </cell>
          <cell r="AB280">
            <v>0</v>
          </cell>
          <cell r="AC280">
            <v>0</v>
          </cell>
          <cell r="AD280">
            <v>0</v>
          </cell>
          <cell r="AE280">
            <v>0</v>
          </cell>
          <cell r="AF280">
            <v>0</v>
          </cell>
          <cell r="AG280">
            <v>0</v>
          </cell>
          <cell r="AH280">
            <v>0</v>
          </cell>
          <cell r="AI280">
            <v>0</v>
          </cell>
          <cell r="AJ280">
            <v>0</v>
          </cell>
          <cell r="AK280">
            <v>0</v>
          </cell>
          <cell r="AL280">
            <v>0</v>
          </cell>
          <cell r="AM280">
            <v>0</v>
          </cell>
          <cell r="AN280">
            <v>0</v>
          </cell>
          <cell r="AO280">
            <v>0</v>
          </cell>
          <cell r="AP280">
            <v>0</v>
          </cell>
          <cell r="AQ280">
            <v>0</v>
          </cell>
          <cell r="AR280">
            <v>0</v>
          </cell>
          <cell r="AS280">
            <v>0</v>
          </cell>
          <cell r="AT280">
            <v>0</v>
          </cell>
          <cell r="AU280">
            <v>0</v>
          </cell>
          <cell r="AV280">
            <v>0</v>
          </cell>
          <cell r="AW280">
            <v>0</v>
          </cell>
          <cell r="AX280">
            <v>0</v>
          </cell>
          <cell r="AY280">
            <v>0</v>
          </cell>
          <cell r="AZ280">
            <v>0</v>
          </cell>
          <cell r="BA280">
            <v>0</v>
          </cell>
          <cell r="BB280">
            <v>0</v>
          </cell>
          <cell r="BC280">
            <v>0</v>
          </cell>
        </row>
        <row r="281">
          <cell r="A281" t="str">
            <v>02.2.02.02.01.01.97</v>
          </cell>
          <cell r="B281" t="str">
            <v xml:space="preserve">DEV.TIP HAVUZUNA VER.MUALLAK HASAR </v>
          </cell>
          <cell r="C281">
            <v>-15603762.35</v>
          </cell>
          <cell r="D281">
            <v>0</v>
          </cell>
          <cell r="E281">
            <v>0</v>
          </cell>
          <cell r="F281">
            <v>0</v>
          </cell>
          <cell r="G281">
            <v>0</v>
          </cell>
          <cell r="H281">
            <v>0</v>
          </cell>
          <cell r="I281">
            <v>0</v>
          </cell>
          <cell r="J281">
            <v>0</v>
          </cell>
          <cell r="K281">
            <v>0</v>
          </cell>
          <cell r="L281">
            <v>0</v>
          </cell>
          <cell r="M281">
            <v>0</v>
          </cell>
          <cell r="N281">
            <v>0</v>
          </cell>
          <cell r="O281">
            <v>0</v>
          </cell>
          <cell r="P281">
            <v>0</v>
          </cell>
          <cell r="Q281">
            <v>0</v>
          </cell>
          <cell r="R281">
            <v>0</v>
          </cell>
          <cell r="S281">
            <v>0</v>
          </cell>
          <cell r="T281">
            <v>0</v>
          </cell>
          <cell r="U281">
            <v>0</v>
          </cell>
          <cell r="V281">
            <v>0</v>
          </cell>
          <cell r="W281">
            <v>0</v>
          </cell>
          <cell r="X281">
            <v>0</v>
          </cell>
          <cell r="Y281">
            <v>0</v>
          </cell>
          <cell r="Z281">
            <v>0</v>
          </cell>
          <cell r="AA281">
            <v>-15603762.35</v>
          </cell>
          <cell r="AB281">
            <v>0</v>
          </cell>
          <cell r="AC281">
            <v>0</v>
          </cell>
          <cell r="AD281">
            <v>0</v>
          </cell>
          <cell r="AE281">
            <v>0</v>
          </cell>
          <cell r="AF281">
            <v>0</v>
          </cell>
          <cell r="AG281">
            <v>0</v>
          </cell>
          <cell r="AH281">
            <v>0</v>
          </cell>
          <cell r="AI281">
            <v>0</v>
          </cell>
          <cell r="AJ281">
            <v>0</v>
          </cell>
          <cell r="AK281">
            <v>0</v>
          </cell>
          <cell r="AL281">
            <v>0</v>
          </cell>
          <cell r="AM281">
            <v>0</v>
          </cell>
          <cell r="AN281">
            <v>0</v>
          </cell>
          <cell r="AO281">
            <v>0</v>
          </cell>
          <cell r="AP281">
            <v>0</v>
          </cell>
          <cell r="AQ281">
            <v>0</v>
          </cell>
          <cell r="AR281">
            <v>0</v>
          </cell>
          <cell r="AS281">
            <v>0</v>
          </cell>
          <cell r="AT281">
            <v>0</v>
          </cell>
          <cell r="AU281">
            <v>0</v>
          </cell>
          <cell r="AV281">
            <v>0</v>
          </cell>
          <cell r="AW281">
            <v>0</v>
          </cell>
          <cell r="AX281">
            <v>0</v>
          </cell>
          <cell r="AY281">
            <v>0</v>
          </cell>
          <cell r="AZ281">
            <v>0</v>
          </cell>
          <cell r="BA281">
            <v>-15603762.35</v>
          </cell>
          <cell r="BB281">
            <v>0</v>
          </cell>
          <cell r="BC281">
            <v>0</v>
          </cell>
        </row>
        <row r="282">
          <cell r="A282" t="str">
            <v>02.2.02.02.01.02</v>
          </cell>
          <cell r="B282" t="str">
            <v xml:space="preserve">DEV EKSPER MUALLAK HASAR KARŞILIĞI REAS PAYI </v>
          </cell>
          <cell r="C282">
            <v>-2295823.48</v>
          </cell>
          <cell r="D282">
            <v>-592880.93999999994</v>
          </cell>
          <cell r="E282">
            <v>0</v>
          </cell>
          <cell r="F282">
            <v>0</v>
          </cell>
          <cell r="G282">
            <v>0</v>
          </cell>
          <cell r="H282">
            <v>0</v>
          </cell>
          <cell r="I282">
            <v>0</v>
          </cell>
          <cell r="J282">
            <v>0</v>
          </cell>
          <cell r="K282">
            <v>-90544.98</v>
          </cell>
          <cell r="L282">
            <v>0</v>
          </cell>
          <cell r="M282">
            <v>-1796.6</v>
          </cell>
          <cell r="N282">
            <v>0</v>
          </cell>
          <cell r="O282">
            <v>0</v>
          </cell>
          <cell r="P282">
            <v>0</v>
          </cell>
          <cell r="Q282">
            <v>-90</v>
          </cell>
          <cell r="R282">
            <v>-63215.73</v>
          </cell>
          <cell r="S282">
            <v>0</v>
          </cell>
          <cell r="T282">
            <v>-53346.82</v>
          </cell>
          <cell r="U282">
            <v>-44065.2</v>
          </cell>
          <cell r="V282">
            <v>0</v>
          </cell>
          <cell r="W282">
            <v>0</v>
          </cell>
          <cell r="X282">
            <v>0</v>
          </cell>
          <cell r="Y282">
            <v>0</v>
          </cell>
          <cell r="Z282">
            <v>0</v>
          </cell>
          <cell r="AA282">
            <v>0</v>
          </cell>
          <cell r="AB282">
            <v>0</v>
          </cell>
          <cell r="AC282">
            <v>0</v>
          </cell>
          <cell r="AD282">
            <v>0</v>
          </cell>
          <cell r="AE282">
            <v>0</v>
          </cell>
          <cell r="AF282">
            <v>-262206.27</v>
          </cell>
          <cell r="AG282">
            <v>-85390.399999999994</v>
          </cell>
          <cell r="AH282">
            <v>-4493.1899999999996</v>
          </cell>
          <cell r="AI282">
            <v>0</v>
          </cell>
          <cell r="AJ282">
            <v>0</v>
          </cell>
          <cell r="AK282">
            <v>0</v>
          </cell>
          <cell r="AL282">
            <v>-669074.51</v>
          </cell>
          <cell r="AM282">
            <v>-39547.9</v>
          </cell>
          <cell r="AN282">
            <v>-218640.51</v>
          </cell>
          <cell r="AO282">
            <v>-170530.43</v>
          </cell>
          <cell r="AP282">
            <v>0</v>
          </cell>
          <cell r="AQ282">
            <v>0</v>
          </cell>
          <cell r="AR282">
            <v>0</v>
          </cell>
          <cell r="AS282">
            <v>0</v>
          </cell>
          <cell r="AT282">
            <v>0</v>
          </cell>
          <cell r="AU282">
            <v>0</v>
          </cell>
          <cell r="AV282">
            <v>0</v>
          </cell>
          <cell r="AW282">
            <v>0</v>
          </cell>
          <cell r="AX282">
            <v>0</v>
          </cell>
          <cell r="AY282">
            <v>0</v>
          </cell>
          <cell r="AZ282">
            <v>0</v>
          </cell>
          <cell r="BA282">
            <v>-2295823.48</v>
          </cell>
          <cell r="BB282">
            <v>-944970.79999999993</v>
          </cell>
          <cell r="BC282">
            <v>0</v>
          </cell>
        </row>
        <row r="283">
          <cell r="A283" t="str">
            <v>02.2.02.02.01.02.01</v>
          </cell>
          <cell r="B283" t="str">
            <v xml:space="preserve">DEV.EKSEDAN EKSPER MUALLAK HASAR KARŞILIĞI </v>
          </cell>
          <cell r="C283">
            <v>-1318590.8</v>
          </cell>
          <cell r="D283">
            <v>-283563.89</v>
          </cell>
          <cell r="E283">
            <v>0</v>
          </cell>
          <cell r="F283">
            <v>0</v>
          </cell>
          <cell r="G283">
            <v>0</v>
          </cell>
          <cell r="H283">
            <v>0</v>
          </cell>
          <cell r="I283">
            <v>0</v>
          </cell>
          <cell r="J283">
            <v>0</v>
          </cell>
          <cell r="K283">
            <v>-15266.48</v>
          </cell>
          <cell r="L283">
            <v>0</v>
          </cell>
          <cell r="M283">
            <v>0</v>
          </cell>
          <cell r="N283">
            <v>0</v>
          </cell>
          <cell r="O283">
            <v>0</v>
          </cell>
          <cell r="P283">
            <v>0</v>
          </cell>
          <cell r="Q283">
            <v>-80</v>
          </cell>
          <cell r="R283">
            <v>-55136.15</v>
          </cell>
          <cell r="S283">
            <v>0</v>
          </cell>
          <cell r="T283">
            <v>-36087.129999999997</v>
          </cell>
          <cell r="U283">
            <v>-9600.4500000000007</v>
          </cell>
          <cell r="V283">
            <v>0</v>
          </cell>
          <cell r="W283">
            <v>0</v>
          </cell>
          <cell r="X283">
            <v>0</v>
          </cell>
          <cell r="Y283">
            <v>0</v>
          </cell>
          <cell r="Z283">
            <v>0</v>
          </cell>
          <cell r="AA283">
            <v>0</v>
          </cell>
          <cell r="AB283">
            <v>0</v>
          </cell>
          <cell r="AC283">
            <v>0</v>
          </cell>
          <cell r="AD283">
            <v>0</v>
          </cell>
          <cell r="AE283">
            <v>0</v>
          </cell>
          <cell r="AF283">
            <v>-104898.56</v>
          </cell>
          <cell r="AG283">
            <v>-54370.84</v>
          </cell>
          <cell r="AH283">
            <v>0</v>
          </cell>
          <cell r="AI283">
            <v>0</v>
          </cell>
          <cell r="AJ283">
            <v>0</v>
          </cell>
          <cell r="AK283">
            <v>0</v>
          </cell>
          <cell r="AL283">
            <v>-440363.3</v>
          </cell>
          <cell r="AM283">
            <v>-37134.269999999997</v>
          </cell>
          <cell r="AN283">
            <v>-158402.76</v>
          </cell>
          <cell r="AO283">
            <v>-123686.97</v>
          </cell>
          <cell r="AP283">
            <v>0</v>
          </cell>
          <cell r="AQ283">
            <v>0</v>
          </cell>
          <cell r="AR283">
            <v>0</v>
          </cell>
          <cell r="AS283">
            <v>0</v>
          </cell>
          <cell r="AT283">
            <v>0</v>
          </cell>
          <cell r="AU283">
            <v>0</v>
          </cell>
          <cell r="AV283">
            <v>0</v>
          </cell>
          <cell r="AW283">
            <v>0</v>
          </cell>
          <cell r="AX283">
            <v>0</v>
          </cell>
          <cell r="AY283">
            <v>0</v>
          </cell>
          <cell r="AZ283">
            <v>0</v>
          </cell>
          <cell r="BA283">
            <v>-1318590.8</v>
          </cell>
          <cell r="BB283">
            <v>-442833.29000000004</v>
          </cell>
          <cell r="BC283">
            <v>0</v>
          </cell>
        </row>
        <row r="284">
          <cell r="A284" t="str">
            <v>02.2.02.02.01.02.02</v>
          </cell>
          <cell r="B284" t="str">
            <v xml:space="preserve">DEV KOTPAR EKSPER MUALLAK HASAR KARŞILIĞI </v>
          </cell>
          <cell r="C284">
            <v>-727250.94</v>
          </cell>
          <cell r="D284">
            <v>-255826.76</v>
          </cell>
          <cell r="E284">
            <v>0</v>
          </cell>
          <cell r="F284">
            <v>0</v>
          </cell>
          <cell r="G284">
            <v>0</v>
          </cell>
          <cell r="H284">
            <v>0</v>
          </cell>
          <cell r="I284">
            <v>0</v>
          </cell>
          <cell r="J284">
            <v>0</v>
          </cell>
          <cell r="K284">
            <v>-68745.94</v>
          </cell>
          <cell r="L284">
            <v>0</v>
          </cell>
          <cell r="M284">
            <v>-1796.6</v>
          </cell>
          <cell r="N284">
            <v>0</v>
          </cell>
          <cell r="O284">
            <v>0</v>
          </cell>
          <cell r="P284">
            <v>0</v>
          </cell>
          <cell r="Q284">
            <v>-10</v>
          </cell>
          <cell r="R284">
            <v>-7863.58</v>
          </cell>
          <cell r="S284">
            <v>0</v>
          </cell>
          <cell r="T284">
            <v>-16587.09</v>
          </cell>
          <cell r="U284">
            <v>-34464.75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-157307.71</v>
          </cell>
          <cell r="AG284">
            <v>-22489.59</v>
          </cell>
          <cell r="AH284">
            <v>-4493.1899999999996</v>
          </cell>
          <cell r="AI284">
            <v>0</v>
          </cell>
          <cell r="AJ284">
            <v>0</v>
          </cell>
          <cell r="AK284">
            <v>0</v>
          </cell>
          <cell r="AL284">
            <v>-119784.83</v>
          </cell>
          <cell r="AM284">
            <v>-2413.63</v>
          </cell>
          <cell r="AN284">
            <v>-18450.72</v>
          </cell>
          <cell r="AO284">
            <v>-17016.55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  <cell r="BA284">
            <v>-727250.94</v>
          </cell>
          <cell r="BB284">
            <v>-440117.25</v>
          </cell>
          <cell r="BC284">
            <v>0</v>
          </cell>
        </row>
        <row r="285">
          <cell r="A285" t="str">
            <v>02.2.02.02.01.02.03</v>
          </cell>
          <cell r="B285" t="str">
            <v xml:space="preserve">DEV İHTİYARİ EKSPER MUALLAK HASAR KARŞILIĞI </v>
          </cell>
          <cell r="C285">
            <v>-249981.74</v>
          </cell>
          <cell r="D285">
            <v>-53490.29</v>
          </cell>
          <cell r="E285">
            <v>0</v>
          </cell>
          <cell r="F285">
            <v>0</v>
          </cell>
          <cell r="G285">
            <v>0</v>
          </cell>
          <cell r="H285">
            <v>0</v>
          </cell>
          <cell r="I285">
            <v>0</v>
          </cell>
          <cell r="J285">
            <v>0</v>
          </cell>
          <cell r="K285">
            <v>-6532.56</v>
          </cell>
          <cell r="L285">
            <v>0</v>
          </cell>
          <cell r="M285">
            <v>0</v>
          </cell>
          <cell r="N285">
            <v>0</v>
          </cell>
          <cell r="O285">
            <v>0</v>
          </cell>
          <cell r="P285">
            <v>0</v>
          </cell>
          <cell r="Q285">
            <v>0</v>
          </cell>
          <cell r="R285">
            <v>-216</v>
          </cell>
          <cell r="S285">
            <v>0</v>
          </cell>
          <cell r="T285">
            <v>-672.6</v>
          </cell>
          <cell r="U285">
            <v>0</v>
          </cell>
          <cell r="V285">
            <v>0</v>
          </cell>
          <cell r="W285">
            <v>0</v>
          </cell>
          <cell r="X285">
            <v>0</v>
          </cell>
          <cell r="Y285">
            <v>0</v>
          </cell>
          <cell r="Z285">
            <v>0</v>
          </cell>
          <cell r="AA285">
            <v>0</v>
          </cell>
          <cell r="AB285">
            <v>0</v>
          </cell>
          <cell r="AC285">
            <v>0</v>
          </cell>
          <cell r="AD285">
            <v>0</v>
          </cell>
          <cell r="AE285">
            <v>0</v>
          </cell>
          <cell r="AF285">
            <v>0</v>
          </cell>
          <cell r="AG285">
            <v>-8529.9699999999993</v>
          </cell>
          <cell r="AH285">
            <v>0</v>
          </cell>
          <cell r="AI285">
            <v>0</v>
          </cell>
          <cell r="AJ285">
            <v>0</v>
          </cell>
          <cell r="AK285">
            <v>0</v>
          </cell>
          <cell r="AL285">
            <v>-108926.38</v>
          </cell>
          <cell r="AM285">
            <v>0</v>
          </cell>
          <cell r="AN285">
            <v>-41787.03</v>
          </cell>
          <cell r="AO285">
            <v>-29826.91</v>
          </cell>
          <cell r="AP285">
            <v>0</v>
          </cell>
          <cell r="AQ285">
            <v>0</v>
          </cell>
          <cell r="AR285">
            <v>0</v>
          </cell>
          <cell r="AS285">
            <v>0</v>
          </cell>
          <cell r="AT285">
            <v>0</v>
          </cell>
          <cell r="AU285">
            <v>0</v>
          </cell>
          <cell r="AV285">
            <v>0</v>
          </cell>
          <cell r="AW285">
            <v>0</v>
          </cell>
          <cell r="AX285">
            <v>0</v>
          </cell>
          <cell r="AY285">
            <v>0</v>
          </cell>
          <cell r="AZ285">
            <v>0</v>
          </cell>
          <cell r="BA285">
            <v>-249981.74</v>
          </cell>
          <cell r="BB285">
            <v>-62020.26</v>
          </cell>
          <cell r="BC285">
            <v>0</v>
          </cell>
        </row>
        <row r="286">
          <cell r="A286" t="str">
            <v>02.2.02.02.01.02.04</v>
          </cell>
          <cell r="B286" t="str">
            <v xml:space="preserve">DEV XL EKSPER MUALLAK HASAR KARŞILIĞI </v>
          </cell>
          <cell r="C286">
            <v>0</v>
          </cell>
          <cell r="D286">
            <v>0</v>
          </cell>
          <cell r="E286">
            <v>0</v>
          </cell>
          <cell r="F286">
            <v>0</v>
          </cell>
          <cell r="G286">
            <v>0</v>
          </cell>
          <cell r="H286">
            <v>0</v>
          </cell>
          <cell r="I286">
            <v>0</v>
          </cell>
          <cell r="J286">
            <v>0</v>
          </cell>
          <cell r="K286">
            <v>0</v>
          </cell>
          <cell r="L286">
            <v>0</v>
          </cell>
          <cell r="M286">
            <v>0</v>
          </cell>
          <cell r="N286">
            <v>0</v>
          </cell>
          <cell r="O286">
            <v>0</v>
          </cell>
          <cell r="P286">
            <v>0</v>
          </cell>
          <cell r="Q286">
            <v>0</v>
          </cell>
          <cell r="R286">
            <v>0</v>
          </cell>
          <cell r="S286">
            <v>0</v>
          </cell>
          <cell r="T286">
            <v>0</v>
          </cell>
          <cell r="U286">
            <v>0</v>
          </cell>
          <cell r="V286">
            <v>0</v>
          </cell>
          <cell r="W286">
            <v>0</v>
          </cell>
          <cell r="X286">
            <v>0</v>
          </cell>
          <cell r="Y286">
            <v>0</v>
          </cell>
          <cell r="Z286">
            <v>0</v>
          </cell>
          <cell r="AA286">
            <v>0</v>
          </cell>
          <cell r="AB286">
            <v>0</v>
          </cell>
          <cell r="AC286">
            <v>0</v>
          </cell>
          <cell r="AD286">
            <v>0</v>
          </cell>
          <cell r="AE286">
            <v>0</v>
          </cell>
          <cell r="AF286">
            <v>0</v>
          </cell>
          <cell r="AG286">
            <v>0</v>
          </cell>
          <cell r="AH286">
            <v>0</v>
          </cell>
          <cell r="AI286">
            <v>0</v>
          </cell>
          <cell r="AJ286">
            <v>0</v>
          </cell>
          <cell r="AK286">
            <v>0</v>
          </cell>
          <cell r="AL286">
            <v>0</v>
          </cell>
          <cell r="AM286">
            <v>0</v>
          </cell>
          <cell r="AN286">
            <v>0</v>
          </cell>
          <cell r="AO286">
            <v>0</v>
          </cell>
          <cell r="AP286">
            <v>0</v>
          </cell>
          <cell r="AQ286">
            <v>0</v>
          </cell>
          <cell r="AR286">
            <v>0</v>
          </cell>
          <cell r="AS286">
            <v>0</v>
          </cell>
          <cell r="AT286">
            <v>0</v>
          </cell>
          <cell r="AU286">
            <v>0</v>
          </cell>
          <cell r="AV286">
            <v>0</v>
          </cell>
          <cell r="AW286">
            <v>0</v>
          </cell>
          <cell r="AX286">
            <v>0</v>
          </cell>
          <cell r="AY286">
            <v>0</v>
          </cell>
          <cell r="AZ286">
            <v>0</v>
          </cell>
          <cell r="BA286">
            <v>0</v>
          </cell>
          <cell r="BB286">
            <v>0</v>
          </cell>
          <cell r="BC286">
            <v>0</v>
          </cell>
        </row>
        <row r="287">
          <cell r="A287" t="str">
            <v>02.2.02.02.01.02.05</v>
          </cell>
          <cell r="B287" t="str">
            <v>AŞKIN HASAR FAZLASI</v>
          </cell>
          <cell r="C287">
            <v>0</v>
          </cell>
          <cell r="D287">
            <v>0</v>
          </cell>
          <cell r="E287">
            <v>0</v>
          </cell>
          <cell r="F287">
            <v>0</v>
          </cell>
          <cell r="G287">
            <v>0</v>
          </cell>
          <cell r="H287">
            <v>0</v>
          </cell>
          <cell r="I287">
            <v>0</v>
          </cell>
          <cell r="J287">
            <v>0</v>
          </cell>
          <cell r="K287">
            <v>0</v>
          </cell>
          <cell r="L287">
            <v>0</v>
          </cell>
          <cell r="M287">
            <v>0</v>
          </cell>
          <cell r="N287">
            <v>0</v>
          </cell>
          <cell r="O287">
            <v>0</v>
          </cell>
          <cell r="P287">
            <v>0</v>
          </cell>
          <cell r="Q287">
            <v>0</v>
          </cell>
          <cell r="R287">
            <v>0</v>
          </cell>
          <cell r="S287">
            <v>0</v>
          </cell>
          <cell r="T287">
            <v>0</v>
          </cell>
          <cell r="U287">
            <v>0</v>
          </cell>
          <cell r="V287">
            <v>0</v>
          </cell>
          <cell r="W287">
            <v>0</v>
          </cell>
          <cell r="X287">
            <v>0</v>
          </cell>
          <cell r="Y287">
            <v>0</v>
          </cell>
          <cell r="Z287">
            <v>0</v>
          </cell>
          <cell r="AA287">
            <v>0</v>
          </cell>
          <cell r="AB287">
            <v>0</v>
          </cell>
          <cell r="AC287">
            <v>0</v>
          </cell>
          <cell r="AD287">
            <v>0</v>
          </cell>
          <cell r="AE287">
            <v>0</v>
          </cell>
          <cell r="AF287">
            <v>0</v>
          </cell>
          <cell r="AG287">
            <v>0</v>
          </cell>
          <cell r="AH287">
            <v>0</v>
          </cell>
          <cell r="AI287">
            <v>0</v>
          </cell>
          <cell r="AJ287">
            <v>0</v>
          </cell>
          <cell r="AK287">
            <v>0</v>
          </cell>
          <cell r="AL287">
            <v>0</v>
          </cell>
          <cell r="AM287">
            <v>0</v>
          </cell>
          <cell r="AN287">
            <v>0</v>
          </cell>
          <cell r="AO287">
            <v>0</v>
          </cell>
          <cell r="AP287">
            <v>0</v>
          </cell>
          <cell r="AQ287">
            <v>0</v>
          </cell>
          <cell r="AR287">
            <v>0</v>
          </cell>
          <cell r="AS287">
            <v>0</v>
          </cell>
          <cell r="AT287">
            <v>0</v>
          </cell>
          <cell r="AU287">
            <v>0</v>
          </cell>
          <cell r="AV287">
            <v>0</v>
          </cell>
          <cell r="AW287">
            <v>0</v>
          </cell>
          <cell r="AX287">
            <v>0</v>
          </cell>
          <cell r="AY287">
            <v>0</v>
          </cell>
          <cell r="AZ287">
            <v>0</v>
          </cell>
          <cell r="BA287">
            <v>0</v>
          </cell>
          <cell r="BB287">
            <v>0</v>
          </cell>
          <cell r="BC287">
            <v>0</v>
          </cell>
        </row>
        <row r="288">
          <cell r="A288" t="str">
            <v>02.2.02.02.01.03</v>
          </cell>
          <cell r="B288" t="str">
            <v xml:space="preserve">DEV DAVALIK DOSYA MUALLAK HASAR KARŞILIĞI </v>
          </cell>
          <cell r="C288">
            <v>-21267387.329999998</v>
          </cell>
          <cell r="D288">
            <v>-366000.19</v>
          </cell>
          <cell r="E288">
            <v>0</v>
          </cell>
          <cell r="F288">
            <v>0</v>
          </cell>
          <cell r="G288">
            <v>0</v>
          </cell>
          <cell r="H288">
            <v>-1453.26</v>
          </cell>
          <cell r="I288">
            <v>0</v>
          </cell>
          <cell r="J288">
            <v>0</v>
          </cell>
          <cell r="K288">
            <v>-760298.75</v>
          </cell>
          <cell r="L288">
            <v>0</v>
          </cell>
          <cell r="M288">
            <v>0</v>
          </cell>
          <cell r="N288">
            <v>0</v>
          </cell>
          <cell r="O288">
            <v>0</v>
          </cell>
          <cell r="P288">
            <v>-320342.05</v>
          </cell>
          <cell r="Q288">
            <v>-15467293.550000001</v>
          </cell>
          <cell r="R288">
            <v>-771162.54</v>
          </cell>
          <cell r="S288">
            <v>0</v>
          </cell>
          <cell r="T288">
            <v>0</v>
          </cell>
          <cell r="U288">
            <v>-16341.34</v>
          </cell>
          <cell r="V288">
            <v>0</v>
          </cell>
          <cell r="W288">
            <v>0</v>
          </cell>
          <cell r="X288">
            <v>0</v>
          </cell>
          <cell r="Y288">
            <v>0</v>
          </cell>
          <cell r="Z288">
            <v>0</v>
          </cell>
          <cell r="AA288">
            <v>0</v>
          </cell>
          <cell r="AB288">
            <v>0</v>
          </cell>
          <cell r="AC288">
            <v>-160726.12</v>
          </cell>
          <cell r="AD288">
            <v>0</v>
          </cell>
          <cell r="AE288">
            <v>0</v>
          </cell>
          <cell r="AF288">
            <v>-67907.73</v>
          </cell>
          <cell r="AG288">
            <v>0</v>
          </cell>
          <cell r="AH288">
            <v>0</v>
          </cell>
          <cell r="AI288">
            <v>-1109764.98</v>
          </cell>
          <cell r="AJ288">
            <v>0</v>
          </cell>
          <cell r="AK288">
            <v>0</v>
          </cell>
          <cell r="AL288">
            <v>-24925.79</v>
          </cell>
          <cell r="AM288">
            <v>-260245.9</v>
          </cell>
          <cell r="AN288">
            <v>-1923562.98</v>
          </cell>
          <cell r="AO288">
            <v>-17362.150000000001</v>
          </cell>
          <cell r="AP288">
            <v>0</v>
          </cell>
          <cell r="AQ288">
            <v>0</v>
          </cell>
          <cell r="AR288">
            <v>0</v>
          </cell>
          <cell r="AS288">
            <v>0</v>
          </cell>
          <cell r="AT288">
            <v>0</v>
          </cell>
          <cell r="AU288">
            <v>0</v>
          </cell>
          <cell r="AV288">
            <v>0</v>
          </cell>
          <cell r="AW288">
            <v>0</v>
          </cell>
          <cell r="AX288">
            <v>0</v>
          </cell>
          <cell r="AY288">
            <v>0</v>
          </cell>
          <cell r="AZ288">
            <v>0</v>
          </cell>
          <cell r="BA288">
            <v>-21267387.329999998</v>
          </cell>
          <cell r="BB288">
            <v>-433907.92</v>
          </cell>
          <cell r="BC288">
            <v>0</v>
          </cell>
        </row>
        <row r="289">
          <cell r="A289" t="str">
            <v>02.2.02.02.01.03.01</v>
          </cell>
          <cell r="B289" t="str">
            <v>DEV EKSEDAN DAVALI DOSYA MUALLAK HASAR KARŞILIĞI</v>
          </cell>
          <cell r="C289">
            <v>-16154164.000000002</v>
          </cell>
          <cell r="D289">
            <v>-206040.86</v>
          </cell>
          <cell r="E289">
            <v>0</v>
          </cell>
          <cell r="F289">
            <v>0</v>
          </cell>
          <cell r="G289">
            <v>0</v>
          </cell>
          <cell r="H289">
            <v>0</v>
          </cell>
          <cell r="I289">
            <v>0</v>
          </cell>
          <cell r="J289">
            <v>0</v>
          </cell>
          <cell r="K289">
            <v>-54560.77</v>
          </cell>
          <cell r="L289">
            <v>0</v>
          </cell>
          <cell r="M289">
            <v>0</v>
          </cell>
          <cell r="N289">
            <v>0</v>
          </cell>
          <cell r="O289">
            <v>0</v>
          </cell>
          <cell r="P289">
            <v>0</v>
          </cell>
          <cell r="Q289">
            <v>-12434171.640000001</v>
          </cell>
          <cell r="R289">
            <v>-699233.52</v>
          </cell>
          <cell r="S289">
            <v>0</v>
          </cell>
          <cell r="T289">
            <v>0</v>
          </cell>
          <cell r="U289">
            <v>0</v>
          </cell>
          <cell r="V289">
            <v>0</v>
          </cell>
          <cell r="W289">
            <v>0</v>
          </cell>
          <cell r="X289">
            <v>0</v>
          </cell>
          <cell r="Y289">
            <v>0</v>
          </cell>
          <cell r="Z289">
            <v>0</v>
          </cell>
          <cell r="AA289">
            <v>0</v>
          </cell>
          <cell r="AB289">
            <v>0</v>
          </cell>
          <cell r="AC289">
            <v>0</v>
          </cell>
          <cell r="AD289">
            <v>0</v>
          </cell>
          <cell r="AE289">
            <v>0</v>
          </cell>
          <cell r="AF289">
            <v>0</v>
          </cell>
          <cell r="AG289">
            <v>0</v>
          </cell>
          <cell r="AH289">
            <v>0</v>
          </cell>
          <cell r="AI289">
            <v>-840478.69</v>
          </cell>
          <cell r="AJ289">
            <v>0</v>
          </cell>
          <cell r="AK289">
            <v>0</v>
          </cell>
          <cell r="AL289">
            <v>-23459.56</v>
          </cell>
          <cell r="AM289">
            <v>-156258.89000000001</v>
          </cell>
          <cell r="AN289">
            <v>-1723619.22</v>
          </cell>
          <cell r="AO289">
            <v>-16340.85</v>
          </cell>
          <cell r="AP289">
            <v>0</v>
          </cell>
          <cell r="AQ289">
            <v>0</v>
          </cell>
          <cell r="AR289">
            <v>0</v>
          </cell>
          <cell r="AS289">
            <v>0</v>
          </cell>
          <cell r="AT289">
            <v>0</v>
          </cell>
          <cell r="AU289">
            <v>0</v>
          </cell>
          <cell r="AV289">
            <v>0</v>
          </cell>
          <cell r="AW289">
            <v>0</v>
          </cell>
          <cell r="AX289">
            <v>0</v>
          </cell>
          <cell r="AY289">
            <v>0</v>
          </cell>
          <cell r="AZ289">
            <v>0</v>
          </cell>
          <cell r="BA289">
            <v>-16154164.000000002</v>
          </cell>
          <cell r="BB289">
            <v>-206040.86</v>
          </cell>
          <cell r="BC289">
            <v>0</v>
          </cell>
        </row>
        <row r="290">
          <cell r="A290" t="str">
            <v>02.2.02.02.01.03.02</v>
          </cell>
          <cell r="B290" t="str">
            <v xml:space="preserve">DEV KOTPAR DAVALI DOSYA MUALLAK HASAR KARŞILIĞI </v>
          </cell>
          <cell r="C290">
            <v>-3469670.1299999994</v>
          </cell>
          <cell r="D290">
            <v>-159959.32999999999</v>
          </cell>
          <cell r="E290">
            <v>0</v>
          </cell>
          <cell r="F290">
            <v>0</v>
          </cell>
          <cell r="G290">
            <v>0</v>
          </cell>
          <cell r="H290">
            <v>-1453.26</v>
          </cell>
          <cell r="I290">
            <v>0</v>
          </cell>
          <cell r="J290">
            <v>0</v>
          </cell>
          <cell r="K290">
            <v>-705737.98</v>
          </cell>
          <cell r="L290">
            <v>0</v>
          </cell>
          <cell r="M290">
            <v>0</v>
          </cell>
          <cell r="N290">
            <v>0</v>
          </cell>
          <cell r="O290">
            <v>0</v>
          </cell>
          <cell r="P290">
            <v>-320342.05</v>
          </cell>
          <cell r="Q290">
            <v>-1556931.91</v>
          </cell>
          <cell r="R290">
            <v>-71929.02</v>
          </cell>
          <cell r="S290">
            <v>0</v>
          </cell>
          <cell r="T290">
            <v>0</v>
          </cell>
          <cell r="U290">
            <v>-16341.34</v>
          </cell>
          <cell r="V290">
            <v>0</v>
          </cell>
          <cell r="W290">
            <v>0</v>
          </cell>
          <cell r="X290">
            <v>0</v>
          </cell>
          <cell r="Y290">
            <v>0</v>
          </cell>
          <cell r="Z290">
            <v>0</v>
          </cell>
          <cell r="AA290">
            <v>0</v>
          </cell>
          <cell r="AB290">
            <v>0</v>
          </cell>
          <cell r="AC290">
            <v>0</v>
          </cell>
          <cell r="AD290">
            <v>0</v>
          </cell>
          <cell r="AE290">
            <v>0</v>
          </cell>
          <cell r="AF290">
            <v>-67907.73</v>
          </cell>
          <cell r="AG290">
            <v>0</v>
          </cell>
          <cell r="AH290">
            <v>0</v>
          </cell>
          <cell r="AI290">
            <v>-269286.28999999998</v>
          </cell>
          <cell r="AJ290">
            <v>0</v>
          </cell>
          <cell r="AK290">
            <v>0</v>
          </cell>
          <cell r="AL290">
            <v>-1466.23</v>
          </cell>
          <cell r="AM290">
            <v>-103987.01</v>
          </cell>
          <cell r="AN290">
            <v>-193306.68</v>
          </cell>
          <cell r="AO290">
            <v>-1021.3</v>
          </cell>
          <cell r="AP290">
            <v>0</v>
          </cell>
          <cell r="AQ290">
            <v>0</v>
          </cell>
          <cell r="AR290">
            <v>0</v>
          </cell>
          <cell r="AS290">
            <v>0</v>
          </cell>
          <cell r="AT290">
            <v>0</v>
          </cell>
          <cell r="AU290">
            <v>0</v>
          </cell>
          <cell r="AV290">
            <v>0</v>
          </cell>
          <cell r="AW290">
            <v>0</v>
          </cell>
          <cell r="AX290">
            <v>0</v>
          </cell>
          <cell r="AY290">
            <v>0</v>
          </cell>
          <cell r="AZ290">
            <v>0</v>
          </cell>
          <cell r="BA290">
            <v>-3469670.1299999994</v>
          </cell>
          <cell r="BB290">
            <v>-227867.06</v>
          </cell>
          <cell r="BC290">
            <v>0</v>
          </cell>
        </row>
        <row r="291">
          <cell r="A291" t="str">
            <v>02.2.02.02.01.03.03</v>
          </cell>
          <cell r="B291" t="str">
            <v xml:space="preserve">DEV İHTİYARİ DAVALI DOSYA MUALLAK HASAR KARŞILIĞI </v>
          </cell>
          <cell r="C291">
            <v>-1643553.2000000002</v>
          </cell>
          <cell r="D291">
            <v>0</v>
          </cell>
          <cell r="E291">
            <v>0</v>
          </cell>
          <cell r="F291">
            <v>0</v>
          </cell>
          <cell r="G291">
            <v>0</v>
          </cell>
          <cell r="H291">
            <v>0</v>
          </cell>
          <cell r="I291">
            <v>0</v>
          </cell>
          <cell r="J291">
            <v>0</v>
          </cell>
          <cell r="K291">
            <v>0</v>
          </cell>
          <cell r="L291">
            <v>0</v>
          </cell>
          <cell r="M291">
            <v>0</v>
          </cell>
          <cell r="N291">
            <v>0</v>
          </cell>
          <cell r="O291">
            <v>0</v>
          </cell>
          <cell r="P291">
            <v>0</v>
          </cell>
          <cell r="Q291">
            <v>-1476190</v>
          </cell>
          <cell r="R291">
            <v>0</v>
          </cell>
          <cell r="S291">
            <v>0</v>
          </cell>
          <cell r="T291">
            <v>0</v>
          </cell>
          <cell r="U291">
            <v>0</v>
          </cell>
          <cell r="V291">
            <v>0</v>
          </cell>
          <cell r="W291">
            <v>0</v>
          </cell>
          <cell r="X291">
            <v>0</v>
          </cell>
          <cell r="Y291">
            <v>0</v>
          </cell>
          <cell r="Z291">
            <v>0</v>
          </cell>
          <cell r="AA291">
            <v>0</v>
          </cell>
          <cell r="AB291">
            <v>0</v>
          </cell>
          <cell r="AC291">
            <v>-160726.12</v>
          </cell>
          <cell r="AD291">
            <v>0</v>
          </cell>
          <cell r="AE291">
            <v>0</v>
          </cell>
          <cell r="AF291">
            <v>0</v>
          </cell>
          <cell r="AG291">
            <v>0</v>
          </cell>
          <cell r="AH291">
            <v>0</v>
          </cell>
          <cell r="AI291">
            <v>0</v>
          </cell>
          <cell r="AJ291">
            <v>0</v>
          </cell>
          <cell r="AK291">
            <v>0</v>
          </cell>
          <cell r="AL291">
            <v>0</v>
          </cell>
          <cell r="AM291">
            <v>0</v>
          </cell>
          <cell r="AN291">
            <v>-6637.08</v>
          </cell>
          <cell r="AO291">
            <v>0</v>
          </cell>
          <cell r="AP291">
            <v>0</v>
          </cell>
          <cell r="AQ291">
            <v>0</v>
          </cell>
          <cell r="AR291">
            <v>0</v>
          </cell>
          <cell r="AS291">
            <v>0</v>
          </cell>
          <cell r="AT291">
            <v>0</v>
          </cell>
          <cell r="AU291">
            <v>0</v>
          </cell>
          <cell r="AV291">
            <v>0</v>
          </cell>
          <cell r="AW291">
            <v>0</v>
          </cell>
          <cell r="AX291">
            <v>0</v>
          </cell>
          <cell r="AY291">
            <v>0</v>
          </cell>
          <cell r="AZ291">
            <v>0</v>
          </cell>
          <cell r="BA291">
            <v>-1643553.2000000002</v>
          </cell>
          <cell r="BB291">
            <v>0</v>
          </cell>
          <cell r="BC291">
            <v>0</v>
          </cell>
        </row>
        <row r="292">
          <cell r="A292" t="str">
            <v>02.2.02.02.01.03.04</v>
          </cell>
          <cell r="B292" t="str">
            <v xml:space="preserve">DEV XL DAVALI DOSYA MUALLAK HASAR KARŞILIĞI </v>
          </cell>
          <cell r="C292">
            <v>0</v>
          </cell>
          <cell r="D292">
            <v>0</v>
          </cell>
          <cell r="E292">
            <v>0</v>
          </cell>
          <cell r="F292">
            <v>0</v>
          </cell>
          <cell r="G292">
            <v>0</v>
          </cell>
          <cell r="H292">
            <v>0</v>
          </cell>
          <cell r="I292">
            <v>0</v>
          </cell>
          <cell r="J292">
            <v>0</v>
          </cell>
          <cell r="K292">
            <v>0</v>
          </cell>
          <cell r="L292">
            <v>0</v>
          </cell>
          <cell r="M292">
            <v>0</v>
          </cell>
          <cell r="N292">
            <v>0</v>
          </cell>
          <cell r="O292">
            <v>0</v>
          </cell>
          <cell r="P292">
            <v>0</v>
          </cell>
          <cell r="Q292">
            <v>0</v>
          </cell>
          <cell r="R292">
            <v>0</v>
          </cell>
          <cell r="S292">
            <v>0</v>
          </cell>
          <cell r="T292">
            <v>0</v>
          </cell>
          <cell r="U292">
            <v>0</v>
          </cell>
          <cell r="V292">
            <v>0</v>
          </cell>
          <cell r="W292">
            <v>0</v>
          </cell>
          <cell r="X292">
            <v>0</v>
          </cell>
          <cell r="Y292">
            <v>0</v>
          </cell>
          <cell r="Z292">
            <v>0</v>
          </cell>
          <cell r="AA292">
            <v>0</v>
          </cell>
          <cell r="AB292">
            <v>0</v>
          </cell>
          <cell r="AC292">
            <v>0</v>
          </cell>
          <cell r="AD292">
            <v>0</v>
          </cell>
          <cell r="AE292">
            <v>0</v>
          </cell>
          <cell r="AF292">
            <v>0</v>
          </cell>
          <cell r="AG292">
            <v>0</v>
          </cell>
          <cell r="AH292">
            <v>0</v>
          </cell>
          <cell r="AI292">
            <v>0</v>
          </cell>
          <cell r="AJ292">
            <v>0</v>
          </cell>
          <cell r="AK292">
            <v>0</v>
          </cell>
          <cell r="AL292">
            <v>0</v>
          </cell>
          <cell r="AM292">
            <v>0</v>
          </cell>
          <cell r="AN292">
            <v>0</v>
          </cell>
          <cell r="AO292">
            <v>0</v>
          </cell>
          <cell r="AP292">
            <v>0</v>
          </cell>
          <cell r="AQ292">
            <v>0</v>
          </cell>
          <cell r="AR292">
            <v>0</v>
          </cell>
          <cell r="AS292">
            <v>0</v>
          </cell>
          <cell r="AT292">
            <v>0</v>
          </cell>
          <cell r="AU292">
            <v>0</v>
          </cell>
          <cell r="AV292">
            <v>0</v>
          </cell>
          <cell r="AW292">
            <v>0</v>
          </cell>
          <cell r="AX292">
            <v>0</v>
          </cell>
          <cell r="AY292">
            <v>0</v>
          </cell>
          <cell r="AZ292">
            <v>0</v>
          </cell>
          <cell r="BA292">
            <v>0</v>
          </cell>
          <cell r="BB292">
            <v>0</v>
          </cell>
          <cell r="BC292">
            <v>0</v>
          </cell>
        </row>
        <row r="293">
          <cell r="A293" t="str">
            <v>02.2.02.02.01.03.05</v>
          </cell>
          <cell r="B293" t="str">
            <v>AŞKIN HASAR FAZLASI</v>
          </cell>
          <cell r="C293">
            <v>0</v>
          </cell>
          <cell r="D293">
            <v>0</v>
          </cell>
          <cell r="E293">
            <v>0</v>
          </cell>
          <cell r="F293">
            <v>0</v>
          </cell>
          <cell r="G293">
            <v>0</v>
          </cell>
          <cell r="H293">
            <v>0</v>
          </cell>
          <cell r="I293">
            <v>0</v>
          </cell>
          <cell r="J293">
            <v>0</v>
          </cell>
          <cell r="K293">
            <v>0</v>
          </cell>
          <cell r="L293">
            <v>0</v>
          </cell>
          <cell r="M293">
            <v>0</v>
          </cell>
          <cell r="N293">
            <v>0</v>
          </cell>
          <cell r="O293">
            <v>0</v>
          </cell>
          <cell r="P293">
            <v>0</v>
          </cell>
          <cell r="Q293">
            <v>0</v>
          </cell>
          <cell r="R293">
            <v>0</v>
          </cell>
          <cell r="S293">
            <v>0</v>
          </cell>
          <cell r="T293">
            <v>0</v>
          </cell>
          <cell r="U293">
            <v>0</v>
          </cell>
          <cell r="V293">
            <v>0</v>
          </cell>
          <cell r="W293">
            <v>0</v>
          </cell>
          <cell r="X293">
            <v>0</v>
          </cell>
          <cell r="Y293">
            <v>0</v>
          </cell>
          <cell r="Z293">
            <v>0</v>
          </cell>
          <cell r="AA293">
            <v>0</v>
          </cell>
          <cell r="AB293">
            <v>0</v>
          </cell>
          <cell r="AC293">
            <v>0</v>
          </cell>
          <cell r="AD293">
            <v>0</v>
          </cell>
          <cell r="AE293">
            <v>0</v>
          </cell>
          <cell r="AF293">
            <v>0</v>
          </cell>
          <cell r="AG293">
            <v>0</v>
          </cell>
          <cell r="AH293">
            <v>0</v>
          </cell>
          <cell r="AI293">
            <v>0</v>
          </cell>
          <cell r="AJ293">
            <v>0</v>
          </cell>
          <cell r="AK293">
            <v>0</v>
          </cell>
          <cell r="AL293">
            <v>0</v>
          </cell>
          <cell r="AM293">
            <v>0</v>
          </cell>
          <cell r="AN293">
            <v>0</v>
          </cell>
          <cell r="AO293">
            <v>0</v>
          </cell>
          <cell r="AP293">
            <v>0</v>
          </cell>
          <cell r="AQ293">
            <v>0</v>
          </cell>
          <cell r="AR293">
            <v>0</v>
          </cell>
          <cell r="AS293">
            <v>0</v>
          </cell>
          <cell r="AT293">
            <v>0</v>
          </cell>
          <cell r="AU293">
            <v>0</v>
          </cell>
          <cell r="AV293">
            <v>0</v>
          </cell>
          <cell r="AW293">
            <v>0</v>
          </cell>
          <cell r="AX293">
            <v>0</v>
          </cell>
          <cell r="AY293">
            <v>0</v>
          </cell>
          <cell r="AZ293">
            <v>0</v>
          </cell>
          <cell r="BA293">
            <v>0</v>
          </cell>
          <cell r="BB293">
            <v>0</v>
          </cell>
          <cell r="BC293">
            <v>0</v>
          </cell>
        </row>
        <row r="294">
          <cell r="A294" t="str">
            <v>02.2.02.02.01.90</v>
          </cell>
          <cell r="B294" t="str">
            <v xml:space="preserve">DEV.DAVA SÜRECİNDE ELDE ED.GELİRLER(-) </v>
          </cell>
          <cell r="C294">
            <v>3190108.1100000003</v>
          </cell>
          <cell r="D294">
            <v>54900.03</v>
          </cell>
          <cell r="E294">
            <v>0</v>
          </cell>
          <cell r="F294">
            <v>0</v>
          </cell>
          <cell r="G294">
            <v>0</v>
          </cell>
          <cell r="H294">
            <v>217.99</v>
          </cell>
          <cell r="I294">
            <v>0</v>
          </cell>
          <cell r="J294">
            <v>0</v>
          </cell>
          <cell r="K294">
            <v>114044.81</v>
          </cell>
          <cell r="L294">
            <v>0</v>
          </cell>
          <cell r="M294">
            <v>0</v>
          </cell>
          <cell r="N294">
            <v>0</v>
          </cell>
          <cell r="O294">
            <v>0</v>
          </cell>
          <cell r="P294">
            <v>48051.31</v>
          </cell>
          <cell r="Q294">
            <v>2320094.0299999998</v>
          </cell>
          <cell r="R294">
            <v>115674.38</v>
          </cell>
          <cell r="S294">
            <v>0</v>
          </cell>
          <cell r="T294">
            <v>0</v>
          </cell>
          <cell r="U294">
            <v>2451.1999999999998</v>
          </cell>
          <cell r="V294">
            <v>0</v>
          </cell>
          <cell r="W294">
            <v>0</v>
          </cell>
          <cell r="X294">
            <v>0</v>
          </cell>
          <cell r="Y294">
            <v>0</v>
          </cell>
          <cell r="Z294">
            <v>0</v>
          </cell>
          <cell r="AA294">
            <v>0</v>
          </cell>
          <cell r="AB294">
            <v>0</v>
          </cell>
          <cell r="AC294">
            <v>24108.92</v>
          </cell>
          <cell r="AD294">
            <v>0</v>
          </cell>
          <cell r="AE294">
            <v>0</v>
          </cell>
          <cell r="AF294">
            <v>10186.16</v>
          </cell>
          <cell r="AG294">
            <v>0</v>
          </cell>
          <cell r="AH294">
            <v>0</v>
          </cell>
          <cell r="AI294">
            <v>166464.75</v>
          </cell>
          <cell r="AJ294">
            <v>0</v>
          </cell>
          <cell r="AK294">
            <v>0</v>
          </cell>
          <cell r="AL294">
            <v>3738.87</v>
          </cell>
          <cell r="AM294">
            <v>39036.89</v>
          </cell>
          <cell r="AN294">
            <v>288534.45</v>
          </cell>
          <cell r="AO294">
            <v>2604.3200000000002</v>
          </cell>
          <cell r="AP294">
            <v>0</v>
          </cell>
          <cell r="AQ294">
            <v>0</v>
          </cell>
          <cell r="AR294">
            <v>0</v>
          </cell>
          <cell r="AS294">
            <v>0</v>
          </cell>
          <cell r="AT294">
            <v>0</v>
          </cell>
          <cell r="AU294">
            <v>0</v>
          </cell>
          <cell r="AV294">
            <v>0</v>
          </cell>
          <cell r="AW294">
            <v>0</v>
          </cell>
          <cell r="AX294">
            <v>0</v>
          </cell>
          <cell r="AY294">
            <v>0</v>
          </cell>
          <cell r="AZ294">
            <v>0</v>
          </cell>
          <cell r="BA294">
            <v>3190108.1100000003</v>
          </cell>
          <cell r="BB294">
            <v>65086.19</v>
          </cell>
          <cell r="BC294">
            <v>0</v>
          </cell>
        </row>
        <row r="295">
          <cell r="A295" t="str">
            <v>02.2.02.02.01.98</v>
          </cell>
          <cell r="B295" t="str">
            <v xml:space="preserve">DEV.HAVUZA VER.MUALLAK HASAR </v>
          </cell>
          <cell r="C295">
            <v>-685559918.02999997</v>
          </cell>
          <cell r="D295">
            <v>0</v>
          </cell>
          <cell r="E295">
            <v>0</v>
          </cell>
          <cell r="F295">
            <v>0</v>
          </cell>
          <cell r="G295">
            <v>0</v>
          </cell>
          <cell r="H295">
            <v>0</v>
          </cell>
          <cell r="I295">
            <v>0</v>
          </cell>
          <cell r="J295">
            <v>0</v>
          </cell>
          <cell r="K295">
            <v>0</v>
          </cell>
          <cell r="L295">
            <v>0</v>
          </cell>
          <cell r="M295">
            <v>0</v>
          </cell>
          <cell r="N295">
            <v>-685559918.02999997</v>
          </cell>
          <cell r="O295">
            <v>0</v>
          </cell>
          <cell r="P295">
            <v>0</v>
          </cell>
          <cell r="Q295">
            <v>0</v>
          </cell>
          <cell r="R295">
            <v>0</v>
          </cell>
          <cell r="S295">
            <v>0</v>
          </cell>
          <cell r="T295">
            <v>0</v>
          </cell>
          <cell r="U295">
            <v>0</v>
          </cell>
          <cell r="V295">
            <v>0</v>
          </cell>
          <cell r="W295">
            <v>0</v>
          </cell>
          <cell r="X295">
            <v>0</v>
          </cell>
          <cell r="Y295">
            <v>0</v>
          </cell>
          <cell r="Z295">
            <v>0</v>
          </cell>
          <cell r="AA295">
            <v>0</v>
          </cell>
          <cell r="AB295">
            <v>0</v>
          </cell>
          <cell r="AC295">
            <v>0</v>
          </cell>
          <cell r="AD295">
            <v>0</v>
          </cell>
          <cell r="AE295">
            <v>0</v>
          </cell>
          <cell r="AF295">
            <v>0</v>
          </cell>
          <cell r="AG295">
            <v>0</v>
          </cell>
          <cell r="AH295">
            <v>0</v>
          </cell>
          <cell r="AI295">
            <v>0</v>
          </cell>
          <cell r="AJ295">
            <v>0</v>
          </cell>
          <cell r="AK295">
            <v>0</v>
          </cell>
          <cell r="AL295">
            <v>0</v>
          </cell>
          <cell r="AM295">
            <v>0</v>
          </cell>
          <cell r="AN295">
            <v>0</v>
          </cell>
          <cell r="AO295">
            <v>0</v>
          </cell>
          <cell r="AP295">
            <v>0</v>
          </cell>
          <cell r="AQ295">
            <v>0</v>
          </cell>
          <cell r="AR295">
            <v>0</v>
          </cell>
          <cell r="AS295">
            <v>0</v>
          </cell>
          <cell r="AT295">
            <v>0</v>
          </cell>
          <cell r="AU295">
            <v>0</v>
          </cell>
          <cell r="AV295">
            <v>0</v>
          </cell>
          <cell r="AW295">
            <v>0</v>
          </cell>
          <cell r="AX295">
            <v>0</v>
          </cell>
          <cell r="AY295">
            <v>0</v>
          </cell>
          <cell r="AZ295">
            <v>0</v>
          </cell>
          <cell r="BA295">
            <v>-685559918.02999997</v>
          </cell>
          <cell r="BB295">
            <v>0</v>
          </cell>
          <cell r="BC295">
            <v>0</v>
          </cell>
        </row>
        <row r="296">
          <cell r="A296" t="str">
            <v>02.2.02.02.01.99</v>
          </cell>
          <cell r="B296" t="str">
            <v xml:space="preserve">DEV DİĞER MUALLAK HASAR KARŞILIĞI REAS PAYI </v>
          </cell>
          <cell r="C296">
            <v>-3154045.2800000003</v>
          </cell>
          <cell r="D296">
            <v>-2534.81</v>
          </cell>
          <cell r="E296">
            <v>-13627.71</v>
          </cell>
          <cell r="F296">
            <v>0</v>
          </cell>
          <cell r="G296">
            <v>0</v>
          </cell>
          <cell r="H296">
            <v>-37436.29</v>
          </cell>
          <cell r="I296">
            <v>0</v>
          </cell>
          <cell r="J296">
            <v>0</v>
          </cell>
          <cell r="K296">
            <v>-1187.8599999999999</v>
          </cell>
          <cell r="L296">
            <v>0</v>
          </cell>
          <cell r="M296">
            <v>0</v>
          </cell>
          <cell r="N296">
            <v>0</v>
          </cell>
          <cell r="O296">
            <v>0</v>
          </cell>
          <cell r="P296">
            <v>-4869.25</v>
          </cell>
          <cell r="Q296">
            <v>-7833.33</v>
          </cell>
          <cell r="R296">
            <v>0</v>
          </cell>
          <cell r="S296">
            <v>0</v>
          </cell>
          <cell r="T296">
            <v>-125.54</v>
          </cell>
          <cell r="U296">
            <v>0</v>
          </cell>
          <cell r="V296">
            <v>0</v>
          </cell>
          <cell r="W296">
            <v>0</v>
          </cell>
          <cell r="X296">
            <v>0</v>
          </cell>
          <cell r="Y296">
            <v>0</v>
          </cell>
          <cell r="Z296">
            <v>0</v>
          </cell>
          <cell r="AA296">
            <v>0</v>
          </cell>
          <cell r="AB296">
            <v>0</v>
          </cell>
          <cell r="AC296">
            <v>0</v>
          </cell>
          <cell r="AD296">
            <v>0</v>
          </cell>
          <cell r="AE296">
            <v>0</v>
          </cell>
          <cell r="AF296">
            <v>-2661706.58</v>
          </cell>
          <cell r="AG296">
            <v>0</v>
          </cell>
          <cell r="AH296">
            <v>0</v>
          </cell>
          <cell r="AI296">
            <v>-212.4</v>
          </cell>
          <cell r="AJ296">
            <v>0</v>
          </cell>
          <cell r="AK296">
            <v>0</v>
          </cell>
          <cell r="AL296">
            <v>-1369.43</v>
          </cell>
          <cell r="AM296">
            <v>0</v>
          </cell>
          <cell r="AN296">
            <v>-421703.6</v>
          </cell>
          <cell r="AO296">
            <v>-1202.48</v>
          </cell>
          <cell r="AP296">
            <v>0</v>
          </cell>
          <cell r="AQ296">
            <v>0</v>
          </cell>
          <cell r="AR296">
            <v>0</v>
          </cell>
          <cell r="AS296">
            <v>0</v>
          </cell>
          <cell r="AT296">
            <v>0</v>
          </cell>
          <cell r="AU296">
            <v>0</v>
          </cell>
          <cell r="AV296">
            <v>0</v>
          </cell>
          <cell r="AW296">
            <v>0</v>
          </cell>
          <cell r="AX296">
            <v>-236</v>
          </cell>
          <cell r="AY296">
            <v>0</v>
          </cell>
          <cell r="AZ296">
            <v>0</v>
          </cell>
          <cell r="BA296">
            <v>-3154045.2800000003</v>
          </cell>
          <cell r="BB296">
            <v>-2664241.39</v>
          </cell>
          <cell r="BC296">
            <v>0</v>
          </cell>
        </row>
        <row r="297">
          <cell r="A297" t="str">
            <v>02.2.02.02.01.99.01</v>
          </cell>
          <cell r="B297" t="str">
            <v xml:space="preserve">DEV. EKSEDAN DİĞER MUALLAK HASAR KARŞILIĞI </v>
          </cell>
          <cell r="C297">
            <v>-22826.5</v>
          </cell>
          <cell r="D297">
            <v>-223.19</v>
          </cell>
          <cell r="E297">
            <v>-13034.71</v>
          </cell>
          <cell r="F297">
            <v>0</v>
          </cell>
          <cell r="G297">
            <v>0</v>
          </cell>
          <cell r="H297">
            <v>0</v>
          </cell>
          <cell r="I297">
            <v>0</v>
          </cell>
          <cell r="J297">
            <v>0</v>
          </cell>
          <cell r="K297">
            <v>0</v>
          </cell>
          <cell r="L297">
            <v>0</v>
          </cell>
          <cell r="M297">
            <v>0</v>
          </cell>
          <cell r="N297">
            <v>0</v>
          </cell>
          <cell r="O297">
            <v>0</v>
          </cell>
          <cell r="P297">
            <v>0</v>
          </cell>
          <cell r="Q297">
            <v>-6215.22</v>
          </cell>
          <cell r="R297">
            <v>0</v>
          </cell>
          <cell r="S297">
            <v>0</v>
          </cell>
          <cell r="T297">
            <v>-26.08</v>
          </cell>
          <cell r="U297">
            <v>0</v>
          </cell>
          <cell r="V297">
            <v>0</v>
          </cell>
          <cell r="W297">
            <v>0</v>
          </cell>
          <cell r="X297">
            <v>0</v>
          </cell>
          <cell r="Y297">
            <v>0</v>
          </cell>
          <cell r="Z297">
            <v>0</v>
          </cell>
          <cell r="AA297">
            <v>0</v>
          </cell>
          <cell r="AB297">
            <v>0</v>
          </cell>
          <cell r="AC297">
            <v>0</v>
          </cell>
          <cell r="AD297">
            <v>0</v>
          </cell>
          <cell r="AE297">
            <v>0</v>
          </cell>
          <cell r="AF297">
            <v>0</v>
          </cell>
          <cell r="AG297">
            <v>0</v>
          </cell>
          <cell r="AH297">
            <v>0</v>
          </cell>
          <cell r="AI297">
            <v>-188.8</v>
          </cell>
          <cell r="AJ297">
            <v>0</v>
          </cell>
          <cell r="AK297">
            <v>0</v>
          </cell>
          <cell r="AL297">
            <v>-1288.8699999999999</v>
          </cell>
          <cell r="AM297">
            <v>0</v>
          </cell>
          <cell r="AN297">
            <v>-766.58</v>
          </cell>
          <cell r="AO297">
            <v>-1083.05</v>
          </cell>
          <cell r="AP297">
            <v>0</v>
          </cell>
          <cell r="AQ297">
            <v>0</v>
          </cell>
          <cell r="AR297">
            <v>0</v>
          </cell>
          <cell r="AS297">
            <v>0</v>
          </cell>
          <cell r="AT297">
            <v>0</v>
          </cell>
          <cell r="AU297">
            <v>0</v>
          </cell>
          <cell r="AV297">
            <v>0</v>
          </cell>
          <cell r="AW297">
            <v>0</v>
          </cell>
          <cell r="AX297">
            <v>0</v>
          </cell>
          <cell r="AY297">
            <v>0</v>
          </cell>
          <cell r="AZ297">
            <v>0</v>
          </cell>
          <cell r="BA297">
            <v>-22826.5</v>
          </cell>
          <cell r="BB297">
            <v>-223.19</v>
          </cell>
          <cell r="BC297">
            <v>0</v>
          </cell>
        </row>
        <row r="298">
          <cell r="A298" t="str">
            <v>02.2.02.02.01.99.02</v>
          </cell>
          <cell r="B298" t="str">
            <v xml:space="preserve">DEV.KOTPAR DİĞER MUALLAK HASAR KARŞILIĞI </v>
          </cell>
          <cell r="C298">
            <v>-45413.21</v>
          </cell>
          <cell r="D298">
            <v>-2311.62</v>
          </cell>
          <cell r="E298">
            <v>-593</v>
          </cell>
          <cell r="F298">
            <v>0</v>
          </cell>
          <cell r="G298">
            <v>0</v>
          </cell>
          <cell r="H298">
            <v>-37436.29</v>
          </cell>
          <cell r="I298">
            <v>0</v>
          </cell>
          <cell r="J298">
            <v>0</v>
          </cell>
          <cell r="K298">
            <v>-988.26</v>
          </cell>
          <cell r="L298">
            <v>0</v>
          </cell>
          <cell r="M298">
            <v>0</v>
          </cell>
          <cell r="N298">
            <v>0</v>
          </cell>
          <cell r="O298">
            <v>0</v>
          </cell>
          <cell r="P298">
            <v>-2256.42</v>
          </cell>
          <cell r="Q298">
            <v>-1441.11</v>
          </cell>
          <cell r="R298">
            <v>0</v>
          </cell>
          <cell r="S298">
            <v>0</v>
          </cell>
          <cell r="T298">
            <v>-99.46</v>
          </cell>
          <cell r="U298">
            <v>0</v>
          </cell>
          <cell r="V298">
            <v>0</v>
          </cell>
          <cell r="W298">
            <v>0</v>
          </cell>
          <cell r="X298">
            <v>0</v>
          </cell>
          <cell r="Y298">
            <v>0</v>
          </cell>
          <cell r="Z298">
            <v>0</v>
          </cell>
          <cell r="AA298">
            <v>0</v>
          </cell>
          <cell r="AB298">
            <v>0</v>
          </cell>
          <cell r="AC298">
            <v>0</v>
          </cell>
          <cell r="AD298">
            <v>0</v>
          </cell>
          <cell r="AE298">
            <v>0</v>
          </cell>
          <cell r="AF298">
            <v>0</v>
          </cell>
          <cell r="AG298">
            <v>0</v>
          </cell>
          <cell r="AH298">
            <v>0</v>
          </cell>
          <cell r="AI298">
            <v>-23.6</v>
          </cell>
          <cell r="AJ298">
            <v>0</v>
          </cell>
          <cell r="AK298">
            <v>0</v>
          </cell>
          <cell r="AL298">
            <v>-80.56</v>
          </cell>
          <cell r="AM298">
            <v>0</v>
          </cell>
          <cell r="AN298">
            <v>-63.45</v>
          </cell>
          <cell r="AO298">
            <v>-119.44</v>
          </cell>
          <cell r="AP298">
            <v>0</v>
          </cell>
          <cell r="AQ298">
            <v>0</v>
          </cell>
          <cell r="AR298">
            <v>0</v>
          </cell>
          <cell r="AS298">
            <v>0</v>
          </cell>
          <cell r="AT298">
            <v>0</v>
          </cell>
          <cell r="AU298">
            <v>0</v>
          </cell>
          <cell r="AV298">
            <v>0</v>
          </cell>
          <cell r="AW298">
            <v>0</v>
          </cell>
          <cell r="AX298">
            <v>0</v>
          </cell>
          <cell r="AY298">
            <v>0</v>
          </cell>
          <cell r="AZ298">
            <v>0</v>
          </cell>
          <cell r="BA298">
            <v>-45413.21</v>
          </cell>
          <cell r="BB298">
            <v>-2311.62</v>
          </cell>
          <cell r="BC298">
            <v>0</v>
          </cell>
        </row>
        <row r="299">
          <cell r="A299" t="str">
            <v>02.2.02.02.01.99.03</v>
          </cell>
          <cell r="B299" t="str">
            <v xml:space="preserve">DEV İHTİYARİ DİĞER MUALLAK HASAR KARŞILIĞI </v>
          </cell>
          <cell r="C299">
            <v>-612.6</v>
          </cell>
          <cell r="D299">
            <v>0</v>
          </cell>
          <cell r="E299">
            <v>0</v>
          </cell>
          <cell r="F299">
            <v>0</v>
          </cell>
          <cell r="G299">
            <v>0</v>
          </cell>
          <cell r="H299">
            <v>0</v>
          </cell>
          <cell r="I299">
            <v>0</v>
          </cell>
          <cell r="J299">
            <v>0</v>
          </cell>
          <cell r="K299">
            <v>-199.6</v>
          </cell>
          <cell r="L299">
            <v>0</v>
          </cell>
          <cell r="M299">
            <v>0</v>
          </cell>
          <cell r="N299">
            <v>0</v>
          </cell>
          <cell r="O299">
            <v>0</v>
          </cell>
          <cell r="P299">
            <v>0</v>
          </cell>
          <cell r="Q299">
            <v>-177</v>
          </cell>
          <cell r="R299">
            <v>0</v>
          </cell>
          <cell r="S299">
            <v>0</v>
          </cell>
          <cell r="T299">
            <v>0</v>
          </cell>
          <cell r="U299">
            <v>0</v>
          </cell>
          <cell r="V299">
            <v>0</v>
          </cell>
          <cell r="W299">
            <v>0</v>
          </cell>
          <cell r="X299">
            <v>0</v>
          </cell>
          <cell r="Y299">
            <v>0</v>
          </cell>
          <cell r="Z299">
            <v>0</v>
          </cell>
          <cell r="AA299">
            <v>0</v>
          </cell>
          <cell r="AB299">
            <v>0</v>
          </cell>
          <cell r="AC299">
            <v>0</v>
          </cell>
          <cell r="AD299">
            <v>0</v>
          </cell>
          <cell r="AE299">
            <v>0</v>
          </cell>
          <cell r="AF299">
            <v>0</v>
          </cell>
          <cell r="AG299">
            <v>0</v>
          </cell>
          <cell r="AH299">
            <v>0</v>
          </cell>
          <cell r="AI299">
            <v>0</v>
          </cell>
          <cell r="AJ299">
            <v>0</v>
          </cell>
          <cell r="AK299">
            <v>0</v>
          </cell>
          <cell r="AL299">
            <v>0</v>
          </cell>
          <cell r="AM299">
            <v>0</v>
          </cell>
          <cell r="AN299">
            <v>0</v>
          </cell>
          <cell r="AO299">
            <v>0</v>
          </cell>
          <cell r="AP299">
            <v>0</v>
          </cell>
          <cell r="AQ299">
            <v>0</v>
          </cell>
          <cell r="AR299">
            <v>0</v>
          </cell>
          <cell r="AS299">
            <v>0</v>
          </cell>
          <cell r="AT299">
            <v>0</v>
          </cell>
          <cell r="AU299">
            <v>0</v>
          </cell>
          <cell r="AV299">
            <v>0</v>
          </cell>
          <cell r="AW299">
            <v>0</v>
          </cell>
          <cell r="AX299">
            <v>-236</v>
          </cell>
          <cell r="AY299">
            <v>0</v>
          </cell>
          <cell r="AZ299">
            <v>0</v>
          </cell>
          <cell r="BA299">
            <v>-612.6</v>
          </cell>
          <cell r="BB299">
            <v>0</v>
          </cell>
          <cell r="BC299">
            <v>0</v>
          </cell>
        </row>
        <row r="300">
          <cell r="A300" t="str">
            <v>02.2.02.02.01.99.04</v>
          </cell>
          <cell r="B300" t="str">
            <v xml:space="preserve">DEV XL DİĞER MUALLAK HASAR KARŞILIĞI </v>
          </cell>
          <cell r="C300">
            <v>-3085192.97</v>
          </cell>
          <cell r="D300">
            <v>0</v>
          </cell>
          <cell r="E300">
            <v>0</v>
          </cell>
          <cell r="F300">
            <v>0</v>
          </cell>
          <cell r="G300">
            <v>0</v>
          </cell>
          <cell r="H300">
            <v>0</v>
          </cell>
          <cell r="I300">
            <v>0</v>
          </cell>
          <cell r="J300">
            <v>0</v>
          </cell>
          <cell r="K300">
            <v>0</v>
          </cell>
          <cell r="L300">
            <v>0</v>
          </cell>
          <cell r="M300">
            <v>0</v>
          </cell>
          <cell r="N300">
            <v>0</v>
          </cell>
          <cell r="O300">
            <v>0</v>
          </cell>
          <cell r="P300">
            <v>-2612.83</v>
          </cell>
          <cell r="Q300">
            <v>0</v>
          </cell>
          <cell r="R300">
            <v>0</v>
          </cell>
          <cell r="S300">
            <v>0</v>
          </cell>
          <cell r="T300">
            <v>0</v>
          </cell>
          <cell r="U300">
            <v>0</v>
          </cell>
          <cell r="V300">
            <v>0</v>
          </cell>
          <cell r="W300">
            <v>0</v>
          </cell>
          <cell r="X300">
            <v>0</v>
          </cell>
          <cell r="Y300">
            <v>0</v>
          </cell>
          <cell r="Z300">
            <v>0</v>
          </cell>
          <cell r="AA300">
            <v>0</v>
          </cell>
          <cell r="AB300">
            <v>0</v>
          </cell>
          <cell r="AC300">
            <v>0</v>
          </cell>
          <cell r="AD300">
            <v>0</v>
          </cell>
          <cell r="AE300">
            <v>0</v>
          </cell>
          <cell r="AF300">
            <v>-2661706.58</v>
          </cell>
          <cell r="AG300">
            <v>0</v>
          </cell>
          <cell r="AH300">
            <v>0</v>
          </cell>
          <cell r="AI300">
            <v>0</v>
          </cell>
          <cell r="AJ300">
            <v>0</v>
          </cell>
          <cell r="AK300">
            <v>0</v>
          </cell>
          <cell r="AL300">
            <v>0</v>
          </cell>
          <cell r="AM300">
            <v>0</v>
          </cell>
          <cell r="AN300">
            <v>-420873.57</v>
          </cell>
          <cell r="AO300">
            <v>0.01</v>
          </cell>
          <cell r="AP300">
            <v>0</v>
          </cell>
          <cell r="AQ300">
            <v>0</v>
          </cell>
          <cell r="AR300">
            <v>0</v>
          </cell>
          <cell r="AS300">
            <v>0</v>
          </cell>
          <cell r="AT300">
            <v>0</v>
          </cell>
          <cell r="AU300">
            <v>0</v>
          </cell>
          <cell r="AV300">
            <v>0</v>
          </cell>
          <cell r="AW300">
            <v>0</v>
          </cell>
          <cell r="AX300">
            <v>0</v>
          </cell>
          <cell r="AY300">
            <v>0</v>
          </cell>
          <cell r="AZ300">
            <v>0</v>
          </cell>
          <cell r="BA300">
            <v>-3085192.97</v>
          </cell>
          <cell r="BB300">
            <v>-2661706.58</v>
          </cell>
          <cell r="BC300">
            <v>0</v>
          </cell>
        </row>
        <row r="301">
          <cell r="A301" t="str">
            <v>02.2.02.02.01.99.05</v>
          </cell>
          <cell r="B301" t="str">
            <v>AŞKIN HASAR FAZLASI</v>
          </cell>
          <cell r="C301">
            <v>0</v>
          </cell>
          <cell r="D301">
            <v>0</v>
          </cell>
          <cell r="E301">
            <v>0</v>
          </cell>
          <cell r="F301">
            <v>0</v>
          </cell>
          <cell r="G301">
            <v>0</v>
          </cell>
          <cell r="H301">
            <v>0</v>
          </cell>
          <cell r="I301">
            <v>0</v>
          </cell>
          <cell r="J301">
            <v>0</v>
          </cell>
          <cell r="K301">
            <v>0</v>
          </cell>
          <cell r="L301">
            <v>0</v>
          </cell>
          <cell r="M301">
            <v>0</v>
          </cell>
          <cell r="N301">
            <v>0</v>
          </cell>
          <cell r="O301">
            <v>0</v>
          </cell>
          <cell r="P301">
            <v>0</v>
          </cell>
          <cell r="Q301">
            <v>0</v>
          </cell>
          <cell r="R301">
            <v>0</v>
          </cell>
          <cell r="S301">
            <v>0</v>
          </cell>
          <cell r="T301">
            <v>0</v>
          </cell>
          <cell r="U301">
            <v>0</v>
          </cell>
          <cell r="V301">
            <v>0</v>
          </cell>
          <cell r="W301">
            <v>0</v>
          </cell>
          <cell r="X301">
            <v>0</v>
          </cell>
          <cell r="Y301">
            <v>0</v>
          </cell>
          <cell r="Z301">
            <v>0</v>
          </cell>
          <cell r="AA301">
            <v>0</v>
          </cell>
          <cell r="AB301">
            <v>0</v>
          </cell>
          <cell r="AC301">
            <v>0</v>
          </cell>
          <cell r="AD301">
            <v>0</v>
          </cell>
          <cell r="AE301">
            <v>0</v>
          </cell>
          <cell r="AF301">
            <v>0</v>
          </cell>
          <cell r="AG301">
            <v>0</v>
          </cell>
          <cell r="AH301">
            <v>0</v>
          </cell>
          <cell r="AI301">
            <v>0</v>
          </cell>
          <cell r="AJ301">
            <v>0</v>
          </cell>
          <cell r="AK301">
            <v>0</v>
          </cell>
          <cell r="AL301">
            <v>0</v>
          </cell>
          <cell r="AM301">
            <v>0</v>
          </cell>
          <cell r="AN301">
            <v>0</v>
          </cell>
          <cell r="AO301">
            <v>0</v>
          </cell>
          <cell r="AP301">
            <v>0</v>
          </cell>
          <cell r="AQ301">
            <v>0</v>
          </cell>
          <cell r="AR301">
            <v>0</v>
          </cell>
          <cell r="AS301">
            <v>0</v>
          </cell>
          <cell r="AT301">
            <v>0</v>
          </cell>
          <cell r="AU301">
            <v>0</v>
          </cell>
          <cell r="AV301">
            <v>0</v>
          </cell>
          <cell r="AW301">
            <v>0</v>
          </cell>
          <cell r="AX301">
            <v>0</v>
          </cell>
          <cell r="AY301">
            <v>0</v>
          </cell>
          <cell r="AZ301">
            <v>0</v>
          </cell>
          <cell r="BA301">
            <v>0</v>
          </cell>
          <cell r="BB301">
            <v>0</v>
          </cell>
          <cell r="BC301">
            <v>0</v>
          </cell>
        </row>
        <row r="302">
          <cell r="A302" t="str">
            <v>02.2.02.02.02</v>
          </cell>
          <cell r="B302" t="str">
            <v xml:space="preserve">DEV RAPORLANMAYAN MUALLAK HAS.REAS PAYI </v>
          </cell>
          <cell r="C302">
            <v>-2492297276.8599992</v>
          </cell>
          <cell r="D302">
            <v>-3601397.16</v>
          </cell>
          <cell r="E302">
            <v>-4235621.1900000004</v>
          </cell>
          <cell r="F302">
            <v>0</v>
          </cell>
          <cell r="G302">
            <v>0</v>
          </cell>
          <cell r="H302">
            <v>1434165.64</v>
          </cell>
          <cell r="I302">
            <v>0</v>
          </cell>
          <cell r="J302">
            <v>0</v>
          </cell>
          <cell r="K302">
            <v>-1742607.26</v>
          </cell>
          <cell r="L302">
            <v>0</v>
          </cell>
          <cell r="M302">
            <v>62104.77</v>
          </cell>
          <cell r="N302">
            <v>-2431245992.1799998</v>
          </cell>
          <cell r="O302">
            <v>0</v>
          </cell>
          <cell r="P302">
            <v>-298726.82</v>
          </cell>
          <cell r="Q302">
            <v>-32489419.190000001</v>
          </cell>
          <cell r="R302">
            <v>-8268534.3300000001</v>
          </cell>
          <cell r="S302">
            <v>0</v>
          </cell>
          <cell r="T302">
            <v>-65702.66</v>
          </cell>
          <cell r="U302">
            <v>-53184</v>
          </cell>
          <cell r="V302">
            <v>0</v>
          </cell>
          <cell r="W302">
            <v>0</v>
          </cell>
          <cell r="X302">
            <v>-303617.96000000002</v>
          </cell>
          <cell r="Y302">
            <v>0</v>
          </cell>
          <cell r="Z302">
            <v>0</v>
          </cell>
          <cell r="AA302">
            <v>0</v>
          </cell>
          <cell r="AB302">
            <v>0</v>
          </cell>
          <cell r="AC302">
            <v>-207140.04</v>
          </cell>
          <cell r="AD302">
            <v>0</v>
          </cell>
          <cell r="AE302">
            <v>672.51</v>
          </cell>
          <cell r="AF302">
            <v>-3211311.49</v>
          </cell>
          <cell r="AG302">
            <v>-339311.03</v>
          </cell>
          <cell r="AH302">
            <v>-9823.89</v>
          </cell>
          <cell r="AI302">
            <v>906475.17</v>
          </cell>
          <cell r="AJ302">
            <v>0</v>
          </cell>
          <cell r="AK302">
            <v>0</v>
          </cell>
          <cell r="AL302">
            <v>-2258755.16</v>
          </cell>
          <cell r="AM302">
            <v>-126212.37</v>
          </cell>
          <cell r="AN302">
            <v>-699493.34</v>
          </cell>
          <cell r="AO302">
            <v>-472035.54</v>
          </cell>
          <cell r="AP302">
            <v>0</v>
          </cell>
          <cell r="AQ302">
            <v>0</v>
          </cell>
          <cell r="AR302">
            <v>0</v>
          </cell>
          <cell r="AS302">
            <v>0</v>
          </cell>
          <cell r="AT302">
            <v>0</v>
          </cell>
          <cell r="AU302">
            <v>0</v>
          </cell>
          <cell r="AV302">
            <v>0</v>
          </cell>
          <cell r="AW302">
            <v>-4917606.17</v>
          </cell>
          <cell r="AX302">
            <v>-154203.17000000001</v>
          </cell>
          <cell r="AY302">
            <v>0</v>
          </cell>
          <cell r="AZ302">
            <v>0</v>
          </cell>
          <cell r="BA302">
            <v>-2492297276.8599992</v>
          </cell>
          <cell r="BB302">
            <v>-7161843.5700000003</v>
          </cell>
          <cell r="BC302">
            <v>0</v>
          </cell>
        </row>
        <row r="303">
          <cell r="A303" t="str">
            <v>02.2.02.02.03</v>
          </cell>
          <cell r="B303" t="str">
            <v xml:space="preserve">DEV.MUALLAK HAS.YETERLİLİK FARKI REAS PAYI </v>
          </cell>
          <cell r="C303">
            <v>0</v>
          </cell>
          <cell r="D303">
            <v>0</v>
          </cell>
          <cell r="E303">
            <v>0</v>
          </cell>
          <cell r="F303">
            <v>0</v>
          </cell>
          <cell r="G303">
            <v>0</v>
          </cell>
          <cell r="H303">
            <v>0</v>
          </cell>
          <cell r="I303">
            <v>0</v>
          </cell>
          <cell r="J303">
            <v>0</v>
          </cell>
          <cell r="K303">
            <v>0</v>
          </cell>
          <cell r="L303">
            <v>0</v>
          </cell>
          <cell r="M303">
            <v>0</v>
          </cell>
          <cell r="N303">
            <v>0</v>
          </cell>
          <cell r="O303">
            <v>0</v>
          </cell>
          <cell r="P303">
            <v>0</v>
          </cell>
          <cell r="Q303">
            <v>0</v>
          </cell>
          <cell r="R303">
            <v>0</v>
          </cell>
          <cell r="S303">
            <v>0</v>
          </cell>
          <cell r="T303">
            <v>0</v>
          </cell>
          <cell r="U303">
            <v>0</v>
          </cell>
          <cell r="V303">
            <v>0</v>
          </cell>
          <cell r="W303">
            <v>0</v>
          </cell>
          <cell r="X303">
            <v>0</v>
          </cell>
          <cell r="Y303">
            <v>0</v>
          </cell>
          <cell r="Z303">
            <v>0</v>
          </cell>
          <cell r="AA303">
            <v>0</v>
          </cell>
          <cell r="AB303">
            <v>0</v>
          </cell>
          <cell r="AC303">
            <v>0</v>
          </cell>
          <cell r="AD303">
            <v>0</v>
          </cell>
          <cell r="AE303">
            <v>0</v>
          </cell>
          <cell r="AF303">
            <v>0</v>
          </cell>
          <cell r="AG303">
            <v>0</v>
          </cell>
          <cell r="AH303">
            <v>0</v>
          </cell>
          <cell r="AI303">
            <v>0</v>
          </cell>
          <cell r="AJ303">
            <v>0</v>
          </cell>
          <cell r="AK303">
            <v>0</v>
          </cell>
          <cell r="AL303">
            <v>0</v>
          </cell>
          <cell r="AM303">
            <v>0</v>
          </cell>
          <cell r="AN303">
            <v>0</v>
          </cell>
          <cell r="AO303">
            <v>0</v>
          </cell>
          <cell r="AP303">
            <v>0</v>
          </cell>
          <cell r="AQ303">
            <v>0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0</v>
          </cell>
          <cell r="AX303">
            <v>0</v>
          </cell>
          <cell r="AY303">
            <v>0</v>
          </cell>
          <cell r="AZ303">
            <v>0</v>
          </cell>
          <cell r="BA303">
            <v>0</v>
          </cell>
          <cell r="BB303">
            <v>0</v>
          </cell>
          <cell r="BC303">
            <v>0</v>
          </cell>
        </row>
        <row r="304">
          <cell r="A304" t="str">
            <v>02.2.02.02.03.01</v>
          </cell>
          <cell r="B304" t="str">
            <v xml:space="preserve">DEV EKSEDAN MUALLAK HAS.YETERL FARKI </v>
          </cell>
          <cell r="C304">
            <v>0</v>
          </cell>
          <cell r="D304">
            <v>0</v>
          </cell>
          <cell r="E304">
            <v>0</v>
          </cell>
          <cell r="F304">
            <v>0</v>
          </cell>
          <cell r="G304">
            <v>0</v>
          </cell>
          <cell r="H304">
            <v>0</v>
          </cell>
          <cell r="I304">
            <v>0</v>
          </cell>
          <cell r="J304">
            <v>0</v>
          </cell>
          <cell r="K304">
            <v>0</v>
          </cell>
          <cell r="L304">
            <v>0</v>
          </cell>
          <cell r="M304">
            <v>0</v>
          </cell>
          <cell r="N304">
            <v>0</v>
          </cell>
          <cell r="O304">
            <v>0</v>
          </cell>
          <cell r="P304">
            <v>0</v>
          </cell>
          <cell r="Q304">
            <v>0</v>
          </cell>
          <cell r="R304">
            <v>0</v>
          </cell>
          <cell r="S304">
            <v>0</v>
          </cell>
          <cell r="T304">
            <v>0</v>
          </cell>
          <cell r="U304">
            <v>0</v>
          </cell>
          <cell r="V304">
            <v>0</v>
          </cell>
          <cell r="W304">
            <v>0</v>
          </cell>
          <cell r="X304">
            <v>0</v>
          </cell>
          <cell r="Y304">
            <v>0</v>
          </cell>
          <cell r="Z304">
            <v>0</v>
          </cell>
          <cell r="AA304">
            <v>0</v>
          </cell>
          <cell r="AB304">
            <v>0</v>
          </cell>
          <cell r="AC304">
            <v>0</v>
          </cell>
          <cell r="AD304">
            <v>0</v>
          </cell>
          <cell r="AE304">
            <v>0</v>
          </cell>
          <cell r="AF304">
            <v>0</v>
          </cell>
          <cell r="AG304">
            <v>0</v>
          </cell>
          <cell r="AH304">
            <v>0</v>
          </cell>
          <cell r="AI304">
            <v>0</v>
          </cell>
          <cell r="AJ304">
            <v>0</v>
          </cell>
          <cell r="AK304">
            <v>0</v>
          </cell>
          <cell r="AL304">
            <v>0</v>
          </cell>
          <cell r="AM304">
            <v>0</v>
          </cell>
          <cell r="AN304">
            <v>0</v>
          </cell>
          <cell r="AO304">
            <v>0</v>
          </cell>
          <cell r="AP304">
            <v>0</v>
          </cell>
          <cell r="AQ304">
            <v>0</v>
          </cell>
          <cell r="AR304">
            <v>0</v>
          </cell>
          <cell r="AS304">
            <v>0</v>
          </cell>
          <cell r="AT304">
            <v>0</v>
          </cell>
          <cell r="AU304">
            <v>0</v>
          </cell>
          <cell r="AV304">
            <v>0</v>
          </cell>
          <cell r="AW304">
            <v>0</v>
          </cell>
          <cell r="AX304">
            <v>0</v>
          </cell>
          <cell r="AY304">
            <v>0</v>
          </cell>
          <cell r="AZ304">
            <v>0</v>
          </cell>
          <cell r="BA304">
            <v>0</v>
          </cell>
          <cell r="BB304">
            <v>0</v>
          </cell>
          <cell r="BC304">
            <v>0</v>
          </cell>
        </row>
        <row r="305">
          <cell r="A305" t="str">
            <v>02.2.02.02.03.02</v>
          </cell>
          <cell r="B305" t="str">
            <v xml:space="preserve">DEV KOTPAR MUALLAK HASAR KARŞ YETERL FARKU </v>
          </cell>
          <cell r="C305">
            <v>0</v>
          </cell>
          <cell r="D305">
            <v>0</v>
          </cell>
          <cell r="E305">
            <v>0</v>
          </cell>
          <cell r="F305">
            <v>0</v>
          </cell>
          <cell r="G305">
            <v>0</v>
          </cell>
          <cell r="H305">
            <v>0</v>
          </cell>
          <cell r="I305">
            <v>0</v>
          </cell>
          <cell r="J305">
            <v>0</v>
          </cell>
          <cell r="K305">
            <v>0</v>
          </cell>
          <cell r="L305">
            <v>0</v>
          </cell>
          <cell r="M305">
            <v>0</v>
          </cell>
          <cell r="N305">
            <v>0</v>
          </cell>
          <cell r="O305">
            <v>0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0</v>
          </cell>
          <cell r="V305">
            <v>0</v>
          </cell>
          <cell r="W305">
            <v>0</v>
          </cell>
          <cell r="X305">
            <v>0</v>
          </cell>
          <cell r="Y305">
            <v>0</v>
          </cell>
          <cell r="Z305">
            <v>0</v>
          </cell>
          <cell r="AA305">
            <v>0</v>
          </cell>
          <cell r="AB305">
            <v>0</v>
          </cell>
          <cell r="AC305">
            <v>0</v>
          </cell>
          <cell r="AD305">
            <v>0</v>
          </cell>
          <cell r="AE305">
            <v>0</v>
          </cell>
          <cell r="AF305">
            <v>0</v>
          </cell>
          <cell r="AG305">
            <v>0</v>
          </cell>
          <cell r="AH305">
            <v>0</v>
          </cell>
          <cell r="AI305">
            <v>0</v>
          </cell>
          <cell r="AJ305">
            <v>0</v>
          </cell>
          <cell r="AK305">
            <v>0</v>
          </cell>
          <cell r="AL305">
            <v>0</v>
          </cell>
          <cell r="AM305">
            <v>0</v>
          </cell>
          <cell r="AN305">
            <v>0</v>
          </cell>
          <cell r="AO305">
            <v>0</v>
          </cell>
          <cell r="AP305">
            <v>0</v>
          </cell>
          <cell r="AQ305">
            <v>0</v>
          </cell>
          <cell r="AR305">
            <v>0</v>
          </cell>
          <cell r="AS305">
            <v>0</v>
          </cell>
          <cell r="AT305">
            <v>0</v>
          </cell>
          <cell r="AU305">
            <v>0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  <cell r="BA305">
            <v>0</v>
          </cell>
          <cell r="BB305">
            <v>0</v>
          </cell>
          <cell r="BC305">
            <v>0</v>
          </cell>
        </row>
        <row r="306">
          <cell r="A306" t="str">
            <v>02.2.02.02.03.03</v>
          </cell>
          <cell r="B306" t="str">
            <v xml:space="preserve">DEV İHTİYARİ MUALLAK HASAR KARŞ YETERL FARKI </v>
          </cell>
          <cell r="C306">
            <v>0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0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  <cell r="BA306">
            <v>0</v>
          </cell>
          <cell r="BB306">
            <v>0</v>
          </cell>
          <cell r="BC306">
            <v>0</v>
          </cell>
        </row>
        <row r="307">
          <cell r="A307" t="str">
            <v>02.2.02.02.50</v>
          </cell>
          <cell r="B307" t="str">
            <v xml:space="preserve">DEV.MUALLAK HASAR İSKONTOSU </v>
          </cell>
          <cell r="C307">
            <v>69977204.62999998</v>
          </cell>
          <cell r="D307">
            <v>2733542.22</v>
          </cell>
          <cell r="E307">
            <v>1728975.81</v>
          </cell>
          <cell r="F307">
            <v>0</v>
          </cell>
          <cell r="G307">
            <v>0</v>
          </cell>
          <cell r="H307">
            <v>835606.49</v>
          </cell>
          <cell r="I307">
            <v>0</v>
          </cell>
          <cell r="J307">
            <v>0</v>
          </cell>
          <cell r="K307">
            <v>6559646.6399999997</v>
          </cell>
          <cell r="L307">
            <v>0</v>
          </cell>
          <cell r="M307">
            <v>-23414.93</v>
          </cell>
          <cell r="N307">
            <v>0</v>
          </cell>
          <cell r="O307">
            <v>0</v>
          </cell>
          <cell r="P307">
            <v>39273.14</v>
          </cell>
          <cell r="Q307">
            <v>28505666.539999999</v>
          </cell>
          <cell r="R307">
            <v>5234810.59</v>
          </cell>
          <cell r="S307">
            <v>0</v>
          </cell>
          <cell r="T307">
            <v>85858.65</v>
          </cell>
          <cell r="U307">
            <v>258073.55</v>
          </cell>
          <cell r="V307">
            <v>0</v>
          </cell>
          <cell r="W307">
            <v>0</v>
          </cell>
          <cell r="X307">
            <v>574759.06999999995</v>
          </cell>
          <cell r="Y307">
            <v>0</v>
          </cell>
          <cell r="Z307">
            <v>0</v>
          </cell>
          <cell r="AA307">
            <v>5778696.5199999996</v>
          </cell>
          <cell r="AB307">
            <v>0</v>
          </cell>
          <cell r="AC307">
            <v>170860.18</v>
          </cell>
          <cell r="AD307">
            <v>0</v>
          </cell>
          <cell r="AE307">
            <v>953.53</v>
          </cell>
          <cell r="AF307">
            <v>2638588.0099999998</v>
          </cell>
          <cell r="AG307">
            <v>1236710.1299999999</v>
          </cell>
          <cell r="AH307">
            <v>6493.37</v>
          </cell>
          <cell r="AI307">
            <v>34774.620000000003</v>
          </cell>
          <cell r="AJ307">
            <v>0</v>
          </cell>
          <cell r="AK307">
            <v>0</v>
          </cell>
          <cell r="AL307">
            <v>7095712.25</v>
          </cell>
          <cell r="AM307">
            <v>703670.48</v>
          </cell>
          <cell r="AN307">
            <v>3335512.83</v>
          </cell>
          <cell r="AO307">
            <v>422848.78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254461.1</v>
          </cell>
          <cell r="AX307">
            <v>1765125.06</v>
          </cell>
          <cell r="AY307">
            <v>0</v>
          </cell>
          <cell r="AZ307">
            <v>0</v>
          </cell>
          <cell r="BA307">
            <v>69977204.62999998</v>
          </cell>
          <cell r="BB307">
            <v>6615333.7300000004</v>
          </cell>
          <cell r="BC307">
            <v>0</v>
          </cell>
        </row>
        <row r="308">
          <cell r="A308" t="str">
            <v>02.2.02.02.97</v>
          </cell>
          <cell r="B308" t="str">
            <v>DEV.TIP HAVUZ VERİLEN</v>
          </cell>
          <cell r="C308">
            <v>5111100.74</v>
          </cell>
          <cell r="D308">
            <v>0</v>
          </cell>
          <cell r="E308">
            <v>0</v>
          </cell>
          <cell r="F308">
            <v>0</v>
          </cell>
          <cell r="G308">
            <v>0</v>
          </cell>
          <cell r="H308">
            <v>0</v>
          </cell>
          <cell r="I308">
            <v>0</v>
          </cell>
          <cell r="J308">
            <v>0</v>
          </cell>
          <cell r="K308">
            <v>0</v>
          </cell>
          <cell r="L308">
            <v>0</v>
          </cell>
          <cell r="M308">
            <v>0</v>
          </cell>
          <cell r="N308">
            <v>0</v>
          </cell>
          <cell r="O308">
            <v>0</v>
          </cell>
          <cell r="P308">
            <v>0</v>
          </cell>
          <cell r="Q308">
            <v>0</v>
          </cell>
          <cell r="R308">
            <v>0</v>
          </cell>
          <cell r="S308">
            <v>0</v>
          </cell>
          <cell r="T308">
            <v>0</v>
          </cell>
          <cell r="U308">
            <v>0</v>
          </cell>
          <cell r="V308">
            <v>0</v>
          </cell>
          <cell r="W308">
            <v>0</v>
          </cell>
          <cell r="X308">
            <v>0</v>
          </cell>
          <cell r="Y308">
            <v>0</v>
          </cell>
          <cell r="Z308">
            <v>0</v>
          </cell>
          <cell r="AA308">
            <v>5111100.74</v>
          </cell>
          <cell r="AB308">
            <v>0</v>
          </cell>
          <cell r="AC308">
            <v>0</v>
          </cell>
          <cell r="AD308">
            <v>0</v>
          </cell>
          <cell r="AE308">
            <v>0</v>
          </cell>
          <cell r="AF308">
            <v>0</v>
          </cell>
          <cell r="AG308">
            <v>0</v>
          </cell>
          <cell r="AH308">
            <v>0</v>
          </cell>
          <cell r="AI308">
            <v>0</v>
          </cell>
          <cell r="AJ308">
            <v>0</v>
          </cell>
          <cell r="AK308">
            <v>0</v>
          </cell>
          <cell r="AL308">
            <v>0</v>
          </cell>
          <cell r="AM308">
            <v>0</v>
          </cell>
          <cell r="AN308">
            <v>0</v>
          </cell>
          <cell r="AO308">
            <v>0</v>
          </cell>
          <cell r="AP308">
            <v>0</v>
          </cell>
          <cell r="AQ308">
            <v>0</v>
          </cell>
          <cell r="AR308">
            <v>0</v>
          </cell>
          <cell r="AS308">
            <v>0</v>
          </cell>
          <cell r="AT308">
            <v>0</v>
          </cell>
          <cell r="AU308">
            <v>0</v>
          </cell>
          <cell r="AV308">
            <v>0</v>
          </cell>
          <cell r="AW308">
            <v>0</v>
          </cell>
          <cell r="AX308">
            <v>0</v>
          </cell>
          <cell r="AY308">
            <v>0</v>
          </cell>
          <cell r="AZ308">
            <v>0</v>
          </cell>
          <cell r="BA308">
            <v>5111100.74</v>
          </cell>
          <cell r="BB308">
            <v>0</v>
          </cell>
          <cell r="BC308">
            <v>0</v>
          </cell>
        </row>
        <row r="309">
          <cell r="A309" t="str">
            <v>02.2.02.02.98</v>
          </cell>
          <cell r="B309" t="str">
            <v>DEV.HAVUZA VER.RAPORLANMAYAN.MUALLAK HASAR</v>
          </cell>
          <cell r="C309">
            <v>0</v>
          </cell>
          <cell r="D309">
            <v>0</v>
          </cell>
          <cell r="E309">
            <v>0</v>
          </cell>
          <cell r="F309">
            <v>0</v>
          </cell>
          <cell r="G309">
            <v>0</v>
          </cell>
          <cell r="H309">
            <v>0</v>
          </cell>
          <cell r="I309">
            <v>0</v>
          </cell>
          <cell r="J309">
            <v>0</v>
          </cell>
          <cell r="K309">
            <v>0</v>
          </cell>
          <cell r="L309">
            <v>0</v>
          </cell>
          <cell r="M309">
            <v>0</v>
          </cell>
          <cell r="N309">
            <v>0</v>
          </cell>
          <cell r="O309">
            <v>0</v>
          </cell>
          <cell r="P309">
            <v>0</v>
          </cell>
          <cell r="Q309">
            <v>0</v>
          </cell>
          <cell r="R309">
            <v>0</v>
          </cell>
          <cell r="S309">
            <v>0</v>
          </cell>
          <cell r="T309">
            <v>0</v>
          </cell>
          <cell r="U309">
            <v>0</v>
          </cell>
          <cell r="V309">
            <v>0</v>
          </cell>
          <cell r="W309">
            <v>0</v>
          </cell>
          <cell r="X309">
            <v>0</v>
          </cell>
          <cell r="Y309">
            <v>0</v>
          </cell>
          <cell r="Z309">
            <v>0</v>
          </cell>
          <cell r="AA309">
            <v>0</v>
          </cell>
          <cell r="AB309">
            <v>0</v>
          </cell>
          <cell r="AC309">
            <v>0</v>
          </cell>
          <cell r="AD309">
            <v>0</v>
          </cell>
          <cell r="AE309">
            <v>0</v>
          </cell>
          <cell r="AF309">
            <v>0</v>
          </cell>
          <cell r="AG309">
            <v>0</v>
          </cell>
          <cell r="AH309">
            <v>0</v>
          </cell>
          <cell r="AI309">
            <v>0</v>
          </cell>
          <cell r="AJ309">
            <v>0</v>
          </cell>
          <cell r="AK309">
            <v>0</v>
          </cell>
          <cell r="AL309">
            <v>0</v>
          </cell>
          <cell r="AM309">
            <v>0</v>
          </cell>
          <cell r="AN309">
            <v>0</v>
          </cell>
          <cell r="AO309">
            <v>0</v>
          </cell>
          <cell r="AP309">
            <v>0</v>
          </cell>
          <cell r="AQ309">
            <v>0</v>
          </cell>
          <cell r="AR309">
            <v>0</v>
          </cell>
          <cell r="AS309">
            <v>0</v>
          </cell>
          <cell r="AT309">
            <v>0</v>
          </cell>
          <cell r="AU309">
            <v>0</v>
          </cell>
          <cell r="AV309">
            <v>0</v>
          </cell>
          <cell r="AW309">
            <v>0</v>
          </cell>
          <cell r="AX309">
            <v>0</v>
          </cell>
          <cell r="AY309">
            <v>0</v>
          </cell>
          <cell r="AZ309">
            <v>0</v>
          </cell>
          <cell r="BA309">
            <v>0</v>
          </cell>
          <cell r="BB309">
            <v>0</v>
          </cell>
          <cell r="BC309">
            <v>0</v>
          </cell>
        </row>
        <row r="310">
          <cell r="A310" t="str">
            <v>02.3</v>
          </cell>
          <cell r="B310" t="str">
            <v>IKRAMIYE VE INDIRIMLER KARSILIGINDA DEGISIM</v>
          </cell>
          <cell r="C310">
            <v>0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  <cell r="BA310">
            <v>0</v>
          </cell>
          <cell r="BB310">
            <v>0</v>
          </cell>
          <cell r="BC310">
            <v>0</v>
          </cell>
        </row>
        <row r="311">
          <cell r="A311" t="str">
            <v>02.3.01</v>
          </cell>
          <cell r="B311" t="str">
            <v>IKRAMIYE VE INDIRIMLER KARSILIGINDA DEGISIM</v>
          </cell>
          <cell r="C311">
            <v>0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  <cell r="BA311">
            <v>0</v>
          </cell>
          <cell r="BB311">
            <v>0</v>
          </cell>
          <cell r="BC311">
            <v>0</v>
          </cell>
        </row>
        <row r="312">
          <cell r="A312" t="str">
            <v>02.3.01.01</v>
          </cell>
          <cell r="B312" t="str">
            <v>IKRAMIYE VE INDIRIMLER KARSILIGI (-)</v>
          </cell>
          <cell r="C312">
            <v>0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  <cell r="BA312">
            <v>0</v>
          </cell>
          <cell r="BB312">
            <v>0</v>
          </cell>
          <cell r="BC312">
            <v>0</v>
          </cell>
        </row>
        <row r="313">
          <cell r="A313" t="str">
            <v>02.3.01.02</v>
          </cell>
          <cell r="B313" t="str">
            <v>DEV IKRAMIYE VE INDIRIMLER KARSILIGI (+)</v>
          </cell>
          <cell r="C313">
            <v>0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  <cell r="BA313">
            <v>0</v>
          </cell>
          <cell r="BB313">
            <v>0</v>
          </cell>
          <cell r="BC313">
            <v>0</v>
          </cell>
        </row>
        <row r="314">
          <cell r="A314" t="str">
            <v>02.3.02</v>
          </cell>
          <cell r="B314" t="str">
            <v>IKRAMIYE VE INDIRIMLER KARSILIGI DEGISIMINDE REAS</v>
          </cell>
          <cell r="C314">
            <v>0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  <cell r="BA314">
            <v>0</v>
          </cell>
          <cell r="BB314">
            <v>0</v>
          </cell>
          <cell r="BC314">
            <v>0</v>
          </cell>
        </row>
        <row r="315">
          <cell r="A315" t="str">
            <v>02.3.02.01</v>
          </cell>
          <cell r="B315" t="str">
            <v>IKRAMIYE VE INDIRIMLER KARS REAS PAYI</v>
          </cell>
          <cell r="C315">
            <v>0</v>
          </cell>
          <cell r="D315">
            <v>0</v>
          </cell>
          <cell r="E315">
            <v>0</v>
          </cell>
          <cell r="F315">
            <v>0</v>
          </cell>
          <cell r="G315">
            <v>0</v>
          </cell>
          <cell r="H315">
            <v>0</v>
          </cell>
          <cell r="I315">
            <v>0</v>
          </cell>
          <cell r="J315">
            <v>0</v>
          </cell>
          <cell r="K315">
            <v>0</v>
          </cell>
          <cell r="L315">
            <v>0</v>
          </cell>
          <cell r="M315">
            <v>0</v>
          </cell>
          <cell r="N315">
            <v>0</v>
          </cell>
          <cell r="O315">
            <v>0</v>
          </cell>
          <cell r="P315">
            <v>0</v>
          </cell>
          <cell r="Q315">
            <v>0</v>
          </cell>
          <cell r="R315">
            <v>0</v>
          </cell>
          <cell r="S315">
            <v>0</v>
          </cell>
          <cell r="T315">
            <v>0</v>
          </cell>
          <cell r="U315">
            <v>0</v>
          </cell>
          <cell r="V315">
            <v>0</v>
          </cell>
          <cell r="W315">
            <v>0</v>
          </cell>
          <cell r="X315">
            <v>0</v>
          </cell>
          <cell r="Y315">
            <v>0</v>
          </cell>
          <cell r="Z315">
            <v>0</v>
          </cell>
          <cell r="AA315">
            <v>0</v>
          </cell>
          <cell r="AB315">
            <v>0</v>
          </cell>
          <cell r="AC315">
            <v>0</v>
          </cell>
          <cell r="AD315">
            <v>0</v>
          </cell>
          <cell r="AE315">
            <v>0</v>
          </cell>
          <cell r="AF315">
            <v>0</v>
          </cell>
          <cell r="AG315">
            <v>0</v>
          </cell>
          <cell r="AH315">
            <v>0</v>
          </cell>
          <cell r="AI315">
            <v>0</v>
          </cell>
          <cell r="AJ315">
            <v>0</v>
          </cell>
          <cell r="AK315">
            <v>0</v>
          </cell>
          <cell r="AL315">
            <v>0</v>
          </cell>
          <cell r="AM315">
            <v>0</v>
          </cell>
          <cell r="AN315">
            <v>0</v>
          </cell>
          <cell r="AO315">
            <v>0</v>
          </cell>
          <cell r="AP315">
            <v>0</v>
          </cell>
          <cell r="AQ315">
            <v>0</v>
          </cell>
          <cell r="AR315">
            <v>0</v>
          </cell>
          <cell r="AS315">
            <v>0</v>
          </cell>
          <cell r="AT315">
            <v>0</v>
          </cell>
          <cell r="AU315">
            <v>0</v>
          </cell>
          <cell r="AV315">
            <v>0</v>
          </cell>
          <cell r="AW315">
            <v>0</v>
          </cell>
          <cell r="AX315">
            <v>0</v>
          </cell>
          <cell r="AY315">
            <v>0</v>
          </cell>
          <cell r="AZ315">
            <v>0</v>
          </cell>
          <cell r="BA315">
            <v>0</v>
          </cell>
          <cell r="BB315">
            <v>0</v>
          </cell>
          <cell r="BC315">
            <v>0</v>
          </cell>
        </row>
        <row r="316">
          <cell r="A316" t="str">
            <v>02.3.02.02</v>
          </cell>
          <cell r="B316" t="str">
            <v>DEVREDEN IKRAMIYE VE INDIRIMLER KARSILIGINDA</v>
          </cell>
          <cell r="C316">
            <v>0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  <cell r="BA316">
            <v>0</v>
          </cell>
          <cell r="BB316">
            <v>0</v>
          </cell>
          <cell r="BC316">
            <v>0</v>
          </cell>
        </row>
        <row r="317">
          <cell r="A317" t="str">
            <v>02.4</v>
          </cell>
          <cell r="B317" t="str">
            <v>DIGER TEKNIK KARS DEGISIM (REAS PAYI DEV</v>
          </cell>
          <cell r="C317">
            <v>-6345532.79</v>
          </cell>
          <cell r="D317">
            <v>0</v>
          </cell>
          <cell r="E317">
            <v>0</v>
          </cell>
          <cell r="F317">
            <v>0</v>
          </cell>
          <cell r="G317">
            <v>0</v>
          </cell>
          <cell r="H317">
            <v>-1883932.14</v>
          </cell>
          <cell r="I317">
            <v>0</v>
          </cell>
          <cell r="J317">
            <v>0</v>
          </cell>
          <cell r="K317">
            <v>0</v>
          </cell>
          <cell r="L317">
            <v>0</v>
          </cell>
          <cell r="M317">
            <v>0</v>
          </cell>
          <cell r="N317">
            <v>0</v>
          </cell>
          <cell r="O317">
            <v>0</v>
          </cell>
          <cell r="P317">
            <v>-67863.56</v>
          </cell>
          <cell r="Q317">
            <v>0</v>
          </cell>
          <cell r="R317">
            <v>0</v>
          </cell>
          <cell r="S317">
            <v>0</v>
          </cell>
          <cell r="T317">
            <v>0</v>
          </cell>
          <cell r="U317">
            <v>0</v>
          </cell>
          <cell r="V317">
            <v>0</v>
          </cell>
          <cell r="W317">
            <v>0</v>
          </cell>
          <cell r="X317">
            <v>0</v>
          </cell>
          <cell r="Y317">
            <v>0</v>
          </cell>
          <cell r="Z317">
            <v>0</v>
          </cell>
          <cell r="AA317">
            <v>0</v>
          </cell>
          <cell r="AB317">
            <v>0</v>
          </cell>
          <cell r="AC317">
            <v>0</v>
          </cell>
          <cell r="AD317">
            <v>0</v>
          </cell>
          <cell r="AE317">
            <v>0</v>
          </cell>
          <cell r="AF317">
            <v>-2729301.6</v>
          </cell>
          <cell r="AG317">
            <v>0</v>
          </cell>
          <cell r="AH317">
            <v>0</v>
          </cell>
          <cell r="AI317">
            <v>0</v>
          </cell>
          <cell r="AJ317">
            <v>0</v>
          </cell>
          <cell r="AK317">
            <v>0</v>
          </cell>
          <cell r="AL317">
            <v>-929487.82</v>
          </cell>
          <cell r="AM317">
            <v>-56738.95</v>
          </cell>
          <cell r="AN317">
            <v>-384936.02</v>
          </cell>
          <cell r="AO317">
            <v>-293272.7</v>
          </cell>
          <cell r="AP317">
            <v>0</v>
          </cell>
          <cell r="AQ317">
            <v>0</v>
          </cell>
          <cell r="AR317">
            <v>0</v>
          </cell>
          <cell r="AS317">
            <v>0</v>
          </cell>
          <cell r="AT317">
            <v>0</v>
          </cell>
          <cell r="AU317">
            <v>0</v>
          </cell>
          <cell r="AV317">
            <v>0</v>
          </cell>
          <cell r="AW317">
            <v>0</v>
          </cell>
          <cell r="AX317">
            <v>0</v>
          </cell>
          <cell r="AY317">
            <v>0</v>
          </cell>
          <cell r="AZ317">
            <v>0</v>
          </cell>
          <cell r="BA317">
            <v>-6345532.79</v>
          </cell>
          <cell r="BB317">
            <v>-2729301.6</v>
          </cell>
          <cell r="BC317">
            <v>0</v>
          </cell>
        </row>
        <row r="318">
          <cell r="A318" t="str">
            <v>02.4.01</v>
          </cell>
          <cell r="B318" t="str">
            <v>DENGELEME KARS DEGISIM (REAS PAYI VE DEVREDEN</v>
          </cell>
          <cell r="C318">
            <v>-6345532.79</v>
          </cell>
          <cell r="D318">
            <v>0</v>
          </cell>
          <cell r="E318">
            <v>0</v>
          </cell>
          <cell r="F318">
            <v>0</v>
          </cell>
          <cell r="G318">
            <v>0</v>
          </cell>
          <cell r="H318">
            <v>-1883932.14</v>
          </cell>
          <cell r="I318">
            <v>0</v>
          </cell>
          <cell r="J318">
            <v>0</v>
          </cell>
          <cell r="K318">
            <v>0</v>
          </cell>
          <cell r="L318">
            <v>0</v>
          </cell>
          <cell r="M318">
            <v>0</v>
          </cell>
          <cell r="N318">
            <v>0</v>
          </cell>
          <cell r="O318">
            <v>0</v>
          </cell>
          <cell r="P318">
            <v>-67863.56</v>
          </cell>
          <cell r="Q318">
            <v>0</v>
          </cell>
          <cell r="R318">
            <v>0</v>
          </cell>
          <cell r="S318">
            <v>0</v>
          </cell>
          <cell r="T318">
            <v>0</v>
          </cell>
          <cell r="U318">
            <v>0</v>
          </cell>
          <cell r="V318">
            <v>0</v>
          </cell>
          <cell r="W318">
            <v>0</v>
          </cell>
          <cell r="X318">
            <v>0</v>
          </cell>
          <cell r="Y318">
            <v>0</v>
          </cell>
          <cell r="Z318">
            <v>0</v>
          </cell>
          <cell r="AA318">
            <v>0</v>
          </cell>
          <cell r="AB318">
            <v>0</v>
          </cell>
          <cell r="AC318">
            <v>0</v>
          </cell>
          <cell r="AD318">
            <v>0</v>
          </cell>
          <cell r="AE318">
            <v>0</v>
          </cell>
          <cell r="AF318">
            <v>-2729301.6</v>
          </cell>
          <cell r="AG318">
            <v>0</v>
          </cell>
          <cell r="AH318">
            <v>0</v>
          </cell>
          <cell r="AI318">
            <v>0</v>
          </cell>
          <cell r="AJ318">
            <v>0</v>
          </cell>
          <cell r="AK318">
            <v>0</v>
          </cell>
          <cell r="AL318">
            <v>-929487.82</v>
          </cell>
          <cell r="AM318">
            <v>-56738.95</v>
          </cell>
          <cell r="AN318">
            <v>-384936.02</v>
          </cell>
          <cell r="AO318">
            <v>-293272.7</v>
          </cell>
          <cell r="AP318">
            <v>0</v>
          </cell>
          <cell r="AQ318">
            <v>0</v>
          </cell>
          <cell r="AR318">
            <v>0</v>
          </cell>
          <cell r="AS318">
            <v>0</v>
          </cell>
          <cell r="AT318">
            <v>0</v>
          </cell>
          <cell r="AU318">
            <v>0</v>
          </cell>
          <cell r="AV318">
            <v>0</v>
          </cell>
          <cell r="AW318">
            <v>0</v>
          </cell>
          <cell r="AX318">
            <v>0</v>
          </cell>
          <cell r="AY318">
            <v>0</v>
          </cell>
          <cell r="AZ318">
            <v>0</v>
          </cell>
          <cell r="BA318">
            <v>-6345532.79</v>
          </cell>
          <cell r="BB318">
            <v>-2729301.6</v>
          </cell>
          <cell r="BC318">
            <v>0</v>
          </cell>
        </row>
        <row r="319">
          <cell r="A319" t="str">
            <v>02.4.01.01</v>
          </cell>
          <cell r="B319" t="str">
            <v>DENGELEME KARSILIKLARINDA DEGISIM</v>
          </cell>
          <cell r="C319">
            <v>-31374800.460000001</v>
          </cell>
          <cell r="D319">
            <v>0</v>
          </cell>
          <cell r="E319">
            <v>0</v>
          </cell>
          <cell r="F319">
            <v>0</v>
          </cell>
          <cell r="G319">
            <v>0</v>
          </cell>
          <cell r="H319">
            <v>-3919398.05</v>
          </cell>
          <cell r="I319">
            <v>0</v>
          </cell>
          <cell r="J319">
            <v>0</v>
          </cell>
          <cell r="K319">
            <v>0</v>
          </cell>
          <cell r="L319">
            <v>0</v>
          </cell>
          <cell r="M319">
            <v>0</v>
          </cell>
          <cell r="N319">
            <v>0</v>
          </cell>
          <cell r="O319">
            <v>0</v>
          </cell>
          <cell r="P319">
            <v>-67863.56</v>
          </cell>
          <cell r="Q319">
            <v>0</v>
          </cell>
          <cell r="R319">
            <v>0</v>
          </cell>
          <cell r="S319">
            <v>0</v>
          </cell>
          <cell r="T319">
            <v>0</v>
          </cell>
          <cell r="U319">
            <v>0</v>
          </cell>
          <cell r="V319">
            <v>0</v>
          </cell>
          <cell r="W319">
            <v>0</v>
          </cell>
          <cell r="X319">
            <v>0</v>
          </cell>
          <cell r="Y319">
            <v>0</v>
          </cell>
          <cell r="Z319">
            <v>0</v>
          </cell>
          <cell r="AA319">
            <v>0</v>
          </cell>
          <cell r="AB319">
            <v>0</v>
          </cell>
          <cell r="AC319">
            <v>0</v>
          </cell>
          <cell r="AD319">
            <v>0</v>
          </cell>
          <cell r="AE319">
            <v>0</v>
          </cell>
          <cell r="AF319">
            <v>-18572195.300000001</v>
          </cell>
          <cell r="AG319">
            <v>0</v>
          </cell>
          <cell r="AH319">
            <v>0</v>
          </cell>
          <cell r="AI319">
            <v>0</v>
          </cell>
          <cell r="AJ319">
            <v>0</v>
          </cell>
          <cell r="AK319">
            <v>0</v>
          </cell>
          <cell r="AL319">
            <v>-2630074.33</v>
          </cell>
          <cell r="AM319">
            <v>-721557.07</v>
          </cell>
          <cell r="AN319">
            <v>-4778969.7</v>
          </cell>
          <cell r="AO319">
            <v>-684742.45</v>
          </cell>
          <cell r="AP319">
            <v>0</v>
          </cell>
          <cell r="AQ319">
            <v>0</v>
          </cell>
          <cell r="AR319">
            <v>0</v>
          </cell>
          <cell r="AS319">
            <v>0</v>
          </cell>
          <cell r="AT319">
            <v>0</v>
          </cell>
          <cell r="AU319">
            <v>0</v>
          </cell>
          <cell r="AV319">
            <v>0</v>
          </cell>
          <cell r="AW319">
            <v>0</v>
          </cell>
          <cell r="AX319">
            <v>0</v>
          </cell>
          <cell r="AY319">
            <v>0</v>
          </cell>
          <cell r="AZ319">
            <v>0</v>
          </cell>
          <cell r="BA319">
            <v>-31374800.460000001</v>
          </cell>
          <cell r="BB319">
            <v>-18572195.300000001</v>
          </cell>
          <cell r="BC319">
            <v>0</v>
          </cell>
        </row>
        <row r="320">
          <cell r="A320" t="str">
            <v>02.4.01.01.01</v>
          </cell>
          <cell r="B320" t="str">
            <v>DENGELEME KARŞILIĞI</v>
          </cell>
          <cell r="C320">
            <v>-31374800.460000001</v>
          </cell>
          <cell r="D320">
            <v>0</v>
          </cell>
          <cell r="E320">
            <v>0</v>
          </cell>
          <cell r="F320">
            <v>0</v>
          </cell>
          <cell r="G320">
            <v>0</v>
          </cell>
          <cell r="H320">
            <v>-3919398.05</v>
          </cell>
          <cell r="I320">
            <v>0</v>
          </cell>
          <cell r="J320">
            <v>0</v>
          </cell>
          <cell r="K320">
            <v>0</v>
          </cell>
          <cell r="L320">
            <v>0</v>
          </cell>
          <cell r="M320">
            <v>0</v>
          </cell>
          <cell r="N320">
            <v>0</v>
          </cell>
          <cell r="O320">
            <v>0</v>
          </cell>
          <cell r="P320">
            <v>-67863.56</v>
          </cell>
          <cell r="Q320">
            <v>0</v>
          </cell>
          <cell r="R320">
            <v>0</v>
          </cell>
          <cell r="S320">
            <v>0</v>
          </cell>
          <cell r="T320">
            <v>0</v>
          </cell>
          <cell r="U320">
            <v>0</v>
          </cell>
          <cell r="V320">
            <v>0</v>
          </cell>
          <cell r="W320">
            <v>0</v>
          </cell>
          <cell r="X320">
            <v>0</v>
          </cell>
          <cell r="Y320">
            <v>0</v>
          </cell>
          <cell r="Z320">
            <v>0</v>
          </cell>
          <cell r="AA320">
            <v>0</v>
          </cell>
          <cell r="AB320">
            <v>0</v>
          </cell>
          <cell r="AC320">
            <v>0</v>
          </cell>
          <cell r="AD320">
            <v>0</v>
          </cell>
          <cell r="AE320">
            <v>0</v>
          </cell>
          <cell r="AF320">
            <v>-18572195.300000001</v>
          </cell>
          <cell r="AG320">
            <v>0</v>
          </cell>
          <cell r="AH320">
            <v>0</v>
          </cell>
          <cell r="AI320">
            <v>0</v>
          </cell>
          <cell r="AJ320">
            <v>0</v>
          </cell>
          <cell r="AK320">
            <v>0</v>
          </cell>
          <cell r="AL320">
            <v>-2630074.33</v>
          </cell>
          <cell r="AM320">
            <v>-721557.07</v>
          </cell>
          <cell r="AN320">
            <v>-4778969.7</v>
          </cell>
          <cell r="AO320">
            <v>-684742.45</v>
          </cell>
          <cell r="AP320">
            <v>0</v>
          </cell>
          <cell r="AQ320">
            <v>0</v>
          </cell>
          <cell r="AR320">
            <v>0</v>
          </cell>
          <cell r="AS320">
            <v>0</v>
          </cell>
          <cell r="AT320">
            <v>0</v>
          </cell>
          <cell r="AU320">
            <v>0</v>
          </cell>
          <cell r="AV320">
            <v>0</v>
          </cell>
          <cell r="AW320">
            <v>0</v>
          </cell>
          <cell r="AX320">
            <v>0</v>
          </cell>
          <cell r="AY320">
            <v>0</v>
          </cell>
          <cell r="AZ320">
            <v>0</v>
          </cell>
          <cell r="BA320">
            <v>-31374800.460000001</v>
          </cell>
          <cell r="BB320">
            <v>-18572195.300000001</v>
          </cell>
          <cell r="BC320">
            <v>0</v>
          </cell>
        </row>
        <row r="321">
          <cell r="A321" t="str">
            <v>02.4.01.01.02</v>
          </cell>
          <cell r="B321" t="str">
            <v>DEV.DENGELEME KARŞILIĞI</v>
          </cell>
          <cell r="C321">
            <v>0</v>
          </cell>
          <cell r="D321">
            <v>0</v>
          </cell>
          <cell r="E321">
            <v>0</v>
          </cell>
          <cell r="F321">
            <v>0</v>
          </cell>
          <cell r="G321">
            <v>0</v>
          </cell>
          <cell r="H321">
            <v>0</v>
          </cell>
          <cell r="I321">
            <v>0</v>
          </cell>
          <cell r="J321">
            <v>0</v>
          </cell>
          <cell r="K321">
            <v>0</v>
          </cell>
          <cell r="L321">
            <v>0</v>
          </cell>
          <cell r="M321">
            <v>0</v>
          </cell>
          <cell r="N321">
            <v>0</v>
          </cell>
          <cell r="O321">
            <v>0</v>
          </cell>
          <cell r="P321">
            <v>0</v>
          </cell>
          <cell r="Q321">
            <v>0</v>
          </cell>
          <cell r="R321">
            <v>0</v>
          </cell>
          <cell r="S321">
            <v>0</v>
          </cell>
          <cell r="T321">
            <v>0</v>
          </cell>
          <cell r="U321">
            <v>0</v>
          </cell>
          <cell r="V321">
            <v>0</v>
          </cell>
          <cell r="W321">
            <v>0</v>
          </cell>
          <cell r="X321">
            <v>0</v>
          </cell>
          <cell r="Y321">
            <v>0</v>
          </cell>
          <cell r="Z321">
            <v>0</v>
          </cell>
          <cell r="AA321">
            <v>0</v>
          </cell>
          <cell r="AB321">
            <v>0</v>
          </cell>
          <cell r="AC321">
            <v>0</v>
          </cell>
          <cell r="AD321">
            <v>0</v>
          </cell>
          <cell r="AE321">
            <v>0</v>
          </cell>
          <cell r="AF321">
            <v>0</v>
          </cell>
          <cell r="AG321">
            <v>0</v>
          </cell>
          <cell r="AH321">
            <v>0</v>
          </cell>
          <cell r="AI321">
            <v>0</v>
          </cell>
          <cell r="AJ321">
            <v>0</v>
          </cell>
          <cell r="AK321">
            <v>0</v>
          </cell>
          <cell r="AL321">
            <v>0</v>
          </cell>
          <cell r="AM321">
            <v>0</v>
          </cell>
          <cell r="AN321">
            <v>0</v>
          </cell>
          <cell r="AO321">
            <v>0</v>
          </cell>
          <cell r="AP321">
            <v>0</v>
          </cell>
          <cell r="AQ321">
            <v>0</v>
          </cell>
          <cell r="AR321">
            <v>0</v>
          </cell>
          <cell r="AS321">
            <v>0</v>
          </cell>
          <cell r="AT321">
            <v>0</v>
          </cell>
          <cell r="AU321">
            <v>0</v>
          </cell>
          <cell r="AV321">
            <v>0</v>
          </cell>
          <cell r="AW321">
            <v>0</v>
          </cell>
          <cell r="AX321">
            <v>0</v>
          </cell>
          <cell r="AY321">
            <v>0</v>
          </cell>
          <cell r="AZ321">
            <v>0</v>
          </cell>
          <cell r="BA321">
            <v>0</v>
          </cell>
          <cell r="BB321">
            <v>0</v>
          </cell>
          <cell r="BC321">
            <v>0</v>
          </cell>
        </row>
        <row r="322">
          <cell r="A322" t="str">
            <v>02.4.01.02</v>
          </cell>
          <cell r="B322" t="str">
            <v>DENGELEME KARS DEGISIMINDE REAS PAYI</v>
          </cell>
          <cell r="C322">
            <v>25029267.670000002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2035465.91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15842893.699999999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1700586.51</v>
          </cell>
          <cell r="AM322">
            <v>664818.12</v>
          </cell>
          <cell r="AN322">
            <v>4394033.68</v>
          </cell>
          <cell r="AO322">
            <v>391469.75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  <cell r="BA322">
            <v>25029267.670000002</v>
          </cell>
          <cell r="BB322">
            <v>15842893.699999999</v>
          </cell>
          <cell r="BC322">
            <v>0</v>
          </cell>
        </row>
        <row r="323">
          <cell r="A323" t="str">
            <v>02.4.01.02.01</v>
          </cell>
          <cell r="B323" t="str">
            <v>DENGELEME KARŞ.REAS PAYI</v>
          </cell>
          <cell r="C323">
            <v>25029267.670000002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2035465.91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15842893.699999999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1700586.51</v>
          </cell>
          <cell r="AM323">
            <v>664818.12</v>
          </cell>
          <cell r="AN323">
            <v>4394033.68</v>
          </cell>
          <cell r="AO323">
            <v>391469.75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  <cell r="BA323">
            <v>25029267.670000002</v>
          </cell>
          <cell r="BB323">
            <v>15842893.699999999</v>
          </cell>
          <cell r="BC323">
            <v>0</v>
          </cell>
        </row>
        <row r="324">
          <cell r="A324" t="str">
            <v>02.4.01.02.02</v>
          </cell>
          <cell r="B324" t="str">
            <v>DEV.DENGELEME KARŞ.REAS PAYI</v>
          </cell>
          <cell r="C324">
            <v>0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  <cell r="BA324">
            <v>0</v>
          </cell>
          <cell r="BB324">
            <v>0</v>
          </cell>
          <cell r="BC324">
            <v>0</v>
          </cell>
        </row>
        <row r="325">
          <cell r="A325" t="str">
            <v>02.4.02</v>
          </cell>
          <cell r="B325" t="str">
            <v>MALI RISKLER KARSILIGINDA DEGISIM (REASÜRÖR PAYI</v>
          </cell>
          <cell r="C325">
            <v>0</v>
          </cell>
          <cell r="D325">
            <v>0</v>
          </cell>
          <cell r="E325">
            <v>0</v>
          </cell>
          <cell r="F325">
            <v>0</v>
          </cell>
          <cell r="G325">
            <v>0</v>
          </cell>
          <cell r="H325">
            <v>0</v>
          </cell>
          <cell r="I325">
            <v>0</v>
          </cell>
          <cell r="J325">
            <v>0</v>
          </cell>
          <cell r="K325">
            <v>0</v>
          </cell>
          <cell r="L325">
            <v>0</v>
          </cell>
          <cell r="M325">
            <v>0</v>
          </cell>
          <cell r="N325">
            <v>0</v>
          </cell>
          <cell r="O325">
            <v>0</v>
          </cell>
          <cell r="P325">
            <v>0</v>
          </cell>
          <cell r="Q325">
            <v>0</v>
          </cell>
          <cell r="R325">
            <v>0</v>
          </cell>
          <cell r="S325">
            <v>0</v>
          </cell>
          <cell r="T325">
            <v>0</v>
          </cell>
          <cell r="U325">
            <v>0</v>
          </cell>
          <cell r="V325">
            <v>0</v>
          </cell>
          <cell r="W325">
            <v>0</v>
          </cell>
          <cell r="X325">
            <v>0</v>
          </cell>
          <cell r="Y325">
            <v>0</v>
          </cell>
          <cell r="Z325">
            <v>0</v>
          </cell>
          <cell r="AA325">
            <v>0</v>
          </cell>
          <cell r="AB325">
            <v>0</v>
          </cell>
          <cell r="AC325">
            <v>0</v>
          </cell>
          <cell r="AD325">
            <v>0</v>
          </cell>
          <cell r="AE325">
            <v>0</v>
          </cell>
          <cell r="AF325">
            <v>0</v>
          </cell>
          <cell r="AG325">
            <v>0</v>
          </cell>
          <cell r="AH325">
            <v>0</v>
          </cell>
          <cell r="AI325">
            <v>0</v>
          </cell>
          <cell r="AJ325">
            <v>0</v>
          </cell>
          <cell r="AK325">
            <v>0</v>
          </cell>
          <cell r="AL325">
            <v>0</v>
          </cell>
          <cell r="AM325">
            <v>0</v>
          </cell>
          <cell r="AN325">
            <v>0</v>
          </cell>
          <cell r="AO325">
            <v>0</v>
          </cell>
          <cell r="AP325">
            <v>0</v>
          </cell>
          <cell r="AQ325">
            <v>0</v>
          </cell>
          <cell r="AR325">
            <v>0</v>
          </cell>
          <cell r="AS325">
            <v>0</v>
          </cell>
          <cell r="AT325">
            <v>0</v>
          </cell>
          <cell r="AU325">
            <v>0</v>
          </cell>
          <cell r="AV325">
            <v>0</v>
          </cell>
          <cell r="AW325">
            <v>0</v>
          </cell>
          <cell r="AX325">
            <v>0</v>
          </cell>
          <cell r="AY325">
            <v>0</v>
          </cell>
          <cell r="AZ325">
            <v>0</v>
          </cell>
          <cell r="BA325">
            <v>0</v>
          </cell>
          <cell r="BB325">
            <v>0</v>
          </cell>
          <cell r="BC325">
            <v>0</v>
          </cell>
        </row>
        <row r="326">
          <cell r="A326" t="str">
            <v>02.4.02.01</v>
          </cell>
          <cell r="B326" t="str">
            <v>MALI RISKLER KARS DEGISIM (DEVREDEN DÜŞÜLMÜŞ)</v>
          </cell>
          <cell r="C326">
            <v>0</v>
          </cell>
          <cell r="D326">
            <v>0</v>
          </cell>
          <cell r="E326">
            <v>0</v>
          </cell>
          <cell r="F326">
            <v>0</v>
          </cell>
          <cell r="G326">
            <v>0</v>
          </cell>
          <cell r="H326">
            <v>0</v>
          </cell>
          <cell r="I326">
            <v>0</v>
          </cell>
          <cell r="J326">
            <v>0</v>
          </cell>
          <cell r="K326">
            <v>0</v>
          </cell>
          <cell r="L326">
            <v>0</v>
          </cell>
          <cell r="M326">
            <v>0</v>
          </cell>
          <cell r="N326">
            <v>0</v>
          </cell>
          <cell r="O326">
            <v>0</v>
          </cell>
          <cell r="P326">
            <v>0</v>
          </cell>
          <cell r="Q326">
            <v>0</v>
          </cell>
          <cell r="R326">
            <v>0</v>
          </cell>
          <cell r="S326">
            <v>0</v>
          </cell>
          <cell r="T326">
            <v>0</v>
          </cell>
          <cell r="U326">
            <v>0</v>
          </cell>
          <cell r="V326">
            <v>0</v>
          </cell>
          <cell r="W326">
            <v>0</v>
          </cell>
          <cell r="X326">
            <v>0</v>
          </cell>
          <cell r="Y326">
            <v>0</v>
          </cell>
          <cell r="Z326">
            <v>0</v>
          </cell>
          <cell r="AA326">
            <v>0</v>
          </cell>
          <cell r="AB326">
            <v>0</v>
          </cell>
          <cell r="AC326">
            <v>0</v>
          </cell>
          <cell r="AD326">
            <v>0</v>
          </cell>
          <cell r="AE326">
            <v>0</v>
          </cell>
          <cell r="AF326">
            <v>0</v>
          </cell>
          <cell r="AG326">
            <v>0</v>
          </cell>
          <cell r="AH326">
            <v>0</v>
          </cell>
          <cell r="AI326">
            <v>0</v>
          </cell>
          <cell r="AJ326">
            <v>0</v>
          </cell>
          <cell r="AK326">
            <v>0</v>
          </cell>
          <cell r="AL326">
            <v>0</v>
          </cell>
          <cell r="AM326">
            <v>0</v>
          </cell>
          <cell r="AN326">
            <v>0</v>
          </cell>
          <cell r="AO326">
            <v>0</v>
          </cell>
          <cell r="AP326">
            <v>0</v>
          </cell>
          <cell r="AQ326">
            <v>0</v>
          </cell>
          <cell r="AR326">
            <v>0</v>
          </cell>
          <cell r="AS326">
            <v>0</v>
          </cell>
          <cell r="AT326">
            <v>0</v>
          </cell>
          <cell r="AU326">
            <v>0</v>
          </cell>
          <cell r="AV326">
            <v>0</v>
          </cell>
          <cell r="AW326">
            <v>0</v>
          </cell>
          <cell r="AX326">
            <v>0</v>
          </cell>
          <cell r="AY326">
            <v>0</v>
          </cell>
          <cell r="AZ326">
            <v>0</v>
          </cell>
          <cell r="BA326">
            <v>0</v>
          </cell>
          <cell r="BB326">
            <v>0</v>
          </cell>
          <cell r="BC326">
            <v>0</v>
          </cell>
        </row>
        <row r="327">
          <cell r="A327" t="str">
            <v>02.4.02.01.01</v>
          </cell>
          <cell r="B327" t="str">
            <v>MALİ RİSKLER KARŞILIĞI</v>
          </cell>
          <cell r="C327">
            <v>0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  <cell r="BA327">
            <v>0</v>
          </cell>
          <cell r="BB327">
            <v>0</v>
          </cell>
          <cell r="BC327">
            <v>0</v>
          </cell>
        </row>
        <row r="328">
          <cell r="A328" t="str">
            <v>02.4.02.01.02</v>
          </cell>
          <cell r="B328" t="str">
            <v xml:space="preserve">DEV.MALİ RİSKLER KARŞILIĞI </v>
          </cell>
          <cell r="C328">
            <v>0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</v>
          </cell>
          <cell r="N328">
            <v>0</v>
          </cell>
          <cell r="O328">
            <v>0</v>
          </cell>
          <cell r="P328">
            <v>0</v>
          </cell>
          <cell r="Q328">
            <v>0</v>
          </cell>
          <cell r="R328">
            <v>0</v>
          </cell>
          <cell r="S328">
            <v>0</v>
          </cell>
          <cell r="T328">
            <v>0</v>
          </cell>
          <cell r="U328">
            <v>0</v>
          </cell>
          <cell r="V328">
            <v>0</v>
          </cell>
          <cell r="W328">
            <v>0</v>
          </cell>
          <cell r="X328">
            <v>0</v>
          </cell>
          <cell r="Y328">
            <v>0</v>
          </cell>
          <cell r="Z328">
            <v>0</v>
          </cell>
          <cell r="AA328">
            <v>0</v>
          </cell>
          <cell r="AB328">
            <v>0</v>
          </cell>
          <cell r="AC328">
            <v>0</v>
          </cell>
          <cell r="AD328">
            <v>0</v>
          </cell>
          <cell r="AE328">
            <v>0</v>
          </cell>
          <cell r="AF328">
            <v>0</v>
          </cell>
          <cell r="AG328">
            <v>0</v>
          </cell>
          <cell r="AH328">
            <v>0</v>
          </cell>
          <cell r="AI328">
            <v>0</v>
          </cell>
          <cell r="AJ328">
            <v>0</v>
          </cell>
          <cell r="AK328">
            <v>0</v>
          </cell>
          <cell r="AL328">
            <v>0</v>
          </cell>
          <cell r="AM328">
            <v>0</v>
          </cell>
          <cell r="AN328">
            <v>0</v>
          </cell>
          <cell r="AO328">
            <v>0</v>
          </cell>
          <cell r="AP328">
            <v>0</v>
          </cell>
          <cell r="AQ328">
            <v>0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  <cell r="BA328">
            <v>0</v>
          </cell>
          <cell r="BB328">
            <v>0</v>
          </cell>
          <cell r="BC328">
            <v>0</v>
          </cell>
        </row>
        <row r="329">
          <cell r="A329" t="str">
            <v>02.4.02.02</v>
          </cell>
          <cell r="B329" t="str">
            <v>MALI RISKLER KARS DEGISIMINDE REAS PAYI</v>
          </cell>
          <cell r="C329">
            <v>0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0</v>
          </cell>
          <cell r="AF329">
            <v>0</v>
          </cell>
          <cell r="AG329">
            <v>0</v>
          </cell>
          <cell r="AH329">
            <v>0</v>
          </cell>
          <cell r="AI329">
            <v>0</v>
          </cell>
          <cell r="AJ329">
            <v>0</v>
          </cell>
          <cell r="AK329">
            <v>0</v>
          </cell>
          <cell r="AL329">
            <v>0</v>
          </cell>
          <cell r="AM329">
            <v>0</v>
          </cell>
          <cell r="AN329">
            <v>0</v>
          </cell>
          <cell r="AO329">
            <v>0</v>
          </cell>
          <cell r="AP329">
            <v>0</v>
          </cell>
          <cell r="AQ329">
            <v>0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  <cell r="BA329">
            <v>0</v>
          </cell>
          <cell r="BB329">
            <v>0</v>
          </cell>
          <cell r="BC329">
            <v>0</v>
          </cell>
        </row>
        <row r="330">
          <cell r="A330" t="str">
            <v>02.4.02.02.01</v>
          </cell>
          <cell r="B330" t="str">
            <v>MALİ RİSKLER KARŞ.REAS PAYI</v>
          </cell>
          <cell r="C330">
            <v>0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0</v>
          </cell>
          <cell r="N330">
            <v>0</v>
          </cell>
          <cell r="O330">
            <v>0</v>
          </cell>
          <cell r="P330">
            <v>0</v>
          </cell>
          <cell r="Q330">
            <v>0</v>
          </cell>
          <cell r="R330">
            <v>0</v>
          </cell>
          <cell r="S330">
            <v>0</v>
          </cell>
          <cell r="T330">
            <v>0</v>
          </cell>
          <cell r="U330">
            <v>0</v>
          </cell>
          <cell r="V330">
            <v>0</v>
          </cell>
          <cell r="W330">
            <v>0</v>
          </cell>
          <cell r="X330">
            <v>0</v>
          </cell>
          <cell r="Y330">
            <v>0</v>
          </cell>
          <cell r="Z330">
            <v>0</v>
          </cell>
          <cell r="AA330">
            <v>0</v>
          </cell>
          <cell r="AB330">
            <v>0</v>
          </cell>
          <cell r="AC330">
            <v>0</v>
          </cell>
          <cell r="AD330">
            <v>0</v>
          </cell>
          <cell r="AE330">
            <v>0</v>
          </cell>
          <cell r="AF330">
            <v>0</v>
          </cell>
          <cell r="AG330">
            <v>0</v>
          </cell>
          <cell r="AH330">
            <v>0</v>
          </cell>
          <cell r="AI330">
            <v>0</v>
          </cell>
          <cell r="AJ330">
            <v>0</v>
          </cell>
          <cell r="AK330">
            <v>0</v>
          </cell>
          <cell r="AL330">
            <v>0</v>
          </cell>
          <cell r="AM330">
            <v>0</v>
          </cell>
          <cell r="AN330">
            <v>0</v>
          </cell>
          <cell r="AO330">
            <v>0</v>
          </cell>
          <cell r="AP330">
            <v>0</v>
          </cell>
          <cell r="AQ330">
            <v>0</v>
          </cell>
          <cell r="AR330">
            <v>0</v>
          </cell>
          <cell r="AS330">
            <v>0</v>
          </cell>
          <cell r="AT330">
            <v>0</v>
          </cell>
          <cell r="AU330">
            <v>0</v>
          </cell>
          <cell r="AV330">
            <v>0</v>
          </cell>
          <cell r="AW330">
            <v>0</v>
          </cell>
          <cell r="AX330">
            <v>0</v>
          </cell>
          <cell r="AY330">
            <v>0</v>
          </cell>
          <cell r="AZ330">
            <v>0</v>
          </cell>
          <cell r="BA330">
            <v>0</v>
          </cell>
          <cell r="BB330">
            <v>0</v>
          </cell>
          <cell r="BC330">
            <v>0</v>
          </cell>
        </row>
        <row r="331">
          <cell r="A331" t="str">
            <v>02.4.02.02.02</v>
          </cell>
          <cell r="B331" t="str">
            <v xml:space="preserve">DEV.MALİ RİSKLER KARŞ REAS PAYI </v>
          </cell>
          <cell r="C331">
            <v>0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</v>
          </cell>
          <cell r="N331">
            <v>0</v>
          </cell>
          <cell r="O331">
            <v>0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</v>
          </cell>
          <cell r="V331">
            <v>0</v>
          </cell>
          <cell r="W331">
            <v>0</v>
          </cell>
          <cell r="X331">
            <v>0</v>
          </cell>
          <cell r="Y331">
            <v>0</v>
          </cell>
          <cell r="Z331">
            <v>0</v>
          </cell>
          <cell r="AA331">
            <v>0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  <cell r="BA331">
            <v>0</v>
          </cell>
          <cell r="BB331">
            <v>0</v>
          </cell>
          <cell r="BC331">
            <v>0</v>
          </cell>
        </row>
        <row r="332">
          <cell r="A332" t="str">
            <v>02.4.09</v>
          </cell>
          <cell r="B332" t="str">
            <v>DIGER ÇESITLI KARS DEGISIM (REASÜRÖR PAYI DEV</v>
          </cell>
          <cell r="C332">
            <v>0</v>
          </cell>
          <cell r="D332">
            <v>0</v>
          </cell>
          <cell r="E332">
            <v>0</v>
          </cell>
          <cell r="F332">
            <v>0</v>
          </cell>
          <cell r="G332">
            <v>0</v>
          </cell>
          <cell r="H332">
            <v>0</v>
          </cell>
          <cell r="I332">
            <v>0</v>
          </cell>
          <cell r="J332">
            <v>0</v>
          </cell>
          <cell r="K332">
            <v>0</v>
          </cell>
          <cell r="L332">
            <v>0</v>
          </cell>
          <cell r="M332">
            <v>0</v>
          </cell>
          <cell r="N332">
            <v>0</v>
          </cell>
          <cell r="O332">
            <v>0</v>
          </cell>
          <cell r="P332">
            <v>0</v>
          </cell>
          <cell r="Q332">
            <v>0</v>
          </cell>
          <cell r="R332">
            <v>0</v>
          </cell>
          <cell r="S332">
            <v>0</v>
          </cell>
          <cell r="T332">
            <v>0</v>
          </cell>
          <cell r="U332">
            <v>0</v>
          </cell>
          <cell r="V332">
            <v>0</v>
          </cell>
          <cell r="W332">
            <v>0</v>
          </cell>
          <cell r="X332">
            <v>0</v>
          </cell>
          <cell r="Y332">
            <v>0</v>
          </cell>
          <cell r="Z332">
            <v>0</v>
          </cell>
          <cell r="AA332">
            <v>0</v>
          </cell>
          <cell r="AB332">
            <v>0</v>
          </cell>
          <cell r="AC332">
            <v>0</v>
          </cell>
          <cell r="AD332">
            <v>0</v>
          </cell>
          <cell r="AE332">
            <v>0</v>
          </cell>
          <cell r="AF332">
            <v>0</v>
          </cell>
          <cell r="AG332">
            <v>0</v>
          </cell>
          <cell r="AH332">
            <v>0</v>
          </cell>
          <cell r="AI332">
            <v>0</v>
          </cell>
          <cell r="AJ332">
            <v>0</v>
          </cell>
          <cell r="AK332">
            <v>0</v>
          </cell>
          <cell r="AL332">
            <v>0</v>
          </cell>
          <cell r="AM332">
            <v>0</v>
          </cell>
          <cell r="AN332">
            <v>0</v>
          </cell>
          <cell r="AO332">
            <v>0</v>
          </cell>
          <cell r="AP332">
            <v>0</v>
          </cell>
          <cell r="AQ332">
            <v>0</v>
          </cell>
          <cell r="AR332">
            <v>0</v>
          </cell>
          <cell r="AS332">
            <v>0</v>
          </cell>
          <cell r="AT332">
            <v>0</v>
          </cell>
          <cell r="AU332">
            <v>0</v>
          </cell>
          <cell r="AV332">
            <v>0</v>
          </cell>
          <cell r="AW332">
            <v>0</v>
          </cell>
          <cell r="AX332">
            <v>0</v>
          </cell>
          <cell r="AY332">
            <v>0</v>
          </cell>
          <cell r="AZ332">
            <v>0</v>
          </cell>
          <cell r="BA332">
            <v>0</v>
          </cell>
          <cell r="BB332">
            <v>0</v>
          </cell>
          <cell r="BC332">
            <v>0</v>
          </cell>
        </row>
        <row r="333">
          <cell r="A333" t="str">
            <v>02.4.09.01</v>
          </cell>
          <cell r="B333" t="str">
            <v>DIGER ÇESITLI KARS. DEGISIM</v>
          </cell>
          <cell r="C333">
            <v>0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  <cell r="BA333">
            <v>0</v>
          </cell>
          <cell r="BB333">
            <v>0</v>
          </cell>
          <cell r="BC333">
            <v>0</v>
          </cell>
        </row>
        <row r="334">
          <cell r="A334" t="str">
            <v>02.4.09.01.01</v>
          </cell>
          <cell r="B334" t="str">
            <v>AKTUERYAL MATEMATİK KARŞILIKLARI</v>
          </cell>
          <cell r="C334">
            <v>0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0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  <cell r="BA334">
            <v>0</v>
          </cell>
          <cell r="BB334">
            <v>0</v>
          </cell>
          <cell r="BC334">
            <v>0</v>
          </cell>
        </row>
        <row r="335">
          <cell r="A335" t="str">
            <v>02.4.09.01.01.01</v>
          </cell>
          <cell r="B335" t="str">
            <v>AKTUERYAL MATEMATİK KARŞ</v>
          </cell>
          <cell r="C335">
            <v>0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  <cell r="BA335">
            <v>0</v>
          </cell>
          <cell r="BB335">
            <v>0</v>
          </cell>
          <cell r="BC335">
            <v>0</v>
          </cell>
        </row>
        <row r="336">
          <cell r="A336" t="str">
            <v>02.4.09.01.01.02</v>
          </cell>
          <cell r="B336" t="str">
            <v>DEV.AKTUERYAL MATEMATİK KARŞ</v>
          </cell>
          <cell r="C336">
            <v>0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  <cell r="BA336">
            <v>0</v>
          </cell>
          <cell r="BB336">
            <v>0</v>
          </cell>
          <cell r="BC336">
            <v>0</v>
          </cell>
        </row>
        <row r="337">
          <cell r="A337" t="str">
            <v>02.4.09.02</v>
          </cell>
          <cell r="B337" t="str">
            <v>DIGER ÇESITLI KARS DEGISIMINDE REAS PAYI</v>
          </cell>
          <cell r="C337">
            <v>0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  <cell r="BA337">
            <v>0</v>
          </cell>
          <cell r="BB337">
            <v>0</v>
          </cell>
          <cell r="BC337">
            <v>0</v>
          </cell>
        </row>
        <row r="338">
          <cell r="A338" t="str">
            <v>02.4.09.02.01</v>
          </cell>
          <cell r="B338" t="str">
            <v>AKTUERYAL MATEMATİK KARSILIKLAR DEGISIMINDE</v>
          </cell>
          <cell r="C338">
            <v>0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  <cell r="BA338">
            <v>0</v>
          </cell>
          <cell r="BB338">
            <v>0</v>
          </cell>
          <cell r="BC338">
            <v>0</v>
          </cell>
        </row>
        <row r="339">
          <cell r="A339" t="str">
            <v>02.4.09.02.01.01</v>
          </cell>
          <cell r="B339" t="str">
            <v>AKTUERYAL MATEMATİK KARŞ REAS PAYI</v>
          </cell>
          <cell r="C339">
            <v>0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  <cell r="BA339">
            <v>0</v>
          </cell>
          <cell r="BB339">
            <v>0</v>
          </cell>
          <cell r="BC339">
            <v>0</v>
          </cell>
        </row>
        <row r="340">
          <cell r="A340" t="str">
            <v>02.4.09.02.01.02</v>
          </cell>
          <cell r="B340" t="str">
            <v>DEV AKTUERYAL MATEMATİK KARŞ REAS PAYI</v>
          </cell>
          <cell r="C340">
            <v>0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  <cell r="BA340">
            <v>0</v>
          </cell>
          <cell r="BB340">
            <v>0</v>
          </cell>
          <cell r="BC340">
            <v>0</v>
          </cell>
        </row>
        <row r="341">
          <cell r="A341" t="str">
            <v>02.5</v>
          </cell>
          <cell r="B341" t="str">
            <v>FAALIYET GIDERLERI (-)</v>
          </cell>
          <cell r="C341">
            <v>-1943493489.6000013</v>
          </cell>
          <cell r="D341">
            <v>1288562.6599999999</v>
          </cell>
          <cell r="E341">
            <v>43074.96</v>
          </cell>
          <cell r="F341">
            <v>1672451.35</v>
          </cell>
          <cell r="G341">
            <v>0</v>
          </cell>
          <cell r="H341">
            <v>1115985.04</v>
          </cell>
          <cell r="I341">
            <v>168300.01</v>
          </cell>
          <cell r="J341">
            <v>-26705.49</v>
          </cell>
          <cell r="K341">
            <v>-1043011.63</v>
          </cell>
          <cell r="L341">
            <v>-12277</v>
          </cell>
          <cell r="M341">
            <v>53648.18</v>
          </cell>
          <cell r="N341">
            <v>-1567917307.3900001</v>
          </cell>
          <cell r="O341">
            <v>-189816361.65000001</v>
          </cell>
          <cell r="P341">
            <v>-13391118.390000001</v>
          </cell>
          <cell r="Q341">
            <v>3250324.25</v>
          </cell>
          <cell r="R341">
            <v>724280.83</v>
          </cell>
          <cell r="S341">
            <v>0.34</v>
          </cell>
          <cell r="T341">
            <v>-12928.46</v>
          </cell>
          <cell r="U341">
            <v>274232.68</v>
          </cell>
          <cell r="V341">
            <v>110.48</v>
          </cell>
          <cell r="W341">
            <v>31797.08</v>
          </cell>
          <cell r="X341">
            <v>-81790.649999999994</v>
          </cell>
          <cell r="Y341">
            <v>-345780.7</v>
          </cell>
          <cell r="Z341">
            <v>0</v>
          </cell>
          <cell r="AA341">
            <v>-532151.04000000004</v>
          </cell>
          <cell r="AB341">
            <v>-1229.3900000000001</v>
          </cell>
          <cell r="AC341">
            <v>525996.81999999995</v>
          </cell>
          <cell r="AD341">
            <v>0</v>
          </cell>
          <cell r="AE341">
            <v>-7484.18</v>
          </cell>
          <cell r="AF341">
            <v>1180555.1100000001</v>
          </cell>
          <cell r="AG341">
            <v>416263.85</v>
          </cell>
          <cell r="AH341">
            <v>422971.24</v>
          </cell>
          <cell r="AI341">
            <v>-38202.519999999997</v>
          </cell>
          <cell r="AJ341">
            <v>0</v>
          </cell>
          <cell r="AK341">
            <v>-4550869.32</v>
          </cell>
          <cell r="AL341">
            <v>-1135826.48</v>
          </cell>
          <cell r="AM341">
            <v>-2087804.27</v>
          </cell>
          <cell r="AN341">
            <v>3934872.49</v>
          </cell>
          <cell r="AO341">
            <v>274778.03999999998</v>
          </cell>
          <cell r="AP341">
            <v>107.8</v>
          </cell>
          <cell r="AQ341">
            <v>58562.36</v>
          </cell>
          <cell r="AR341">
            <v>721426.09</v>
          </cell>
          <cell r="AS341">
            <v>227881.59</v>
          </cell>
          <cell r="AT341">
            <v>0</v>
          </cell>
          <cell r="AU341">
            <v>6883.48</v>
          </cell>
          <cell r="AV341">
            <v>-222.36</v>
          </cell>
          <cell r="AW341">
            <v>-24432079.789999999</v>
          </cell>
          <cell r="AX341">
            <v>-15939205.75</v>
          </cell>
          <cell r="AY341">
            <v>-138514199.87</v>
          </cell>
          <cell r="AZ341">
            <v>0</v>
          </cell>
          <cell r="BA341">
            <v>-1943493489.6000013</v>
          </cell>
          <cell r="BB341">
            <v>3308352.8600000003</v>
          </cell>
          <cell r="BC341">
            <v>0</v>
          </cell>
        </row>
        <row r="342">
          <cell r="A342" t="str">
            <v>02.5.01</v>
          </cell>
          <cell r="B342" t="str">
            <v>ÜRETIM KOMISYONU GIDERLERI (-)</v>
          </cell>
          <cell r="C342">
            <v>-2069942763.71</v>
          </cell>
          <cell r="D342">
            <v>-9497914.9800000004</v>
          </cell>
          <cell r="E342">
            <v>-77473.48</v>
          </cell>
          <cell r="F342">
            <v>-15683673.52</v>
          </cell>
          <cell r="G342">
            <v>0</v>
          </cell>
          <cell r="H342">
            <v>-2223351.4300000002</v>
          </cell>
          <cell r="I342">
            <v>-518999.89</v>
          </cell>
          <cell r="J342">
            <v>-206783.25</v>
          </cell>
          <cell r="K342">
            <v>-7636162.8499999996</v>
          </cell>
          <cell r="L342">
            <v>-12277</v>
          </cell>
          <cell r="M342">
            <v>-610437.54</v>
          </cell>
          <cell r="N342">
            <v>-1568039150.6099999</v>
          </cell>
          <cell r="O342">
            <v>-189816361.65000001</v>
          </cell>
          <cell r="P342">
            <v>-13391118.390000001</v>
          </cell>
          <cell r="Q342">
            <v>-3713199.49</v>
          </cell>
          <cell r="R342">
            <v>-2299798.2200000002</v>
          </cell>
          <cell r="S342">
            <v>-0.25</v>
          </cell>
          <cell r="T342">
            <v>-205654.39</v>
          </cell>
          <cell r="U342">
            <v>-391020.5</v>
          </cell>
          <cell r="V342">
            <v>-431.69</v>
          </cell>
          <cell r="W342">
            <v>-126648.37</v>
          </cell>
          <cell r="X342">
            <v>-300921.08</v>
          </cell>
          <cell r="Y342">
            <v>-2023949.28</v>
          </cell>
          <cell r="Z342">
            <v>0</v>
          </cell>
          <cell r="AA342">
            <v>-532151.04000000004</v>
          </cell>
          <cell r="AB342">
            <v>-7375.66</v>
          </cell>
          <cell r="AC342">
            <v>-385804.35</v>
          </cell>
          <cell r="AD342">
            <v>0</v>
          </cell>
          <cell r="AE342">
            <v>-7484.18</v>
          </cell>
          <cell r="AF342">
            <v>-21675534.18</v>
          </cell>
          <cell r="AG342">
            <v>-820749.61</v>
          </cell>
          <cell r="AH342">
            <v>-777862.35</v>
          </cell>
          <cell r="AI342">
            <v>-3061630.44</v>
          </cell>
          <cell r="AJ342">
            <v>0</v>
          </cell>
          <cell r="AK342">
            <v>-4552202.41</v>
          </cell>
          <cell r="AL342">
            <v>-16607380.49</v>
          </cell>
          <cell r="AM342">
            <v>-4804114.67</v>
          </cell>
          <cell r="AN342">
            <v>-14994520.91</v>
          </cell>
          <cell r="AO342">
            <v>-2114955.0299999998</v>
          </cell>
          <cell r="AP342">
            <v>-431.18</v>
          </cell>
          <cell r="AQ342">
            <v>-234505.7</v>
          </cell>
          <cell r="AR342">
            <v>-2727780.86</v>
          </cell>
          <cell r="AS342">
            <v>-905609.83</v>
          </cell>
          <cell r="AT342">
            <v>0</v>
          </cell>
          <cell r="AU342">
            <v>-56259.28</v>
          </cell>
          <cell r="AV342">
            <v>-247.54</v>
          </cell>
          <cell r="AW342">
            <v>-24432079.789999999</v>
          </cell>
          <cell r="AX342">
            <v>-15939205.75</v>
          </cell>
          <cell r="AY342">
            <v>-138529550.59999999</v>
          </cell>
          <cell r="AZ342">
            <v>0</v>
          </cell>
          <cell r="BA342">
            <v>-2069942763.71</v>
          </cell>
          <cell r="BB342">
            <v>-32772061.120000001</v>
          </cell>
          <cell r="BC342">
            <v>0</v>
          </cell>
        </row>
        <row r="343">
          <cell r="A343" t="str">
            <v>02.5.01.01</v>
          </cell>
          <cell r="B343" t="str">
            <v>BANKALAR ÜRETİM KOMİSYON GİDERİ</v>
          </cell>
          <cell r="C343">
            <v>-619476.06999999995</v>
          </cell>
          <cell r="D343">
            <v>0</v>
          </cell>
          <cell r="E343">
            <v>0</v>
          </cell>
          <cell r="F343">
            <v>0</v>
          </cell>
          <cell r="G343">
            <v>0</v>
          </cell>
          <cell r="H343">
            <v>0</v>
          </cell>
          <cell r="I343">
            <v>0</v>
          </cell>
          <cell r="J343">
            <v>0</v>
          </cell>
          <cell r="K343">
            <v>0</v>
          </cell>
          <cell r="L343">
            <v>0</v>
          </cell>
          <cell r="M343">
            <v>0</v>
          </cell>
          <cell r="N343">
            <v>5278.89</v>
          </cell>
          <cell r="O343">
            <v>584.16</v>
          </cell>
          <cell r="P343">
            <v>0</v>
          </cell>
          <cell r="Q343">
            <v>0</v>
          </cell>
          <cell r="R343">
            <v>0</v>
          </cell>
          <cell r="S343">
            <v>0</v>
          </cell>
          <cell r="T343">
            <v>0</v>
          </cell>
          <cell r="U343">
            <v>0</v>
          </cell>
          <cell r="V343">
            <v>0</v>
          </cell>
          <cell r="W343">
            <v>0</v>
          </cell>
          <cell r="X343">
            <v>0</v>
          </cell>
          <cell r="Y343">
            <v>0</v>
          </cell>
          <cell r="Z343">
            <v>0</v>
          </cell>
          <cell r="AA343">
            <v>0</v>
          </cell>
          <cell r="AB343">
            <v>0</v>
          </cell>
          <cell r="AC343">
            <v>0</v>
          </cell>
          <cell r="AD343">
            <v>0</v>
          </cell>
          <cell r="AE343">
            <v>0</v>
          </cell>
          <cell r="AF343">
            <v>0</v>
          </cell>
          <cell r="AG343">
            <v>0</v>
          </cell>
          <cell r="AH343">
            <v>0</v>
          </cell>
          <cell r="AI343">
            <v>-13707.77</v>
          </cell>
          <cell r="AJ343">
            <v>0</v>
          </cell>
          <cell r="AK343">
            <v>-585534.28</v>
          </cell>
          <cell r="AL343">
            <v>0</v>
          </cell>
          <cell r="AM343">
            <v>0</v>
          </cell>
          <cell r="AN343">
            <v>0</v>
          </cell>
          <cell r="AO343">
            <v>0</v>
          </cell>
          <cell r="AP343">
            <v>0</v>
          </cell>
          <cell r="AQ343">
            <v>0</v>
          </cell>
          <cell r="AR343">
            <v>0</v>
          </cell>
          <cell r="AS343">
            <v>0</v>
          </cell>
          <cell r="AT343">
            <v>0</v>
          </cell>
          <cell r="AU343">
            <v>0</v>
          </cell>
          <cell r="AV343">
            <v>0</v>
          </cell>
          <cell r="AW343">
            <v>0</v>
          </cell>
          <cell r="AX343">
            <v>0</v>
          </cell>
          <cell r="AY343">
            <v>-26097.07</v>
          </cell>
          <cell r="AZ343">
            <v>0</v>
          </cell>
          <cell r="BA343">
            <v>-619476.06999999995</v>
          </cell>
          <cell r="BB343">
            <v>0</v>
          </cell>
          <cell r="BC343">
            <v>0</v>
          </cell>
        </row>
        <row r="344">
          <cell r="A344" t="str">
            <v>02.5.01.02</v>
          </cell>
          <cell r="B344" t="str">
            <v>ACENTELER ÜRETİM KOMİSYON GİDERİ</v>
          </cell>
          <cell r="C344">
            <v>-2206329710.8700004</v>
          </cell>
          <cell r="D344">
            <v>-11773551.48</v>
          </cell>
          <cell r="E344">
            <v>-59569.04</v>
          </cell>
          <cell r="F344">
            <v>-26897474.02</v>
          </cell>
          <cell r="G344">
            <v>0</v>
          </cell>
          <cell r="H344">
            <v>-2558921.7000000002</v>
          </cell>
          <cell r="I344">
            <v>-635526.5</v>
          </cell>
          <cell r="J344">
            <v>-872766.11</v>
          </cell>
          <cell r="K344">
            <v>-6585538.2199999997</v>
          </cell>
          <cell r="L344">
            <v>-12277</v>
          </cell>
          <cell r="M344">
            <v>-1306986.45</v>
          </cell>
          <cell r="N344">
            <v>-1413137998.3099999</v>
          </cell>
          <cell r="O344">
            <v>-413012264.45999998</v>
          </cell>
          <cell r="P344">
            <v>-48889131.789999999</v>
          </cell>
          <cell r="Q344">
            <v>-3456527.24</v>
          </cell>
          <cell r="R344">
            <v>-2474346.5499999998</v>
          </cell>
          <cell r="S344">
            <v>-1.5</v>
          </cell>
          <cell r="T344">
            <v>-152978.16</v>
          </cell>
          <cell r="U344">
            <v>-311803.63</v>
          </cell>
          <cell r="V344">
            <v>-350</v>
          </cell>
          <cell r="W344">
            <v>-182237.6</v>
          </cell>
          <cell r="X344">
            <v>-93671.49</v>
          </cell>
          <cell r="Y344">
            <v>-736103.68</v>
          </cell>
          <cell r="Z344">
            <v>0</v>
          </cell>
          <cell r="AA344">
            <v>-410871.35</v>
          </cell>
          <cell r="AB344">
            <v>-10985.97</v>
          </cell>
          <cell r="AC344">
            <v>-472782.92</v>
          </cell>
          <cell r="AD344">
            <v>0</v>
          </cell>
          <cell r="AE344">
            <v>-4268.8999999999996</v>
          </cell>
          <cell r="AF344">
            <v>-21588704.140000001</v>
          </cell>
          <cell r="AG344">
            <v>-932722.26</v>
          </cell>
          <cell r="AH344">
            <v>-927052.03</v>
          </cell>
          <cell r="AI344">
            <v>-5876625.3499999996</v>
          </cell>
          <cell r="AJ344">
            <v>0</v>
          </cell>
          <cell r="AK344">
            <v>-6330473.7400000002</v>
          </cell>
          <cell r="AL344">
            <v>-15810518.43</v>
          </cell>
          <cell r="AM344">
            <v>-5177230.53</v>
          </cell>
          <cell r="AN344">
            <v>-14106890.5</v>
          </cell>
          <cell r="AO344">
            <v>-1318984.42</v>
          </cell>
          <cell r="AP344">
            <v>0</v>
          </cell>
          <cell r="AQ344">
            <v>-228352.95</v>
          </cell>
          <cell r="AR344">
            <v>-2756686.99</v>
          </cell>
          <cell r="AS344">
            <v>-433467.35</v>
          </cell>
          <cell r="AT344">
            <v>0</v>
          </cell>
          <cell r="AU344">
            <v>-79573.179999999993</v>
          </cell>
          <cell r="AV344">
            <v>0</v>
          </cell>
          <cell r="AW344">
            <v>-28868055.010000002</v>
          </cell>
          <cell r="AX344">
            <v>-17744133.789999999</v>
          </cell>
          <cell r="AY344">
            <v>-150101306.13</v>
          </cell>
          <cell r="AZ344">
            <v>0</v>
          </cell>
          <cell r="BA344">
            <v>-2206329710.8700004</v>
          </cell>
          <cell r="BB344">
            <v>-35222029.910000004</v>
          </cell>
          <cell r="BC344">
            <v>0</v>
          </cell>
        </row>
        <row r="345">
          <cell r="A345" t="str">
            <v>02.5.01.03</v>
          </cell>
          <cell r="B345" t="str">
            <v>DOĞRUDAN SATIŞ PERSONELİ KOMİSYON GİDERİ</v>
          </cell>
          <cell r="C345">
            <v>0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  <cell r="BA345">
            <v>0</v>
          </cell>
          <cell r="BB345">
            <v>0</v>
          </cell>
          <cell r="BC345">
            <v>0</v>
          </cell>
        </row>
        <row r="346">
          <cell r="A346" t="str">
            <v>02.5.01.09</v>
          </cell>
          <cell r="B346" t="str">
            <v xml:space="preserve">DİĞER ÜRETİM KOMİSYON GİDERLERİ </v>
          </cell>
          <cell r="C346">
            <v>-1578465.23</v>
          </cell>
          <cell r="D346">
            <v>0</v>
          </cell>
          <cell r="E346">
            <v>0</v>
          </cell>
          <cell r="F346">
            <v>0</v>
          </cell>
          <cell r="G346">
            <v>0</v>
          </cell>
          <cell r="H346">
            <v>0</v>
          </cell>
          <cell r="I346">
            <v>0</v>
          </cell>
          <cell r="J346">
            <v>0</v>
          </cell>
          <cell r="K346">
            <v>0</v>
          </cell>
          <cell r="L346">
            <v>0</v>
          </cell>
          <cell r="M346">
            <v>0</v>
          </cell>
          <cell r="N346">
            <v>-1578465.23</v>
          </cell>
          <cell r="O346">
            <v>0</v>
          </cell>
          <cell r="P346">
            <v>0</v>
          </cell>
          <cell r="Q346">
            <v>0</v>
          </cell>
          <cell r="R346">
            <v>0</v>
          </cell>
          <cell r="S346">
            <v>0</v>
          </cell>
          <cell r="T346">
            <v>0</v>
          </cell>
          <cell r="U346">
            <v>0</v>
          </cell>
          <cell r="V346">
            <v>0</v>
          </cell>
          <cell r="W346">
            <v>0</v>
          </cell>
          <cell r="X346">
            <v>0</v>
          </cell>
          <cell r="Y346">
            <v>0</v>
          </cell>
          <cell r="Z346">
            <v>0</v>
          </cell>
          <cell r="AA346">
            <v>0</v>
          </cell>
          <cell r="AB346">
            <v>0</v>
          </cell>
          <cell r="AC346">
            <v>0</v>
          </cell>
          <cell r="AD346">
            <v>0</v>
          </cell>
          <cell r="AE346">
            <v>0</v>
          </cell>
          <cell r="AF346">
            <v>0</v>
          </cell>
          <cell r="AG346">
            <v>0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  <cell r="BA346">
            <v>-1578465.23</v>
          </cell>
          <cell r="BB346">
            <v>0</v>
          </cell>
          <cell r="BC346">
            <v>0</v>
          </cell>
        </row>
        <row r="347">
          <cell r="A347" t="str">
            <v>02.5.01.11</v>
          </cell>
          <cell r="B347" t="str">
            <v>BANKALAR ÜRETİM KOM.ERTELEMESİ</v>
          </cell>
          <cell r="C347">
            <v>231350.43999999997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5294.4</v>
          </cell>
          <cell r="AJ347">
            <v>0</v>
          </cell>
          <cell r="AK347">
            <v>216140.24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9915.7999999999993</v>
          </cell>
          <cell r="AZ347">
            <v>0</v>
          </cell>
          <cell r="BA347">
            <v>231350.43999999997</v>
          </cell>
          <cell r="BB347">
            <v>0</v>
          </cell>
          <cell r="BC347">
            <v>0</v>
          </cell>
        </row>
        <row r="348">
          <cell r="A348" t="str">
            <v>02.5.01.12</v>
          </cell>
          <cell r="B348" t="str">
            <v xml:space="preserve">ACENTELER ÜRETİM KOM.ERTELEMESİ </v>
          </cell>
          <cell r="C348">
            <v>1448209307.5700002</v>
          </cell>
          <cell r="D348">
            <v>6029096.5499999998</v>
          </cell>
          <cell r="E348">
            <v>17170.18</v>
          </cell>
          <cell r="F348">
            <v>15708839.779999999</v>
          </cell>
          <cell r="G348">
            <v>0</v>
          </cell>
          <cell r="H348">
            <v>1738959.36</v>
          </cell>
          <cell r="I348">
            <v>271608.58</v>
          </cell>
          <cell r="J348">
            <v>748233.42</v>
          </cell>
          <cell r="K348">
            <v>3155596.09</v>
          </cell>
          <cell r="L348">
            <v>0</v>
          </cell>
          <cell r="M348">
            <v>805690.96</v>
          </cell>
          <cell r="N348">
            <v>958365372.28999996</v>
          </cell>
          <cell r="O348">
            <v>260633817.87</v>
          </cell>
          <cell r="P348">
            <v>38634128.689999998</v>
          </cell>
          <cell r="Q348">
            <v>1553676.99</v>
          </cell>
          <cell r="R348">
            <v>1273957.98</v>
          </cell>
          <cell r="S348">
            <v>1.25</v>
          </cell>
          <cell r="T348">
            <v>73261.210000000006</v>
          </cell>
          <cell r="U348">
            <v>164389.04</v>
          </cell>
          <cell r="V348">
            <v>33.950000000000003</v>
          </cell>
          <cell r="W348">
            <v>109027.64</v>
          </cell>
          <cell r="X348">
            <v>42353.38</v>
          </cell>
          <cell r="Y348">
            <v>520120.26</v>
          </cell>
          <cell r="Z348">
            <v>0</v>
          </cell>
          <cell r="AA348">
            <v>230106.21</v>
          </cell>
          <cell r="AB348">
            <v>6048.68</v>
          </cell>
          <cell r="AC348">
            <v>251299.04</v>
          </cell>
          <cell r="AD348">
            <v>0</v>
          </cell>
          <cell r="AE348">
            <v>1166.3800000000001</v>
          </cell>
          <cell r="AF348">
            <v>12426734.640000001</v>
          </cell>
          <cell r="AG348">
            <v>473468.33</v>
          </cell>
          <cell r="AH348">
            <v>473950.21</v>
          </cell>
          <cell r="AI348">
            <v>3023757.51</v>
          </cell>
          <cell r="AJ348">
            <v>0</v>
          </cell>
          <cell r="AK348">
            <v>4387986.33</v>
          </cell>
          <cell r="AL348">
            <v>3760018.13</v>
          </cell>
          <cell r="AM348">
            <v>1249465.73</v>
          </cell>
          <cell r="AN348">
            <v>7678597.0800000001</v>
          </cell>
          <cell r="AO348">
            <v>693481.09</v>
          </cell>
          <cell r="AP348">
            <v>0</v>
          </cell>
          <cell r="AQ348">
            <v>206599.63</v>
          </cell>
          <cell r="AR348">
            <v>269729.09999999998</v>
          </cell>
          <cell r="AS348">
            <v>221344.99</v>
          </cell>
          <cell r="AT348">
            <v>0</v>
          </cell>
          <cell r="AU348">
            <v>39736.86</v>
          </cell>
          <cell r="AV348">
            <v>0</v>
          </cell>
          <cell r="AW348">
            <v>14377593.609999999</v>
          </cell>
          <cell r="AX348">
            <v>4830948.71</v>
          </cell>
          <cell r="AY348">
            <v>103761939.84</v>
          </cell>
          <cell r="AZ348">
            <v>0</v>
          </cell>
          <cell r="BA348">
            <v>1448209307.5700002</v>
          </cell>
          <cell r="BB348">
            <v>19403249.73</v>
          </cell>
          <cell r="BC348">
            <v>0</v>
          </cell>
        </row>
        <row r="349">
          <cell r="A349" t="str">
            <v>02.5.01.13</v>
          </cell>
          <cell r="B349" t="str">
            <v xml:space="preserve">DOĞ.SATIŞ PERS.ÜRETİM KOM.ERTLEMESİ </v>
          </cell>
          <cell r="C349">
            <v>0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  <cell r="BA349">
            <v>0</v>
          </cell>
          <cell r="BB349">
            <v>0</v>
          </cell>
          <cell r="BC349">
            <v>0</v>
          </cell>
        </row>
        <row r="350">
          <cell r="A350" t="str">
            <v>02.5.01.19</v>
          </cell>
          <cell r="B350" t="str">
            <v xml:space="preserve">DİĞER ÜRETİM KOM.ERTELEMESİ </v>
          </cell>
          <cell r="C350">
            <v>-913142.82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-913142.82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  <cell r="BA350">
            <v>-913142.82</v>
          </cell>
          <cell r="BB350">
            <v>0</v>
          </cell>
          <cell r="BC350">
            <v>0</v>
          </cell>
        </row>
        <row r="351">
          <cell r="A351" t="str">
            <v>02.5.01.21</v>
          </cell>
          <cell r="B351" t="str">
            <v xml:space="preserve">DEV. BANKALAR KOM.ERTELEMESİ  </v>
          </cell>
          <cell r="C351">
            <v>-31440.170000000002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-10149.66</v>
          </cell>
          <cell r="O351">
            <v>-3052.79</v>
          </cell>
          <cell r="P351">
            <v>-5232.1000000000004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-92.26</v>
          </cell>
          <cell r="AJ351">
            <v>0</v>
          </cell>
          <cell r="AK351">
            <v>-12847.34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-66.02</v>
          </cell>
          <cell r="AZ351">
            <v>0</v>
          </cell>
          <cell r="BA351">
            <v>-31440.170000000002</v>
          </cell>
          <cell r="BB351">
            <v>0</v>
          </cell>
          <cell r="BC351">
            <v>0</v>
          </cell>
        </row>
        <row r="352">
          <cell r="A352" t="str">
            <v>02.5.01.22</v>
          </cell>
          <cell r="B352" t="str">
            <v xml:space="preserve">DEV. ACENTELER KOM.ERTELEMESİ </v>
          </cell>
          <cell r="C352">
            <v>-1309696194.7600009</v>
          </cell>
          <cell r="D352">
            <v>-3753460.05</v>
          </cell>
          <cell r="E352">
            <v>-35074.620000000003</v>
          </cell>
          <cell r="F352">
            <v>-4495039.28</v>
          </cell>
          <cell r="G352">
            <v>0</v>
          </cell>
          <cell r="H352">
            <v>-1403389.09</v>
          </cell>
          <cell r="I352">
            <v>-155081.97</v>
          </cell>
          <cell r="J352">
            <v>-82250.559999999998</v>
          </cell>
          <cell r="K352">
            <v>-4206220.72</v>
          </cell>
          <cell r="L352">
            <v>0</v>
          </cell>
          <cell r="M352">
            <v>-109142.05</v>
          </cell>
          <cell r="N352">
            <v>-1111555053.97</v>
          </cell>
          <cell r="O352">
            <v>-37435446.43</v>
          </cell>
          <cell r="P352">
            <v>-3130883.19</v>
          </cell>
          <cell r="Q352">
            <v>-1810349.24</v>
          </cell>
          <cell r="R352">
            <v>-1099409.6499999999</v>
          </cell>
          <cell r="S352">
            <v>0</v>
          </cell>
          <cell r="T352">
            <v>-125937.44</v>
          </cell>
          <cell r="U352">
            <v>-243605.91</v>
          </cell>
          <cell r="V352">
            <v>-115.64</v>
          </cell>
          <cell r="W352">
            <v>-53438.41</v>
          </cell>
          <cell r="X352">
            <v>-249602.97</v>
          </cell>
          <cell r="Y352">
            <v>-1807965.86</v>
          </cell>
          <cell r="Z352">
            <v>0</v>
          </cell>
          <cell r="AA352">
            <v>-351385.9</v>
          </cell>
          <cell r="AB352">
            <v>-2438.37</v>
          </cell>
          <cell r="AC352">
            <v>-164320.47</v>
          </cell>
          <cell r="AD352">
            <v>0</v>
          </cell>
          <cell r="AE352">
            <v>-4381.66</v>
          </cell>
          <cell r="AF352">
            <v>-12513564.68</v>
          </cell>
          <cell r="AG352">
            <v>-361495.68</v>
          </cell>
          <cell r="AH352">
            <v>-324760.53000000003</v>
          </cell>
          <cell r="AI352">
            <v>-200256.97</v>
          </cell>
          <cell r="AJ352">
            <v>0</v>
          </cell>
          <cell r="AK352">
            <v>-2227473.62</v>
          </cell>
          <cell r="AL352">
            <v>-4556880.1900000004</v>
          </cell>
          <cell r="AM352">
            <v>-876349.87</v>
          </cell>
          <cell r="AN352">
            <v>-8566227.4900000002</v>
          </cell>
          <cell r="AO352">
            <v>-1489451.7</v>
          </cell>
          <cell r="AP352">
            <v>-431.18</v>
          </cell>
          <cell r="AQ352">
            <v>-212752.38</v>
          </cell>
          <cell r="AR352">
            <v>-240822.97</v>
          </cell>
          <cell r="AS352">
            <v>-693487.47</v>
          </cell>
          <cell r="AT352">
            <v>0</v>
          </cell>
          <cell r="AU352">
            <v>-16422.96</v>
          </cell>
          <cell r="AV352">
            <v>-247.54</v>
          </cell>
          <cell r="AW352">
            <v>-9941618.3900000006</v>
          </cell>
          <cell r="AX352">
            <v>-3026020.67</v>
          </cell>
          <cell r="AY352">
            <v>-92173937.019999996</v>
          </cell>
          <cell r="AZ352">
            <v>0</v>
          </cell>
          <cell r="BA352">
            <v>-1309696194.7600009</v>
          </cell>
          <cell r="BB352">
            <v>-16953280.940000001</v>
          </cell>
          <cell r="BC352">
            <v>0</v>
          </cell>
        </row>
        <row r="353">
          <cell r="A353" t="str">
            <v>02.5.01.23</v>
          </cell>
          <cell r="B353" t="str">
            <v xml:space="preserve">DEV. DOĞ.SATIŞ PER.KOM.ERTELEMESİ </v>
          </cell>
          <cell r="C353">
            <v>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  <cell r="BA353">
            <v>0</v>
          </cell>
          <cell r="BB353">
            <v>0</v>
          </cell>
          <cell r="BC353">
            <v>0</v>
          </cell>
        </row>
        <row r="354">
          <cell r="A354" t="str">
            <v>02.5.01.29</v>
          </cell>
          <cell r="B354" t="str">
            <v xml:space="preserve">DEV. DİĞER ÜRETİM KOM.ERTELEMESİ </v>
          </cell>
          <cell r="C354">
            <v>785008.2</v>
          </cell>
          <cell r="D354">
            <v>0</v>
          </cell>
          <cell r="E354">
            <v>0</v>
          </cell>
          <cell r="F354">
            <v>0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785008.2</v>
          </cell>
          <cell r="O354">
            <v>0</v>
          </cell>
          <cell r="P354">
            <v>0</v>
          </cell>
          <cell r="Q354">
            <v>0</v>
          </cell>
          <cell r="R354">
            <v>0</v>
          </cell>
          <cell r="S354">
            <v>0</v>
          </cell>
          <cell r="T354">
            <v>0</v>
          </cell>
          <cell r="U354">
            <v>0</v>
          </cell>
          <cell r="V354">
            <v>0</v>
          </cell>
          <cell r="W354">
            <v>0</v>
          </cell>
          <cell r="X354">
            <v>0</v>
          </cell>
          <cell r="Y354">
            <v>0</v>
          </cell>
          <cell r="Z354">
            <v>0</v>
          </cell>
          <cell r="AA354">
            <v>0</v>
          </cell>
          <cell r="AB354">
            <v>0</v>
          </cell>
          <cell r="AC354">
            <v>0</v>
          </cell>
          <cell r="AD354">
            <v>0</v>
          </cell>
          <cell r="AE354">
            <v>0</v>
          </cell>
          <cell r="AF354">
            <v>0</v>
          </cell>
          <cell r="AG354">
            <v>0</v>
          </cell>
          <cell r="AH354">
            <v>0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  <cell r="BA354">
            <v>785008.2</v>
          </cell>
          <cell r="BB354">
            <v>0</v>
          </cell>
          <cell r="BC354">
            <v>0</v>
          </cell>
        </row>
        <row r="355">
          <cell r="A355" t="str">
            <v>02.5.01.97</v>
          </cell>
          <cell r="B355" t="str">
            <v xml:space="preserve">TIP HAVUZUNA VERİLEN ÜRETİM KOMİSYONLAR </v>
          </cell>
          <cell r="C355">
            <v>0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  <cell r="BA355">
            <v>0</v>
          </cell>
          <cell r="BB355">
            <v>0</v>
          </cell>
          <cell r="BC355">
            <v>0</v>
          </cell>
        </row>
        <row r="356">
          <cell r="A356" t="str">
            <v>02.5.01.98</v>
          </cell>
          <cell r="B356" t="str">
            <v xml:space="preserve">HAVUZA VERİLEN ÜRETİM KOMİSYONLAR </v>
          </cell>
          <cell r="C356">
            <v>0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  <cell r="BA356">
            <v>0</v>
          </cell>
          <cell r="BB356">
            <v>0</v>
          </cell>
          <cell r="BC356">
            <v>0</v>
          </cell>
        </row>
        <row r="357">
          <cell r="A357" t="str">
            <v>02.5.02</v>
          </cell>
          <cell r="B357" t="str">
            <v>PERSONEL  GIDERLER(-)</v>
          </cell>
          <cell r="C357">
            <v>0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  <cell r="BA357">
            <v>0</v>
          </cell>
          <cell r="BB357">
            <v>0</v>
          </cell>
          <cell r="BC357">
            <v>0</v>
          </cell>
        </row>
        <row r="358">
          <cell r="A358" t="str">
            <v>02.5.02.01</v>
          </cell>
          <cell r="B358" t="str">
            <v>ÜCRET VE BENZERİ MENFAATLER</v>
          </cell>
          <cell r="C358">
            <v>0</v>
          </cell>
          <cell r="D358">
            <v>0</v>
          </cell>
          <cell r="E358">
            <v>0</v>
          </cell>
          <cell r="F358">
            <v>0</v>
          </cell>
          <cell r="G358">
            <v>0</v>
          </cell>
          <cell r="H358">
            <v>0</v>
          </cell>
          <cell r="I358">
            <v>0</v>
          </cell>
          <cell r="J358">
            <v>0</v>
          </cell>
          <cell r="K358">
            <v>0</v>
          </cell>
          <cell r="L358">
            <v>0</v>
          </cell>
          <cell r="M358">
            <v>0</v>
          </cell>
          <cell r="N358">
            <v>0</v>
          </cell>
          <cell r="O358">
            <v>0</v>
          </cell>
          <cell r="P358">
            <v>0</v>
          </cell>
          <cell r="Q358">
            <v>0</v>
          </cell>
          <cell r="R358">
            <v>0</v>
          </cell>
          <cell r="S358">
            <v>0</v>
          </cell>
          <cell r="T358">
            <v>0</v>
          </cell>
          <cell r="U358">
            <v>0</v>
          </cell>
          <cell r="V358">
            <v>0</v>
          </cell>
          <cell r="W358">
            <v>0</v>
          </cell>
          <cell r="X358">
            <v>0</v>
          </cell>
          <cell r="Y358">
            <v>0</v>
          </cell>
          <cell r="Z358">
            <v>0</v>
          </cell>
          <cell r="AA358">
            <v>0</v>
          </cell>
          <cell r="AB358">
            <v>0</v>
          </cell>
          <cell r="AC358">
            <v>0</v>
          </cell>
          <cell r="AD358">
            <v>0</v>
          </cell>
          <cell r="AE358">
            <v>0</v>
          </cell>
          <cell r="AF358">
            <v>0</v>
          </cell>
          <cell r="AG358">
            <v>0</v>
          </cell>
          <cell r="AH358">
            <v>0</v>
          </cell>
          <cell r="AI358">
            <v>0</v>
          </cell>
          <cell r="AJ358">
            <v>0</v>
          </cell>
          <cell r="AK358">
            <v>0</v>
          </cell>
          <cell r="AL358">
            <v>0</v>
          </cell>
          <cell r="AM358">
            <v>0</v>
          </cell>
          <cell r="AN358">
            <v>0</v>
          </cell>
          <cell r="AO358">
            <v>0</v>
          </cell>
          <cell r="AP358">
            <v>0</v>
          </cell>
          <cell r="AQ358">
            <v>0</v>
          </cell>
          <cell r="AR358">
            <v>0</v>
          </cell>
          <cell r="AS358">
            <v>0</v>
          </cell>
          <cell r="AT358">
            <v>0</v>
          </cell>
          <cell r="AU358">
            <v>0</v>
          </cell>
          <cell r="AV358">
            <v>0</v>
          </cell>
          <cell r="AW358">
            <v>0</v>
          </cell>
          <cell r="AX358">
            <v>0</v>
          </cell>
          <cell r="AY358">
            <v>0</v>
          </cell>
          <cell r="AZ358">
            <v>0</v>
          </cell>
          <cell r="BA358">
            <v>0</v>
          </cell>
          <cell r="BB358">
            <v>0</v>
          </cell>
          <cell r="BC358">
            <v>0</v>
          </cell>
        </row>
        <row r="359">
          <cell r="A359" t="str">
            <v>02.5.02.02</v>
          </cell>
          <cell r="B359" t="str">
            <v xml:space="preserve">ÜCRET DIŞI MOTİVASYON GİDERLERİ </v>
          </cell>
          <cell r="C359">
            <v>0</v>
          </cell>
          <cell r="D359">
            <v>0</v>
          </cell>
          <cell r="E359">
            <v>0</v>
          </cell>
          <cell r="F359">
            <v>0</v>
          </cell>
          <cell r="G359">
            <v>0</v>
          </cell>
          <cell r="H359">
            <v>0</v>
          </cell>
          <cell r="I359">
            <v>0</v>
          </cell>
          <cell r="J359">
            <v>0</v>
          </cell>
          <cell r="K359">
            <v>0</v>
          </cell>
          <cell r="L359">
            <v>0</v>
          </cell>
          <cell r="M359">
            <v>0</v>
          </cell>
          <cell r="N359">
            <v>0</v>
          </cell>
          <cell r="O359">
            <v>0</v>
          </cell>
          <cell r="P359">
            <v>0</v>
          </cell>
          <cell r="Q359">
            <v>0</v>
          </cell>
          <cell r="R359">
            <v>0</v>
          </cell>
          <cell r="S359">
            <v>0</v>
          </cell>
          <cell r="T359">
            <v>0</v>
          </cell>
          <cell r="U359">
            <v>0</v>
          </cell>
          <cell r="V359">
            <v>0</v>
          </cell>
          <cell r="W359">
            <v>0</v>
          </cell>
          <cell r="X359">
            <v>0</v>
          </cell>
          <cell r="Y359">
            <v>0</v>
          </cell>
          <cell r="Z359">
            <v>0</v>
          </cell>
          <cell r="AA359">
            <v>0</v>
          </cell>
          <cell r="AB359">
            <v>0</v>
          </cell>
          <cell r="AC359">
            <v>0</v>
          </cell>
          <cell r="AD359">
            <v>0</v>
          </cell>
          <cell r="AE359">
            <v>0</v>
          </cell>
          <cell r="AF359">
            <v>0</v>
          </cell>
          <cell r="AG359">
            <v>0</v>
          </cell>
          <cell r="AH359">
            <v>0</v>
          </cell>
          <cell r="AI359">
            <v>0</v>
          </cell>
          <cell r="AJ359">
            <v>0</v>
          </cell>
          <cell r="AK359">
            <v>0</v>
          </cell>
          <cell r="AL359">
            <v>0</v>
          </cell>
          <cell r="AM359">
            <v>0</v>
          </cell>
          <cell r="AN359">
            <v>0</v>
          </cell>
          <cell r="AO359">
            <v>0</v>
          </cell>
          <cell r="AP359">
            <v>0</v>
          </cell>
          <cell r="AQ359">
            <v>0</v>
          </cell>
          <cell r="AR359">
            <v>0</v>
          </cell>
          <cell r="AS359">
            <v>0</v>
          </cell>
          <cell r="AT359">
            <v>0</v>
          </cell>
          <cell r="AU359">
            <v>0</v>
          </cell>
          <cell r="AV359">
            <v>0</v>
          </cell>
          <cell r="AW359">
            <v>0</v>
          </cell>
          <cell r="AX359">
            <v>0</v>
          </cell>
          <cell r="AY359">
            <v>0</v>
          </cell>
          <cell r="AZ359">
            <v>0</v>
          </cell>
          <cell r="BA359">
            <v>0</v>
          </cell>
          <cell r="BB359">
            <v>0</v>
          </cell>
          <cell r="BC359">
            <v>0</v>
          </cell>
        </row>
        <row r="360">
          <cell r="A360" t="str">
            <v>02.5.03</v>
          </cell>
          <cell r="B360" t="str">
            <v>YÖNETİM GİDERLERİ (-)</v>
          </cell>
          <cell r="C360">
            <v>0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  <cell r="BA360">
            <v>0</v>
          </cell>
          <cell r="BB360">
            <v>0</v>
          </cell>
          <cell r="BC360">
            <v>0</v>
          </cell>
        </row>
        <row r="361">
          <cell r="A361" t="str">
            <v>02.5.03.01</v>
          </cell>
          <cell r="B361" t="str">
            <v xml:space="preserve">BİNA VE MÜŞTEMLAT GİDERLERİ </v>
          </cell>
          <cell r="C361">
            <v>0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</v>
          </cell>
          <cell r="V361">
            <v>0</v>
          </cell>
          <cell r="W361">
            <v>0</v>
          </cell>
          <cell r="X361">
            <v>0</v>
          </cell>
          <cell r="Y361">
            <v>0</v>
          </cell>
          <cell r="Z361">
            <v>0</v>
          </cell>
          <cell r="AA361">
            <v>0</v>
          </cell>
          <cell r="AB361">
            <v>0</v>
          </cell>
          <cell r="AC361">
            <v>0</v>
          </cell>
          <cell r="AD361">
            <v>0</v>
          </cell>
          <cell r="AE361">
            <v>0</v>
          </cell>
          <cell r="AF361">
            <v>0</v>
          </cell>
          <cell r="AG361">
            <v>0</v>
          </cell>
          <cell r="AH361">
            <v>0</v>
          </cell>
          <cell r="AI361">
            <v>0</v>
          </cell>
          <cell r="AJ361">
            <v>0</v>
          </cell>
          <cell r="AK361">
            <v>0</v>
          </cell>
          <cell r="AL361">
            <v>0</v>
          </cell>
          <cell r="AM361">
            <v>0</v>
          </cell>
          <cell r="AN361">
            <v>0</v>
          </cell>
          <cell r="AO361">
            <v>0</v>
          </cell>
          <cell r="AP361">
            <v>0</v>
          </cell>
          <cell r="AQ361">
            <v>0</v>
          </cell>
          <cell r="AR361">
            <v>0</v>
          </cell>
          <cell r="AS361">
            <v>0</v>
          </cell>
          <cell r="AT361">
            <v>0</v>
          </cell>
          <cell r="AU361">
            <v>0</v>
          </cell>
          <cell r="AV361">
            <v>0</v>
          </cell>
          <cell r="AW361">
            <v>0</v>
          </cell>
          <cell r="AX361">
            <v>0</v>
          </cell>
          <cell r="AY361">
            <v>0</v>
          </cell>
          <cell r="AZ361">
            <v>0</v>
          </cell>
          <cell r="BA361">
            <v>0</v>
          </cell>
          <cell r="BB361">
            <v>0</v>
          </cell>
          <cell r="BC361">
            <v>0</v>
          </cell>
        </row>
        <row r="362">
          <cell r="A362" t="str">
            <v>02.5.03.02</v>
          </cell>
          <cell r="B362" t="str">
            <v>EKİPMAN, DEMİRBAŞ VE DONANIM GİDERLERİ</v>
          </cell>
          <cell r="C362">
            <v>0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  <cell r="BA362">
            <v>0</v>
          </cell>
          <cell r="BB362">
            <v>0</v>
          </cell>
          <cell r="BC362">
            <v>0</v>
          </cell>
        </row>
        <row r="363">
          <cell r="A363" t="str">
            <v>02.5.03.03</v>
          </cell>
          <cell r="B363" t="str">
            <v>DİĞER OFİS VE YÖNETİM GİDERLERİ</v>
          </cell>
          <cell r="C363">
            <v>0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</v>
          </cell>
          <cell r="N363">
            <v>0</v>
          </cell>
          <cell r="O363">
            <v>0</v>
          </cell>
          <cell r="P363">
            <v>0</v>
          </cell>
          <cell r="Q363">
            <v>0</v>
          </cell>
          <cell r="R363">
            <v>0</v>
          </cell>
          <cell r="S363">
            <v>0</v>
          </cell>
          <cell r="T363">
            <v>0</v>
          </cell>
          <cell r="U363">
            <v>0</v>
          </cell>
          <cell r="V363">
            <v>0</v>
          </cell>
          <cell r="W363">
            <v>0</v>
          </cell>
          <cell r="X363">
            <v>0</v>
          </cell>
          <cell r="Y363">
            <v>0</v>
          </cell>
          <cell r="Z363">
            <v>0</v>
          </cell>
          <cell r="AA363">
            <v>0</v>
          </cell>
          <cell r="AB363">
            <v>0</v>
          </cell>
          <cell r="AC363">
            <v>0</v>
          </cell>
          <cell r="AD363">
            <v>0</v>
          </cell>
          <cell r="AE363">
            <v>0</v>
          </cell>
          <cell r="AF363">
            <v>0</v>
          </cell>
          <cell r="AG363">
            <v>0</v>
          </cell>
          <cell r="AH363">
            <v>0</v>
          </cell>
          <cell r="AI363">
            <v>0</v>
          </cell>
          <cell r="AJ363">
            <v>0</v>
          </cell>
          <cell r="AK363">
            <v>0</v>
          </cell>
          <cell r="AL363">
            <v>0</v>
          </cell>
          <cell r="AM363">
            <v>0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  <cell r="BA363">
            <v>0</v>
          </cell>
          <cell r="BB363">
            <v>0</v>
          </cell>
          <cell r="BC363">
            <v>0</v>
          </cell>
        </row>
        <row r="364">
          <cell r="A364" t="str">
            <v>02.5.03.04</v>
          </cell>
          <cell r="B364" t="str">
            <v>VERGİ VE DİĞER GİDERLER</v>
          </cell>
          <cell r="C364">
            <v>0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  <cell r="BA364">
            <v>0</v>
          </cell>
          <cell r="BB364">
            <v>0</v>
          </cell>
          <cell r="BC364">
            <v>0</v>
          </cell>
        </row>
        <row r="365">
          <cell r="A365" t="str">
            <v>02.5.03.05</v>
          </cell>
          <cell r="B365" t="str">
            <v>BİLGİSAYAR VE TEKNOLOJİ GİDERLERİ</v>
          </cell>
          <cell r="C365">
            <v>0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  <cell r="BA365">
            <v>0</v>
          </cell>
          <cell r="BB365">
            <v>0</v>
          </cell>
          <cell r="BC365">
            <v>0</v>
          </cell>
        </row>
        <row r="366">
          <cell r="A366" t="str">
            <v>02.5.04</v>
          </cell>
          <cell r="B366" t="str">
            <v>ARASTIRMA VE GELISTIRME GIDERLERI (-)</v>
          </cell>
          <cell r="C366">
            <v>0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  <cell r="BA366">
            <v>0</v>
          </cell>
          <cell r="BB366">
            <v>0</v>
          </cell>
          <cell r="BC366">
            <v>0</v>
          </cell>
        </row>
        <row r="367">
          <cell r="A367" t="str">
            <v>02.5.05</v>
          </cell>
          <cell r="B367" t="str">
            <v>PAZARLAMA VE SATIS GIDERLERI (-)</v>
          </cell>
          <cell r="C367">
            <v>0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  <cell r="BA367">
            <v>0</v>
          </cell>
          <cell r="BB367">
            <v>0</v>
          </cell>
          <cell r="BC367">
            <v>0</v>
          </cell>
        </row>
        <row r="368">
          <cell r="A368" t="str">
            <v>02.5.05.01</v>
          </cell>
          <cell r="B368" t="str">
            <v>PAZARLAMA GİDERLERİ</v>
          </cell>
          <cell r="C368">
            <v>0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  <cell r="BA368">
            <v>0</v>
          </cell>
          <cell r="BB368">
            <v>0</v>
          </cell>
          <cell r="BC368">
            <v>0</v>
          </cell>
        </row>
        <row r="369">
          <cell r="A369" t="str">
            <v>02.5.05.02</v>
          </cell>
          <cell r="B369" t="str">
            <v>SATIŞ GİDERLERİ</v>
          </cell>
          <cell r="C369">
            <v>0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  <cell r="BA369">
            <v>0</v>
          </cell>
          <cell r="BB369">
            <v>0</v>
          </cell>
          <cell r="BC369">
            <v>0</v>
          </cell>
        </row>
        <row r="370">
          <cell r="A370" t="str">
            <v>02.5.06</v>
          </cell>
          <cell r="B370" t="str">
            <v>DISARIDAN SAGLANAN FAYDA VE HIZMET GIDERLERI(-)</v>
          </cell>
          <cell r="C370">
            <v>0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  <cell r="BA370">
            <v>0</v>
          </cell>
          <cell r="BB370">
            <v>0</v>
          </cell>
          <cell r="BC370">
            <v>0</v>
          </cell>
        </row>
        <row r="371">
          <cell r="A371" t="str">
            <v>02.5.06.01</v>
          </cell>
          <cell r="B371" t="str">
            <v xml:space="preserve">DANIŞMANLIK GİDERLERİ </v>
          </cell>
          <cell r="C371">
            <v>0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  <cell r="BA371">
            <v>0</v>
          </cell>
          <cell r="BB371">
            <v>0</v>
          </cell>
          <cell r="BC371">
            <v>0</v>
          </cell>
        </row>
        <row r="372">
          <cell r="A372" t="str">
            <v>02.5.06.02</v>
          </cell>
          <cell r="B372" t="str">
            <v xml:space="preserve">DENETİM GİDERLERİ </v>
          </cell>
          <cell r="C372">
            <v>0</v>
          </cell>
          <cell r="D372">
            <v>0</v>
          </cell>
          <cell r="E372">
            <v>0</v>
          </cell>
          <cell r="F372">
            <v>0</v>
          </cell>
          <cell r="G372">
            <v>0</v>
          </cell>
          <cell r="H372">
            <v>0</v>
          </cell>
          <cell r="I372">
            <v>0</v>
          </cell>
          <cell r="J372">
            <v>0</v>
          </cell>
          <cell r="K372">
            <v>0</v>
          </cell>
          <cell r="L372">
            <v>0</v>
          </cell>
          <cell r="M372">
            <v>0</v>
          </cell>
          <cell r="N372">
            <v>0</v>
          </cell>
          <cell r="O372">
            <v>0</v>
          </cell>
          <cell r="P372">
            <v>0</v>
          </cell>
          <cell r="Q372">
            <v>0</v>
          </cell>
          <cell r="R372">
            <v>0</v>
          </cell>
          <cell r="S372">
            <v>0</v>
          </cell>
          <cell r="T372">
            <v>0</v>
          </cell>
          <cell r="U372">
            <v>0</v>
          </cell>
          <cell r="V372">
            <v>0</v>
          </cell>
          <cell r="W372">
            <v>0</v>
          </cell>
          <cell r="X372">
            <v>0</v>
          </cell>
          <cell r="Y372">
            <v>0</v>
          </cell>
          <cell r="Z372">
            <v>0</v>
          </cell>
          <cell r="AA372">
            <v>0</v>
          </cell>
          <cell r="AB372">
            <v>0</v>
          </cell>
          <cell r="AC372">
            <v>0</v>
          </cell>
          <cell r="AD372">
            <v>0</v>
          </cell>
          <cell r="AE372">
            <v>0</v>
          </cell>
          <cell r="AF372">
            <v>0</v>
          </cell>
          <cell r="AG372">
            <v>0</v>
          </cell>
          <cell r="AH372">
            <v>0</v>
          </cell>
          <cell r="AI372">
            <v>0</v>
          </cell>
          <cell r="AJ372">
            <v>0</v>
          </cell>
          <cell r="AK372">
            <v>0</v>
          </cell>
          <cell r="AL372">
            <v>0</v>
          </cell>
          <cell r="AM372">
            <v>0</v>
          </cell>
          <cell r="AN372">
            <v>0</v>
          </cell>
          <cell r="AO372">
            <v>0</v>
          </cell>
          <cell r="AP372">
            <v>0</v>
          </cell>
          <cell r="AQ372">
            <v>0</v>
          </cell>
          <cell r="AR372">
            <v>0</v>
          </cell>
          <cell r="AS372">
            <v>0</v>
          </cell>
          <cell r="AT372">
            <v>0</v>
          </cell>
          <cell r="AU372">
            <v>0</v>
          </cell>
          <cell r="AV372">
            <v>0</v>
          </cell>
          <cell r="AW372">
            <v>0</v>
          </cell>
          <cell r="AX372">
            <v>0</v>
          </cell>
          <cell r="AY372">
            <v>0</v>
          </cell>
          <cell r="AZ372">
            <v>0</v>
          </cell>
          <cell r="BA372">
            <v>0</v>
          </cell>
          <cell r="BB372">
            <v>0</v>
          </cell>
          <cell r="BC372">
            <v>0</v>
          </cell>
        </row>
        <row r="373">
          <cell r="A373" t="str">
            <v>02.5.06.03</v>
          </cell>
          <cell r="B373" t="str">
            <v xml:space="preserve">HASAR DANIŞMANLIK GİDERLERİ </v>
          </cell>
          <cell r="C373">
            <v>0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  <cell r="BA373">
            <v>0</v>
          </cell>
          <cell r="BB373">
            <v>0</v>
          </cell>
          <cell r="BC373">
            <v>0</v>
          </cell>
        </row>
        <row r="374">
          <cell r="A374" t="str">
            <v>02.5.06.04</v>
          </cell>
          <cell r="B374" t="str">
            <v xml:space="preserve">DİĞER DANIŞMANLIK GİDERLERİ </v>
          </cell>
          <cell r="C374">
            <v>0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  <cell r="BA374">
            <v>0</v>
          </cell>
          <cell r="BB374">
            <v>0</v>
          </cell>
          <cell r="BC374">
            <v>0</v>
          </cell>
        </row>
        <row r="375">
          <cell r="A375" t="str">
            <v>02.5.07</v>
          </cell>
          <cell r="B375" t="str">
            <v>REASÜRANS KOMISYONLARI (+)</v>
          </cell>
          <cell r="C375">
            <v>126449274.11000003</v>
          </cell>
          <cell r="D375">
            <v>10786477.640000001</v>
          </cell>
          <cell r="E375">
            <v>120548.44</v>
          </cell>
          <cell r="F375">
            <v>17356124.870000001</v>
          </cell>
          <cell r="G375">
            <v>0</v>
          </cell>
          <cell r="H375">
            <v>3339336.47</v>
          </cell>
          <cell r="I375">
            <v>687299.9</v>
          </cell>
          <cell r="J375">
            <v>180077.76</v>
          </cell>
          <cell r="K375">
            <v>6593151.2199999997</v>
          </cell>
          <cell r="L375">
            <v>0</v>
          </cell>
          <cell r="M375">
            <v>664085.72</v>
          </cell>
          <cell r="N375">
            <v>121843.22</v>
          </cell>
          <cell r="O375">
            <v>0</v>
          </cell>
          <cell r="P375">
            <v>0</v>
          </cell>
          <cell r="Q375">
            <v>6963523.7400000002</v>
          </cell>
          <cell r="R375">
            <v>3024079.05</v>
          </cell>
          <cell r="S375">
            <v>0.59</v>
          </cell>
          <cell r="T375">
            <v>192725.93</v>
          </cell>
          <cell r="U375">
            <v>665253.18000000005</v>
          </cell>
          <cell r="V375">
            <v>542.16999999999996</v>
          </cell>
          <cell r="W375">
            <v>158445.45000000001</v>
          </cell>
          <cell r="X375">
            <v>219130.43</v>
          </cell>
          <cell r="Y375">
            <v>1678168.58</v>
          </cell>
          <cell r="Z375">
            <v>0</v>
          </cell>
          <cell r="AA375">
            <v>0</v>
          </cell>
          <cell r="AB375">
            <v>6146.27</v>
          </cell>
          <cell r="AC375">
            <v>911801.17</v>
          </cell>
          <cell r="AD375">
            <v>0</v>
          </cell>
          <cell r="AE375">
            <v>0</v>
          </cell>
          <cell r="AF375">
            <v>22856089.289999999</v>
          </cell>
          <cell r="AG375">
            <v>1237013.46</v>
          </cell>
          <cell r="AH375">
            <v>1200833.5900000001</v>
          </cell>
          <cell r="AI375">
            <v>3023427.92</v>
          </cell>
          <cell r="AJ375">
            <v>0</v>
          </cell>
          <cell r="AK375">
            <v>1333.09</v>
          </cell>
          <cell r="AL375">
            <v>15471554.01</v>
          </cell>
          <cell r="AM375">
            <v>2716310.4</v>
          </cell>
          <cell r="AN375">
            <v>18929393.399999999</v>
          </cell>
          <cell r="AO375">
            <v>2389733.0699999998</v>
          </cell>
          <cell r="AP375">
            <v>538.98</v>
          </cell>
          <cell r="AQ375">
            <v>293068.06</v>
          </cell>
          <cell r="AR375">
            <v>3449206.95</v>
          </cell>
          <cell r="AS375">
            <v>1133491.42</v>
          </cell>
          <cell r="AT375">
            <v>0</v>
          </cell>
          <cell r="AU375">
            <v>63142.76</v>
          </cell>
          <cell r="AV375">
            <v>25.18</v>
          </cell>
          <cell r="AW375">
            <v>0</v>
          </cell>
          <cell r="AX375">
            <v>0</v>
          </cell>
          <cell r="AY375">
            <v>15350.73</v>
          </cell>
          <cell r="AZ375">
            <v>0</v>
          </cell>
          <cell r="BA375">
            <v>126449274.11000003</v>
          </cell>
          <cell r="BB375">
            <v>36080413.980000004</v>
          </cell>
          <cell r="BC375">
            <v>0</v>
          </cell>
        </row>
        <row r="376">
          <cell r="A376" t="str">
            <v>02.5.07.01</v>
          </cell>
          <cell r="B376" t="str">
            <v>EKSEDANDAN ALINAN KOMİSYONLAR</v>
          </cell>
          <cell r="C376">
            <v>50604494.369999997</v>
          </cell>
          <cell r="D376">
            <v>7278704.29</v>
          </cell>
          <cell r="E376">
            <v>58676.13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789730.21</v>
          </cell>
          <cell r="L376">
            <v>0</v>
          </cell>
          <cell r="M376">
            <v>878815.6</v>
          </cell>
          <cell r="N376">
            <v>0</v>
          </cell>
          <cell r="O376">
            <v>0</v>
          </cell>
          <cell r="P376">
            <v>0</v>
          </cell>
          <cell r="Q376">
            <v>2127665.31</v>
          </cell>
          <cell r="R376">
            <v>848817.37</v>
          </cell>
          <cell r="S376">
            <v>3.12</v>
          </cell>
          <cell r="T376">
            <v>77256.77</v>
          </cell>
          <cell r="U376">
            <v>286290.28000000003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13622004.66</v>
          </cell>
          <cell r="AG376">
            <v>1148665.24</v>
          </cell>
          <cell r="AH376">
            <v>1150448.3999999999</v>
          </cell>
          <cell r="AI376">
            <v>4020524.31</v>
          </cell>
          <cell r="AJ376">
            <v>0</v>
          </cell>
          <cell r="AK376">
            <v>0</v>
          </cell>
          <cell r="AL376">
            <v>2651774.02</v>
          </cell>
          <cell r="AM376">
            <v>2433827.9500000002</v>
          </cell>
          <cell r="AN376">
            <v>13073996.609999999</v>
          </cell>
          <cell r="AO376">
            <v>157294.1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  <cell r="BA376">
            <v>50604494.369999997</v>
          </cell>
          <cell r="BB376">
            <v>23199822.589999996</v>
          </cell>
          <cell r="BC376">
            <v>0</v>
          </cell>
        </row>
        <row r="377">
          <cell r="A377" t="str">
            <v>02.5.07.02</v>
          </cell>
          <cell r="B377" t="str">
            <v xml:space="preserve">KOTPARDAN ALINAN KOMİSYONLARI </v>
          </cell>
          <cell r="C377">
            <v>29741049.349999994</v>
          </cell>
          <cell r="D377">
            <v>1979370.72</v>
          </cell>
          <cell r="E377">
            <v>18002.599999999999</v>
          </cell>
          <cell r="F377">
            <v>0</v>
          </cell>
          <cell r="G377">
            <v>0</v>
          </cell>
          <cell r="H377">
            <v>4240554.0599999996</v>
          </cell>
          <cell r="I377">
            <v>0</v>
          </cell>
          <cell r="J377">
            <v>592632.61</v>
          </cell>
          <cell r="K377">
            <v>3233532.92</v>
          </cell>
          <cell r="L377">
            <v>0</v>
          </cell>
          <cell r="M377">
            <v>439407.89</v>
          </cell>
          <cell r="N377">
            <v>0</v>
          </cell>
          <cell r="O377">
            <v>0</v>
          </cell>
          <cell r="P377">
            <v>0</v>
          </cell>
          <cell r="Q377">
            <v>1017352.51</v>
          </cell>
          <cell r="R377">
            <v>432624.82</v>
          </cell>
          <cell r="S377">
            <v>0.4</v>
          </cell>
          <cell r="T377">
            <v>63357.79</v>
          </cell>
          <cell r="U377">
            <v>98972.47</v>
          </cell>
          <cell r="V377">
            <v>562.5</v>
          </cell>
          <cell r="W377">
            <v>228085.45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9154.89</v>
          </cell>
          <cell r="AC377">
            <v>0</v>
          </cell>
          <cell r="AD377">
            <v>0</v>
          </cell>
          <cell r="AE377">
            <v>0</v>
          </cell>
          <cell r="AF377">
            <v>3431074.11</v>
          </cell>
          <cell r="AG377">
            <v>290178.83</v>
          </cell>
          <cell r="AH377">
            <v>285041.62</v>
          </cell>
          <cell r="AI377">
            <v>1249810.75</v>
          </cell>
          <cell r="AJ377">
            <v>0</v>
          </cell>
          <cell r="AK377">
            <v>0</v>
          </cell>
          <cell r="AL377">
            <v>9495025.7400000002</v>
          </cell>
          <cell r="AM377">
            <v>242561.47</v>
          </cell>
          <cell r="AN377">
            <v>1433008.06</v>
          </cell>
          <cell r="AO377">
            <v>961550.58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-813.44</v>
          </cell>
          <cell r="AZ377">
            <v>0</v>
          </cell>
          <cell r="BA377">
            <v>29741049.349999994</v>
          </cell>
          <cell r="BB377">
            <v>5985665.2800000003</v>
          </cell>
          <cell r="BC377">
            <v>0</v>
          </cell>
        </row>
        <row r="378">
          <cell r="A378" t="str">
            <v>02.5.07.03</v>
          </cell>
          <cell r="B378" t="str">
            <v xml:space="preserve">İHTİYARİ ALINAN KOMİSYONLAR </v>
          </cell>
          <cell r="C378">
            <v>52570749.750000007</v>
          </cell>
          <cell r="D378">
            <v>1197897.8500000001</v>
          </cell>
          <cell r="E378">
            <v>13509.93</v>
          </cell>
          <cell r="F378">
            <v>29409930.109999999</v>
          </cell>
          <cell r="G378">
            <v>0</v>
          </cell>
          <cell r="H378">
            <v>0</v>
          </cell>
          <cell r="I378">
            <v>794504.33</v>
          </cell>
          <cell r="J378">
            <v>0</v>
          </cell>
          <cell r="K378">
            <v>296233.57</v>
          </cell>
          <cell r="L378">
            <v>0</v>
          </cell>
          <cell r="M378">
            <v>34775.230000000003</v>
          </cell>
          <cell r="N378">
            <v>30175.83</v>
          </cell>
          <cell r="O378">
            <v>0</v>
          </cell>
          <cell r="P378">
            <v>0</v>
          </cell>
          <cell r="Q378">
            <v>4061942.22</v>
          </cell>
          <cell r="R378">
            <v>1612197.77</v>
          </cell>
          <cell r="S378">
            <v>0</v>
          </cell>
          <cell r="T378">
            <v>1840.35</v>
          </cell>
          <cell r="U378">
            <v>34392.300000000003</v>
          </cell>
          <cell r="V378">
            <v>0</v>
          </cell>
          <cell r="W378">
            <v>0</v>
          </cell>
          <cell r="X378">
            <v>-63204.57</v>
          </cell>
          <cell r="Y378">
            <v>1007413.1</v>
          </cell>
          <cell r="Z378">
            <v>0</v>
          </cell>
          <cell r="AA378">
            <v>0</v>
          </cell>
          <cell r="AB378">
            <v>0</v>
          </cell>
          <cell r="AC378">
            <v>1113546.8600000001</v>
          </cell>
          <cell r="AD378">
            <v>0</v>
          </cell>
          <cell r="AE378">
            <v>0</v>
          </cell>
          <cell r="AF378">
            <v>3854449.59</v>
          </cell>
          <cell r="AG378">
            <v>31018.59</v>
          </cell>
          <cell r="AH378">
            <v>32883.620000000003</v>
          </cell>
          <cell r="AI378">
            <v>342910.89</v>
          </cell>
          <cell r="AJ378">
            <v>0</v>
          </cell>
          <cell r="AK378">
            <v>0</v>
          </cell>
          <cell r="AL378">
            <v>821214.37</v>
          </cell>
          <cell r="AM378">
            <v>8322.1</v>
          </cell>
          <cell r="AN378">
            <v>3499484.95</v>
          </cell>
          <cell r="AO378">
            <v>36667.839999999997</v>
          </cell>
          <cell r="AP378">
            <v>0</v>
          </cell>
          <cell r="AQ378">
            <v>285377.13</v>
          </cell>
          <cell r="AR378">
            <v>3485339.65</v>
          </cell>
          <cell r="AS378">
            <v>543139.83999999997</v>
          </cell>
          <cell r="AT378">
            <v>0</v>
          </cell>
          <cell r="AU378">
            <v>84786.3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  <cell r="BA378">
            <v>52570749.750000007</v>
          </cell>
          <cell r="BB378">
            <v>5116249.6499999994</v>
          </cell>
          <cell r="BC378">
            <v>0</v>
          </cell>
        </row>
        <row r="379">
          <cell r="A379" t="str">
            <v>02.5.07.09</v>
          </cell>
          <cell r="B379" t="str">
            <v xml:space="preserve">DİĞER ALINAN KOMİSYONLAR </v>
          </cell>
          <cell r="C379">
            <v>0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  <cell r="BA379">
            <v>0</v>
          </cell>
          <cell r="BB379">
            <v>0</v>
          </cell>
          <cell r="BC379">
            <v>0</v>
          </cell>
        </row>
        <row r="380">
          <cell r="A380" t="str">
            <v>02.5.07.11</v>
          </cell>
          <cell r="B380" t="str">
            <v xml:space="preserve">EKSEDAN ALINAN KOM.ERTELEMESİ </v>
          </cell>
          <cell r="C380">
            <v>-23782666.620000001</v>
          </cell>
          <cell r="D380">
            <v>-3092529.94</v>
          </cell>
          <cell r="E380">
            <v>-19074.580000000002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-378379.08</v>
          </cell>
          <cell r="L380">
            <v>0</v>
          </cell>
          <cell r="M380">
            <v>-530023.9</v>
          </cell>
          <cell r="N380">
            <v>0</v>
          </cell>
          <cell r="O380">
            <v>0</v>
          </cell>
          <cell r="P380">
            <v>0</v>
          </cell>
          <cell r="Q380">
            <v>-1079161.3400000001</v>
          </cell>
          <cell r="R380">
            <v>-480450.98</v>
          </cell>
          <cell r="S380">
            <v>-2.6</v>
          </cell>
          <cell r="T380">
            <v>-26904.53</v>
          </cell>
          <cell r="U380">
            <v>-127732.66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-6829551.5599999996</v>
          </cell>
          <cell r="AG380">
            <v>-527874.43000000005</v>
          </cell>
          <cell r="AH380">
            <v>-531642.97</v>
          </cell>
          <cell r="AI380">
            <v>-2234181.12</v>
          </cell>
          <cell r="AJ380">
            <v>0</v>
          </cell>
          <cell r="AK380">
            <v>-51.5</v>
          </cell>
          <cell r="AL380">
            <v>-214974.3</v>
          </cell>
          <cell r="AM380">
            <v>-546110.79</v>
          </cell>
          <cell r="AN380">
            <v>-7079347.9400000004</v>
          </cell>
          <cell r="AO380">
            <v>-84672.4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  <cell r="BA380">
            <v>-23782666.620000001</v>
          </cell>
          <cell r="BB380">
            <v>-10981598.9</v>
          </cell>
          <cell r="BC380">
            <v>0</v>
          </cell>
        </row>
        <row r="381">
          <cell r="A381" t="str">
            <v>02.5.07.12</v>
          </cell>
          <cell r="B381" t="str">
            <v xml:space="preserve">KOTPAR ALINAN KOM.ERTELEMESİ </v>
          </cell>
          <cell r="C381">
            <v>-14433096.869999999</v>
          </cell>
          <cell r="D381">
            <v>-1006202.03</v>
          </cell>
          <cell r="E381">
            <v>-6964.84</v>
          </cell>
          <cell r="F381">
            <v>0</v>
          </cell>
          <cell r="G381">
            <v>0</v>
          </cell>
          <cell r="H381">
            <v>-2901741.25</v>
          </cell>
          <cell r="I381">
            <v>0</v>
          </cell>
          <cell r="J381">
            <v>-524992</v>
          </cell>
          <cell r="K381">
            <v>-1528150.94</v>
          </cell>
          <cell r="L381">
            <v>0</v>
          </cell>
          <cell r="M381">
            <v>-265011.96000000002</v>
          </cell>
          <cell r="N381">
            <v>0</v>
          </cell>
          <cell r="O381">
            <v>0</v>
          </cell>
          <cell r="P381">
            <v>0</v>
          </cell>
          <cell r="Q381">
            <v>-515110.23</v>
          </cell>
          <cell r="R381">
            <v>-235896.23</v>
          </cell>
          <cell r="S381">
            <v>-0.33</v>
          </cell>
          <cell r="T381">
            <v>-33368.26</v>
          </cell>
          <cell r="U381">
            <v>-58061.760000000002</v>
          </cell>
          <cell r="V381">
            <v>-164.87</v>
          </cell>
          <cell r="W381">
            <v>-136464.53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-5040.58</v>
          </cell>
          <cell r="AC381">
            <v>0</v>
          </cell>
          <cell r="AD381">
            <v>0</v>
          </cell>
          <cell r="AE381">
            <v>0</v>
          </cell>
          <cell r="AF381">
            <v>-1998261.85</v>
          </cell>
          <cell r="AG381">
            <v>-154198.07999999999</v>
          </cell>
          <cell r="AH381">
            <v>-153229.66</v>
          </cell>
          <cell r="AI381">
            <v>-595012.05000000005</v>
          </cell>
          <cell r="AJ381">
            <v>0</v>
          </cell>
          <cell r="AK381">
            <v>-17.170000000000002</v>
          </cell>
          <cell r="AL381">
            <v>-2965157.68</v>
          </cell>
          <cell r="AM381">
            <v>-52867.01</v>
          </cell>
          <cell r="AN381">
            <v>-731626.46</v>
          </cell>
          <cell r="AO381">
            <v>-565509.77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-47.33</v>
          </cell>
          <cell r="AZ381">
            <v>0</v>
          </cell>
          <cell r="BA381">
            <v>-14433096.869999999</v>
          </cell>
          <cell r="BB381">
            <v>-3311891.62</v>
          </cell>
          <cell r="BC381">
            <v>0</v>
          </cell>
        </row>
        <row r="382">
          <cell r="A382" t="str">
            <v>02.5.07.13</v>
          </cell>
          <cell r="B382" t="str">
            <v xml:space="preserve">İHTİYARİ ALINAN KOM.ERTELEMESİ </v>
          </cell>
          <cell r="C382">
            <v>-26773360.419999998</v>
          </cell>
          <cell r="D382">
            <v>-465311.46</v>
          </cell>
          <cell r="E382">
            <v>-1375.04</v>
          </cell>
          <cell r="F382">
            <v>-17031972.649999999</v>
          </cell>
          <cell r="G382">
            <v>0</v>
          </cell>
          <cell r="H382">
            <v>0</v>
          </cell>
          <cell r="I382">
            <v>-326903.89</v>
          </cell>
          <cell r="J382">
            <v>0</v>
          </cell>
          <cell r="K382">
            <v>-99422.69</v>
          </cell>
          <cell r="L382">
            <v>0</v>
          </cell>
          <cell r="M382">
            <v>-19769.48</v>
          </cell>
          <cell r="N382">
            <v>-9335.73</v>
          </cell>
          <cell r="O382">
            <v>0</v>
          </cell>
          <cell r="P382">
            <v>0</v>
          </cell>
          <cell r="Q382">
            <v>-1355489.51</v>
          </cell>
          <cell r="R382">
            <v>-765393.63</v>
          </cell>
          <cell r="S382">
            <v>0</v>
          </cell>
          <cell r="T382">
            <v>-799.98</v>
          </cell>
          <cell r="U382">
            <v>-5483</v>
          </cell>
          <cell r="V382">
            <v>0</v>
          </cell>
          <cell r="W382">
            <v>0</v>
          </cell>
          <cell r="X382">
            <v>-245.49</v>
          </cell>
          <cell r="Y382">
            <v>-480670.94</v>
          </cell>
          <cell r="Z382">
            <v>0</v>
          </cell>
          <cell r="AA382">
            <v>0</v>
          </cell>
          <cell r="AB382">
            <v>0</v>
          </cell>
          <cell r="AC382">
            <v>-571641.24</v>
          </cell>
          <cell r="AD382">
            <v>0</v>
          </cell>
          <cell r="AE382">
            <v>0</v>
          </cell>
          <cell r="AF382">
            <v>-2433994.61</v>
          </cell>
          <cell r="AG382">
            <v>-3252.56</v>
          </cell>
          <cell r="AH382">
            <v>-3307.64</v>
          </cell>
          <cell r="AI382">
            <v>-49201.34</v>
          </cell>
          <cell r="AJ382">
            <v>0</v>
          </cell>
          <cell r="AK382">
            <v>-51.5</v>
          </cell>
          <cell r="AL382">
            <v>-119510.66</v>
          </cell>
          <cell r="AM382">
            <v>-26561.54</v>
          </cell>
          <cell r="AN382">
            <v>-2076822.48</v>
          </cell>
          <cell r="AO382">
            <v>-11981.73</v>
          </cell>
          <cell r="AP382">
            <v>0</v>
          </cell>
          <cell r="AQ382">
            <v>-258249.55</v>
          </cell>
          <cell r="AR382">
            <v>-337161.36</v>
          </cell>
          <cell r="AS382">
            <v>-277291.07</v>
          </cell>
          <cell r="AT382">
            <v>0</v>
          </cell>
          <cell r="AU382">
            <v>-42159.65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  <cell r="BA382">
            <v>-26773360.419999998</v>
          </cell>
          <cell r="BB382">
            <v>-2905866.27</v>
          </cell>
          <cell r="BC382">
            <v>0</v>
          </cell>
        </row>
        <row r="383">
          <cell r="A383" t="str">
            <v>02.5.07.21</v>
          </cell>
          <cell r="B383" t="str">
            <v xml:space="preserve">DEV.EKSEDSAN KOM.ERTELEMESİ </v>
          </cell>
          <cell r="C383">
            <v>29503546.489999995</v>
          </cell>
          <cell r="D383">
            <v>3131467.64</v>
          </cell>
          <cell r="E383">
            <v>40066.480000000003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506831.14</v>
          </cell>
          <cell r="L383">
            <v>0</v>
          </cell>
          <cell r="M383">
            <v>77258.350000000006</v>
          </cell>
          <cell r="N383">
            <v>0</v>
          </cell>
          <cell r="O383">
            <v>0</v>
          </cell>
          <cell r="P383">
            <v>0</v>
          </cell>
          <cell r="Q383">
            <v>2224396.59</v>
          </cell>
          <cell r="R383">
            <v>829318.43</v>
          </cell>
          <cell r="S383">
            <v>0</v>
          </cell>
          <cell r="T383">
            <v>40861.96</v>
          </cell>
          <cell r="U383">
            <v>241439.78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8366439.3099999996</v>
          </cell>
          <cell r="AG383">
            <v>290804.34999999998</v>
          </cell>
          <cell r="AH383">
            <v>276592.95</v>
          </cell>
          <cell r="AI383">
            <v>252668.48</v>
          </cell>
          <cell r="AJ383">
            <v>0</v>
          </cell>
          <cell r="AK383">
            <v>617.12</v>
          </cell>
          <cell r="AL383">
            <v>3914835.08</v>
          </cell>
          <cell r="AM383">
            <v>565086.03</v>
          </cell>
          <cell r="AN383">
            <v>7524690.9699999997</v>
          </cell>
          <cell r="AO383">
            <v>1220171.83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  <cell r="BA383">
            <v>29503546.489999995</v>
          </cell>
          <cell r="BB383">
            <v>12065304.249999998</v>
          </cell>
          <cell r="BC383">
            <v>0</v>
          </cell>
        </row>
        <row r="384">
          <cell r="A384" t="str">
            <v>02.5.07.22</v>
          </cell>
          <cell r="B384" t="str">
            <v xml:space="preserve">DEV.KOTPAR KOM.ERTELEMESİ </v>
          </cell>
          <cell r="C384">
            <v>11100695.299999999</v>
          </cell>
          <cell r="D384">
            <v>1035171.39</v>
          </cell>
          <cell r="E384">
            <v>7209.18</v>
          </cell>
          <cell r="F384">
            <v>0</v>
          </cell>
          <cell r="G384">
            <v>0</v>
          </cell>
          <cell r="H384">
            <v>2000523.66</v>
          </cell>
          <cell r="I384">
            <v>0</v>
          </cell>
          <cell r="J384">
            <v>112437.15</v>
          </cell>
          <cell r="K384">
            <v>1302593.92</v>
          </cell>
          <cell r="L384">
            <v>0</v>
          </cell>
          <cell r="M384">
            <v>38627.480000000003</v>
          </cell>
          <cell r="N384">
            <v>0</v>
          </cell>
          <cell r="O384">
            <v>0</v>
          </cell>
          <cell r="P384">
            <v>0</v>
          </cell>
          <cell r="Q384">
            <v>365282.6</v>
          </cell>
          <cell r="R384">
            <v>137574.95000000001</v>
          </cell>
          <cell r="S384">
            <v>0</v>
          </cell>
          <cell r="T384">
            <v>64652.47</v>
          </cell>
          <cell r="U384">
            <v>62631.360000000001</v>
          </cell>
          <cell r="V384">
            <v>144.54</v>
          </cell>
          <cell r="W384">
            <v>66824.53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2031.96</v>
          </cell>
          <cell r="AC384">
            <v>0</v>
          </cell>
          <cell r="AD384">
            <v>0</v>
          </cell>
          <cell r="AE384">
            <v>0</v>
          </cell>
          <cell r="AF384">
            <v>2558738.2200000002</v>
          </cell>
          <cell r="AG384">
            <v>110319.24</v>
          </cell>
          <cell r="AH384">
            <v>89598.2</v>
          </cell>
          <cell r="AI384">
            <v>31821.37</v>
          </cell>
          <cell r="AJ384">
            <v>0</v>
          </cell>
          <cell r="AK384">
            <v>205.71</v>
          </cell>
          <cell r="AL384">
            <v>1787713.91</v>
          </cell>
          <cell r="AM384">
            <v>44187.03</v>
          </cell>
          <cell r="AN384">
            <v>686644.25</v>
          </cell>
          <cell r="AO384">
            <v>579525.5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25.18</v>
          </cell>
          <cell r="AW384">
            <v>0</v>
          </cell>
          <cell r="AX384">
            <v>0</v>
          </cell>
          <cell r="AY384">
            <v>16211.5</v>
          </cell>
          <cell r="AZ384">
            <v>0</v>
          </cell>
          <cell r="BA384">
            <v>11100695.299999999</v>
          </cell>
          <cell r="BB384">
            <v>3793827.0500000007</v>
          </cell>
          <cell r="BC384">
            <v>0</v>
          </cell>
        </row>
        <row r="385">
          <cell r="A385" t="str">
            <v>02.5.07.23</v>
          </cell>
          <cell r="B385" t="str">
            <v xml:space="preserve">DEV.İHTİYARİ KOM.ERTELEMESİ </v>
          </cell>
          <cell r="C385">
            <v>17917862.759999998</v>
          </cell>
          <cell r="D385">
            <v>727909.18</v>
          </cell>
          <cell r="E385">
            <v>10498.58</v>
          </cell>
          <cell r="F385">
            <v>4978167.41</v>
          </cell>
          <cell r="G385">
            <v>0</v>
          </cell>
          <cell r="H385">
            <v>0</v>
          </cell>
          <cell r="I385">
            <v>219699.46</v>
          </cell>
          <cell r="J385">
            <v>0</v>
          </cell>
          <cell r="K385">
            <v>2470182.17</v>
          </cell>
          <cell r="L385">
            <v>0</v>
          </cell>
          <cell r="M385">
            <v>10006.51</v>
          </cell>
          <cell r="N385">
            <v>101003.12</v>
          </cell>
          <cell r="O385">
            <v>0</v>
          </cell>
          <cell r="P385">
            <v>0</v>
          </cell>
          <cell r="Q385">
            <v>116645.59</v>
          </cell>
          <cell r="R385">
            <v>645286.55000000005</v>
          </cell>
          <cell r="S385">
            <v>0</v>
          </cell>
          <cell r="T385">
            <v>5829.36</v>
          </cell>
          <cell r="U385">
            <v>132804.41</v>
          </cell>
          <cell r="V385">
            <v>0</v>
          </cell>
          <cell r="W385">
            <v>0</v>
          </cell>
          <cell r="X385">
            <v>282580.49</v>
          </cell>
          <cell r="Y385">
            <v>1151426.42</v>
          </cell>
          <cell r="Z385">
            <v>0</v>
          </cell>
          <cell r="AA385">
            <v>0</v>
          </cell>
          <cell r="AB385">
            <v>0</v>
          </cell>
          <cell r="AC385">
            <v>369895.55</v>
          </cell>
          <cell r="AD385">
            <v>0</v>
          </cell>
          <cell r="AE385">
            <v>0</v>
          </cell>
          <cell r="AF385">
            <v>2285191.42</v>
          </cell>
          <cell r="AG385">
            <v>51352.28</v>
          </cell>
          <cell r="AH385">
            <v>54449.07</v>
          </cell>
          <cell r="AI385">
            <v>4086.63</v>
          </cell>
          <cell r="AJ385">
            <v>0</v>
          </cell>
          <cell r="AK385">
            <v>630.42999999999995</v>
          </cell>
          <cell r="AL385">
            <v>100633.53</v>
          </cell>
          <cell r="AM385">
            <v>47865.16</v>
          </cell>
          <cell r="AN385">
            <v>2599365.44</v>
          </cell>
          <cell r="AO385">
            <v>96687.12</v>
          </cell>
          <cell r="AP385">
            <v>538.98</v>
          </cell>
          <cell r="AQ385">
            <v>265940.47999999998</v>
          </cell>
          <cell r="AR385">
            <v>301028.65999999997</v>
          </cell>
          <cell r="AS385">
            <v>867642.65</v>
          </cell>
          <cell r="AT385">
            <v>0</v>
          </cell>
          <cell r="AU385">
            <v>20516.11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  <cell r="BA385">
            <v>17917862.759999998</v>
          </cell>
          <cell r="BB385">
            <v>3118901.9499999997</v>
          </cell>
          <cell r="BC385">
            <v>0</v>
          </cell>
        </row>
        <row r="386">
          <cell r="A386" t="str">
            <v>02.5.07.97</v>
          </cell>
          <cell r="B386" t="str">
            <v xml:space="preserve">TIP HAVUZUNDAN ALINAN KOMİSYONLAR </v>
          </cell>
          <cell r="C386">
            <v>0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  <cell r="BA386">
            <v>0</v>
          </cell>
          <cell r="BB386">
            <v>0</v>
          </cell>
          <cell r="BC386">
            <v>0</v>
          </cell>
        </row>
        <row r="387">
          <cell r="A387" t="str">
            <v>02.5.07.98</v>
          </cell>
          <cell r="B387" t="str">
            <v xml:space="preserve">HAVUZDAN ALINAN KOMİSYONLAR </v>
          </cell>
          <cell r="C387">
            <v>0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  <cell r="BA387">
            <v>0</v>
          </cell>
          <cell r="BB387">
            <v>0</v>
          </cell>
          <cell r="BC387">
            <v>0</v>
          </cell>
        </row>
        <row r="388">
          <cell r="A388" t="str">
            <v>02.5.09</v>
          </cell>
          <cell r="B388" t="str">
            <v>DIGER FAALIYET GIDERLERI (-)</v>
          </cell>
          <cell r="C388">
            <v>0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  <cell r="BA388">
            <v>0</v>
          </cell>
          <cell r="BB388">
            <v>0</v>
          </cell>
          <cell r="BC388">
            <v>0</v>
          </cell>
        </row>
        <row r="389">
          <cell r="A389" t="str">
            <v>02.5.09.01</v>
          </cell>
          <cell r="B389" t="str">
            <v>GÜVENCE HESABI</v>
          </cell>
          <cell r="C389">
            <v>0</v>
          </cell>
          <cell r="D389">
            <v>0</v>
          </cell>
          <cell r="E389">
            <v>0</v>
          </cell>
          <cell r="F389">
            <v>0</v>
          </cell>
          <cell r="G389">
            <v>0</v>
          </cell>
          <cell r="H389">
            <v>0</v>
          </cell>
          <cell r="I389">
            <v>0</v>
          </cell>
          <cell r="J389">
            <v>0</v>
          </cell>
          <cell r="K389">
            <v>0</v>
          </cell>
          <cell r="L389">
            <v>0</v>
          </cell>
          <cell r="M389">
            <v>0</v>
          </cell>
          <cell r="N389">
            <v>0</v>
          </cell>
          <cell r="O389">
            <v>0</v>
          </cell>
          <cell r="P389">
            <v>0</v>
          </cell>
          <cell r="Q389">
            <v>0</v>
          </cell>
          <cell r="R389">
            <v>0</v>
          </cell>
          <cell r="S389">
            <v>0</v>
          </cell>
          <cell r="T389">
            <v>0</v>
          </cell>
          <cell r="U389">
            <v>0</v>
          </cell>
          <cell r="V389">
            <v>0</v>
          </cell>
          <cell r="W389">
            <v>0</v>
          </cell>
          <cell r="X389">
            <v>0</v>
          </cell>
          <cell r="Y389">
            <v>0</v>
          </cell>
          <cell r="Z389">
            <v>0</v>
          </cell>
          <cell r="AA389">
            <v>0</v>
          </cell>
          <cell r="AB389">
            <v>0</v>
          </cell>
          <cell r="AC389">
            <v>0</v>
          </cell>
          <cell r="AD389">
            <v>0</v>
          </cell>
          <cell r="AE389">
            <v>0</v>
          </cell>
          <cell r="AF389">
            <v>0</v>
          </cell>
          <cell r="AG389">
            <v>0</v>
          </cell>
          <cell r="AH389">
            <v>0</v>
          </cell>
          <cell r="AI389">
            <v>0</v>
          </cell>
          <cell r="AJ389">
            <v>0</v>
          </cell>
          <cell r="AK389">
            <v>0</v>
          </cell>
          <cell r="AL389">
            <v>0</v>
          </cell>
          <cell r="AM389">
            <v>0</v>
          </cell>
          <cell r="AN389">
            <v>0</v>
          </cell>
          <cell r="AO389">
            <v>0</v>
          </cell>
          <cell r="AP389">
            <v>0</v>
          </cell>
          <cell r="AQ389">
            <v>0</v>
          </cell>
          <cell r="AR389">
            <v>0</v>
          </cell>
          <cell r="AS389">
            <v>0</v>
          </cell>
          <cell r="AT389">
            <v>0</v>
          </cell>
          <cell r="AU389">
            <v>0</v>
          </cell>
          <cell r="AV389">
            <v>0</v>
          </cell>
          <cell r="AW389">
            <v>0</v>
          </cell>
          <cell r="AX389">
            <v>0</v>
          </cell>
          <cell r="AY389">
            <v>0</v>
          </cell>
          <cell r="AZ389">
            <v>0</v>
          </cell>
          <cell r="BA389">
            <v>0</v>
          </cell>
          <cell r="BB389">
            <v>0</v>
          </cell>
          <cell r="BC389">
            <v>0</v>
          </cell>
        </row>
        <row r="390">
          <cell r="A390" t="str">
            <v>02.9</v>
          </cell>
          <cell r="B390" t="str">
            <v>DİĞER TEKNİK GİDERLER</v>
          </cell>
          <cell r="C390">
            <v>-154735344.83000001</v>
          </cell>
          <cell r="D390">
            <v>-2250.6799999999998</v>
          </cell>
          <cell r="E390">
            <v>0</v>
          </cell>
          <cell r="F390">
            <v>0</v>
          </cell>
          <cell r="G390">
            <v>0</v>
          </cell>
          <cell r="H390">
            <v>0</v>
          </cell>
          <cell r="I390">
            <v>0</v>
          </cell>
          <cell r="J390">
            <v>0</v>
          </cell>
          <cell r="K390">
            <v>0</v>
          </cell>
          <cell r="L390">
            <v>0</v>
          </cell>
          <cell r="M390">
            <v>0</v>
          </cell>
          <cell r="N390">
            <v>-133378777.98999999</v>
          </cell>
          <cell r="O390">
            <v>0</v>
          </cell>
          <cell r="P390">
            <v>-1473540.45</v>
          </cell>
          <cell r="Q390">
            <v>0</v>
          </cell>
          <cell r="R390">
            <v>0</v>
          </cell>
          <cell r="S390">
            <v>0</v>
          </cell>
          <cell r="T390">
            <v>0</v>
          </cell>
          <cell r="U390">
            <v>0</v>
          </cell>
          <cell r="V390">
            <v>-45</v>
          </cell>
          <cell r="W390">
            <v>-18246.84</v>
          </cell>
          <cell r="X390">
            <v>0</v>
          </cell>
          <cell r="Y390">
            <v>0</v>
          </cell>
          <cell r="Z390">
            <v>0</v>
          </cell>
          <cell r="AA390">
            <v>0</v>
          </cell>
          <cell r="AB390">
            <v>0</v>
          </cell>
          <cell r="AC390">
            <v>0</v>
          </cell>
          <cell r="AD390">
            <v>0</v>
          </cell>
          <cell r="AE390">
            <v>0</v>
          </cell>
          <cell r="AF390">
            <v>0</v>
          </cell>
          <cell r="AG390">
            <v>0</v>
          </cell>
          <cell r="AH390">
            <v>0</v>
          </cell>
          <cell r="AI390">
            <v>0</v>
          </cell>
          <cell r="AJ390">
            <v>0</v>
          </cell>
          <cell r="AK390">
            <v>-2257.12</v>
          </cell>
          <cell r="AL390">
            <v>0</v>
          </cell>
          <cell r="AM390">
            <v>0</v>
          </cell>
          <cell r="AN390">
            <v>0</v>
          </cell>
          <cell r="AO390">
            <v>0</v>
          </cell>
          <cell r="AP390">
            <v>0</v>
          </cell>
          <cell r="AQ390">
            <v>0</v>
          </cell>
          <cell r="AR390">
            <v>0</v>
          </cell>
          <cell r="AS390">
            <v>0</v>
          </cell>
          <cell r="AT390">
            <v>0</v>
          </cell>
          <cell r="AU390">
            <v>0</v>
          </cell>
          <cell r="AV390">
            <v>0</v>
          </cell>
          <cell r="AW390">
            <v>0</v>
          </cell>
          <cell r="AX390">
            <v>0</v>
          </cell>
          <cell r="AY390">
            <v>-19860226.75</v>
          </cell>
          <cell r="AZ390">
            <v>0</v>
          </cell>
          <cell r="BA390">
            <v>-154735344.83000001</v>
          </cell>
          <cell r="BB390">
            <v>-2250.6799999999998</v>
          </cell>
          <cell r="BC390">
            <v>0</v>
          </cell>
        </row>
        <row r="391">
          <cell r="A391" t="str">
            <v>02.9.01</v>
          </cell>
          <cell r="B391" t="str">
            <v>DİĞER TEKNİK GİDERLER (-)</v>
          </cell>
          <cell r="C391">
            <v>-154735344.83000001</v>
          </cell>
          <cell r="D391">
            <v>-2250.6799999999998</v>
          </cell>
          <cell r="E391">
            <v>0</v>
          </cell>
          <cell r="F391">
            <v>0</v>
          </cell>
          <cell r="G391">
            <v>0</v>
          </cell>
          <cell r="H391">
            <v>0</v>
          </cell>
          <cell r="I391">
            <v>0</v>
          </cell>
          <cell r="J391">
            <v>0</v>
          </cell>
          <cell r="K391">
            <v>0</v>
          </cell>
          <cell r="L391">
            <v>0</v>
          </cell>
          <cell r="M391">
            <v>0</v>
          </cell>
          <cell r="N391">
            <v>-133378777.98999999</v>
          </cell>
          <cell r="O391">
            <v>0</v>
          </cell>
          <cell r="P391">
            <v>-1473540.45</v>
          </cell>
          <cell r="Q391">
            <v>0</v>
          </cell>
          <cell r="R391">
            <v>0</v>
          </cell>
          <cell r="S391">
            <v>0</v>
          </cell>
          <cell r="T391">
            <v>0</v>
          </cell>
          <cell r="U391">
            <v>0</v>
          </cell>
          <cell r="V391">
            <v>-45</v>
          </cell>
          <cell r="W391">
            <v>-18246.84</v>
          </cell>
          <cell r="X391">
            <v>0</v>
          </cell>
          <cell r="Y391">
            <v>0</v>
          </cell>
          <cell r="Z391">
            <v>0</v>
          </cell>
          <cell r="AA391">
            <v>0</v>
          </cell>
          <cell r="AB391">
            <v>0</v>
          </cell>
          <cell r="AC391">
            <v>0</v>
          </cell>
          <cell r="AD391">
            <v>0</v>
          </cell>
          <cell r="AE391">
            <v>0</v>
          </cell>
          <cell r="AF391">
            <v>0</v>
          </cell>
          <cell r="AG391">
            <v>0</v>
          </cell>
          <cell r="AH391">
            <v>0</v>
          </cell>
          <cell r="AI391">
            <v>0</v>
          </cell>
          <cell r="AJ391">
            <v>0</v>
          </cell>
          <cell r="AK391">
            <v>-2257.12</v>
          </cell>
          <cell r="AL391">
            <v>0</v>
          </cell>
          <cell r="AM391">
            <v>0</v>
          </cell>
          <cell r="AN391">
            <v>0</v>
          </cell>
          <cell r="AO391">
            <v>0</v>
          </cell>
          <cell r="AP391">
            <v>0</v>
          </cell>
          <cell r="AQ391">
            <v>0</v>
          </cell>
          <cell r="AR391">
            <v>0</v>
          </cell>
          <cell r="AS391">
            <v>0</v>
          </cell>
          <cell r="AT391">
            <v>0</v>
          </cell>
          <cell r="AU391">
            <v>0</v>
          </cell>
          <cell r="AV391">
            <v>0</v>
          </cell>
          <cell r="AW391">
            <v>0</v>
          </cell>
          <cell r="AX391">
            <v>0</v>
          </cell>
          <cell r="AY391">
            <v>-19860226.75</v>
          </cell>
          <cell r="AZ391">
            <v>0</v>
          </cell>
          <cell r="BA391">
            <v>-154735344.83000001</v>
          </cell>
          <cell r="BB391">
            <v>-2250.6799999999998</v>
          </cell>
          <cell r="BC391">
            <v>0</v>
          </cell>
        </row>
        <row r="392">
          <cell r="A392" t="str">
            <v>02.9.01.01</v>
          </cell>
          <cell r="B392" t="str">
            <v>ASİSTANS GİDERLERİ</v>
          </cell>
          <cell r="C392">
            <v>-21338272.719999999</v>
          </cell>
          <cell r="D392">
            <v>-2250.6799999999998</v>
          </cell>
          <cell r="E392">
            <v>0</v>
          </cell>
          <cell r="F392">
            <v>0</v>
          </cell>
          <cell r="G392">
            <v>0</v>
          </cell>
          <cell r="H392">
            <v>0</v>
          </cell>
          <cell r="I392">
            <v>0</v>
          </cell>
          <cell r="J392">
            <v>0</v>
          </cell>
          <cell r="K392">
            <v>0</v>
          </cell>
          <cell r="L392">
            <v>0</v>
          </cell>
          <cell r="M392">
            <v>0</v>
          </cell>
          <cell r="N392">
            <v>2.2799999999999998</v>
          </cell>
          <cell r="O392">
            <v>0</v>
          </cell>
          <cell r="P392">
            <v>-1473540.45</v>
          </cell>
          <cell r="Q392">
            <v>0</v>
          </cell>
          <cell r="R392">
            <v>0</v>
          </cell>
          <cell r="S392">
            <v>0</v>
          </cell>
          <cell r="T392">
            <v>0</v>
          </cell>
          <cell r="U392">
            <v>0</v>
          </cell>
          <cell r="V392">
            <v>0</v>
          </cell>
          <cell r="W392">
            <v>0</v>
          </cell>
          <cell r="X392">
            <v>0</v>
          </cell>
          <cell r="Y392">
            <v>0</v>
          </cell>
          <cell r="Z392">
            <v>0</v>
          </cell>
          <cell r="AA392">
            <v>0</v>
          </cell>
          <cell r="AB392">
            <v>0</v>
          </cell>
          <cell r="AC392">
            <v>0</v>
          </cell>
          <cell r="AD392">
            <v>0</v>
          </cell>
          <cell r="AE392">
            <v>0</v>
          </cell>
          <cell r="AF392">
            <v>0</v>
          </cell>
          <cell r="AG392">
            <v>0</v>
          </cell>
          <cell r="AH392">
            <v>0</v>
          </cell>
          <cell r="AI392">
            <v>0</v>
          </cell>
          <cell r="AJ392">
            <v>0</v>
          </cell>
          <cell r="AK392">
            <v>-2257.12</v>
          </cell>
          <cell r="AL392">
            <v>0</v>
          </cell>
          <cell r="AM392">
            <v>0</v>
          </cell>
          <cell r="AN392">
            <v>0</v>
          </cell>
          <cell r="AO392">
            <v>0</v>
          </cell>
          <cell r="AP392">
            <v>0</v>
          </cell>
          <cell r="AQ392">
            <v>0</v>
          </cell>
          <cell r="AR392">
            <v>0</v>
          </cell>
          <cell r="AS392">
            <v>0</v>
          </cell>
          <cell r="AT392">
            <v>0</v>
          </cell>
          <cell r="AU392">
            <v>0</v>
          </cell>
          <cell r="AV392">
            <v>0</v>
          </cell>
          <cell r="AW392">
            <v>0</v>
          </cell>
          <cell r="AX392">
            <v>0</v>
          </cell>
          <cell r="AY392">
            <v>-19860226.75</v>
          </cell>
          <cell r="AZ392">
            <v>0</v>
          </cell>
          <cell r="BA392">
            <v>-21338272.719999999</v>
          </cell>
          <cell r="BB392">
            <v>-2250.6799999999998</v>
          </cell>
          <cell r="BC392">
            <v>0</v>
          </cell>
        </row>
        <row r="393">
          <cell r="A393" t="str">
            <v>02.9.01.02</v>
          </cell>
          <cell r="B393" t="str">
            <v xml:space="preserve">ÖN EKSPERTİZ VE TERCÜME GİDERLERİ </v>
          </cell>
          <cell r="C393">
            <v>-133397072.11</v>
          </cell>
          <cell r="D393">
            <v>0</v>
          </cell>
          <cell r="E393">
            <v>0</v>
          </cell>
          <cell r="F393">
            <v>0</v>
          </cell>
          <cell r="G393">
            <v>0</v>
          </cell>
          <cell r="H393">
            <v>0</v>
          </cell>
          <cell r="I393">
            <v>0</v>
          </cell>
          <cell r="J393">
            <v>0</v>
          </cell>
          <cell r="K393">
            <v>0</v>
          </cell>
          <cell r="L393">
            <v>0</v>
          </cell>
          <cell r="M393">
            <v>0</v>
          </cell>
          <cell r="N393">
            <v>-133378780.27</v>
          </cell>
          <cell r="O393">
            <v>0</v>
          </cell>
          <cell r="P393">
            <v>0</v>
          </cell>
          <cell r="Q393">
            <v>0</v>
          </cell>
          <cell r="R393">
            <v>0</v>
          </cell>
          <cell r="S393">
            <v>0</v>
          </cell>
          <cell r="T393">
            <v>0</v>
          </cell>
          <cell r="U393">
            <v>0</v>
          </cell>
          <cell r="V393">
            <v>-45</v>
          </cell>
          <cell r="W393">
            <v>-18246.84</v>
          </cell>
          <cell r="X393">
            <v>0</v>
          </cell>
          <cell r="Y393">
            <v>0</v>
          </cell>
          <cell r="Z393">
            <v>0</v>
          </cell>
          <cell r="AA393">
            <v>0</v>
          </cell>
          <cell r="AB393">
            <v>0</v>
          </cell>
          <cell r="AC393">
            <v>0</v>
          </cell>
          <cell r="AD393">
            <v>0</v>
          </cell>
          <cell r="AE393">
            <v>0</v>
          </cell>
          <cell r="AF393">
            <v>0</v>
          </cell>
          <cell r="AG393">
            <v>0</v>
          </cell>
          <cell r="AH393">
            <v>0</v>
          </cell>
          <cell r="AI393">
            <v>0</v>
          </cell>
          <cell r="AJ393">
            <v>0</v>
          </cell>
          <cell r="AK393">
            <v>0</v>
          </cell>
          <cell r="AL393">
            <v>0</v>
          </cell>
          <cell r="AM393">
            <v>0</v>
          </cell>
          <cell r="AN393">
            <v>0</v>
          </cell>
          <cell r="AO393">
            <v>0</v>
          </cell>
          <cell r="AP393">
            <v>0</v>
          </cell>
          <cell r="AQ393">
            <v>0</v>
          </cell>
          <cell r="AR393">
            <v>0</v>
          </cell>
          <cell r="AS393">
            <v>0</v>
          </cell>
          <cell r="AT393">
            <v>0</v>
          </cell>
          <cell r="AU393">
            <v>0</v>
          </cell>
          <cell r="AV393">
            <v>0</v>
          </cell>
          <cell r="AW393">
            <v>0</v>
          </cell>
          <cell r="AX393">
            <v>0</v>
          </cell>
          <cell r="AY393">
            <v>0</v>
          </cell>
          <cell r="AZ393">
            <v>0</v>
          </cell>
          <cell r="BA393">
            <v>-133397072.11</v>
          </cell>
          <cell r="BB393">
            <v>0</v>
          </cell>
          <cell r="BC393">
            <v>0</v>
          </cell>
        </row>
        <row r="394">
          <cell r="A394" t="str">
            <v>02.9.01.09</v>
          </cell>
          <cell r="B394" t="str">
            <v>DİĞER TEKNİK GİDERLER</v>
          </cell>
          <cell r="C394">
            <v>0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  <cell r="BA394">
            <v>0</v>
          </cell>
          <cell r="BB394">
            <v>0</v>
          </cell>
          <cell r="BC394">
            <v>0</v>
          </cell>
        </row>
        <row r="395">
          <cell r="A395" t="str">
            <v>02.9.02</v>
          </cell>
          <cell r="B395" t="str">
            <v>DİĞER TEKNİK GİDERLER REAS PAYI (+)</v>
          </cell>
          <cell r="C395">
            <v>0</v>
          </cell>
          <cell r="D395">
            <v>0</v>
          </cell>
          <cell r="E395">
            <v>0</v>
          </cell>
          <cell r="F395">
            <v>0</v>
          </cell>
          <cell r="G395">
            <v>0</v>
          </cell>
          <cell r="H395">
            <v>0</v>
          </cell>
          <cell r="I395">
            <v>0</v>
          </cell>
          <cell r="J395">
            <v>0</v>
          </cell>
          <cell r="K395">
            <v>0</v>
          </cell>
          <cell r="L395">
            <v>0</v>
          </cell>
          <cell r="M395">
            <v>0</v>
          </cell>
          <cell r="N395">
            <v>0</v>
          </cell>
          <cell r="O395">
            <v>0</v>
          </cell>
          <cell r="P395">
            <v>0</v>
          </cell>
          <cell r="Q395">
            <v>0</v>
          </cell>
          <cell r="R395">
            <v>0</v>
          </cell>
          <cell r="S395">
            <v>0</v>
          </cell>
          <cell r="T395">
            <v>0</v>
          </cell>
          <cell r="U395">
            <v>0</v>
          </cell>
          <cell r="V395">
            <v>0</v>
          </cell>
          <cell r="W395">
            <v>0</v>
          </cell>
          <cell r="X395">
            <v>0</v>
          </cell>
          <cell r="Y395">
            <v>0</v>
          </cell>
          <cell r="Z395">
            <v>0</v>
          </cell>
          <cell r="AA395">
            <v>0</v>
          </cell>
          <cell r="AB395">
            <v>0</v>
          </cell>
          <cell r="AC395">
            <v>0</v>
          </cell>
          <cell r="AD395">
            <v>0</v>
          </cell>
          <cell r="AE395">
            <v>0</v>
          </cell>
          <cell r="AF395">
            <v>0</v>
          </cell>
          <cell r="AG395">
            <v>0</v>
          </cell>
          <cell r="AH395">
            <v>0</v>
          </cell>
          <cell r="AI395">
            <v>0</v>
          </cell>
          <cell r="AJ395">
            <v>0</v>
          </cell>
          <cell r="AK395">
            <v>0</v>
          </cell>
          <cell r="AL395">
            <v>0</v>
          </cell>
          <cell r="AM395">
            <v>0</v>
          </cell>
          <cell r="AN395">
            <v>0</v>
          </cell>
          <cell r="AO395">
            <v>0</v>
          </cell>
          <cell r="AP395">
            <v>0</v>
          </cell>
          <cell r="AQ395">
            <v>0</v>
          </cell>
          <cell r="AR395">
            <v>0</v>
          </cell>
          <cell r="AS395">
            <v>0</v>
          </cell>
          <cell r="AT395">
            <v>0</v>
          </cell>
          <cell r="AU395">
            <v>0</v>
          </cell>
          <cell r="AV395">
            <v>0</v>
          </cell>
          <cell r="AW395">
            <v>0</v>
          </cell>
          <cell r="AX395">
            <v>0</v>
          </cell>
          <cell r="AY395">
            <v>0</v>
          </cell>
          <cell r="AZ395">
            <v>0</v>
          </cell>
          <cell r="BA395">
            <v>0</v>
          </cell>
          <cell r="BB395">
            <v>0</v>
          </cell>
          <cell r="BC395">
            <v>0</v>
          </cell>
        </row>
        <row r="396">
          <cell r="A396" t="str">
            <v>02.9.02.09</v>
          </cell>
          <cell r="B396" t="str">
            <v>DİĞER TEKNİK GİDERLER REAS PAYI</v>
          </cell>
          <cell r="C396">
            <v>0</v>
          </cell>
          <cell r="D396">
            <v>0</v>
          </cell>
          <cell r="E396">
            <v>0</v>
          </cell>
          <cell r="F396">
            <v>0</v>
          </cell>
          <cell r="G396">
            <v>0</v>
          </cell>
          <cell r="H396">
            <v>0</v>
          </cell>
          <cell r="I396">
            <v>0</v>
          </cell>
          <cell r="J396">
            <v>0</v>
          </cell>
          <cell r="K396">
            <v>0</v>
          </cell>
          <cell r="L396">
            <v>0</v>
          </cell>
          <cell r="M396">
            <v>0</v>
          </cell>
          <cell r="N396">
            <v>0</v>
          </cell>
          <cell r="O396">
            <v>0</v>
          </cell>
          <cell r="P396">
            <v>0</v>
          </cell>
          <cell r="Q396">
            <v>0</v>
          </cell>
          <cell r="R396">
            <v>0</v>
          </cell>
          <cell r="S396">
            <v>0</v>
          </cell>
          <cell r="T396">
            <v>0</v>
          </cell>
          <cell r="U396">
            <v>0</v>
          </cell>
          <cell r="V396">
            <v>0</v>
          </cell>
          <cell r="W396">
            <v>0</v>
          </cell>
          <cell r="X396">
            <v>0</v>
          </cell>
          <cell r="Y396">
            <v>0</v>
          </cell>
          <cell r="Z396">
            <v>0</v>
          </cell>
          <cell r="AA396">
            <v>0</v>
          </cell>
          <cell r="AB396">
            <v>0</v>
          </cell>
          <cell r="AC396">
            <v>0</v>
          </cell>
          <cell r="AD396">
            <v>0</v>
          </cell>
          <cell r="AE396">
            <v>0</v>
          </cell>
          <cell r="AF396">
            <v>0</v>
          </cell>
          <cell r="AG396">
            <v>0</v>
          </cell>
          <cell r="AH396">
            <v>0</v>
          </cell>
          <cell r="AI396">
            <v>0</v>
          </cell>
          <cell r="AJ396">
            <v>0</v>
          </cell>
          <cell r="AK396">
            <v>0</v>
          </cell>
          <cell r="AL396">
            <v>0</v>
          </cell>
          <cell r="AM396">
            <v>0</v>
          </cell>
          <cell r="AN396">
            <v>0</v>
          </cell>
          <cell r="AO396">
            <v>0</v>
          </cell>
          <cell r="AP396">
            <v>0</v>
          </cell>
          <cell r="AQ396">
            <v>0</v>
          </cell>
          <cell r="AR396">
            <v>0</v>
          </cell>
          <cell r="AS396">
            <v>0</v>
          </cell>
          <cell r="AT396">
            <v>0</v>
          </cell>
          <cell r="AU396">
            <v>0</v>
          </cell>
          <cell r="AV396">
            <v>0</v>
          </cell>
          <cell r="AW396">
            <v>0</v>
          </cell>
          <cell r="AX396">
            <v>0</v>
          </cell>
          <cell r="AY396">
            <v>0</v>
          </cell>
          <cell r="AZ396">
            <v>0</v>
          </cell>
          <cell r="BA396">
            <v>0</v>
          </cell>
          <cell r="BB396">
            <v>0</v>
          </cell>
          <cell r="BC396">
            <v>0</v>
          </cell>
        </row>
        <row r="397">
          <cell r="C397">
            <v>0</v>
          </cell>
          <cell r="I397">
            <v>0</v>
          </cell>
          <cell r="V397">
            <v>0</v>
          </cell>
          <cell r="AV397">
            <v>0</v>
          </cell>
          <cell r="AZ397">
            <v>0</v>
          </cell>
          <cell r="BA397">
            <v>0</v>
          </cell>
          <cell r="BB397">
            <v>0</v>
          </cell>
          <cell r="BC397">
            <v>0</v>
          </cell>
        </row>
        <row r="398">
          <cell r="C398">
            <v>-3194194947.8300014</v>
          </cell>
          <cell r="D398">
            <v>3245333.2300000004</v>
          </cell>
          <cell r="E398">
            <v>-488514.03</v>
          </cell>
          <cell r="F398">
            <v>1673561.28</v>
          </cell>
          <cell r="G398">
            <v>0</v>
          </cell>
          <cell r="H398">
            <v>7079101.4800000004</v>
          </cell>
          <cell r="I398">
            <v>168300.01</v>
          </cell>
          <cell r="J398">
            <v>1329603.06</v>
          </cell>
          <cell r="K398">
            <v>-11390371.439999999</v>
          </cell>
          <cell r="L398">
            <v>-12277</v>
          </cell>
          <cell r="M398">
            <v>997594.21</v>
          </cell>
          <cell r="N398">
            <v>-5843252233.6400013</v>
          </cell>
          <cell r="O398">
            <v>1469323931.6300001</v>
          </cell>
          <cell r="P398">
            <v>1454369.8400000036</v>
          </cell>
          <cell r="Q398">
            <v>5485699.4800000004</v>
          </cell>
          <cell r="R398">
            <v>2433740.9099999997</v>
          </cell>
          <cell r="S398">
            <v>0.59000000000000008</v>
          </cell>
          <cell r="T398">
            <v>-514074.74999999994</v>
          </cell>
          <cell r="U398">
            <v>1019313.1900000001</v>
          </cell>
          <cell r="V398">
            <v>1901.14</v>
          </cell>
          <cell r="W398">
            <v>-93232.330000000075</v>
          </cell>
          <cell r="X398">
            <v>-717315.22</v>
          </cell>
          <cell r="Y398">
            <v>103434.46999999997</v>
          </cell>
          <cell r="Z398">
            <v>0</v>
          </cell>
          <cell r="AA398">
            <v>-2880922.7</v>
          </cell>
          <cell r="AB398">
            <v>19203.010000000002</v>
          </cell>
          <cell r="AC398">
            <v>515232.9</v>
          </cell>
          <cell r="AD398">
            <v>0</v>
          </cell>
          <cell r="AE398">
            <v>-543306.12</v>
          </cell>
          <cell r="AF398">
            <v>17958821.290000003</v>
          </cell>
          <cell r="AG398">
            <v>-179694.52999999991</v>
          </cell>
          <cell r="AH398">
            <v>360867.29</v>
          </cell>
          <cell r="AI398">
            <v>3288920.9000000004</v>
          </cell>
          <cell r="AJ398">
            <v>0</v>
          </cell>
          <cell r="AK398">
            <v>9024213.0300000012</v>
          </cell>
          <cell r="AL398">
            <v>-5278452.0099999979</v>
          </cell>
          <cell r="AM398">
            <v>6484256.2800000003</v>
          </cell>
          <cell r="AN398">
            <v>4341273.46</v>
          </cell>
          <cell r="AO398">
            <v>-340897.06000000006</v>
          </cell>
          <cell r="AP398">
            <v>107.8</v>
          </cell>
          <cell r="AQ398">
            <v>58562.38</v>
          </cell>
          <cell r="AR398">
            <v>373123.20999999996</v>
          </cell>
          <cell r="AS398">
            <v>236139.51999999999</v>
          </cell>
          <cell r="AT398">
            <v>0</v>
          </cell>
          <cell r="AU398">
            <v>77519.26999999999</v>
          </cell>
          <cell r="AV398">
            <v>153.69999999999999</v>
          </cell>
          <cell r="AW398">
            <v>-17721760.319999993</v>
          </cell>
          <cell r="AX398">
            <v>17098624.239999998</v>
          </cell>
          <cell r="AY398">
            <v>1135065200.52</v>
          </cell>
          <cell r="AZ398">
            <v>0</v>
          </cell>
          <cell r="BA398">
            <v>-3194194947.8300014</v>
          </cell>
          <cell r="BB398">
            <v>21385327.280000001</v>
          </cell>
          <cell r="BC398">
            <v>0</v>
          </cell>
        </row>
        <row r="400">
          <cell r="B400" t="str">
            <v>GENEL TOPLAM</v>
          </cell>
          <cell r="C400">
            <v>0</v>
          </cell>
          <cell r="D400">
            <v>-2962932487.1700006</v>
          </cell>
        </row>
        <row r="402">
          <cell r="C402">
            <v>99.999999999999986</v>
          </cell>
          <cell r="D402">
            <v>0.26</v>
          </cell>
          <cell r="E402">
            <v>0</v>
          </cell>
          <cell r="F402">
            <v>0.75</v>
          </cell>
          <cell r="G402">
            <v>0</v>
          </cell>
          <cell r="H402">
            <v>0.08</v>
          </cell>
          <cell r="I402">
            <v>0.01</v>
          </cell>
          <cell r="J402">
            <v>0.01</v>
          </cell>
          <cell r="K402">
            <v>0.21</v>
          </cell>
          <cell r="L402">
            <v>0</v>
          </cell>
          <cell r="M402">
            <v>0.01</v>
          </cell>
          <cell r="N402">
            <v>59.05</v>
          </cell>
          <cell r="O402">
            <v>6.91</v>
          </cell>
          <cell r="P402">
            <v>0.41</v>
          </cell>
          <cell r="Q402">
            <v>0.09</v>
          </cell>
          <cell r="R402">
            <v>0.09</v>
          </cell>
          <cell r="S402">
            <v>0</v>
          </cell>
          <cell r="T402">
            <v>0.08</v>
          </cell>
          <cell r="U402">
            <v>7.0000000000000007E-2</v>
          </cell>
          <cell r="V402">
            <v>0</v>
          </cell>
          <cell r="W402">
            <v>0</v>
          </cell>
          <cell r="X402">
            <v>0.01</v>
          </cell>
          <cell r="Y402">
            <v>0.03</v>
          </cell>
          <cell r="Z402">
            <v>0</v>
          </cell>
          <cell r="AA402">
            <v>0.08</v>
          </cell>
          <cell r="AB402">
            <v>0</v>
          </cell>
          <cell r="AC402">
            <v>0.01</v>
          </cell>
          <cell r="AD402">
            <v>0</v>
          </cell>
          <cell r="AE402">
            <v>0</v>
          </cell>
          <cell r="AF402">
            <v>0.35</v>
          </cell>
          <cell r="AG402">
            <v>0.05</v>
          </cell>
          <cell r="AH402">
            <v>0.04</v>
          </cell>
          <cell r="AI402">
            <v>0.13</v>
          </cell>
          <cell r="AJ402">
            <v>0</v>
          </cell>
          <cell r="AK402">
            <v>0.16</v>
          </cell>
          <cell r="AL402">
            <v>0.77</v>
          </cell>
          <cell r="AM402">
            <v>0.5</v>
          </cell>
          <cell r="AN402">
            <v>0.19</v>
          </cell>
          <cell r="AO402">
            <v>0.12</v>
          </cell>
          <cell r="AP402">
            <v>0</v>
          </cell>
          <cell r="AQ402">
            <v>0</v>
          </cell>
          <cell r="AR402">
            <v>0.05</v>
          </cell>
          <cell r="AS402">
            <v>0.01</v>
          </cell>
          <cell r="AT402">
            <v>0</v>
          </cell>
          <cell r="AU402">
            <v>0</v>
          </cell>
          <cell r="AV402">
            <v>0</v>
          </cell>
          <cell r="AW402">
            <v>12.98</v>
          </cell>
          <cell r="AX402">
            <v>1.05</v>
          </cell>
          <cell r="AY402">
            <v>15.44</v>
          </cell>
          <cell r="AZ402">
            <v>0</v>
          </cell>
          <cell r="BA402">
            <v>0</v>
          </cell>
        </row>
        <row r="403">
          <cell r="A403" t="str">
            <v>614.01</v>
          </cell>
          <cell r="B403" t="str">
            <v>ÜRETIM GIDERLERI (-)</v>
          </cell>
          <cell r="C403">
            <v>-5377075.1200000001</v>
          </cell>
          <cell r="D403">
            <v>-13980.395312000001</v>
          </cell>
          <cell r="E403">
            <v>0</v>
          </cell>
          <cell r="F403">
            <v>-40328.063399999999</v>
          </cell>
          <cell r="G403">
            <v>0</v>
          </cell>
          <cell r="H403">
            <v>-4301.6600959999996</v>
          </cell>
          <cell r="I403">
            <v>-537.70751199999995</v>
          </cell>
          <cell r="J403">
            <v>-537.70751199999995</v>
          </cell>
          <cell r="K403">
            <v>-11291.857752</v>
          </cell>
          <cell r="L403">
            <v>0</v>
          </cell>
          <cell r="M403">
            <v>-537.70751199999995</v>
          </cell>
          <cell r="N403">
            <v>-3175162.8583599995</v>
          </cell>
          <cell r="O403">
            <v>-371555.89079199999</v>
          </cell>
          <cell r="P403">
            <v>-22046.007991999999</v>
          </cell>
          <cell r="Q403">
            <v>-4839.3676079999996</v>
          </cell>
          <cell r="R403">
            <v>-4839.3676079999996</v>
          </cell>
          <cell r="S403">
            <v>0</v>
          </cell>
          <cell r="T403">
            <v>-4301.6600959999996</v>
          </cell>
          <cell r="U403">
            <v>-3763.9525840000006</v>
          </cell>
          <cell r="V403">
            <v>0</v>
          </cell>
          <cell r="W403">
            <v>0</v>
          </cell>
          <cell r="X403">
            <v>-537.70751199999995</v>
          </cell>
          <cell r="Y403">
            <v>-1613.1225359999999</v>
          </cell>
          <cell r="Z403">
            <v>0</v>
          </cell>
          <cell r="AA403">
            <v>-4301.6600959999996</v>
          </cell>
          <cell r="AB403">
            <v>0</v>
          </cell>
          <cell r="AC403">
            <v>-537.70751199999995</v>
          </cell>
          <cell r="AD403">
            <v>0</v>
          </cell>
          <cell r="AE403">
            <v>0</v>
          </cell>
          <cell r="AF403">
            <v>-18819.762919999997</v>
          </cell>
          <cell r="AG403">
            <v>-2688.5375599999998</v>
          </cell>
          <cell r="AH403">
            <v>-2150.8300479999998</v>
          </cell>
          <cell r="AI403">
            <v>-6990.1976560000003</v>
          </cell>
          <cell r="AJ403">
            <v>0</v>
          </cell>
          <cell r="AK403">
            <v>-8603.3201919999992</v>
          </cell>
          <cell r="AL403">
            <v>-41403.478424000001</v>
          </cell>
          <cell r="AM403">
            <v>-26885.375599999999</v>
          </cell>
          <cell r="AN403">
            <v>-10216.442728</v>
          </cell>
          <cell r="AO403">
            <v>-6452.4901439999994</v>
          </cell>
          <cell r="AP403">
            <v>0</v>
          </cell>
          <cell r="AQ403">
            <v>0</v>
          </cell>
          <cell r="AR403">
            <v>-2688.5375599999998</v>
          </cell>
          <cell r="AS403">
            <v>-537.70751199999995</v>
          </cell>
          <cell r="AT403">
            <v>0</v>
          </cell>
          <cell r="AU403">
            <v>0</v>
          </cell>
          <cell r="AV403">
            <v>0</v>
          </cell>
          <cell r="AW403">
            <v>-697944.35057600006</v>
          </cell>
          <cell r="AX403">
            <v>-56459.288760000003</v>
          </cell>
          <cell r="AY403">
            <v>-830220.39852799999</v>
          </cell>
          <cell r="AZ403">
            <v>0</v>
          </cell>
          <cell r="BA403">
            <v>0</v>
          </cell>
          <cell r="BB403">
            <v>-5377075.1200000001</v>
          </cell>
        </row>
        <row r="404">
          <cell r="A404" t="str">
            <v>614.02</v>
          </cell>
          <cell r="B404" t="str">
            <v>PERSONELE İLİŞKİN GİDERLER (-)</v>
          </cell>
          <cell r="C404">
            <v>-303857644.63999999</v>
          </cell>
          <cell r="D404">
            <v>-790029.87606399995</v>
          </cell>
          <cell r="E404">
            <v>0</v>
          </cell>
          <cell r="F404">
            <v>-2278932.3347999998</v>
          </cell>
          <cell r="G404">
            <v>0</v>
          </cell>
          <cell r="H404">
            <v>-243086.11571199997</v>
          </cell>
          <cell r="I404">
            <v>-30385.764463999996</v>
          </cell>
          <cell r="J404">
            <v>-30385.764463999996</v>
          </cell>
          <cell r="K404">
            <v>-638101.05374399992</v>
          </cell>
          <cell r="L404">
            <v>0</v>
          </cell>
          <cell r="M404">
            <v>-30385.764463999996</v>
          </cell>
          <cell r="N404">
            <v>-179427939.15991998</v>
          </cell>
          <cell r="O404">
            <v>-20996563.244624</v>
          </cell>
          <cell r="P404">
            <v>-1245816.3430239998</v>
          </cell>
          <cell r="Q404">
            <v>-273471.88017599995</v>
          </cell>
          <cell r="R404">
            <v>-273471.88017599995</v>
          </cell>
          <cell r="S404">
            <v>0</v>
          </cell>
          <cell r="T404">
            <v>-243086.11571199997</v>
          </cell>
          <cell r="U404">
            <v>-212700.35124799999</v>
          </cell>
          <cell r="V404">
            <v>0</v>
          </cell>
          <cell r="W404">
            <v>0</v>
          </cell>
          <cell r="X404">
            <v>-30385.764463999996</v>
          </cell>
          <cell r="Y404">
            <v>-91157.293391999992</v>
          </cell>
          <cell r="Z404">
            <v>0</v>
          </cell>
          <cell r="AA404">
            <v>-243086.11571199997</v>
          </cell>
          <cell r="AB404">
            <v>0</v>
          </cell>
          <cell r="AC404">
            <v>-30385.764463999996</v>
          </cell>
          <cell r="AD404">
            <v>0</v>
          </cell>
          <cell r="AE404">
            <v>0</v>
          </cell>
          <cell r="AF404">
            <v>-1063501.7562399998</v>
          </cell>
          <cell r="AG404">
            <v>-151928.82232000001</v>
          </cell>
          <cell r="AH404">
            <v>-121543.05785599998</v>
          </cell>
          <cell r="AI404">
            <v>-395014.93803199998</v>
          </cell>
          <cell r="AJ404">
            <v>0</v>
          </cell>
          <cell r="AK404">
            <v>-486172.23142399994</v>
          </cell>
          <cell r="AL404">
            <v>-2339703.8637279999</v>
          </cell>
          <cell r="AM404">
            <v>-1519288.2231999999</v>
          </cell>
          <cell r="AN404">
            <v>-577329.52481600002</v>
          </cell>
          <cell r="AO404">
            <v>-364629.17356799997</v>
          </cell>
          <cell r="AP404">
            <v>0</v>
          </cell>
          <cell r="AQ404">
            <v>0</v>
          </cell>
          <cell r="AR404">
            <v>-151928.82232000001</v>
          </cell>
          <cell r="AS404">
            <v>-30385.764463999996</v>
          </cell>
          <cell r="AT404">
            <v>0</v>
          </cell>
          <cell r="AU404">
            <v>0</v>
          </cell>
          <cell r="AV404">
            <v>0</v>
          </cell>
          <cell r="AW404">
            <v>-39440722.274271995</v>
          </cell>
          <cell r="AX404">
            <v>-3190505.2687199996</v>
          </cell>
          <cell r="AY404">
            <v>-46915620.332415998</v>
          </cell>
          <cell r="AZ404">
            <v>0</v>
          </cell>
          <cell r="BA404">
            <v>0</v>
          </cell>
          <cell r="BB404">
            <v>-303857644.63999993</v>
          </cell>
        </row>
        <row r="405">
          <cell r="A405" t="str">
            <v>614.03</v>
          </cell>
          <cell r="B405" t="str">
            <v>YÖNETIM GIDERLERI (-)</v>
          </cell>
          <cell r="C405">
            <v>-529924192.55000001</v>
          </cell>
          <cell r="D405">
            <v>-1377802.90063</v>
          </cell>
          <cell r="E405">
            <v>0</v>
          </cell>
          <cell r="F405">
            <v>-3974431.4441250004</v>
          </cell>
          <cell r="G405">
            <v>0</v>
          </cell>
          <cell r="H405">
            <v>-423939.35404000001</v>
          </cell>
          <cell r="I405">
            <v>-52992.419255000001</v>
          </cell>
          <cell r="J405">
            <v>-52992.419255000001</v>
          </cell>
          <cell r="K405">
            <v>-1112840.8043549999</v>
          </cell>
          <cell r="L405">
            <v>0</v>
          </cell>
          <cell r="M405">
            <v>-52992.419255000001</v>
          </cell>
          <cell r="N405">
            <v>-312920235.70077497</v>
          </cell>
          <cell r="O405">
            <v>-36617761.705205001</v>
          </cell>
          <cell r="P405">
            <v>-2172689.1894549998</v>
          </cell>
          <cell r="Q405">
            <v>-476931.77329499996</v>
          </cell>
          <cell r="R405">
            <v>-476931.77329499996</v>
          </cell>
          <cell r="S405">
            <v>0</v>
          </cell>
          <cell r="T405">
            <v>-423939.35404000001</v>
          </cell>
          <cell r="U405">
            <v>-370946.93478499999</v>
          </cell>
          <cell r="V405">
            <v>0</v>
          </cell>
          <cell r="W405">
            <v>0</v>
          </cell>
          <cell r="X405">
            <v>-52992.419255000001</v>
          </cell>
          <cell r="Y405">
            <v>-158977.25776499999</v>
          </cell>
          <cell r="Z405">
            <v>0</v>
          </cell>
          <cell r="AA405">
            <v>-423939.35404000001</v>
          </cell>
          <cell r="AB405">
            <v>0</v>
          </cell>
          <cell r="AC405">
            <v>-52992.419255000001</v>
          </cell>
          <cell r="AD405">
            <v>0</v>
          </cell>
          <cell r="AE405">
            <v>0</v>
          </cell>
          <cell r="AF405">
            <v>-1854734.6739249998</v>
          </cell>
          <cell r="AG405">
            <v>-264962.09627500002</v>
          </cell>
          <cell r="AH405">
            <v>-211969.67702</v>
          </cell>
          <cell r="AI405">
            <v>-688901.45031500002</v>
          </cell>
          <cell r="AJ405">
            <v>0</v>
          </cell>
          <cell r="AK405">
            <v>-847878.70808000001</v>
          </cell>
          <cell r="AL405">
            <v>-4080416.2826350005</v>
          </cell>
          <cell r="AM405">
            <v>-2649620.9627499999</v>
          </cell>
          <cell r="AN405">
            <v>-1006855.965845</v>
          </cell>
          <cell r="AO405">
            <v>-635909.03105999995</v>
          </cell>
          <cell r="AP405">
            <v>0</v>
          </cell>
          <cell r="AQ405">
            <v>0</v>
          </cell>
          <cell r="AR405">
            <v>-264962.09627500002</v>
          </cell>
          <cell r="AS405">
            <v>-52992.419255000001</v>
          </cell>
          <cell r="AT405">
            <v>0</v>
          </cell>
          <cell r="AU405">
            <v>0</v>
          </cell>
          <cell r="AV405">
            <v>0</v>
          </cell>
          <cell r="AW405">
            <v>-68784160.192990005</v>
          </cell>
          <cell r="AX405">
            <v>-5564204.0217749998</v>
          </cell>
          <cell r="AY405">
            <v>-81820295.329720005</v>
          </cell>
          <cell r="AZ405">
            <v>0</v>
          </cell>
          <cell r="BA405">
            <v>0</v>
          </cell>
          <cell r="BB405">
            <v>-529924192.54999995</v>
          </cell>
        </row>
        <row r="406">
          <cell r="A406" t="str">
            <v>614.05</v>
          </cell>
          <cell r="B406" t="str">
            <v>PAZARLAMA VE SATIS GIDERLERI (-)</v>
          </cell>
          <cell r="C406">
            <v>-46081600.450000003</v>
          </cell>
          <cell r="D406">
            <v>-119812.16117000001</v>
          </cell>
          <cell r="E406">
            <v>0</v>
          </cell>
          <cell r="F406">
            <v>-345612.00337500009</v>
          </cell>
          <cell r="G406">
            <v>0</v>
          </cell>
          <cell r="H406">
            <v>-36865.280360000004</v>
          </cell>
          <cell r="I406">
            <v>-4608.1600450000005</v>
          </cell>
          <cell r="J406">
            <v>-4608.1600450000005</v>
          </cell>
          <cell r="K406">
            <v>-96771.360944999993</v>
          </cell>
          <cell r="L406">
            <v>0</v>
          </cell>
          <cell r="M406">
            <v>-4608.1600450000005</v>
          </cell>
          <cell r="N406">
            <v>-27211185.065725002</v>
          </cell>
          <cell r="O406">
            <v>-3184238.5910950005</v>
          </cell>
          <cell r="P406">
            <v>-188934.56184500002</v>
          </cell>
          <cell r="Q406">
            <v>-41473.440405000001</v>
          </cell>
          <cell r="R406">
            <v>-41473.440405000001</v>
          </cell>
          <cell r="S406">
            <v>0</v>
          </cell>
          <cell r="T406">
            <v>-36865.280360000004</v>
          </cell>
          <cell r="U406">
            <v>-32257.120315000004</v>
          </cell>
          <cell r="V406">
            <v>0</v>
          </cell>
          <cell r="W406">
            <v>0</v>
          </cell>
          <cell r="X406">
            <v>-4608.1600450000005</v>
          </cell>
          <cell r="Y406">
            <v>-13824.480135000002</v>
          </cell>
          <cell r="Z406">
            <v>0</v>
          </cell>
          <cell r="AA406">
            <v>-36865.280360000004</v>
          </cell>
          <cell r="AB406">
            <v>0</v>
          </cell>
          <cell r="AC406">
            <v>-4608.1600450000005</v>
          </cell>
          <cell r="AD406">
            <v>0</v>
          </cell>
          <cell r="AE406">
            <v>0</v>
          </cell>
          <cell r="AF406">
            <v>-161285.60157500001</v>
          </cell>
          <cell r="AG406">
            <v>-23040.800225000003</v>
          </cell>
          <cell r="AH406">
            <v>-18432.640180000002</v>
          </cell>
          <cell r="AI406">
            <v>-59906.080585000003</v>
          </cell>
          <cell r="AJ406">
            <v>0</v>
          </cell>
          <cell r="AK406">
            <v>-73730.560720000009</v>
          </cell>
          <cell r="AL406">
            <v>-354828.32346500002</v>
          </cell>
          <cell r="AM406">
            <v>-230408.00225000002</v>
          </cell>
          <cell r="AN406">
            <v>-87555.040854999999</v>
          </cell>
          <cell r="AO406">
            <v>-55297.920540000006</v>
          </cell>
          <cell r="AP406">
            <v>0</v>
          </cell>
          <cell r="AQ406">
            <v>0</v>
          </cell>
          <cell r="AR406">
            <v>-23040.800225000003</v>
          </cell>
          <cell r="AS406">
            <v>-4608.1600450000005</v>
          </cell>
          <cell r="AT406">
            <v>0</v>
          </cell>
          <cell r="AU406">
            <v>0</v>
          </cell>
          <cell r="AV406">
            <v>0</v>
          </cell>
          <cell r="AW406">
            <v>-5981391.7384100007</v>
          </cell>
          <cell r="AX406">
            <v>-483856.80472500005</v>
          </cell>
          <cell r="AY406">
            <v>-7114999.109480001</v>
          </cell>
          <cell r="AZ406">
            <v>0</v>
          </cell>
          <cell r="BA406">
            <v>0</v>
          </cell>
          <cell r="BB406">
            <v>-46081600.45000001</v>
          </cell>
        </row>
        <row r="407">
          <cell r="A407" t="str">
            <v>614.06</v>
          </cell>
          <cell r="B407" t="str">
            <v>DISARIDAN SAGLANAN FAYDA VE</v>
          </cell>
          <cell r="C407">
            <v>-279881417.89999998</v>
          </cell>
          <cell r="D407">
            <v>-727691.68654000002</v>
          </cell>
          <cell r="E407">
            <v>0</v>
          </cell>
          <cell r="F407">
            <v>-2099110.6342499997</v>
          </cell>
          <cell r="G407">
            <v>0</v>
          </cell>
          <cell r="H407">
            <v>-223905.13432000001</v>
          </cell>
          <cell r="I407">
            <v>-27988.141790000001</v>
          </cell>
          <cell r="J407">
            <v>-27988.141790000001</v>
          </cell>
          <cell r="K407">
            <v>-587750.97758999991</v>
          </cell>
          <cell r="L407">
            <v>0</v>
          </cell>
          <cell r="M407">
            <v>-27988.141790000001</v>
          </cell>
          <cell r="N407">
            <v>-165269977.26994997</v>
          </cell>
          <cell r="O407">
            <v>-19339805.976889998</v>
          </cell>
          <cell r="P407">
            <v>-1147513.8133899998</v>
          </cell>
          <cell r="Q407">
            <v>-251893.27610999998</v>
          </cell>
          <cell r="R407">
            <v>-251893.27610999998</v>
          </cell>
          <cell r="S407">
            <v>0</v>
          </cell>
          <cell r="T407">
            <v>-223905.13432000001</v>
          </cell>
          <cell r="U407">
            <v>-195916.99252999999</v>
          </cell>
          <cell r="V407">
            <v>0</v>
          </cell>
          <cell r="W407">
            <v>0</v>
          </cell>
          <cell r="X407">
            <v>-27988.141790000001</v>
          </cell>
          <cell r="Y407">
            <v>-83964.425369999983</v>
          </cell>
          <cell r="Z407">
            <v>0</v>
          </cell>
          <cell r="AA407">
            <v>-223905.13432000001</v>
          </cell>
          <cell r="AB407">
            <v>0</v>
          </cell>
          <cell r="AC407">
            <v>-27988.141790000001</v>
          </cell>
          <cell r="AD407">
            <v>0</v>
          </cell>
          <cell r="AE407">
            <v>0</v>
          </cell>
          <cell r="AF407">
            <v>-979584.96264999988</v>
          </cell>
          <cell r="AG407">
            <v>-139940.70895</v>
          </cell>
          <cell r="AH407">
            <v>-111952.56716000001</v>
          </cell>
          <cell r="AI407">
            <v>-363845.84327000001</v>
          </cell>
          <cell r="AJ407">
            <v>0</v>
          </cell>
          <cell r="AK407">
            <v>-447810.26864000002</v>
          </cell>
          <cell r="AL407">
            <v>-2155086.9178299997</v>
          </cell>
          <cell r="AM407">
            <v>-1399407.0894999998</v>
          </cell>
          <cell r="AN407">
            <v>-531774.69400999998</v>
          </cell>
          <cell r="AO407">
            <v>-335857.70147999993</v>
          </cell>
          <cell r="AP407">
            <v>0</v>
          </cell>
          <cell r="AQ407">
            <v>0</v>
          </cell>
          <cell r="AR407">
            <v>-139940.70895</v>
          </cell>
          <cell r="AS407">
            <v>-27988.141790000001</v>
          </cell>
          <cell r="AT407">
            <v>0</v>
          </cell>
          <cell r="AU407">
            <v>0</v>
          </cell>
          <cell r="AV407">
            <v>0</v>
          </cell>
          <cell r="AW407">
            <v>-36328608.043420002</v>
          </cell>
          <cell r="AX407">
            <v>-2938754.8879500004</v>
          </cell>
          <cell r="AY407">
            <v>-43213690.923759997</v>
          </cell>
          <cell r="AZ407">
            <v>0</v>
          </cell>
          <cell r="BA407">
            <v>0</v>
          </cell>
          <cell r="BB407">
            <v>-279881417.89999998</v>
          </cell>
        </row>
        <row r="408">
          <cell r="A408" t="str">
            <v>614.08</v>
          </cell>
          <cell r="B408" t="str">
            <v>DIGER FAALIYET GIDERLERI (-)</v>
          </cell>
          <cell r="C408">
            <v>-182418.16</v>
          </cell>
          <cell r="D408">
            <v>-474.28721600000006</v>
          </cell>
          <cell r="E408">
            <v>0</v>
          </cell>
          <cell r="F408">
            <v>-1368.1361999999999</v>
          </cell>
          <cell r="G408">
            <v>0</v>
          </cell>
          <cell r="H408">
            <v>-145.934528</v>
          </cell>
          <cell r="I408">
            <v>-18.241816</v>
          </cell>
          <cell r="J408">
            <v>-18.241816</v>
          </cell>
          <cell r="K408">
            <v>-383.07813600000003</v>
          </cell>
          <cell r="L408">
            <v>0</v>
          </cell>
          <cell r="M408">
            <v>-18.241816</v>
          </cell>
          <cell r="N408">
            <v>-107717.92348</v>
          </cell>
          <cell r="O408">
            <v>-12605.094856</v>
          </cell>
          <cell r="P408">
            <v>-747.91445599999997</v>
          </cell>
          <cell r="Q408">
            <v>-164.176344</v>
          </cell>
          <cell r="R408">
            <v>-164.176344</v>
          </cell>
          <cell r="S408">
            <v>0</v>
          </cell>
          <cell r="T408">
            <v>-145.934528</v>
          </cell>
          <cell r="U408">
            <v>-127.69271200000001</v>
          </cell>
          <cell r="V408">
            <v>0</v>
          </cell>
          <cell r="W408">
            <v>0</v>
          </cell>
          <cell r="X408">
            <v>-18.241816</v>
          </cell>
          <cell r="Y408">
            <v>-54.725448</v>
          </cell>
          <cell r="Z408">
            <v>0</v>
          </cell>
          <cell r="AA408">
            <v>-145.934528</v>
          </cell>
          <cell r="AB408">
            <v>0</v>
          </cell>
          <cell r="AC408">
            <v>-18.241816</v>
          </cell>
          <cell r="AD408">
            <v>0</v>
          </cell>
          <cell r="AE408">
            <v>0</v>
          </cell>
          <cell r="AF408">
            <v>-638.46356000000003</v>
          </cell>
          <cell r="AG408">
            <v>-91.209080000000014</v>
          </cell>
          <cell r="AH408">
            <v>-72.967264</v>
          </cell>
          <cell r="AI408">
            <v>-237.14360800000003</v>
          </cell>
          <cell r="AJ408">
            <v>0</v>
          </cell>
          <cell r="AK408">
            <v>-291.869056</v>
          </cell>
          <cell r="AL408">
            <v>-1404.6198320000001</v>
          </cell>
          <cell r="AM408">
            <v>-912.09080000000006</v>
          </cell>
          <cell r="AN408">
            <v>-346.59450400000003</v>
          </cell>
          <cell r="AO408">
            <v>-218.901792</v>
          </cell>
          <cell r="AP408">
            <v>0</v>
          </cell>
          <cell r="AQ408">
            <v>0</v>
          </cell>
          <cell r="AR408">
            <v>-91.209080000000014</v>
          </cell>
          <cell r="AS408">
            <v>-18.241816</v>
          </cell>
          <cell r="AT408">
            <v>0</v>
          </cell>
          <cell r="AU408">
            <v>0</v>
          </cell>
          <cell r="AV408">
            <v>0</v>
          </cell>
          <cell r="AW408">
            <v>-23677.877167999999</v>
          </cell>
          <cell r="AX408">
            <v>-1915.39068</v>
          </cell>
          <cell r="AY408">
            <v>-28165.363903999998</v>
          </cell>
          <cell r="AZ408">
            <v>0</v>
          </cell>
          <cell r="BA408">
            <v>0</v>
          </cell>
          <cell r="BB408">
            <v>-182418.16</v>
          </cell>
        </row>
        <row r="411">
          <cell r="B411" t="str">
            <v xml:space="preserve">FAALİYET GİDERLERİ </v>
          </cell>
          <cell r="C411">
            <v>-1165304348.8199999</v>
          </cell>
          <cell r="D411">
            <v>-3029791.306932</v>
          </cell>
          <cell r="E411">
            <v>0</v>
          </cell>
          <cell r="F411">
            <v>-8739782.6161499992</v>
          </cell>
          <cell r="G411">
            <v>0</v>
          </cell>
          <cell r="H411">
            <v>-932243.47905600001</v>
          </cell>
          <cell r="I411">
            <v>-116530.434882</v>
          </cell>
          <cell r="J411">
            <v>-116530.434882</v>
          </cell>
          <cell r="K411">
            <v>-2447139.1325219995</v>
          </cell>
          <cell r="L411">
            <v>0</v>
          </cell>
          <cell r="M411">
            <v>-116530.434882</v>
          </cell>
          <cell r="N411">
            <v>-688112217.97820997</v>
          </cell>
          <cell r="O411">
            <v>-80522530.503461987</v>
          </cell>
          <cell r="P411">
            <v>-4777747.830161999</v>
          </cell>
          <cell r="Q411">
            <v>-1048773.9139379999</v>
          </cell>
          <cell r="R411">
            <v>-1048773.9139379999</v>
          </cell>
          <cell r="S411">
            <v>0</v>
          </cell>
          <cell r="T411">
            <v>-932243.47905600001</v>
          </cell>
          <cell r="U411">
            <v>-815713.04417399981</v>
          </cell>
          <cell r="V411">
            <v>0</v>
          </cell>
          <cell r="W411">
            <v>0</v>
          </cell>
          <cell r="X411">
            <v>-116530.434882</v>
          </cell>
          <cell r="Y411">
            <v>-349591.30464600003</v>
          </cell>
          <cell r="Z411">
            <v>0</v>
          </cell>
          <cell r="AA411">
            <v>-932243.47905600001</v>
          </cell>
          <cell r="AB411">
            <v>0</v>
          </cell>
          <cell r="AC411">
            <v>-116530.434882</v>
          </cell>
          <cell r="AD411">
            <v>0</v>
          </cell>
          <cell r="AE411">
            <v>0</v>
          </cell>
          <cell r="AF411">
            <v>-4078565.2208699994</v>
          </cell>
          <cell r="AG411">
            <v>-582652.17440999998</v>
          </cell>
          <cell r="AH411">
            <v>-466121.73952800001</v>
          </cell>
          <cell r="AI411">
            <v>-1514895.653466</v>
          </cell>
          <cell r="AJ411">
            <v>0</v>
          </cell>
          <cell r="AK411">
            <v>-1864486.958112</v>
          </cell>
          <cell r="AL411">
            <v>-8972843.4859140012</v>
          </cell>
          <cell r="AM411">
            <v>-5826521.7440999998</v>
          </cell>
          <cell r="AN411">
            <v>-2214078.2627580003</v>
          </cell>
          <cell r="AO411">
            <v>-1398365.2185840001</v>
          </cell>
          <cell r="AP411">
            <v>0</v>
          </cell>
          <cell r="AQ411">
            <v>0</v>
          </cell>
          <cell r="AR411">
            <v>-582652.17440999998</v>
          </cell>
          <cell r="AS411">
            <v>-116530.434882</v>
          </cell>
          <cell r="AT411">
            <v>0</v>
          </cell>
          <cell r="AU411">
            <v>0</v>
          </cell>
          <cell r="AV411">
            <v>0</v>
          </cell>
          <cell r="AW411">
            <v>-151256504.476836</v>
          </cell>
          <cell r="AX411">
            <v>-12235695.662610002</v>
          </cell>
          <cell r="AY411">
            <v>-179922991.45780799</v>
          </cell>
          <cell r="AZ411">
            <v>0</v>
          </cell>
          <cell r="BA411">
            <v>0</v>
          </cell>
        </row>
        <row r="412">
          <cell r="B412" t="str">
            <v>NET TEKNİK KAR ZARAR</v>
          </cell>
          <cell r="C412">
            <v>-4359499296.6500015</v>
          </cell>
          <cell r="D412">
            <v>215541.92306800047</v>
          </cell>
          <cell r="E412">
            <v>-488514.03</v>
          </cell>
          <cell r="F412">
            <v>-7066221.3361499989</v>
          </cell>
          <cell r="G412">
            <v>0</v>
          </cell>
          <cell r="H412">
            <v>6146858.0009440007</v>
          </cell>
          <cell r="I412">
            <v>51769.575118000008</v>
          </cell>
          <cell r="J412">
            <v>1213072.625118</v>
          </cell>
          <cell r="K412">
            <v>-13837510.572521999</v>
          </cell>
          <cell r="L412">
            <v>-12277</v>
          </cell>
          <cell r="M412">
            <v>881063.77511799999</v>
          </cell>
          <cell r="N412">
            <v>-6531364451.6182117</v>
          </cell>
          <cell r="O412">
            <v>1388801401.126538</v>
          </cell>
          <cell r="P412">
            <v>-3323377.9901619954</v>
          </cell>
          <cell r="Q412">
            <v>4436925.5660620006</v>
          </cell>
          <cell r="R412">
            <v>1384966.9960619998</v>
          </cell>
          <cell r="S412">
            <v>0.59000000000000008</v>
          </cell>
          <cell r="T412">
            <v>-1446318.229056</v>
          </cell>
          <cell r="U412">
            <v>203600.14582600025</v>
          </cell>
          <cell r="V412">
            <v>1901.14</v>
          </cell>
          <cell r="W412">
            <v>-93232.330000000075</v>
          </cell>
          <cell r="X412">
            <v>-833845.65488199994</v>
          </cell>
          <cell r="Y412">
            <v>-246156.83464600006</v>
          </cell>
          <cell r="Z412">
            <v>0</v>
          </cell>
          <cell r="AA412">
            <v>-3813166.179056</v>
          </cell>
          <cell r="AB412">
            <v>19203.010000000002</v>
          </cell>
          <cell r="AC412">
            <v>398702.46511800005</v>
          </cell>
          <cell r="AD412">
            <v>0</v>
          </cell>
          <cell r="AE412">
            <v>-543306.12</v>
          </cell>
          <cell r="AF412">
            <v>13880256.069130003</v>
          </cell>
          <cell r="AG412">
            <v>-762346.70440999989</v>
          </cell>
          <cell r="AH412">
            <v>-105254.44952800003</v>
          </cell>
          <cell r="AI412">
            <v>1774025.2465340004</v>
          </cell>
          <cell r="AJ412">
            <v>0</v>
          </cell>
          <cell r="AK412">
            <v>7159726.0718880016</v>
          </cell>
          <cell r="AL412">
            <v>-14251295.495913999</v>
          </cell>
          <cell r="AM412">
            <v>657734.53590000048</v>
          </cell>
          <cell r="AN412">
            <v>2127195.1972419997</v>
          </cell>
          <cell r="AO412">
            <v>-1739262.2785840002</v>
          </cell>
          <cell r="AP412">
            <v>107.8</v>
          </cell>
          <cell r="AQ412">
            <v>58562.38</v>
          </cell>
          <cell r="AR412">
            <v>-209528.96441000002</v>
          </cell>
          <cell r="AS412">
            <v>119609.08511799999</v>
          </cell>
          <cell r="AT412">
            <v>0</v>
          </cell>
          <cell r="AU412">
            <v>77519.26999999999</v>
          </cell>
          <cell r="AV412">
            <v>153.69999999999999</v>
          </cell>
          <cell r="AW412">
            <v>-168978264.79683599</v>
          </cell>
          <cell r="AX412">
            <v>4862928.5773899965</v>
          </cell>
          <cell r="AY412">
            <v>955142209.06219196</v>
          </cell>
          <cell r="AZ412">
            <v>0</v>
          </cell>
          <cell r="BA412">
            <v>-3194194947.8300014</v>
          </cell>
        </row>
        <row r="413">
          <cell r="B413" t="str">
            <v>Trafik ve Destek hariç</v>
          </cell>
          <cell r="C413">
            <v>1216722945.9060183</v>
          </cell>
        </row>
        <row r="418">
          <cell r="A418">
            <v>619</v>
          </cell>
          <cell r="B418" t="str">
            <v>DİĞER TEKNİK GİDERLER (-)</v>
          </cell>
          <cell r="C418">
            <v>-40895.550000000003</v>
          </cell>
        </row>
      </sheetData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Teması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5BBF60-969E-4615-8FBC-47D797FCDA07}">
  <sheetPr>
    <tabColor theme="2" tint="-0.499984740745262"/>
  </sheetPr>
  <dimension ref="A1:K176"/>
  <sheetViews>
    <sheetView showGridLines="0" tabSelected="1" zoomScale="80" zoomScaleNormal="80" workbookViewId="0">
      <pane xSplit="2" ySplit="6" topLeftCell="C7" activePane="bottomRight" state="frozen"/>
      <selection activeCell="L135" sqref="L135"/>
      <selection pane="topRight" activeCell="L135" sqref="L135"/>
      <selection pane="bottomLeft" activeCell="L135" sqref="L135"/>
      <selection pane="bottomRight" activeCell="C4" sqref="C4:F4"/>
    </sheetView>
  </sheetViews>
  <sheetFormatPr defaultColWidth="9.140625" defaultRowHeight="12.75" x14ac:dyDescent="0.2"/>
  <cols>
    <col min="1" max="1" width="58.7109375" style="6" customWidth="1"/>
    <col min="2" max="2" width="15.7109375" style="6" customWidth="1"/>
    <col min="3" max="6" width="15.7109375" style="3" customWidth="1"/>
    <col min="7" max="7" width="2.140625" style="3" customWidth="1"/>
    <col min="8" max="11" width="15.7109375" style="3" customWidth="1"/>
    <col min="12" max="16384" width="9.140625" style="3"/>
  </cols>
  <sheetData>
    <row r="1" spans="1:11" ht="15" customHeight="1" x14ac:dyDescent="0.25">
      <c r="A1" s="1" t="s">
        <v>0</v>
      </c>
      <c r="B1" s="2"/>
      <c r="D1" s="79" t="s">
        <v>1</v>
      </c>
      <c r="E1" s="80"/>
    </row>
    <row r="2" spans="1:11" ht="15" customHeight="1" x14ac:dyDescent="0.25">
      <c r="A2" s="1" t="s">
        <v>2</v>
      </c>
      <c r="B2" s="4"/>
    </row>
    <row r="3" spans="1:11" ht="15" customHeight="1" x14ac:dyDescent="0.25">
      <c r="A3" s="5" t="s">
        <v>288</v>
      </c>
      <c r="B3" s="2"/>
    </row>
    <row r="4" spans="1:11" ht="22.5" customHeight="1" x14ac:dyDescent="0.2">
      <c r="C4" s="81" t="s">
        <v>3</v>
      </c>
      <c r="D4" s="82"/>
      <c r="E4" s="82"/>
      <c r="F4" s="83"/>
      <c r="H4" s="81" t="str">
        <f>C4</f>
        <v>TÜM ŞİRKETLER</v>
      </c>
      <c r="I4" s="82"/>
      <c r="J4" s="82"/>
      <c r="K4" s="83"/>
    </row>
    <row r="5" spans="1:11" ht="22.5" customHeight="1" x14ac:dyDescent="0.2">
      <c r="C5" s="81" t="s">
        <v>4</v>
      </c>
      <c r="D5" s="82"/>
      <c r="E5" s="82"/>
      <c r="F5" s="83"/>
      <c r="H5" s="81" t="s">
        <v>5</v>
      </c>
      <c r="I5" s="82"/>
      <c r="J5" s="82"/>
      <c r="K5" s="83"/>
    </row>
    <row r="6" spans="1:11" ht="79.5" customHeight="1" thickBot="1" x14ac:dyDescent="0.25">
      <c r="A6" s="7" t="s">
        <v>6</v>
      </c>
      <c r="B6" s="7" t="s">
        <v>7</v>
      </c>
      <c r="C6" s="8" t="s">
        <v>8</v>
      </c>
      <c r="D6" s="9" t="s">
        <v>9</v>
      </c>
      <c r="E6" s="10" t="s">
        <v>10</v>
      </c>
      <c r="F6" s="11" t="s">
        <v>11</v>
      </c>
      <c r="H6" s="8" t="s">
        <v>8</v>
      </c>
      <c r="I6" s="9" t="s">
        <v>9</v>
      </c>
      <c r="J6" s="10" t="s">
        <v>10</v>
      </c>
      <c r="K6" s="11" t="s">
        <v>11</v>
      </c>
    </row>
    <row r="7" spans="1:11" ht="12.75" customHeight="1" x14ac:dyDescent="0.2">
      <c r="A7" s="12" t="s">
        <v>12</v>
      </c>
      <c r="B7" s="13">
        <v>704</v>
      </c>
      <c r="C7" s="14">
        <f t="shared" ref="C7:E11" ca="1" si="0">IFERROR(INDIRECT("'"&amp;C$6&amp;"'!"&amp;ADDRESS(MATCH(IF($C$4="Tüm Şirketler",9003,IF($C$4="Hayatdışı Sigorta Şirketleri",9000,9001)),INDIRECT("'"&amp;C$6&amp;"'!$B$1:$B$1095"),0),MATCH($B7,INDIRECT("'"&amp;C$6&amp;"'!5:5"),0))),0)</f>
        <v>0</v>
      </c>
      <c r="D7" s="14">
        <f t="shared" ca="1" si="0"/>
        <v>0</v>
      </c>
      <c r="E7" s="14">
        <f t="shared" ca="1" si="0"/>
        <v>50315672.959999986</v>
      </c>
      <c r="F7" s="15">
        <f t="shared" ref="F7:F38" ca="1" si="1">SUM(C7:E7)</f>
        <v>50315672.959999986</v>
      </c>
      <c r="G7" s="16"/>
      <c r="H7" s="17">
        <f t="shared" ref="H7:K38" ca="1" si="2">IF($F7=0,0,C7/$F7)</f>
        <v>0</v>
      </c>
      <c r="I7" s="17">
        <f t="shared" ca="1" si="2"/>
        <v>0</v>
      </c>
      <c r="J7" s="17">
        <f t="shared" ca="1" si="2"/>
        <v>1</v>
      </c>
      <c r="K7" s="18">
        <f t="shared" ca="1" si="2"/>
        <v>1</v>
      </c>
    </row>
    <row r="8" spans="1:11" ht="12.75" customHeight="1" x14ac:dyDescent="0.2">
      <c r="A8" s="19" t="s">
        <v>13</v>
      </c>
      <c r="B8" s="20">
        <v>718</v>
      </c>
      <c r="C8" s="21">
        <f t="shared" ca="1" si="0"/>
        <v>0</v>
      </c>
      <c r="D8" s="21">
        <f t="shared" ca="1" si="0"/>
        <v>0</v>
      </c>
      <c r="E8" s="21">
        <f t="shared" ca="1" si="0"/>
        <v>32490058.990000203</v>
      </c>
      <c r="F8" s="22">
        <f t="shared" ca="1" si="1"/>
        <v>32490058.990000203</v>
      </c>
      <c r="G8" s="16"/>
      <c r="H8" s="23">
        <f t="shared" ca="1" si="2"/>
        <v>0</v>
      </c>
      <c r="I8" s="23">
        <f t="shared" ca="1" si="2"/>
        <v>0</v>
      </c>
      <c r="J8" s="23">
        <f t="shared" ca="1" si="2"/>
        <v>1</v>
      </c>
      <c r="K8" s="24">
        <f t="shared" ca="1" si="2"/>
        <v>1</v>
      </c>
    </row>
    <row r="9" spans="1:11" ht="12.75" customHeight="1" x14ac:dyDescent="0.2">
      <c r="A9" s="19" t="s">
        <v>14</v>
      </c>
      <c r="B9" s="20">
        <v>729</v>
      </c>
      <c r="C9" s="21">
        <f t="shared" ca="1" si="0"/>
        <v>0</v>
      </c>
      <c r="D9" s="21">
        <f t="shared" ca="1" si="0"/>
        <v>0</v>
      </c>
      <c r="E9" s="21">
        <f t="shared" ca="1" si="0"/>
        <v>40169483.461300001</v>
      </c>
      <c r="F9" s="22">
        <f t="shared" ca="1" si="1"/>
        <v>40169483.461300001</v>
      </c>
      <c r="G9" s="16"/>
      <c r="H9" s="23">
        <f t="shared" ca="1" si="2"/>
        <v>0</v>
      </c>
      <c r="I9" s="23">
        <f t="shared" ca="1" si="2"/>
        <v>0</v>
      </c>
      <c r="J9" s="23">
        <f t="shared" ca="1" si="2"/>
        <v>1</v>
      </c>
      <c r="K9" s="24">
        <f t="shared" ca="1" si="2"/>
        <v>1</v>
      </c>
    </row>
    <row r="10" spans="1:11" ht="12.75" customHeight="1" x14ac:dyDescent="0.2">
      <c r="A10" s="19" t="s">
        <v>15</v>
      </c>
      <c r="B10" s="20">
        <v>750</v>
      </c>
      <c r="C10" s="21">
        <f t="shared" ca="1" si="0"/>
        <v>109319444.1099495</v>
      </c>
      <c r="D10" s="21">
        <f t="shared" ca="1" si="0"/>
        <v>26407436.349644441</v>
      </c>
      <c r="E10" s="21">
        <f t="shared" ca="1" si="0"/>
        <v>3019763919.8633933</v>
      </c>
      <c r="F10" s="22">
        <f t="shared" ca="1" si="1"/>
        <v>3155490800.3229871</v>
      </c>
      <c r="G10" s="16"/>
      <c r="H10" s="23">
        <f t="shared" ca="1" si="2"/>
        <v>3.4644196743897931E-2</v>
      </c>
      <c r="I10" s="23">
        <f t="shared" ca="1" si="2"/>
        <v>8.3687255075950307E-3</v>
      </c>
      <c r="J10" s="23">
        <f t="shared" ca="1" si="2"/>
        <v>0.95698707774850711</v>
      </c>
      <c r="K10" s="24">
        <f t="shared" ca="1" si="2"/>
        <v>1</v>
      </c>
    </row>
    <row r="11" spans="1:11" ht="12.75" customHeight="1" x14ac:dyDescent="0.2">
      <c r="A11" s="19" t="s">
        <v>16</v>
      </c>
      <c r="B11" s="20">
        <v>751</v>
      </c>
      <c r="C11" s="21">
        <f t="shared" ca="1" si="0"/>
        <v>26462166.990000002</v>
      </c>
      <c r="D11" s="21">
        <f t="shared" ca="1" si="0"/>
        <v>2050891.76</v>
      </c>
      <c r="E11" s="21">
        <f t="shared" ca="1" si="0"/>
        <v>119908409.81428576</v>
      </c>
      <c r="F11" s="22">
        <f t="shared" ca="1" si="1"/>
        <v>148421468.56428576</v>
      </c>
      <c r="G11" s="16"/>
      <c r="H11" s="23">
        <f t="shared" ca="1" si="2"/>
        <v>0.17829069639301171</v>
      </c>
      <c r="I11" s="23">
        <f t="shared" ca="1" si="2"/>
        <v>1.381802632623661E-2</v>
      </c>
      <c r="J11" s="23">
        <f t="shared" ca="1" si="2"/>
        <v>0.80789127728075172</v>
      </c>
      <c r="K11" s="25">
        <f t="shared" ca="1" si="2"/>
        <v>1</v>
      </c>
    </row>
    <row r="12" spans="1:11" ht="12.75" customHeight="1" thickBot="1" x14ac:dyDescent="0.25">
      <c r="A12" s="73" t="s">
        <v>17</v>
      </c>
      <c r="B12" s="74"/>
      <c r="C12" s="26">
        <f ca="1">SUM(C7:C11)</f>
        <v>135781611.09994951</v>
      </c>
      <c r="D12" s="26">
        <f ca="1">SUM(D7:D11)</f>
        <v>28458328.109644443</v>
      </c>
      <c r="E12" s="26">
        <f ca="1">SUM(E7:E11)</f>
        <v>3262647545.0889792</v>
      </c>
      <c r="F12" s="26">
        <f t="shared" ca="1" si="1"/>
        <v>3426887484.298573</v>
      </c>
      <c r="G12" s="16"/>
      <c r="H12" s="27">
        <f t="shared" ca="1" si="2"/>
        <v>3.962243047724158E-2</v>
      </c>
      <c r="I12" s="27">
        <f t="shared" ca="1" si="2"/>
        <v>8.3044244201292729E-3</v>
      </c>
      <c r="J12" s="27">
        <f t="shared" ca="1" si="2"/>
        <v>0.95207314510262919</v>
      </c>
      <c r="K12" s="27">
        <f t="shared" ca="1" si="2"/>
        <v>1</v>
      </c>
    </row>
    <row r="13" spans="1:11" ht="12.75" customHeight="1" x14ac:dyDescent="0.2">
      <c r="A13" s="28" t="s">
        <v>18</v>
      </c>
      <c r="B13" s="29">
        <v>784</v>
      </c>
      <c r="C13" s="30">
        <f ca="1">IFERROR(INDIRECT("'"&amp;C$6&amp;"'!"&amp;ADDRESS(MATCH(IF($C$4="Tüm Şirketler",9003,IF($C$4="Hayatdışı Sigorta Şirketleri",9000,9001)),INDIRECT("'"&amp;C$6&amp;"'!$B$1:$B$1095"),0),MATCH($B13,INDIRECT("'"&amp;C$6&amp;"'!5:5"),0))),0)</f>
        <v>1416796.3699999999</v>
      </c>
      <c r="D13" s="30">
        <f ca="1">IFERROR(INDIRECT("'"&amp;D$6&amp;"'!"&amp;ADDRESS(MATCH(IF($C$4="Tüm Şirketler",9003,IF($C$4="Hayatdışı Sigorta Şirketleri",9000,9001)),INDIRECT("'"&amp;D$6&amp;"'!$B$1:$B$1095"),0),MATCH($B13,INDIRECT("'"&amp;D$6&amp;"'!5:5"),0))),0)</f>
        <v>23563212.039999999</v>
      </c>
      <c r="E13" s="30">
        <f ca="1">IFERROR(INDIRECT("'"&amp;E$6&amp;"'!"&amp;ADDRESS(MATCH(IF($C$4="Tüm Şirketler",9003,IF($C$4="Hayatdışı Sigorta Şirketleri",9000,9001)),INDIRECT("'"&amp;E$6&amp;"'!$B$1:$B$1095"),0),MATCH($B13,INDIRECT("'"&amp;E$6&amp;"'!5:5"),0))),0)</f>
        <v>100420529.95619042</v>
      </c>
      <c r="F13" s="31">
        <f t="shared" ca="1" si="1"/>
        <v>125400538.36619042</v>
      </c>
      <c r="G13" s="16"/>
      <c r="H13" s="32">
        <f t="shared" ca="1" si="2"/>
        <v>1.1298168161469283E-2</v>
      </c>
      <c r="I13" s="32">
        <f t="shared" ca="1" si="2"/>
        <v>0.18790359552677122</v>
      </c>
      <c r="J13" s="32">
        <f t="shared" ca="1" si="2"/>
        <v>0.8007982363117595</v>
      </c>
      <c r="K13" s="18">
        <f t="shared" ca="1" si="2"/>
        <v>1</v>
      </c>
    </row>
    <row r="14" spans="1:11" ht="12.75" customHeight="1" x14ac:dyDescent="0.2">
      <c r="A14" s="33" t="s">
        <v>19</v>
      </c>
      <c r="B14" s="20">
        <v>785</v>
      </c>
      <c r="C14" s="22">
        <f ca="1">+C15+C16+C17+C20</f>
        <v>79568039.061027303</v>
      </c>
      <c r="D14" s="22">
        <f ca="1">+D15+D16+D17+D20</f>
        <v>35655940.769997507</v>
      </c>
      <c r="E14" s="22">
        <f ca="1">+E15+E16+E17+E20</f>
        <v>48266787429.661499</v>
      </c>
      <c r="F14" s="22">
        <f t="shared" ca="1" si="1"/>
        <v>48382011409.492523</v>
      </c>
      <c r="G14" s="16"/>
      <c r="H14" s="24">
        <f t="shared" ca="1" si="2"/>
        <v>1.644578981795207E-3</v>
      </c>
      <c r="I14" s="24">
        <f t="shared" ca="1" si="2"/>
        <v>7.3696689598568097E-4</v>
      </c>
      <c r="J14" s="24">
        <f t="shared" ca="1" si="2"/>
        <v>0.99761845412221917</v>
      </c>
      <c r="K14" s="24">
        <f t="shared" ca="1" si="2"/>
        <v>1</v>
      </c>
    </row>
    <row r="15" spans="1:11" ht="12.75" customHeight="1" x14ac:dyDescent="0.2">
      <c r="A15" s="34" t="s">
        <v>20</v>
      </c>
      <c r="B15" s="35">
        <v>904</v>
      </c>
      <c r="C15" s="21">
        <f t="shared" ref="C15:E16" ca="1" si="3">IFERROR(INDIRECT("'"&amp;C$6&amp;"'!"&amp;ADDRESS(MATCH(IF($C$4="Tüm Şirketler",9003,IF($C$4="Hayatdışı Sigorta Şirketleri",9000,9001)),INDIRECT("'"&amp;C$6&amp;"'!$B$1:$B$1095"),0),MATCH($B15,INDIRECT("'"&amp;C$6&amp;"'!5:5"),0))),0)</f>
        <v>36889.760000000002</v>
      </c>
      <c r="D15" s="21">
        <f t="shared" ca="1" si="3"/>
        <v>19175.77</v>
      </c>
      <c r="E15" s="21">
        <f t="shared" ca="1" si="3"/>
        <v>1013388568.5920001</v>
      </c>
      <c r="F15" s="22">
        <f t="shared" ca="1" si="1"/>
        <v>1013444634.1220001</v>
      </c>
      <c r="G15" s="16"/>
      <c r="H15" s="23">
        <f t="shared" ca="1" si="2"/>
        <v>3.6400370338888344E-5</v>
      </c>
      <c r="I15" s="23">
        <f t="shared" ca="1" si="2"/>
        <v>1.8921378982496631E-5</v>
      </c>
      <c r="J15" s="23">
        <f t="shared" ca="1" si="2"/>
        <v>0.99994467825067868</v>
      </c>
      <c r="K15" s="24">
        <f t="shared" ca="1" si="2"/>
        <v>1</v>
      </c>
    </row>
    <row r="16" spans="1:11" ht="12.75" customHeight="1" x14ac:dyDescent="0.2">
      <c r="A16" s="34" t="s">
        <v>21</v>
      </c>
      <c r="B16" s="35">
        <v>905</v>
      </c>
      <c r="C16" s="21">
        <f t="shared" ca="1" si="3"/>
        <v>0</v>
      </c>
      <c r="D16" s="21">
        <f t="shared" ca="1" si="3"/>
        <v>6805.4400000000005</v>
      </c>
      <c r="E16" s="21">
        <f t="shared" ca="1" si="3"/>
        <v>320679863.1100421</v>
      </c>
      <c r="F16" s="22">
        <f t="shared" ca="1" si="1"/>
        <v>320686668.55004209</v>
      </c>
      <c r="G16" s="16"/>
      <c r="H16" s="23">
        <f t="shared" ca="1" si="2"/>
        <v>0</v>
      </c>
      <c r="I16" s="23">
        <f t="shared" ca="1" si="2"/>
        <v>2.122146215422745E-5</v>
      </c>
      <c r="J16" s="23">
        <f t="shared" ca="1" si="2"/>
        <v>0.99997877853784578</v>
      </c>
      <c r="K16" s="24">
        <f t="shared" ca="1" si="2"/>
        <v>1</v>
      </c>
    </row>
    <row r="17" spans="1:11" ht="12.75" customHeight="1" x14ac:dyDescent="0.2">
      <c r="A17" s="34" t="s">
        <v>22</v>
      </c>
      <c r="B17" s="35">
        <v>906</v>
      </c>
      <c r="C17" s="22">
        <f ca="1">+C18+C19</f>
        <v>63031222.370861761</v>
      </c>
      <c r="D17" s="22">
        <f ca="1">+D18+D19</f>
        <v>30789611.50999761</v>
      </c>
      <c r="E17" s="22">
        <f ca="1">+E18+E19</f>
        <v>15908998063.79343</v>
      </c>
      <c r="F17" s="22">
        <f t="shared" ca="1" si="1"/>
        <v>16002818897.67429</v>
      </c>
      <c r="G17" s="16"/>
      <c r="H17" s="24">
        <f t="shared" ca="1" si="2"/>
        <v>3.9387574635380129E-3</v>
      </c>
      <c r="I17" s="24">
        <f t="shared" ca="1" si="2"/>
        <v>1.9240117448602947E-3</v>
      </c>
      <c r="J17" s="24">
        <f t="shared" ca="1" si="2"/>
        <v>0.99413723079160166</v>
      </c>
      <c r="K17" s="24">
        <f t="shared" ca="1" si="2"/>
        <v>1</v>
      </c>
    </row>
    <row r="18" spans="1:11" ht="12.75" customHeight="1" x14ac:dyDescent="0.2">
      <c r="A18" s="36" t="s">
        <v>23</v>
      </c>
      <c r="B18" s="37">
        <v>90601</v>
      </c>
      <c r="C18" s="21">
        <f t="shared" ref="C18:E19" ca="1" si="4">IFERROR(INDIRECT("'"&amp;C$6&amp;"'!"&amp;ADDRESS(MATCH(IF($C$4="Tüm Şirketler",9003,IF($C$4="Hayatdışı Sigorta Şirketleri",9000,9001)),INDIRECT("'"&amp;C$6&amp;"'!$B$1:$B$1095"),0),MATCH($B18,INDIRECT("'"&amp;C$6&amp;"'!5:5"),0))),0)</f>
        <v>3928240.8808676647</v>
      </c>
      <c r="D18" s="21">
        <f t="shared" ca="1" si="4"/>
        <v>731386.32999999984</v>
      </c>
      <c r="E18" s="21">
        <f t="shared" ca="1" si="4"/>
        <v>1725335246.3632956</v>
      </c>
      <c r="F18" s="22">
        <f t="shared" ca="1" si="1"/>
        <v>1729994873.5741632</v>
      </c>
      <c r="G18" s="16"/>
      <c r="H18" s="23">
        <f t="shared" ca="1" si="2"/>
        <v>2.2706661972656215E-3</v>
      </c>
      <c r="I18" s="23">
        <f t="shared" ca="1" si="2"/>
        <v>4.227679175077313E-4</v>
      </c>
      <c r="J18" s="23">
        <f t="shared" ca="1" si="2"/>
        <v>0.9973065658852267</v>
      </c>
      <c r="K18" s="24">
        <f t="shared" ca="1" si="2"/>
        <v>1</v>
      </c>
    </row>
    <row r="19" spans="1:11" ht="12.75" customHeight="1" x14ac:dyDescent="0.2">
      <c r="A19" s="36" t="s">
        <v>24</v>
      </c>
      <c r="B19" s="37">
        <v>90602</v>
      </c>
      <c r="C19" s="21">
        <f t="shared" ca="1" si="4"/>
        <v>59102981.489994094</v>
      </c>
      <c r="D19" s="21">
        <f t="shared" ca="1" si="4"/>
        <v>30058225.179997612</v>
      </c>
      <c r="E19" s="21">
        <f t="shared" ca="1" si="4"/>
        <v>14183662817.430134</v>
      </c>
      <c r="F19" s="22">
        <f t="shared" ca="1" si="1"/>
        <v>14272824024.100126</v>
      </c>
      <c r="G19" s="16"/>
      <c r="H19" s="23">
        <f t="shared" ca="1" si="2"/>
        <v>4.1409451549459866E-3</v>
      </c>
      <c r="I19" s="23">
        <f t="shared" ca="1" si="2"/>
        <v>2.1059760233324057E-3</v>
      </c>
      <c r="J19" s="23">
        <f t="shared" ca="1" si="2"/>
        <v>0.99375307882172159</v>
      </c>
      <c r="K19" s="24">
        <f t="shared" ca="1" si="2"/>
        <v>1</v>
      </c>
    </row>
    <row r="20" spans="1:11" ht="12.75" customHeight="1" x14ac:dyDescent="0.2">
      <c r="A20" s="34" t="s">
        <v>25</v>
      </c>
      <c r="B20" s="35">
        <v>907</v>
      </c>
      <c r="C20" s="22">
        <f ca="1">+C21+C22</f>
        <v>16499926.930165542</v>
      </c>
      <c r="D20" s="22">
        <f ca="1">+D21+D22</f>
        <v>4840348.0499999002</v>
      </c>
      <c r="E20" s="22">
        <f ca="1">+E21+E22</f>
        <v>31023720934.166031</v>
      </c>
      <c r="F20" s="22">
        <f t="shared" ca="1" si="1"/>
        <v>31045061209.146194</v>
      </c>
      <c r="G20" s="16"/>
      <c r="H20" s="24">
        <f t="shared" ca="1" si="2"/>
        <v>5.3148315021857631E-4</v>
      </c>
      <c r="I20" s="24">
        <f t="shared" ca="1" si="2"/>
        <v>1.5591362559703648E-4</v>
      </c>
      <c r="J20" s="24">
        <f t="shared" ca="1" si="2"/>
        <v>0.99931260322418447</v>
      </c>
      <c r="K20" s="24">
        <f t="shared" ca="1" si="2"/>
        <v>1</v>
      </c>
    </row>
    <row r="21" spans="1:11" ht="12.75" customHeight="1" x14ac:dyDescent="0.2">
      <c r="A21" s="36" t="s">
        <v>23</v>
      </c>
      <c r="B21" s="37">
        <v>90701</v>
      </c>
      <c r="C21" s="21">
        <f t="shared" ref="C21:E23" ca="1" si="5">IFERROR(INDIRECT("'"&amp;C$6&amp;"'!"&amp;ADDRESS(MATCH(IF($C$4="Tüm Şirketler",9003,IF($C$4="Hayatdışı Sigorta Şirketleri",9000,9001)),INDIRECT("'"&amp;C$6&amp;"'!$B$1:$B$1095"),0),MATCH($B21,INDIRECT("'"&amp;C$6&amp;"'!5:5"),0))),0)</f>
        <v>351567.9801672434</v>
      </c>
      <c r="D21" s="21">
        <f t="shared" ca="1" si="5"/>
        <v>2244982.9900000002</v>
      </c>
      <c r="E21" s="21">
        <f t="shared" ca="1" si="5"/>
        <v>4442111468.6315775</v>
      </c>
      <c r="F21" s="22">
        <f t="shared" ca="1" si="1"/>
        <v>4444708019.6017447</v>
      </c>
      <c r="G21" s="16"/>
      <c r="H21" s="23">
        <f t="shared" ca="1" si="2"/>
        <v>7.9098104671169078E-5</v>
      </c>
      <c r="I21" s="23">
        <f t="shared" ca="1" si="2"/>
        <v>5.050912186130858E-4</v>
      </c>
      <c r="J21" s="23">
        <f t="shared" ca="1" si="2"/>
        <v>0.99941581067671581</v>
      </c>
      <c r="K21" s="24">
        <f t="shared" ca="1" si="2"/>
        <v>1</v>
      </c>
    </row>
    <row r="22" spans="1:11" ht="12.75" customHeight="1" x14ac:dyDescent="0.2">
      <c r="A22" s="36" t="s">
        <v>24</v>
      </c>
      <c r="B22" s="37">
        <v>90702</v>
      </c>
      <c r="C22" s="21">
        <f t="shared" ca="1" si="5"/>
        <v>16148358.949998299</v>
      </c>
      <c r="D22" s="21">
        <f t="shared" ca="1" si="5"/>
        <v>2595365.0599999004</v>
      </c>
      <c r="E22" s="21">
        <f t="shared" ca="1" si="5"/>
        <v>26581609465.534454</v>
      </c>
      <c r="F22" s="22">
        <f t="shared" ca="1" si="1"/>
        <v>26600353189.544453</v>
      </c>
      <c r="G22" s="16"/>
      <c r="H22" s="23">
        <f t="shared" ca="1" si="2"/>
        <v>6.0707310293705349E-4</v>
      </c>
      <c r="I22" s="23">
        <f t="shared" ca="1" si="2"/>
        <v>9.7568819538081764E-5</v>
      </c>
      <c r="J22" s="23">
        <f t="shared" ca="1" si="2"/>
        <v>0.9992953580775249</v>
      </c>
      <c r="K22" s="24">
        <f t="shared" ca="1" si="2"/>
        <v>1</v>
      </c>
    </row>
    <row r="23" spans="1:11" ht="12.75" customHeight="1" x14ac:dyDescent="0.2">
      <c r="A23" s="33" t="s">
        <v>26</v>
      </c>
      <c r="B23" s="20">
        <v>786</v>
      </c>
      <c r="C23" s="21">
        <f t="shared" ca="1" si="5"/>
        <v>38959.200000500001</v>
      </c>
      <c r="D23" s="21">
        <f t="shared" ca="1" si="5"/>
        <v>15207930.669922451</v>
      </c>
      <c r="E23" s="21">
        <f t="shared" ca="1" si="5"/>
        <v>465120422.39098477</v>
      </c>
      <c r="F23" s="22">
        <f t="shared" ca="1" si="1"/>
        <v>480367312.26090771</v>
      </c>
      <c r="G23" s="16"/>
      <c r="H23" s="23">
        <f t="shared" ca="1" si="2"/>
        <v>8.1102937285915111E-5</v>
      </c>
      <c r="I23" s="23">
        <f t="shared" ca="1" si="2"/>
        <v>3.1658962385147441E-2</v>
      </c>
      <c r="J23" s="23">
        <f t="shared" ca="1" si="2"/>
        <v>0.96825993467756666</v>
      </c>
      <c r="K23" s="24">
        <f t="shared" ca="1" si="2"/>
        <v>1</v>
      </c>
    </row>
    <row r="24" spans="1:11" ht="12.75" customHeight="1" thickBot="1" x14ac:dyDescent="0.25">
      <c r="A24" s="77" t="s">
        <v>27</v>
      </c>
      <c r="B24" s="78"/>
      <c r="C24" s="38">
        <f ca="1">+C13+C14+C23</f>
        <v>81023794.631027803</v>
      </c>
      <c r="D24" s="38">
        <f ca="1">+D13+D14+D23</f>
        <v>74427083.479919955</v>
      </c>
      <c r="E24" s="38">
        <f ca="1">+E13+E14+E23</f>
        <v>48832328382.008675</v>
      </c>
      <c r="F24" s="38">
        <f t="shared" ca="1" si="1"/>
        <v>48987779260.119621</v>
      </c>
      <c r="G24" s="16"/>
      <c r="H24" s="39">
        <f t="shared" ca="1" si="2"/>
        <v>1.6539593313834565E-3</v>
      </c>
      <c r="I24" s="39">
        <f t="shared" ca="1" si="2"/>
        <v>1.5192989885236576E-3</v>
      </c>
      <c r="J24" s="39">
        <f t="shared" ca="1" si="2"/>
        <v>0.99682674168009289</v>
      </c>
      <c r="K24" s="40">
        <f t="shared" ca="1" si="2"/>
        <v>1</v>
      </c>
    </row>
    <row r="25" spans="1:11" ht="12.75" customHeight="1" x14ac:dyDescent="0.2">
      <c r="A25" s="12" t="s">
        <v>28</v>
      </c>
      <c r="B25" s="13">
        <v>717</v>
      </c>
      <c r="C25" s="14">
        <f t="shared" ref="C25:E26" ca="1" si="6">IFERROR(INDIRECT("'"&amp;C$6&amp;"'!"&amp;ADDRESS(MATCH(IF($C$4="Tüm Şirketler",9003,IF($C$4="Hayatdışı Sigorta Şirketleri",9000,9001)),INDIRECT("'"&amp;C$6&amp;"'!$B$1:$B$1095"),0),MATCH($B25,INDIRECT("'"&amp;C$6&amp;"'!5:5"),0))),0)</f>
        <v>52684633.5599868</v>
      </c>
      <c r="D25" s="14">
        <f t="shared" ca="1" si="6"/>
        <v>54463281.179973379</v>
      </c>
      <c r="E25" s="14">
        <f t="shared" ca="1" si="6"/>
        <v>21286756527.066845</v>
      </c>
      <c r="F25" s="15">
        <f t="shared" ca="1" si="1"/>
        <v>21393904441.806805</v>
      </c>
      <c r="G25" s="16"/>
      <c r="H25" s="17">
        <f t="shared" ca="1" si="2"/>
        <v>2.4626002094799188E-3</v>
      </c>
      <c r="I25" s="17">
        <f t="shared" ca="1" si="2"/>
        <v>2.5457382652202651E-3</v>
      </c>
      <c r="J25" s="17">
        <f t="shared" ca="1" si="2"/>
        <v>0.99499166152529983</v>
      </c>
      <c r="K25" s="18">
        <f t="shared" ca="1" si="2"/>
        <v>1</v>
      </c>
    </row>
    <row r="26" spans="1:11" ht="12.75" customHeight="1" x14ac:dyDescent="0.2">
      <c r="A26" s="19" t="s">
        <v>29</v>
      </c>
      <c r="B26" s="20">
        <v>737</v>
      </c>
      <c r="C26" s="21">
        <f t="shared" ca="1" si="6"/>
        <v>0</v>
      </c>
      <c r="D26" s="21">
        <f t="shared" ca="1" si="6"/>
        <v>0</v>
      </c>
      <c r="E26" s="21">
        <f t="shared" ca="1" si="6"/>
        <v>0</v>
      </c>
      <c r="F26" s="22">
        <f t="shared" ca="1" si="1"/>
        <v>0</v>
      </c>
      <c r="G26" s="16"/>
      <c r="H26" s="23">
        <f t="shared" ca="1" si="2"/>
        <v>0</v>
      </c>
      <c r="I26" s="23">
        <f t="shared" ca="1" si="2"/>
        <v>0</v>
      </c>
      <c r="J26" s="23">
        <f t="shared" ca="1" si="2"/>
        <v>0</v>
      </c>
      <c r="K26" s="24">
        <f t="shared" ca="1" si="2"/>
        <v>0</v>
      </c>
    </row>
    <row r="27" spans="1:11" ht="12.75" customHeight="1" thickBot="1" x14ac:dyDescent="0.25">
      <c r="A27" s="73" t="s">
        <v>30</v>
      </c>
      <c r="B27" s="74"/>
      <c r="C27" s="26">
        <f ca="1">+C25+C26</f>
        <v>52684633.5599868</v>
      </c>
      <c r="D27" s="26">
        <f ca="1">+D25+D26</f>
        <v>54463281.179973379</v>
      </c>
      <c r="E27" s="26">
        <f ca="1">+E25+E26</f>
        <v>21286756527.066845</v>
      </c>
      <c r="F27" s="26">
        <f t="shared" ca="1" si="1"/>
        <v>21393904441.806805</v>
      </c>
      <c r="G27" s="16"/>
      <c r="H27" s="27">
        <f t="shared" ca="1" si="2"/>
        <v>2.4626002094799188E-3</v>
      </c>
      <c r="I27" s="27">
        <f t="shared" ca="1" si="2"/>
        <v>2.5457382652202651E-3</v>
      </c>
      <c r="J27" s="27">
        <f t="shared" ca="1" si="2"/>
        <v>0.99499166152529983</v>
      </c>
      <c r="K27" s="40">
        <f t="shared" ca="1" si="2"/>
        <v>1</v>
      </c>
    </row>
    <row r="28" spans="1:11" ht="12.75" customHeight="1" x14ac:dyDescent="0.2">
      <c r="A28" s="28" t="s">
        <v>31</v>
      </c>
      <c r="B28" s="29">
        <v>713</v>
      </c>
      <c r="C28" s="30">
        <f ca="1">IFERROR(INDIRECT("'"&amp;C$6&amp;"'!"&amp;ADDRESS(MATCH(IF($C$4="Tüm Şirketler",9003,IF($C$4="Hayatdışı Sigorta Şirketleri",9000,9001)),INDIRECT("'"&amp;C$6&amp;"'!$B$1:$B$1095"),0),MATCH($B28,INDIRECT("'"&amp;C$6&amp;"'!5:5"),0))),0)</f>
        <v>0</v>
      </c>
      <c r="D28" s="30">
        <f ca="1">IFERROR(INDIRECT("'"&amp;D$6&amp;"'!"&amp;ADDRESS(MATCH(IF($C$4="Tüm Şirketler",9003,IF($C$4="Hayatdışı Sigorta Şirketleri",9000,9001)),INDIRECT("'"&amp;D$6&amp;"'!$B$1:$B$1095"),0),MATCH($B28,INDIRECT("'"&amp;D$6&amp;"'!5:5"),0))),0)</f>
        <v>0</v>
      </c>
      <c r="E28" s="30">
        <f ca="1">IFERROR(INDIRECT("'"&amp;E$6&amp;"'!"&amp;ADDRESS(MATCH(IF($C$4="Tüm Şirketler",9003,IF($C$4="Hayatdışı Sigorta Şirketleri",9000,9001)),INDIRECT("'"&amp;E$6&amp;"'!$B$1:$B$1095"),0),MATCH($B28,INDIRECT("'"&amp;E$6&amp;"'!5:5"),0))),0)</f>
        <v>0</v>
      </c>
      <c r="F28" s="31">
        <f t="shared" ca="1" si="1"/>
        <v>0</v>
      </c>
      <c r="G28" s="16"/>
      <c r="H28" s="32">
        <f t="shared" ca="1" si="2"/>
        <v>0</v>
      </c>
      <c r="I28" s="32">
        <f t="shared" ca="1" si="2"/>
        <v>0</v>
      </c>
      <c r="J28" s="32">
        <f t="shared" ca="1" si="2"/>
        <v>0</v>
      </c>
      <c r="K28" s="18">
        <f t="shared" ca="1" si="2"/>
        <v>0</v>
      </c>
    </row>
    <row r="29" spans="1:11" ht="12.75" customHeight="1" thickBot="1" x14ac:dyDescent="0.25">
      <c r="A29" s="75" t="s">
        <v>32</v>
      </c>
      <c r="B29" s="76"/>
      <c r="C29" s="41">
        <f ca="1">C28</f>
        <v>0</v>
      </c>
      <c r="D29" s="41">
        <f ca="1">D28</f>
        <v>0</v>
      </c>
      <c r="E29" s="41">
        <f ca="1">E28</f>
        <v>0</v>
      </c>
      <c r="F29" s="41">
        <f t="shared" ca="1" si="1"/>
        <v>0</v>
      </c>
      <c r="G29" s="16"/>
      <c r="H29" s="42">
        <f t="shared" ca="1" si="2"/>
        <v>0</v>
      </c>
      <c r="I29" s="42">
        <f t="shared" ca="1" si="2"/>
        <v>0</v>
      </c>
      <c r="J29" s="42">
        <f t="shared" ca="1" si="2"/>
        <v>0</v>
      </c>
      <c r="K29" s="40">
        <f t="shared" ca="1" si="2"/>
        <v>0</v>
      </c>
    </row>
    <row r="30" spans="1:11" ht="12.75" customHeight="1" x14ac:dyDescent="0.2">
      <c r="A30" s="28" t="s">
        <v>33</v>
      </c>
      <c r="B30" s="29">
        <v>727</v>
      </c>
      <c r="C30" s="30">
        <f ca="1">IFERROR(INDIRECT("'"&amp;C$6&amp;"'!"&amp;ADDRESS(MATCH(IF($C$4="Tüm Şirketler",9003,IF($C$4="Hayatdışı Sigorta Şirketleri",9000,9001)),INDIRECT("'"&amp;C$6&amp;"'!$B$1:$B$1095"),0),MATCH($B30,INDIRECT("'"&amp;C$6&amp;"'!5:5"),0))),0)</f>
        <v>0</v>
      </c>
      <c r="D30" s="30">
        <f ca="1">IFERROR(INDIRECT("'"&amp;D$6&amp;"'!"&amp;ADDRESS(MATCH(IF($C$4="Tüm Şirketler",9003,IF($C$4="Hayatdışı Sigorta Şirketleri",9000,9001)),INDIRECT("'"&amp;D$6&amp;"'!$B$1:$B$1095"),0),MATCH($B30,INDIRECT("'"&amp;D$6&amp;"'!5:5"),0))),0)</f>
        <v>0</v>
      </c>
      <c r="E30" s="30">
        <f ca="1">IFERROR(INDIRECT("'"&amp;E$6&amp;"'!"&amp;ADDRESS(MATCH(IF($C$4="Tüm Şirketler",9003,IF($C$4="Hayatdışı Sigorta Şirketleri",9000,9001)),INDIRECT("'"&amp;E$6&amp;"'!$B$1:$B$1095"),0),MATCH($B30,INDIRECT("'"&amp;E$6&amp;"'!5:5"),0))),0)</f>
        <v>783002532.69780004</v>
      </c>
      <c r="F30" s="31">
        <f t="shared" ca="1" si="1"/>
        <v>783002532.69780004</v>
      </c>
      <c r="G30" s="16"/>
      <c r="H30" s="32">
        <f t="shared" ca="1" si="2"/>
        <v>0</v>
      </c>
      <c r="I30" s="32">
        <f t="shared" ca="1" si="2"/>
        <v>0</v>
      </c>
      <c r="J30" s="32">
        <f t="shared" ca="1" si="2"/>
        <v>1</v>
      </c>
      <c r="K30" s="18">
        <f t="shared" ca="1" si="2"/>
        <v>1</v>
      </c>
    </row>
    <row r="31" spans="1:11" ht="12.75" customHeight="1" thickBot="1" x14ac:dyDescent="0.25">
      <c r="A31" s="75" t="s">
        <v>34</v>
      </c>
      <c r="B31" s="76"/>
      <c r="C31" s="41">
        <f ca="1">C30</f>
        <v>0</v>
      </c>
      <c r="D31" s="41">
        <f ca="1">D30</f>
        <v>0</v>
      </c>
      <c r="E31" s="41">
        <f ca="1">E30</f>
        <v>783002532.69780004</v>
      </c>
      <c r="F31" s="41">
        <f t="shared" ca="1" si="1"/>
        <v>783002532.69780004</v>
      </c>
      <c r="G31" s="16"/>
      <c r="H31" s="42">
        <f t="shared" ca="1" si="2"/>
        <v>0</v>
      </c>
      <c r="I31" s="42">
        <f t="shared" ca="1" si="2"/>
        <v>0</v>
      </c>
      <c r="J31" s="42">
        <f t="shared" ca="1" si="2"/>
        <v>1</v>
      </c>
      <c r="K31" s="40">
        <f t="shared" ca="1" si="2"/>
        <v>1</v>
      </c>
    </row>
    <row r="32" spans="1:11" ht="12.75" customHeight="1" x14ac:dyDescent="0.2">
      <c r="A32" s="12" t="s">
        <v>35</v>
      </c>
      <c r="B32" s="13">
        <v>712</v>
      </c>
      <c r="C32" s="14">
        <f t="shared" ref="C32:E34" ca="1" si="7">IFERROR(INDIRECT("'"&amp;C$6&amp;"'!"&amp;ADDRESS(MATCH(IF($C$4="Tüm Şirketler",9003,IF($C$4="Hayatdışı Sigorta Şirketleri",9000,9001)),INDIRECT("'"&amp;C$6&amp;"'!$B$1:$B$1095"),0),MATCH($B32,INDIRECT("'"&amp;C$6&amp;"'!5:5"),0))),0)</f>
        <v>0</v>
      </c>
      <c r="D32" s="14">
        <f t="shared" ca="1" si="7"/>
        <v>0</v>
      </c>
      <c r="E32" s="14">
        <f t="shared" ca="1" si="7"/>
        <v>1039795677.3222998</v>
      </c>
      <c r="F32" s="15">
        <f t="shared" ca="1" si="1"/>
        <v>1039795677.3222998</v>
      </c>
      <c r="G32" s="16"/>
      <c r="H32" s="17">
        <f t="shared" ca="1" si="2"/>
        <v>0</v>
      </c>
      <c r="I32" s="17">
        <f t="shared" ca="1" si="2"/>
        <v>0</v>
      </c>
      <c r="J32" s="17">
        <f t="shared" ca="1" si="2"/>
        <v>1</v>
      </c>
      <c r="K32" s="18">
        <f t="shared" ca="1" si="2"/>
        <v>1</v>
      </c>
    </row>
    <row r="33" spans="1:11" ht="12.75" customHeight="1" x14ac:dyDescent="0.2">
      <c r="A33" s="43" t="s">
        <v>36</v>
      </c>
      <c r="B33" s="29">
        <v>738</v>
      </c>
      <c r="C33" s="30">
        <f t="shared" ca="1" si="7"/>
        <v>0</v>
      </c>
      <c r="D33" s="30">
        <f t="shared" ca="1" si="7"/>
        <v>0</v>
      </c>
      <c r="E33" s="30">
        <f t="shared" ca="1" si="7"/>
        <v>0</v>
      </c>
      <c r="F33" s="31">
        <f t="shared" ca="1" si="1"/>
        <v>0</v>
      </c>
      <c r="G33" s="16"/>
      <c r="H33" s="32">
        <f t="shared" ca="1" si="2"/>
        <v>0</v>
      </c>
      <c r="I33" s="32">
        <f t="shared" ca="1" si="2"/>
        <v>0</v>
      </c>
      <c r="J33" s="32">
        <f t="shared" ca="1" si="2"/>
        <v>0</v>
      </c>
      <c r="K33" s="24">
        <f t="shared" ca="1" si="2"/>
        <v>0</v>
      </c>
    </row>
    <row r="34" spans="1:11" ht="12.75" customHeight="1" x14ac:dyDescent="0.2">
      <c r="A34" s="19" t="s">
        <v>37</v>
      </c>
      <c r="B34" s="20">
        <v>739</v>
      </c>
      <c r="C34" s="21">
        <f t="shared" ca="1" si="7"/>
        <v>0</v>
      </c>
      <c r="D34" s="21">
        <f t="shared" ca="1" si="7"/>
        <v>0</v>
      </c>
      <c r="E34" s="21">
        <f t="shared" ca="1" si="7"/>
        <v>0</v>
      </c>
      <c r="F34" s="22">
        <f t="shared" ca="1" si="1"/>
        <v>0</v>
      </c>
      <c r="G34" s="16"/>
      <c r="H34" s="23">
        <f t="shared" ca="1" si="2"/>
        <v>0</v>
      </c>
      <c r="I34" s="23">
        <f t="shared" ca="1" si="2"/>
        <v>0</v>
      </c>
      <c r="J34" s="23">
        <f t="shared" ca="1" si="2"/>
        <v>0</v>
      </c>
      <c r="K34" s="24">
        <f t="shared" ca="1" si="2"/>
        <v>0</v>
      </c>
    </row>
    <row r="35" spans="1:11" ht="12.75" customHeight="1" thickBot="1" x14ac:dyDescent="0.25">
      <c r="A35" s="73" t="s">
        <v>38</v>
      </c>
      <c r="B35" s="74"/>
      <c r="C35" s="26">
        <f ca="1">SUM(C32:C34)</f>
        <v>0</v>
      </c>
      <c r="D35" s="26">
        <f ca="1">SUM(D32:D34)</f>
        <v>0</v>
      </c>
      <c r="E35" s="26">
        <f ca="1">SUM(E32:E34)</f>
        <v>1039795677.3222998</v>
      </c>
      <c r="F35" s="26">
        <f t="shared" ca="1" si="1"/>
        <v>1039795677.3222998</v>
      </c>
      <c r="G35" s="16"/>
      <c r="H35" s="27">
        <f t="shared" ca="1" si="2"/>
        <v>0</v>
      </c>
      <c r="I35" s="27">
        <f t="shared" ca="1" si="2"/>
        <v>0</v>
      </c>
      <c r="J35" s="27">
        <f t="shared" ca="1" si="2"/>
        <v>1</v>
      </c>
      <c r="K35" s="40">
        <f t="shared" ca="1" si="2"/>
        <v>1</v>
      </c>
    </row>
    <row r="36" spans="1:11" ht="12.75" customHeight="1" x14ac:dyDescent="0.2">
      <c r="A36" s="12" t="s">
        <v>39</v>
      </c>
      <c r="B36" s="13">
        <v>710</v>
      </c>
      <c r="C36" s="14">
        <f t="shared" ref="C36:E37" ca="1" si="8">IFERROR(INDIRECT("'"&amp;C$6&amp;"'!"&amp;ADDRESS(MATCH(IF($C$4="Tüm Şirketler",9003,IF($C$4="Hayatdışı Sigorta Şirketleri",9000,9001)),INDIRECT("'"&amp;C$6&amp;"'!$B$1:$B$1095"),0),MATCH($B36,INDIRECT("'"&amp;C$6&amp;"'!5:5"),0))),0)</f>
        <v>0</v>
      </c>
      <c r="D36" s="14">
        <f t="shared" ca="1" si="8"/>
        <v>680964</v>
      </c>
      <c r="E36" s="14">
        <f t="shared" ca="1" si="8"/>
        <v>2150869972.4507985</v>
      </c>
      <c r="F36" s="15">
        <f t="shared" ca="1" si="1"/>
        <v>2151550936.4507985</v>
      </c>
      <c r="G36" s="16"/>
      <c r="H36" s="17">
        <f t="shared" ca="1" si="2"/>
        <v>0</v>
      </c>
      <c r="I36" s="17">
        <f t="shared" ca="1" si="2"/>
        <v>3.1649913021502489E-4</v>
      </c>
      <c r="J36" s="17">
        <f t="shared" ca="1" si="2"/>
        <v>0.99968350086978497</v>
      </c>
      <c r="K36" s="18">
        <f t="shared" ca="1" si="2"/>
        <v>1</v>
      </c>
    </row>
    <row r="37" spans="1:11" ht="12.75" customHeight="1" x14ac:dyDescent="0.2">
      <c r="A37" s="19" t="s">
        <v>40</v>
      </c>
      <c r="B37" s="20">
        <v>711</v>
      </c>
      <c r="C37" s="21">
        <f t="shared" ca="1" si="8"/>
        <v>0</v>
      </c>
      <c r="D37" s="21">
        <f t="shared" ca="1" si="8"/>
        <v>0</v>
      </c>
      <c r="E37" s="21">
        <f t="shared" ca="1" si="8"/>
        <v>959041.53999999992</v>
      </c>
      <c r="F37" s="22">
        <f t="shared" ca="1" si="1"/>
        <v>959041.53999999992</v>
      </c>
      <c r="G37" s="16"/>
      <c r="H37" s="23">
        <f t="shared" ca="1" si="2"/>
        <v>0</v>
      </c>
      <c r="I37" s="23">
        <f t="shared" ca="1" si="2"/>
        <v>0</v>
      </c>
      <c r="J37" s="23">
        <f t="shared" ca="1" si="2"/>
        <v>1</v>
      </c>
      <c r="K37" s="24">
        <f t="shared" ca="1" si="2"/>
        <v>1</v>
      </c>
    </row>
    <row r="38" spans="1:11" ht="12.75" customHeight="1" thickBot="1" x14ac:dyDescent="0.25">
      <c r="A38" s="73" t="s">
        <v>41</v>
      </c>
      <c r="B38" s="74"/>
      <c r="C38" s="26">
        <f ca="1">SUM(C36:C37)</f>
        <v>0</v>
      </c>
      <c r="D38" s="26">
        <f ca="1">SUM(D36:D37)</f>
        <v>680964</v>
      </c>
      <c r="E38" s="26">
        <f ca="1">SUM(E36:E37)</f>
        <v>2151829013.9907985</v>
      </c>
      <c r="F38" s="26">
        <f t="shared" ca="1" si="1"/>
        <v>2152509977.9907985</v>
      </c>
      <c r="G38" s="16"/>
      <c r="H38" s="27">
        <f t="shared" ca="1" si="2"/>
        <v>0</v>
      </c>
      <c r="I38" s="27">
        <f t="shared" ca="1" si="2"/>
        <v>3.1635811539216521E-4</v>
      </c>
      <c r="J38" s="27">
        <f t="shared" ca="1" si="2"/>
        <v>0.99968364188460779</v>
      </c>
      <c r="K38" s="40">
        <f t="shared" ca="1" si="2"/>
        <v>1</v>
      </c>
    </row>
    <row r="39" spans="1:11" ht="12.75" customHeight="1" x14ac:dyDescent="0.2">
      <c r="A39" s="12" t="s">
        <v>42</v>
      </c>
      <c r="B39" s="13">
        <v>701</v>
      </c>
      <c r="C39" s="15">
        <f ca="1">SUM(C40:C42)</f>
        <v>38163786.709972188</v>
      </c>
      <c r="D39" s="15">
        <f ca="1">SUM(D40:D42)</f>
        <v>10766258.579962881</v>
      </c>
      <c r="E39" s="15">
        <f ca="1">SUM(E40:E42)</f>
        <v>18719575614.370766</v>
      </c>
      <c r="F39" s="15">
        <f t="shared" ref="F39:F70" ca="1" si="9">SUM(C39:E39)</f>
        <v>18768505659.660702</v>
      </c>
      <c r="G39" s="16"/>
      <c r="H39" s="18">
        <f t="shared" ref="H39:K70" ca="1" si="10">IF($F39=0,0,C39/$F39)</f>
        <v>2.0333950609609758E-3</v>
      </c>
      <c r="I39" s="18">
        <f t="shared" ca="1" si="10"/>
        <v>5.736342986060359E-4</v>
      </c>
      <c r="J39" s="18">
        <f t="shared" ca="1" si="10"/>
        <v>0.99739297064043297</v>
      </c>
      <c r="K39" s="18">
        <f t="shared" ca="1" si="10"/>
        <v>1</v>
      </c>
    </row>
    <row r="40" spans="1:11" ht="12.75" customHeight="1" x14ac:dyDescent="0.2">
      <c r="A40" s="44" t="s">
        <v>43</v>
      </c>
      <c r="B40" s="45">
        <v>900</v>
      </c>
      <c r="C40" s="30">
        <f t="shared" ref="C40:E49" ca="1" si="11">IFERROR(INDIRECT("'"&amp;C$6&amp;"'!"&amp;ADDRESS(MATCH(IF($C$4="Tüm Şirketler",9003,IF($C$4="Hayatdışı Sigorta Şirketleri",9000,9001)),INDIRECT("'"&amp;C$6&amp;"'!$B$1:$B$1095"),0),MATCH($B40,INDIRECT("'"&amp;C$6&amp;"'!5:5"),0))),0)</f>
        <v>29071583.609972488</v>
      </c>
      <c r="D40" s="30">
        <f t="shared" ca="1" si="11"/>
        <v>10528826.609962881</v>
      </c>
      <c r="E40" s="30">
        <f t="shared" ca="1" si="11"/>
        <v>3340781927.0962915</v>
      </c>
      <c r="F40" s="31">
        <f t="shared" ca="1" si="9"/>
        <v>3380382337.316227</v>
      </c>
      <c r="G40" s="16"/>
      <c r="H40" s="32">
        <f t="shared" ca="1" si="10"/>
        <v>8.6000874188252828E-3</v>
      </c>
      <c r="I40" s="32">
        <f t="shared" ca="1" si="10"/>
        <v>3.1146851330201863E-3</v>
      </c>
      <c r="J40" s="32">
        <f t="shared" ca="1" si="10"/>
        <v>0.9882852274481545</v>
      </c>
      <c r="K40" s="24">
        <f t="shared" ca="1" si="10"/>
        <v>1</v>
      </c>
    </row>
    <row r="41" spans="1:11" ht="12.75" customHeight="1" x14ac:dyDescent="0.2">
      <c r="A41" s="44" t="s">
        <v>44</v>
      </c>
      <c r="B41" s="45">
        <v>901</v>
      </c>
      <c r="C41" s="30">
        <f t="shared" ca="1" si="11"/>
        <v>9092203.0999996997</v>
      </c>
      <c r="D41" s="30">
        <f t="shared" ca="1" si="11"/>
        <v>237431.97</v>
      </c>
      <c r="E41" s="30">
        <f t="shared" ca="1" si="11"/>
        <v>7710615719.3902102</v>
      </c>
      <c r="F41" s="31">
        <f t="shared" ca="1" si="9"/>
        <v>7719945354.4602098</v>
      </c>
      <c r="G41" s="16"/>
      <c r="H41" s="32">
        <f t="shared" ca="1" si="10"/>
        <v>1.1777548522084636E-3</v>
      </c>
      <c r="I41" s="32">
        <f t="shared" ca="1" si="10"/>
        <v>3.0755654230482776E-5</v>
      </c>
      <c r="J41" s="32">
        <f t="shared" ca="1" si="10"/>
        <v>0.998791489493561</v>
      </c>
      <c r="K41" s="24">
        <f t="shared" ca="1" si="10"/>
        <v>1</v>
      </c>
    </row>
    <row r="42" spans="1:11" ht="12.75" customHeight="1" x14ac:dyDescent="0.2">
      <c r="A42" s="44" t="s">
        <v>45</v>
      </c>
      <c r="B42" s="45">
        <v>902</v>
      </c>
      <c r="C42" s="30">
        <f t="shared" ca="1" si="11"/>
        <v>0</v>
      </c>
      <c r="D42" s="30">
        <f t="shared" ca="1" si="11"/>
        <v>0</v>
      </c>
      <c r="E42" s="30">
        <f t="shared" ca="1" si="11"/>
        <v>7668177967.8842621</v>
      </c>
      <c r="F42" s="31">
        <f t="shared" ca="1" si="9"/>
        <v>7668177967.8842621</v>
      </c>
      <c r="G42" s="16"/>
      <c r="H42" s="32">
        <f t="shared" ca="1" si="10"/>
        <v>0</v>
      </c>
      <c r="I42" s="32">
        <f t="shared" ca="1" si="10"/>
        <v>0</v>
      </c>
      <c r="J42" s="32">
        <f t="shared" ca="1" si="10"/>
        <v>1</v>
      </c>
      <c r="K42" s="24">
        <f t="shared" ca="1" si="10"/>
        <v>1</v>
      </c>
    </row>
    <row r="43" spans="1:11" ht="12.75" customHeight="1" x14ac:dyDescent="0.2">
      <c r="A43" s="43" t="s">
        <v>46</v>
      </c>
      <c r="B43" s="29">
        <v>703</v>
      </c>
      <c r="C43" s="30">
        <f t="shared" ca="1" si="11"/>
        <v>8888177.1499959994</v>
      </c>
      <c r="D43" s="30">
        <f t="shared" ca="1" si="11"/>
        <v>27862241.209899589</v>
      </c>
      <c r="E43" s="30">
        <f t="shared" ca="1" si="11"/>
        <v>2379455722.800108</v>
      </c>
      <c r="F43" s="31">
        <f t="shared" ca="1" si="9"/>
        <v>2416206141.1600037</v>
      </c>
      <c r="G43" s="16"/>
      <c r="H43" s="32">
        <f t="shared" ca="1" si="10"/>
        <v>3.6785674030812817E-3</v>
      </c>
      <c r="I43" s="32">
        <f t="shared" ca="1" si="10"/>
        <v>1.1531400709263624E-2</v>
      </c>
      <c r="J43" s="32">
        <f t="shared" ca="1" si="10"/>
        <v>0.98479003188765502</v>
      </c>
      <c r="K43" s="24">
        <f t="shared" ca="1" si="10"/>
        <v>1</v>
      </c>
    </row>
    <row r="44" spans="1:11" ht="12.75" customHeight="1" x14ac:dyDescent="0.2">
      <c r="A44" s="43" t="s">
        <v>47</v>
      </c>
      <c r="B44" s="29">
        <v>740</v>
      </c>
      <c r="C44" s="30">
        <f t="shared" ca="1" si="11"/>
        <v>0</v>
      </c>
      <c r="D44" s="30">
        <f t="shared" ca="1" si="11"/>
        <v>1286.3</v>
      </c>
      <c r="E44" s="30">
        <f t="shared" ca="1" si="11"/>
        <v>5680456935.397439</v>
      </c>
      <c r="F44" s="31">
        <f t="shared" ca="1" si="9"/>
        <v>5680458221.6974392</v>
      </c>
      <c r="G44" s="16"/>
      <c r="H44" s="32">
        <f t="shared" ca="1" si="10"/>
        <v>0</v>
      </c>
      <c r="I44" s="32">
        <f t="shared" ca="1" si="10"/>
        <v>2.2644299980708717E-7</v>
      </c>
      <c r="J44" s="32">
        <f t="shared" ca="1" si="10"/>
        <v>0.9999997735570002</v>
      </c>
      <c r="K44" s="24">
        <f t="shared" ca="1" si="10"/>
        <v>1</v>
      </c>
    </row>
    <row r="45" spans="1:11" ht="12.75" customHeight="1" x14ac:dyDescent="0.2">
      <c r="A45" s="43" t="s">
        <v>48</v>
      </c>
      <c r="B45" s="29">
        <v>741</v>
      </c>
      <c r="C45" s="30">
        <f t="shared" ca="1" si="11"/>
        <v>0</v>
      </c>
      <c r="D45" s="30">
        <f t="shared" ca="1" si="11"/>
        <v>393.75</v>
      </c>
      <c r="E45" s="30">
        <f t="shared" ca="1" si="11"/>
        <v>557923882.75834107</v>
      </c>
      <c r="F45" s="31">
        <f t="shared" ca="1" si="9"/>
        <v>557924276.50834107</v>
      </c>
      <c r="G45" s="16"/>
      <c r="H45" s="32">
        <f t="shared" ca="1" si="10"/>
        <v>0</v>
      </c>
      <c r="I45" s="32">
        <f t="shared" ca="1" si="10"/>
        <v>7.0574093399234506E-7</v>
      </c>
      <c r="J45" s="32">
        <f t="shared" ca="1" si="10"/>
        <v>0.99999929425906597</v>
      </c>
      <c r="K45" s="24">
        <f t="shared" ca="1" si="10"/>
        <v>1</v>
      </c>
    </row>
    <row r="46" spans="1:11" ht="12.75" customHeight="1" x14ac:dyDescent="0.2">
      <c r="A46" s="43" t="s">
        <v>49</v>
      </c>
      <c r="B46" s="29">
        <v>742</v>
      </c>
      <c r="C46" s="30">
        <f t="shared" ca="1" si="11"/>
        <v>0</v>
      </c>
      <c r="D46" s="30">
        <f t="shared" ca="1" si="11"/>
        <v>0</v>
      </c>
      <c r="E46" s="30">
        <f t="shared" ca="1" si="11"/>
        <v>174733380.95794302</v>
      </c>
      <c r="F46" s="31">
        <f t="shared" ca="1" si="9"/>
        <v>174733380.95794302</v>
      </c>
      <c r="G46" s="16"/>
      <c r="H46" s="32">
        <f t="shared" ca="1" si="10"/>
        <v>0</v>
      </c>
      <c r="I46" s="32">
        <f t="shared" ca="1" si="10"/>
        <v>0</v>
      </c>
      <c r="J46" s="32">
        <f t="shared" ca="1" si="10"/>
        <v>1</v>
      </c>
      <c r="K46" s="24">
        <f t="shared" ca="1" si="10"/>
        <v>1</v>
      </c>
    </row>
    <row r="47" spans="1:11" ht="12.75" customHeight="1" x14ac:dyDescent="0.2">
      <c r="A47" s="43" t="s">
        <v>50</v>
      </c>
      <c r="B47" s="29">
        <v>743</v>
      </c>
      <c r="C47" s="30">
        <f t="shared" ca="1" si="11"/>
        <v>0</v>
      </c>
      <c r="D47" s="30">
        <f t="shared" ca="1" si="11"/>
        <v>0</v>
      </c>
      <c r="E47" s="30">
        <f t="shared" ca="1" si="11"/>
        <v>0</v>
      </c>
      <c r="F47" s="31">
        <f t="shared" ca="1" si="9"/>
        <v>0</v>
      </c>
      <c r="G47" s="16"/>
      <c r="H47" s="32">
        <f t="shared" ca="1" si="10"/>
        <v>0</v>
      </c>
      <c r="I47" s="32">
        <f t="shared" ca="1" si="10"/>
        <v>0</v>
      </c>
      <c r="J47" s="32">
        <f t="shared" ca="1" si="10"/>
        <v>0</v>
      </c>
      <c r="K47" s="24">
        <f t="shared" ca="1" si="10"/>
        <v>0</v>
      </c>
    </row>
    <row r="48" spans="1:11" ht="12.75" customHeight="1" x14ac:dyDescent="0.2">
      <c r="A48" s="43" t="s">
        <v>51</v>
      </c>
      <c r="B48" s="29">
        <v>744</v>
      </c>
      <c r="C48" s="30">
        <f t="shared" ca="1" si="11"/>
        <v>0</v>
      </c>
      <c r="D48" s="30">
        <f t="shared" ca="1" si="11"/>
        <v>393.75</v>
      </c>
      <c r="E48" s="30">
        <f t="shared" ca="1" si="11"/>
        <v>159715934.10464415</v>
      </c>
      <c r="F48" s="31">
        <f t="shared" ca="1" si="9"/>
        <v>159716327.85464415</v>
      </c>
      <c r="G48" s="16"/>
      <c r="H48" s="32">
        <f t="shared" ca="1" si="10"/>
        <v>0</v>
      </c>
      <c r="I48" s="32">
        <f t="shared" ca="1" si="10"/>
        <v>2.465308370715529E-6</v>
      </c>
      <c r="J48" s="32">
        <f t="shared" ca="1" si="10"/>
        <v>0.99999753469162933</v>
      </c>
      <c r="K48" s="24">
        <f t="shared" ca="1" si="10"/>
        <v>1</v>
      </c>
    </row>
    <row r="49" spans="1:11" ht="12.75" customHeight="1" x14ac:dyDescent="0.2">
      <c r="A49" s="43" t="s">
        <v>52</v>
      </c>
      <c r="B49" s="29">
        <v>761</v>
      </c>
      <c r="C49" s="30">
        <f t="shared" ca="1" si="11"/>
        <v>0</v>
      </c>
      <c r="D49" s="30">
        <f t="shared" ca="1" si="11"/>
        <v>0</v>
      </c>
      <c r="E49" s="30">
        <f t="shared" ca="1" si="11"/>
        <v>0</v>
      </c>
      <c r="F49" s="31">
        <f t="shared" ca="1" si="9"/>
        <v>0</v>
      </c>
      <c r="G49" s="16"/>
      <c r="H49" s="32">
        <f t="shared" ca="1" si="10"/>
        <v>0</v>
      </c>
      <c r="I49" s="32">
        <f t="shared" ca="1" si="10"/>
        <v>0</v>
      </c>
      <c r="J49" s="32">
        <f t="shared" ca="1" si="10"/>
        <v>0</v>
      </c>
      <c r="K49" s="24">
        <f t="shared" ca="1" si="10"/>
        <v>0</v>
      </c>
    </row>
    <row r="50" spans="1:11" ht="12.75" customHeight="1" thickBot="1" x14ac:dyDescent="0.25">
      <c r="A50" s="73" t="s">
        <v>53</v>
      </c>
      <c r="B50" s="74"/>
      <c r="C50" s="26">
        <f ca="1">C39+SUM(C43:C49)</f>
        <v>47051963.859968185</v>
      </c>
      <c r="D50" s="26">
        <f ca="1">D39+SUM(D43:D49)</f>
        <v>38630573.589862473</v>
      </c>
      <c r="E50" s="26">
        <f ca="1">E39+SUM(E43:E49)</f>
        <v>27671861470.389244</v>
      </c>
      <c r="F50" s="26">
        <f t="shared" ca="1" si="9"/>
        <v>27757544007.839073</v>
      </c>
      <c r="G50" s="16"/>
      <c r="H50" s="27">
        <f t="shared" ca="1" si="10"/>
        <v>1.6951054404049626E-3</v>
      </c>
      <c r="I50" s="27">
        <f t="shared" ca="1" si="10"/>
        <v>1.3917143958756843E-3</v>
      </c>
      <c r="J50" s="27">
        <f t="shared" ca="1" si="10"/>
        <v>0.99691318016371944</v>
      </c>
      <c r="K50" s="40">
        <f t="shared" ca="1" si="10"/>
        <v>1</v>
      </c>
    </row>
    <row r="51" spans="1:11" ht="12.75" customHeight="1" x14ac:dyDescent="0.2">
      <c r="A51" s="12" t="s">
        <v>54</v>
      </c>
      <c r="B51" s="13">
        <v>723</v>
      </c>
      <c r="C51" s="14">
        <f t="shared" ref="C51:E67" ca="1" si="12">IFERROR(INDIRECT("'"&amp;C$6&amp;"'!"&amp;ADDRESS(MATCH(IF($C$4="Tüm Şirketler",9003,IF($C$4="Hayatdışı Sigorta Şirketleri",9000,9001)),INDIRECT("'"&amp;C$6&amp;"'!$B$1:$B$1095"),0),MATCH($B51,INDIRECT("'"&amp;C$6&amp;"'!5:5"),0))),0)</f>
        <v>153484.55996960012</v>
      </c>
      <c r="D51" s="14">
        <f t="shared" ca="1" si="12"/>
        <v>140162.43995569978</v>
      </c>
      <c r="E51" s="14">
        <f t="shared" ca="1" si="12"/>
        <v>116654800.70957465</v>
      </c>
      <c r="F51" s="15">
        <f t="shared" ca="1" si="9"/>
        <v>116948447.70949996</v>
      </c>
      <c r="G51" s="16"/>
      <c r="H51" s="17">
        <f t="shared" ca="1" si="10"/>
        <v>1.3124121181228151E-3</v>
      </c>
      <c r="I51" s="17">
        <f t="shared" ca="1" si="10"/>
        <v>1.1984976517504823E-3</v>
      </c>
      <c r="J51" s="17">
        <f t="shared" ca="1" si="10"/>
        <v>0.99748909023012666</v>
      </c>
      <c r="K51" s="18">
        <f t="shared" ca="1" si="10"/>
        <v>1</v>
      </c>
    </row>
    <row r="52" spans="1:11" ht="12.75" customHeight="1" x14ac:dyDescent="0.2">
      <c r="A52" s="43" t="s">
        <v>55</v>
      </c>
      <c r="B52" s="29">
        <v>724</v>
      </c>
      <c r="C52" s="30">
        <f t="shared" ca="1" si="12"/>
        <v>10366475.689962998</v>
      </c>
      <c r="D52" s="30">
        <f t="shared" ca="1" si="12"/>
        <v>5622781.4799600001</v>
      </c>
      <c r="E52" s="30">
        <f t="shared" ca="1" si="12"/>
        <v>547471609.53825307</v>
      </c>
      <c r="F52" s="31">
        <f t="shared" ca="1" si="9"/>
        <v>563460866.70817602</v>
      </c>
      <c r="G52" s="16"/>
      <c r="H52" s="32">
        <f t="shared" ca="1" si="10"/>
        <v>1.8397862748704315E-2</v>
      </c>
      <c r="I52" s="32">
        <f t="shared" ca="1" si="10"/>
        <v>9.9790097452714752E-3</v>
      </c>
      <c r="J52" s="32">
        <f t="shared" ca="1" si="10"/>
        <v>0.97162312750602431</v>
      </c>
      <c r="K52" s="24">
        <f t="shared" ca="1" si="10"/>
        <v>1</v>
      </c>
    </row>
    <row r="53" spans="1:11" ht="12.75" customHeight="1" x14ac:dyDescent="0.2">
      <c r="A53" s="43" t="s">
        <v>56</v>
      </c>
      <c r="B53" s="29">
        <v>765</v>
      </c>
      <c r="C53" s="30">
        <f t="shared" ca="1" si="12"/>
        <v>278727.73999919998</v>
      </c>
      <c r="D53" s="30">
        <f t="shared" ca="1" si="12"/>
        <v>21226293.112375952</v>
      </c>
      <c r="E53" s="30">
        <f t="shared" ca="1" si="12"/>
        <v>2630855070.1522322</v>
      </c>
      <c r="F53" s="31">
        <f t="shared" ca="1" si="9"/>
        <v>2652360091.0046072</v>
      </c>
      <c r="G53" s="16"/>
      <c r="H53" s="32">
        <f t="shared" ca="1" si="10"/>
        <v>1.0508668899991974E-4</v>
      </c>
      <c r="I53" s="32">
        <f t="shared" ca="1" si="10"/>
        <v>8.0027946372606927E-3</v>
      </c>
      <c r="J53" s="32">
        <f t="shared" ca="1" si="10"/>
        <v>0.99189211867373939</v>
      </c>
      <c r="K53" s="24">
        <f t="shared" ca="1" si="10"/>
        <v>1</v>
      </c>
    </row>
    <row r="54" spans="1:11" ht="12.75" customHeight="1" x14ac:dyDescent="0.2">
      <c r="A54" s="43" t="s">
        <v>57</v>
      </c>
      <c r="B54" s="29">
        <v>766</v>
      </c>
      <c r="C54" s="30">
        <f t="shared" ca="1" si="12"/>
        <v>0</v>
      </c>
      <c r="D54" s="30">
        <f t="shared" ca="1" si="12"/>
        <v>0</v>
      </c>
      <c r="E54" s="30">
        <f t="shared" ca="1" si="12"/>
        <v>179853029.61200005</v>
      </c>
      <c r="F54" s="31">
        <f t="shared" ca="1" si="9"/>
        <v>179853029.61200005</v>
      </c>
      <c r="G54" s="16"/>
      <c r="H54" s="32">
        <f t="shared" ca="1" si="10"/>
        <v>0</v>
      </c>
      <c r="I54" s="32">
        <f t="shared" ca="1" si="10"/>
        <v>0</v>
      </c>
      <c r="J54" s="32">
        <f t="shared" ca="1" si="10"/>
        <v>1</v>
      </c>
      <c r="K54" s="24">
        <f t="shared" ca="1" si="10"/>
        <v>1</v>
      </c>
    </row>
    <row r="55" spans="1:11" ht="12.75" customHeight="1" x14ac:dyDescent="0.2">
      <c r="A55" s="43" t="s">
        <v>58</v>
      </c>
      <c r="B55" s="29">
        <v>767</v>
      </c>
      <c r="C55" s="30">
        <f t="shared" ca="1" si="12"/>
        <v>0</v>
      </c>
      <c r="D55" s="30">
        <f t="shared" ca="1" si="12"/>
        <v>-78540.539999999994</v>
      </c>
      <c r="E55" s="30">
        <f t="shared" ca="1" si="12"/>
        <v>1313842125.4805148</v>
      </c>
      <c r="F55" s="31">
        <f t="shared" ca="1" si="9"/>
        <v>1313763584.9405148</v>
      </c>
      <c r="G55" s="16"/>
      <c r="H55" s="32">
        <f t="shared" ca="1" si="10"/>
        <v>0</v>
      </c>
      <c r="I55" s="32">
        <f t="shared" ca="1" si="10"/>
        <v>-5.9782856596345828E-5</v>
      </c>
      <c r="J55" s="32">
        <f t="shared" ca="1" si="10"/>
        <v>1.0000597828565962</v>
      </c>
      <c r="K55" s="24">
        <f t="shared" ca="1" si="10"/>
        <v>1</v>
      </c>
    </row>
    <row r="56" spans="1:11" ht="12.75" customHeight="1" x14ac:dyDescent="0.2">
      <c r="A56" s="43" t="s">
        <v>59</v>
      </c>
      <c r="B56" s="29">
        <v>768</v>
      </c>
      <c r="C56" s="30">
        <f t="shared" ca="1" si="12"/>
        <v>9065337.8800012991</v>
      </c>
      <c r="D56" s="30">
        <f t="shared" ca="1" si="12"/>
        <v>768249097.96523654</v>
      </c>
      <c r="E56" s="30">
        <f t="shared" ca="1" si="12"/>
        <v>2006544705.3120894</v>
      </c>
      <c r="F56" s="31">
        <f t="shared" ca="1" si="9"/>
        <v>2783859141.1573272</v>
      </c>
      <c r="G56" s="16"/>
      <c r="H56" s="32">
        <f t="shared" ca="1" si="10"/>
        <v>3.2563924467214917E-3</v>
      </c>
      <c r="I56" s="32">
        <f t="shared" ca="1" si="10"/>
        <v>0.27596550651835572</v>
      </c>
      <c r="J56" s="32">
        <f t="shared" ca="1" si="10"/>
        <v>0.72077810103492279</v>
      </c>
      <c r="K56" s="24">
        <f t="shared" ca="1" si="10"/>
        <v>1</v>
      </c>
    </row>
    <row r="57" spans="1:11" ht="12.75" customHeight="1" x14ac:dyDescent="0.2">
      <c r="A57" s="43" t="s">
        <v>60</v>
      </c>
      <c r="B57" s="29">
        <v>773</v>
      </c>
      <c r="C57" s="30">
        <f t="shared" ca="1" si="12"/>
        <v>0</v>
      </c>
      <c r="D57" s="30">
        <f t="shared" ca="1" si="12"/>
        <v>0</v>
      </c>
      <c r="E57" s="30">
        <f t="shared" ca="1" si="12"/>
        <v>11011923.696599999</v>
      </c>
      <c r="F57" s="31">
        <f t="shared" ca="1" si="9"/>
        <v>11011923.696599999</v>
      </c>
      <c r="G57" s="16"/>
      <c r="H57" s="32">
        <f t="shared" ca="1" si="10"/>
        <v>0</v>
      </c>
      <c r="I57" s="32">
        <f t="shared" ca="1" si="10"/>
        <v>0</v>
      </c>
      <c r="J57" s="32">
        <f t="shared" ca="1" si="10"/>
        <v>1</v>
      </c>
      <c r="K57" s="24">
        <f t="shared" ca="1" si="10"/>
        <v>1</v>
      </c>
    </row>
    <row r="58" spans="1:11" ht="12.75" customHeight="1" x14ac:dyDescent="0.2">
      <c r="A58" s="43" t="s">
        <v>61</v>
      </c>
      <c r="B58" s="29">
        <v>774</v>
      </c>
      <c r="C58" s="30">
        <f t="shared" ca="1" si="12"/>
        <v>0</v>
      </c>
      <c r="D58" s="30">
        <f t="shared" ca="1" si="12"/>
        <v>0</v>
      </c>
      <c r="E58" s="30">
        <f t="shared" ca="1" si="12"/>
        <v>0</v>
      </c>
      <c r="F58" s="31">
        <f t="shared" ca="1" si="9"/>
        <v>0</v>
      </c>
      <c r="G58" s="16"/>
      <c r="H58" s="32">
        <f t="shared" ca="1" si="10"/>
        <v>0</v>
      </c>
      <c r="I58" s="32">
        <f t="shared" ca="1" si="10"/>
        <v>0</v>
      </c>
      <c r="J58" s="32">
        <f t="shared" ca="1" si="10"/>
        <v>0</v>
      </c>
      <c r="K58" s="24">
        <f t="shared" ca="1" si="10"/>
        <v>0</v>
      </c>
    </row>
    <row r="59" spans="1:11" ht="12.75" customHeight="1" x14ac:dyDescent="0.2">
      <c r="A59" s="43" t="s">
        <v>62</v>
      </c>
      <c r="B59" s="29">
        <v>775</v>
      </c>
      <c r="C59" s="30">
        <f t="shared" ca="1" si="12"/>
        <v>0</v>
      </c>
      <c r="D59" s="30">
        <f t="shared" ca="1" si="12"/>
        <v>0</v>
      </c>
      <c r="E59" s="30">
        <f t="shared" ca="1" si="12"/>
        <v>55671172.149999999</v>
      </c>
      <c r="F59" s="31">
        <f t="shared" ca="1" si="9"/>
        <v>55671172.149999999</v>
      </c>
      <c r="G59" s="16"/>
      <c r="H59" s="32">
        <f t="shared" ca="1" si="10"/>
        <v>0</v>
      </c>
      <c r="I59" s="32">
        <f t="shared" ca="1" si="10"/>
        <v>0</v>
      </c>
      <c r="J59" s="32">
        <f t="shared" ca="1" si="10"/>
        <v>1</v>
      </c>
      <c r="K59" s="24">
        <f t="shared" ca="1" si="10"/>
        <v>1</v>
      </c>
    </row>
    <row r="60" spans="1:11" ht="12.75" customHeight="1" x14ac:dyDescent="0.2">
      <c r="A60" s="43" t="s">
        <v>63</v>
      </c>
      <c r="B60" s="29">
        <v>776</v>
      </c>
      <c r="C60" s="30">
        <f t="shared" ca="1" si="12"/>
        <v>0</v>
      </c>
      <c r="D60" s="30">
        <f t="shared" ca="1" si="12"/>
        <v>0</v>
      </c>
      <c r="E60" s="30">
        <f t="shared" ca="1" si="12"/>
        <v>390557441.00799996</v>
      </c>
      <c r="F60" s="31">
        <f t="shared" ca="1" si="9"/>
        <v>390557441.00799996</v>
      </c>
      <c r="G60" s="16"/>
      <c r="H60" s="32">
        <f t="shared" ca="1" si="10"/>
        <v>0</v>
      </c>
      <c r="I60" s="32">
        <f t="shared" ca="1" si="10"/>
        <v>0</v>
      </c>
      <c r="J60" s="32">
        <f t="shared" ca="1" si="10"/>
        <v>1</v>
      </c>
      <c r="K60" s="24">
        <f t="shared" ca="1" si="10"/>
        <v>1</v>
      </c>
    </row>
    <row r="61" spans="1:11" ht="12.75" customHeight="1" x14ac:dyDescent="0.2">
      <c r="A61" s="43" t="s">
        <v>64</v>
      </c>
      <c r="B61" s="29">
        <v>777</v>
      </c>
      <c r="C61" s="30">
        <f t="shared" ca="1" si="12"/>
        <v>0</v>
      </c>
      <c r="D61" s="30">
        <f t="shared" ca="1" si="12"/>
        <v>0</v>
      </c>
      <c r="E61" s="30">
        <f t="shared" ca="1" si="12"/>
        <v>11496010499.13438</v>
      </c>
      <c r="F61" s="31">
        <f t="shared" ca="1" si="9"/>
        <v>11496010499.13438</v>
      </c>
      <c r="G61" s="16"/>
      <c r="H61" s="32">
        <f t="shared" ca="1" si="10"/>
        <v>0</v>
      </c>
      <c r="I61" s="32">
        <f t="shared" ca="1" si="10"/>
        <v>0</v>
      </c>
      <c r="J61" s="32">
        <f t="shared" ca="1" si="10"/>
        <v>1</v>
      </c>
      <c r="K61" s="24">
        <f t="shared" ca="1" si="10"/>
        <v>1</v>
      </c>
    </row>
    <row r="62" spans="1:11" ht="12.75" customHeight="1" x14ac:dyDescent="0.2">
      <c r="A62" s="43" t="s">
        <v>65</v>
      </c>
      <c r="B62" s="29">
        <v>778</v>
      </c>
      <c r="C62" s="30">
        <f t="shared" ca="1" si="12"/>
        <v>0</v>
      </c>
      <c r="D62" s="30">
        <f t="shared" ca="1" si="12"/>
        <v>0</v>
      </c>
      <c r="E62" s="30">
        <f t="shared" ca="1" si="12"/>
        <v>56997902.1888</v>
      </c>
      <c r="F62" s="31">
        <f t="shared" ca="1" si="9"/>
        <v>56997902.1888</v>
      </c>
      <c r="G62" s="16"/>
      <c r="H62" s="32">
        <f t="shared" ca="1" si="10"/>
        <v>0</v>
      </c>
      <c r="I62" s="32">
        <f t="shared" ca="1" si="10"/>
        <v>0</v>
      </c>
      <c r="J62" s="32">
        <f t="shared" ca="1" si="10"/>
        <v>1</v>
      </c>
      <c r="K62" s="24">
        <f t="shared" ca="1" si="10"/>
        <v>1</v>
      </c>
    </row>
    <row r="63" spans="1:11" ht="12.75" customHeight="1" x14ac:dyDescent="0.2">
      <c r="A63" s="43" t="s">
        <v>66</v>
      </c>
      <c r="B63" s="29">
        <v>779</v>
      </c>
      <c r="C63" s="30">
        <f t="shared" ca="1" si="12"/>
        <v>0</v>
      </c>
      <c r="D63" s="30">
        <f t="shared" ca="1" si="12"/>
        <v>0</v>
      </c>
      <c r="E63" s="30">
        <f t="shared" ca="1" si="12"/>
        <v>2643887625.1439495</v>
      </c>
      <c r="F63" s="31">
        <f t="shared" ca="1" si="9"/>
        <v>2643887625.1439495</v>
      </c>
      <c r="G63" s="16"/>
      <c r="H63" s="32">
        <f t="shared" ca="1" si="10"/>
        <v>0</v>
      </c>
      <c r="I63" s="32">
        <f t="shared" ca="1" si="10"/>
        <v>0</v>
      </c>
      <c r="J63" s="32">
        <f t="shared" ca="1" si="10"/>
        <v>1</v>
      </c>
      <c r="K63" s="24">
        <f t="shared" ca="1" si="10"/>
        <v>1</v>
      </c>
    </row>
    <row r="64" spans="1:11" ht="12.75" customHeight="1" x14ac:dyDescent="0.2">
      <c r="A64" s="43" t="s">
        <v>67</v>
      </c>
      <c r="B64" s="29">
        <v>780</v>
      </c>
      <c r="C64" s="30">
        <f t="shared" ca="1" si="12"/>
        <v>864838.14999999804</v>
      </c>
      <c r="D64" s="30">
        <f t="shared" ca="1" si="12"/>
        <v>83150.87</v>
      </c>
      <c r="E64" s="30">
        <f t="shared" ca="1" si="12"/>
        <v>3165163.59</v>
      </c>
      <c r="F64" s="31">
        <f t="shared" ca="1" si="9"/>
        <v>4113152.609999998</v>
      </c>
      <c r="G64" s="16"/>
      <c r="H64" s="32">
        <f t="shared" ca="1" si="10"/>
        <v>0.21026162459846062</v>
      </c>
      <c r="I64" s="32">
        <f t="shared" ca="1" si="10"/>
        <v>2.0215848494860501E-2</v>
      </c>
      <c r="J64" s="32">
        <f t="shared" ca="1" si="10"/>
        <v>0.76952252690667888</v>
      </c>
      <c r="K64" s="24">
        <f t="shared" ca="1" si="10"/>
        <v>1</v>
      </c>
    </row>
    <row r="65" spans="1:11" ht="12.75" customHeight="1" x14ac:dyDescent="0.2">
      <c r="A65" s="43" t="s">
        <v>68</v>
      </c>
      <c r="B65" s="29">
        <v>781</v>
      </c>
      <c r="C65" s="30">
        <f t="shared" ca="1" si="12"/>
        <v>0</v>
      </c>
      <c r="D65" s="30">
        <f t="shared" ca="1" si="12"/>
        <v>0</v>
      </c>
      <c r="E65" s="30">
        <f t="shared" ca="1" si="12"/>
        <v>298020.09000000003</v>
      </c>
      <c r="F65" s="31">
        <f t="shared" ca="1" si="9"/>
        <v>298020.09000000003</v>
      </c>
      <c r="G65" s="16"/>
      <c r="H65" s="32">
        <f t="shared" ca="1" si="10"/>
        <v>0</v>
      </c>
      <c r="I65" s="32">
        <f t="shared" ca="1" si="10"/>
        <v>0</v>
      </c>
      <c r="J65" s="32">
        <f t="shared" ca="1" si="10"/>
        <v>1</v>
      </c>
      <c r="K65" s="24">
        <f t="shared" ca="1" si="10"/>
        <v>1</v>
      </c>
    </row>
    <row r="66" spans="1:11" ht="12.75" customHeight="1" x14ac:dyDescent="0.2">
      <c r="A66" s="43" t="s">
        <v>69</v>
      </c>
      <c r="B66" s="29">
        <v>782</v>
      </c>
      <c r="C66" s="30">
        <f t="shared" ca="1" si="12"/>
        <v>0</v>
      </c>
      <c r="D66" s="30">
        <f t="shared" ca="1" si="12"/>
        <v>0</v>
      </c>
      <c r="E66" s="30">
        <f t="shared" ca="1" si="12"/>
        <v>64194683.124800004</v>
      </c>
      <c r="F66" s="31">
        <f t="shared" ca="1" si="9"/>
        <v>64194683.124800004</v>
      </c>
      <c r="G66" s="16"/>
      <c r="H66" s="32">
        <f t="shared" ca="1" si="10"/>
        <v>0</v>
      </c>
      <c r="I66" s="32">
        <f t="shared" ca="1" si="10"/>
        <v>0</v>
      </c>
      <c r="J66" s="32">
        <f t="shared" ca="1" si="10"/>
        <v>1</v>
      </c>
      <c r="K66" s="24">
        <f t="shared" ca="1" si="10"/>
        <v>1</v>
      </c>
    </row>
    <row r="67" spans="1:11" ht="12.75" customHeight="1" x14ac:dyDescent="0.2">
      <c r="A67" s="43" t="s">
        <v>70</v>
      </c>
      <c r="B67" s="29">
        <v>783</v>
      </c>
      <c r="C67" s="30">
        <f t="shared" ca="1" si="12"/>
        <v>0</v>
      </c>
      <c r="D67" s="30">
        <f t="shared" ca="1" si="12"/>
        <v>0</v>
      </c>
      <c r="E67" s="30">
        <f t="shared" ca="1" si="12"/>
        <v>379119445.76440001</v>
      </c>
      <c r="F67" s="31">
        <f t="shared" ca="1" si="9"/>
        <v>379119445.76440001</v>
      </c>
      <c r="G67" s="16"/>
      <c r="H67" s="32">
        <f t="shared" ca="1" si="10"/>
        <v>0</v>
      </c>
      <c r="I67" s="32">
        <f t="shared" ca="1" si="10"/>
        <v>0</v>
      </c>
      <c r="J67" s="32">
        <f t="shared" ca="1" si="10"/>
        <v>1</v>
      </c>
      <c r="K67" s="24">
        <f t="shared" ca="1" si="10"/>
        <v>1</v>
      </c>
    </row>
    <row r="68" spans="1:11" ht="12.75" customHeight="1" thickBot="1" x14ac:dyDescent="0.25">
      <c r="A68" s="73" t="s">
        <v>71</v>
      </c>
      <c r="B68" s="74"/>
      <c r="C68" s="26">
        <f ca="1">SUM(C51:C67)</f>
        <v>20728864.019933097</v>
      </c>
      <c r="D68" s="26">
        <f ca="1">SUM(D51:D67)</f>
        <v>795242945.32752824</v>
      </c>
      <c r="E68" s="26">
        <f ca="1">SUM(E51:E67)</f>
        <v>21896135216.695599</v>
      </c>
      <c r="F68" s="26">
        <f t="shared" ca="1" si="9"/>
        <v>22712107026.04306</v>
      </c>
      <c r="G68" s="16"/>
      <c r="H68" s="27">
        <f t="shared" ca="1" si="10"/>
        <v>9.1267903925268325E-4</v>
      </c>
      <c r="I68" s="27">
        <f t="shared" ca="1" si="10"/>
        <v>3.5014054152512367E-2</v>
      </c>
      <c r="J68" s="27">
        <f t="shared" ca="1" si="10"/>
        <v>0.96407326680823491</v>
      </c>
      <c r="K68" s="40">
        <f t="shared" ca="1" si="10"/>
        <v>1</v>
      </c>
    </row>
    <row r="69" spans="1:11" ht="12.75" customHeight="1" x14ac:dyDescent="0.2">
      <c r="A69" s="12" t="s">
        <v>72</v>
      </c>
      <c r="B69" s="13">
        <v>714</v>
      </c>
      <c r="C69" s="14">
        <f t="shared" ref="C69:E72" ca="1" si="13">IFERROR(INDIRECT("'"&amp;C$6&amp;"'!"&amp;ADDRESS(MATCH(IF($C$4="Tüm Şirketler",9003,IF($C$4="Hayatdışı Sigorta Şirketleri",9000,9001)),INDIRECT("'"&amp;C$6&amp;"'!$B$1:$B$1095"),0),MATCH($B69,INDIRECT("'"&amp;C$6&amp;"'!5:5"),0))),0)</f>
        <v>0</v>
      </c>
      <c r="D69" s="14">
        <f t="shared" ca="1" si="13"/>
        <v>0</v>
      </c>
      <c r="E69" s="14">
        <f t="shared" ca="1" si="13"/>
        <v>0</v>
      </c>
      <c r="F69" s="15">
        <f t="shared" ca="1" si="9"/>
        <v>0</v>
      </c>
      <c r="G69" s="16"/>
      <c r="H69" s="17">
        <f t="shared" ca="1" si="10"/>
        <v>0</v>
      </c>
      <c r="I69" s="17">
        <f t="shared" ca="1" si="10"/>
        <v>0</v>
      </c>
      <c r="J69" s="17">
        <f t="shared" ca="1" si="10"/>
        <v>0</v>
      </c>
      <c r="K69" s="18">
        <f t="shared" ca="1" si="10"/>
        <v>0</v>
      </c>
    </row>
    <row r="70" spans="1:11" ht="12.75" customHeight="1" x14ac:dyDescent="0.2">
      <c r="A70" s="43" t="s">
        <v>73</v>
      </c>
      <c r="B70" s="29">
        <v>715</v>
      </c>
      <c r="C70" s="30">
        <f t="shared" ca="1" si="13"/>
        <v>20943196.629973557</v>
      </c>
      <c r="D70" s="30">
        <f t="shared" ca="1" si="13"/>
        <v>194497796.44968191</v>
      </c>
      <c r="E70" s="30">
        <f t="shared" ca="1" si="13"/>
        <v>33844039589.468811</v>
      </c>
      <c r="F70" s="31">
        <f t="shared" ca="1" si="9"/>
        <v>34059480582.548466</v>
      </c>
      <c r="G70" s="16"/>
      <c r="H70" s="32">
        <f t="shared" ca="1" si="10"/>
        <v>6.1490064650911083E-4</v>
      </c>
      <c r="I70" s="32">
        <f t="shared" ca="1" si="10"/>
        <v>5.7105332530919296E-3</v>
      </c>
      <c r="J70" s="32">
        <f t="shared" ca="1" si="10"/>
        <v>0.99367456610039895</v>
      </c>
      <c r="K70" s="24">
        <f t="shared" ca="1" si="10"/>
        <v>1</v>
      </c>
    </row>
    <row r="71" spans="1:11" ht="12.75" customHeight="1" x14ac:dyDescent="0.2">
      <c r="A71" s="43" t="s">
        <v>74</v>
      </c>
      <c r="B71" s="29">
        <v>903</v>
      </c>
      <c r="C71" s="30">
        <f t="shared" ca="1" si="13"/>
        <v>3282.5599999000001</v>
      </c>
      <c r="D71" s="30">
        <f t="shared" ca="1" si="13"/>
        <v>73354.669998800004</v>
      </c>
      <c r="E71" s="30">
        <f t="shared" ca="1" si="13"/>
        <v>478207607.65723723</v>
      </c>
      <c r="F71" s="31">
        <f t="shared" ref="F71:F90" ca="1" si="14">SUM(C71:E71)</f>
        <v>478284244.88723594</v>
      </c>
      <c r="G71" s="16"/>
      <c r="H71" s="32">
        <f t="shared" ref="H71:K90" ca="1" si="15">IF($F71=0,0,C71/$F71)</f>
        <v>6.8631991017682849E-6</v>
      </c>
      <c r="I71" s="32">
        <f t="shared" ca="1" si="15"/>
        <v>1.5337045027710391E-4</v>
      </c>
      <c r="J71" s="32">
        <f t="shared" ca="1" si="15"/>
        <v>0.99983976635062111</v>
      </c>
      <c r="K71" s="24">
        <f t="shared" ca="1" si="15"/>
        <v>1</v>
      </c>
    </row>
    <row r="72" spans="1:11" ht="12.75" customHeight="1" x14ac:dyDescent="0.2">
      <c r="A72" s="19" t="s">
        <v>75</v>
      </c>
      <c r="B72" s="20">
        <v>716</v>
      </c>
      <c r="C72" s="21">
        <f t="shared" ca="1" si="13"/>
        <v>11947959.2099599</v>
      </c>
      <c r="D72" s="21">
        <f t="shared" ca="1" si="13"/>
        <v>27123056.139713094</v>
      </c>
      <c r="E72" s="21">
        <f t="shared" ca="1" si="13"/>
        <v>9028648962.7050533</v>
      </c>
      <c r="F72" s="22">
        <f t="shared" ca="1" si="14"/>
        <v>9067719978.0547256</v>
      </c>
      <c r="G72" s="16"/>
      <c r="H72" s="23">
        <f t="shared" ca="1" si="15"/>
        <v>1.3176365435716801E-3</v>
      </c>
      <c r="I72" s="23">
        <f t="shared" ca="1" si="15"/>
        <v>2.9911660489467091E-3</v>
      </c>
      <c r="J72" s="23">
        <f t="shared" ca="1" si="15"/>
        <v>0.99569119740748169</v>
      </c>
      <c r="K72" s="24">
        <f t="shared" ca="1" si="15"/>
        <v>1</v>
      </c>
    </row>
    <row r="73" spans="1:11" ht="12.75" customHeight="1" thickBot="1" x14ac:dyDescent="0.25">
      <c r="A73" s="73" t="s">
        <v>76</v>
      </c>
      <c r="B73" s="74"/>
      <c r="C73" s="26">
        <f ca="1">SUM(C69:C72)</f>
        <v>32894438.399933361</v>
      </c>
      <c r="D73" s="26">
        <f ca="1">SUM(D69:D72)</f>
        <v>221694207.25939381</v>
      </c>
      <c r="E73" s="26">
        <f ca="1">SUM(E69:E72)</f>
        <v>43350896159.8311</v>
      </c>
      <c r="F73" s="26">
        <f t="shared" ca="1" si="14"/>
        <v>43605484805.490425</v>
      </c>
      <c r="G73" s="16"/>
      <c r="H73" s="27">
        <f t="shared" ca="1" si="15"/>
        <v>7.5436469853883104E-4</v>
      </c>
      <c r="I73" s="27">
        <f t="shared" ca="1" si="15"/>
        <v>5.0840899544701314E-3</v>
      </c>
      <c r="J73" s="27">
        <f t="shared" ca="1" si="15"/>
        <v>0.99416154534699108</v>
      </c>
      <c r="K73" s="40">
        <f t="shared" ca="1" si="15"/>
        <v>1</v>
      </c>
    </row>
    <row r="74" spans="1:11" ht="12.75" customHeight="1" x14ac:dyDescent="0.2">
      <c r="A74" s="28" t="s">
        <v>77</v>
      </c>
      <c r="B74" s="29">
        <v>728</v>
      </c>
      <c r="C74" s="30">
        <f ca="1">IFERROR(INDIRECT("'"&amp;C$6&amp;"'!"&amp;ADDRESS(MATCH(IF($C$4="Tüm Şirketler",9003,IF($C$4="Hayatdışı Sigorta Şirketleri",9000,9001)),INDIRECT("'"&amp;C$6&amp;"'!$B$1:$B$1095"),0),MATCH($B74,INDIRECT("'"&amp;C$6&amp;"'!5:5"),0))),0)</f>
        <v>0</v>
      </c>
      <c r="D74" s="30">
        <f ca="1">IFERROR(INDIRECT("'"&amp;D$6&amp;"'!"&amp;ADDRESS(MATCH(IF($C$4="Tüm Şirketler",9003,IF($C$4="Hayatdışı Sigorta Şirketleri",9000,9001)),INDIRECT("'"&amp;D$6&amp;"'!$B$1:$B$1095"),0),MATCH($B74,INDIRECT("'"&amp;D$6&amp;"'!5:5"),0))),0)</f>
        <v>0</v>
      </c>
      <c r="E74" s="30">
        <f ca="1">IFERROR(INDIRECT("'"&amp;E$6&amp;"'!"&amp;ADDRESS(MATCH(IF($C$4="Tüm Şirketler",9003,IF($C$4="Hayatdışı Sigorta Şirketleri",9000,9001)),INDIRECT("'"&amp;E$6&amp;"'!$B$1:$B$1095"),0),MATCH($B74,INDIRECT("'"&amp;E$6&amp;"'!5:5"),0))),0)</f>
        <v>862900061.88919997</v>
      </c>
      <c r="F74" s="31">
        <f t="shared" ca="1" si="14"/>
        <v>862900061.88919997</v>
      </c>
      <c r="G74" s="16"/>
      <c r="H74" s="32">
        <f t="shared" ca="1" si="15"/>
        <v>0</v>
      </c>
      <c r="I74" s="32">
        <f t="shared" ca="1" si="15"/>
        <v>0</v>
      </c>
      <c r="J74" s="32">
        <f t="shared" ca="1" si="15"/>
        <v>1</v>
      </c>
      <c r="K74" s="18">
        <f t="shared" ca="1" si="15"/>
        <v>1</v>
      </c>
    </row>
    <row r="75" spans="1:11" ht="12.75" customHeight="1" thickBot="1" x14ac:dyDescent="0.25">
      <c r="A75" s="75" t="s">
        <v>78</v>
      </c>
      <c r="B75" s="76"/>
      <c r="C75" s="41">
        <f ca="1">C74</f>
        <v>0</v>
      </c>
      <c r="D75" s="41">
        <f ca="1">D74</f>
        <v>0</v>
      </c>
      <c r="E75" s="41">
        <f ca="1">E74</f>
        <v>862900061.88919997</v>
      </c>
      <c r="F75" s="41">
        <f t="shared" ca="1" si="14"/>
        <v>862900061.88919997</v>
      </c>
      <c r="G75" s="16"/>
      <c r="H75" s="42">
        <f t="shared" ca="1" si="15"/>
        <v>0</v>
      </c>
      <c r="I75" s="42">
        <f t="shared" ca="1" si="15"/>
        <v>0</v>
      </c>
      <c r="J75" s="42">
        <f t="shared" ca="1" si="15"/>
        <v>1</v>
      </c>
      <c r="K75" s="40">
        <f t="shared" ca="1" si="15"/>
        <v>1</v>
      </c>
    </row>
    <row r="76" spans="1:11" ht="12.75" customHeight="1" x14ac:dyDescent="0.2">
      <c r="A76" s="28" t="s">
        <v>79</v>
      </c>
      <c r="B76" s="29">
        <v>735</v>
      </c>
      <c r="C76" s="30">
        <f ca="1">IFERROR(INDIRECT("'"&amp;C$6&amp;"'!"&amp;ADDRESS(MATCH(IF($C$4="Tüm Şirketler",9003,IF($C$4="Hayatdışı Sigorta Şirketleri",9000,9001)),INDIRECT("'"&amp;C$6&amp;"'!$B$1:$B$1095"),0),MATCH($B76,INDIRECT("'"&amp;C$6&amp;"'!5:5"),0))),0)</f>
        <v>0</v>
      </c>
      <c r="D76" s="30">
        <f ca="1">IFERROR(INDIRECT("'"&amp;D$6&amp;"'!"&amp;ADDRESS(MATCH(IF($C$4="Tüm Şirketler",9003,IF($C$4="Hayatdışı Sigorta Şirketleri",9000,9001)),INDIRECT("'"&amp;D$6&amp;"'!$B$1:$B$1095"),0),MATCH($B76,INDIRECT("'"&amp;D$6&amp;"'!5:5"),0))),0)</f>
        <v>0</v>
      </c>
      <c r="E76" s="30">
        <f ca="1">IFERROR(INDIRECT("'"&amp;E$6&amp;"'!"&amp;ADDRESS(MATCH(IF($C$4="Tüm Şirketler",9003,IF($C$4="Hayatdışı Sigorta Şirketleri",9000,9001)),INDIRECT("'"&amp;E$6&amp;"'!$B$1:$B$1095"),0),MATCH($B76,INDIRECT("'"&amp;E$6&amp;"'!5:5"),0))),0)</f>
        <v>342568914.15000004</v>
      </c>
      <c r="F76" s="31">
        <f t="shared" ca="1" si="14"/>
        <v>342568914.15000004</v>
      </c>
      <c r="G76" s="16"/>
      <c r="H76" s="32">
        <f t="shared" ca="1" si="15"/>
        <v>0</v>
      </c>
      <c r="I76" s="32">
        <f t="shared" ca="1" si="15"/>
        <v>0</v>
      </c>
      <c r="J76" s="32">
        <f t="shared" ca="1" si="15"/>
        <v>1</v>
      </c>
      <c r="K76" s="18">
        <f t="shared" ca="1" si="15"/>
        <v>1</v>
      </c>
    </row>
    <row r="77" spans="1:11" ht="12.75" customHeight="1" thickBot="1" x14ac:dyDescent="0.25">
      <c r="A77" s="75" t="s">
        <v>80</v>
      </c>
      <c r="B77" s="76"/>
      <c r="C77" s="41">
        <f ca="1">C76</f>
        <v>0</v>
      </c>
      <c r="D77" s="41">
        <f ca="1">D76</f>
        <v>0</v>
      </c>
      <c r="E77" s="41">
        <f ca="1">E76</f>
        <v>342568914.15000004</v>
      </c>
      <c r="F77" s="41">
        <f t="shared" ca="1" si="14"/>
        <v>342568914.15000004</v>
      </c>
      <c r="G77" s="16"/>
      <c r="H77" s="42">
        <f t="shared" ca="1" si="15"/>
        <v>0</v>
      </c>
      <c r="I77" s="42">
        <f t="shared" ca="1" si="15"/>
        <v>0</v>
      </c>
      <c r="J77" s="42">
        <f t="shared" ca="1" si="15"/>
        <v>1</v>
      </c>
      <c r="K77" s="40">
        <f t="shared" ca="1" si="15"/>
        <v>1</v>
      </c>
    </row>
    <row r="78" spans="1:11" ht="12.75" customHeight="1" x14ac:dyDescent="0.2">
      <c r="A78" s="12" t="s">
        <v>81</v>
      </c>
      <c r="B78" s="13">
        <v>719</v>
      </c>
      <c r="C78" s="14">
        <f t="shared" ref="C78:E91" ca="1" si="16">IFERROR(INDIRECT("'"&amp;C$6&amp;"'!"&amp;ADDRESS(MATCH(IF($C$4="Tüm Şirketler",9003,IF($C$4="Hayatdışı Sigorta Şirketleri",9000,9001)),INDIRECT("'"&amp;C$6&amp;"'!$B$1:$B$1095"),0),MATCH($B78,INDIRECT("'"&amp;C$6&amp;"'!5:5"),0))),0)</f>
        <v>24101.8599999</v>
      </c>
      <c r="D78" s="14">
        <f t="shared" ca="1" si="16"/>
        <v>66485.049999999988</v>
      </c>
      <c r="E78" s="14">
        <f t="shared" ca="1" si="16"/>
        <v>1058029336.4071066</v>
      </c>
      <c r="F78" s="15">
        <f t="shared" ca="1" si="14"/>
        <v>1058119923.3171065</v>
      </c>
      <c r="G78" s="16"/>
      <c r="H78" s="17">
        <f t="shared" ca="1" si="15"/>
        <v>2.2778004145638742E-5</v>
      </c>
      <c r="I78" s="17">
        <f t="shared" ca="1" si="15"/>
        <v>6.2833189825568743E-5</v>
      </c>
      <c r="J78" s="17">
        <f t="shared" ca="1" si="15"/>
        <v>0.9999143888060289</v>
      </c>
      <c r="K78" s="18">
        <f t="shared" ca="1" si="15"/>
        <v>1</v>
      </c>
    </row>
    <row r="79" spans="1:11" ht="12.75" customHeight="1" x14ac:dyDescent="0.2">
      <c r="A79" s="43" t="s">
        <v>82</v>
      </c>
      <c r="B79" s="29">
        <v>720</v>
      </c>
      <c r="C79" s="30">
        <f t="shared" ca="1" si="16"/>
        <v>47035.430001999957</v>
      </c>
      <c r="D79" s="30">
        <f t="shared" ca="1" si="16"/>
        <v>680704.87998379988</v>
      </c>
      <c r="E79" s="30">
        <f t="shared" ca="1" si="16"/>
        <v>1396350780.2435825</v>
      </c>
      <c r="F79" s="31">
        <f t="shared" ca="1" si="14"/>
        <v>1397078520.5535684</v>
      </c>
      <c r="G79" s="16"/>
      <c r="H79" s="32">
        <f t="shared" ca="1" si="15"/>
        <v>3.3666991017343091E-5</v>
      </c>
      <c r="I79" s="32">
        <f t="shared" ca="1" si="15"/>
        <v>4.8723451829613861E-4</v>
      </c>
      <c r="J79" s="32">
        <f t="shared" ca="1" si="15"/>
        <v>0.9994790984906865</v>
      </c>
      <c r="K79" s="40">
        <f t="shared" ca="1" si="15"/>
        <v>1</v>
      </c>
    </row>
    <row r="80" spans="1:11" ht="12.75" customHeight="1" x14ac:dyDescent="0.2">
      <c r="A80" s="43" t="s">
        <v>83</v>
      </c>
      <c r="B80" s="29">
        <v>721</v>
      </c>
      <c r="C80" s="30">
        <f t="shared" ca="1" si="16"/>
        <v>0</v>
      </c>
      <c r="D80" s="30">
        <f t="shared" ca="1" si="16"/>
        <v>0</v>
      </c>
      <c r="E80" s="30">
        <f t="shared" ca="1" si="16"/>
        <v>482849.79999999993</v>
      </c>
      <c r="F80" s="31">
        <f t="shared" ca="1" si="14"/>
        <v>482849.79999999993</v>
      </c>
      <c r="G80" s="16"/>
      <c r="H80" s="32">
        <f t="shared" ca="1" si="15"/>
        <v>0</v>
      </c>
      <c r="I80" s="32">
        <f t="shared" ca="1" si="15"/>
        <v>0</v>
      </c>
      <c r="J80" s="32">
        <f t="shared" ca="1" si="15"/>
        <v>1</v>
      </c>
      <c r="K80" s="40">
        <f t="shared" ca="1" si="15"/>
        <v>1</v>
      </c>
    </row>
    <row r="81" spans="1:11" ht="12.75" customHeight="1" x14ac:dyDescent="0.2">
      <c r="A81" s="43" t="s">
        <v>84</v>
      </c>
      <c r="B81" s="29">
        <v>722</v>
      </c>
      <c r="C81" s="30">
        <f t="shared" ca="1" si="16"/>
        <v>0</v>
      </c>
      <c r="D81" s="30">
        <f t="shared" ca="1" si="16"/>
        <v>0</v>
      </c>
      <c r="E81" s="30">
        <f t="shared" ca="1" si="16"/>
        <v>5236964.1999999993</v>
      </c>
      <c r="F81" s="31">
        <f t="shared" ca="1" si="14"/>
        <v>5236964.1999999993</v>
      </c>
      <c r="G81" s="16"/>
      <c r="H81" s="32">
        <f t="shared" ca="1" si="15"/>
        <v>0</v>
      </c>
      <c r="I81" s="32">
        <f t="shared" ca="1" si="15"/>
        <v>0</v>
      </c>
      <c r="J81" s="32">
        <f t="shared" ca="1" si="15"/>
        <v>1</v>
      </c>
      <c r="K81" s="40">
        <f t="shared" ca="1" si="15"/>
        <v>1</v>
      </c>
    </row>
    <row r="82" spans="1:11" ht="12.75" customHeight="1" x14ac:dyDescent="0.2">
      <c r="A82" s="43" t="s">
        <v>85</v>
      </c>
      <c r="B82" s="29">
        <v>725</v>
      </c>
      <c r="C82" s="30">
        <f t="shared" ca="1" si="16"/>
        <v>0</v>
      </c>
      <c r="D82" s="30">
        <f t="shared" ca="1" si="16"/>
        <v>0</v>
      </c>
      <c r="E82" s="30">
        <f t="shared" ca="1" si="16"/>
        <v>6826597.1299999999</v>
      </c>
      <c r="F82" s="31">
        <f t="shared" ca="1" si="14"/>
        <v>6826597.1299999999</v>
      </c>
      <c r="G82" s="16"/>
      <c r="H82" s="32">
        <f t="shared" ca="1" si="15"/>
        <v>0</v>
      </c>
      <c r="I82" s="32">
        <f t="shared" ca="1" si="15"/>
        <v>0</v>
      </c>
      <c r="J82" s="32">
        <f t="shared" ca="1" si="15"/>
        <v>1</v>
      </c>
      <c r="K82" s="40">
        <f t="shared" ca="1" si="15"/>
        <v>1</v>
      </c>
    </row>
    <row r="83" spans="1:11" s="16" customFormat="1" ht="12.75" customHeight="1" x14ac:dyDescent="0.2">
      <c r="A83" s="43" t="s">
        <v>86</v>
      </c>
      <c r="B83" s="29">
        <v>726</v>
      </c>
      <c r="C83" s="30">
        <f t="shared" ca="1" si="16"/>
        <v>0</v>
      </c>
      <c r="D83" s="30">
        <f t="shared" ca="1" si="16"/>
        <v>0</v>
      </c>
      <c r="E83" s="30">
        <f t="shared" ca="1" si="16"/>
        <v>92085308.120000005</v>
      </c>
      <c r="F83" s="31">
        <f t="shared" ca="1" si="14"/>
        <v>92085308.120000005</v>
      </c>
      <c r="H83" s="32">
        <f t="shared" ca="1" si="15"/>
        <v>0</v>
      </c>
      <c r="I83" s="32">
        <f t="shared" ca="1" si="15"/>
        <v>0</v>
      </c>
      <c r="J83" s="32">
        <f t="shared" ca="1" si="15"/>
        <v>1</v>
      </c>
      <c r="K83" s="40">
        <f t="shared" ca="1" si="15"/>
        <v>1</v>
      </c>
    </row>
    <row r="84" spans="1:11" s="16" customFormat="1" ht="12.75" customHeight="1" x14ac:dyDescent="0.2">
      <c r="A84" s="43" t="s">
        <v>87</v>
      </c>
      <c r="B84" s="29">
        <v>730</v>
      </c>
      <c r="C84" s="30">
        <f t="shared" ca="1" si="16"/>
        <v>0</v>
      </c>
      <c r="D84" s="30">
        <f t="shared" ca="1" si="16"/>
        <v>13775</v>
      </c>
      <c r="E84" s="30">
        <f t="shared" ca="1" si="16"/>
        <v>22366691.696338091</v>
      </c>
      <c r="F84" s="31">
        <f t="shared" ca="1" si="14"/>
        <v>22380466.696338091</v>
      </c>
      <c r="H84" s="32">
        <f t="shared" ca="1" si="15"/>
        <v>0</v>
      </c>
      <c r="I84" s="32">
        <f t="shared" ca="1" si="15"/>
        <v>6.1549208007596532E-4</v>
      </c>
      <c r="J84" s="32">
        <f t="shared" ca="1" si="15"/>
        <v>0.99938450791992406</v>
      </c>
      <c r="K84" s="40">
        <f t="shared" ca="1" si="15"/>
        <v>1</v>
      </c>
    </row>
    <row r="85" spans="1:11" s="16" customFormat="1" ht="12.75" customHeight="1" x14ac:dyDescent="0.2">
      <c r="A85" s="43" t="s">
        <v>88</v>
      </c>
      <c r="B85" s="29">
        <v>731</v>
      </c>
      <c r="C85" s="30">
        <f t="shared" ca="1" si="16"/>
        <v>0</v>
      </c>
      <c r="D85" s="30">
        <f t="shared" ca="1" si="16"/>
        <v>0</v>
      </c>
      <c r="E85" s="30">
        <f t="shared" ca="1" si="16"/>
        <v>6031160.8200000003</v>
      </c>
      <c r="F85" s="31">
        <f t="shared" ca="1" si="14"/>
        <v>6031160.8200000003</v>
      </c>
      <c r="H85" s="32">
        <f t="shared" ca="1" si="15"/>
        <v>0</v>
      </c>
      <c r="I85" s="32">
        <f t="shared" ca="1" si="15"/>
        <v>0</v>
      </c>
      <c r="J85" s="32">
        <f t="shared" ca="1" si="15"/>
        <v>1</v>
      </c>
      <c r="K85" s="40">
        <f t="shared" ca="1" si="15"/>
        <v>1</v>
      </c>
    </row>
    <row r="86" spans="1:11" s="16" customFormat="1" ht="12.75" customHeight="1" x14ac:dyDescent="0.2">
      <c r="A86" s="43" t="s">
        <v>89</v>
      </c>
      <c r="B86" s="29">
        <v>732</v>
      </c>
      <c r="C86" s="30">
        <f t="shared" ca="1" si="16"/>
        <v>0</v>
      </c>
      <c r="D86" s="30">
        <f t="shared" ca="1" si="16"/>
        <v>0</v>
      </c>
      <c r="E86" s="30">
        <f t="shared" ca="1" si="16"/>
        <v>0</v>
      </c>
      <c r="F86" s="31">
        <f t="shared" ca="1" si="14"/>
        <v>0</v>
      </c>
      <c r="H86" s="32">
        <f t="shared" ca="1" si="15"/>
        <v>0</v>
      </c>
      <c r="I86" s="32">
        <f t="shared" ca="1" si="15"/>
        <v>0</v>
      </c>
      <c r="J86" s="32">
        <f t="shared" ca="1" si="15"/>
        <v>0</v>
      </c>
      <c r="K86" s="40">
        <f t="shared" ca="1" si="15"/>
        <v>0</v>
      </c>
    </row>
    <row r="87" spans="1:11" s="16" customFormat="1" ht="12.75" customHeight="1" x14ac:dyDescent="0.2">
      <c r="A87" s="43" t="s">
        <v>90</v>
      </c>
      <c r="B87" s="29">
        <v>733</v>
      </c>
      <c r="C87" s="30">
        <f t="shared" ca="1" si="16"/>
        <v>4039.9500000000003</v>
      </c>
      <c r="D87" s="30">
        <f t="shared" ca="1" si="16"/>
        <v>0</v>
      </c>
      <c r="E87" s="30">
        <f t="shared" ca="1" si="16"/>
        <v>493202351.89749992</v>
      </c>
      <c r="F87" s="31">
        <f t="shared" ca="1" si="14"/>
        <v>493206391.84749991</v>
      </c>
      <c r="H87" s="32">
        <f t="shared" ca="1" si="15"/>
        <v>8.1911955456756501E-6</v>
      </c>
      <c r="I87" s="32">
        <f t="shared" ca="1" si="15"/>
        <v>0</v>
      </c>
      <c r="J87" s="32">
        <f t="shared" ca="1" si="15"/>
        <v>0.99999180880445437</v>
      </c>
      <c r="K87" s="40">
        <f t="shared" ca="1" si="15"/>
        <v>1</v>
      </c>
    </row>
    <row r="88" spans="1:11" s="16" customFormat="1" ht="12.75" customHeight="1" x14ac:dyDescent="0.2">
      <c r="A88" s="43" t="s">
        <v>91</v>
      </c>
      <c r="B88" s="29">
        <v>734</v>
      </c>
      <c r="C88" s="30">
        <f t="shared" ca="1" si="16"/>
        <v>0</v>
      </c>
      <c r="D88" s="30">
        <f t="shared" ca="1" si="16"/>
        <v>0</v>
      </c>
      <c r="E88" s="30">
        <f t="shared" ca="1" si="16"/>
        <v>4350809.07</v>
      </c>
      <c r="F88" s="31">
        <f t="shared" ca="1" si="14"/>
        <v>4350809.07</v>
      </c>
      <c r="H88" s="32">
        <f t="shared" ca="1" si="15"/>
        <v>0</v>
      </c>
      <c r="I88" s="32">
        <f t="shared" ca="1" si="15"/>
        <v>0</v>
      </c>
      <c r="J88" s="32">
        <f t="shared" ca="1" si="15"/>
        <v>1</v>
      </c>
      <c r="K88" s="40">
        <f t="shared" ca="1" si="15"/>
        <v>1</v>
      </c>
    </row>
    <row r="89" spans="1:11" s="16" customFormat="1" ht="12.75" customHeight="1" x14ac:dyDescent="0.2">
      <c r="A89" s="43" t="s">
        <v>92</v>
      </c>
      <c r="B89" s="29">
        <v>769</v>
      </c>
      <c r="C89" s="30">
        <f t="shared" ca="1" si="16"/>
        <v>0</v>
      </c>
      <c r="D89" s="30">
        <f t="shared" ca="1" si="16"/>
        <v>0</v>
      </c>
      <c r="E89" s="30">
        <f t="shared" ca="1" si="16"/>
        <v>0</v>
      </c>
      <c r="F89" s="31">
        <f t="shared" ca="1" si="14"/>
        <v>0</v>
      </c>
      <c r="H89" s="32">
        <f t="shared" ca="1" si="15"/>
        <v>0</v>
      </c>
      <c r="I89" s="32">
        <f t="shared" ca="1" si="15"/>
        <v>0</v>
      </c>
      <c r="J89" s="32">
        <f t="shared" ca="1" si="15"/>
        <v>0</v>
      </c>
      <c r="K89" s="40">
        <f t="shared" ca="1" si="15"/>
        <v>0</v>
      </c>
    </row>
    <row r="90" spans="1:11" s="16" customFormat="1" ht="12.75" customHeight="1" x14ac:dyDescent="0.2">
      <c r="A90" s="43" t="s">
        <v>93</v>
      </c>
      <c r="B90" s="29">
        <v>770</v>
      </c>
      <c r="C90" s="30">
        <f t="shared" ca="1" si="16"/>
        <v>0</v>
      </c>
      <c r="D90" s="30">
        <f t="shared" ca="1" si="16"/>
        <v>0</v>
      </c>
      <c r="E90" s="30">
        <f t="shared" ca="1" si="16"/>
        <v>15000</v>
      </c>
      <c r="F90" s="31">
        <f t="shared" ca="1" si="14"/>
        <v>15000</v>
      </c>
      <c r="H90" s="32">
        <f t="shared" ca="1" si="15"/>
        <v>0</v>
      </c>
      <c r="I90" s="32">
        <f t="shared" ca="1" si="15"/>
        <v>0</v>
      </c>
      <c r="J90" s="32">
        <f t="shared" ca="1" si="15"/>
        <v>1</v>
      </c>
      <c r="K90" s="40">
        <f t="shared" ca="1" si="15"/>
        <v>1</v>
      </c>
    </row>
    <row r="91" spans="1:11" s="16" customFormat="1" ht="12.75" customHeight="1" x14ac:dyDescent="0.2">
      <c r="A91" s="43" t="s">
        <v>94</v>
      </c>
      <c r="B91" s="29">
        <v>771</v>
      </c>
      <c r="C91" s="30">
        <f t="shared" ca="1" si="16"/>
        <v>0</v>
      </c>
      <c r="D91" s="30">
        <f t="shared" ca="1" si="16"/>
        <v>30.75</v>
      </c>
      <c r="E91" s="30">
        <f t="shared" ca="1" si="16"/>
        <v>414478436.64939994</v>
      </c>
      <c r="F91" s="31">
        <f ca="1">SUM(C91:E91)</f>
        <v>414478467.39939994</v>
      </c>
      <c r="H91" s="32">
        <f t="shared" ref="H91:K106" ca="1" si="17">IF($F91=0,0,C91/$F91)</f>
        <v>0</v>
      </c>
      <c r="I91" s="32">
        <f t="shared" ca="1" si="17"/>
        <v>7.4189620013163847E-8</v>
      </c>
      <c r="J91" s="32">
        <f t="shared" ca="1" si="17"/>
        <v>0.99999992581038</v>
      </c>
      <c r="K91" s="40">
        <f t="shared" ca="1" si="17"/>
        <v>1</v>
      </c>
    </row>
    <row r="92" spans="1:11" s="16" customFormat="1" ht="12.75" customHeight="1" thickBot="1" x14ac:dyDescent="0.25">
      <c r="A92" s="75" t="s">
        <v>95</v>
      </c>
      <c r="B92" s="76"/>
      <c r="C92" s="41">
        <f ca="1">SUM(C78:C91)</f>
        <v>75177.240001899961</v>
      </c>
      <c r="D92" s="41">
        <f ca="1">SUM(D78:D91)</f>
        <v>760995.67998379981</v>
      </c>
      <c r="E92" s="41">
        <f ca="1">SUM(E78:E91)</f>
        <v>3499456286.0339274</v>
      </c>
      <c r="F92" s="41">
        <f ca="1">SUM(C92:E92)</f>
        <v>3500292458.9539132</v>
      </c>
      <c r="H92" s="42">
        <f t="shared" ca="1" si="17"/>
        <v>2.1477416782587132E-5</v>
      </c>
      <c r="I92" s="42">
        <f t="shared" ca="1" si="17"/>
        <v>2.1740917049292181E-4</v>
      </c>
      <c r="J92" s="42">
        <f t="shared" ca="1" si="17"/>
        <v>0.99976111341272444</v>
      </c>
      <c r="K92" s="40">
        <f t="shared" ca="1" si="17"/>
        <v>1</v>
      </c>
    </row>
    <row r="93" spans="1:11" s="16" customFormat="1" ht="12.75" customHeight="1" x14ac:dyDescent="0.2">
      <c r="A93" s="43" t="s">
        <v>96</v>
      </c>
      <c r="B93" s="29">
        <v>707</v>
      </c>
      <c r="C93" s="30">
        <f t="shared" ref="C93:E103" ca="1" si="18">IFERROR(INDIRECT("'"&amp;C$6&amp;"'!"&amp;ADDRESS(MATCH(IF($C$4="Tüm Şirketler",9003,IF($C$4="Hayatdışı Sigorta Şirketleri",9000,9001)),INDIRECT("'"&amp;C$6&amp;"'!$B$1:$B$1095"),0),MATCH($B93,INDIRECT("'"&amp;C$6&amp;"'!5:5"),0))),0)</f>
        <v>0</v>
      </c>
      <c r="D93" s="30">
        <f t="shared" ca="1" si="18"/>
        <v>0</v>
      </c>
      <c r="E93" s="30">
        <f t="shared" ca="1" si="18"/>
        <v>18512883.599999998</v>
      </c>
      <c r="F93" s="31">
        <f t="shared" ref="F93:F99" ca="1" si="19">SUM(C93:E93)</f>
        <v>18512883.599999998</v>
      </c>
      <c r="H93" s="32">
        <f t="shared" ca="1" si="17"/>
        <v>0</v>
      </c>
      <c r="I93" s="32">
        <f t="shared" ca="1" si="17"/>
        <v>0</v>
      </c>
      <c r="J93" s="32">
        <f t="shared" ca="1" si="17"/>
        <v>1</v>
      </c>
      <c r="K93" s="40">
        <f t="shared" ca="1" si="17"/>
        <v>1</v>
      </c>
    </row>
    <row r="94" spans="1:11" s="16" customFormat="1" ht="12.75" customHeight="1" x14ac:dyDescent="0.2">
      <c r="A94" s="43" t="s">
        <v>97</v>
      </c>
      <c r="B94" s="29">
        <v>745</v>
      </c>
      <c r="C94" s="30">
        <f t="shared" ca="1" si="18"/>
        <v>0</v>
      </c>
      <c r="D94" s="30">
        <f t="shared" ca="1" si="18"/>
        <v>0</v>
      </c>
      <c r="E94" s="30">
        <f t="shared" ca="1" si="18"/>
        <v>0</v>
      </c>
      <c r="F94" s="31">
        <f t="shared" ca="1" si="19"/>
        <v>0</v>
      </c>
      <c r="H94" s="32">
        <f t="shared" ca="1" si="17"/>
        <v>0</v>
      </c>
      <c r="I94" s="32">
        <f t="shared" ca="1" si="17"/>
        <v>0</v>
      </c>
      <c r="J94" s="32">
        <f t="shared" ca="1" si="17"/>
        <v>0</v>
      </c>
      <c r="K94" s="40">
        <f t="shared" ca="1" si="17"/>
        <v>0</v>
      </c>
    </row>
    <row r="95" spans="1:11" s="16" customFormat="1" ht="12.75" customHeight="1" x14ac:dyDescent="0.2">
      <c r="A95" s="43" t="s">
        <v>98</v>
      </c>
      <c r="B95" s="29">
        <v>746</v>
      </c>
      <c r="C95" s="30">
        <f t="shared" ca="1" si="18"/>
        <v>0</v>
      </c>
      <c r="D95" s="30">
        <f t="shared" ca="1" si="18"/>
        <v>0</v>
      </c>
      <c r="E95" s="30">
        <f t="shared" ca="1" si="18"/>
        <v>0</v>
      </c>
      <c r="F95" s="31">
        <f t="shared" ca="1" si="19"/>
        <v>0</v>
      </c>
      <c r="H95" s="32">
        <f t="shared" ca="1" si="17"/>
        <v>0</v>
      </c>
      <c r="I95" s="32">
        <f t="shared" ca="1" si="17"/>
        <v>0</v>
      </c>
      <c r="J95" s="32">
        <f t="shared" ca="1" si="17"/>
        <v>0</v>
      </c>
      <c r="K95" s="40">
        <f t="shared" ca="1" si="17"/>
        <v>0</v>
      </c>
    </row>
    <row r="96" spans="1:11" s="16" customFormat="1" ht="12.75" customHeight="1" x14ac:dyDescent="0.2">
      <c r="A96" s="43" t="s">
        <v>99</v>
      </c>
      <c r="B96" s="29">
        <v>747</v>
      </c>
      <c r="C96" s="30">
        <f t="shared" ca="1" si="18"/>
        <v>0</v>
      </c>
      <c r="D96" s="30">
        <f t="shared" ca="1" si="18"/>
        <v>0</v>
      </c>
      <c r="E96" s="30">
        <f t="shared" ca="1" si="18"/>
        <v>0</v>
      </c>
      <c r="F96" s="31">
        <f t="shared" ca="1" si="19"/>
        <v>0</v>
      </c>
      <c r="H96" s="32">
        <f t="shared" ca="1" si="17"/>
        <v>0</v>
      </c>
      <c r="I96" s="32">
        <f t="shared" ca="1" si="17"/>
        <v>0</v>
      </c>
      <c r="J96" s="32">
        <f t="shared" ca="1" si="17"/>
        <v>0</v>
      </c>
      <c r="K96" s="40">
        <f t="shared" ca="1" si="17"/>
        <v>0</v>
      </c>
    </row>
    <row r="97" spans="1:11" s="16" customFormat="1" ht="12.75" customHeight="1" x14ac:dyDescent="0.2">
      <c r="A97" s="43" t="s">
        <v>100</v>
      </c>
      <c r="B97" s="29">
        <v>755</v>
      </c>
      <c r="C97" s="30">
        <f t="shared" ca="1" si="18"/>
        <v>0</v>
      </c>
      <c r="D97" s="30">
        <f t="shared" ca="1" si="18"/>
        <v>0</v>
      </c>
      <c r="E97" s="30">
        <f t="shared" ca="1" si="18"/>
        <v>392386626.35941303</v>
      </c>
      <c r="F97" s="31">
        <f t="shared" ca="1" si="19"/>
        <v>392386626.35941303</v>
      </c>
      <c r="H97" s="32">
        <f t="shared" ca="1" si="17"/>
        <v>0</v>
      </c>
      <c r="I97" s="32">
        <f t="shared" ca="1" si="17"/>
        <v>0</v>
      </c>
      <c r="J97" s="32">
        <f t="shared" ca="1" si="17"/>
        <v>1</v>
      </c>
      <c r="K97" s="40">
        <f t="shared" ca="1" si="17"/>
        <v>1</v>
      </c>
    </row>
    <row r="98" spans="1:11" s="16" customFormat="1" ht="12.75" customHeight="1" x14ac:dyDescent="0.2">
      <c r="A98" s="19" t="s">
        <v>101</v>
      </c>
      <c r="B98" s="20">
        <v>756</v>
      </c>
      <c r="C98" s="21">
        <f t="shared" ca="1" si="18"/>
        <v>0</v>
      </c>
      <c r="D98" s="21">
        <f t="shared" ca="1" si="18"/>
        <v>0</v>
      </c>
      <c r="E98" s="21">
        <f t="shared" ca="1" si="18"/>
        <v>64454821.975461982</v>
      </c>
      <c r="F98" s="22">
        <f t="shared" ca="1" si="19"/>
        <v>64454821.975461982</v>
      </c>
      <c r="H98" s="23">
        <f t="shared" ca="1" si="17"/>
        <v>0</v>
      </c>
      <c r="I98" s="23">
        <f t="shared" ca="1" si="17"/>
        <v>0</v>
      </c>
      <c r="J98" s="23">
        <f t="shared" ca="1" si="17"/>
        <v>1</v>
      </c>
      <c r="K98" s="24">
        <f t="shared" ca="1" si="17"/>
        <v>1</v>
      </c>
    </row>
    <row r="99" spans="1:11" s="16" customFormat="1" ht="12.75" customHeight="1" thickBot="1" x14ac:dyDescent="0.25">
      <c r="A99" s="46" t="s">
        <v>102</v>
      </c>
      <c r="B99" s="47"/>
      <c r="C99" s="26">
        <f ca="1">SUM(C93:C98)</f>
        <v>0</v>
      </c>
      <c r="D99" s="26">
        <f ca="1">SUM(D93:D98)</f>
        <v>0</v>
      </c>
      <c r="E99" s="26">
        <f ca="1">SUM(E93:E98)</f>
        <v>475354331.93487501</v>
      </c>
      <c r="F99" s="26">
        <f t="shared" ca="1" si="19"/>
        <v>475354331.93487501</v>
      </c>
      <c r="H99" s="27">
        <f t="shared" ca="1" si="17"/>
        <v>0</v>
      </c>
      <c r="I99" s="27">
        <f t="shared" ca="1" si="17"/>
        <v>0</v>
      </c>
      <c r="J99" s="27">
        <f t="shared" ca="1" si="17"/>
        <v>1</v>
      </c>
      <c r="K99" s="27">
        <f t="shared" ca="1" si="17"/>
        <v>1</v>
      </c>
    </row>
    <row r="100" spans="1:11" s="16" customFormat="1" ht="12.75" customHeight="1" x14ac:dyDescent="0.2">
      <c r="A100" s="43" t="s">
        <v>103</v>
      </c>
      <c r="B100" s="29">
        <v>705</v>
      </c>
      <c r="C100" s="30">
        <f t="shared" ca="1" si="18"/>
        <v>0</v>
      </c>
      <c r="D100" s="30">
        <f t="shared" ca="1" si="18"/>
        <v>0</v>
      </c>
      <c r="E100" s="30">
        <f t="shared" ca="1" si="18"/>
        <v>58737893.32</v>
      </c>
      <c r="F100" s="31">
        <f t="shared" ref="F100:F114" ca="1" si="20">SUM(C100:E100)</f>
        <v>58737893.32</v>
      </c>
      <c r="H100" s="32">
        <f t="shared" ca="1" si="17"/>
        <v>0</v>
      </c>
      <c r="I100" s="32">
        <f t="shared" ca="1" si="17"/>
        <v>0</v>
      </c>
      <c r="J100" s="32">
        <f t="shared" ca="1" si="17"/>
        <v>1</v>
      </c>
      <c r="K100" s="40">
        <f t="shared" ca="1" si="17"/>
        <v>1</v>
      </c>
    </row>
    <row r="101" spans="1:11" s="16" customFormat="1" ht="12.75" customHeight="1" x14ac:dyDescent="0.2">
      <c r="A101" s="43" t="s">
        <v>104</v>
      </c>
      <c r="B101" s="29">
        <v>706</v>
      </c>
      <c r="C101" s="30">
        <f t="shared" ca="1" si="18"/>
        <v>0</v>
      </c>
      <c r="D101" s="30">
        <f t="shared" ca="1" si="18"/>
        <v>0</v>
      </c>
      <c r="E101" s="30">
        <f t="shared" ca="1" si="18"/>
        <v>19454133.233022001</v>
      </c>
      <c r="F101" s="31">
        <f t="shared" ca="1" si="20"/>
        <v>19454133.233022001</v>
      </c>
      <c r="H101" s="32">
        <f t="shared" ca="1" si="17"/>
        <v>0</v>
      </c>
      <c r="I101" s="32">
        <f t="shared" ca="1" si="17"/>
        <v>0</v>
      </c>
      <c r="J101" s="32">
        <f t="shared" ca="1" si="17"/>
        <v>1</v>
      </c>
      <c r="K101" s="40">
        <f t="shared" ca="1" si="17"/>
        <v>1</v>
      </c>
    </row>
    <row r="102" spans="1:11" s="16" customFormat="1" ht="12.75" customHeight="1" x14ac:dyDescent="0.2">
      <c r="A102" s="43" t="s">
        <v>105</v>
      </c>
      <c r="B102" s="29">
        <v>708</v>
      </c>
      <c r="C102" s="30">
        <f t="shared" ca="1" si="18"/>
        <v>0</v>
      </c>
      <c r="D102" s="30">
        <f t="shared" ca="1" si="18"/>
        <v>0</v>
      </c>
      <c r="E102" s="30">
        <f t="shared" ca="1" si="18"/>
        <v>505196.53</v>
      </c>
      <c r="F102" s="31">
        <f t="shared" ca="1" si="20"/>
        <v>505196.53</v>
      </c>
      <c r="H102" s="32">
        <f t="shared" ca="1" si="17"/>
        <v>0</v>
      </c>
      <c r="I102" s="32">
        <f t="shared" ca="1" si="17"/>
        <v>0</v>
      </c>
      <c r="J102" s="32">
        <f t="shared" ca="1" si="17"/>
        <v>1</v>
      </c>
      <c r="K102" s="40">
        <f t="shared" ca="1" si="17"/>
        <v>1</v>
      </c>
    </row>
    <row r="103" spans="1:11" s="16" customFormat="1" ht="12.75" customHeight="1" x14ac:dyDescent="0.2">
      <c r="A103" s="43" t="s">
        <v>106</v>
      </c>
      <c r="B103" s="29">
        <v>736</v>
      </c>
      <c r="C103" s="30">
        <f t="shared" ca="1" si="18"/>
        <v>393.7</v>
      </c>
      <c r="D103" s="30">
        <f t="shared" ca="1" si="18"/>
        <v>30.72</v>
      </c>
      <c r="E103" s="30">
        <f t="shared" ca="1" si="18"/>
        <v>50580272.620199643</v>
      </c>
      <c r="F103" s="31">
        <f t="shared" ca="1" si="20"/>
        <v>50580697.040199645</v>
      </c>
      <c r="H103" s="32">
        <f t="shared" ca="1" si="17"/>
        <v>7.7836017104924819E-6</v>
      </c>
      <c r="I103" s="32">
        <f t="shared" ca="1" si="17"/>
        <v>6.0734631584030747E-7</v>
      </c>
      <c r="J103" s="32">
        <f t="shared" ca="1" si="17"/>
        <v>0.9999916090519736</v>
      </c>
      <c r="K103" s="40">
        <f t="shared" ca="1" si="17"/>
        <v>1</v>
      </c>
    </row>
    <row r="104" spans="1:11" s="16" customFormat="1" ht="12.75" customHeight="1" thickBot="1" x14ac:dyDescent="0.25">
      <c r="A104" s="48" t="s">
        <v>107</v>
      </c>
      <c r="B104" s="49"/>
      <c r="C104" s="41">
        <f ca="1">C103+C101+C100+C102</f>
        <v>393.7</v>
      </c>
      <c r="D104" s="41">
        <f ca="1">D103+D101+D100+D102</f>
        <v>30.72</v>
      </c>
      <c r="E104" s="41">
        <f ca="1">E103+E101+E100+E102</f>
        <v>129277495.70322165</v>
      </c>
      <c r="F104" s="41">
        <f t="shared" ca="1" si="20"/>
        <v>129277920.12322165</v>
      </c>
      <c r="H104" s="42">
        <f t="shared" ca="1" si="17"/>
        <v>3.0453769647960271E-6</v>
      </c>
      <c r="I104" s="42">
        <f t="shared" ca="1" si="17"/>
        <v>2.3762758536584697E-7</v>
      </c>
      <c r="J104" s="42">
        <f t="shared" ca="1" si="17"/>
        <v>0.99999671699544979</v>
      </c>
      <c r="K104" s="42">
        <f t="shared" ca="1" si="17"/>
        <v>1</v>
      </c>
    </row>
    <row r="105" spans="1:11" s="16" customFormat="1" ht="12.75" customHeight="1" x14ac:dyDescent="0.2">
      <c r="A105" s="12" t="s">
        <v>108</v>
      </c>
      <c r="B105" s="13">
        <v>702</v>
      </c>
      <c r="C105" s="14">
        <f t="shared" ref="C105:E113" ca="1" si="21">IFERROR(INDIRECT("'"&amp;C$6&amp;"'!"&amp;ADDRESS(MATCH(IF($C$4="Tüm Şirketler",9003,IF($C$4="Hayatdışı Sigorta Şirketleri",9000,9001)),INDIRECT("'"&amp;C$6&amp;"'!$B$1:$B$1095"),0),MATCH($B105,INDIRECT("'"&amp;C$6&amp;"'!5:5"),0))),0)</f>
        <v>0</v>
      </c>
      <c r="D105" s="14">
        <f t="shared" ca="1" si="21"/>
        <v>0</v>
      </c>
      <c r="E105" s="14">
        <f t="shared" ca="1" si="21"/>
        <v>901813645.33773112</v>
      </c>
      <c r="F105" s="15">
        <f t="shared" ca="1" si="20"/>
        <v>901813645.33773112</v>
      </c>
      <c r="H105" s="17">
        <f t="shared" ca="1" si="17"/>
        <v>0</v>
      </c>
      <c r="I105" s="17">
        <f t="shared" ca="1" si="17"/>
        <v>0</v>
      </c>
      <c r="J105" s="17">
        <f t="shared" ca="1" si="17"/>
        <v>1</v>
      </c>
      <c r="K105" s="18">
        <f t="shared" ca="1" si="17"/>
        <v>1</v>
      </c>
    </row>
    <row r="106" spans="1:11" s="16" customFormat="1" ht="12.75" customHeight="1" x14ac:dyDescent="0.2">
      <c r="A106" s="43" t="s">
        <v>109</v>
      </c>
      <c r="B106" s="29">
        <v>748</v>
      </c>
      <c r="C106" s="30">
        <f t="shared" ca="1" si="21"/>
        <v>0</v>
      </c>
      <c r="D106" s="30">
        <f t="shared" ca="1" si="21"/>
        <v>0</v>
      </c>
      <c r="E106" s="30">
        <f t="shared" ca="1" si="21"/>
        <v>48736999.759999998</v>
      </c>
      <c r="F106" s="31">
        <f t="shared" ca="1" si="20"/>
        <v>48736999.759999998</v>
      </c>
      <c r="H106" s="32">
        <f t="shared" ca="1" si="17"/>
        <v>0</v>
      </c>
      <c r="I106" s="32">
        <f t="shared" ca="1" si="17"/>
        <v>0</v>
      </c>
      <c r="J106" s="32">
        <f t="shared" ca="1" si="17"/>
        <v>1</v>
      </c>
      <c r="K106" s="40">
        <f t="shared" ca="1" si="17"/>
        <v>1</v>
      </c>
    </row>
    <row r="107" spans="1:11" s="16" customFormat="1" ht="12.75" customHeight="1" x14ac:dyDescent="0.2">
      <c r="A107" s="43" t="s">
        <v>110</v>
      </c>
      <c r="B107" s="29">
        <v>749</v>
      </c>
      <c r="C107" s="30">
        <f t="shared" ca="1" si="21"/>
        <v>0</v>
      </c>
      <c r="D107" s="30">
        <f t="shared" ca="1" si="21"/>
        <v>0</v>
      </c>
      <c r="E107" s="30">
        <f t="shared" ca="1" si="21"/>
        <v>1073503.42</v>
      </c>
      <c r="F107" s="31">
        <f t="shared" ca="1" si="20"/>
        <v>1073503.42</v>
      </c>
      <c r="H107" s="32">
        <f t="shared" ref="H107:K132" ca="1" si="22">IF($F107=0,0,C107/$F107)</f>
        <v>0</v>
      </c>
      <c r="I107" s="32">
        <f t="shared" ca="1" si="22"/>
        <v>0</v>
      </c>
      <c r="J107" s="32">
        <f t="shared" ca="1" si="22"/>
        <v>1</v>
      </c>
      <c r="K107" s="40">
        <f t="shared" ca="1" si="22"/>
        <v>1</v>
      </c>
    </row>
    <row r="108" spans="1:11" s="16" customFormat="1" ht="12.75" customHeight="1" x14ac:dyDescent="0.2">
      <c r="A108" s="43" t="s">
        <v>111</v>
      </c>
      <c r="B108" s="29">
        <v>752</v>
      </c>
      <c r="C108" s="30">
        <f t="shared" ca="1" si="21"/>
        <v>0</v>
      </c>
      <c r="D108" s="30">
        <f t="shared" ca="1" si="21"/>
        <v>0</v>
      </c>
      <c r="E108" s="30">
        <f t="shared" ca="1" si="21"/>
        <v>0</v>
      </c>
      <c r="F108" s="31">
        <f t="shared" ca="1" si="20"/>
        <v>0</v>
      </c>
      <c r="H108" s="32">
        <f t="shared" ca="1" si="22"/>
        <v>0</v>
      </c>
      <c r="I108" s="32">
        <f t="shared" ca="1" si="22"/>
        <v>0</v>
      </c>
      <c r="J108" s="32">
        <f t="shared" ca="1" si="22"/>
        <v>0</v>
      </c>
      <c r="K108" s="40">
        <f t="shared" ca="1" si="22"/>
        <v>0</v>
      </c>
    </row>
    <row r="109" spans="1:11" s="16" customFormat="1" ht="12.75" customHeight="1" x14ac:dyDescent="0.2">
      <c r="A109" s="43" t="s">
        <v>112</v>
      </c>
      <c r="B109" s="29">
        <v>753</v>
      </c>
      <c r="C109" s="30">
        <f t="shared" ca="1" si="21"/>
        <v>0</v>
      </c>
      <c r="D109" s="30">
        <f t="shared" ca="1" si="21"/>
        <v>0</v>
      </c>
      <c r="E109" s="30">
        <f t="shared" ca="1" si="21"/>
        <v>0</v>
      </c>
      <c r="F109" s="31">
        <f t="shared" ca="1" si="20"/>
        <v>0</v>
      </c>
      <c r="H109" s="32">
        <f t="shared" ca="1" si="22"/>
        <v>0</v>
      </c>
      <c r="I109" s="32">
        <f t="shared" ca="1" si="22"/>
        <v>0</v>
      </c>
      <c r="J109" s="32">
        <f t="shared" ca="1" si="22"/>
        <v>0</v>
      </c>
      <c r="K109" s="40">
        <f t="shared" ca="1" si="22"/>
        <v>0</v>
      </c>
    </row>
    <row r="110" spans="1:11" s="16" customFormat="1" ht="12.75" customHeight="1" x14ac:dyDescent="0.2">
      <c r="A110" s="43" t="s">
        <v>113</v>
      </c>
      <c r="B110" s="29">
        <v>754</v>
      </c>
      <c r="C110" s="30">
        <f t="shared" ca="1" si="21"/>
        <v>0</v>
      </c>
      <c r="D110" s="30">
        <f t="shared" ca="1" si="21"/>
        <v>0</v>
      </c>
      <c r="E110" s="30">
        <f t="shared" ca="1" si="21"/>
        <v>804395.90999999992</v>
      </c>
      <c r="F110" s="31">
        <f t="shared" ca="1" si="20"/>
        <v>804395.90999999992</v>
      </c>
      <c r="H110" s="32">
        <f t="shared" ca="1" si="22"/>
        <v>0</v>
      </c>
      <c r="I110" s="32">
        <f t="shared" ca="1" si="22"/>
        <v>0</v>
      </c>
      <c r="J110" s="32">
        <f t="shared" ca="1" si="22"/>
        <v>1</v>
      </c>
      <c r="K110" s="40">
        <f t="shared" ca="1" si="22"/>
        <v>1</v>
      </c>
    </row>
    <row r="111" spans="1:11" s="16" customFormat="1" ht="12.75" customHeight="1" x14ac:dyDescent="0.2">
      <c r="A111" s="43" t="s">
        <v>114</v>
      </c>
      <c r="B111" s="29">
        <v>757</v>
      </c>
      <c r="C111" s="30">
        <f t="shared" ca="1" si="21"/>
        <v>0</v>
      </c>
      <c r="D111" s="30">
        <f t="shared" ca="1" si="21"/>
        <v>0</v>
      </c>
      <c r="E111" s="30">
        <f t="shared" ca="1" si="21"/>
        <v>0</v>
      </c>
      <c r="F111" s="31">
        <f t="shared" ca="1" si="20"/>
        <v>0</v>
      </c>
      <c r="H111" s="32">
        <f t="shared" ca="1" si="22"/>
        <v>0</v>
      </c>
      <c r="I111" s="32">
        <f t="shared" ca="1" si="22"/>
        <v>0</v>
      </c>
      <c r="J111" s="32">
        <f t="shared" ca="1" si="22"/>
        <v>0</v>
      </c>
      <c r="K111" s="40">
        <f t="shared" ca="1" si="22"/>
        <v>0</v>
      </c>
    </row>
    <row r="112" spans="1:11" s="16" customFormat="1" ht="12.75" customHeight="1" x14ac:dyDescent="0.2">
      <c r="A112" s="43" t="s">
        <v>115</v>
      </c>
      <c r="B112" s="29">
        <v>758</v>
      </c>
      <c r="C112" s="30">
        <f t="shared" ca="1" si="21"/>
        <v>0</v>
      </c>
      <c r="D112" s="30">
        <f t="shared" ca="1" si="21"/>
        <v>0</v>
      </c>
      <c r="E112" s="30">
        <f t="shared" ca="1" si="21"/>
        <v>6105435.8680404536</v>
      </c>
      <c r="F112" s="31">
        <f t="shared" ca="1" si="20"/>
        <v>6105435.8680404536</v>
      </c>
      <c r="H112" s="32">
        <f t="shared" ca="1" si="22"/>
        <v>0</v>
      </c>
      <c r="I112" s="32">
        <f t="shared" ca="1" si="22"/>
        <v>0</v>
      </c>
      <c r="J112" s="32">
        <f t="shared" ca="1" si="22"/>
        <v>1</v>
      </c>
      <c r="K112" s="40">
        <f t="shared" ca="1" si="22"/>
        <v>1</v>
      </c>
    </row>
    <row r="113" spans="1:11" s="16" customFormat="1" ht="12.75" customHeight="1" x14ac:dyDescent="0.2">
      <c r="A113" s="43" t="s">
        <v>116</v>
      </c>
      <c r="B113" s="29">
        <v>759</v>
      </c>
      <c r="C113" s="30">
        <f t="shared" ca="1" si="21"/>
        <v>16696.519999600001</v>
      </c>
      <c r="D113" s="30">
        <f t="shared" ca="1" si="21"/>
        <v>18781425.379998896</v>
      </c>
      <c r="E113" s="30">
        <f t="shared" ca="1" si="21"/>
        <v>31582014.633922216</v>
      </c>
      <c r="F113" s="31">
        <f t="shared" ca="1" si="20"/>
        <v>50380136.533920713</v>
      </c>
      <c r="H113" s="32">
        <f t="shared" ca="1" si="22"/>
        <v>3.3141077313989236E-4</v>
      </c>
      <c r="I113" s="32">
        <f t="shared" ca="1" si="22"/>
        <v>0.37279425329372518</v>
      </c>
      <c r="J113" s="32">
        <f t="shared" ca="1" si="22"/>
        <v>0.62687433593313491</v>
      </c>
      <c r="K113" s="40">
        <f t="shared" ca="1" si="22"/>
        <v>1</v>
      </c>
    </row>
    <row r="114" spans="1:11" s="16" customFormat="1" ht="12.75" customHeight="1" thickBot="1" x14ac:dyDescent="0.25">
      <c r="A114" s="46" t="s">
        <v>117</v>
      </c>
      <c r="B114" s="47"/>
      <c r="C114" s="26">
        <f ca="1">SUM(C105:C113)</f>
        <v>16696.519999600001</v>
      </c>
      <c r="D114" s="26">
        <f ca="1">SUM(D105:D113)</f>
        <v>18781425.379998896</v>
      </c>
      <c r="E114" s="26">
        <f ca="1">SUM(E105:E113)</f>
        <v>990115994.9296937</v>
      </c>
      <c r="F114" s="26">
        <f t="shared" ca="1" si="20"/>
        <v>1008914116.8296922</v>
      </c>
      <c r="H114" s="27">
        <f t="shared" ca="1" si="22"/>
        <v>1.6549000277709886E-5</v>
      </c>
      <c r="I114" s="27">
        <f t="shared" ca="1" si="22"/>
        <v>1.8615484773883143E-2</v>
      </c>
      <c r="J114" s="27">
        <f t="shared" ca="1" si="22"/>
        <v>0.98136796622583911</v>
      </c>
      <c r="K114" s="27">
        <f t="shared" ca="1" si="22"/>
        <v>1</v>
      </c>
    </row>
    <row r="115" spans="1:11" s="16" customFormat="1" ht="12.75" customHeight="1" x14ac:dyDescent="0.2">
      <c r="A115" s="28" t="s">
        <v>118</v>
      </c>
      <c r="B115" s="29">
        <v>760</v>
      </c>
      <c r="C115" s="30">
        <f ca="1">IFERROR(INDIRECT("'"&amp;C$6&amp;"'!"&amp;ADDRESS(MATCH(IF($C$4="Tüm Şirketler",9003,IF($C$4="Hayatdışı Sigorta Şirketleri",9000,9001)),INDIRECT("'"&amp;C$6&amp;"'!$B$1:$B$1095"),0),MATCH($B115,INDIRECT("'"&amp;C$6&amp;"'!5:5"),0))),0)</f>
        <v>717839.889943299</v>
      </c>
      <c r="D115" s="30">
        <f ca="1">IFERROR(INDIRECT("'"&amp;D$6&amp;"'!"&amp;ADDRESS(MATCH(IF($C$4="Tüm Şirketler",9003,IF($C$4="Hayatdışı Sigorta Şirketleri",9000,9001)),INDIRECT("'"&amp;D$6&amp;"'!$B$1:$B$1095"),0),MATCH($B115,INDIRECT("'"&amp;D$6&amp;"'!5:5"),0))),0)</f>
        <v>3563752.6597003513</v>
      </c>
      <c r="E115" s="30">
        <f ca="1">IFERROR(INDIRECT("'"&amp;E$6&amp;"'!"&amp;ADDRESS(MATCH(IF($C$4="Tüm Şirketler",9003,IF($C$4="Hayatdışı Sigorta Şirketleri",9000,9001)),INDIRECT("'"&amp;E$6&amp;"'!$B$1:$B$1095"),0),MATCH($B115,INDIRECT("'"&amp;E$6&amp;"'!5:5"),0))),0)</f>
        <v>1437601228.1533027</v>
      </c>
      <c r="F115" s="31">
        <f t="shared" ref="F115:F132" ca="1" si="23">SUM(C115:E115)</f>
        <v>1441882820.7029464</v>
      </c>
      <c r="H115" s="32">
        <f t="shared" ca="1" si="22"/>
        <v>4.978489788742596E-4</v>
      </c>
      <c r="I115" s="32">
        <f t="shared" ca="1" si="22"/>
        <v>2.4715965878301755E-3</v>
      </c>
      <c r="J115" s="32">
        <f t="shared" ca="1" si="22"/>
        <v>0.99703055443329547</v>
      </c>
      <c r="K115" s="40">
        <f t="shared" ca="1" si="22"/>
        <v>1</v>
      </c>
    </row>
    <row r="116" spans="1:11" s="16" customFormat="1" ht="12.75" customHeight="1" thickBot="1" x14ac:dyDescent="0.25">
      <c r="A116" s="48" t="s">
        <v>119</v>
      </c>
      <c r="B116" s="49"/>
      <c r="C116" s="41">
        <f ca="1">C115</f>
        <v>717839.889943299</v>
      </c>
      <c r="D116" s="41">
        <f ca="1">D115</f>
        <v>3563752.6597003513</v>
      </c>
      <c r="E116" s="41">
        <f ca="1">E115</f>
        <v>1437601228.1533027</v>
      </c>
      <c r="F116" s="41">
        <f t="shared" ca="1" si="23"/>
        <v>1441882820.7029464</v>
      </c>
      <c r="H116" s="42">
        <f t="shared" ca="1" si="22"/>
        <v>4.978489788742596E-4</v>
      </c>
      <c r="I116" s="42">
        <f t="shared" ca="1" si="22"/>
        <v>2.4715965878301755E-3</v>
      </c>
      <c r="J116" s="42">
        <f t="shared" ca="1" si="22"/>
        <v>0.99703055443329547</v>
      </c>
      <c r="K116" s="42">
        <f t="shared" ca="1" si="22"/>
        <v>1</v>
      </c>
    </row>
    <row r="117" spans="1:11" s="16" customFormat="1" ht="12.75" customHeight="1" x14ac:dyDescent="0.2">
      <c r="A117" s="12" t="s">
        <v>120</v>
      </c>
      <c r="B117" s="13">
        <v>789</v>
      </c>
      <c r="C117" s="14">
        <f t="shared" ref="C117:E118" ca="1" si="24">IFERROR(INDIRECT("'"&amp;C$6&amp;"'!"&amp;ADDRESS(MATCH(IF($C$4="Tüm Şirketler",9003,IF($C$4="Hayatdışı Sigorta Şirketleri",9000,9001)),INDIRECT("'"&amp;C$6&amp;"'!$B$1:$B$1095"),0),MATCH($B117,INDIRECT("'"&amp;C$6&amp;"'!5:5"),0))),0)</f>
        <v>0</v>
      </c>
      <c r="D117" s="14">
        <f t="shared" ca="1" si="24"/>
        <v>836454.6</v>
      </c>
      <c r="E117" s="14">
        <f t="shared" ca="1" si="24"/>
        <v>645794554.52999997</v>
      </c>
      <c r="F117" s="15">
        <f t="shared" ca="1" si="23"/>
        <v>646631009.13</v>
      </c>
      <c r="H117" s="17">
        <f t="shared" ca="1" si="22"/>
        <v>0</v>
      </c>
      <c r="I117" s="17">
        <f t="shared" ca="1" si="22"/>
        <v>1.2935578222971324E-3</v>
      </c>
      <c r="J117" s="17">
        <f t="shared" ca="1" si="22"/>
        <v>0.99870644217770288</v>
      </c>
      <c r="K117" s="18">
        <f t="shared" ca="1" si="22"/>
        <v>1</v>
      </c>
    </row>
    <row r="118" spans="1:11" s="16" customFormat="1" ht="12.75" customHeight="1" x14ac:dyDescent="0.2">
      <c r="A118" s="19" t="s">
        <v>121</v>
      </c>
      <c r="B118" s="20">
        <v>798</v>
      </c>
      <c r="C118" s="21">
        <f t="shared" ca="1" si="24"/>
        <v>0</v>
      </c>
      <c r="D118" s="21">
        <f t="shared" ca="1" si="24"/>
        <v>0</v>
      </c>
      <c r="E118" s="21">
        <f t="shared" ca="1" si="24"/>
        <v>710180.22999999986</v>
      </c>
      <c r="F118" s="22">
        <f t="shared" ca="1" si="23"/>
        <v>710180.22999999986</v>
      </c>
      <c r="H118" s="23">
        <f t="shared" ca="1" si="22"/>
        <v>0</v>
      </c>
      <c r="I118" s="23">
        <f t="shared" ca="1" si="22"/>
        <v>0</v>
      </c>
      <c r="J118" s="23">
        <f t="shared" ca="1" si="22"/>
        <v>1</v>
      </c>
      <c r="K118" s="24">
        <f t="shared" ca="1" si="22"/>
        <v>1</v>
      </c>
    </row>
    <row r="119" spans="1:11" s="16" customFormat="1" ht="12.75" customHeight="1" thickBot="1" x14ac:dyDescent="0.25">
      <c r="A119" s="46" t="s">
        <v>122</v>
      </c>
      <c r="B119" s="47"/>
      <c r="C119" s="26">
        <f ca="1">SUM(C117:C118)</f>
        <v>0</v>
      </c>
      <c r="D119" s="26">
        <f ca="1">SUM(D117:D118)</f>
        <v>836454.6</v>
      </c>
      <c r="E119" s="26">
        <f ca="1">SUM(E117:E118)</f>
        <v>646504734.75999999</v>
      </c>
      <c r="F119" s="26">
        <f t="shared" ca="1" si="23"/>
        <v>647341189.36000001</v>
      </c>
      <c r="H119" s="27">
        <f t="shared" ca="1" si="22"/>
        <v>0</v>
      </c>
      <c r="I119" s="27">
        <f t="shared" ca="1" si="22"/>
        <v>1.2921386955570813E-3</v>
      </c>
      <c r="J119" s="27">
        <f t="shared" ca="1" si="22"/>
        <v>0.99870786130444289</v>
      </c>
      <c r="K119" s="27">
        <f t="shared" ca="1" si="22"/>
        <v>1</v>
      </c>
    </row>
    <row r="120" spans="1:11" s="16" customFormat="1" ht="12.75" customHeight="1" x14ac:dyDescent="0.2">
      <c r="A120" s="12" t="s">
        <v>123</v>
      </c>
      <c r="B120" s="13">
        <v>790</v>
      </c>
      <c r="C120" s="14">
        <f t="shared" ref="C120:E128" ca="1" si="25">IFERROR(INDIRECT("'"&amp;C$6&amp;"'!"&amp;ADDRESS(MATCH(IF($C$4="Tüm Şirketler",9003,IF($C$4="Hayatdışı Sigorta Şirketleri",9000,9001)),INDIRECT("'"&amp;C$6&amp;"'!$B$1:$B$1095"),0),MATCH($B120,INDIRECT("'"&amp;C$6&amp;"'!5:5"),0))),0)+IFERROR(INDIRECT("'"&amp;C$6&amp;"'!"&amp;ADDRESS(MATCH(IF($C$4="Tüm Şirketler",9003,IF($C$4="Hayatdışı Sigorta Şirketleri",9000,9001)),INDIRECT("'"&amp;C$6&amp;"'!$B$1:$B$1095"),0),MATCH($B120,INDIRECT("'"&amp;C$6&amp;"'!5:5"),0)+1)),0)+IFERROR(INDIRECT("'"&amp;C$6&amp;"'!"&amp;ADDRESS(MATCH(IF($C$4="Tüm Şirketler",9003,IF($C$4="Hayatdışı Sigorta Şirketleri",9000,9001)),INDIRECT("'"&amp;C$6&amp;"'!$B$1:$B$1095"),0),MATCH($B120,INDIRECT("'"&amp;C$6&amp;"'!5:5"),0)+2)),0)</f>
        <v>0</v>
      </c>
      <c r="D120" s="14">
        <f t="shared" ca="1" si="25"/>
        <v>0</v>
      </c>
      <c r="E120" s="14">
        <f t="shared" ca="1" si="25"/>
        <v>19922961.140000001</v>
      </c>
      <c r="F120" s="15">
        <f t="shared" ca="1" si="23"/>
        <v>19922961.140000001</v>
      </c>
      <c r="H120" s="17">
        <f t="shared" ca="1" si="22"/>
        <v>0</v>
      </c>
      <c r="I120" s="17">
        <f t="shared" ca="1" si="22"/>
        <v>0</v>
      </c>
      <c r="J120" s="17">
        <f t="shared" ca="1" si="22"/>
        <v>1</v>
      </c>
      <c r="K120" s="18">
        <f t="shared" ca="1" si="22"/>
        <v>1</v>
      </c>
    </row>
    <row r="121" spans="1:11" s="16" customFormat="1" ht="12.75" customHeight="1" x14ac:dyDescent="0.2">
      <c r="A121" s="43" t="s">
        <v>124</v>
      </c>
      <c r="B121" s="29">
        <v>791</v>
      </c>
      <c r="C121" s="30">
        <f t="shared" ca="1" si="25"/>
        <v>1057789650.4083681</v>
      </c>
      <c r="D121" s="30">
        <f t="shared" ca="1" si="25"/>
        <v>5515398806.4999971</v>
      </c>
      <c r="E121" s="30">
        <f t="shared" ca="1" si="25"/>
        <v>17316542498.657951</v>
      </c>
      <c r="F121" s="31">
        <f t="shared" ca="1" si="23"/>
        <v>23889730955.566315</v>
      </c>
      <c r="H121" s="32">
        <f t="shared" ca="1" si="22"/>
        <v>4.4278005992440979E-2</v>
      </c>
      <c r="I121" s="32">
        <f t="shared" ca="1" si="22"/>
        <v>0.23086902136982448</v>
      </c>
      <c r="J121" s="32">
        <f t="shared" ca="1" si="22"/>
        <v>0.72485297263773463</v>
      </c>
      <c r="K121" s="40">
        <f t="shared" ca="1" si="22"/>
        <v>1</v>
      </c>
    </row>
    <row r="122" spans="1:11" s="16" customFormat="1" ht="12.75" customHeight="1" x14ac:dyDescent="0.2">
      <c r="A122" s="43" t="s">
        <v>125</v>
      </c>
      <c r="B122" s="29">
        <v>792</v>
      </c>
      <c r="C122" s="30">
        <f t="shared" ca="1" si="25"/>
        <v>0</v>
      </c>
      <c r="D122" s="30">
        <f t="shared" ca="1" si="25"/>
        <v>0</v>
      </c>
      <c r="E122" s="30">
        <f t="shared" ca="1" si="25"/>
        <v>0</v>
      </c>
      <c r="F122" s="31">
        <f t="shared" ca="1" si="23"/>
        <v>0</v>
      </c>
      <c r="H122" s="32">
        <f t="shared" ca="1" si="22"/>
        <v>0</v>
      </c>
      <c r="I122" s="32">
        <f t="shared" ca="1" si="22"/>
        <v>0</v>
      </c>
      <c r="J122" s="32">
        <f t="shared" ca="1" si="22"/>
        <v>0</v>
      </c>
      <c r="K122" s="40">
        <f t="shared" ca="1" si="22"/>
        <v>0</v>
      </c>
    </row>
    <row r="123" spans="1:11" s="16" customFormat="1" ht="12.75" customHeight="1" x14ac:dyDescent="0.2">
      <c r="A123" s="43" t="s">
        <v>126</v>
      </c>
      <c r="B123" s="29">
        <v>793</v>
      </c>
      <c r="C123" s="30">
        <f t="shared" ca="1" si="25"/>
        <v>0</v>
      </c>
      <c r="D123" s="30">
        <f t="shared" ca="1" si="25"/>
        <v>0</v>
      </c>
      <c r="E123" s="30">
        <f t="shared" ca="1" si="25"/>
        <v>0</v>
      </c>
      <c r="F123" s="31">
        <f t="shared" ca="1" si="23"/>
        <v>0</v>
      </c>
      <c r="H123" s="32">
        <f t="shared" ca="1" si="22"/>
        <v>0</v>
      </c>
      <c r="I123" s="32">
        <f t="shared" ca="1" si="22"/>
        <v>0</v>
      </c>
      <c r="J123" s="32">
        <f t="shared" ca="1" si="22"/>
        <v>0</v>
      </c>
      <c r="K123" s="40">
        <f t="shared" ca="1" si="22"/>
        <v>0</v>
      </c>
    </row>
    <row r="124" spans="1:11" s="16" customFormat="1" ht="12.75" customHeight="1" x14ac:dyDescent="0.2">
      <c r="A124" s="43" t="s">
        <v>127</v>
      </c>
      <c r="B124" s="29">
        <v>794</v>
      </c>
      <c r="C124" s="30">
        <f t="shared" ca="1" si="25"/>
        <v>0</v>
      </c>
      <c r="D124" s="30">
        <f t="shared" ca="1" si="25"/>
        <v>0</v>
      </c>
      <c r="E124" s="30">
        <f t="shared" ca="1" si="25"/>
        <v>0</v>
      </c>
      <c r="F124" s="31">
        <f t="shared" ca="1" si="23"/>
        <v>0</v>
      </c>
      <c r="H124" s="32">
        <f t="shared" ca="1" si="22"/>
        <v>0</v>
      </c>
      <c r="I124" s="32">
        <f t="shared" ca="1" si="22"/>
        <v>0</v>
      </c>
      <c r="J124" s="32">
        <f t="shared" ca="1" si="22"/>
        <v>0</v>
      </c>
      <c r="K124" s="40">
        <f t="shared" ca="1" si="22"/>
        <v>0</v>
      </c>
    </row>
    <row r="125" spans="1:11" s="16" customFormat="1" ht="12.75" customHeight="1" x14ac:dyDescent="0.2">
      <c r="A125" s="43" t="s">
        <v>128</v>
      </c>
      <c r="B125" s="29">
        <v>795</v>
      </c>
      <c r="C125" s="30">
        <f t="shared" ca="1" si="25"/>
        <v>0</v>
      </c>
      <c r="D125" s="30">
        <f t="shared" ca="1" si="25"/>
        <v>0</v>
      </c>
      <c r="E125" s="30">
        <f t="shared" ca="1" si="25"/>
        <v>0</v>
      </c>
      <c r="F125" s="31">
        <f t="shared" ca="1" si="23"/>
        <v>0</v>
      </c>
      <c r="H125" s="32">
        <f t="shared" ca="1" si="22"/>
        <v>0</v>
      </c>
      <c r="I125" s="32">
        <f t="shared" ca="1" si="22"/>
        <v>0</v>
      </c>
      <c r="J125" s="32">
        <f t="shared" ca="1" si="22"/>
        <v>0</v>
      </c>
      <c r="K125" s="40">
        <f t="shared" ca="1" si="22"/>
        <v>0</v>
      </c>
    </row>
    <row r="126" spans="1:11" s="16" customFormat="1" ht="12.75" customHeight="1" x14ac:dyDescent="0.2">
      <c r="A126" s="43" t="s">
        <v>18</v>
      </c>
      <c r="B126" s="29">
        <v>796</v>
      </c>
      <c r="C126" s="30">
        <f t="shared" ca="1" si="25"/>
        <v>0</v>
      </c>
      <c r="D126" s="30">
        <f t="shared" ca="1" si="25"/>
        <v>0</v>
      </c>
      <c r="E126" s="30">
        <f t="shared" ca="1" si="25"/>
        <v>0</v>
      </c>
      <c r="F126" s="31">
        <f t="shared" ca="1" si="23"/>
        <v>0</v>
      </c>
      <c r="H126" s="32">
        <f t="shared" ca="1" si="22"/>
        <v>0</v>
      </c>
      <c r="I126" s="32">
        <f t="shared" ca="1" si="22"/>
        <v>0</v>
      </c>
      <c r="J126" s="32">
        <f t="shared" ca="1" si="22"/>
        <v>0</v>
      </c>
      <c r="K126" s="40">
        <f t="shared" ca="1" si="22"/>
        <v>0</v>
      </c>
    </row>
    <row r="127" spans="1:11" s="16" customFormat="1" ht="12.75" customHeight="1" x14ac:dyDescent="0.2">
      <c r="A127" s="43" t="s">
        <v>19</v>
      </c>
      <c r="B127" s="29">
        <v>797</v>
      </c>
      <c r="C127" s="30">
        <f t="shared" ca="1" si="25"/>
        <v>0</v>
      </c>
      <c r="D127" s="30">
        <f t="shared" ca="1" si="25"/>
        <v>0</v>
      </c>
      <c r="E127" s="30">
        <f t="shared" ca="1" si="25"/>
        <v>0</v>
      </c>
      <c r="F127" s="31">
        <f t="shared" ca="1" si="23"/>
        <v>0</v>
      </c>
      <c r="H127" s="32">
        <f t="shared" ca="1" si="22"/>
        <v>0</v>
      </c>
      <c r="I127" s="32">
        <f t="shared" ca="1" si="22"/>
        <v>0</v>
      </c>
      <c r="J127" s="32">
        <f t="shared" ca="1" si="22"/>
        <v>0</v>
      </c>
      <c r="K127" s="40">
        <f t="shared" ca="1" si="22"/>
        <v>0</v>
      </c>
    </row>
    <row r="128" spans="1:11" s="16" customFormat="1" x14ac:dyDescent="0.2">
      <c r="A128" s="43" t="s">
        <v>129</v>
      </c>
      <c r="B128" s="29">
        <v>799</v>
      </c>
      <c r="C128" s="30">
        <f t="shared" ca="1" si="25"/>
        <v>0</v>
      </c>
      <c r="D128" s="30">
        <f t="shared" ca="1" si="25"/>
        <v>0</v>
      </c>
      <c r="E128" s="30">
        <f t="shared" ca="1" si="25"/>
        <v>0</v>
      </c>
      <c r="F128" s="31">
        <f t="shared" ca="1" si="23"/>
        <v>0</v>
      </c>
      <c r="H128" s="32">
        <f t="shared" ca="1" si="22"/>
        <v>0</v>
      </c>
      <c r="I128" s="32">
        <f t="shared" ca="1" si="22"/>
        <v>0</v>
      </c>
      <c r="J128" s="32">
        <f t="shared" ca="1" si="22"/>
        <v>0</v>
      </c>
      <c r="K128" s="40">
        <f t="shared" ca="1" si="22"/>
        <v>0</v>
      </c>
    </row>
    <row r="129" spans="1:11" s="16" customFormat="1" ht="13.5" thickBot="1" x14ac:dyDescent="0.25">
      <c r="A129" s="46" t="s">
        <v>130</v>
      </c>
      <c r="B129" s="47"/>
      <c r="C129" s="26">
        <f ca="1">SUM(C120:C128)</f>
        <v>1057789650.4083681</v>
      </c>
      <c r="D129" s="26">
        <f ca="1">SUM(D120:D128)</f>
        <v>5515398806.4999971</v>
      </c>
      <c r="E129" s="26">
        <f ca="1">SUM(E120:E128)</f>
        <v>17336465459.797951</v>
      </c>
      <c r="F129" s="26">
        <f t="shared" ca="1" si="23"/>
        <v>23909653916.706314</v>
      </c>
      <c r="H129" s="27">
        <f t="shared" ca="1" si="22"/>
        <v>4.4241110895765087E-2</v>
      </c>
      <c r="I129" s="27">
        <f t="shared" ca="1" si="22"/>
        <v>0.23067664742090813</v>
      </c>
      <c r="J129" s="27">
        <f t="shared" ca="1" si="22"/>
        <v>0.72508224168332691</v>
      </c>
      <c r="K129" s="27">
        <f t="shared" ca="1" si="22"/>
        <v>1</v>
      </c>
    </row>
    <row r="130" spans="1:11" s="16" customFormat="1" x14ac:dyDescent="0.2">
      <c r="A130" s="50" t="s">
        <v>131</v>
      </c>
      <c r="B130" s="51">
        <v>9000</v>
      </c>
      <c r="C130" s="52">
        <f ca="1">C12+C24+C27+C29+C31+C35+C38+C50+C68+C73+C75+C77+C92+C99+C104+C114+C116+C119</f>
        <v>370975412.92074358</v>
      </c>
      <c r="D130" s="52">
        <f ca="1">D12+D24+D27+D29+D31+D35+D38+D50+D68+D73+D75+D77+D92+D99+D104+D114+D116+D119</f>
        <v>1237540041.9860055</v>
      </c>
      <c r="E130" s="52">
        <f ca="1">E12+E24+E27+E29+E31+E35+E38+E50+E68+E73+E75+E77+E92+E99+E104+E114+E116+E119</f>
        <v>178659031572.64554</v>
      </c>
      <c r="F130" s="52">
        <f t="shared" ca="1" si="23"/>
        <v>180267547027.55228</v>
      </c>
      <c r="H130" s="53">
        <f t="shared" ca="1" si="22"/>
        <v>2.057915687198225E-3</v>
      </c>
      <c r="I130" s="53">
        <f t="shared" ca="1" si="22"/>
        <v>6.8650184816508248E-3</v>
      </c>
      <c r="J130" s="53">
        <f t="shared" ca="1" si="22"/>
        <v>0.99107706583115096</v>
      </c>
      <c r="K130" s="53">
        <f t="shared" ca="1" si="22"/>
        <v>1</v>
      </c>
    </row>
    <row r="131" spans="1:11" s="16" customFormat="1" x14ac:dyDescent="0.2">
      <c r="A131" s="54" t="s">
        <v>132</v>
      </c>
      <c r="B131" s="55">
        <v>9001</v>
      </c>
      <c r="C131" s="56">
        <f ca="1">+C129</f>
        <v>1057789650.4083681</v>
      </c>
      <c r="D131" s="56">
        <f ca="1">+D129</f>
        <v>5515398806.4999971</v>
      </c>
      <c r="E131" s="56">
        <f ca="1">+E129</f>
        <v>17336465459.797951</v>
      </c>
      <c r="F131" s="56">
        <f t="shared" ca="1" si="23"/>
        <v>23909653916.706314</v>
      </c>
      <c r="H131" s="57">
        <f t="shared" ca="1" si="22"/>
        <v>4.4241110895765087E-2</v>
      </c>
      <c r="I131" s="57">
        <f t="shared" ca="1" si="22"/>
        <v>0.23067664742090813</v>
      </c>
      <c r="J131" s="57">
        <f t="shared" ca="1" si="22"/>
        <v>0.72508224168332691</v>
      </c>
      <c r="K131" s="57">
        <f t="shared" ca="1" si="22"/>
        <v>1</v>
      </c>
    </row>
    <row r="132" spans="1:11" s="16" customFormat="1" ht="13.5" thickBot="1" x14ac:dyDescent="0.25">
      <c r="A132" s="58" t="s">
        <v>133</v>
      </c>
      <c r="B132" s="59">
        <v>9002</v>
      </c>
      <c r="C132" s="60">
        <f ca="1">+C130+C131</f>
        <v>1428765063.3291116</v>
      </c>
      <c r="D132" s="60">
        <f ca="1">+D130+D131</f>
        <v>6752938848.4860029</v>
      </c>
      <c r="E132" s="60">
        <f ca="1">+E130+E131</f>
        <v>195995497032.44348</v>
      </c>
      <c r="F132" s="60">
        <f t="shared" ca="1" si="23"/>
        <v>204177200944.25861</v>
      </c>
      <c r="H132" s="61">
        <f t="shared" ca="1" si="22"/>
        <v>6.9976719081342072E-3</v>
      </c>
      <c r="I132" s="61">
        <f t="shared" ca="1" si="22"/>
        <v>3.3073912352876211E-2</v>
      </c>
      <c r="J132" s="61">
        <f t="shared" ca="1" si="22"/>
        <v>0.95992841573898957</v>
      </c>
      <c r="K132" s="61">
        <f t="shared" ca="1" si="22"/>
        <v>1</v>
      </c>
    </row>
    <row r="133" spans="1:11" s="16" customFormat="1" x14ac:dyDescent="0.2"/>
    <row r="134" spans="1:11" s="16" customFormat="1" x14ac:dyDescent="0.2">
      <c r="A134" s="90" t="s">
        <v>289</v>
      </c>
    </row>
    <row r="135" spans="1:11" s="16" customFormat="1" x14ac:dyDescent="0.2">
      <c r="A135" s="90" t="s">
        <v>290</v>
      </c>
      <c r="B135" s="62"/>
    </row>
    <row r="136" spans="1:11" s="16" customFormat="1" x14ac:dyDescent="0.2">
      <c r="A136" s="90" t="s">
        <v>292</v>
      </c>
      <c r="B136" s="62"/>
    </row>
    <row r="137" spans="1:11" s="16" customFormat="1" x14ac:dyDescent="0.2">
      <c r="A137" s="90"/>
      <c r="B137" s="62"/>
    </row>
    <row r="138" spans="1:11" s="16" customFormat="1" x14ac:dyDescent="0.2">
      <c r="A138" s="90" t="s">
        <v>291</v>
      </c>
      <c r="B138" s="62"/>
    </row>
    <row r="139" spans="1:11" s="16" customFormat="1" x14ac:dyDescent="0.2">
      <c r="A139" s="62"/>
      <c r="B139" s="62"/>
    </row>
    <row r="140" spans="1:11" s="16" customFormat="1" x14ac:dyDescent="0.2">
      <c r="A140" s="62"/>
      <c r="B140" s="62"/>
    </row>
    <row r="141" spans="1:11" s="16" customFormat="1" x14ac:dyDescent="0.2">
      <c r="A141" s="62"/>
      <c r="B141" s="62"/>
    </row>
    <row r="142" spans="1:11" s="16" customFormat="1" x14ac:dyDescent="0.2">
      <c r="A142" s="62"/>
      <c r="B142" s="62"/>
    </row>
    <row r="143" spans="1:11" s="16" customFormat="1" x14ac:dyDescent="0.2">
      <c r="A143" s="62"/>
      <c r="B143" s="62"/>
    </row>
    <row r="144" spans="1:11" s="16" customFormat="1" x14ac:dyDescent="0.2">
      <c r="A144" s="62"/>
      <c r="B144" s="62"/>
    </row>
    <row r="145" spans="1:2" s="16" customFormat="1" x14ac:dyDescent="0.2">
      <c r="A145" s="62"/>
      <c r="B145" s="62"/>
    </row>
    <row r="146" spans="1:2" s="16" customFormat="1" x14ac:dyDescent="0.2">
      <c r="A146" s="62"/>
      <c r="B146" s="62"/>
    </row>
    <row r="147" spans="1:2" s="16" customFormat="1" x14ac:dyDescent="0.2">
      <c r="A147" s="62"/>
      <c r="B147" s="62"/>
    </row>
    <row r="148" spans="1:2" s="16" customFormat="1" x14ac:dyDescent="0.2">
      <c r="A148" s="62"/>
      <c r="B148" s="62"/>
    </row>
    <row r="149" spans="1:2" s="16" customFormat="1" x14ac:dyDescent="0.2">
      <c r="A149" s="62"/>
      <c r="B149" s="62"/>
    </row>
    <row r="150" spans="1:2" s="16" customFormat="1" x14ac:dyDescent="0.2">
      <c r="A150" s="62"/>
      <c r="B150" s="62"/>
    </row>
    <row r="151" spans="1:2" s="16" customFormat="1" x14ac:dyDescent="0.2">
      <c r="A151" s="62"/>
      <c r="B151" s="62"/>
    </row>
    <row r="152" spans="1:2" s="16" customFormat="1" x14ac:dyDescent="0.2">
      <c r="A152" s="62"/>
      <c r="B152" s="62"/>
    </row>
    <row r="153" spans="1:2" s="16" customFormat="1" x14ac:dyDescent="0.2">
      <c r="A153" s="62"/>
      <c r="B153" s="62"/>
    </row>
    <row r="154" spans="1:2" s="16" customFormat="1" x14ac:dyDescent="0.2">
      <c r="A154" s="62"/>
      <c r="B154" s="62"/>
    </row>
    <row r="155" spans="1:2" s="16" customFormat="1" x14ac:dyDescent="0.2">
      <c r="A155" s="62"/>
      <c r="B155" s="62"/>
    </row>
    <row r="156" spans="1:2" s="16" customFormat="1" x14ac:dyDescent="0.2">
      <c r="A156" s="62"/>
      <c r="B156" s="62"/>
    </row>
    <row r="157" spans="1:2" s="16" customFormat="1" x14ac:dyDescent="0.2">
      <c r="A157" s="62"/>
      <c r="B157" s="62"/>
    </row>
    <row r="158" spans="1:2" s="16" customFormat="1" x14ac:dyDescent="0.2">
      <c r="A158" s="62"/>
      <c r="B158" s="62"/>
    </row>
    <row r="159" spans="1:2" s="16" customFormat="1" x14ac:dyDescent="0.2">
      <c r="A159" s="62"/>
      <c r="B159" s="62"/>
    </row>
    <row r="160" spans="1:2" s="16" customFormat="1" x14ac:dyDescent="0.2">
      <c r="A160" s="62"/>
      <c r="B160" s="62"/>
    </row>
    <row r="161" spans="1:11" s="16" customFormat="1" x14ac:dyDescent="0.2">
      <c r="A161" s="62"/>
      <c r="B161" s="62"/>
    </row>
    <row r="162" spans="1:11" s="16" customFormat="1" x14ac:dyDescent="0.2">
      <c r="A162" s="62"/>
      <c r="B162" s="62"/>
    </row>
    <row r="163" spans="1:11" s="16" customFormat="1" x14ac:dyDescent="0.2">
      <c r="A163" s="62"/>
      <c r="B163" s="62"/>
    </row>
    <row r="164" spans="1:11" s="16" customFormat="1" x14ac:dyDescent="0.2">
      <c r="A164" s="62"/>
      <c r="B164" s="62"/>
    </row>
    <row r="165" spans="1:11" s="16" customFormat="1" x14ac:dyDescent="0.2">
      <c r="A165" s="62"/>
      <c r="B165" s="62"/>
    </row>
    <row r="166" spans="1:11" s="16" customFormat="1" x14ac:dyDescent="0.2">
      <c r="A166" s="62"/>
      <c r="B166" s="62"/>
    </row>
    <row r="167" spans="1:11" s="16" customFormat="1" x14ac:dyDescent="0.2">
      <c r="A167" s="62"/>
      <c r="B167" s="62"/>
    </row>
    <row r="168" spans="1:11" s="16" customFormat="1" x14ac:dyDescent="0.2">
      <c r="A168" s="62"/>
      <c r="B168" s="62"/>
    </row>
    <row r="169" spans="1:11" s="16" customFormat="1" x14ac:dyDescent="0.2">
      <c r="A169" s="62"/>
      <c r="B169" s="62"/>
    </row>
    <row r="170" spans="1:11" s="16" customFormat="1" x14ac:dyDescent="0.2">
      <c r="A170" s="62"/>
      <c r="B170" s="62"/>
    </row>
    <row r="171" spans="1:11" s="16" customFormat="1" x14ac:dyDescent="0.2">
      <c r="A171" s="62"/>
      <c r="B171" s="62"/>
    </row>
    <row r="172" spans="1:11" s="16" customFormat="1" x14ac:dyDescent="0.2">
      <c r="A172" s="62"/>
      <c r="B172" s="62"/>
    </row>
    <row r="173" spans="1:11" s="16" customFormat="1" x14ac:dyDescent="0.2">
      <c r="A173" s="62"/>
      <c r="B173" s="62"/>
    </row>
    <row r="174" spans="1:11" s="16" customFormat="1" x14ac:dyDescent="0.2">
      <c r="A174" s="62"/>
      <c r="B174" s="62"/>
    </row>
    <row r="175" spans="1:11" s="16" customFormat="1" x14ac:dyDescent="0.2">
      <c r="A175" s="62"/>
      <c r="B175" s="62"/>
    </row>
    <row r="176" spans="1:11" x14ac:dyDescent="0.2">
      <c r="A176" s="62"/>
      <c r="B176" s="62"/>
      <c r="C176" s="16"/>
      <c r="D176" s="16"/>
      <c r="E176" s="16"/>
      <c r="F176" s="16"/>
      <c r="G176" s="16"/>
      <c r="H176" s="16"/>
      <c r="I176" s="16"/>
      <c r="J176" s="16"/>
      <c r="K176" s="16"/>
    </row>
  </sheetData>
  <mergeCells count="18">
    <mergeCell ref="A12:B12"/>
    <mergeCell ref="D1:E1"/>
    <mergeCell ref="C4:F4"/>
    <mergeCell ref="H4:K4"/>
    <mergeCell ref="C5:F5"/>
    <mergeCell ref="H5:K5"/>
    <mergeCell ref="A92:B92"/>
    <mergeCell ref="A24:B24"/>
    <mergeCell ref="A27:B27"/>
    <mergeCell ref="A29:B29"/>
    <mergeCell ref="A31:B31"/>
    <mergeCell ref="A35:B35"/>
    <mergeCell ref="A38:B38"/>
    <mergeCell ref="A50:B50"/>
    <mergeCell ref="A68:B68"/>
    <mergeCell ref="A73:B73"/>
    <mergeCell ref="A75:B75"/>
    <mergeCell ref="A77:B77"/>
  </mergeCells>
  <dataValidations count="2">
    <dataValidation type="list" allowBlank="1" showInputMessage="1" showErrorMessage="1" sqref="B2" xr:uid="{981E1DF9-AC93-4351-979B-F97F2F3E249D}">
      <formula1>"Toplam,Direkt,Endirekt"</formula1>
    </dataValidation>
    <dataValidation type="list" allowBlank="1" showInputMessage="1" showErrorMessage="1" sqref="C4:F4" xr:uid="{58CDD830-C283-4EEC-A873-5B2140469F6E}">
      <formula1>"TÜM ŞİRKETLER,HAYATDIŞI SİGORTA ŞİRKETLERİ,HAYAT VE EMEKLİLİK ŞİRKETLERİ"</formula1>
    </dataValidation>
  </dataValidations>
  <pageMargins left="0.2" right="0.75" top="0.52" bottom="0.52" header="0.5" footer="0.5"/>
  <pageSetup paperSize="9" scale="49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D1A4BE-8FB8-47AA-AEB1-F26DA2917332}">
  <dimension ref="A1:HT80"/>
  <sheetViews>
    <sheetView showGridLines="0" zoomScale="80" zoomScaleNormal="80" workbookViewId="0">
      <pane xSplit="3" ySplit="6" topLeftCell="D7" activePane="bottomRight" state="frozen"/>
      <selection activeCell="L135" sqref="L135"/>
      <selection pane="topRight" activeCell="L135" sqref="L135"/>
      <selection pane="bottomLeft" activeCell="L135" sqref="L135"/>
      <selection pane="bottomRight" activeCell="B2" sqref="B2"/>
    </sheetView>
  </sheetViews>
  <sheetFormatPr defaultColWidth="9.140625" defaultRowHeight="12.75" x14ac:dyDescent="0.2"/>
  <cols>
    <col min="1" max="1" width="58.7109375" style="6" customWidth="1"/>
    <col min="2" max="3" width="15.7109375" style="6" customWidth="1"/>
    <col min="4" max="99" width="15.5703125" style="3" customWidth="1"/>
    <col min="100" max="16384" width="9.140625" style="3"/>
  </cols>
  <sheetData>
    <row r="1" spans="1:226" ht="15" customHeight="1" x14ac:dyDescent="0.25">
      <c r="A1" s="1" t="s">
        <v>0</v>
      </c>
      <c r="B1" s="2"/>
      <c r="C1" s="2"/>
    </row>
    <row r="2" spans="1:226" ht="15" customHeight="1" x14ac:dyDescent="0.25">
      <c r="A2" s="1" t="s">
        <v>134</v>
      </c>
      <c r="B2" s="4" t="s">
        <v>10</v>
      </c>
      <c r="C2" s="2"/>
      <c r="E2" s="84" t="s">
        <v>1</v>
      </c>
      <c r="F2" s="85"/>
      <c r="G2" s="86"/>
      <c r="H2" s="6"/>
    </row>
    <row r="3" spans="1:226" ht="15" customHeight="1" x14ac:dyDescent="0.25">
      <c r="A3" s="5" t="s">
        <v>288</v>
      </c>
      <c r="B3" s="2"/>
      <c r="C3" s="2"/>
    </row>
    <row r="4" spans="1:226" ht="22.5" customHeight="1" x14ac:dyDescent="0.2"/>
    <row r="5" spans="1:226" ht="22.5" customHeight="1" x14ac:dyDescent="0.2">
      <c r="D5" s="63">
        <v>701</v>
      </c>
      <c r="E5" s="63">
        <v>900</v>
      </c>
      <c r="F5" s="63">
        <v>901</v>
      </c>
      <c r="G5" s="63">
        <v>902</v>
      </c>
      <c r="H5" s="63">
        <v>702</v>
      </c>
      <c r="I5" s="63">
        <v>703</v>
      </c>
      <c r="J5" s="63">
        <v>704</v>
      </c>
      <c r="K5" s="63">
        <v>705</v>
      </c>
      <c r="L5" s="63">
        <v>706</v>
      </c>
      <c r="M5" s="63">
        <v>708</v>
      </c>
      <c r="N5" s="63">
        <v>707</v>
      </c>
      <c r="O5" s="63">
        <v>710</v>
      </c>
      <c r="P5" s="63">
        <v>711</v>
      </c>
      <c r="Q5" s="63">
        <v>712</v>
      </c>
      <c r="R5" s="63">
        <v>713</v>
      </c>
      <c r="S5" s="63">
        <v>714</v>
      </c>
      <c r="T5" s="63">
        <v>715</v>
      </c>
      <c r="U5" s="63">
        <v>903</v>
      </c>
      <c r="V5" s="63">
        <v>716</v>
      </c>
      <c r="W5" s="63">
        <v>717</v>
      </c>
      <c r="X5" s="63">
        <v>718</v>
      </c>
      <c r="Y5" s="63">
        <v>719</v>
      </c>
      <c r="Z5" s="63">
        <v>720</v>
      </c>
      <c r="AA5" s="63">
        <v>721</v>
      </c>
      <c r="AB5" s="63">
        <v>722</v>
      </c>
      <c r="AC5" s="63">
        <v>723</v>
      </c>
      <c r="AD5" s="63">
        <v>724</v>
      </c>
      <c r="AE5" s="63">
        <v>725</v>
      </c>
      <c r="AF5" s="63">
        <v>726</v>
      </c>
      <c r="AG5" s="63">
        <v>727</v>
      </c>
      <c r="AH5" s="63">
        <v>728</v>
      </c>
      <c r="AI5" s="63">
        <v>729</v>
      </c>
      <c r="AJ5" s="63">
        <v>730</v>
      </c>
      <c r="AK5" s="63">
        <v>731</v>
      </c>
      <c r="AL5" s="63">
        <v>732</v>
      </c>
      <c r="AM5" s="63">
        <v>733</v>
      </c>
      <c r="AN5" s="63">
        <v>734</v>
      </c>
      <c r="AO5" s="63">
        <v>735</v>
      </c>
      <c r="AP5" s="63">
        <v>736</v>
      </c>
      <c r="AQ5" s="63">
        <v>737</v>
      </c>
      <c r="AR5" s="63">
        <v>738</v>
      </c>
      <c r="AS5" s="63">
        <v>739</v>
      </c>
      <c r="AT5" s="63">
        <v>740</v>
      </c>
      <c r="AU5" s="63">
        <v>741</v>
      </c>
      <c r="AV5" s="63">
        <v>742</v>
      </c>
      <c r="AW5" s="63">
        <v>743</v>
      </c>
      <c r="AX5" s="63">
        <v>744</v>
      </c>
      <c r="AY5" s="63">
        <v>745</v>
      </c>
      <c r="AZ5" s="63">
        <v>746</v>
      </c>
      <c r="BA5" s="63">
        <v>747</v>
      </c>
      <c r="BB5" s="63">
        <v>748</v>
      </c>
      <c r="BC5" s="63">
        <v>749</v>
      </c>
      <c r="BD5" s="63">
        <v>750</v>
      </c>
      <c r="BE5" s="63">
        <v>751</v>
      </c>
      <c r="BF5" s="63">
        <v>752</v>
      </c>
      <c r="BG5" s="63">
        <v>753</v>
      </c>
      <c r="BH5" s="63">
        <v>754</v>
      </c>
      <c r="BI5" s="63">
        <v>755</v>
      </c>
      <c r="BJ5" s="63">
        <v>756</v>
      </c>
      <c r="BK5" s="63">
        <v>757</v>
      </c>
      <c r="BL5" s="63">
        <v>758</v>
      </c>
      <c r="BM5" s="63">
        <v>759</v>
      </c>
      <c r="BN5" s="63">
        <v>760</v>
      </c>
      <c r="BO5" s="63">
        <v>761</v>
      </c>
      <c r="BP5" s="63">
        <v>765</v>
      </c>
      <c r="BQ5" s="63">
        <v>766</v>
      </c>
      <c r="BR5" s="63">
        <v>767</v>
      </c>
      <c r="BS5" s="63">
        <v>768</v>
      </c>
      <c r="BT5" s="63">
        <v>769</v>
      </c>
      <c r="BU5" s="63">
        <v>770</v>
      </c>
      <c r="BV5" s="63">
        <v>771</v>
      </c>
      <c r="BW5" s="63">
        <v>773</v>
      </c>
      <c r="BX5" s="63">
        <v>774</v>
      </c>
      <c r="BY5" s="63">
        <v>775</v>
      </c>
      <c r="BZ5" s="63">
        <v>776</v>
      </c>
      <c r="CA5" s="63">
        <v>777</v>
      </c>
      <c r="CB5" s="63">
        <v>778</v>
      </c>
      <c r="CC5" s="63">
        <v>779</v>
      </c>
      <c r="CD5" s="63">
        <v>780</v>
      </c>
      <c r="CE5" s="63">
        <v>781</v>
      </c>
      <c r="CF5" s="63">
        <v>782</v>
      </c>
      <c r="CG5" s="63">
        <v>783</v>
      </c>
      <c r="CH5" s="63">
        <v>784</v>
      </c>
      <c r="CI5" s="63">
        <v>785</v>
      </c>
      <c r="CJ5" s="63">
        <v>904</v>
      </c>
      <c r="CK5" s="63">
        <v>905</v>
      </c>
      <c r="CL5" s="63">
        <v>906</v>
      </c>
      <c r="CM5" s="63">
        <v>90601</v>
      </c>
      <c r="CN5" s="63">
        <v>90602</v>
      </c>
      <c r="CO5" s="63">
        <v>907</v>
      </c>
      <c r="CP5" s="63">
        <v>90701</v>
      </c>
      <c r="CQ5" s="63">
        <v>90702</v>
      </c>
      <c r="CR5" s="63">
        <v>786</v>
      </c>
      <c r="CS5" s="63">
        <v>789</v>
      </c>
      <c r="CT5" s="63">
        <v>798</v>
      </c>
      <c r="CU5" s="64"/>
    </row>
    <row r="6" spans="1:226" ht="79.5" customHeight="1" x14ac:dyDescent="0.2">
      <c r="A6" s="65" t="s">
        <v>135</v>
      </c>
      <c r="B6" s="65" t="s">
        <v>136</v>
      </c>
      <c r="C6" s="65" t="s">
        <v>137</v>
      </c>
      <c r="D6" s="66" t="s">
        <v>42</v>
      </c>
      <c r="E6" s="66" t="s">
        <v>43</v>
      </c>
      <c r="F6" s="66" t="s">
        <v>44</v>
      </c>
      <c r="G6" s="66" t="s">
        <v>45</v>
      </c>
      <c r="H6" s="66" t="s">
        <v>108</v>
      </c>
      <c r="I6" s="66" t="s">
        <v>46</v>
      </c>
      <c r="J6" s="66" t="s">
        <v>12</v>
      </c>
      <c r="K6" s="66" t="s">
        <v>103</v>
      </c>
      <c r="L6" s="66" t="s">
        <v>104</v>
      </c>
      <c r="M6" s="66" t="s">
        <v>105</v>
      </c>
      <c r="N6" s="66" t="s">
        <v>96</v>
      </c>
      <c r="O6" s="66" t="s">
        <v>39</v>
      </c>
      <c r="P6" s="66" t="s">
        <v>40</v>
      </c>
      <c r="Q6" s="66" t="s">
        <v>35</v>
      </c>
      <c r="R6" s="66" t="s">
        <v>138</v>
      </c>
      <c r="S6" s="66" t="s">
        <v>72</v>
      </c>
      <c r="T6" s="66" t="s">
        <v>73</v>
      </c>
      <c r="U6" s="66" t="s">
        <v>74</v>
      </c>
      <c r="V6" s="66" t="s">
        <v>75</v>
      </c>
      <c r="W6" s="66" t="s">
        <v>28</v>
      </c>
      <c r="X6" s="66" t="s">
        <v>13</v>
      </c>
      <c r="Y6" s="66" t="s">
        <v>81</v>
      </c>
      <c r="Z6" s="66" t="s">
        <v>82</v>
      </c>
      <c r="AA6" s="66" t="s">
        <v>83</v>
      </c>
      <c r="AB6" s="66" t="s">
        <v>84</v>
      </c>
      <c r="AC6" s="66" t="s">
        <v>54</v>
      </c>
      <c r="AD6" s="66" t="s">
        <v>55</v>
      </c>
      <c r="AE6" s="66" t="s">
        <v>85</v>
      </c>
      <c r="AF6" s="66" t="s">
        <v>86</v>
      </c>
      <c r="AG6" s="66" t="s">
        <v>33</v>
      </c>
      <c r="AH6" s="66" t="s">
        <v>77</v>
      </c>
      <c r="AI6" s="66" t="s">
        <v>14</v>
      </c>
      <c r="AJ6" s="66" t="s">
        <v>139</v>
      </c>
      <c r="AK6" s="66" t="s">
        <v>88</v>
      </c>
      <c r="AL6" s="66" t="s">
        <v>89</v>
      </c>
      <c r="AM6" s="66" t="s">
        <v>90</v>
      </c>
      <c r="AN6" s="66" t="s">
        <v>91</v>
      </c>
      <c r="AO6" s="66" t="s">
        <v>79</v>
      </c>
      <c r="AP6" s="66" t="s">
        <v>106</v>
      </c>
      <c r="AQ6" s="66" t="s">
        <v>29</v>
      </c>
      <c r="AR6" s="66" t="s">
        <v>36</v>
      </c>
      <c r="AS6" s="66" t="s">
        <v>37</v>
      </c>
      <c r="AT6" s="66" t="s">
        <v>47</v>
      </c>
      <c r="AU6" s="66" t="s">
        <v>48</v>
      </c>
      <c r="AV6" s="66" t="s">
        <v>49</v>
      </c>
      <c r="AW6" s="66" t="s">
        <v>50</v>
      </c>
      <c r="AX6" s="66" t="s">
        <v>51</v>
      </c>
      <c r="AY6" s="66" t="s">
        <v>97</v>
      </c>
      <c r="AZ6" s="66" t="s">
        <v>98</v>
      </c>
      <c r="BA6" s="66" t="s">
        <v>99</v>
      </c>
      <c r="BB6" s="66" t="s">
        <v>109</v>
      </c>
      <c r="BC6" s="66" t="s">
        <v>110</v>
      </c>
      <c r="BD6" s="66" t="s">
        <v>15</v>
      </c>
      <c r="BE6" s="66" t="s">
        <v>16</v>
      </c>
      <c r="BF6" s="66" t="s">
        <v>111</v>
      </c>
      <c r="BG6" s="66" t="s">
        <v>112</v>
      </c>
      <c r="BH6" s="66" t="s">
        <v>113</v>
      </c>
      <c r="BI6" s="66" t="s">
        <v>100</v>
      </c>
      <c r="BJ6" s="66" t="s">
        <v>101</v>
      </c>
      <c r="BK6" s="66" t="s">
        <v>114</v>
      </c>
      <c r="BL6" s="66" t="s">
        <v>115</v>
      </c>
      <c r="BM6" s="66" t="s">
        <v>116</v>
      </c>
      <c r="BN6" s="66" t="s">
        <v>118</v>
      </c>
      <c r="BO6" s="66" t="s">
        <v>52</v>
      </c>
      <c r="BP6" s="66" t="s">
        <v>56</v>
      </c>
      <c r="BQ6" s="66" t="s">
        <v>57</v>
      </c>
      <c r="BR6" s="66" t="s">
        <v>58</v>
      </c>
      <c r="BS6" s="66" t="s">
        <v>59</v>
      </c>
      <c r="BT6" s="66" t="s">
        <v>92</v>
      </c>
      <c r="BU6" s="66" t="s">
        <v>140</v>
      </c>
      <c r="BV6" s="66" t="s">
        <v>141</v>
      </c>
      <c r="BW6" s="66" t="s">
        <v>60</v>
      </c>
      <c r="BX6" s="66" t="s">
        <v>61</v>
      </c>
      <c r="BY6" s="66" t="s">
        <v>62</v>
      </c>
      <c r="BZ6" s="66" t="s">
        <v>63</v>
      </c>
      <c r="CA6" s="66" t="s">
        <v>64</v>
      </c>
      <c r="CB6" s="66" t="s">
        <v>65</v>
      </c>
      <c r="CC6" s="66" t="s">
        <v>66</v>
      </c>
      <c r="CD6" s="66" t="s">
        <v>67</v>
      </c>
      <c r="CE6" s="66" t="s">
        <v>68</v>
      </c>
      <c r="CF6" s="66" t="s">
        <v>69</v>
      </c>
      <c r="CG6" s="66" t="s">
        <v>70</v>
      </c>
      <c r="CH6" s="66" t="s">
        <v>18</v>
      </c>
      <c r="CI6" s="66" t="s">
        <v>19</v>
      </c>
      <c r="CJ6" s="66" t="s">
        <v>20</v>
      </c>
      <c r="CK6" s="66" t="s">
        <v>21</v>
      </c>
      <c r="CL6" s="66" t="s">
        <v>22</v>
      </c>
      <c r="CM6" s="66" t="s">
        <v>23</v>
      </c>
      <c r="CN6" s="66" t="s">
        <v>24</v>
      </c>
      <c r="CO6" s="66" t="s">
        <v>25</v>
      </c>
      <c r="CP6" s="66" t="s">
        <v>23</v>
      </c>
      <c r="CQ6" s="66" t="s">
        <v>24</v>
      </c>
      <c r="CR6" s="66" t="s">
        <v>26</v>
      </c>
      <c r="CS6" s="66" t="s">
        <v>120</v>
      </c>
      <c r="CT6" s="66" t="s">
        <v>121</v>
      </c>
      <c r="CU6" s="64" t="s">
        <v>142</v>
      </c>
    </row>
    <row r="7" spans="1:226" ht="12.75" customHeight="1" x14ac:dyDescent="0.2">
      <c r="A7" s="67" t="s">
        <v>143</v>
      </c>
      <c r="B7" s="20">
        <v>1001</v>
      </c>
      <c r="C7" s="68" t="s">
        <v>144</v>
      </c>
      <c r="D7" s="22">
        <f ca="1">+E7+F7+G7</f>
        <v>41094016.039999999</v>
      </c>
      <c r="E7" s="21">
        <f t="shared" ref="E7:T22" ca="1" si="0">IFERROR(INDIRECT("'"&amp;$B$2&amp;"'!"&amp;ADDRESS(MATCH($B7,INDIRECT("'"&amp;$B$2&amp;"'!$B$1:$B$1095"),0),MATCH(E$5,INDIRECT("'"&amp;$B$2&amp;"'!5:5"),0))),0)</f>
        <v>0</v>
      </c>
      <c r="F7" s="21">
        <f t="shared" ca="1" si="0"/>
        <v>0</v>
      </c>
      <c r="G7" s="21">
        <f t="shared" ca="1" si="0"/>
        <v>41094016.039999999</v>
      </c>
      <c r="H7" s="21">
        <f t="shared" ca="1" si="0"/>
        <v>3591304.5700000003</v>
      </c>
      <c r="I7" s="21">
        <f t="shared" ca="1" si="0"/>
        <v>0</v>
      </c>
      <c r="J7" s="21">
        <f t="shared" ca="1" si="0"/>
        <v>53259.130000000005</v>
      </c>
      <c r="K7" s="21">
        <f t="shared" ca="1" si="0"/>
        <v>0</v>
      </c>
      <c r="L7" s="21">
        <f t="shared" ca="1" si="0"/>
        <v>0</v>
      </c>
      <c r="M7" s="21">
        <f t="shared" ca="1" si="0"/>
        <v>0</v>
      </c>
      <c r="N7" s="21">
        <f t="shared" ca="1" si="0"/>
        <v>0</v>
      </c>
      <c r="O7" s="21">
        <f t="shared" ca="1" si="0"/>
        <v>47263390.909999996</v>
      </c>
      <c r="P7" s="21">
        <f t="shared" ca="1" si="0"/>
        <v>0</v>
      </c>
      <c r="Q7" s="21">
        <f t="shared" ca="1" si="0"/>
        <v>0</v>
      </c>
      <c r="R7" s="21">
        <f t="shared" ca="1" si="0"/>
        <v>0</v>
      </c>
      <c r="S7" s="21">
        <f t="shared" ca="1" si="0"/>
        <v>0</v>
      </c>
      <c r="T7" s="21">
        <f t="shared" ca="1" si="0"/>
        <v>0</v>
      </c>
      <c r="U7" s="21">
        <f t="shared" ref="U7:AJ22" ca="1" si="1">IFERROR(INDIRECT("'"&amp;$B$2&amp;"'!"&amp;ADDRESS(MATCH($B7,INDIRECT("'"&amp;$B$2&amp;"'!$B$1:$B$1095"),0),MATCH(U$5,INDIRECT("'"&amp;$B$2&amp;"'!5:5"),0))),0)</f>
        <v>0</v>
      </c>
      <c r="V7" s="21">
        <f t="shared" ca="1" si="1"/>
        <v>0</v>
      </c>
      <c r="W7" s="21">
        <f t="shared" ca="1" si="1"/>
        <v>0</v>
      </c>
      <c r="X7" s="21">
        <f t="shared" ca="1" si="1"/>
        <v>0</v>
      </c>
      <c r="Y7" s="21">
        <f t="shared" ca="1" si="1"/>
        <v>8635941.5500000007</v>
      </c>
      <c r="Z7" s="21">
        <f t="shared" ca="1" si="1"/>
        <v>145984186.46000001</v>
      </c>
      <c r="AA7" s="21">
        <f t="shared" ca="1" si="1"/>
        <v>0</v>
      </c>
      <c r="AB7" s="21">
        <f t="shared" ca="1" si="1"/>
        <v>5181702.3499999996</v>
      </c>
      <c r="AC7" s="21">
        <f t="shared" ca="1" si="1"/>
        <v>0</v>
      </c>
      <c r="AD7" s="21">
        <f t="shared" ca="1" si="1"/>
        <v>0</v>
      </c>
      <c r="AE7" s="21">
        <f t="shared" ca="1" si="1"/>
        <v>0</v>
      </c>
      <c r="AF7" s="21">
        <f t="shared" ca="1" si="1"/>
        <v>0</v>
      </c>
      <c r="AG7" s="21">
        <f t="shared" ca="1" si="1"/>
        <v>0</v>
      </c>
      <c r="AH7" s="21">
        <f t="shared" ca="1" si="1"/>
        <v>0</v>
      </c>
      <c r="AI7" s="21">
        <f t="shared" ca="1" si="1"/>
        <v>0</v>
      </c>
      <c r="AJ7" s="21">
        <f t="shared" ca="1" si="1"/>
        <v>126665.61</v>
      </c>
      <c r="AK7" s="21">
        <f t="shared" ref="AK7:AZ22" ca="1" si="2">IFERROR(INDIRECT("'"&amp;$B$2&amp;"'!"&amp;ADDRESS(MATCH($B7,INDIRECT("'"&amp;$B$2&amp;"'!$B$1:$B$1095"),0),MATCH(AK$5,INDIRECT("'"&amp;$B$2&amp;"'!5:5"),0))),0)</f>
        <v>0</v>
      </c>
      <c r="AL7" s="21">
        <f t="shared" ca="1" si="2"/>
        <v>0</v>
      </c>
      <c r="AM7" s="21">
        <f t="shared" ca="1" si="2"/>
        <v>56410428.18</v>
      </c>
      <c r="AN7" s="21">
        <f t="shared" ca="1" si="2"/>
        <v>0</v>
      </c>
      <c r="AO7" s="21">
        <f t="shared" ca="1" si="2"/>
        <v>0</v>
      </c>
      <c r="AP7" s="21">
        <f t="shared" ca="1" si="2"/>
        <v>432.44000000000005</v>
      </c>
      <c r="AQ7" s="21">
        <f t="shared" ca="1" si="2"/>
        <v>0</v>
      </c>
      <c r="AR7" s="21">
        <f t="shared" ca="1" si="2"/>
        <v>0</v>
      </c>
      <c r="AS7" s="21">
        <f t="shared" ca="1" si="2"/>
        <v>0</v>
      </c>
      <c r="AT7" s="21">
        <f t="shared" ca="1" si="2"/>
        <v>5143376.5299999993</v>
      </c>
      <c r="AU7" s="21">
        <f t="shared" ca="1" si="2"/>
        <v>351556.92000000004</v>
      </c>
      <c r="AV7" s="21">
        <f t="shared" ca="1" si="2"/>
        <v>0</v>
      </c>
      <c r="AW7" s="21">
        <f t="shared" ca="1" si="2"/>
        <v>0</v>
      </c>
      <c r="AX7" s="21">
        <f t="shared" ca="1" si="2"/>
        <v>0</v>
      </c>
      <c r="AY7" s="21">
        <f t="shared" ca="1" si="2"/>
        <v>0</v>
      </c>
      <c r="AZ7" s="21">
        <f t="shared" ca="1" si="2"/>
        <v>0</v>
      </c>
      <c r="BA7" s="21">
        <f t="shared" ref="BA7:BP22" ca="1" si="3">IFERROR(INDIRECT("'"&amp;$B$2&amp;"'!"&amp;ADDRESS(MATCH($B7,INDIRECT("'"&amp;$B$2&amp;"'!$B$1:$B$1095"),0),MATCH(BA$5,INDIRECT("'"&amp;$B$2&amp;"'!5:5"),0))),0)</f>
        <v>0</v>
      </c>
      <c r="BB7" s="21">
        <f t="shared" ca="1" si="3"/>
        <v>0</v>
      </c>
      <c r="BC7" s="21">
        <f t="shared" ca="1" si="3"/>
        <v>0</v>
      </c>
      <c r="BD7" s="21">
        <f t="shared" ca="1" si="3"/>
        <v>29458814.77</v>
      </c>
      <c r="BE7" s="21">
        <f t="shared" ca="1" si="3"/>
        <v>0</v>
      </c>
      <c r="BF7" s="21">
        <f t="shared" ca="1" si="3"/>
        <v>0</v>
      </c>
      <c r="BG7" s="21">
        <f t="shared" ca="1" si="3"/>
        <v>0</v>
      </c>
      <c r="BH7" s="21">
        <f t="shared" ca="1" si="3"/>
        <v>0</v>
      </c>
      <c r="BI7" s="21">
        <f t="shared" ca="1" si="3"/>
        <v>0</v>
      </c>
      <c r="BJ7" s="21">
        <f t="shared" ca="1" si="3"/>
        <v>0</v>
      </c>
      <c r="BK7" s="21">
        <f t="shared" ca="1" si="3"/>
        <v>0</v>
      </c>
      <c r="BL7" s="21">
        <f t="shared" ca="1" si="3"/>
        <v>0</v>
      </c>
      <c r="BM7" s="21">
        <f t="shared" ca="1" si="3"/>
        <v>0</v>
      </c>
      <c r="BN7" s="21">
        <f t="shared" ca="1" si="3"/>
        <v>0</v>
      </c>
      <c r="BO7" s="21">
        <f t="shared" ca="1" si="3"/>
        <v>0</v>
      </c>
      <c r="BP7" s="21">
        <f t="shared" ca="1" si="3"/>
        <v>105213483.33</v>
      </c>
      <c r="BQ7" s="21">
        <f t="shared" ref="BQ7:CF22" ca="1" si="4">IFERROR(INDIRECT("'"&amp;$B$2&amp;"'!"&amp;ADDRESS(MATCH($B7,INDIRECT("'"&amp;$B$2&amp;"'!$B$1:$B$1095"),0),MATCH(BQ$5,INDIRECT("'"&amp;$B$2&amp;"'!5:5"),0))),0)</f>
        <v>0</v>
      </c>
      <c r="BR7" s="21">
        <f t="shared" ca="1" si="4"/>
        <v>59919523.330000006</v>
      </c>
      <c r="BS7" s="21">
        <f t="shared" ca="1" si="4"/>
        <v>0</v>
      </c>
      <c r="BT7" s="21">
        <f t="shared" ca="1" si="4"/>
        <v>0</v>
      </c>
      <c r="BU7" s="21">
        <f t="shared" ca="1" si="4"/>
        <v>0</v>
      </c>
      <c r="BV7" s="21">
        <f t="shared" ca="1" si="4"/>
        <v>29403153.550000001</v>
      </c>
      <c r="BW7" s="21">
        <f t="shared" ca="1" si="4"/>
        <v>0</v>
      </c>
      <c r="BX7" s="21">
        <f t="shared" ca="1" si="4"/>
        <v>0</v>
      </c>
      <c r="BY7" s="21">
        <f t="shared" ca="1" si="4"/>
        <v>0</v>
      </c>
      <c r="BZ7" s="21">
        <f t="shared" ca="1" si="4"/>
        <v>0</v>
      </c>
      <c r="CA7" s="21">
        <f t="shared" ca="1" si="4"/>
        <v>0</v>
      </c>
      <c r="CB7" s="21">
        <f t="shared" ca="1" si="4"/>
        <v>0</v>
      </c>
      <c r="CC7" s="21">
        <f t="shared" ca="1" si="4"/>
        <v>0</v>
      </c>
      <c r="CD7" s="21">
        <f t="shared" ca="1" si="4"/>
        <v>0</v>
      </c>
      <c r="CE7" s="21">
        <f t="shared" ca="1" si="4"/>
        <v>0</v>
      </c>
      <c r="CF7" s="21">
        <f t="shared" ca="1" si="4"/>
        <v>0</v>
      </c>
      <c r="CG7" s="21">
        <f t="shared" ref="CG7:CH22" ca="1" si="5">IFERROR(INDIRECT("'"&amp;$B$2&amp;"'!"&amp;ADDRESS(MATCH($B7,INDIRECT("'"&amp;$B$2&amp;"'!$B$1:$B$1095"),0),MATCH(CG$5,INDIRECT("'"&amp;$B$2&amp;"'!5:5"),0))),0)</f>
        <v>0</v>
      </c>
      <c r="CH7" s="21">
        <f t="shared" ca="1" si="5"/>
        <v>0</v>
      </c>
      <c r="CI7" s="22">
        <f ca="1">CJ7+CK7+CL7+CO7</f>
        <v>0</v>
      </c>
      <c r="CJ7" s="21">
        <f t="shared" ref="CJ7:CK22" ca="1" si="6">IFERROR(INDIRECT("'"&amp;$B$2&amp;"'!"&amp;ADDRESS(MATCH($B7,INDIRECT("'"&amp;$B$2&amp;"'!$B$1:$B$1095"),0),MATCH(CJ$5,INDIRECT("'"&amp;$B$2&amp;"'!5:5"),0))),0)</f>
        <v>0</v>
      </c>
      <c r="CK7" s="21">
        <f t="shared" ca="1" si="6"/>
        <v>0</v>
      </c>
      <c r="CL7" s="22">
        <f ca="1">+CM7+CN7</f>
        <v>0</v>
      </c>
      <c r="CM7" s="21">
        <f t="shared" ref="CM7:CN22" ca="1" si="7">IFERROR(INDIRECT("'"&amp;$B$2&amp;"'!"&amp;ADDRESS(MATCH($B7,INDIRECT("'"&amp;$B$2&amp;"'!$B$1:$B$1095"),0),MATCH(CM$5,INDIRECT("'"&amp;$B$2&amp;"'!5:5"),0))),0)</f>
        <v>0</v>
      </c>
      <c r="CN7" s="21">
        <f t="shared" ca="1" si="7"/>
        <v>0</v>
      </c>
      <c r="CO7" s="22">
        <f ca="1">+CP7+CQ7</f>
        <v>0</v>
      </c>
      <c r="CP7" s="21">
        <f t="shared" ref="CP7:CT22" ca="1" si="8">IFERROR(INDIRECT("'"&amp;$B$2&amp;"'!"&amp;ADDRESS(MATCH($B7,INDIRECT("'"&amp;$B$2&amp;"'!$B$1:$B$1095"),0),MATCH(CP$5,INDIRECT("'"&amp;$B$2&amp;"'!5:5"),0))),0)</f>
        <v>0</v>
      </c>
      <c r="CQ7" s="21">
        <f t="shared" ca="1" si="8"/>
        <v>0</v>
      </c>
      <c r="CR7" s="21">
        <f t="shared" ca="1" si="8"/>
        <v>2898646.71</v>
      </c>
      <c r="CS7" s="21">
        <f t="shared" ca="1" si="8"/>
        <v>0</v>
      </c>
      <c r="CT7" s="21">
        <f t="shared" ca="1" si="8"/>
        <v>0</v>
      </c>
      <c r="CU7" s="22">
        <f t="shared" ref="CU7:CU18" ca="1" si="9">+D7+SUM(H7:CI7)+SUM(CR7:CT7)</f>
        <v>540729882.38</v>
      </c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  <c r="HQ7" s="16"/>
      <c r="HR7" s="16"/>
    </row>
    <row r="8" spans="1:226" ht="12.75" customHeight="1" x14ac:dyDescent="0.2">
      <c r="A8" s="67" t="s">
        <v>145</v>
      </c>
      <c r="B8" s="20">
        <v>1003</v>
      </c>
      <c r="C8" s="68" t="s">
        <v>144</v>
      </c>
      <c r="D8" s="22">
        <f t="shared" ref="D8:D71" ca="1" si="10">+E8+F8+G8</f>
        <v>2042082649.96</v>
      </c>
      <c r="E8" s="21">
        <f t="shared" ca="1" si="0"/>
        <v>306848807.60000002</v>
      </c>
      <c r="F8" s="21">
        <f t="shared" ca="1" si="0"/>
        <v>703264817.86000001</v>
      </c>
      <c r="G8" s="21">
        <f t="shared" ca="1" si="0"/>
        <v>1031969024.5000001</v>
      </c>
      <c r="H8" s="21">
        <f t="shared" ca="1" si="0"/>
        <v>185431477.06999999</v>
      </c>
      <c r="I8" s="21">
        <f t="shared" ca="1" si="0"/>
        <v>253459142.81999999</v>
      </c>
      <c r="J8" s="21">
        <f t="shared" ca="1" si="0"/>
        <v>5012190.3499999996</v>
      </c>
      <c r="K8" s="21">
        <f t="shared" ca="1" si="0"/>
        <v>-11215230.65</v>
      </c>
      <c r="L8" s="21">
        <f t="shared" ca="1" si="0"/>
        <v>0</v>
      </c>
      <c r="M8" s="21">
        <f t="shared" ca="1" si="0"/>
        <v>0</v>
      </c>
      <c r="N8" s="21">
        <f t="shared" ca="1" si="0"/>
        <v>-10000</v>
      </c>
      <c r="O8" s="21">
        <f t="shared" ca="1" si="0"/>
        <v>69166766.390000001</v>
      </c>
      <c r="P8" s="21">
        <f t="shared" ca="1" si="0"/>
        <v>0</v>
      </c>
      <c r="Q8" s="21">
        <f t="shared" ca="1" si="0"/>
        <v>21516431.91</v>
      </c>
      <c r="R8" s="21">
        <f t="shared" ca="1" si="0"/>
        <v>0</v>
      </c>
      <c r="S8" s="21">
        <f t="shared" ca="1" si="0"/>
        <v>0</v>
      </c>
      <c r="T8" s="21">
        <f t="shared" ca="1" si="0"/>
        <v>448464680.06</v>
      </c>
      <c r="U8" s="21">
        <f t="shared" ca="1" si="1"/>
        <v>0</v>
      </c>
      <c r="V8" s="21">
        <f t="shared" ca="1" si="1"/>
        <v>151550618.90000001</v>
      </c>
      <c r="W8" s="21">
        <f t="shared" ca="1" si="1"/>
        <v>526701319.55000001</v>
      </c>
      <c r="X8" s="21">
        <f t="shared" ca="1" si="1"/>
        <v>100599.53</v>
      </c>
      <c r="Y8" s="21">
        <f t="shared" ca="1" si="1"/>
        <v>28106844.73</v>
      </c>
      <c r="Z8" s="21">
        <f t="shared" ca="1" si="1"/>
        <v>131571038.81999999</v>
      </c>
      <c r="AA8" s="21">
        <f t="shared" ca="1" si="1"/>
        <v>30257.409999999916</v>
      </c>
      <c r="AB8" s="21">
        <f t="shared" ca="1" si="1"/>
        <v>0</v>
      </c>
      <c r="AC8" s="21">
        <f t="shared" ca="1" si="1"/>
        <v>17835044.600000001</v>
      </c>
      <c r="AD8" s="21">
        <f t="shared" ca="1" si="1"/>
        <v>56317377.100000001</v>
      </c>
      <c r="AE8" s="21">
        <f t="shared" ca="1" si="1"/>
        <v>0</v>
      </c>
      <c r="AF8" s="21">
        <f t="shared" ca="1" si="1"/>
        <v>5823135.1399999997</v>
      </c>
      <c r="AG8" s="21">
        <f t="shared" ca="1" si="1"/>
        <v>1746172.58</v>
      </c>
      <c r="AH8" s="21">
        <f t="shared" ca="1" si="1"/>
        <v>17929234.530000001</v>
      </c>
      <c r="AI8" s="21">
        <f t="shared" ca="1" si="1"/>
        <v>0</v>
      </c>
      <c r="AJ8" s="21">
        <f t="shared" ca="1" si="1"/>
        <v>495876.70999999996</v>
      </c>
      <c r="AK8" s="21">
        <f t="shared" ca="1" si="2"/>
        <v>161211.5</v>
      </c>
      <c r="AL8" s="21">
        <f t="shared" ca="1" si="2"/>
        <v>0</v>
      </c>
      <c r="AM8" s="21">
        <f t="shared" ca="1" si="2"/>
        <v>45498704.600000001</v>
      </c>
      <c r="AN8" s="21">
        <f t="shared" ca="1" si="2"/>
        <v>0</v>
      </c>
      <c r="AO8" s="21">
        <f t="shared" ca="1" si="2"/>
        <v>0</v>
      </c>
      <c r="AP8" s="21">
        <f t="shared" ca="1" si="2"/>
        <v>3216134.36</v>
      </c>
      <c r="AQ8" s="21">
        <f t="shared" ca="1" si="2"/>
        <v>0</v>
      </c>
      <c r="AR8" s="21">
        <f t="shared" ca="1" si="2"/>
        <v>0</v>
      </c>
      <c r="AS8" s="21">
        <f t="shared" ca="1" si="2"/>
        <v>0</v>
      </c>
      <c r="AT8" s="21">
        <f t="shared" ca="1" si="2"/>
        <v>0</v>
      </c>
      <c r="AU8" s="21">
        <f t="shared" ca="1" si="2"/>
        <v>0</v>
      </c>
      <c r="AV8" s="21">
        <f t="shared" ca="1" si="2"/>
        <v>0</v>
      </c>
      <c r="AW8" s="21">
        <f t="shared" ca="1" si="2"/>
        <v>0</v>
      </c>
      <c r="AX8" s="21">
        <f t="shared" ca="1" si="2"/>
        <v>0</v>
      </c>
      <c r="AY8" s="21">
        <f t="shared" ca="1" si="2"/>
        <v>0</v>
      </c>
      <c r="AZ8" s="21">
        <f t="shared" ca="1" si="2"/>
        <v>0</v>
      </c>
      <c r="BA8" s="21">
        <f t="shared" ca="1" si="3"/>
        <v>0</v>
      </c>
      <c r="BB8" s="21">
        <f t="shared" ca="1" si="3"/>
        <v>48729808.329999998</v>
      </c>
      <c r="BC8" s="21">
        <f t="shared" ca="1" si="3"/>
        <v>0</v>
      </c>
      <c r="BD8" s="21">
        <f t="shared" ca="1" si="3"/>
        <v>69588772.780000001</v>
      </c>
      <c r="BE8" s="21">
        <f t="shared" ca="1" si="3"/>
        <v>0</v>
      </c>
      <c r="BF8" s="21">
        <f t="shared" ca="1" si="3"/>
        <v>0</v>
      </c>
      <c r="BG8" s="21">
        <f t="shared" ca="1" si="3"/>
        <v>0</v>
      </c>
      <c r="BH8" s="21">
        <f t="shared" ca="1" si="3"/>
        <v>0</v>
      </c>
      <c r="BI8" s="21">
        <f t="shared" ca="1" si="3"/>
        <v>0</v>
      </c>
      <c r="BJ8" s="21">
        <f t="shared" ca="1" si="3"/>
        <v>0</v>
      </c>
      <c r="BK8" s="21">
        <f t="shared" ca="1" si="3"/>
        <v>0</v>
      </c>
      <c r="BL8" s="21">
        <f t="shared" ca="1" si="3"/>
        <v>0</v>
      </c>
      <c r="BM8" s="21">
        <f t="shared" ca="1" si="3"/>
        <v>13640744.15</v>
      </c>
      <c r="BN8" s="21">
        <f t="shared" ca="1" si="3"/>
        <v>833672.73</v>
      </c>
      <c r="BO8" s="21">
        <f t="shared" ca="1" si="3"/>
        <v>0</v>
      </c>
      <c r="BP8" s="21">
        <f t="shared" ca="1" si="3"/>
        <v>212840684.13999999</v>
      </c>
      <c r="BQ8" s="21">
        <f t="shared" ca="1" si="4"/>
        <v>1125202.02</v>
      </c>
      <c r="BR8" s="21">
        <f t="shared" ca="1" si="4"/>
        <v>16276947.4</v>
      </c>
      <c r="BS8" s="21">
        <f t="shared" ca="1" si="4"/>
        <v>120619357.24000001</v>
      </c>
      <c r="BT8" s="21">
        <f t="shared" ca="1" si="4"/>
        <v>0</v>
      </c>
      <c r="BU8" s="21">
        <f t="shared" ca="1" si="4"/>
        <v>0</v>
      </c>
      <c r="BV8" s="21">
        <f t="shared" ca="1" si="4"/>
        <v>28810895.210000001</v>
      </c>
      <c r="BW8" s="21">
        <f t="shared" ca="1" si="4"/>
        <v>70177.37999999999</v>
      </c>
      <c r="BX8" s="21">
        <f t="shared" ca="1" si="4"/>
        <v>0</v>
      </c>
      <c r="BY8" s="21">
        <f t="shared" ca="1" si="4"/>
        <v>0</v>
      </c>
      <c r="BZ8" s="21">
        <f t="shared" ca="1" si="4"/>
        <v>2348645.88</v>
      </c>
      <c r="CA8" s="21">
        <f t="shared" ca="1" si="4"/>
        <v>166145277.81999999</v>
      </c>
      <c r="CB8" s="21">
        <f t="shared" ca="1" si="4"/>
        <v>343804.97</v>
      </c>
      <c r="CC8" s="21">
        <f t="shared" ca="1" si="4"/>
        <v>18843559.68</v>
      </c>
      <c r="CD8" s="21">
        <f t="shared" ca="1" si="4"/>
        <v>290700.40999999997</v>
      </c>
      <c r="CE8" s="21">
        <f t="shared" ca="1" si="4"/>
        <v>0</v>
      </c>
      <c r="CF8" s="21">
        <f t="shared" ca="1" si="4"/>
        <v>451110.09</v>
      </c>
      <c r="CG8" s="21">
        <f t="shared" ca="1" si="5"/>
        <v>2337694.9500000002</v>
      </c>
      <c r="CH8" s="21">
        <f t="shared" ca="1" si="5"/>
        <v>40550449.479999952</v>
      </c>
      <c r="CI8" s="22">
        <f t="shared" ref="CI8:CI71" ca="1" si="11">CJ8+CK8+CL8+CO8</f>
        <v>1638788648.9000006</v>
      </c>
      <c r="CJ8" s="21">
        <f t="shared" ca="1" si="6"/>
        <v>594109.45000000275</v>
      </c>
      <c r="CK8" s="21">
        <f t="shared" ca="1" si="6"/>
        <v>301710.40999999881</v>
      </c>
      <c r="CL8" s="22">
        <f t="shared" ref="CL8:CL71" ca="1" si="12">+CM8+CN8</f>
        <v>361055357.77000046</v>
      </c>
      <c r="CM8" s="21">
        <f t="shared" ca="1" si="7"/>
        <v>6804660.7599999979</v>
      </c>
      <c r="CN8" s="21">
        <f t="shared" ca="1" si="7"/>
        <v>354250697.01000047</v>
      </c>
      <c r="CO8" s="22">
        <f t="shared" ref="CO8:CO71" ca="1" si="13">+CP8+CQ8</f>
        <v>1276837471.27</v>
      </c>
      <c r="CP8" s="21">
        <f t="shared" ca="1" si="8"/>
        <v>234723653.75996324</v>
      </c>
      <c r="CQ8" s="21">
        <f t="shared" ca="1" si="8"/>
        <v>1042113817.5100368</v>
      </c>
      <c r="CR8" s="21">
        <f t="shared" ca="1" si="8"/>
        <v>13122565.10999989</v>
      </c>
      <c r="CS8" s="21">
        <f t="shared" ca="1" si="8"/>
        <v>0</v>
      </c>
      <c r="CT8" s="21">
        <f t="shared" ca="1" si="8"/>
        <v>0</v>
      </c>
      <c r="CU8" s="22">
        <f t="shared" ca="1" si="9"/>
        <v>6396750396.6400003</v>
      </c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  <c r="GF8" s="16"/>
      <c r="GG8" s="16"/>
      <c r="GH8" s="16"/>
      <c r="GI8" s="16"/>
      <c r="GJ8" s="16"/>
      <c r="GK8" s="16"/>
      <c r="GL8" s="16"/>
      <c r="GM8" s="16"/>
      <c r="GN8" s="16"/>
      <c r="GO8" s="16"/>
      <c r="GP8" s="16"/>
      <c r="GQ8" s="16"/>
      <c r="GR8" s="16"/>
      <c r="GS8" s="16"/>
      <c r="GT8" s="16"/>
      <c r="GU8" s="16"/>
      <c r="GV8" s="16"/>
      <c r="GW8" s="16"/>
      <c r="GX8" s="16"/>
      <c r="GY8" s="16"/>
      <c r="GZ8" s="16"/>
      <c r="HA8" s="16"/>
      <c r="HB8" s="16"/>
      <c r="HC8" s="16"/>
      <c r="HD8" s="16"/>
      <c r="HE8" s="16"/>
      <c r="HF8" s="16"/>
      <c r="HG8" s="16"/>
      <c r="HH8" s="16"/>
      <c r="HI8" s="16"/>
      <c r="HJ8" s="16"/>
      <c r="HK8" s="16"/>
      <c r="HL8" s="16"/>
      <c r="HM8" s="16"/>
      <c r="HN8" s="16"/>
      <c r="HO8" s="16"/>
      <c r="HP8" s="16"/>
      <c r="HQ8" s="16"/>
      <c r="HR8" s="16"/>
    </row>
    <row r="9" spans="1:226" ht="12.75" customHeight="1" x14ac:dyDescent="0.2">
      <c r="A9" s="67" t="s">
        <v>146</v>
      </c>
      <c r="B9" s="20">
        <v>1004</v>
      </c>
      <c r="C9" s="68" t="s">
        <v>144</v>
      </c>
      <c r="D9" s="22">
        <f t="shared" ca="1" si="10"/>
        <v>1630356754.1729999</v>
      </c>
      <c r="E9" s="21">
        <f t="shared" ca="1" si="0"/>
        <v>356682747.60000002</v>
      </c>
      <c r="F9" s="21">
        <f t="shared" ca="1" si="0"/>
        <v>721721813.92600012</v>
      </c>
      <c r="G9" s="21">
        <f t="shared" ca="1" si="0"/>
        <v>551952192.64699996</v>
      </c>
      <c r="H9" s="21">
        <f t="shared" ca="1" si="0"/>
        <v>168948467.27000001</v>
      </c>
      <c r="I9" s="21">
        <f t="shared" ca="1" si="0"/>
        <v>168942981.40000004</v>
      </c>
      <c r="J9" s="21">
        <f t="shared" ca="1" si="0"/>
        <v>999013.25</v>
      </c>
      <c r="K9" s="21">
        <f t="shared" ca="1" si="0"/>
        <v>0</v>
      </c>
      <c r="L9" s="21">
        <f t="shared" ca="1" si="0"/>
        <v>0</v>
      </c>
      <c r="M9" s="21">
        <f t="shared" ca="1" si="0"/>
        <v>0</v>
      </c>
      <c r="N9" s="21">
        <f t="shared" ca="1" si="0"/>
        <v>0</v>
      </c>
      <c r="O9" s="21">
        <f t="shared" ca="1" si="0"/>
        <v>131470543.66999999</v>
      </c>
      <c r="P9" s="21">
        <f t="shared" ca="1" si="0"/>
        <v>0</v>
      </c>
      <c r="Q9" s="21">
        <f t="shared" ca="1" si="0"/>
        <v>30953280.899999995</v>
      </c>
      <c r="R9" s="21">
        <f t="shared" ca="1" si="0"/>
        <v>0</v>
      </c>
      <c r="S9" s="21">
        <f t="shared" ca="1" si="0"/>
        <v>0</v>
      </c>
      <c r="T9" s="21">
        <f t="shared" ca="1" si="0"/>
        <v>1857769301.0699997</v>
      </c>
      <c r="U9" s="21">
        <f t="shared" ca="1" si="1"/>
        <v>34614454.5</v>
      </c>
      <c r="V9" s="21">
        <f t="shared" ca="1" si="1"/>
        <v>527772802.70000005</v>
      </c>
      <c r="W9" s="21">
        <f t="shared" ca="1" si="1"/>
        <v>1558593850.5200002</v>
      </c>
      <c r="X9" s="21">
        <f t="shared" ca="1" si="1"/>
        <v>1939200.45</v>
      </c>
      <c r="Y9" s="21">
        <f t="shared" ca="1" si="1"/>
        <v>53567890.429999992</v>
      </c>
      <c r="Z9" s="21">
        <f t="shared" ca="1" si="1"/>
        <v>51042144.059999987</v>
      </c>
      <c r="AA9" s="21">
        <f t="shared" ca="1" si="1"/>
        <v>80674.399999999994</v>
      </c>
      <c r="AB9" s="21">
        <f t="shared" ca="1" si="1"/>
        <v>0</v>
      </c>
      <c r="AC9" s="21">
        <f t="shared" ca="1" si="1"/>
        <v>2253131.46</v>
      </c>
      <c r="AD9" s="21">
        <f t="shared" ca="1" si="1"/>
        <v>63273279.61999999</v>
      </c>
      <c r="AE9" s="21">
        <f t="shared" ca="1" si="1"/>
        <v>0</v>
      </c>
      <c r="AF9" s="21">
        <f t="shared" ca="1" si="1"/>
        <v>20673412.91</v>
      </c>
      <c r="AG9" s="21">
        <f t="shared" ca="1" si="1"/>
        <v>2644971.0100000002</v>
      </c>
      <c r="AH9" s="21">
        <f t="shared" ca="1" si="1"/>
        <v>1732548.4599999997</v>
      </c>
      <c r="AI9" s="21">
        <f t="shared" ca="1" si="1"/>
        <v>5981776.7999999998</v>
      </c>
      <c r="AJ9" s="21">
        <f t="shared" ca="1" si="1"/>
        <v>1135294.19</v>
      </c>
      <c r="AK9" s="21">
        <f t="shared" ca="1" si="2"/>
        <v>127863.84000000001</v>
      </c>
      <c r="AL9" s="21">
        <f t="shared" ca="1" si="2"/>
        <v>0</v>
      </c>
      <c r="AM9" s="21">
        <f t="shared" ca="1" si="2"/>
        <v>11965002.15</v>
      </c>
      <c r="AN9" s="21">
        <f t="shared" ca="1" si="2"/>
        <v>79201.78</v>
      </c>
      <c r="AO9" s="21">
        <f t="shared" ca="1" si="2"/>
        <v>0</v>
      </c>
      <c r="AP9" s="21">
        <f t="shared" ca="1" si="2"/>
        <v>0</v>
      </c>
      <c r="AQ9" s="21">
        <f t="shared" ca="1" si="2"/>
        <v>0</v>
      </c>
      <c r="AR9" s="21">
        <f t="shared" ca="1" si="2"/>
        <v>0</v>
      </c>
      <c r="AS9" s="21">
        <f t="shared" ca="1" si="2"/>
        <v>0</v>
      </c>
      <c r="AT9" s="21">
        <f t="shared" ca="1" si="2"/>
        <v>0</v>
      </c>
      <c r="AU9" s="21">
        <f t="shared" ca="1" si="2"/>
        <v>0</v>
      </c>
      <c r="AV9" s="21">
        <f t="shared" ca="1" si="2"/>
        <v>0</v>
      </c>
      <c r="AW9" s="21">
        <f t="shared" ca="1" si="2"/>
        <v>0</v>
      </c>
      <c r="AX9" s="21">
        <f t="shared" ca="1" si="2"/>
        <v>0</v>
      </c>
      <c r="AY9" s="21">
        <f t="shared" ca="1" si="2"/>
        <v>0</v>
      </c>
      <c r="AZ9" s="21">
        <f t="shared" ca="1" si="2"/>
        <v>0</v>
      </c>
      <c r="BA9" s="21">
        <f t="shared" ca="1" si="3"/>
        <v>0</v>
      </c>
      <c r="BB9" s="21">
        <f t="shared" ca="1" si="3"/>
        <v>0</v>
      </c>
      <c r="BC9" s="21">
        <f t="shared" ca="1" si="3"/>
        <v>0</v>
      </c>
      <c r="BD9" s="21">
        <f t="shared" ca="1" si="3"/>
        <v>115569988.41999999</v>
      </c>
      <c r="BE9" s="21">
        <f t="shared" ca="1" si="3"/>
        <v>0</v>
      </c>
      <c r="BF9" s="21">
        <f t="shared" ca="1" si="3"/>
        <v>0</v>
      </c>
      <c r="BG9" s="21">
        <f t="shared" ca="1" si="3"/>
        <v>0</v>
      </c>
      <c r="BH9" s="21">
        <f t="shared" ca="1" si="3"/>
        <v>0</v>
      </c>
      <c r="BI9" s="21">
        <f t="shared" ca="1" si="3"/>
        <v>0</v>
      </c>
      <c r="BJ9" s="21">
        <f t="shared" ca="1" si="3"/>
        <v>0</v>
      </c>
      <c r="BK9" s="21">
        <f t="shared" ca="1" si="3"/>
        <v>0</v>
      </c>
      <c r="BL9" s="21">
        <f t="shared" ca="1" si="3"/>
        <v>0</v>
      </c>
      <c r="BM9" s="21">
        <f t="shared" ca="1" si="3"/>
        <v>4523368.08</v>
      </c>
      <c r="BN9" s="21">
        <f t="shared" ca="1" si="3"/>
        <v>878221.74999999977</v>
      </c>
      <c r="BO9" s="21">
        <f t="shared" ca="1" si="3"/>
        <v>0</v>
      </c>
      <c r="BP9" s="21">
        <f t="shared" ca="1" si="3"/>
        <v>225895604.31</v>
      </c>
      <c r="BQ9" s="21">
        <f t="shared" ca="1" si="4"/>
        <v>18266070.369999997</v>
      </c>
      <c r="BR9" s="21">
        <f t="shared" ca="1" si="4"/>
        <v>16958853.769999996</v>
      </c>
      <c r="BS9" s="21">
        <f t="shared" ca="1" si="4"/>
        <v>46062118.030000001</v>
      </c>
      <c r="BT9" s="21">
        <f t="shared" ca="1" si="4"/>
        <v>0</v>
      </c>
      <c r="BU9" s="21">
        <f t="shared" ca="1" si="4"/>
        <v>0</v>
      </c>
      <c r="BV9" s="21">
        <f t="shared" ca="1" si="4"/>
        <v>62911829.499999993</v>
      </c>
      <c r="BW9" s="21">
        <f t="shared" ca="1" si="4"/>
        <v>20.63</v>
      </c>
      <c r="BX9" s="21">
        <f t="shared" ca="1" si="4"/>
        <v>0</v>
      </c>
      <c r="BY9" s="21">
        <f t="shared" ca="1" si="4"/>
        <v>0</v>
      </c>
      <c r="BZ9" s="21">
        <f t="shared" ca="1" si="4"/>
        <v>373764.08</v>
      </c>
      <c r="CA9" s="21">
        <f t="shared" ca="1" si="4"/>
        <v>39859876.930000007</v>
      </c>
      <c r="CB9" s="21">
        <f t="shared" ca="1" si="4"/>
        <v>2229281.14</v>
      </c>
      <c r="CC9" s="21">
        <f t="shared" ca="1" si="4"/>
        <v>1060464.83</v>
      </c>
      <c r="CD9" s="21">
        <f t="shared" ca="1" si="4"/>
        <v>0</v>
      </c>
      <c r="CE9" s="21">
        <f t="shared" ca="1" si="4"/>
        <v>0</v>
      </c>
      <c r="CF9" s="21">
        <f t="shared" ca="1" si="4"/>
        <v>868.83</v>
      </c>
      <c r="CG9" s="21">
        <f t="shared" ca="1" si="5"/>
        <v>79987.189999999988</v>
      </c>
      <c r="CH9" s="21">
        <f t="shared" ca="1" si="5"/>
        <v>0</v>
      </c>
      <c r="CI9" s="22">
        <f t="shared" ca="1" si="11"/>
        <v>14604932552.960012</v>
      </c>
      <c r="CJ9" s="21">
        <f t="shared" ca="1" si="6"/>
        <v>0</v>
      </c>
      <c r="CK9" s="21">
        <f t="shared" ca="1" si="6"/>
        <v>3423530.2599999988</v>
      </c>
      <c r="CL9" s="22">
        <f t="shared" ca="1" si="12"/>
        <v>3675410481.7309775</v>
      </c>
      <c r="CM9" s="21">
        <f t="shared" ca="1" si="7"/>
        <v>499436390.04999864</v>
      </c>
      <c r="CN9" s="21">
        <f t="shared" ca="1" si="7"/>
        <v>3175974091.6809788</v>
      </c>
      <c r="CO9" s="22">
        <f t="shared" ca="1" si="13"/>
        <v>10926098540.969034</v>
      </c>
      <c r="CP9" s="21">
        <f t="shared" ca="1" si="8"/>
        <v>1869524114.440002</v>
      </c>
      <c r="CQ9" s="21">
        <f t="shared" ca="1" si="8"/>
        <v>9056574426.5290318</v>
      </c>
      <c r="CR9" s="21">
        <f t="shared" ca="1" si="8"/>
        <v>28905643.310000159</v>
      </c>
      <c r="CS9" s="21">
        <f t="shared" ca="1" si="8"/>
        <v>0</v>
      </c>
      <c r="CT9" s="21">
        <f t="shared" ca="1" si="8"/>
        <v>0</v>
      </c>
      <c r="CU9" s="22">
        <f t="shared" ca="1" si="9"/>
        <v>21495426355.143013</v>
      </c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6"/>
      <c r="DG9" s="16"/>
      <c r="DH9" s="16"/>
      <c r="DI9" s="16"/>
      <c r="DJ9" s="16"/>
      <c r="DK9" s="16"/>
      <c r="DL9" s="16"/>
      <c r="DM9" s="16"/>
      <c r="DN9" s="16"/>
      <c r="DO9" s="16"/>
      <c r="DP9" s="16"/>
      <c r="DQ9" s="16"/>
      <c r="DR9" s="16"/>
      <c r="DS9" s="16"/>
      <c r="DT9" s="16"/>
      <c r="DU9" s="16"/>
      <c r="DV9" s="16"/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16"/>
      <c r="GE9" s="16"/>
      <c r="GF9" s="16"/>
      <c r="GG9" s="16"/>
      <c r="GH9" s="16"/>
      <c r="GI9" s="16"/>
      <c r="GJ9" s="16"/>
      <c r="GK9" s="16"/>
      <c r="GL9" s="16"/>
      <c r="GM9" s="16"/>
      <c r="GN9" s="16"/>
      <c r="GO9" s="16"/>
      <c r="GP9" s="16"/>
      <c r="GQ9" s="16"/>
      <c r="GR9" s="16"/>
      <c r="GS9" s="16"/>
      <c r="GT9" s="16"/>
      <c r="GU9" s="16"/>
      <c r="GV9" s="16"/>
      <c r="GW9" s="16"/>
      <c r="GX9" s="16"/>
      <c r="GY9" s="16"/>
      <c r="GZ9" s="16"/>
      <c r="HA9" s="16"/>
      <c r="HB9" s="16"/>
      <c r="HC9" s="16"/>
      <c r="HD9" s="16"/>
      <c r="HE9" s="16"/>
      <c r="HF9" s="16"/>
      <c r="HG9" s="16"/>
      <c r="HH9" s="16"/>
      <c r="HI9" s="16"/>
      <c r="HJ9" s="16"/>
      <c r="HK9" s="16"/>
      <c r="HL9" s="16"/>
      <c r="HM9" s="16"/>
      <c r="HN9" s="16"/>
      <c r="HO9" s="16"/>
      <c r="HP9" s="16"/>
      <c r="HQ9" s="16"/>
      <c r="HR9" s="16"/>
    </row>
    <row r="10" spans="1:226" ht="12.75" customHeight="1" x14ac:dyDescent="0.2">
      <c r="A10" s="67" t="s">
        <v>147</v>
      </c>
      <c r="B10" s="20">
        <v>1005</v>
      </c>
      <c r="C10" s="68" t="s">
        <v>144</v>
      </c>
      <c r="D10" s="22">
        <f t="shared" ca="1" si="10"/>
        <v>2729494312.2967367</v>
      </c>
      <c r="E10" s="21">
        <f t="shared" ca="1" si="0"/>
        <v>534148171.89121801</v>
      </c>
      <c r="F10" s="21">
        <f t="shared" ca="1" si="0"/>
        <v>959417047.80213773</v>
      </c>
      <c r="G10" s="21">
        <f t="shared" ca="1" si="0"/>
        <v>1235929092.6033809</v>
      </c>
      <c r="H10" s="21">
        <f t="shared" ca="1" si="0"/>
        <v>55850298.509999998</v>
      </c>
      <c r="I10" s="21">
        <f t="shared" ca="1" si="0"/>
        <v>213973193.13010439</v>
      </c>
      <c r="J10" s="21">
        <f t="shared" ca="1" si="0"/>
        <v>9574673.2299999893</v>
      </c>
      <c r="K10" s="21">
        <f t="shared" ca="1" si="0"/>
        <v>1299773.75</v>
      </c>
      <c r="L10" s="21">
        <f t="shared" ca="1" si="0"/>
        <v>0</v>
      </c>
      <c r="M10" s="21">
        <f t="shared" ca="1" si="0"/>
        <v>0</v>
      </c>
      <c r="N10" s="21">
        <f t="shared" ca="1" si="0"/>
        <v>910440</v>
      </c>
      <c r="O10" s="21">
        <f t="shared" ca="1" si="0"/>
        <v>288678436.53999901</v>
      </c>
      <c r="P10" s="21">
        <f t="shared" ca="1" si="0"/>
        <v>38992.39</v>
      </c>
      <c r="Q10" s="21">
        <f t="shared" ca="1" si="0"/>
        <v>284408742.67000002</v>
      </c>
      <c r="R10" s="21">
        <f t="shared" ca="1" si="0"/>
        <v>0</v>
      </c>
      <c r="S10" s="21">
        <f t="shared" ca="1" si="0"/>
        <v>0</v>
      </c>
      <c r="T10" s="21">
        <f t="shared" ca="1" si="0"/>
        <v>1758208954.0205243</v>
      </c>
      <c r="U10" s="21">
        <f t="shared" ca="1" si="1"/>
        <v>122290912.05000131</v>
      </c>
      <c r="V10" s="21">
        <f t="shared" ca="1" si="1"/>
        <v>521256930.43030494</v>
      </c>
      <c r="W10" s="21">
        <f t="shared" ca="1" si="1"/>
        <v>2554467341.9400101</v>
      </c>
      <c r="X10" s="21">
        <f t="shared" ca="1" si="1"/>
        <v>13489956.2900002</v>
      </c>
      <c r="Y10" s="21">
        <f t="shared" ca="1" si="1"/>
        <v>163014849.8900001</v>
      </c>
      <c r="Z10" s="21">
        <f t="shared" ca="1" si="1"/>
        <v>182563336.00994921</v>
      </c>
      <c r="AA10" s="21">
        <f t="shared" ca="1" si="1"/>
        <v>257112.38</v>
      </c>
      <c r="AB10" s="21">
        <f t="shared" ca="1" si="1"/>
        <v>0</v>
      </c>
      <c r="AC10" s="21">
        <f t="shared" ca="1" si="1"/>
        <v>23414154.840074703</v>
      </c>
      <c r="AD10" s="21">
        <f t="shared" ca="1" si="1"/>
        <v>65609092.750079602</v>
      </c>
      <c r="AE10" s="21">
        <f t="shared" ca="1" si="1"/>
        <v>110000</v>
      </c>
      <c r="AF10" s="21">
        <f t="shared" ca="1" si="1"/>
        <v>16681336.279999999</v>
      </c>
      <c r="AG10" s="21">
        <f t="shared" ca="1" si="1"/>
        <v>47120748.609999999</v>
      </c>
      <c r="AH10" s="21">
        <f t="shared" ca="1" si="1"/>
        <v>21290970.440000001</v>
      </c>
      <c r="AI10" s="21">
        <f t="shared" ca="1" si="1"/>
        <v>9303561.8800000008</v>
      </c>
      <c r="AJ10" s="21">
        <f t="shared" ca="1" si="1"/>
        <v>7861886.7299999995</v>
      </c>
      <c r="AK10" s="21">
        <f t="shared" ca="1" si="2"/>
        <v>666673.56000000099</v>
      </c>
      <c r="AL10" s="21">
        <f t="shared" ca="1" si="2"/>
        <v>0</v>
      </c>
      <c r="AM10" s="21">
        <f t="shared" ca="1" si="2"/>
        <v>46650180.009999998</v>
      </c>
      <c r="AN10" s="21">
        <f t="shared" ca="1" si="2"/>
        <v>1204381.93</v>
      </c>
      <c r="AO10" s="21">
        <f t="shared" ca="1" si="2"/>
        <v>0</v>
      </c>
      <c r="AP10" s="21">
        <f t="shared" ca="1" si="2"/>
        <v>3198144.9899999802</v>
      </c>
      <c r="AQ10" s="21">
        <f t="shared" ca="1" si="2"/>
        <v>0</v>
      </c>
      <c r="AR10" s="21">
        <f t="shared" ca="1" si="2"/>
        <v>0</v>
      </c>
      <c r="AS10" s="21">
        <f t="shared" ca="1" si="2"/>
        <v>0</v>
      </c>
      <c r="AT10" s="21">
        <f t="shared" ca="1" si="2"/>
        <v>0</v>
      </c>
      <c r="AU10" s="21">
        <f t="shared" ca="1" si="2"/>
        <v>0</v>
      </c>
      <c r="AV10" s="21">
        <f t="shared" ca="1" si="2"/>
        <v>0</v>
      </c>
      <c r="AW10" s="21">
        <f t="shared" ca="1" si="2"/>
        <v>0</v>
      </c>
      <c r="AX10" s="21">
        <f t="shared" ca="1" si="2"/>
        <v>0</v>
      </c>
      <c r="AY10" s="21">
        <f t="shared" ca="1" si="2"/>
        <v>0</v>
      </c>
      <c r="AZ10" s="21">
        <f t="shared" ca="1" si="2"/>
        <v>0</v>
      </c>
      <c r="BA10" s="21">
        <f t="shared" ca="1" si="3"/>
        <v>0</v>
      </c>
      <c r="BB10" s="21">
        <f t="shared" ca="1" si="3"/>
        <v>0</v>
      </c>
      <c r="BC10" s="21">
        <f t="shared" ca="1" si="3"/>
        <v>0</v>
      </c>
      <c r="BD10" s="21">
        <f t="shared" ca="1" si="3"/>
        <v>282063328.26016027</v>
      </c>
      <c r="BE10" s="21">
        <f t="shared" ca="1" si="3"/>
        <v>0</v>
      </c>
      <c r="BF10" s="21">
        <f t="shared" ca="1" si="3"/>
        <v>0</v>
      </c>
      <c r="BG10" s="21">
        <f t="shared" ca="1" si="3"/>
        <v>0</v>
      </c>
      <c r="BH10" s="21">
        <f t="shared" ca="1" si="3"/>
        <v>0</v>
      </c>
      <c r="BI10" s="21">
        <f t="shared" ca="1" si="3"/>
        <v>9377675.4000000004</v>
      </c>
      <c r="BJ10" s="21">
        <f t="shared" ca="1" si="3"/>
        <v>1865428.04</v>
      </c>
      <c r="BK10" s="21">
        <f t="shared" ca="1" si="3"/>
        <v>0</v>
      </c>
      <c r="BL10" s="21">
        <f t="shared" ca="1" si="3"/>
        <v>0</v>
      </c>
      <c r="BM10" s="21">
        <f t="shared" ca="1" si="3"/>
        <v>5051397.86000147</v>
      </c>
      <c r="BN10" s="21">
        <f t="shared" ca="1" si="3"/>
        <v>43789004.880352147</v>
      </c>
      <c r="BO10" s="21">
        <f t="shared" ca="1" si="3"/>
        <v>0</v>
      </c>
      <c r="BP10" s="21">
        <f t="shared" ca="1" si="3"/>
        <v>245245609.59997079</v>
      </c>
      <c r="BQ10" s="21">
        <f t="shared" ca="1" si="4"/>
        <v>6438264.2300000004</v>
      </c>
      <c r="BR10" s="21">
        <f t="shared" ca="1" si="4"/>
        <v>64440473.479999997</v>
      </c>
      <c r="BS10" s="21">
        <f t="shared" ca="1" si="4"/>
        <v>111049004.4799993</v>
      </c>
      <c r="BT10" s="21">
        <f t="shared" ca="1" si="4"/>
        <v>0</v>
      </c>
      <c r="BU10" s="21">
        <f t="shared" ca="1" si="4"/>
        <v>0</v>
      </c>
      <c r="BV10" s="21">
        <f t="shared" ca="1" si="4"/>
        <v>16197438.789999999</v>
      </c>
      <c r="BW10" s="21">
        <f t="shared" ca="1" si="4"/>
        <v>253642.65</v>
      </c>
      <c r="BX10" s="21">
        <f t="shared" ca="1" si="4"/>
        <v>0</v>
      </c>
      <c r="BY10" s="21">
        <f t="shared" ca="1" si="4"/>
        <v>14575.32</v>
      </c>
      <c r="BZ10" s="21">
        <f t="shared" ca="1" si="4"/>
        <v>13937466.9</v>
      </c>
      <c r="CA10" s="21">
        <f t="shared" ca="1" si="4"/>
        <v>744539401.83999991</v>
      </c>
      <c r="CB10" s="21">
        <f t="shared" ca="1" si="4"/>
        <v>7017993.2800000003</v>
      </c>
      <c r="CC10" s="21">
        <f t="shared" ca="1" si="4"/>
        <v>81360552.260000005</v>
      </c>
      <c r="CD10" s="21">
        <f t="shared" ca="1" si="4"/>
        <v>104356.54</v>
      </c>
      <c r="CE10" s="21">
        <f t="shared" ca="1" si="4"/>
        <v>0</v>
      </c>
      <c r="CF10" s="21">
        <f t="shared" ca="1" si="4"/>
        <v>840539.51</v>
      </c>
      <c r="CG10" s="21">
        <f t="shared" ca="1" si="5"/>
        <v>9693683.2100000009</v>
      </c>
      <c r="CH10" s="21">
        <f t="shared" ca="1" si="5"/>
        <v>545712.37</v>
      </c>
      <c r="CI10" s="22">
        <f t="shared" ca="1" si="11"/>
        <v>4710328650.0585928</v>
      </c>
      <c r="CJ10" s="21">
        <f t="shared" ca="1" si="6"/>
        <v>53586</v>
      </c>
      <c r="CK10" s="21">
        <f t="shared" ca="1" si="6"/>
        <v>630497</v>
      </c>
      <c r="CL10" s="22">
        <f t="shared" ca="1" si="12"/>
        <v>2056251136.5489314</v>
      </c>
      <c r="CM10" s="21">
        <f t="shared" ca="1" si="7"/>
        <v>850557581.06421638</v>
      </c>
      <c r="CN10" s="21">
        <f t="shared" ca="1" si="7"/>
        <v>1205693555.484715</v>
      </c>
      <c r="CO10" s="22">
        <f t="shared" ca="1" si="13"/>
        <v>2653393430.5096612</v>
      </c>
      <c r="CP10" s="21">
        <f t="shared" ca="1" si="8"/>
        <v>1069260436.9557956</v>
      </c>
      <c r="CQ10" s="21">
        <f t="shared" ca="1" si="8"/>
        <v>1584132993.5538657</v>
      </c>
      <c r="CR10" s="21">
        <f t="shared" ca="1" si="8"/>
        <v>7683255.9500769088</v>
      </c>
      <c r="CS10" s="21">
        <f t="shared" ca="1" si="8"/>
        <v>0</v>
      </c>
      <c r="CT10" s="21">
        <f t="shared" ca="1" si="8"/>
        <v>0</v>
      </c>
      <c r="CU10" s="22">
        <f t="shared" ca="1" si="9"/>
        <v>15504726842.456936</v>
      </c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16"/>
      <c r="GE10" s="16"/>
      <c r="GF10" s="16"/>
      <c r="GG10" s="16"/>
      <c r="GH10" s="16"/>
      <c r="GI10" s="16"/>
      <c r="GJ10" s="16"/>
      <c r="GK10" s="16"/>
      <c r="GL10" s="16"/>
      <c r="GM10" s="16"/>
      <c r="GN10" s="16"/>
      <c r="GO10" s="16"/>
      <c r="GP10" s="16"/>
      <c r="GQ10" s="16"/>
      <c r="GR10" s="16"/>
      <c r="GS10" s="16"/>
      <c r="GT10" s="16"/>
      <c r="GU10" s="16"/>
      <c r="GV10" s="16"/>
      <c r="GW10" s="16"/>
      <c r="GX10" s="16"/>
      <c r="GY10" s="16"/>
      <c r="GZ10" s="16"/>
      <c r="HA10" s="16"/>
      <c r="HB10" s="16"/>
      <c r="HC10" s="16"/>
      <c r="HD10" s="16"/>
      <c r="HE10" s="16"/>
      <c r="HF10" s="16"/>
      <c r="HG10" s="16"/>
      <c r="HH10" s="16"/>
      <c r="HI10" s="16"/>
      <c r="HJ10" s="16"/>
      <c r="HK10" s="16"/>
      <c r="HL10" s="16"/>
      <c r="HM10" s="16"/>
      <c r="HN10" s="16"/>
      <c r="HO10" s="16"/>
      <c r="HP10" s="16"/>
      <c r="HQ10" s="16"/>
      <c r="HR10" s="16"/>
    </row>
    <row r="11" spans="1:226" ht="12.75" customHeight="1" x14ac:dyDescent="0.2">
      <c r="A11" s="67" t="s">
        <v>148</v>
      </c>
      <c r="B11" s="20">
        <v>1006</v>
      </c>
      <c r="C11" s="68" t="s">
        <v>144</v>
      </c>
      <c r="D11" s="22">
        <f t="shared" ca="1" si="10"/>
        <v>5908700.5752999997</v>
      </c>
      <c r="E11" s="21">
        <f t="shared" ca="1" si="0"/>
        <v>2549376.1653</v>
      </c>
      <c r="F11" s="21">
        <f t="shared" ca="1" si="0"/>
        <v>3076239.94</v>
      </c>
      <c r="G11" s="21">
        <f t="shared" ca="1" si="0"/>
        <v>283084.46999999997</v>
      </c>
      <c r="H11" s="21">
        <f t="shared" ca="1" si="0"/>
        <v>0</v>
      </c>
      <c r="I11" s="21">
        <f t="shared" ca="1" si="0"/>
        <v>90387515.200000003</v>
      </c>
      <c r="J11" s="21">
        <f t="shared" ca="1" si="0"/>
        <v>0</v>
      </c>
      <c r="K11" s="21">
        <f t="shared" ca="1" si="0"/>
        <v>3667526.11</v>
      </c>
      <c r="L11" s="21">
        <f t="shared" ca="1" si="0"/>
        <v>0</v>
      </c>
      <c r="M11" s="21">
        <f t="shared" ca="1" si="0"/>
        <v>0</v>
      </c>
      <c r="N11" s="21">
        <f t="shared" ca="1" si="0"/>
        <v>0</v>
      </c>
      <c r="O11" s="21">
        <f t="shared" ca="1" si="0"/>
        <v>17806.55</v>
      </c>
      <c r="P11" s="21">
        <f t="shared" ca="1" si="0"/>
        <v>0</v>
      </c>
      <c r="Q11" s="21">
        <f t="shared" ca="1" si="0"/>
        <v>0</v>
      </c>
      <c r="R11" s="21">
        <f t="shared" ca="1" si="0"/>
        <v>0</v>
      </c>
      <c r="S11" s="21">
        <f t="shared" ca="1" si="0"/>
        <v>0</v>
      </c>
      <c r="T11" s="21">
        <f t="shared" ca="1" si="0"/>
        <v>1564889964.7897</v>
      </c>
      <c r="U11" s="21">
        <f t="shared" ca="1" si="1"/>
        <v>3818646.6061</v>
      </c>
      <c r="V11" s="21">
        <f t="shared" ca="1" si="1"/>
        <v>55349825.994800001</v>
      </c>
      <c r="W11" s="21">
        <f t="shared" ca="1" si="1"/>
        <v>590697979.16059995</v>
      </c>
      <c r="X11" s="21">
        <f t="shared" ca="1" si="1"/>
        <v>0</v>
      </c>
      <c r="Y11" s="21">
        <f t="shared" ca="1" si="1"/>
        <v>340788.94</v>
      </c>
      <c r="Z11" s="21">
        <f t="shared" ca="1" si="1"/>
        <v>4310036.7</v>
      </c>
      <c r="AA11" s="21">
        <f t="shared" ca="1" si="1"/>
        <v>0</v>
      </c>
      <c r="AB11" s="21">
        <f t="shared" ca="1" si="1"/>
        <v>0</v>
      </c>
      <c r="AC11" s="21">
        <f t="shared" ca="1" si="1"/>
        <v>0</v>
      </c>
      <c r="AD11" s="21">
        <f t="shared" ca="1" si="1"/>
        <v>86969.73</v>
      </c>
      <c r="AE11" s="21">
        <f t="shared" ca="1" si="1"/>
        <v>0</v>
      </c>
      <c r="AF11" s="21">
        <f t="shared" ca="1" si="1"/>
        <v>18000</v>
      </c>
      <c r="AG11" s="21">
        <f t="shared" ca="1" si="1"/>
        <v>0</v>
      </c>
      <c r="AH11" s="21">
        <f t="shared" ca="1" si="1"/>
        <v>0</v>
      </c>
      <c r="AI11" s="21">
        <f t="shared" ca="1" si="1"/>
        <v>0</v>
      </c>
      <c r="AJ11" s="21">
        <f t="shared" ca="1" si="1"/>
        <v>246785.32</v>
      </c>
      <c r="AK11" s="21">
        <f t="shared" ca="1" si="2"/>
        <v>7193.56</v>
      </c>
      <c r="AL11" s="21">
        <f t="shared" ca="1" si="2"/>
        <v>0</v>
      </c>
      <c r="AM11" s="21">
        <f t="shared" ca="1" si="2"/>
        <v>341397.67</v>
      </c>
      <c r="AN11" s="21">
        <f t="shared" ca="1" si="2"/>
        <v>0</v>
      </c>
      <c r="AO11" s="21">
        <f t="shared" ca="1" si="2"/>
        <v>0</v>
      </c>
      <c r="AP11" s="21">
        <f t="shared" ca="1" si="2"/>
        <v>22639.54</v>
      </c>
      <c r="AQ11" s="21">
        <f t="shared" ca="1" si="2"/>
        <v>0</v>
      </c>
      <c r="AR11" s="21">
        <f t="shared" ca="1" si="2"/>
        <v>0</v>
      </c>
      <c r="AS11" s="21">
        <f t="shared" ca="1" si="2"/>
        <v>0</v>
      </c>
      <c r="AT11" s="21">
        <f t="shared" ca="1" si="2"/>
        <v>22120587.452300001</v>
      </c>
      <c r="AU11" s="21">
        <f t="shared" ca="1" si="2"/>
        <v>190503.21849999999</v>
      </c>
      <c r="AV11" s="21">
        <f t="shared" ca="1" si="2"/>
        <v>205255.777</v>
      </c>
      <c r="AW11" s="21">
        <f t="shared" ca="1" si="2"/>
        <v>0</v>
      </c>
      <c r="AX11" s="21">
        <f t="shared" ca="1" si="2"/>
        <v>131939.70499999999</v>
      </c>
      <c r="AY11" s="21">
        <f t="shared" ca="1" si="2"/>
        <v>0</v>
      </c>
      <c r="AZ11" s="21">
        <f t="shared" ca="1" si="2"/>
        <v>0</v>
      </c>
      <c r="BA11" s="21">
        <f t="shared" ca="1" si="3"/>
        <v>0</v>
      </c>
      <c r="BB11" s="21">
        <f t="shared" ca="1" si="3"/>
        <v>0</v>
      </c>
      <c r="BC11" s="21">
        <f t="shared" ca="1" si="3"/>
        <v>0</v>
      </c>
      <c r="BD11" s="21">
        <f t="shared" ca="1" si="3"/>
        <v>14672048.613600001</v>
      </c>
      <c r="BE11" s="21">
        <f t="shared" ca="1" si="3"/>
        <v>0</v>
      </c>
      <c r="BF11" s="21">
        <f t="shared" ca="1" si="3"/>
        <v>0</v>
      </c>
      <c r="BG11" s="21">
        <f t="shared" ca="1" si="3"/>
        <v>0</v>
      </c>
      <c r="BH11" s="21">
        <f t="shared" ca="1" si="3"/>
        <v>0</v>
      </c>
      <c r="BI11" s="21">
        <f t="shared" ca="1" si="3"/>
        <v>0</v>
      </c>
      <c r="BJ11" s="21">
        <f t="shared" ca="1" si="3"/>
        <v>0</v>
      </c>
      <c r="BK11" s="21">
        <f t="shared" ca="1" si="3"/>
        <v>0</v>
      </c>
      <c r="BL11" s="21">
        <f t="shared" ca="1" si="3"/>
        <v>15405.7461</v>
      </c>
      <c r="BM11" s="21">
        <f t="shared" ca="1" si="3"/>
        <v>0</v>
      </c>
      <c r="BN11" s="21">
        <f t="shared" ca="1" si="3"/>
        <v>403584412.13800001</v>
      </c>
      <c r="BO11" s="21">
        <f t="shared" ca="1" si="3"/>
        <v>0</v>
      </c>
      <c r="BP11" s="21">
        <f t="shared" ca="1" si="3"/>
        <v>626084.07960000006</v>
      </c>
      <c r="BQ11" s="21">
        <f t="shared" ca="1" si="4"/>
        <v>407138.37</v>
      </c>
      <c r="BR11" s="21">
        <f t="shared" ca="1" si="4"/>
        <v>50180.639999999999</v>
      </c>
      <c r="BS11" s="21">
        <f t="shared" ca="1" si="4"/>
        <v>540038.16650000005</v>
      </c>
      <c r="BT11" s="21">
        <f t="shared" ca="1" si="4"/>
        <v>0</v>
      </c>
      <c r="BU11" s="21">
        <f t="shared" ca="1" si="4"/>
        <v>0</v>
      </c>
      <c r="BV11" s="21">
        <f t="shared" ca="1" si="4"/>
        <v>0</v>
      </c>
      <c r="BW11" s="21">
        <f t="shared" ca="1" si="4"/>
        <v>71453.649999999994</v>
      </c>
      <c r="BX11" s="21">
        <f t="shared" ca="1" si="4"/>
        <v>0</v>
      </c>
      <c r="BY11" s="21">
        <f t="shared" ca="1" si="4"/>
        <v>0</v>
      </c>
      <c r="BZ11" s="21">
        <f t="shared" ca="1" si="4"/>
        <v>5899334.6899999995</v>
      </c>
      <c r="CA11" s="21">
        <f t="shared" ca="1" si="4"/>
        <v>339697611.38999999</v>
      </c>
      <c r="CB11" s="21">
        <f t="shared" ca="1" si="4"/>
        <v>337912.78</v>
      </c>
      <c r="CC11" s="21">
        <f t="shared" ca="1" si="4"/>
        <v>32846777.359999999</v>
      </c>
      <c r="CD11" s="21">
        <f t="shared" ca="1" si="4"/>
        <v>0</v>
      </c>
      <c r="CE11" s="21">
        <f t="shared" ca="1" si="4"/>
        <v>0</v>
      </c>
      <c r="CF11" s="21">
        <f t="shared" ca="1" si="4"/>
        <v>3106603.2</v>
      </c>
      <c r="CG11" s="21">
        <f t="shared" ca="1" si="5"/>
        <v>2327217.64</v>
      </c>
      <c r="CH11" s="21">
        <f t="shared" ca="1" si="5"/>
        <v>0</v>
      </c>
      <c r="CI11" s="22">
        <f t="shared" ca="1" si="11"/>
        <v>1079557005.9967</v>
      </c>
      <c r="CJ11" s="21">
        <f t="shared" ca="1" si="6"/>
        <v>981432810.13</v>
      </c>
      <c r="CK11" s="21">
        <f t="shared" ca="1" si="6"/>
        <v>70455957.590000004</v>
      </c>
      <c r="CL11" s="22">
        <f t="shared" ca="1" si="12"/>
        <v>22217963.460000001</v>
      </c>
      <c r="CM11" s="21">
        <f t="shared" ca="1" si="7"/>
        <v>0</v>
      </c>
      <c r="CN11" s="21">
        <f t="shared" ca="1" si="7"/>
        <v>22217963.460000001</v>
      </c>
      <c r="CO11" s="22">
        <f t="shared" ca="1" si="13"/>
        <v>5450274.8167000003</v>
      </c>
      <c r="CP11" s="21">
        <f t="shared" ca="1" si="8"/>
        <v>0</v>
      </c>
      <c r="CQ11" s="21">
        <f t="shared" ca="1" si="8"/>
        <v>5450274.8167000003</v>
      </c>
      <c r="CR11" s="21">
        <f t="shared" ca="1" si="8"/>
        <v>1374256.926</v>
      </c>
      <c r="CS11" s="21">
        <f t="shared" ca="1" si="8"/>
        <v>0</v>
      </c>
      <c r="CT11" s="21">
        <f t="shared" ca="1" si="8"/>
        <v>0</v>
      </c>
      <c r="CU11" s="22">
        <f t="shared" ca="1" si="9"/>
        <v>4227873543.9858003</v>
      </c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16"/>
      <c r="GE11" s="16"/>
      <c r="GF11" s="16"/>
      <c r="GG11" s="16"/>
      <c r="GH11" s="16"/>
      <c r="GI11" s="16"/>
      <c r="GJ11" s="16"/>
      <c r="GK11" s="16"/>
      <c r="GL11" s="16"/>
      <c r="GM11" s="16"/>
      <c r="GN11" s="16"/>
      <c r="GO11" s="16"/>
      <c r="GP11" s="16"/>
      <c r="GQ11" s="16"/>
      <c r="GR11" s="16"/>
      <c r="GS11" s="16"/>
      <c r="GT11" s="16"/>
      <c r="GU11" s="16"/>
      <c r="GV11" s="16"/>
      <c r="GW11" s="16"/>
      <c r="GX11" s="16"/>
      <c r="GY11" s="16"/>
      <c r="GZ11" s="16"/>
      <c r="HA11" s="16"/>
      <c r="HB11" s="16"/>
      <c r="HC11" s="16"/>
      <c r="HD11" s="16"/>
      <c r="HE11" s="16"/>
      <c r="HF11" s="16"/>
      <c r="HG11" s="16"/>
      <c r="HH11" s="16"/>
      <c r="HI11" s="16"/>
      <c r="HJ11" s="16"/>
      <c r="HK11" s="16"/>
      <c r="HL11" s="16"/>
      <c r="HM11" s="16"/>
      <c r="HN11" s="16"/>
      <c r="HO11" s="16"/>
      <c r="HP11" s="16"/>
      <c r="HQ11" s="16"/>
      <c r="HR11" s="16"/>
    </row>
    <row r="12" spans="1:226" ht="12.75" customHeight="1" x14ac:dyDescent="0.2">
      <c r="A12" s="67" t="s">
        <v>149</v>
      </c>
      <c r="B12" s="20">
        <v>1007</v>
      </c>
      <c r="C12" s="68" t="s">
        <v>144</v>
      </c>
      <c r="D12" s="22">
        <f t="shared" ca="1" si="10"/>
        <v>0</v>
      </c>
      <c r="E12" s="21">
        <f t="shared" ca="1" si="0"/>
        <v>0</v>
      </c>
      <c r="F12" s="21">
        <f t="shared" ca="1" si="0"/>
        <v>0</v>
      </c>
      <c r="G12" s="21">
        <f t="shared" ca="1" si="0"/>
        <v>0</v>
      </c>
      <c r="H12" s="21">
        <f t="shared" ca="1" si="0"/>
        <v>0</v>
      </c>
      <c r="I12" s="21">
        <f t="shared" ca="1" si="0"/>
        <v>0</v>
      </c>
      <c r="J12" s="21">
        <f t="shared" ca="1" si="0"/>
        <v>0</v>
      </c>
      <c r="K12" s="21">
        <f t="shared" ca="1" si="0"/>
        <v>0</v>
      </c>
      <c r="L12" s="21">
        <f t="shared" ca="1" si="0"/>
        <v>0</v>
      </c>
      <c r="M12" s="21">
        <f t="shared" ca="1" si="0"/>
        <v>0</v>
      </c>
      <c r="N12" s="21">
        <f t="shared" ca="1" si="0"/>
        <v>0</v>
      </c>
      <c r="O12" s="21">
        <f t="shared" ca="1" si="0"/>
        <v>0</v>
      </c>
      <c r="P12" s="21">
        <f t="shared" ca="1" si="0"/>
        <v>0</v>
      </c>
      <c r="Q12" s="21">
        <f t="shared" ca="1" si="0"/>
        <v>0</v>
      </c>
      <c r="R12" s="21">
        <f t="shared" ca="1" si="0"/>
        <v>0</v>
      </c>
      <c r="S12" s="21">
        <f t="shared" ca="1" si="0"/>
        <v>0</v>
      </c>
      <c r="T12" s="21">
        <f t="shared" ca="1" si="0"/>
        <v>0</v>
      </c>
      <c r="U12" s="21">
        <f t="shared" ca="1" si="1"/>
        <v>0</v>
      </c>
      <c r="V12" s="21">
        <f t="shared" ca="1" si="1"/>
        <v>0</v>
      </c>
      <c r="W12" s="21">
        <f t="shared" ca="1" si="1"/>
        <v>0</v>
      </c>
      <c r="X12" s="21">
        <f t="shared" ca="1" si="1"/>
        <v>0</v>
      </c>
      <c r="Y12" s="21">
        <f t="shared" ca="1" si="1"/>
        <v>0</v>
      </c>
      <c r="Z12" s="21">
        <f t="shared" ca="1" si="1"/>
        <v>0</v>
      </c>
      <c r="AA12" s="21">
        <f t="shared" ca="1" si="1"/>
        <v>0</v>
      </c>
      <c r="AB12" s="21">
        <f t="shared" ca="1" si="1"/>
        <v>0</v>
      </c>
      <c r="AC12" s="21">
        <f t="shared" ca="1" si="1"/>
        <v>0</v>
      </c>
      <c r="AD12" s="21">
        <f t="shared" ca="1" si="1"/>
        <v>0</v>
      </c>
      <c r="AE12" s="21">
        <f t="shared" ca="1" si="1"/>
        <v>0</v>
      </c>
      <c r="AF12" s="21">
        <f t="shared" ca="1" si="1"/>
        <v>0</v>
      </c>
      <c r="AG12" s="21">
        <f t="shared" ca="1" si="1"/>
        <v>0</v>
      </c>
      <c r="AH12" s="21">
        <f t="shared" ca="1" si="1"/>
        <v>0</v>
      </c>
      <c r="AI12" s="21">
        <f t="shared" ca="1" si="1"/>
        <v>0</v>
      </c>
      <c r="AJ12" s="21">
        <f t="shared" ca="1" si="1"/>
        <v>0</v>
      </c>
      <c r="AK12" s="21">
        <f t="shared" ca="1" si="2"/>
        <v>0</v>
      </c>
      <c r="AL12" s="21">
        <f t="shared" ca="1" si="2"/>
        <v>0</v>
      </c>
      <c r="AM12" s="21">
        <f t="shared" ca="1" si="2"/>
        <v>0</v>
      </c>
      <c r="AN12" s="21">
        <f t="shared" ca="1" si="2"/>
        <v>0</v>
      </c>
      <c r="AO12" s="21">
        <f t="shared" ca="1" si="2"/>
        <v>0</v>
      </c>
      <c r="AP12" s="21">
        <f t="shared" ca="1" si="2"/>
        <v>0</v>
      </c>
      <c r="AQ12" s="21">
        <f t="shared" ca="1" si="2"/>
        <v>0</v>
      </c>
      <c r="AR12" s="21">
        <f t="shared" ca="1" si="2"/>
        <v>0</v>
      </c>
      <c r="AS12" s="21">
        <f t="shared" ca="1" si="2"/>
        <v>0</v>
      </c>
      <c r="AT12" s="21">
        <f t="shared" ca="1" si="2"/>
        <v>0</v>
      </c>
      <c r="AU12" s="21">
        <f t="shared" ca="1" si="2"/>
        <v>0</v>
      </c>
      <c r="AV12" s="21">
        <f t="shared" ca="1" si="2"/>
        <v>0</v>
      </c>
      <c r="AW12" s="21">
        <f t="shared" ca="1" si="2"/>
        <v>0</v>
      </c>
      <c r="AX12" s="21">
        <f t="shared" ca="1" si="2"/>
        <v>0</v>
      </c>
      <c r="AY12" s="21">
        <f t="shared" ca="1" si="2"/>
        <v>0</v>
      </c>
      <c r="AZ12" s="21">
        <f t="shared" ca="1" si="2"/>
        <v>0</v>
      </c>
      <c r="BA12" s="21">
        <f t="shared" ca="1" si="3"/>
        <v>0</v>
      </c>
      <c r="BB12" s="21">
        <f t="shared" ca="1" si="3"/>
        <v>0</v>
      </c>
      <c r="BC12" s="21">
        <f t="shared" ca="1" si="3"/>
        <v>0</v>
      </c>
      <c r="BD12" s="21">
        <f t="shared" ca="1" si="3"/>
        <v>0</v>
      </c>
      <c r="BE12" s="21">
        <f t="shared" ca="1" si="3"/>
        <v>0</v>
      </c>
      <c r="BF12" s="21">
        <f t="shared" ca="1" si="3"/>
        <v>0</v>
      </c>
      <c r="BG12" s="21">
        <f t="shared" ca="1" si="3"/>
        <v>0</v>
      </c>
      <c r="BH12" s="21">
        <f t="shared" ca="1" si="3"/>
        <v>0</v>
      </c>
      <c r="BI12" s="21">
        <f t="shared" ca="1" si="3"/>
        <v>136373650.39974007</v>
      </c>
      <c r="BJ12" s="21">
        <f t="shared" ca="1" si="3"/>
        <v>0</v>
      </c>
      <c r="BK12" s="21">
        <f t="shared" ca="1" si="3"/>
        <v>0</v>
      </c>
      <c r="BL12" s="21">
        <f t="shared" ca="1" si="3"/>
        <v>0</v>
      </c>
      <c r="BM12" s="21">
        <f t="shared" ca="1" si="3"/>
        <v>0</v>
      </c>
      <c r="BN12" s="21">
        <f t="shared" ca="1" si="3"/>
        <v>0</v>
      </c>
      <c r="BO12" s="21">
        <f t="shared" ca="1" si="3"/>
        <v>0</v>
      </c>
      <c r="BP12" s="21">
        <f t="shared" ca="1" si="3"/>
        <v>0</v>
      </c>
      <c r="BQ12" s="21">
        <f t="shared" ca="1" si="4"/>
        <v>0</v>
      </c>
      <c r="BR12" s="21">
        <f t="shared" ca="1" si="4"/>
        <v>0</v>
      </c>
      <c r="BS12" s="21">
        <f t="shared" ca="1" si="4"/>
        <v>0</v>
      </c>
      <c r="BT12" s="21">
        <f t="shared" ca="1" si="4"/>
        <v>0</v>
      </c>
      <c r="BU12" s="21">
        <f t="shared" ca="1" si="4"/>
        <v>0</v>
      </c>
      <c r="BV12" s="21">
        <f t="shared" ca="1" si="4"/>
        <v>0</v>
      </c>
      <c r="BW12" s="21">
        <f t="shared" ca="1" si="4"/>
        <v>0</v>
      </c>
      <c r="BX12" s="21">
        <f t="shared" ca="1" si="4"/>
        <v>0</v>
      </c>
      <c r="BY12" s="21">
        <f t="shared" ca="1" si="4"/>
        <v>0</v>
      </c>
      <c r="BZ12" s="21">
        <f t="shared" ca="1" si="4"/>
        <v>0</v>
      </c>
      <c r="CA12" s="21">
        <f t="shared" ca="1" si="4"/>
        <v>0</v>
      </c>
      <c r="CB12" s="21">
        <f t="shared" ca="1" si="4"/>
        <v>0</v>
      </c>
      <c r="CC12" s="21">
        <f t="shared" ca="1" si="4"/>
        <v>0</v>
      </c>
      <c r="CD12" s="21">
        <f t="shared" ca="1" si="4"/>
        <v>0</v>
      </c>
      <c r="CE12" s="21">
        <f t="shared" ca="1" si="4"/>
        <v>0</v>
      </c>
      <c r="CF12" s="21">
        <f t="shared" ca="1" si="4"/>
        <v>0</v>
      </c>
      <c r="CG12" s="21">
        <f t="shared" ca="1" si="5"/>
        <v>0</v>
      </c>
      <c r="CH12" s="21">
        <f t="shared" ca="1" si="5"/>
        <v>0</v>
      </c>
      <c r="CI12" s="22">
        <f t="shared" ca="1" si="11"/>
        <v>0</v>
      </c>
      <c r="CJ12" s="21">
        <f t="shared" ca="1" si="6"/>
        <v>0</v>
      </c>
      <c r="CK12" s="21">
        <f t="shared" ca="1" si="6"/>
        <v>0</v>
      </c>
      <c r="CL12" s="22">
        <f t="shared" ca="1" si="12"/>
        <v>0</v>
      </c>
      <c r="CM12" s="21">
        <f t="shared" ca="1" si="7"/>
        <v>0</v>
      </c>
      <c r="CN12" s="21">
        <f t="shared" ca="1" si="7"/>
        <v>0</v>
      </c>
      <c r="CO12" s="22">
        <f t="shared" ca="1" si="13"/>
        <v>0</v>
      </c>
      <c r="CP12" s="21">
        <f t="shared" ca="1" si="8"/>
        <v>0</v>
      </c>
      <c r="CQ12" s="21">
        <f t="shared" ca="1" si="8"/>
        <v>0</v>
      </c>
      <c r="CR12" s="21">
        <f t="shared" ca="1" si="8"/>
        <v>0</v>
      </c>
      <c r="CS12" s="21">
        <f t="shared" ca="1" si="8"/>
        <v>0</v>
      </c>
      <c r="CT12" s="21">
        <f t="shared" ca="1" si="8"/>
        <v>0</v>
      </c>
      <c r="CU12" s="22">
        <f t="shared" ca="1" si="9"/>
        <v>136373650.39974007</v>
      </c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  <c r="GL12" s="16"/>
      <c r="GM12" s="16"/>
      <c r="GN12" s="16"/>
      <c r="GO12" s="16"/>
      <c r="GP12" s="16"/>
      <c r="GQ12" s="16"/>
      <c r="GR12" s="16"/>
      <c r="GS12" s="16"/>
      <c r="GT12" s="16"/>
      <c r="GU12" s="16"/>
      <c r="GV12" s="16"/>
      <c r="GW12" s="16"/>
      <c r="GX12" s="16"/>
      <c r="GY12" s="16"/>
      <c r="GZ12" s="16"/>
      <c r="HA12" s="16"/>
      <c r="HB12" s="16"/>
      <c r="HC12" s="16"/>
      <c r="HD12" s="16"/>
      <c r="HE12" s="16"/>
      <c r="HF12" s="16"/>
      <c r="HG12" s="16"/>
      <c r="HH12" s="16"/>
      <c r="HI12" s="16"/>
      <c r="HJ12" s="16"/>
      <c r="HK12" s="16"/>
      <c r="HL12" s="16"/>
      <c r="HM12" s="16"/>
      <c r="HN12" s="16"/>
      <c r="HO12" s="16"/>
      <c r="HP12" s="16"/>
      <c r="HQ12" s="16"/>
      <c r="HR12" s="16"/>
    </row>
    <row r="13" spans="1:226" ht="12.75" customHeight="1" x14ac:dyDescent="0.2">
      <c r="A13" s="67" t="s">
        <v>150</v>
      </c>
      <c r="B13" s="20">
        <v>1008</v>
      </c>
      <c r="C13" s="68" t="s">
        <v>144</v>
      </c>
      <c r="D13" s="22">
        <f t="shared" ca="1" si="10"/>
        <v>293895098.26999998</v>
      </c>
      <c r="E13" s="21">
        <f t="shared" ca="1" si="0"/>
        <v>15249626.029999999</v>
      </c>
      <c r="F13" s="21">
        <f t="shared" ca="1" si="0"/>
        <v>165775952.16</v>
      </c>
      <c r="G13" s="21">
        <f t="shared" ca="1" si="0"/>
        <v>112869520.08</v>
      </c>
      <c r="H13" s="21">
        <f t="shared" ca="1" si="0"/>
        <v>19398529</v>
      </c>
      <c r="I13" s="21">
        <f t="shared" ca="1" si="0"/>
        <v>37747308.669999994</v>
      </c>
      <c r="J13" s="21">
        <f t="shared" ca="1" si="0"/>
        <v>0</v>
      </c>
      <c r="K13" s="21">
        <f t="shared" ca="1" si="0"/>
        <v>0</v>
      </c>
      <c r="L13" s="21">
        <f t="shared" ca="1" si="0"/>
        <v>0</v>
      </c>
      <c r="M13" s="21">
        <f t="shared" ca="1" si="0"/>
        <v>0</v>
      </c>
      <c r="N13" s="21">
        <f t="shared" ca="1" si="0"/>
        <v>0</v>
      </c>
      <c r="O13" s="21">
        <f t="shared" ca="1" si="0"/>
        <v>29897884.579999998</v>
      </c>
      <c r="P13" s="21">
        <f t="shared" ca="1" si="0"/>
        <v>0</v>
      </c>
      <c r="Q13" s="21">
        <f t="shared" ca="1" si="0"/>
        <v>3003662.0999999996</v>
      </c>
      <c r="R13" s="21">
        <f t="shared" ca="1" si="0"/>
        <v>0</v>
      </c>
      <c r="S13" s="21">
        <f t="shared" ca="1" si="0"/>
        <v>0</v>
      </c>
      <c r="T13" s="21">
        <f t="shared" ca="1" si="0"/>
        <v>1426323068.1300001</v>
      </c>
      <c r="U13" s="21">
        <f t="shared" ca="1" si="1"/>
        <v>1337448.2090659998</v>
      </c>
      <c r="V13" s="21">
        <f t="shared" ca="1" si="1"/>
        <v>88518515.359999999</v>
      </c>
      <c r="W13" s="21">
        <f t="shared" ca="1" si="1"/>
        <v>771385417</v>
      </c>
      <c r="X13" s="21">
        <f t="shared" ca="1" si="1"/>
        <v>0</v>
      </c>
      <c r="Y13" s="21">
        <f t="shared" ca="1" si="1"/>
        <v>21078854.93</v>
      </c>
      <c r="Z13" s="21">
        <f t="shared" ca="1" si="1"/>
        <v>27147510.059999999</v>
      </c>
      <c r="AA13" s="21">
        <f t="shared" ca="1" si="1"/>
        <v>0</v>
      </c>
      <c r="AB13" s="21">
        <f t="shared" ca="1" si="1"/>
        <v>0</v>
      </c>
      <c r="AC13" s="21">
        <f t="shared" ca="1" si="1"/>
        <v>580470.65999999992</v>
      </c>
      <c r="AD13" s="21">
        <f t="shared" ca="1" si="1"/>
        <v>5255847.3500000006</v>
      </c>
      <c r="AE13" s="21">
        <f t="shared" ca="1" si="1"/>
        <v>0</v>
      </c>
      <c r="AF13" s="21">
        <f t="shared" ca="1" si="1"/>
        <v>83831.56</v>
      </c>
      <c r="AG13" s="21">
        <f t="shared" ca="1" si="1"/>
        <v>0</v>
      </c>
      <c r="AH13" s="21">
        <f t="shared" ca="1" si="1"/>
        <v>0</v>
      </c>
      <c r="AI13" s="21">
        <f t="shared" ca="1" si="1"/>
        <v>0</v>
      </c>
      <c r="AJ13" s="21">
        <f t="shared" ca="1" si="1"/>
        <v>113400.93</v>
      </c>
      <c r="AK13" s="21">
        <f t="shared" ca="1" si="2"/>
        <v>2610.54</v>
      </c>
      <c r="AL13" s="21">
        <f t="shared" ca="1" si="2"/>
        <v>0</v>
      </c>
      <c r="AM13" s="21">
        <f t="shared" ca="1" si="2"/>
        <v>6489030.0099999998</v>
      </c>
      <c r="AN13" s="21">
        <f t="shared" ca="1" si="2"/>
        <v>0</v>
      </c>
      <c r="AO13" s="21">
        <f t="shared" ca="1" si="2"/>
        <v>0</v>
      </c>
      <c r="AP13" s="21">
        <f t="shared" ca="1" si="2"/>
        <v>191307.05</v>
      </c>
      <c r="AQ13" s="21">
        <f t="shared" ca="1" si="2"/>
        <v>0</v>
      </c>
      <c r="AR13" s="21">
        <f t="shared" ca="1" si="2"/>
        <v>0</v>
      </c>
      <c r="AS13" s="21">
        <f t="shared" ca="1" si="2"/>
        <v>0</v>
      </c>
      <c r="AT13" s="21">
        <f t="shared" ca="1" si="2"/>
        <v>0</v>
      </c>
      <c r="AU13" s="21">
        <f t="shared" ca="1" si="2"/>
        <v>5810179.4000000004</v>
      </c>
      <c r="AV13" s="21">
        <f t="shared" ca="1" si="2"/>
        <v>10524133.369999999</v>
      </c>
      <c r="AW13" s="21">
        <f t="shared" ca="1" si="2"/>
        <v>0</v>
      </c>
      <c r="AX13" s="21">
        <f t="shared" ca="1" si="2"/>
        <v>4103564.9299999997</v>
      </c>
      <c r="AY13" s="21">
        <f t="shared" ca="1" si="2"/>
        <v>0</v>
      </c>
      <c r="AZ13" s="21">
        <f t="shared" ca="1" si="2"/>
        <v>0</v>
      </c>
      <c r="BA13" s="21">
        <f t="shared" ca="1" si="3"/>
        <v>0</v>
      </c>
      <c r="BB13" s="21">
        <f t="shared" ca="1" si="3"/>
        <v>0</v>
      </c>
      <c r="BC13" s="21">
        <f t="shared" ca="1" si="3"/>
        <v>0</v>
      </c>
      <c r="BD13" s="21">
        <f t="shared" ca="1" si="3"/>
        <v>20138964.34</v>
      </c>
      <c r="BE13" s="21">
        <f t="shared" ca="1" si="3"/>
        <v>0</v>
      </c>
      <c r="BF13" s="21">
        <f t="shared" ca="1" si="3"/>
        <v>0</v>
      </c>
      <c r="BG13" s="21">
        <f t="shared" ca="1" si="3"/>
        <v>0</v>
      </c>
      <c r="BH13" s="21">
        <f t="shared" ca="1" si="3"/>
        <v>0</v>
      </c>
      <c r="BI13" s="21">
        <f t="shared" ca="1" si="3"/>
        <v>-7177.58</v>
      </c>
      <c r="BJ13" s="21">
        <f t="shared" ca="1" si="3"/>
        <v>0</v>
      </c>
      <c r="BK13" s="21">
        <f t="shared" ca="1" si="3"/>
        <v>0</v>
      </c>
      <c r="BL13" s="21">
        <f t="shared" ca="1" si="3"/>
        <v>0</v>
      </c>
      <c r="BM13" s="21">
        <f t="shared" ca="1" si="3"/>
        <v>0</v>
      </c>
      <c r="BN13" s="21">
        <f t="shared" ca="1" si="3"/>
        <v>1668721.92</v>
      </c>
      <c r="BO13" s="21">
        <f t="shared" ca="1" si="3"/>
        <v>0</v>
      </c>
      <c r="BP13" s="21">
        <f t="shared" ca="1" si="3"/>
        <v>23040903.350000001</v>
      </c>
      <c r="BQ13" s="21">
        <f t="shared" ca="1" si="4"/>
        <v>268280.02</v>
      </c>
      <c r="BR13" s="21">
        <f t="shared" ca="1" si="4"/>
        <v>41408460.829999998</v>
      </c>
      <c r="BS13" s="21">
        <f t="shared" ca="1" si="4"/>
        <v>6957508.9399999995</v>
      </c>
      <c r="BT13" s="21">
        <f t="shared" ca="1" si="4"/>
        <v>0</v>
      </c>
      <c r="BU13" s="21">
        <f t="shared" ca="1" si="4"/>
        <v>0</v>
      </c>
      <c r="BV13" s="21">
        <f t="shared" ca="1" si="4"/>
        <v>0</v>
      </c>
      <c r="BW13" s="21">
        <f t="shared" ca="1" si="4"/>
        <v>0</v>
      </c>
      <c r="BX13" s="21">
        <f t="shared" ca="1" si="4"/>
        <v>0</v>
      </c>
      <c r="BY13" s="21">
        <f t="shared" ca="1" si="4"/>
        <v>0</v>
      </c>
      <c r="BZ13" s="21">
        <f t="shared" ca="1" si="4"/>
        <v>0</v>
      </c>
      <c r="CA13" s="21">
        <f t="shared" ca="1" si="4"/>
        <v>0</v>
      </c>
      <c r="CB13" s="21">
        <f t="shared" ca="1" si="4"/>
        <v>0</v>
      </c>
      <c r="CC13" s="21">
        <f t="shared" ca="1" si="4"/>
        <v>0</v>
      </c>
      <c r="CD13" s="21">
        <f t="shared" ca="1" si="4"/>
        <v>0</v>
      </c>
      <c r="CE13" s="21">
        <f t="shared" ca="1" si="4"/>
        <v>0</v>
      </c>
      <c r="CF13" s="21">
        <f t="shared" ca="1" si="4"/>
        <v>0</v>
      </c>
      <c r="CG13" s="21">
        <f t="shared" ca="1" si="5"/>
        <v>0</v>
      </c>
      <c r="CH13" s="21">
        <f t="shared" ca="1" si="5"/>
        <v>20952887.939999998</v>
      </c>
      <c r="CI13" s="22">
        <f t="shared" ca="1" si="11"/>
        <v>1427290.7700000005</v>
      </c>
      <c r="CJ13" s="21">
        <f t="shared" ca="1" si="6"/>
        <v>0</v>
      </c>
      <c r="CK13" s="21">
        <f t="shared" ca="1" si="6"/>
        <v>0</v>
      </c>
      <c r="CL13" s="22">
        <f t="shared" ca="1" si="12"/>
        <v>0</v>
      </c>
      <c r="CM13" s="21">
        <f t="shared" ca="1" si="7"/>
        <v>0</v>
      </c>
      <c r="CN13" s="21">
        <f t="shared" ca="1" si="7"/>
        <v>0</v>
      </c>
      <c r="CO13" s="22">
        <f t="shared" ca="1" si="13"/>
        <v>1427290.7700000005</v>
      </c>
      <c r="CP13" s="21">
        <f t="shared" ca="1" si="8"/>
        <v>0</v>
      </c>
      <c r="CQ13" s="21">
        <f t="shared" ca="1" si="8"/>
        <v>1427290.7700000005</v>
      </c>
      <c r="CR13" s="21">
        <f t="shared" ca="1" si="8"/>
        <v>3411549.88</v>
      </c>
      <c r="CS13" s="21">
        <f t="shared" ca="1" si="8"/>
        <v>0</v>
      </c>
      <c r="CT13" s="21">
        <f t="shared" ca="1" si="8"/>
        <v>0</v>
      </c>
      <c r="CU13" s="22">
        <f t="shared" ca="1" si="9"/>
        <v>2872155062.5190654</v>
      </c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  <c r="GC13" s="16"/>
      <c r="GD13" s="16"/>
      <c r="GE13" s="16"/>
      <c r="GF13" s="16"/>
      <c r="GG13" s="16"/>
      <c r="GH13" s="16"/>
      <c r="GI13" s="16"/>
      <c r="GJ13" s="16"/>
      <c r="GK13" s="16"/>
      <c r="GL13" s="16"/>
      <c r="GM13" s="16"/>
      <c r="GN13" s="16"/>
      <c r="GO13" s="16"/>
      <c r="GP13" s="16"/>
      <c r="GQ13" s="16"/>
      <c r="GR13" s="16"/>
      <c r="GS13" s="16"/>
      <c r="GT13" s="16"/>
      <c r="GU13" s="16"/>
      <c r="GV13" s="16"/>
      <c r="GW13" s="16"/>
      <c r="GX13" s="16"/>
      <c r="GY13" s="16"/>
      <c r="GZ13" s="16"/>
      <c r="HA13" s="16"/>
      <c r="HB13" s="16"/>
      <c r="HC13" s="16"/>
      <c r="HD13" s="16"/>
      <c r="HE13" s="16"/>
      <c r="HF13" s="16"/>
      <c r="HG13" s="16"/>
      <c r="HH13" s="16"/>
      <c r="HI13" s="16"/>
      <c r="HJ13" s="16"/>
      <c r="HK13" s="16"/>
      <c r="HL13" s="16"/>
      <c r="HM13" s="16"/>
      <c r="HN13" s="16"/>
      <c r="HO13" s="16"/>
      <c r="HP13" s="16"/>
      <c r="HQ13" s="16"/>
      <c r="HR13" s="16"/>
    </row>
    <row r="14" spans="1:226" ht="12.75" customHeight="1" x14ac:dyDescent="0.2">
      <c r="A14" s="67" t="s">
        <v>151</v>
      </c>
      <c r="B14" s="20">
        <v>1009</v>
      </c>
      <c r="C14" s="68" t="s">
        <v>144</v>
      </c>
      <c r="D14" s="22">
        <f t="shared" ca="1" si="10"/>
        <v>2788489315.2600007</v>
      </c>
      <c r="E14" s="21">
        <f t="shared" ca="1" si="0"/>
        <v>491151696.42000014</v>
      </c>
      <c r="F14" s="21">
        <f t="shared" ca="1" si="0"/>
        <v>500103741.55000001</v>
      </c>
      <c r="G14" s="21">
        <f t="shared" ca="1" si="0"/>
        <v>1797233877.2900004</v>
      </c>
      <c r="H14" s="21">
        <f t="shared" ca="1" si="0"/>
        <v>161329108.55000001</v>
      </c>
      <c r="I14" s="21">
        <f t="shared" ca="1" si="0"/>
        <v>172549466.30000001</v>
      </c>
      <c r="J14" s="21">
        <f t="shared" ca="1" si="0"/>
        <v>162907.76</v>
      </c>
      <c r="K14" s="21">
        <f t="shared" ca="1" si="0"/>
        <v>0</v>
      </c>
      <c r="L14" s="21">
        <f t="shared" ca="1" si="0"/>
        <v>0</v>
      </c>
      <c r="M14" s="21">
        <f t="shared" ca="1" si="0"/>
        <v>0</v>
      </c>
      <c r="N14" s="21">
        <f t="shared" ca="1" si="0"/>
        <v>0</v>
      </c>
      <c r="O14" s="21">
        <f t="shared" ca="1" si="0"/>
        <v>167413823.31</v>
      </c>
      <c r="P14" s="21">
        <f t="shared" ca="1" si="0"/>
        <v>0</v>
      </c>
      <c r="Q14" s="21">
        <f t="shared" ca="1" si="0"/>
        <v>46394805.829999998</v>
      </c>
      <c r="R14" s="21">
        <f t="shared" ca="1" si="0"/>
        <v>0</v>
      </c>
      <c r="S14" s="21">
        <f t="shared" ca="1" si="0"/>
        <v>0</v>
      </c>
      <c r="T14" s="21">
        <f t="shared" ca="1" si="0"/>
        <v>1418337869.1900001</v>
      </c>
      <c r="U14" s="21">
        <f t="shared" ca="1" si="1"/>
        <v>23358267.120000001</v>
      </c>
      <c r="V14" s="21">
        <f t="shared" ca="1" si="1"/>
        <v>517146379.70000005</v>
      </c>
      <c r="W14" s="21">
        <f t="shared" ca="1" si="1"/>
        <v>1801051567.1300001</v>
      </c>
      <c r="X14" s="21">
        <f t="shared" ca="1" si="1"/>
        <v>20000</v>
      </c>
      <c r="Y14" s="21">
        <f t="shared" ca="1" si="1"/>
        <v>162941467.99000001</v>
      </c>
      <c r="Z14" s="21">
        <f t="shared" ca="1" si="1"/>
        <v>94917959.909999996</v>
      </c>
      <c r="AA14" s="21">
        <f t="shared" ca="1" si="1"/>
        <v>3024.16</v>
      </c>
      <c r="AB14" s="21">
        <f t="shared" ca="1" si="1"/>
        <v>0</v>
      </c>
      <c r="AC14" s="21">
        <f t="shared" ca="1" si="1"/>
        <v>18053619.739999998</v>
      </c>
      <c r="AD14" s="21">
        <f t="shared" ca="1" si="1"/>
        <v>89322614.790000007</v>
      </c>
      <c r="AE14" s="21">
        <f t="shared" ca="1" si="1"/>
        <v>115439.96</v>
      </c>
      <c r="AF14" s="21">
        <f t="shared" ca="1" si="1"/>
        <v>2554651.6</v>
      </c>
      <c r="AG14" s="21">
        <f t="shared" ca="1" si="1"/>
        <v>125271.67</v>
      </c>
      <c r="AH14" s="21">
        <f t="shared" ca="1" si="1"/>
        <v>0</v>
      </c>
      <c r="AI14" s="21">
        <f t="shared" ca="1" si="1"/>
        <v>0</v>
      </c>
      <c r="AJ14" s="21">
        <f t="shared" ca="1" si="1"/>
        <v>667151.51</v>
      </c>
      <c r="AK14" s="21">
        <f t="shared" ca="1" si="2"/>
        <v>109490.44</v>
      </c>
      <c r="AL14" s="21">
        <f t="shared" ca="1" si="2"/>
        <v>0</v>
      </c>
      <c r="AM14" s="21">
        <f t="shared" ca="1" si="2"/>
        <v>9832623.120000001</v>
      </c>
      <c r="AN14" s="21">
        <f t="shared" ca="1" si="2"/>
        <v>214800</v>
      </c>
      <c r="AO14" s="21">
        <f t="shared" ca="1" si="2"/>
        <v>0</v>
      </c>
      <c r="AP14" s="21">
        <f t="shared" ca="1" si="2"/>
        <v>7739599.7999999998</v>
      </c>
      <c r="AQ14" s="21">
        <f t="shared" ca="1" si="2"/>
        <v>0</v>
      </c>
      <c r="AR14" s="21">
        <f t="shared" ca="1" si="2"/>
        <v>0</v>
      </c>
      <c r="AS14" s="21">
        <f t="shared" ca="1" si="2"/>
        <v>0</v>
      </c>
      <c r="AT14" s="21">
        <f t="shared" ca="1" si="2"/>
        <v>0</v>
      </c>
      <c r="AU14" s="21">
        <f t="shared" ca="1" si="2"/>
        <v>0</v>
      </c>
      <c r="AV14" s="21">
        <f t="shared" ca="1" si="2"/>
        <v>0</v>
      </c>
      <c r="AW14" s="21">
        <f t="shared" ca="1" si="2"/>
        <v>0</v>
      </c>
      <c r="AX14" s="21">
        <f t="shared" ca="1" si="2"/>
        <v>0</v>
      </c>
      <c r="AY14" s="21">
        <f t="shared" ca="1" si="2"/>
        <v>0</v>
      </c>
      <c r="AZ14" s="21">
        <f t="shared" ca="1" si="2"/>
        <v>0</v>
      </c>
      <c r="BA14" s="21">
        <f t="shared" ca="1" si="3"/>
        <v>0</v>
      </c>
      <c r="BB14" s="21">
        <f t="shared" ca="1" si="3"/>
        <v>0</v>
      </c>
      <c r="BC14" s="21">
        <f t="shared" ca="1" si="3"/>
        <v>0</v>
      </c>
      <c r="BD14" s="21">
        <f t="shared" ca="1" si="3"/>
        <v>121558911.89</v>
      </c>
      <c r="BE14" s="21">
        <f t="shared" ca="1" si="3"/>
        <v>0</v>
      </c>
      <c r="BF14" s="21">
        <f t="shared" ca="1" si="3"/>
        <v>0</v>
      </c>
      <c r="BG14" s="21">
        <f t="shared" ca="1" si="3"/>
        <v>0</v>
      </c>
      <c r="BH14" s="21">
        <f t="shared" ca="1" si="3"/>
        <v>0</v>
      </c>
      <c r="BI14" s="21">
        <f t="shared" ca="1" si="3"/>
        <v>0</v>
      </c>
      <c r="BJ14" s="21">
        <f t="shared" ca="1" si="3"/>
        <v>0</v>
      </c>
      <c r="BK14" s="21">
        <f t="shared" ca="1" si="3"/>
        <v>0</v>
      </c>
      <c r="BL14" s="21">
        <f t="shared" ca="1" si="3"/>
        <v>-106.85</v>
      </c>
      <c r="BM14" s="21">
        <f t="shared" ca="1" si="3"/>
        <v>657552.02</v>
      </c>
      <c r="BN14" s="21">
        <f t="shared" ca="1" si="3"/>
        <v>21238640.129999999</v>
      </c>
      <c r="BO14" s="21">
        <f t="shared" ca="1" si="3"/>
        <v>0</v>
      </c>
      <c r="BP14" s="21">
        <f t="shared" ca="1" si="3"/>
        <v>203073470.63000003</v>
      </c>
      <c r="BQ14" s="21">
        <f t="shared" ca="1" si="4"/>
        <v>17568947.75</v>
      </c>
      <c r="BR14" s="21">
        <f t="shared" ca="1" si="4"/>
        <v>139698478.09999999</v>
      </c>
      <c r="BS14" s="21">
        <f t="shared" ca="1" si="4"/>
        <v>204838858.64000002</v>
      </c>
      <c r="BT14" s="21">
        <f t="shared" ca="1" si="4"/>
        <v>0</v>
      </c>
      <c r="BU14" s="21">
        <f t="shared" ca="1" si="4"/>
        <v>0</v>
      </c>
      <c r="BV14" s="21">
        <f t="shared" ca="1" si="4"/>
        <v>192060244.88</v>
      </c>
      <c r="BW14" s="21">
        <f t="shared" ca="1" si="4"/>
        <v>113560.06</v>
      </c>
      <c r="BX14" s="21">
        <f t="shared" ca="1" si="4"/>
        <v>0</v>
      </c>
      <c r="BY14" s="21">
        <f t="shared" ca="1" si="4"/>
        <v>0</v>
      </c>
      <c r="BZ14" s="21">
        <f t="shared" ca="1" si="4"/>
        <v>7570265.04</v>
      </c>
      <c r="CA14" s="21">
        <f t="shared" ca="1" si="4"/>
        <v>600751560.09000003</v>
      </c>
      <c r="CB14" s="21">
        <f t="shared" ca="1" si="4"/>
        <v>1896474.0699999998</v>
      </c>
      <c r="CC14" s="21">
        <f t="shared" ca="1" si="4"/>
        <v>34481943.890000001</v>
      </c>
      <c r="CD14" s="21">
        <f t="shared" ca="1" si="4"/>
        <v>32977.29</v>
      </c>
      <c r="CE14" s="21">
        <f t="shared" ca="1" si="4"/>
        <v>0</v>
      </c>
      <c r="CF14" s="21">
        <f t="shared" ca="1" si="4"/>
        <v>511029.61</v>
      </c>
      <c r="CG14" s="21">
        <f t="shared" ca="1" si="5"/>
        <v>4226178.5</v>
      </c>
      <c r="CH14" s="21">
        <f t="shared" ca="1" si="5"/>
        <v>0</v>
      </c>
      <c r="CI14" s="22">
        <f t="shared" ca="1" si="11"/>
        <v>2727127966.6200004</v>
      </c>
      <c r="CJ14" s="21">
        <f t="shared" ca="1" si="6"/>
        <v>-3843431.6900000498</v>
      </c>
      <c r="CK14" s="21">
        <f t="shared" ca="1" si="6"/>
        <v>277637.95999999996</v>
      </c>
      <c r="CL14" s="22">
        <f t="shared" ca="1" si="12"/>
        <v>1833475466.1800008</v>
      </c>
      <c r="CM14" s="21">
        <f t="shared" ca="1" si="7"/>
        <v>65154950.809999958</v>
      </c>
      <c r="CN14" s="21">
        <f t="shared" ca="1" si="7"/>
        <v>1768320515.3700008</v>
      </c>
      <c r="CO14" s="22">
        <f t="shared" ca="1" si="13"/>
        <v>897218294.16999948</v>
      </c>
      <c r="CP14" s="21">
        <f t="shared" ca="1" si="8"/>
        <v>352072434.90999806</v>
      </c>
      <c r="CQ14" s="21">
        <f t="shared" ca="1" si="8"/>
        <v>545145859.26000142</v>
      </c>
      <c r="CR14" s="21">
        <f t="shared" ca="1" si="8"/>
        <v>12710847.139999999</v>
      </c>
      <c r="CS14" s="21">
        <f t="shared" ca="1" si="8"/>
        <v>0</v>
      </c>
      <c r="CT14" s="21">
        <f t="shared" ca="1" si="8"/>
        <v>0</v>
      </c>
      <c r="CU14" s="22">
        <f t="shared" ca="1" si="9"/>
        <v>11772969024.340002</v>
      </c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  <c r="GL14" s="16"/>
      <c r="GM14" s="16"/>
      <c r="GN14" s="16"/>
      <c r="GO14" s="16"/>
      <c r="GP14" s="16"/>
      <c r="GQ14" s="16"/>
      <c r="GR14" s="16"/>
      <c r="GS14" s="16"/>
      <c r="GT14" s="16"/>
      <c r="GU14" s="16"/>
      <c r="GV14" s="16"/>
      <c r="GW14" s="16"/>
      <c r="GX14" s="16"/>
      <c r="GY14" s="16"/>
      <c r="GZ14" s="16"/>
      <c r="HA14" s="16"/>
      <c r="HB14" s="16"/>
      <c r="HC14" s="16"/>
      <c r="HD14" s="16"/>
      <c r="HE14" s="16"/>
      <c r="HF14" s="16"/>
      <c r="HG14" s="16"/>
      <c r="HH14" s="16"/>
      <c r="HI14" s="16"/>
      <c r="HJ14" s="16"/>
      <c r="HK14" s="16"/>
      <c r="HL14" s="16"/>
      <c r="HM14" s="16"/>
      <c r="HN14" s="16"/>
      <c r="HO14" s="16"/>
      <c r="HP14" s="16"/>
      <c r="HQ14" s="16"/>
      <c r="HR14" s="16"/>
    </row>
    <row r="15" spans="1:226" ht="12.75" customHeight="1" x14ac:dyDescent="0.2">
      <c r="A15" s="67" t="s">
        <v>152</v>
      </c>
      <c r="B15" s="20">
        <v>1010</v>
      </c>
      <c r="C15" s="68" t="s">
        <v>144</v>
      </c>
      <c r="D15" s="22">
        <f t="shared" ca="1" si="10"/>
        <v>0</v>
      </c>
      <c r="E15" s="21">
        <f t="shared" ca="1" si="0"/>
        <v>0</v>
      </c>
      <c r="F15" s="21">
        <f t="shared" ca="1" si="0"/>
        <v>0</v>
      </c>
      <c r="G15" s="21">
        <f t="shared" ca="1" si="0"/>
        <v>0</v>
      </c>
      <c r="H15" s="21">
        <f t="shared" ca="1" si="0"/>
        <v>0</v>
      </c>
      <c r="I15" s="21">
        <f t="shared" ca="1" si="0"/>
        <v>0</v>
      </c>
      <c r="J15" s="21">
        <f t="shared" ca="1" si="0"/>
        <v>0</v>
      </c>
      <c r="K15" s="21">
        <f t="shared" ca="1" si="0"/>
        <v>0</v>
      </c>
      <c r="L15" s="21">
        <f t="shared" ca="1" si="0"/>
        <v>0</v>
      </c>
      <c r="M15" s="21">
        <f t="shared" ca="1" si="0"/>
        <v>0</v>
      </c>
      <c r="N15" s="21">
        <f t="shared" ca="1" si="0"/>
        <v>0</v>
      </c>
      <c r="O15" s="21">
        <f t="shared" ca="1" si="0"/>
        <v>0</v>
      </c>
      <c r="P15" s="21">
        <f t="shared" ca="1" si="0"/>
        <v>0</v>
      </c>
      <c r="Q15" s="21">
        <f t="shared" ca="1" si="0"/>
        <v>0</v>
      </c>
      <c r="R15" s="21">
        <f t="shared" ca="1" si="0"/>
        <v>0</v>
      </c>
      <c r="S15" s="21">
        <f t="shared" ca="1" si="0"/>
        <v>0</v>
      </c>
      <c r="T15" s="21">
        <f t="shared" ca="1" si="0"/>
        <v>0</v>
      </c>
      <c r="U15" s="21">
        <f t="shared" ca="1" si="1"/>
        <v>0</v>
      </c>
      <c r="V15" s="21">
        <f t="shared" ca="1" si="1"/>
        <v>0</v>
      </c>
      <c r="W15" s="21">
        <f t="shared" ca="1" si="1"/>
        <v>0</v>
      </c>
      <c r="X15" s="21">
        <f t="shared" ca="1" si="1"/>
        <v>0</v>
      </c>
      <c r="Y15" s="21">
        <f t="shared" ca="1" si="1"/>
        <v>0</v>
      </c>
      <c r="Z15" s="21">
        <f t="shared" ca="1" si="1"/>
        <v>516302.24393485603</v>
      </c>
      <c r="AA15" s="21">
        <f t="shared" ca="1" si="1"/>
        <v>0</v>
      </c>
      <c r="AB15" s="21">
        <f t="shared" ca="1" si="1"/>
        <v>0</v>
      </c>
      <c r="AC15" s="21">
        <f t="shared" ca="1" si="1"/>
        <v>0</v>
      </c>
      <c r="AD15" s="21">
        <f t="shared" ca="1" si="1"/>
        <v>723564.74227193103</v>
      </c>
      <c r="AE15" s="21">
        <f t="shared" ca="1" si="1"/>
        <v>0</v>
      </c>
      <c r="AF15" s="21">
        <f t="shared" ca="1" si="1"/>
        <v>0</v>
      </c>
      <c r="AG15" s="21">
        <f t="shared" ca="1" si="1"/>
        <v>0</v>
      </c>
      <c r="AH15" s="21">
        <f t="shared" ca="1" si="1"/>
        <v>0</v>
      </c>
      <c r="AI15" s="21">
        <f t="shared" ca="1" si="1"/>
        <v>0</v>
      </c>
      <c r="AJ15" s="21">
        <f t="shared" ca="1" si="1"/>
        <v>0</v>
      </c>
      <c r="AK15" s="21">
        <f t="shared" ca="1" si="2"/>
        <v>0</v>
      </c>
      <c r="AL15" s="21">
        <f t="shared" ca="1" si="2"/>
        <v>0</v>
      </c>
      <c r="AM15" s="21">
        <f t="shared" ca="1" si="2"/>
        <v>0</v>
      </c>
      <c r="AN15" s="21">
        <f t="shared" ca="1" si="2"/>
        <v>0</v>
      </c>
      <c r="AO15" s="21">
        <f t="shared" ca="1" si="2"/>
        <v>0</v>
      </c>
      <c r="AP15" s="21">
        <f t="shared" ca="1" si="2"/>
        <v>0</v>
      </c>
      <c r="AQ15" s="21">
        <f t="shared" ca="1" si="2"/>
        <v>0</v>
      </c>
      <c r="AR15" s="21">
        <f t="shared" ca="1" si="2"/>
        <v>0</v>
      </c>
      <c r="AS15" s="21">
        <f t="shared" ca="1" si="2"/>
        <v>0</v>
      </c>
      <c r="AT15" s="21">
        <f t="shared" ca="1" si="2"/>
        <v>0</v>
      </c>
      <c r="AU15" s="21">
        <f t="shared" ca="1" si="2"/>
        <v>0</v>
      </c>
      <c r="AV15" s="21">
        <f t="shared" ca="1" si="2"/>
        <v>0</v>
      </c>
      <c r="AW15" s="21">
        <f t="shared" ca="1" si="2"/>
        <v>0</v>
      </c>
      <c r="AX15" s="21">
        <f t="shared" ca="1" si="2"/>
        <v>0</v>
      </c>
      <c r="AY15" s="21">
        <f t="shared" ca="1" si="2"/>
        <v>0</v>
      </c>
      <c r="AZ15" s="21">
        <f t="shared" ca="1" si="2"/>
        <v>0</v>
      </c>
      <c r="BA15" s="21">
        <f t="shared" ca="1" si="3"/>
        <v>0</v>
      </c>
      <c r="BB15" s="21">
        <f t="shared" ca="1" si="3"/>
        <v>0</v>
      </c>
      <c r="BC15" s="21">
        <f t="shared" ca="1" si="3"/>
        <v>0</v>
      </c>
      <c r="BD15" s="21">
        <f t="shared" ca="1" si="3"/>
        <v>5660174.0454790602</v>
      </c>
      <c r="BE15" s="21">
        <f t="shared" ca="1" si="3"/>
        <v>13957904.7142857</v>
      </c>
      <c r="BF15" s="21">
        <f t="shared" ca="1" si="3"/>
        <v>0</v>
      </c>
      <c r="BG15" s="21">
        <f t="shared" ca="1" si="3"/>
        <v>0</v>
      </c>
      <c r="BH15" s="21">
        <f t="shared" ca="1" si="3"/>
        <v>0</v>
      </c>
      <c r="BI15" s="21">
        <f t="shared" ca="1" si="3"/>
        <v>0</v>
      </c>
      <c r="BJ15" s="21">
        <f t="shared" ca="1" si="3"/>
        <v>0</v>
      </c>
      <c r="BK15" s="21">
        <f t="shared" ca="1" si="3"/>
        <v>0</v>
      </c>
      <c r="BL15" s="21">
        <f t="shared" ca="1" si="3"/>
        <v>254144.16194045186</v>
      </c>
      <c r="BM15" s="21">
        <f t="shared" ca="1" si="3"/>
        <v>7013832.3239207463</v>
      </c>
      <c r="BN15" s="21">
        <f t="shared" ca="1" si="3"/>
        <v>105689.20864336597</v>
      </c>
      <c r="BO15" s="21">
        <f t="shared" ca="1" si="3"/>
        <v>0</v>
      </c>
      <c r="BP15" s="21">
        <f t="shared" ca="1" si="3"/>
        <v>4761443.1047619022</v>
      </c>
      <c r="BQ15" s="21">
        <f t="shared" ca="1" si="4"/>
        <v>0</v>
      </c>
      <c r="BR15" s="21">
        <f t="shared" ca="1" si="4"/>
        <v>0</v>
      </c>
      <c r="BS15" s="21">
        <f t="shared" ca="1" si="4"/>
        <v>61487.226190476191</v>
      </c>
      <c r="BT15" s="21">
        <f t="shared" ca="1" si="4"/>
        <v>0</v>
      </c>
      <c r="BU15" s="21">
        <f t="shared" ca="1" si="4"/>
        <v>0</v>
      </c>
      <c r="BV15" s="21">
        <f t="shared" ca="1" si="4"/>
        <v>0</v>
      </c>
      <c r="BW15" s="21">
        <f t="shared" ca="1" si="4"/>
        <v>0</v>
      </c>
      <c r="BX15" s="21">
        <f t="shared" ca="1" si="4"/>
        <v>0</v>
      </c>
      <c r="BY15" s="21">
        <f t="shared" ca="1" si="4"/>
        <v>0</v>
      </c>
      <c r="BZ15" s="21">
        <f t="shared" ca="1" si="4"/>
        <v>0</v>
      </c>
      <c r="CA15" s="21">
        <f t="shared" ca="1" si="4"/>
        <v>0</v>
      </c>
      <c r="CB15" s="21">
        <f t="shared" ca="1" si="4"/>
        <v>0</v>
      </c>
      <c r="CC15" s="21">
        <f t="shared" ca="1" si="4"/>
        <v>0</v>
      </c>
      <c r="CD15" s="21">
        <f t="shared" ca="1" si="4"/>
        <v>0</v>
      </c>
      <c r="CE15" s="21">
        <f t="shared" ca="1" si="4"/>
        <v>0</v>
      </c>
      <c r="CF15" s="21">
        <f t="shared" ca="1" si="4"/>
        <v>0</v>
      </c>
      <c r="CG15" s="21">
        <f t="shared" ca="1" si="5"/>
        <v>0</v>
      </c>
      <c r="CH15" s="21">
        <f t="shared" ca="1" si="5"/>
        <v>128.59047619047618</v>
      </c>
      <c r="CI15" s="22">
        <f t="shared" ca="1" si="11"/>
        <v>0</v>
      </c>
      <c r="CJ15" s="21">
        <f t="shared" ca="1" si="6"/>
        <v>0</v>
      </c>
      <c r="CK15" s="21">
        <f t="shared" ca="1" si="6"/>
        <v>0</v>
      </c>
      <c r="CL15" s="22">
        <f t="shared" ca="1" si="12"/>
        <v>0</v>
      </c>
      <c r="CM15" s="21">
        <f t="shared" ca="1" si="7"/>
        <v>0</v>
      </c>
      <c r="CN15" s="21">
        <f t="shared" ca="1" si="7"/>
        <v>0</v>
      </c>
      <c r="CO15" s="22">
        <f t="shared" ca="1" si="13"/>
        <v>0</v>
      </c>
      <c r="CP15" s="21">
        <f t="shared" ca="1" si="8"/>
        <v>0</v>
      </c>
      <c r="CQ15" s="21">
        <f t="shared" ca="1" si="8"/>
        <v>0</v>
      </c>
      <c r="CR15" s="21">
        <f t="shared" ca="1" si="8"/>
        <v>0</v>
      </c>
      <c r="CS15" s="21">
        <f t="shared" ca="1" si="8"/>
        <v>0</v>
      </c>
      <c r="CT15" s="21">
        <f t="shared" ca="1" si="8"/>
        <v>0</v>
      </c>
      <c r="CU15" s="22">
        <f t="shared" ca="1" si="9"/>
        <v>33054670.361904677</v>
      </c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/>
      <c r="HN15" s="16"/>
      <c r="HO15" s="16"/>
      <c r="HP15" s="16"/>
      <c r="HQ15" s="16"/>
      <c r="HR15" s="16"/>
    </row>
    <row r="16" spans="1:226" ht="12.75" customHeight="1" x14ac:dyDescent="0.2">
      <c r="A16" s="67" t="s">
        <v>153</v>
      </c>
      <c r="B16" s="20">
        <v>1011</v>
      </c>
      <c r="C16" s="68" t="s">
        <v>144</v>
      </c>
      <c r="D16" s="22">
        <f t="shared" ca="1" si="10"/>
        <v>0</v>
      </c>
      <c r="E16" s="21">
        <f t="shared" ca="1" si="0"/>
        <v>0</v>
      </c>
      <c r="F16" s="21">
        <f t="shared" ca="1" si="0"/>
        <v>0</v>
      </c>
      <c r="G16" s="21">
        <f t="shared" ca="1" si="0"/>
        <v>0</v>
      </c>
      <c r="H16" s="21">
        <f t="shared" ca="1" si="0"/>
        <v>0</v>
      </c>
      <c r="I16" s="21">
        <f t="shared" ca="1" si="0"/>
        <v>0</v>
      </c>
      <c r="J16" s="21">
        <f t="shared" ca="1" si="0"/>
        <v>0</v>
      </c>
      <c r="K16" s="21">
        <f t="shared" ca="1" si="0"/>
        <v>0</v>
      </c>
      <c r="L16" s="21">
        <f t="shared" ca="1" si="0"/>
        <v>0</v>
      </c>
      <c r="M16" s="21">
        <f t="shared" ca="1" si="0"/>
        <v>0</v>
      </c>
      <c r="N16" s="21">
        <f t="shared" ca="1" si="0"/>
        <v>0</v>
      </c>
      <c r="O16" s="21">
        <f t="shared" ca="1" si="0"/>
        <v>0</v>
      </c>
      <c r="P16" s="21">
        <f t="shared" ca="1" si="0"/>
        <v>0</v>
      </c>
      <c r="Q16" s="21">
        <f t="shared" ca="1" si="0"/>
        <v>0</v>
      </c>
      <c r="R16" s="21">
        <f t="shared" ca="1" si="0"/>
        <v>0</v>
      </c>
      <c r="S16" s="21">
        <f t="shared" ca="1" si="0"/>
        <v>0</v>
      </c>
      <c r="T16" s="21">
        <f t="shared" ca="1" si="0"/>
        <v>0</v>
      </c>
      <c r="U16" s="21">
        <f t="shared" ca="1" si="1"/>
        <v>0</v>
      </c>
      <c r="V16" s="21">
        <f t="shared" ca="1" si="1"/>
        <v>0</v>
      </c>
      <c r="W16" s="21">
        <f t="shared" ca="1" si="1"/>
        <v>0</v>
      </c>
      <c r="X16" s="21">
        <f t="shared" ca="1" si="1"/>
        <v>0</v>
      </c>
      <c r="Y16" s="21">
        <f t="shared" ca="1" si="1"/>
        <v>0</v>
      </c>
      <c r="Z16" s="21">
        <f t="shared" ca="1" si="1"/>
        <v>0</v>
      </c>
      <c r="AA16" s="21">
        <f t="shared" ca="1" si="1"/>
        <v>0</v>
      </c>
      <c r="AB16" s="21">
        <f t="shared" ca="1" si="1"/>
        <v>0</v>
      </c>
      <c r="AC16" s="21">
        <f t="shared" ca="1" si="1"/>
        <v>0</v>
      </c>
      <c r="AD16" s="21">
        <f t="shared" ca="1" si="1"/>
        <v>0</v>
      </c>
      <c r="AE16" s="21">
        <f t="shared" ca="1" si="1"/>
        <v>0</v>
      </c>
      <c r="AF16" s="21">
        <f t="shared" ca="1" si="1"/>
        <v>0</v>
      </c>
      <c r="AG16" s="21">
        <f t="shared" ca="1" si="1"/>
        <v>0</v>
      </c>
      <c r="AH16" s="21">
        <f t="shared" ca="1" si="1"/>
        <v>0</v>
      </c>
      <c r="AI16" s="21">
        <f t="shared" ca="1" si="1"/>
        <v>0</v>
      </c>
      <c r="AJ16" s="21">
        <f t="shared" ca="1" si="1"/>
        <v>0</v>
      </c>
      <c r="AK16" s="21">
        <f t="shared" ca="1" si="2"/>
        <v>0</v>
      </c>
      <c r="AL16" s="21">
        <f t="shared" ca="1" si="2"/>
        <v>0</v>
      </c>
      <c r="AM16" s="21">
        <f t="shared" ca="1" si="2"/>
        <v>0</v>
      </c>
      <c r="AN16" s="21">
        <f t="shared" ca="1" si="2"/>
        <v>0</v>
      </c>
      <c r="AO16" s="21">
        <f t="shared" ca="1" si="2"/>
        <v>0</v>
      </c>
      <c r="AP16" s="21">
        <f t="shared" ca="1" si="2"/>
        <v>0</v>
      </c>
      <c r="AQ16" s="21">
        <f t="shared" ca="1" si="2"/>
        <v>0</v>
      </c>
      <c r="AR16" s="21">
        <f t="shared" ca="1" si="2"/>
        <v>0</v>
      </c>
      <c r="AS16" s="21">
        <f t="shared" ca="1" si="2"/>
        <v>0</v>
      </c>
      <c r="AT16" s="21">
        <f t="shared" ca="1" si="2"/>
        <v>0</v>
      </c>
      <c r="AU16" s="21">
        <f t="shared" ca="1" si="2"/>
        <v>0</v>
      </c>
      <c r="AV16" s="21">
        <f t="shared" ca="1" si="2"/>
        <v>0</v>
      </c>
      <c r="AW16" s="21">
        <f t="shared" ca="1" si="2"/>
        <v>0</v>
      </c>
      <c r="AX16" s="21">
        <f t="shared" ca="1" si="2"/>
        <v>0</v>
      </c>
      <c r="AY16" s="21">
        <f t="shared" ca="1" si="2"/>
        <v>0</v>
      </c>
      <c r="AZ16" s="21">
        <f t="shared" ca="1" si="2"/>
        <v>0</v>
      </c>
      <c r="BA16" s="21">
        <f t="shared" ca="1" si="3"/>
        <v>0</v>
      </c>
      <c r="BB16" s="21">
        <f t="shared" ca="1" si="3"/>
        <v>0</v>
      </c>
      <c r="BC16" s="21">
        <f t="shared" ca="1" si="3"/>
        <v>0</v>
      </c>
      <c r="BD16" s="21">
        <f t="shared" ca="1" si="3"/>
        <v>0</v>
      </c>
      <c r="BE16" s="21">
        <f t="shared" ca="1" si="3"/>
        <v>0</v>
      </c>
      <c r="BF16" s="21">
        <f t="shared" ca="1" si="3"/>
        <v>0</v>
      </c>
      <c r="BG16" s="21">
        <f t="shared" ca="1" si="3"/>
        <v>0</v>
      </c>
      <c r="BH16" s="21">
        <f t="shared" ca="1" si="3"/>
        <v>0</v>
      </c>
      <c r="BI16" s="21">
        <f t="shared" ca="1" si="3"/>
        <v>87986566.974537924</v>
      </c>
      <c r="BJ16" s="21">
        <f t="shared" ca="1" si="3"/>
        <v>62589393.935461983</v>
      </c>
      <c r="BK16" s="21">
        <f t="shared" ca="1" si="3"/>
        <v>0</v>
      </c>
      <c r="BL16" s="21">
        <f t="shared" ca="1" si="3"/>
        <v>0</v>
      </c>
      <c r="BM16" s="21">
        <f t="shared" ca="1" si="3"/>
        <v>0</v>
      </c>
      <c r="BN16" s="21">
        <f t="shared" ca="1" si="3"/>
        <v>0</v>
      </c>
      <c r="BO16" s="21">
        <f t="shared" ca="1" si="3"/>
        <v>0</v>
      </c>
      <c r="BP16" s="21">
        <f t="shared" ca="1" si="3"/>
        <v>0</v>
      </c>
      <c r="BQ16" s="21">
        <f t="shared" ca="1" si="4"/>
        <v>0</v>
      </c>
      <c r="BR16" s="21">
        <f t="shared" ca="1" si="4"/>
        <v>0</v>
      </c>
      <c r="BS16" s="21">
        <f t="shared" ca="1" si="4"/>
        <v>0</v>
      </c>
      <c r="BT16" s="21">
        <f t="shared" ca="1" si="4"/>
        <v>0</v>
      </c>
      <c r="BU16" s="21">
        <f t="shared" ca="1" si="4"/>
        <v>0</v>
      </c>
      <c r="BV16" s="21">
        <f t="shared" ca="1" si="4"/>
        <v>0</v>
      </c>
      <c r="BW16" s="21">
        <f t="shared" ca="1" si="4"/>
        <v>0</v>
      </c>
      <c r="BX16" s="21">
        <f t="shared" ca="1" si="4"/>
        <v>0</v>
      </c>
      <c r="BY16" s="21">
        <f t="shared" ca="1" si="4"/>
        <v>0</v>
      </c>
      <c r="BZ16" s="21">
        <f t="shared" ca="1" si="4"/>
        <v>0</v>
      </c>
      <c r="CA16" s="21">
        <f t="shared" ca="1" si="4"/>
        <v>0</v>
      </c>
      <c r="CB16" s="21">
        <f t="shared" ca="1" si="4"/>
        <v>0</v>
      </c>
      <c r="CC16" s="21">
        <f t="shared" ca="1" si="4"/>
        <v>0</v>
      </c>
      <c r="CD16" s="21">
        <f t="shared" ca="1" si="4"/>
        <v>0</v>
      </c>
      <c r="CE16" s="21">
        <f t="shared" ca="1" si="4"/>
        <v>0</v>
      </c>
      <c r="CF16" s="21">
        <f t="shared" ca="1" si="4"/>
        <v>0</v>
      </c>
      <c r="CG16" s="21">
        <f t="shared" ca="1" si="5"/>
        <v>0</v>
      </c>
      <c r="CH16" s="21">
        <f t="shared" ca="1" si="5"/>
        <v>0</v>
      </c>
      <c r="CI16" s="22">
        <f t="shared" ca="1" si="11"/>
        <v>0</v>
      </c>
      <c r="CJ16" s="21">
        <f t="shared" ca="1" si="6"/>
        <v>0</v>
      </c>
      <c r="CK16" s="21">
        <f t="shared" ca="1" si="6"/>
        <v>0</v>
      </c>
      <c r="CL16" s="22">
        <f t="shared" ca="1" si="12"/>
        <v>0</v>
      </c>
      <c r="CM16" s="21">
        <f t="shared" ca="1" si="7"/>
        <v>0</v>
      </c>
      <c r="CN16" s="21">
        <f t="shared" ca="1" si="7"/>
        <v>0</v>
      </c>
      <c r="CO16" s="22">
        <f t="shared" ca="1" si="13"/>
        <v>0</v>
      </c>
      <c r="CP16" s="21">
        <f t="shared" ca="1" si="8"/>
        <v>0</v>
      </c>
      <c r="CQ16" s="21">
        <f t="shared" ca="1" si="8"/>
        <v>0</v>
      </c>
      <c r="CR16" s="21">
        <f t="shared" ca="1" si="8"/>
        <v>0</v>
      </c>
      <c r="CS16" s="21">
        <f t="shared" ca="1" si="8"/>
        <v>0</v>
      </c>
      <c r="CT16" s="21">
        <f t="shared" ca="1" si="8"/>
        <v>0</v>
      </c>
      <c r="CU16" s="22">
        <f t="shared" ca="1" si="9"/>
        <v>150575960.90999991</v>
      </c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/>
      <c r="DV16" s="16"/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  <c r="GC16" s="16"/>
      <c r="GD16" s="16"/>
      <c r="GE16" s="16"/>
      <c r="GF16" s="16"/>
      <c r="GG16" s="16"/>
      <c r="GH16" s="16"/>
      <c r="GI16" s="16"/>
      <c r="GJ16" s="16"/>
      <c r="GK16" s="16"/>
      <c r="GL16" s="16"/>
      <c r="GM16" s="16"/>
      <c r="GN16" s="16"/>
      <c r="GO16" s="16"/>
      <c r="GP16" s="16"/>
      <c r="GQ16" s="16"/>
      <c r="GR16" s="16"/>
      <c r="GS16" s="16"/>
      <c r="GT16" s="16"/>
      <c r="GU16" s="16"/>
      <c r="GV16" s="16"/>
      <c r="GW16" s="16"/>
      <c r="GX16" s="16"/>
      <c r="GY16" s="16"/>
      <c r="GZ16" s="16"/>
      <c r="HA16" s="16"/>
      <c r="HB16" s="16"/>
      <c r="HC16" s="16"/>
      <c r="HD16" s="16"/>
      <c r="HE16" s="16"/>
      <c r="HF16" s="16"/>
      <c r="HG16" s="16"/>
      <c r="HH16" s="16"/>
      <c r="HI16" s="16"/>
      <c r="HJ16" s="16"/>
      <c r="HK16" s="16"/>
      <c r="HL16" s="16"/>
      <c r="HM16" s="16"/>
      <c r="HN16" s="16"/>
      <c r="HO16" s="16"/>
      <c r="HP16" s="16"/>
      <c r="HQ16" s="16"/>
      <c r="HR16" s="16"/>
    </row>
    <row r="17" spans="1:226" ht="12.75" customHeight="1" x14ac:dyDescent="0.2">
      <c r="A17" s="67" t="s">
        <v>154</v>
      </c>
      <c r="B17" s="20">
        <v>1012</v>
      </c>
      <c r="C17" s="68" t="s">
        <v>144</v>
      </c>
      <c r="D17" s="22">
        <f t="shared" ca="1" si="10"/>
        <v>78562369</v>
      </c>
      <c r="E17" s="21">
        <f t="shared" ca="1" si="0"/>
        <v>164070</v>
      </c>
      <c r="F17" s="21">
        <f t="shared" ca="1" si="0"/>
        <v>56508626</v>
      </c>
      <c r="G17" s="21">
        <f t="shared" ca="1" si="0"/>
        <v>21889673</v>
      </c>
      <c r="H17" s="21">
        <f t="shared" ca="1" si="0"/>
        <v>10163720</v>
      </c>
      <c r="I17" s="21">
        <f t="shared" ca="1" si="0"/>
        <v>5660760</v>
      </c>
      <c r="J17" s="21">
        <f t="shared" ca="1" si="0"/>
        <v>0</v>
      </c>
      <c r="K17" s="21">
        <f t="shared" ca="1" si="0"/>
        <v>0</v>
      </c>
      <c r="L17" s="21">
        <f t="shared" ca="1" si="0"/>
        <v>0</v>
      </c>
      <c r="M17" s="21">
        <f t="shared" ca="1" si="0"/>
        <v>0</v>
      </c>
      <c r="N17" s="21">
        <f t="shared" ca="1" si="0"/>
        <v>0</v>
      </c>
      <c r="O17" s="21">
        <f t="shared" ca="1" si="0"/>
        <v>29595553</v>
      </c>
      <c r="P17" s="21">
        <f t="shared" ca="1" si="0"/>
        <v>0</v>
      </c>
      <c r="Q17" s="21">
        <f t="shared" ca="1" si="0"/>
        <v>46075201</v>
      </c>
      <c r="R17" s="21">
        <f t="shared" ca="1" si="0"/>
        <v>0</v>
      </c>
      <c r="S17" s="21">
        <f t="shared" ca="1" si="0"/>
        <v>0</v>
      </c>
      <c r="T17" s="21">
        <f t="shared" ca="1" si="0"/>
        <v>458014526</v>
      </c>
      <c r="U17" s="21">
        <f t="shared" ca="1" si="1"/>
        <v>0</v>
      </c>
      <c r="V17" s="21">
        <f t="shared" ca="1" si="1"/>
        <v>136739525</v>
      </c>
      <c r="W17" s="21">
        <f t="shared" ca="1" si="1"/>
        <v>1989388</v>
      </c>
      <c r="X17" s="21">
        <f t="shared" ca="1" si="1"/>
        <v>0</v>
      </c>
      <c r="Y17" s="21">
        <f t="shared" ca="1" si="1"/>
        <v>42544611</v>
      </c>
      <c r="Z17" s="21">
        <f t="shared" ca="1" si="1"/>
        <v>9889315</v>
      </c>
      <c r="AA17" s="21">
        <f t="shared" ca="1" si="1"/>
        <v>0</v>
      </c>
      <c r="AB17" s="21">
        <f t="shared" ca="1" si="1"/>
        <v>0</v>
      </c>
      <c r="AC17" s="21">
        <f t="shared" ca="1" si="1"/>
        <v>559022</v>
      </c>
      <c r="AD17" s="21">
        <f t="shared" ca="1" si="1"/>
        <v>1454313</v>
      </c>
      <c r="AE17" s="21">
        <f t="shared" ca="1" si="1"/>
        <v>0</v>
      </c>
      <c r="AF17" s="21">
        <f t="shared" ca="1" si="1"/>
        <v>968900</v>
      </c>
      <c r="AG17" s="21">
        <f t="shared" ca="1" si="1"/>
        <v>11928</v>
      </c>
      <c r="AH17" s="21">
        <f t="shared" ca="1" si="1"/>
        <v>0</v>
      </c>
      <c r="AI17" s="21">
        <f t="shared" ca="1" si="1"/>
        <v>0</v>
      </c>
      <c r="AJ17" s="21">
        <f t="shared" ca="1" si="1"/>
        <v>119517</v>
      </c>
      <c r="AK17" s="21">
        <f t="shared" ca="1" si="2"/>
        <v>-231</v>
      </c>
      <c r="AL17" s="21">
        <f t="shared" ca="1" si="2"/>
        <v>0</v>
      </c>
      <c r="AM17" s="21">
        <f t="shared" ca="1" si="2"/>
        <v>6354254</v>
      </c>
      <c r="AN17" s="21">
        <f t="shared" ca="1" si="2"/>
        <v>388123.78</v>
      </c>
      <c r="AO17" s="21">
        <f t="shared" ca="1" si="2"/>
        <v>0</v>
      </c>
      <c r="AP17" s="21">
        <f t="shared" ca="1" si="2"/>
        <v>316277</v>
      </c>
      <c r="AQ17" s="21">
        <f t="shared" ca="1" si="2"/>
        <v>0</v>
      </c>
      <c r="AR17" s="21">
        <f t="shared" ca="1" si="2"/>
        <v>0</v>
      </c>
      <c r="AS17" s="21">
        <f t="shared" ca="1" si="2"/>
        <v>0</v>
      </c>
      <c r="AT17" s="21">
        <f t="shared" ca="1" si="2"/>
        <v>128596767</v>
      </c>
      <c r="AU17" s="21">
        <f t="shared" ca="1" si="2"/>
        <v>1945500</v>
      </c>
      <c r="AV17" s="21">
        <f t="shared" ca="1" si="2"/>
        <v>2738360</v>
      </c>
      <c r="AW17" s="21">
        <f t="shared" ca="1" si="2"/>
        <v>0</v>
      </c>
      <c r="AX17" s="21">
        <f t="shared" ca="1" si="2"/>
        <v>1613459.81</v>
      </c>
      <c r="AY17" s="21">
        <f t="shared" ca="1" si="2"/>
        <v>0</v>
      </c>
      <c r="AZ17" s="21">
        <f t="shared" ca="1" si="2"/>
        <v>0</v>
      </c>
      <c r="BA17" s="21">
        <f t="shared" ca="1" si="3"/>
        <v>0</v>
      </c>
      <c r="BB17" s="21">
        <f t="shared" ca="1" si="3"/>
        <v>0</v>
      </c>
      <c r="BC17" s="21">
        <f t="shared" ca="1" si="3"/>
        <v>0</v>
      </c>
      <c r="BD17" s="21">
        <f t="shared" ca="1" si="3"/>
        <v>3448986</v>
      </c>
      <c r="BE17" s="21">
        <f t="shared" ca="1" si="3"/>
        <v>0</v>
      </c>
      <c r="BF17" s="21">
        <f t="shared" ca="1" si="3"/>
        <v>0</v>
      </c>
      <c r="BG17" s="21">
        <f t="shared" ca="1" si="3"/>
        <v>0</v>
      </c>
      <c r="BH17" s="21">
        <f t="shared" ca="1" si="3"/>
        <v>0</v>
      </c>
      <c r="BI17" s="21">
        <f t="shared" ca="1" si="3"/>
        <v>0</v>
      </c>
      <c r="BJ17" s="21">
        <f t="shared" ca="1" si="3"/>
        <v>0</v>
      </c>
      <c r="BK17" s="21">
        <f t="shared" ca="1" si="3"/>
        <v>0</v>
      </c>
      <c r="BL17" s="21">
        <f t="shared" ca="1" si="3"/>
        <v>0</v>
      </c>
      <c r="BM17" s="21">
        <f t="shared" ca="1" si="3"/>
        <v>0</v>
      </c>
      <c r="BN17" s="21">
        <f t="shared" ca="1" si="3"/>
        <v>10543728</v>
      </c>
      <c r="BO17" s="21">
        <f t="shared" ca="1" si="3"/>
        <v>0</v>
      </c>
      <c r="BP17" s="21">
        <f t="shared" ca="1" si="3"/>
        <v>12345041</v>
      </c>
      <c r="BQ17" s="21">
        <f t="shared" ca="1" si="4"/>
        <v>483690</v>
      </c>
      <c r="BR17" s="21">
        <f t="shared" ca="1" si="4"/>
        <v>63287983</v>
      </c>
      <c r="BS17" s="21">
        <f t="shared" ca="1" si="4"/>
        <v>5141078</v>
      </c>
      <c r="BT17" s="21">
        <f t="shared" ca="1" si="4"/>
        <v>0</v>
      </c>
      <c r="BU17" s="21">
        <f t="shared" ca="1" si="4"/>
        <v>0</v>
      </c>
      <c r="BV17" s="21">
        <f t="shared" ca="1" si="4"/>
        <v>3755152</v>
      </c>
      <c r="BW17" s="21">
        <f t="shared" ca="1" si="4"/>
        <v>0</v>
      </c>
      <c r="BX17" s="21">
        <f t="shared" ca="1" si="4"/>
        <v>0</v>
      </c>
      <c r="BY17" s="21">
        <f t="shared" ca="1" si="4"/>
        <v>0</v>
      </c>
      <c r="BZ17" s="21">
        <f t="shared" ca="1" si="4"/>
        <v>0</v>
      </c>
      <c r="CA17" s="21">
        <f t="shared" ca="1" si="4"/>
        <v>0</v>
      </c>
      <c r="CB17" s="21">
        <f t="shared" ca="1" si="4"/>
        <v>0</v>
      </c>
      <c r="CC17" s="21">
        <f t="shared" ca="1" si="4"/>
        <v>0</v>
      </c>
      <c r="CD17" s="21">
        <f t="shared" ca="1" si="4"/>
        <v>0</v>
      </c>
      <c r="CE17" s="21">
        <f t="shared" ca="1" si="4"/>
        <v>0</v>
      </c>
      <c r="CF17" s="21">
        <f t="shared" ca="1" si="4"/>
        <v>0</v>
      </c>
      <c r="CG17" s="21">
        <f t="shared" ca="1" si="5"/>
        <v>0</v>
      </c>
      <c r="CH17" s="21">
        <f t="shared" ca="1" si="5"/>
        <v>0</v>
      </c>
      <c r="CI17" s="22">
        <f t="shared" ca="1" si="11"/>
        <v>0</v>
      </c>
      <c r="CJ17" s="21">
        <f t="shared" ca="1" si="6"/>
        <v>0</v>
      </c>
      <c r="CK17" s="21">
        <f t="shared" ca="1" si="6"/>
        <v>0</v>
      </c>
      <c r="CL17" s="22">
        <f t="shared" ca="1" si="12"/>
        <v>0</v>
      </c>
      <c r="CM17" s="21">
        <f t="shared" ca="1" si="7"/>
        <v>0</v>
      </c>
      <c r="CN17" s="21">
        <f t="shared" ca="1" si="7"/>
        <v>0</v>
      </c>
      <c r="CO17" s="22">
        <f t="shared" ca="1" si="13"/>
        <v>0</v>
      </c>
      <c r="CP17" s="21">
        <f t="shared" ca="1" si="8"/>
        <v>0</v>
      </c>
      <c r="CQ17" s="21">
        <f t="shared" ca="1" si="8"/>
        <v>0</v>
      </c>
      <c r="CR17" s="21">
        <f t="shared" ca="1" si="8"/>
        <v>25913</v>
      </c>
      <c r="CS17" s="21">
        <f t="shared" ca="1" si="8"/>
        <v>51554842.75</v>
      </c>
      <c r="CT17" s="21">
        <f t="shared" ca="1" si="8"/>
        <v>0</v>
      </c>
      <c r="CU17" s="22">
        <f t="shared" ca="1" si="9"/>
        <v>1114887572.3399999</v>
      </c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/>
      <c r="DV17" s="16"/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  <c r="EJ17" s="16"/>
      <c r="EK17" s="16"/>
      <c r="EL17" s="16"/>
      <c r="EM17" s="16"/>
      <c r="EN17" s="16"/>
      <c r="EO17" s="16"/>
      <c r="EP17" s="16"/>
      <c r="EQ17" s="16"/>
      <c r="ER17" s="16"/>
      <c r="ES17" s="16"/>
      <c r="ET17" s="16"/>
      <c r="EU17" s="16"/>
      <c r="EV17" s="16"/>
      <c r="EW17" s="16"/>
      <c r="EX17" s="16"/>
      <c r="EY17" s="16"/>
      <c r="EZ17" s="16"/>
      <c r="FA17" s="16"/>
      <c r="FB17" s="16"/>
      <c r="FC17" s="16"/>
      <c r="FD17" s="16"/>
      <c r="FE17" s="16"/>
      <c r="FF17" s="16"/>
      <c r="FG17" s="16"/>
      <c r="FH17" s="16"/>
      <c r="FI17" s="16"/>
      <c r="FJ17" s="16"/>
      <c r="FK17" s="16"/>
      <c r="FL17" s="16"/>
      <c r="FM17" s="16"/>
      <c r="FN17" s="16"/>
      <c r="FO17" s="16"/>
      <c r="FP17" s="16"/>
      <c r="FQ17" s="16"/>
      <c r="FR17" s="16"/>
      <c r="FS17" s="16"/>
      <c r="FT17" s="16"/>
      <c r="FU17" s="16"/>
      <c r="FV17" s="16"/>
      <c r="FW17" s="16"/>
      <c r="FX17" s="16"/>
      <c r="FY17" s="16"/>
      <c r="FZ17" s="16"/>
      <c r="GA17" s="16"/>
      <c r="GB17" s="16"/>
      <c r="GC17" s="16"/>
      <c r="GD17" s="16"/>
      <c r="GE17" s="16"/>
      <c r="GF17" s="16"/>
      <c r="GG17" s="16"/>
      <c r="GH17" s="16"/>
      <c r="GI17" s="16"/>
      <c r="GJ17" s="16"/>
      <c r="GK17" s="16"/>
      <c r="GL17" s="16"/>
      <c r="GM17" s="16"/>
      <c r="GN17" s="16"/>
      <c r="GO17" s="16"/>
      <c r="GP17" s="16"/>
      <c r="GQ17" s="16"/>
      <c r="GR17" s="16"/>
      <c r="GS17" s="16"/>
      <c r="GT17" s="16"/>
      <c r="GU17" s="16"/>
      <c r="GV17" s="16"/>
      <c r="GW17" s="16"/>
      <c r="GX17" s="16"/>
      <c r="GY17" s="16"/>
      <c r="GZ17" s="16"/>
      <c r="HA17" s="16"/>
      <c r="HB17" s="16"/>
      <c r="HC17" s="16"/>
      <c r="HD17" s="16"/>
      <c r="HE17" s="16"/>
      <c r="HF17" s="16"/>
      <c r="HG17" s="16"/>
      <c r="HH17" s="16"/>
      <c r="HI17" s="16"/>
      <c r="HJ17" s="16"/>
      <c r="HK17" s="16"/>
      <c r="HL17" s="16"/>
      <c r="HM17" s="16"/>
      <c r="HN17" s="16"/>
      <c r="HO17" s="16"/>
      <c r="HP17" s="16"/>
      <c r="HQ17" s="16"/>
      <c r="HR17" s="16"/>
    </row>
    <row r="18" spans="1:226" ht="12.75" customHeight="1" x14ac:dyDescent="0.2">
      <c r="A18" s="67" t="s">
        <v>155</v>
      </c>
      <c r="B18" s="20">
        <v>1013</v>
      </c>
      <c r="C18" s="68" t="s">
        <v>144</v>
      </c>
      <c r="D18" s="22">
        <f t="shared" ca="1" si="10"/>
        <v>54145886.11209999</v>
      </c>
      <c r="E18" s="21">
        <f t="shared" ca="1" si="0"/>
        <v>1127928.96</v>
      </c>
      <c r="F18" s="21">
        <f t="shared" ca="1" si="0"/>
        <v>31454431.843799997</v>
      </c>
      <c r="G18" s="21">
        <f t="shared" ca="1" si="0"/>
        <v>21563525.308299996</v>
      </c>
      <c r="H18" s="21">
        <f t="shared" ca="1" si="0"/>
        <v>16495135.0107</v>
      </c>
      <c r="I18" s="21">
        <f t="shared" ca="1" si="0"/>
        <v>1037400</v>
      </c>
      <c r="J18" s="21">
        <f t="shared" ca="1" si="0"/>
        <v>0</v>
      </c>
      <c r="K18" s="21">
        <f t="shared" ca="1" si="0"/>
        <v>0</v>
      </c>
      <c r="L18" s="21">
        <f t="shared" ca="1" si="0"/>
        <v>0</v>
      </c>
      <c r="M18" s="21">
        <f t="shared" ca="1" si="0"/>
        <v>0</v>
      </c>
      <c r="N18" s="21">
        <f t="shared" ca="1" si="0"/>
        <v>0</v>
      </c>
      <c r="O18" s="21">
        <f t="shared" ca="1" si="0"/>
        <v>43031719.533199996</v>
      </c>
      <c r="P18" s="21">
        <f t="shared" ca="1" si="0"/>
        <v>0</v>
      </c>
      <c r="Q18" s="21">
        <f t="shared" ca="1" si="0"/>
        <v>300198.74959999998</v>
      </c>
      <c r="R18" s="21">
        <f t="shared" ca="1" si="0"/>
        <v>0</v>
      </c>
      <c r="S18" s="21">
        <f t="shared" ca="1" si="0"/>
        <v>0</v>
      </c>
      <c r="T18" s="21">
        <f t="shared" ca="1" si="0"/>
        <v>0</v>
      </c>
      <c r="U18" s="21">
        <f t="shared" ca="1" si="1"/>
        <v>0</v>
      </c>
      <c r="V18" s="21">
        <f t="shared" ca="1" si="1"/>
        <v>0</v>
      </c>
      <c r="W18" s="21">
        <f t="shared" ca="1" si="1"/>
        <v>0</v>
      </c>
      <c r="X18" s="21">
        <f t="shared" ca="1" si="1"/>
        <v>0</v>
      </c>
      <c r="Y18" s="21">
        <f t="shared" ca="1" si="1"/>
        <v>14893419.0141</v>
      </c>
      <c r="Z18" s="21">
        <f t="shared" ca="1" si="1"/>
        <v>7288341.5269999998</v>
      </c>
      <c r="AA18" s="21">
        <f t="shared" ca="1" si="1"/>
        <v>0</v>
      </c>
      <c r="AB18" s="21">
        <f t="shared" ca="1" si="1"/>
        <v>0</v>
      </c>
      <c r="AC18" s="21">
        <f t="shared" ca="1" si="1"/>
        <v>420923.21239999996</v>
      </c>
      <c r="AD18" s="21">
        <f t="shared" ca="1" si="1"/>
        <v>36291.436499999996</v>
      </c>
      <c r="AE18" s="21">
        <f t="shared" ca="1" si="1"/>
        <v>0</v>
      </c>
      <c r="AF18" s="21">
        <f t="shared" ca="1" si="1"/>
        <v>2957438.43</v>
      </c>
      <c r="AG18" s="21">
        <f t="shared" ca="1" si="1"/>
        <v>-26446.55</v>
      </c>
      <c r="AH18" s="21">
        <f t="shared" ca="1" si="1"/>
        <v>-224795.55</v>
      </c>
      <c r="AI18" s="21">
        <f t="shared" ca="1" si="1"/>
        <v>-13223.6</v>
      </c>
      <c r="AJ18" s="21">
        <f t="shared" ca="1" si="1"/>
        <v>0</v>
      </c>
      <c r="AK18" s="21">
        <f t="shared" ca="1" si="2"/>
        <v>17824.150000000001</v>
      </c>
      <c r="AL18" s="21">
        <f t="shared" ca="1" si="2"/>
        <v>0</v>
      </c>
      <c r="AM18" s="21">
        <f t="shared" ca="1" si="2"/>
        <v>2627716.4499999997</v>
      </c>
      <c r="AN18" s="21">
        <f t="shared" ca="1" si="2"/>
        <v>43810</v>
      </c>
      <c r="AO18" s="21">
        <f t="shared" ca="1" si="2"/>
        <v>0</v>
      </c>
      <c r="AP18" s="21">
        <f t="shared" ca="1" si="2"/>
        <v>269252.38</v>
      </c>
      <c r="AQ18" s="21">
        <f t="shared" ca="1" si="2"/>
        <v>0</v>
      </c>
      <c r="AR18" s="21">
        <f t="shared" ca="1" si="2"/>
        <v>0</v>
      </c>
      <c r="AS18" s="21">
        <f t="shared" ca="1" si="2"/>
        <v>0</v>
      </c>
      <c r="AT18" s="21">
        <f t="shared" ca="1" si="2"/>
        <v>122268829.7146</v>
      </c>
      <c r="AU18" s="21">
        <f t="shared" ca="1" si="2"/>
        <v>9375060.7752000019</v>
      </c>
      <c r="AV18" s="21">
        <f t="shared" ca="1" si="2"/>
        <v>768.25999999999988</v>
      </c>
      <c r="AW18" s="21">
        <f t="shared" ca="1" si="2"/>
        <v>0</v>
      </c>
      <c r="AX18" s="21">
        <f t="shared" ca="1" si="2"/>
        <v>8240070.9823000003</v>
      </c>
      <c r="AY18" s="21">
        <f t="shared" ca="1" si="2"/>
        <v>0</v>
      </c>
      <c r="AZ18" s="21">
        <f t="shared" ca="1" si="2"/>
        <v>0</v>
      </c>
      <c r="BA18" s="21">
        <f t="shared" ca="1" si="3"/>
        <v>0</v>
      </c>
      <c r="BB18" s="21">
        <f t="shared" ca="1" si="3"/>
        <v>0</v>
      </c>
      <c r="BC18" s="21">
        <f t="shared" ca="1" si="3"/>
        <v>0</v>
      </c>
      <c r="BD18" s="21">
        <f t="shared" ca="1" si="3"/>
        <v>6758375.5999999996</v>
      </c>
      <c r="BE18" s="21">
        <f t="shared" ca="1" si="3"/>
        <v>0</v>
      </c>
      <c r="BF18" s="21">
        <f t="shared" ca="1" si="3"/>
        <v>0</v>
      </c>
      <c r="BG18" s="21">
        <f t="shared" ca="1" si="3"/>
        <v>0</v>
      </c>
      <c r="BH18" s="21">
        <f t="shared" ca="1" si="3"/>
        <v>0</v>
      </c>
      <c r="BI18" s="21">
        <f t="shared" ca="1" si="3"/>
        <v>0</v>
      </c>
      <c r="BJ18" s="21">
        <f t="shared" ca="1" si="3"/>
        <v>0</v>
      </c>
      <c r="BK18" s="21">
        <f t="shared" ca="1" si="3"/>
        <v>0</v>
      </c>
      <c r="BL18" s="21">
        <f t="shared" ca="1" si="3"/>
        <v>0</v>
      </c>
      <c r="BM18" s="21">
        <f t="shared" ca="1" si="3"/>
        <v>0</v>
      </c>
      <c r="BN18" s="21">
        <f t="shared" ca="1" si="3"/>
        <v>268.86</v>
      </c>
      <c r="BO18" s="21">
        <f t="shared" ca="1" si="3"/>
        <v>0</v>
      </c>
      <c r="BP18" s="21">
        <f t="shared" ca="1" si="3"/>
        <v>45347711.408000007</v>
      </c>
      <c r="BQ18" s="21">
        <f t="shared" ca="1" si="4"/>
        <v>17616090.811999999</v>
      </c>
      <c r="BR18" s="21">
        <f t="shared" ca="1" si="4"/>
        <v>46532129.989999995</v>
      </c>
      <c r="BS18" s="21">
        <f t="shared" ca="1" si="4"/>
        <v>9891047.3038999997</v>
      </c>
      <c r="BT18" s="21">
        <f t="shared" ca="1" si="4"/>
        <v>0</v>
      </c>
      <c r="BU18" s="21">
        <f t="shared" ca="1" si="4"/>
        <v>0</v>
      </c>
      <c r="BV18" s="21">
        <f t="shared" ca="1" si="4"/>
        <v>16259677.5524</v>
      </c>
      <c r="BW18" s="21">
        <f t="shared" ca="1" si="4"/>
        <v>0</v>
      </c>
      <c r="BX18" s="21">
        <f t="shared" ca="1" si="4"/>
        <v>0</v>
      </c>
      <c r="BY18" s="21">
        <f t="shared" ca="1" si="4"/>
        <v>0</v>
      </c>
      <c r="BZ18" s="21">
        <f t="shared" ca="1" si="4"/>
        <v>0</v>
      </c>
      <c r="CA18" s="21">
        <f t="shared" ca="1" si="4"/>
        <v>0</v>
      </c>
      <c r="CB18" s="21">
        <f t="shared" ca="1" si="4"/>
        <v>0</v>
      </c>
      <c r="CC18" s="21">
        <f t="shared" ca="1" si="4"/>
        <v>0</v>
      </c>
      <c r="CD18" s="21">
        <f t="shared" ca="1" si="4"/>
        <v>0</v>
      </c>
      <c r="CE18" s="21">
        <f t="shared" ca="1" si="4"/>
        <v>0</v>
      </c>
      <c r="CF18" s="21">
        <f t="shared" ca="1" si="4"/>
        <v>0</v>
      </c>
      <c r="CG18" s="21">
        <f t="shared" ca="1" si="5"/>
        <v>0</v>
      </c>
      <c r="CH18" s="21">
        <f t="shared" ca="1" si="5"/>
        <v>0</v>
      </c>
      <c r="CI18" s="22">
        <f t="shared" ca="1" si="11"/>
        <v>0</v>
      </c>
      <c r="CJ18" s="21">
        <f t="shared" ca="1" si="6"/>
        <v>0</v>
      </c>
      <c r="CK18" s="21">
        <f t="shared" ca="1" si="6"/>
        <v>0</v>
      </c>
      <c r="CL18" s="22">
        <f t="shared" ca="1" si="12"/>
        <v>0</v>
      </c>
      <c r="CM18" s="21">
        <f t="shared" ca="1" si="7"/>
        <v>0</v>
      </c>
      <c r="CN18" s="21">
        <f t="shared" ca="1" si="7"/>
        <v>0</v>
      </c>
      <c r="CO18" s="22">
        <f t="shared" ca="1" si="13"/>
        <v>0</v>
      </c>
      <c r="CP18" s="21">
        <f t="shared" ca="1" si="8"/>
        <v>0</v>
      </c>
      <c r="CQ18" s="21">
        <f t="shared" ca="1" si="8"/>
        <v>0</v>
      </c>
      <c r="CR18" s="21">
        <f t="shared" ca="1" si="8"/>
        <v>3317181.8871999998</v>
      </c>
      <c r="CS18" s="21">
        <f t="shared" ca="1" si="8"/>
        <v>0</v>
      </c>
      <c r="CT18" s="21">
        <f t="shared" ca="1" si="8"/>
        <v>0</v>
      </c>
      <c r="CU18" s="22">
        <f t="shared" ca="1" si="9"/>
        <v>428908103.45120001</v>
      </c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16"/>
      <c r="GN18" s="16"/>
      <c r="GO18" s="16"/>
      <c r="GP18" s="16"/>
      <c r="GQ18" s="16"/>
      <c r="GR18" s="16"/>
      <c r="GS18" s="16"/>
      <c r="GT18" s="16"/>
      <c r="GU18" s="16"/>
      <c r="GV18" s="16"/>
      <c r="GW18" s="16"/>
      <c r="GX18" s="16"/>
      <c r="GY18" s="16"/>
      <c r="GZ18" s="16"/>
      <c r="HA18" s="16"/>
      <c r="HB18" s="16"/>
      <c r="HC18" s="16"/>
      <c r="HD18" s="16"/>
      <c r="HE18" s="16"/>
      <c r="HF18" s="16"/>
      <c r="HG18" s="16"/>
      <c r="HH18" s="16"/>
      <c r="HI18" s="16"/>
      <c r="HJ18" s="16"/>
      <c r="HK18" s="16"/>
      <c r="HL18" s="16"/>
      <c r="HM18" s="16"/>
      <c r="HN18" s="16"/>
      <c r="HO18" s="16"/>
      <c r="HP18" s="16"/>
      <c r="HQ18" s="16"/>
      <c r="HR18" s="16"/>
    </row>
    <row r="19" spans="1:226" ht="12.75" customHeight="1" x14ac:dyDescent="0.2">
      <c r="A19" s="67" t="s">
        <v>156</v>
      </c>
      <c r="B19" s="20">
        <v>1016</v>
      </c>
      <c r="C19" s="68" t="s">
        <v>144</v>
      </c>
      <c r="D19" s="22">
        <f t="shared" ca="1" si="10"/>
        <v>0</v>
      </c>
      <c r="E19" s="21">
        <f t="shared" ca="1" si="0"/>
        <v>0</v>
      </c>
      <c r="F19" s="21">
        <f t="shared" ca="1" si="0"/>
        <v>0</v>
      </c>
      <c r="G19" s="21">
        <f t="shared" ca="1" si="0"/>
        <v>0</v>
      </c>
      <c r="H19" s="21">
        <f t="shared" ca="1" si="0"/>
        <v>0</v>
      </c>
      <c r="I19" s="21">
        <f t="shared" ca="1" si="0"/>
        <v>0</v>
      </c>
      <c r="J19" s="21">
        <f t="shared" ca="1" si="0"/>
        <v>0</v>
      </c>
      <c r="K19" s="21">
        <f t="shared" ca="1" si="0"/>
        <v>0</v>
      </c>
      <c r="L19" s="21">
        <f t="shared" ca="1" si="0"/>
        <v>19452633.233022001</v>
      </c>
      <c r="M19" s="21">
        <f t="shared" ca="1" si="0"/>
        <v>0</v>
      </c>
      <c r="N19" s="21">
        <f t="shared" ca="1" si="0"/>
        <v>0</v>
      </c>
      <c r="O19" s="21">
        <f t="shared" ca="1" si="0"/>
        <v>0</v>
      </c>
      <c r="P19" s="21">
        <f t="shared" ca="1" si="0"/>
        <v>0</v>
      </c>
      <c r="Q19" s="21">
        <f t="shared" ca="1" si="0"/>
        <v>0</v>
      </c>
      <c r="R19" s="21">
        <f t="shared" ca="1" si="0"/>
        <v>0</v>
      </c>
      <c r="S19" s="21">
        <f t="shared" ca="1" si="0"/>
        <v>0</v>
      </c>
      <c r="T19" s="21">
        <f t="shared" ca="1" si="0"/>
        <v>0</v>
      </c>
      <c r="U19" s="21">
        <f t="shared" ca="1" si="1"/>
        <v>0</v>
      </c>
      <c r="V19" s="21">
        <f t="shared" ca="1" si="1"/>
        <v>0</v>
      </c>
      <c r="W19" s="21">
        <f t="shared" ca="1" si="1"/>
        <v>0</v>
      </c>
      <c r="X19" s="21">
        <f t="shared" ca="1" si="1"/>
        <v>0</v>
      </c>
      <c r="Y19" s="21">
        <f t="shared" ca="1" si="1"/>
        <v>0</v>
      </c>
      <c r="Z19" s="21">
        <f t="shared" ca="1" si="1"/>
        <v>0</v>
      </c>
      <c r="AA19" s="21">
        <f t="shared" ca="1" si="1"/>
        <v>0</v>
      </c>
      <c r="AB19" s="21">
        <f t="shared" ca="1" si="1"/>
        <v>0</v>
      </c>
      <c r="AC19" s="21">
        <f t="shared" ca="1" si="1"/>
        <v>0</v>
      </c>
      <c r="AD19" s="21">
        <f t="shared" ca="1" si="1"/>
        <v>0</v>
      </c>
      <c r="AE19" s="21">
        <f t="shared" ca="1" si="1"/>
        <v>0</v>
      </c>
      <c r="AF19" s="21">
        <f t="shared" ca="1" si="1"/>
        <v>0</v>
      </c>
      <c r="AG19" s="21">
        <f t="shared" ca="1" si="1"/>
        <v>0</v>
      </c>
      <c r="AH19" s="21">
        <f t="shared" ca="1" si="1"/>
        <v>0</v>
      </c>
      <c r="AI19" s="21">
        <f t="shared" ca="1" si="1"/>
        <v>0</v>
      </c>
      <c r="AJ19" s="21">
        <f t="shared" ca="1" si="1"/>
        <v>0</v>
      </c>
      <c r="AK19" s="21">
        <f t="shared" ca="1" si="2"/>
        <v>0</v>
      </c>
      <c r="AL19" s="21">
        <f t="shared" ca="1" si="2"/>
        <v>0</v>
      </c>
      <c r="AM19" s="21">
        <f t="shared" ca="1" si="2"/>
        <v>0</v>
      </c>
      <c r="AN19" s="21">
        <f t="shared" ca="1" si="2"/>
        <v>0</v>
      </c>
      <c r="AO19" s="21">
        <f t="shared" ca="1" si="2"/>
        <v>0</v>
      </c>
      <c r="AP19" s="21">
        <f t="shared" ca="1" si="2"/>
        <v>0</v>
      </c>
      <c r="AQ19" s="21">
        <f t="shared" ca="1" si="2"/>
        <v>0</v>
      </c>
      <c r="AR19" s="21">
        <f t="shared" ca="1" si="2"/>
        <v>0</v>
      </c>
      <c r="AS19" s="21">
        <f t="shared" ca="1" si="2"/>
        <v>0</v>
      </c>
      <c r="AT19" s="21">
        <f t="shared" ca="1" si="2"/>
        <v>0</v>
      </c>
      <c r="AU19" s="21">
        <f t="shared" ca="1" si="2"/>
        <v>0</v>
      </c>
      <c r="AV19" s="21">
        <f t="shared" ca="1" si="2"/>
        <v>0</v>
      </c>
      <c r="AW19" s="21">
        <f t="shared" ca="1" si="2"/>
        <v>0</v>
      </c>
      <c r="AX19" s="21">
        <f t="shared" ca="1" si="2"/>
        <v>0</v>
      </c>
      <c r="AY19" s="21">
        <f t="shared" ca="1" si="2"/>
        <v>0</v>
      </c>
      <c r="AZ19" s="21">
        <f t="shared" ca="1" si="2"/>
        <v>0</v>
      </c>
      <c r="BA19" s="21">
        <f t="shared" ca="1" si="3"/>
        <v>0</v>
      </c>
      <c r="BB19" s="21">
        <f t="shared" ca="1" si="3"/>
        <v>0</v>
      </c>
      <c r="BC19" s="21">
        <f t="shared" ca="1" si="3"/>
        <v>0</v>
      </c>
      <c r="BD19" s="21">
        <f t="shared" ca="1" si="3"/>
        <v>0</v>
      </c>
      <c r="BE19" s="21">
        <f t="shared" ca="1" si="3"/>
        <v>0</v>
      </c>
      <c r="BF19" s="21">
        <f t="shared" ca="1" si="3"/>
        <v>0</v>
      </c>
      <c r="BG19" s="21">
        <f t="shared" ca="1" si="3"/>
        <v>0</v>
      </c>
      <c r="BH19" s="21">
        <f t="shared" ca="1" si="3"/>
        <v>0</v>
      </c>
      <c r="BI19" s="21">
        <f t="shared" ca="1" si="3"/>
        <v>143266808.54513502</v>
      </c>
      <c r="BJ19" s="21">
        <f t="shared" ca="1" si="3"/>
        <v>0</v>
      </c>
      <c r="BK19" s="21">
        <f t="shared" ca="1" si="3"/>
        <v>0</v>
      </c>
      <c r="BL19" s="21">
        <f t="shared" ca="1" si="3"/>
        <v>0</v>
      </c>
      <c r="BM19" s="21">
        <f t="shared" ca="1" si="3"/>
        <v>0</v>
      </c>
      <c r="BN19" s="21">
        <f t="shared" ca="1" si="3"/>
        <v>0</v>
      </c>
      <c r="BO19" s="21">
        <f t="shared" ca="1" si="3"/>
        <v>0</v>
      </c>
      <c r="BP19" s="21">
        <f t="shared" ca="1" si="3"/>
        <v>0</v>
      </c>
      <c r="BQ19" s="21">
        <f t="shared" ca="1" si="4"/>
        <v>0</v>
      </c>
      <c r="BR19" s="21">
        <f t="shared" ca="1" si="4"/>
        <v>0</v>
      </c>
      <c r="BS19" s="21">
        <f t="shared" ca="1" si="4"/>
        <v>0</v>
      </c>
      <c r="BT19" s="21">
        <f t="shared" ca="1" si="4"/>
        <v>0</v>
      </c>
      <c r="BU19" s="21">
        <f t="shared" ca="1" si="4"/>
        <v>0</v>
      </c>
      <c r="BV19" s="21">
        <f t="shared" ca="1" si="4"/>
        <v>0</v>
      </c>
      <c r="BW19" s="21">
        <f t="shared" ca="1" si="4"/>
        <v>0</v>
      </c>
      <c r="BX19" s="21">
        <f t="shared" ca="1" si="4"/>
        <v>0</v>
      </c>
      <c r="BY19" s="21">
        <f t="shared" ca="1" si="4"/>
        <v>0</v>
      </c>
      <c r="BZ19" s="21">
        <f t="shared" ca="1" si="4"/>
        <v>0</v>
      </c>
      <c r="CA19" s="21">
        <f t="shared" ca="1" si="4"/>
        <v>0</v>
      </c>
      <c r="CB19" s="21">
        <f t="shared" ca="1" si="4"/>
        <v>0</v>
      </c>
      <c r="CC19" s="21">
        <f t="shared" ca="1" si="4"/>
        <v>0</v>
      </c>
      <c r="CD19" s="21">
        <f t="shared" ca="1" si="4"/>
        <v>0</v>
      </c>
      <c r="CE19" s="21">
        <f t="shared" ca="1" si="4"/>
        <v>0</v>
      </c>
      <c r="CF19" s="21">
        <f t="shared" ca="1" si="4"/>
        <v>0</v>
      </c>
      <c r="CG19" s="21">
        <f t="shared" ca="1" si="5"/>
        <v>0</v>
      </c>
      <c r="CH19" s="21">
        <f t="shared" ca="1" si="5"/>
        <v>0</v>
      </c>
      <c r="CI19" s="22">
        <f t="shared" ca="1" si="11"/>
        <v>0</v>
      </c>
      <c r="CJ19" s="21">
        <f t="shared" ca="1" si="6"/>
        <v>0</v>
      </c>
      <c r="CK19" s="21">
        <f t="shared" ca="1" si="6"/>
        <v>0</v>
      </c>
      <c r="CL19" s="22">
        <f t="shared" ca="1" si="12"/>
        <v>0</v>
      </c>
      <c r="CM19" s="21">
        <f t="shared" ca="1" si="7"/>
        <v>0</v>
      </c>
      <c r="CN19" s="21">
        <f t="shared" ca="1" si="7"/>
        <v>0</v>
      </c>
      <c r="CO19" s="22">
        <f t="shared" ca="1" si="13"/>
        <v>0</v>
      </c>
      <c r="CP19" s="21">
        <f t="shared" ca="1" si="8"/>
        <v>0</v>
      </c>
      <c r="CQ19" s="21">
        <f t="shared" ca="1" si="8"/>
        <v>0</v>
      </c>
      <c r="CR19" s="21">
        <f t="shared" ca="1" si="8"/>
        <v>0</v>
      </c>
      <c r="CS19" s="21">
        <f t="shared" ca="1" si="8"/>
        <v>0</v>
      </c>
      <c r="CT19" s="21">
        <f t="shared" ca="1" si="8"/>
        <v>0</v>
      </c>
      <c r="CU19" s="22">
        <f t="shared" ref="CU19:CU41" ca="1" si="14">+D19+SUM(H19:CI19)+SUM(CR19:CT19)</f>
        <v>162719441.77815703</v>
      </c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  <c r="HQ19" s="16"/>
      <c r="HR19" s="16"/>
    </row>
    <row r="20" spans="1:226" ht="12.75" customHeight="1" x14ac:dyDescent="0.2">
      <c r="A20" s="67" t="s">
        <v>157</v>
      </c>
      <c r="B20" s="20">
        <v>1017</v>
      </c>
      <c r="C20" s="68" t="s">
        <v>144</v>
      </c>
      <c r="D20" s="22">
        <f t="shared" ca="1" si="10"/>
        <v>2520344021.71</v>
      </c>
      <c r="E20" s="21">
        <f t="shared" ca="1" si="0"/>
        <v>245402592.15000001</v>
      </c>
      <c r="F20" s="21">
        <f t="shared" ca="1" si="0"/>
        <v>1593464097.5</v>
      </c>
      <c r="G20" s="21">
        <f t="shared" ca="1" si="0"/>
        <v>681477332.05999994</v>
      </c>
      <c r="H20" s="21">
        <f t="shared" ca="1" si="0"/>
        <v>11740301.119999999</v>
      </c>
      <c r="I20" s="21">
        <f t="shared" ca="1" si="0"/>
        <v>62391365.82</v>
      </c>
      <c r="J20" s="21">
        <f t="shared" ca="1" si="0"/>
        <v>0</v>
      </c>
      <c r="K20" s="21">
        <f t="shared" ca="1" si="0"/>
        <v>0</v>
      </c>
      <c r="L20" s="21">
        <f t="shared" ca="1" si="0"/>
        <v>1500</v>
      </c>
      <c r="M20" s="21">
        <f t="shared" ca="1" si="0"/>
        <v>0</v>
      </c>
      <c r="N20" s="21">
        <f t="shared" ca="1" si="0"/>
        <v>0</v>
      </c>
      <c r="O20" s="21">
        <f t="shared" ca="1" si="0"/>
        <v>105085864.36</v>
      </c>
      <c r="P20" s="21">
        <f t="shared" ca="1" si="0"/>
        <v>0</v>
      </c>
      <c r="Q20" s="21">
        <f t="shared" ca="1" si="0"/>
        <v>18931347.539999999</v>
      </c>
      <c r="R20" s="21">
        <f t="shared" ca="1" si="0"/>
        <v>0</v>
      </c>
      <c r="S20" s="21">
        <f t="shared" ca="1" si="0"/>
        <v>0</v>
      </c>
      <c r="T20" s="21">
        <f t="shared" ca="1" si="0"/>
        <v>305601704.81</v>
      </c>
      <c r="U20" s="21">
        <f t="shared" ca="1" si="1"/>
        <v>1725736.8</v>
      </c>
      <c r="V20" s="21">
        <f t="shared" ca="1" si="1"/>
        <v>65051678.600000009</v>
      </c>
      <c r="W20" s="21">
        <f t="shared" ca="1" si="1"/>
        <v>344079047.32000005</v>
      </c>
      <c r="X20" s="21">
        <f t="shared" ca="1" si="1"/>
        <v>57413.25</v>
      </c>
      <c r="Y20" s="21">
        <f t="shared" ca="1" si="1"/>
        <v>31939248.769999996</v>
      </c>
      <c r="Z20" s="21">
        <f t="shared" ca="1" si="1"/>
        <v>40874465.739999995</v>
      </c>
      <c r="AA20" s="21">
        <f t="shared" ca="1" si="1"/>
        <v>0</v>
      </c>
      <c r="AB20" s="21">
        <f t="shared" ca="1" si="1"/>
        <v>0</v>
      </c>
      <c r="AC20" s="21">
        <f t="shared" ca="1" si="1"/>
        <v>6513873.6800000006</v>
      </c>
      <c r="AD20" s="21">
        <f t="shared" ca="1" si="1"/>
        <v>65114670.219999999</v>
      </c>
      <c r="AE20" s="21">
        <f t="shared" ca="1" si="1"/>
        <v>0</v>
      </c>
      <c r="AF20" s="21">
        <f t="shared" ca="1" si="1"/>
        <v>1149239.6600000001</v>
      </c>
      <c r="AG20" s="21">
        <f t="shared" ca="1" si="1"/>
        <v>58700.93</v>
      </c>
      <c r="AH20" s="21">
        <f t="shared" ca="1" si="1"/>
        <v>58701.279999999999</v>
      </c>
      <c r="AI20" s="21">
        <f t="shared" ca="1" si="1"/>
        <v>-1267.76</v>
      </c>
      <c r="AJ20" s="21">
        <f t="shared" ca="1" si="1"/>
        <v>152647.09</v>
      </c>
      <c r="AK20" s="21">
        <f t="shared" ca="1" si="2"/>
        <v>0</v>
      </c>
      <c r="AL20" s="21">
        <f t="shared" ca="1" si="2"/>
        <v>0</v>
      </c>
      <c r="AM20" s="21">
        <f t="shared" ca="1" si="2"/>
        <v>23220.07</v>
      </c>
      <c r="AN20" s="21">
        <f t="shared" ca="1" si="2"/>
        <v>22981.5</v>
      </c>
      <c r="AO20" s="21">
        <f t="shared" ca="1" si="2"/>
        <v>0</v>
      </c>
      <c r="AP20" s="21">
        <f t="shared" ca="1" si="2"/>
        <v>0</v>
      </c>
      <c r="AQ20" s="21">
        <f t="shared" ca="1" si="2"/>
        <v>0</v>
      </c>
      <c r="AR20" s="21">
        <f t="shared" ca="1" si="2"/>
        <v>0</v>
      </c>
      <c r="AS20" s="21">
        <f t="shared" ca="1" si="2"/>
        <v>0</v>
      </c>
      <c r="AT20" s="21">
        <f t="shared" ca="1" si="2"/>
        <v>0</v>
      </c>
      <c r="AU20" s="21">
        <f t="shared" ca="1" si="2"/>
        <v>0</v>
      </c>
      <c r="AV20" s="21">
        <f t="shared" ca="1" si="2"/>
        <v>0</v>
      </c>
      <c r="AW20" s="21">
        <f t="shared" ca="1" si="2"/>
        <v>0</v>
      </c>
      <c r="AX20" s="21">
        <f t="shared" ca="1" si="2"/>
        <v>0</v>
      </c>
      <c r="AY20" s="21">
        <f t="shared" ca="1" si="2"/>
        <v>0</v>
      </c>
      <c r="AZ20" s="21">
        <f t="shared" ca="1" si="2"/>
        <v>0</v>
      </c>
      <c r="BA20" s="21">
        <f t="shared" ca="1" si="3"/>
        <v>0</v>
      </c>
      <c r="BB20" s="21">
        <f t="shared" ca="1" si="3"/>
        <v>0</v>
      </c>
      <c r="BC20" s="21">
        <f t="shared" ca="1" si="3"/>
        <v>0</v>
      </c>
      <c r="BD20" s="21">
        <f t="shared" ca="1" si="3"/>
        <v>130617322.18000001</v>
      </c>
      <c r="BE20" s="21">
        <f t="shared" ca="1" si="3"/>
        <v>15.72</v>
      </c>
      <c r="BF20" s="21">
        <f t="shared" ca="1" si="3"/>
        <v>0</v>
      </c>
      <c r="BG20" s="21">
        <f t="shared" ca="1" si="3"/>
        <v>0</v>
      </c>
      <c r="BH20" s="21">
        <f t="shared" ca="1" si="3"/>
        <v>0</v>
      </c>
      <c r="BI20" s="21">
        <f t="shared" ca="1" si="3"/>
        <v>-235200</v>
      </c>
      <c r="BJ20" s="21">
        <f t="shared" ca="1" si="3"/>
        <v>0</v>
      </c>
      <c r="BK20" s="21">
        <f t="shared" ca="1" si="3"/>
        <v>0</v>
      </c>
      <c r="BL20" s="21">
        <f t="shared" ca="1" si="3"/>
        <v>0</v>
      </c>
      <c r="BM20" s="21">
        <f t="shared" ca="1" si="3"/>
        <v>0</v>
      </c>
      <c r="BN20" s="21">
        <f t="shared" ca="1" si="3"/>
        <v>10833534.569999998</v>
      </c>
      <c r="BO20" s="21">
        <f t="shared" ca="1" si="3"/>
        <v>0</v>
      </c>
      <c r="BP20" s="21">
        <f t="shared" ca="1" si="3"/>
        <v>246401074.33000001</v>
      </c>
      <c r="BQ20" s="21">
        <f t="shared" ca="1" si="4"/>
        <v>5093439.79</v>
      </c>
      <c r="BR20" s="21">
        <f t="shared" ca="1" si="4"/>
        <v>34559512.799999997</v>
      </c>
      <c r="BS20" s="21">
        <f t="shared" ca="1" si="4"/>
        <v>32255560.649999999</v>
      </c>
      <c r="BT20" s="21">
        <f t="shared" ca="1" si="4"/>
        <v>0</v>
      </c>
      <c r="BU20" s="21">
        <f t="shared" ca="1" si="4"/>
        <v>0</v>
      </c>
      <c r="BV20" s="21">
        <f t="shared" ca="1" si="4"/>
        <v>0</v>
      </c>
      <c r="BW20" s="21">
        <f t="shared" ca="1" si="4"/>
        <v>0</v>
      </c>
      <c r="BX20" s="21">
        <f t="shared" ca="1" si="4"/>
        <v>0</v>
      </c>
      <c r="BY20" s="21">
        <f t="shared" ca="1" si="4"/>
        <v>55656596.829999998</v>
      </c>
      <c r="BZ20" s="21">
        <f t="shared" ca="1" si="4"/>
        <v>0</v>
      </c>
      <c r="CA20" s="21">
        <f t="shared" ca="1" si="4"/>
        <v>37414328.390000001</v>
      </c>
      <c r="CB20" s="21">
        <f t="shared" ca="1" si="4"/>
        <v>3986490.99</v>
      </c>
      <c r="CC20" s="21">
        <f t="shared" ca="1" si="4"/>
        <v>16850650.039999999</v>
      </c>
      <c r="CD20" s="21">
        <f t="shared" ca="1" si="4"/>
        <v>0</v>
      </c>
      <c r="CE20" s="21">
        <f t="shared" ca="1" si="4"/>
        <v>0</v>
      </c>
      <c r="CF20" s="21">
        <f t="shared" ca="1" si="4"/>
        <v>1447552.15</v>
      </c>
      <c r="CG20" s="21">
        <f t="shared" ca="1" si="5"/>
        <v>0</v>
      </c>
      <c r="CH20" s="21">
        <f t="shared" ca="1" si="5"/>
        <v>161809.61000000002</v>
      </c>
      <c r="CI20" s="22">
        <f t="shared" ca="1" si="11"/>
        <v>191237047.81999999</v>
      </c>
      <c r="CJ20" s="21">
        <f t="shared" ca="1" si="6"/>
        <v>8229249.3000000007</v>
      </c>
      <c r="CK20" s="21">
        <f t="shared" ca="1" si="6"/>
        <v>0</v>
      </c>
      <c r="CL20" s="22">
        <f t="shared" ca="1" si="12"/>
        <v>33108273.610000003</v>
      </c>
      <c r="CM20" s="21">
        <f t="shared" ca="1" si="7"/>
        <v>10919818.579999998</v>
      </c>
      <c r="CN20" s="21">
        <f t="shared" ca="1" si="7"/>
        <v>22188455.030000005</v>
      </c>
      <c r="CO20" s="22">
        <f t="shared" ca="1" si="13"/>
        <v>149899524.91</v>
      </c>
      <c r="CP20" s="21">
        <f t="shared" ca="1" si="8"/>
        <v>13738251.899999999</v>
      </c>
      <c r="CQ20" s="21">
        <f t="shared" ca="1" si="8"/>
        <v>136161273.00999999</v>
      </c>
      <c r="CR20" s="21">
        <f t="shared" ca="1" si="8"/>
        <v>774361.75999999989</v>
      </c>
      <c r="CS20" s="21">
        <f t="shared" ca="1" si="8"/>
        <v>0</v>
      </c>
      <c r="CT20" s="21">
        <f t="shared" ca="1" si="8"/>
        <v>0</v>
      </c>
      <c r="CU20" s="22">
        <f t="shared" ca="1" si="14"/>
        <v>4347970560.1400003</v>
      </c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16"/>
      <c r="GN20" s="16"/>
      <c r="GO20" s="16"/>
      <c r="GP20" s="16"/>
      <c r="GQ20" s="16"/>
      <c r="GR20" s="16"/>
      <c r="GS20" s="16"/>
      <c r="GT20" s="16"/>
      <c r="GU20" s="16"/>
      <c r="GV20" s="16"/>
      <c r="GW20" s="16"/>
      <c r="GX20" s="16"/>
      <c r="GY20" s="16"/>
      <c r="GZ20" s="16"/>
      <c r="HA20" s="16"/>
      <c r="HB20" s="16"/>
      <c r="HC20" s="16"/>
      <c r="HD20" s="16"/>
      <c r="HE20" s="16"/>
      <c r="HF20" s="16"/>
      <c r="HG20" s="16"/>
      <c r="HH20" s="16"/>
      <c r="HI20" s="16"/>
      <c r="HJ20" s="16"/>
      <c r="HK20" s="16"/>
      <c r="HL20" s="16"/>
      <c r="HM20" s="16"/>
      <c r="HN20" s="16"/>
      <c r="HO20" s="16"/>
      <c r="HP20" s="16"/>
      <c r="HQ20" s="16"/>
      <c r="HR20" s="16"/>
    </row>
    <row r="21" spans="1:226" ht="12.75" customHeight="1" x14ac:dyDescent="0.2">
      <c r="A21" s="67" t="s">
        <v>158</v>
      </c>
      <c r="B21" s="20">
        <v>1018</v>
      </c>
      <c r="C21" s="68" t="s">
        <v>144</v>
      </c>
      <c r="D21" s="22">
        <f t="shared" ca="1" si="10"/>
        <v>42904411.040000007</v>
      </c>
      <c r="E21" s="21">
        <f t="shared" ca="1" si="0"/>
        <v>19417074.039999999</v>
      </c>
      <c r="F21" s="21">
        <f t="shared" ca="1" si="0"/>
        <v>13646952.879999999</v>
      </c>
      <c r="G21" s="21">
        <f t="shared" ca="1" si="0"/>
        <v>9840384.1200000048</v>
      </c>
      <c r="H21" s="21">
        <f t="shared" ca="1" si="0"/>
        <v>0</v>
      </c>
      <c r="I21" s="21">
        <f t="shared" ca="1" si="0"/>
        <v>10207334.390000001</v>
      </c>
      <c r="J21" s="21">
        <f t="shared" ca="1" si="0"/>
        <v>0</v>
      </c>
      <c r="K21" s="21">
        <f t="shared" ca="1" si="0"/>
        <v>0</v>
      </c>
      <c r="L21" s="21">
        <f t="shared" ca="1" si="0"/>
        <v>0</v>
      </c>
      <c r="M21" s="21">
        <f t="shared" ca="1" si="0"/>
        <v>0</v>
      </c>
      <c r="N21" s="21">
        <f t="shared" ca="1" si="0"/>
        <v>0</v>
      </c>
      <c r="O21" s="21">
        <f t="shared" ca="1" si="0"/>
        <v>2379834.46</v>
      </c>
      <c r="P21" s="21">
        <f t="shared" ca="1" si="0"/>
        <v>0</v>
      </c>
      <c r="Q21" s="21">
        <f t="shared" ca="1" si="0"/>
        <v>0</v>
      </c>
      <c r="R21" s="21">
        <f t="shared" ca="1" si="0"/>
        <v>0</v>
      </c>
      <c r="S21" s="21">
        <f t="shared" ca="1" si="0"/>
        <v>0</v>
      </c>
      <c r="T21" s="21">
        <f t="shared" ca="1" si="0"/>
        <v>-121.19</v>
      </c>
      <c r="U21" s="21">
        <f t="shared" ca="1" si="1"/>
        <v>0</v>
      </c>
      <c r="V21" s="21">
        <f t="shared" ca="1" si="1"/>
        <v>4916051.7299999995</v>
      </c>
      <c r="W21" s="21">
        <f t="shared" ca="1" si="1"/>
        <v>86304498.180000007</v>
      </c>
      <c r="X21" s="21">
        <f t="shared" ca="1" si="1"/>
        <v>0</v>
      </c>
      <c r="Y21" s="21">
        <f t="shared" ca="1" si="1"/>
        <v>1122148.1099999999</v>
      </c>
      <c r="Z21" s="21">
        <f t="shared" ca="1" si="1"/>
        <v>1404538.24</v>
      </c>
      <c r="AA21" s="21">
        <f t="shared" ca="1" si="1"/>
        <v>0</v>
      </c>
      <c r="AB21" s="21">
        <f t="shared" ca="1" si="1"/>
        <v>0</v>
      </c>
      <c r="AC21" s="21">
        <f t="shared" ca="1" si="1"/>
        <v>250798.96</v>
      </c>
      <c r="AD21" s="21">
        <f t="shared" ca="1" si="1"/>
        <v>36443.589999999997</v>
      </c>
      <c r="AE21" s="21">
        <f t="shared" ca="1" si="1"/>
        <v>0</v>
      </c>
      <c r="AF21" s="21">
        <f t="shared" ca="1" si="1"/>
        <v>0</v>
      </c>
      <c r="AG21" s="21">
        <f t="shared" ca="1" si="1"/>
        <v>3590098.47</v>
      </c>
      <c r="AH21" s="21">
        <f t="shared" ca="1" si="1"/>
        <v>822382.44</v>
      </c>
      <c r="AI21" s="21">
        <f t="shared" ca="1" si="1"/>
        <v>786962</v>
      </c>
      <c r="AJ21" s="21">
        <f t="shared" ca="1" si="1"/>
        <v>69283.199999999997</v>
      </c>
      <c r="AK21" s="21">
        <f t="shared" ca="1" si="2"/>
        <v>2464.41</v>
      </c>
      <c r="AL21" s="21">
        <f t="shared" ca="1" si="2"/>
        <v>0</v>
      </c>
      <c r="AM21" s="21">
        <f t="shared" ca="1" si="2"/>
        <v>2242832.96</v>
      </c>
      <c r="AN21" s="21">
        <f t="shared" ca="1" si="2"/>
        <v>0</v>
      </c>
      <c r="AO21" s="21">
        <f t="shared" ca="1" si="2"/>
        <v>0</v>
      </c>
      <c r="AP21" s="21">
        <f t="shared" ca="1" si="2"/>
        <v>117165.76000000001</v>
      </c>
      <c r="AQ21" s="21">
        <f t="shared" ca="1" si="2"/>
        <v>0</v>
      </c>
      <c r="AR21" s="21">
        <f t="shared" ca="1" si="2"/>
        <v>0</v>
      </c>
      <c r="AS21" s="21">
        <f t="shared" ca="1" si="2"/>
        <v>0</v>
      </c>
      <c r="AT21" s="21">
        <f t="shared" ca="1" si="2"/>
        <v>0</v>
      </c>
      <c r="AU21" s="21">
        <f t="shared" ca="1" si="2"/>
        <v>0</v>
      </c>
      <c r="AV21" s="21">
        <f t="shared" ca="1" si="2"/>
        <v>0</v>
      </c>
      <c r="AW21" s="21">
        <f t="shared" ca="1" si="2"/>
        <v>0</v>
      </c>
      <c r="AX21" s="21">
        <f t="shared" ca="1" si="2"/>
        <v>0</v>
      </c>
      <c r="AY21" s="21">
        <f t="shared" ca="1" si="2"/>
        <v>0</v>
      </c>
      <c r="AZ21" s="21">
        <f t="shared" ca="1" si="2"/>
        <v>0</v>
      </c>
      <c r="BA21" s="21">
        <f t="shared" ca="1" si="3"/>
        <v>0</v>
      </c>
      <c r="BB21" s="21">
        <f t="shared" ca="1" si="3"/>
        <v>0</v>
      </c>
      <c r="BC21" s="21">
        <f t="shared" ca="1" si="3"/>
        <v>0</v>
      </c>
      <c r="BD21" s="21">
        <f t="shared" ca="1" si="3"/>
        <v>3441445.02</v>
      </c>
      <c r="BE21" s="21">
        <f t="shared" ca="1" si="3"/>
        <v>0</v>
      </c>
      <c r="BF21" s="21">
        <f t="shared" ca="1" si="3"/>
        <v>0</v>
      </c>
      <c r="BG21" s="21">
        <f t="shared" ca="1" si="3"/>
        <v>0</v>
      </c>
      <c r="BH21" s="21">
        <f t="shared" ca="1" si="3"/>
        <v>0</v>
      </c>
      <c r="BI21" s="21">
        <f t="shared" ca="1" si="3"/>
        <v>0</v>
      </c>
      <c r="BJ21" s="21">
        <f t="shared" ca="1" si="3"/>
        <v>0</v>
      </c>
      <c r="BK21" s="21">
        <f t="shared" ca="1" si="3"/>
        <v>0</v>
      </c>
      <c r="BL21" s="21">
        <f t="shared" ca="1" si="3"/>
        <v>0</v>
      </c>
      <c r="BM21" s="21">
        <f t="shared" ca="1" si="3"/>
        <v>0</v>
      </c>
      <c r="BN21" s="21">
        <f t="shared" ca="1" si="3"/>
        <v>1105552.99</v>
      </c>
      <c r="BO21" s="21">
        <f t="shared" ca="1" si="3"/>
        <v>0</v>
      </c>
      <c r="BP21" s="21">
        <f t="shared" ca="1" si="3"/>
        <v>2065183.12</v>
      </c>
      <c r="BQ21" s="21">
        <f t="shared" ca="1" si="4"/>
        <v>291262</v>
      </c>
      <c r="BR21" s="21">
        <f t="shared" ca="1" si="4"/>
        <v>3419283.58</v>
      </c>
      <c r="BS21" s="21">
        <f t="shared" ca="1" si="4"/>
        <v>1571827.6</v>
      </c>
      <c r="BT21" s="21">
        <f t="shared" ca="1" si="4"/>
        <v>0</v>
      </c>
      <c r="BU21" s="21">
        <f t="shared" ca="1" si="4"/>
        <v>0</v>
      </c>
      <c r="BV21" s="21">
        <f t="shared" ca="1" si="4"/>
        <v>65044.800000000003</v>
      </c>
      <c r="BW21" s="21">
        <f t="shared" ca="1" si="4"/>
        <v>0</v>
      </c>
      <c r="BX21" s="21">
        <f t="shared" ca="1" si="4"/>
        <v>0</v>
      </c>
      <c r="BY21" s="21">
        <f t="shared" ca="1" si="4"/>
        <v>0</v>
      </c>
      <c r="BZ21" s="21">
        <f t="shared" ca="1" si="4"/>
        <v>0</v>
      </c>
      <c r="CA21" s="21">
        <f t="shared" ca="1" si="4"/>
        <v>5203418.7300000004</v>
      </c>
      <c r="CB21" s="21">
        <f t="shared" ca="1" si="4"/>
        <v>0</v>
      </c>
      <c r="CC21" s="21">
        <f t="shared" ca="1" si="4"/>
        <v>68421.86</v>
      </c>
      <c r="CD21" s="21">
        <f t="shared" ca="1" si="4"/>
        <v>0</v>
      </c>
      <c r="CE21" s="21">
        <f t="shared" ca="1" si="4"/>
        <v>0</v>
      </c>
      <c r="CF21" s="21">
        <f t="shared" ca="1" si="4"/>
        <v>272160</v>
      </c>
      <c r="CG21" s="21">
        <f t="shared" ca="1" si="5"/>
        <v>0</v>
      </c>
      <c r="CH21" s="21">
        <f t="shared" ca="1" si="5"/>
        <v>0</v>
      </c>
      <c r="CI21" s="22">
        <f t="shared" ca="1" si="11"/>
        <v>19999593.260000002</v>
      </c>
      <c r="CJ21" s="21">
        <f t="shared" ca="1" si="6"/>
        <v>0</v>
      </c>
      <c r="CK21" s="21">
        <f t="shared" ca="1" si="6"/>
        <v>0</v>
      </c>
      <c r="CL21" s="22">
        <f t="shared" ca="1" si="12"/>
        <v>19999593.260000002</v>
      </c>
      <c r="CM21" s="21">
        <f t="shared" ca="1" si="7"/>
        <v>19999593.260000002</v>
      </c>
      <c r="CN21" s="21">
        <f t="shared" ca="1" si="7"/>
        <v>0</v>
      </c>
      <c r="CO21" s="22">
        <f t="shared" ca="1" si="13"/>
        <v>0</v>
      </c>
      <c r="CP21" s="21">
        <f t="shared" ca="1" si="8"/>
        <v>0</v>
      </c>
      <c r="CQ21" s="21">
        <f t="shared" ca="1" si="8"/>
        <v>0</v>
      </c>
      <c r="CR21" s="21">
        <f t="shared" ca="1" si="8"/>
        <v>319025.21999999997</v>
      </c>
      <c r="CS21" s="21">
        <f t="shared" ca="1" si="8"/>
        <v>0</v>
      </c>
      <c r="CT21" s="21">
        <f t="shared" ca="1" si="8"/>
        <v>0</v>
      </c>
      <c r="CU21" s="22">
        <f t="shared" ca="1" si="14"/>
        <v>194979344.92999998</v>
      </c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  <c r="HM21" s="16"/>
      <c r="HN21" s="16"/>
      <c r="HO21" s="16"/>
      <c r="HP21" s="16"/>
      <c r="HQ21" s="16"/>
      <c r="HR21" s="16"/>
    </row>
    <row r="22" spans="1:226" ht="12.75" customHeight="1" x14ac:dyDescent="0.2">
      <c r="A22" s="67" t="s">
        <v>159</v>
      </c>
      <c r="B22" s="20">
        <v>1020</v>
      </c>
      <c r="C22" s="68" t="s">
        <v>144</v>
      </c>
      <c r="D22" s="22">
        <f t="shared" ca="1" si="10"/>
        <v>2501052981.7399998</v>
      </c>
      <c r="E22" s="21">
        <f t="shared" ca="1" si="0"/>
        <v>741583970.58000004</v>
      </c>
      <c r="F22" s="21">
        <f t="shared" ca="1" si="0"/>
        <v>813580488.92999983</v>
      </c>
      <c r="G22" s="21">
        <f t="shared" ca="1" si="0"/>
        <v>945888522.2299999</v>
      </c>
      <c r="H22" s="21">
        <f t="shared" ca="1" si="0"/>
        <v>27549333.600000001</v>
      </c>
      <c r="I22" s="21">
        <f t="shared" ca="1" si="0"/>
        <v>449478909</v>
      </c>
      <c r="J22" s="21">
        <f t="shared" ca="1" si="0"/>
        <v>-7343.18</v>
      </c>
      <c r="K22" s="21">
        <f t="shared" ca="1" si="0"/>
        <v>530750</v>
      </c>
      <c r="L22" s="21">
        <f t="shared" ca="1" si="0"/>
        <v>0</v>
      </c>
      <c r="M22" s="21">
        <f t="shared" ca="1" si="0"/>
        <v>0</v>
      </c>
      <c r="N22" s="21">
        <f t="shared" ca="1" si="0"/>
        <v>14651393.699999999</v>
      </c>
      <c r="O22" s="21">
        <f t="shared" ca="1" si="0"/>
        <v>145642416.69</v>
      </c>
      <c r="P22" s="21">
        <f t="shared" ca="1" si="0"/>
        <v>0</v>
      </c>
      <c r="Q22" s="21">
        <f t="shared" ca="1" si="0"/>
        <v>167141326.57000002</v>
      </c>
      <c r="R22" s="21">
        <f t="shared" ca="1" si="0"/>
        <v>0</v>
      </c>
      <c r="S22" s="21">
        <f t="shared" ca="1" si="0"/>
        <v>0</v>
      </c>
      <c r="T22" s="21">
        <f t="shared" ref="T22" ca="1" si="15">IFERROR(INDIRECT("'"&amp;$B$2&amp;"'!"&amp;ADDRESS(MATCH($B22,INDIRECT("'"&amp;$B$2&amp;"'!$B$1:$B$1095"),0),MATCH(T$5,INDIRECT("'"&amp;$B$2&amp;"'!5:5"),0))),0)</f>
        <v>1682578819.9499998</v>
      </c>
      <c r="U22" s="21">
        <f t="shared" ca="1" si="1"/>
        <v>159165029.44999999</v>
      </c>
      <c r="V22" s="21">
        <f t="shared" ca="1" si="1"/>
        <v>270689961.09000003</v>
      </c>
      <c r="W22" s="21">
        <f t="shared" ca="1" si="1"/>
        <v>2656282850.0900002</v>
      </c>
      <c r="X22" s="21">
        <f t="shared" ca="1" si="1"/>
        <v>137264.54999999999</v>
      </c>
      <c r="Y22" s="21">
        <f t="shared" ca="1" si="1"/>
        <v>176424189.34999999</v>
      </c>
      <c r="Z22" s="21">
        <f t="shared" ca="1" si="1"/>
        <v>227081922</v>
      </c>
      <c r="AA22" s="21">
        <f t="shared" ca="1" si="1"/>
        <v>0</v>
      </c>
      <c r="AB22" s="21">
        <f t="shared" ca="1" si="1"/>
        <v>0</v>
      </c>
      <c r="AC22" s="21">
        <f t="shared" ca="1" si="1"/>
        <v>13743.81</v>
      </c>
      <c r="AD22" s="21">
        <f t="shared" ca="1" si="1"/>
        <v>71660220.710000008</v>
      </c>
      <c r="AE22" s="21">
        <f t="shared" ca="1" si="1"/>
        <v>555666.17000000004</v>
      </c>
      <c r="AF22" s="21">
        <f t="shared" ca="1" si="1"/>
        <v>17793880.490000002</v>
      </c>
      <c r="AG22" s="21">
        <f t="shared" ca="1" si="1"/>
        <v>698297495.86999989</v>
      </c>
      <c r="AH22" s="21">
        <f t="shared" ca="1" si="1"/>
        <v>794814783.77999997</v>
      </c>
      <c r="AI22" s="21">
        <f t="shared" ca="1" si="1"/>
        <v>16822339.460000001</v>
      </c>
      <c r="AJ22" s="21">
        <f t="shared" ref="AJ22:AY37" ca="1" si="16">IFERROR(INDIRECT("'"&amp;$B$2&amp;"'!"&amp;ADDRESS(MATCH($B22,INDIRECT("'"&amp;$B$2&amp;"'!$B$1:$B$1095"),0),MATCH(AJ$5,INDIRECT("'"&amp;$B$2&amp;"'!5:5"),0))),0)</f>
        <v>6195656.9500000002</v>
      </c>
      <c r="AK22" s="21">
        <f t="shared" ca="1" si="16"/>
        <v>256509.58000000002</v>
      </c>
      <c r="AL22" s="21">
        <f t="shared" ca="1" si="16"/>
        <v>0</v>
      </c>
      <c r="AM22" s="21">
        <f t="shared" ca="1" si="16"/>
        <v>139682611.16</v>
      </c>
      <c r="AN22" s="21">
        <f t="shared" ca="1" si="16"/>
        <v>153442.04999999999</v>
      </c>
      <c r="AO22" s="21">
        <f t="shared" ca="1" si="16"/>
        <v>0</v>
      </c>
      <c r="AP22" s="21">
        <f t="shared" ca="1" si="16"/>
        <v>6085614.7400000002</v>
      </c>
      <c r="AQ22" s="21">
        <f t="shared" ca="1" si="16"/>
        <v>0</v>
      </c>
      <c r="AR22" s="21">
        <f t="shared" ca="1" si="16"/>
        <v>0</v>
      </c>
      <c r="AS22" s="21">
        <f t="shared" ca="1" si="16"/>
        <v>0</v>
      </c>
      <c r="AT22" s="21">
        <f t="shared" ca="1" si="16"/>
        <v>2453110746.1199999</v>
      </c>
      <c r="AU22" s="21">
        <f t="shared" ca="1" si="16"/>
        <v>398076367.32000005</v>
      </c>
      <c r="AV22" s="21">
        <f t="shared" ca="1" si="16"/>
        <v>0</v>
      </c>
      <c r="AW22" s="21">
        <f t="shared" ca="1" si="16"/>
        <v>0</v>
      </c>
      <c r="AX22" s="21">
        <f t="shared" ca="1" si="16"/>
        <v>4777.16</v>
      </c>
      <c r="AY22" s="21">
        <f t="shared" ca="1" si="16"/>
        <v>0</v>
      </c>
      <c r="AZ22" s="21">
        <f t="shared" ca="1" si="2"/>
        <v>0</v>
      </c>
      <c r="BA22" s="21">
        <f t="shared" ca="1" si="3"/>
        <v>0</v>
      </c>
      <c r="BB22" s="21">
        <f t="shared" ca="1" si="3"/>
        <v>0</v>
      </c>
      <c r="BC22" s="21">
        <f t="shared" ca="1" si="3"/>
        <v>1073503.42</v>
      </c>
      <c r="BD22" s="21">
        <f t="shared" ca="1" si="3"/>
        <v>833451267.75</v>
      </c>
      <c r="BE22" s="21">
        <f t="shared" ca="1" si="3"/>
        <v>0</v>
      </c>
      <c r="BF22" s="21">
        <f t="shared" ca="1" si="3"/>
        <v>0</v>
      </c>
      <c r="BG22" s="21">
        <f t="shared" ca="1" si="3"/>
        <v>0</v>
      </c>
      <c r="BH22" s="21">
        <f t="shared" ca="1" si="3"/>
        <v>804395.90999999992</v>
      </c>
      <c r="BI22" s="21">
        <f t="shared" ca="1" si="3"/>
        <v>15096301.120000001</v>
      </c>
      <c r="BJ22" s="21">
        <f t="shared" ca="1" si="3"/>
        <v>0</v>
      </c>
      <c r="BK22" s="21">
        <f t="shared" ca="1" si="3"/>
        <v>0</v>
      </c>
      <c r="BL22" s="21">
        <f t="shared" ca="1" si="3"/>
        <v>5023790.1500000004</v>
      </c>
      <c r="BM22" s="21">
        <f t="shared" ca="1" si="3"/>
        <v>0</v>
      </c>
      <c r="BN22" s="21">
        <f t="shared" ca="1" si="3"/>
        <v>92359030.370000005</v>
      </c>
      <c r="BO22" s="21">
        <f t="shared" ca="1" si="3"/>
        <v>0</v>
      </c>
      <c r="BP22" s="21">
        <f t="shared" ref="BP22:CE37" ca="1" si="17">IFERROR(INDIRECT("'"&amp;$B$2&amp;"'!"&amp;ADDRESS(MATCH($B22,INDIRECT("'"&amp;$B$2&amp;"'!$B$1:$B$1095"),0),MATCH(BP$5,INDIRECT("'"&amp;$B$2&amp;"'!5:5"),0))),0)</f>
        <v>423630730.16000003</v>
      </c>
      <c r="BQ22" s="21">
        <f t="shared" ca="1" si="17"/>
        <v>30174418.600000001</v>
      </c>
      <c r="BR22" s="21">
        <f t="shared" ca="1" si="17"/>
        <v>432165636.44000006</v>
      </c>
      <c r="BS22" s="21">
        <f t="shared" ca="1" si="17"/>
        <v>287020277.51999998</v>
      </c>
      <c r="BT22" s="21">
        <f t="shared" ca="1" si="17"/>
        <v>0</v>
      </c>
      <c r="BU22" s="21">
        <f t="shared" ca="1" si="17"/>
        <v>0</v>
      </c>
      <c r="BV22" s="21">
        <f t="shared" ca="1" si="17"/>
        <v>0</v>
      </c>
      <c r="BW22" s="21">
        <f t="shared" ca="1" si="17"/>
        <v>9297618.3000000007</v>
      </c>
      <c r="BX22" s="21">
        <f t="shared" ca="1" si="17"/>
        <v>0</v>
      </c>
      <c r="BY22" s="21">
        <f t="shared" ca="1" si="17"/>
        <v>0</v>
      </c>
      <c r="BZ22" s="21">
        <f t="shared" ca="1" si="17"/>
        <v>276017404.81</v>
      </c>
      <c r="CA22" s="21">
        <f t="shared" ca="1" si="17"/>
        <v>5163543873.5199995</v>
      </c>
      <c r="CB22" s="21">
        <f t="shared" ca="1" si="17"/>
        <v>37352074.730000004</v>
      </c>
      <c r="CC22" s="21">
        <f t="shared" ca="1" si="17"/>
        <v>2023881428.0300002</v>
      </c>
      <c r="CD22" s="21">
        <f t="shared" ca="1" si="17"/>
        <v>12298.89</v>
      </c>
      <c r="CE22" s="21">
        <f t="shared" ca="1" si="17"/>
        <v>0</v>
      </c>
      <c r="CF22" s="21">
        <f t="shared" ca="1" si="4"/>
        <v>31239164.380000003</v>
      </c>
      <c r="CG22" s="21">
        <f t="shared" ca="1" si="5"/>
        <v>318045223.04000002</v>
      </c>
      <c r="CH22" s="21">
        <f t="shared" ca="1" si="5"/>
        <v>605231.18999999994</v>
      </c>
      <c r="CI22" s="22">
        <f t="shared" ca="1" si="11"/>
        <v>5362983720.6199999</v>
      </c>
      <c r="CJ22" s="21">
        <f t="shared" ca="1" si="6"/>
        <v>5368626.26</v>
      </c>
      <c r="CK22" s="21">
        <f t="shared" ca="1" si="6"/>
        <v>505248.71</v>
      </c>
      <c r="CL22" s="22">
        <f t="shared" ca="1" si="12"/>
        <v>1817376343.0599999</v>
      </c>
      <c r="CM22" s="21">
        <f t="shared" ca="1" si="7"/>
        <v>948609.29</v>
      </c>
      <c r="CN22" s="21">
        <f t="shared" ca="1" si="7"/>
        <v>1816427733.77</v>
      </c>
      <c r="CO22" s="22">
        <f t="shared" ca="1" si="13"/>
        <v>3539733502.5900002</v>
      </c>
      <c r="CP22" s="21">
        <f t="shared" ca="1" si="8"/>
        <v>33650738.18</v>
      </c>
      <c r="CQ22" s="21">
        <f t="shared" ca="1" si="8"/>
        <v>3506082764.4100003</v>
      </c>
      <c r="CR22" s="21">
        <f t="shared" ca="1" si="8"/>
        <v>7650159.4699999997</v>
      </c>
      <c r="CS22" s="21">
        <f t="shared" ca="1" si="8"/>
        <v>0</v>
      </c>
      <c r="CT22" s="21">
        <f t="shared" ca="1" si="8"/>
        <v>0</v>
      </c>
      <c r="CU22" s="22">
        <f t="shared" ca="1" si="14"/>
        <v>28433351208.389999</v>
      </c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  <c r="HM22" s="16"/>
      <c r="HN22" s="16"/>
      <c r="HO22" s="16"/>
      <c r="HP22" s="16"/>
      <c r="HQ22" s="16"/>
      <c r="HR22" s="16"/>
    </row>
    <row r="23" spans="1:226" ht="12.75" customHeight="1" x14ac:dyDescent="0.2">
      <c r="A23" s="67" t="s">
        <v>160</v>
      </c>
      <c r="B23" s="20">
        <v>1022</v>
      </c>
      <c r="C23" s="68" t="s">
        <v>144</v>
      </c>
      <c r="D23" s="22">
        <f t="shared" ca="1" si="10"/>
        <v>936559061.1099999</v>
      </c>
      <c r="E23" s="21">
        <f t="shared" ref="E23:T38" ca="1" si="18">IFERROR(INDIRECT("'"&amp;$B$2&amp;"'!"&amp;ADDRESS(MATCH($B23,INDIRECT("'"&amp;$B$2&amp;"'!$B$1:$B$1095"),0),MATCH(E$5,INDIRECT("'"&amp;$B$2&amp;"'!5:5"),0))),0)</f>
        <v>156855026.31999999</v>
      </c>
      <c r="F23" s="21">
        <f t="shared" ca="1" si="18"/>
        <v>318214189.93929976</v>
      </c>
      <c r="G23" s="21">
        <f t="shared" ca="1" si="18"/>
        <v>461489844.85070008</v>
      </c>
      <c r="H23" s="21">
        <f t="shared" ca="1" si="18"/>
        <v>0</v>
      </c>
      <c r="I23" s="21">
        <f t="shared" ca="1" si="18"/>
        <v>158342685.15999997</v>
      </c>
      <c r="J23" s="21">
        <f t="shared" ca="1" si="18"/>
        <v>0</v>
      </c>
      <c r="K23" s="21">
        <f t="shared" ca="1" si="18"/>
        <v>-7946830.1300000008</v>
      </c>
      <c r="L23" s="21">
        <f t="shared" ca="1" si="18"/>
        <v>0</v>
      </c>
      <c r="M23" s="21">
        <f t="shared" ca="1" si="18"/>
        <v>0</v>
      </c>
      <c r="N23" s="21">
        <f t="shared" ca="1" si="18"/>
        <v>0</v>
      </c>
      <c r="O23" s="21">
        <f t="shared" ca="1" si="18"/>
        <v>356739875.21999991</v>
      </c>
      <c r="P23" s="21">
        <f t="shared" ca="1" si="18"/>
        <v>0</v>
      </c>
      <c r="Q23" s="21">
        <f t="shared" ca="1" si="18"/>
        <v>11575812.389999999</v>
      </c>
      <c r="R23" s="21">
        <f t="shared" ca="1" si="18"/>
        <v>0</v>
      </c>
      <c r="S23" s="21">
        <f t="shared" ca="1" si="18"/>
        <v>0</v>
      </c>
      <c r="T23" s="21">
        <f t="shared" ca="1" si="18"/>
        <v>1594134575.3899999</v>
      </c>
      <c r="U23" s="21">
        <f t="shared" ref="U23:AJ38" ca="1" si="19">IFERROR(INDIRECT("'"&amp;$B$2&amp;"'!"&amp;ADDRESS(MATCH($B23,INDIRECT("'"&amp;$B$2&amp;"'!$B$1:$B$1095"),0),MATCH(U$5,INDIRECT("'"&amp;$B$2&amp;"'!5:5"),0))),0)</f>
        <v>63601868.980000004</v>
      </c>
      <c r="V23" s="21">
        <f t="shared" ca="1" si="19"/>
        <v>653255454.89999998</v>
      </c>
      <c r="W23" s="21">
        <f t="shared" ca="1" si="19"/>
        <v>1975332463.6499989</v>
      </c>
      <c r="X23" s="21">
        <f t="shared" ca="1" si="19"/>
        <v>2119519.5999999996</v>
      </c>
      <c r="Y23" s="21">
        <f t="shared" ca="1" si="19"/>
        <v>40371439.420000002</v>
      </c>
      <c r="Z23" s="21">
        <f t="shared" ca="1" si="19"/>
        <v>37921296.009999998</v>
      </c>
      <c r="AA23" s="21">
        <f t="shared" ca="1" si="19"/>
        <v>-218.19</v>
      </c>
      <c r="AB23" s="21">
        <f t="shared" ca="1" si="19"/>
        <v>0</v>
      </c>
      <c r="AC23" s="21">
        <f t="shared" ca="1" si="19"/>
        <v>0</v>
      </c>
      <c r="AD23" s="21">
        <f t="shared" ca="1" si="19"/>
        <v>1657056.25</v>
      </c>
      <c r="AE23" s="21">
        <f t="shared" ca="1" si="19"/>
        <v>60000</v>
      </c>
      <c r="AF23" s="21">
        <f t="shared" ca="1" si="19"/>
        <v>2741187.0600000005</v>
      </c>
      <c r="AG23" s="21">
        <f t="shared" ca="1" si="19"/>
        <v>0</v>
      </c>
      <c r="AH23" s="21">
        <f t="shared" ca="1" si="19"/>
        <v>0</v>
      </c>
      <c r="AI23" s="21">
        <f t="shared" ca="1" si="19"/>
        <v>0</v>
      </c>
      <c r="AJ23" s="21">
        <f t="shared" ca="1" si="16"/>
        <v>156157.09</v>
      </c>
      <c r="AK23" s="21">
        <f t="shared" ca="1" si="16"/>
        <v>621091.74</v>
      </c>
      <c r="AL23" s="21">
        <f t="shared" ca="1" si="16"/>
        <v>0</v>
      </c>
      <c r="AM23" s="21">
        <f t="shared" ca="1" si="16"/>
        <v>620604.72000000009</v>
      </c>
      <c r="AN23" s="21">
        <f t="shared" ca="1" si="16"/>
        <v>0</v>
      </c>
      <c r="AO23" s="21">
        <f t="shared" ca="1" si="16"/>
        <v>0</v>
      </c>
      <c r="AP23" s="21">
        <f t="shared" ca="1" si="16"/>
        <v>1479346.9500000002</v>
      </c>
      <c r="AQ23" s="21">
        <f t="shared" ca="1" si="16"/>
        <v>0</v>
      </c>
      <c r="AR23" s="21">
        <f t="shared" ca="1" si="16"/>
        <v>0</v>
      </c>
      <c r="AS23" s="21">
        <f t="shared" ca="1" si="16"/>
        <v>0</v>
      </c>
      <c r="AT23" s="21">
        <f t="shared" ca="1" si="16"/>
        <v>0</v>
      </c>
      <c r="AU23" s="21">
        <f t="shared" ca="1" si="16"/>
        <v>0</v>
      </c>
      <c r="AV23" s="21">
        <f t="shared" ca="1" si="16"/>
        <v>0</v>
      </c>
      <c r="AW23" s="21">
        <f t="shared" ca="1" si="16"/>
        <v>0</v>
      </c>
      <c r="AX23" s="21">
        <f t="shared" ca="1" si="16"/>
        <v>0</v>
      </c>
      <c r="AY23" s="21">
        <f t="shared" ca="1" si="16"/>
        <v>0</v>
      </c>
      <c r="AZ23" s="21">
        <f t="shared" ref="AZ23:BO38" ca="1" si="20">IFERROR(INDIRECT("'"&amp;$B$2&amp;"'!"&amp;ADDRESS(MATCH($B23,INDIRECT("'"&amp;$B$2&amp;"'!$B$1:$B$1095"),0),MATCH(AZ$5,INDIRECT("'"&amp;$B$2&amp;"'!5:5"),0))),0)</f>
        <v>0</v>
      </c>
      <c r="BA23" s="21">
        <f t="shared" ca="1" si="20"/>
        <v>0</v>
      </c>
      <c r="BB23" s="21">
        <f t="shared" ca="1" si="20"/>
        <v>0</v>
      </c>
      <c r="BC23" s="21">
        <f t="shared" ca="1" si="20"/>
        <v>0</v>
      </c>
      <c r="BD23" s="21">
        <f t="shared" ca="1" si="20"/>
        <v>12831391</v>
      </c>
      <c r="BE23" s="21">
        <f t="shared" ca="1" si="20"/>
        <v>-1055.01</v>
      </c>
      <c r="BF23" s="21">
        <f t="shared" ca="1" si="20"/>
        <v>0</v>
      </c>
      <c r="BG23" s="21">
        <f t="shared" ca="1" si="20"/>
        <v>0</v>
      </c>
      <c r="BH23" s="21">
        <f t="shared" ca="1" si="20"/>
        <v>0</v>
      </c>
      <c r="BI23" s="21">
        <f t="shared" ca="1" si="20"/>
        <v>0</v>
      </c>
      <c r="BJ23" s="21">
        <f t="shared" ca="1" si="20"/>
        <v>0</v>
      </c>
      <c r="BK23" s="21">
        <f t="shared" ca="1" si="20"/>
        <v>0</v>
      </c>
      <c r="BL23" s="21">
        <f t="shared" ca="1" si="20"/>
        <v>0</v>
      </c>
      <c r="BM23" s="21">
        <f t="shared" ca="1" si="20"/>
        <v>0</v>
      </c>
      <c r="BN23" s="21">
        <f t="shared" ca="1" si="20"/>
        <v>25161258.600000001</v>
      </c>
      <c r="BO23" s="21">
        <f t="shared" ca="1" si="20"/>
        <v>0</v>
      </c>
      <c r="BP23" s="21">
        <f t="shared" ca="1" si="17"/>
        <v>72371094.700000003</v>
      </c>
      <c r="BQ23" s="21">
        <f t="shared" ca="1" si="17"/>
        <v>10917721.960000001</v>
      </c>
      <c r="BR23" s="21">
        <f t="shared" ca="1" si="17"/>
        <v>25633878.589999996</v>
      </c>
      <c r="BS23" s="21">
        <f t="shared" ca="1" si="17"/>
        <v>37160171.399999976</v>
      </c>
      <c r="BT23" s="21">
        <f t="shared" ca="1" si="17"/>
        <v>0</v>
      </c>
      <c r="BU23" s="21">
        <f t="shared" ca="1" si="17"/>
        <v>15000</v>
      </c>
      <c r="BV23" s="21">
        <f t="shared" ca="1" si="17"/>
        <v>1270837.0700000003</v>
      </c>
      <c r="BW23" s="21">
        <f t="shared" ca="1" si="17"/>
        <v>8821.17</v>
      </c>
      <c r="BX23" s="21">
        <f t="shared" ca="1" si="17"/>
        <v>0</v>
      </c>
      <c r="BY23" s="21">
        <f t="shared" ca="1" si="17"/>
        <v>0</v>
      </c>
      <c r="BZ23" s="21">
        <f t="shared" ca="1" si="17"/>
        <v>3107314.04</v>
      </c>
      <c r="CA23" s="21">
        <f t="shared" ca="1" si="17"/>
        <v>720638411.11000001</v>
      </c>
      <c r="CB23" s="21">
        <f t="shared" ca="1" si="17"/>
        <v>0</v>
      </c>
      <c r="CC23" s="21">
        <f t="shared" ca="1" si="17"/>
        <v>41057060.230000004</v>
      </c>
      <c r="CD23" s="21">
        <f t="shared" ca="1" si="17"/>
        <v>0</v>
      </c>
      <c r="CE23" s="21">
        <f t="shared" ca="1" si="17"/>
        <v>0</v>
      </c>
      <c r="CF23" s="21">
        <f t="shared" ref="CF23:CH38" ca="1" si="21">IFERROR(INDIRECT("'"&amp;$B$2&amp;"'!"&amp;ADDRESS(MATCH($B23,INDIRECT("'"&amp;$B$2&amp;"'!$B$1:$B$1095"),0),MATCH(CF$5,INDIRECT("'"&amp;$B$2&amp;"'!5:5"),0))),0)</f>
        <v>1034992.61</v>
      </c>
      <c r="CG23" s="21">
        <f t="shared" ca="1" si="21"/>
        <v>437920.45999999996</v>
      </c>
      <c r="CH23" s="21">
        <f t="shared" ca="1" si="21"/>
        <v>0</v>
      </c>
      <c r="CI23" s="22">
        <f t="shared" ca="1" si="11"/>
        <v>308950956.45999998</v>
      </c>
      <c r="CJ23" s="21">
        <f t="shared" ref="CJ23:CK43" ca="1" si="22">IFERROR(INDIRECT("'"&amp;$B$2&amp;"'!"&amp;ADDRESS(MATCH($B23,INDIRECT("'"&amp;$B$2&amp;"'!$B$1:$B$1095"),0),MATCH(CJ$5,INDIRECT("'"&amp;$B$2&amp;"'!5:5"),0))),0)</f>
        <v>1492572.9400000004</v>
      </c>
      <c r="CK23" s="21">
        <f t="shared" ca="1" si="22"/>
        <v>118648</v>
      </c>
      <c r="CL23" s="22">
        <f t="shared" ca="1" si="12"/>
        <v>139854908.81999999</v>
      </c>
      <c r="CM23" s="21">
        <f t="shared" ref="CM23:CN43" ca="1" si="23">IFERROR(INDIRECT("'"&amp;$B$2&amp;"'!"&amp;ADDRESS(MATCH($B23,INDIRECT("'"&amp;$B$2&amp;"'!$B$1:$B$1095"),0),MATCH(CM$5,INDIRECT("'"&amp;$B$2&amp;"'!5:5"),0))),0)</f>
        <v>1509777.1</v>
      </c>
      <c r="CN23" s="21">
        <f t="shared" ca="1" si="23"/>
        <v>138345131.72</v>
      </c>
      <c r="CO23" s="22">
        <f t="shared" ca="1" si="13"/>
        <v>167484826.69999999</v>
      </c>
      <c r="CP23" s="21">
        <f t="shared" ref="CP23:CT38" ca="1" si="24">IFERROR(INDIRECT("'"&amp;$B$2&amp;"'!"&amp;ADDRESS(MATCH($B23,INDIRECT("'"&amp;$B$2&amp;"'!$B$1:$B$1095"),0),MATCH(CP$5,INDIRECT("'"&amp;$B$2&amp;"'!5:5"),0))),0)</f>
        <v>93797504.359999999</v>
      </c>
      <c r="CQ23" s="21">
        <f t="shared" ca="1" si="24"/>
        <v>73687322.340000004</v>
      </c>
      <c r="CR23" s="21">
        <f t="shared" ca="1" si="24"/>
        <v>26342297.75</v>
      </c>
      <c r="CS23" s="21">
        <f t="shared" ca="1" si="24"/>
        <v>0</v>
      </c>
      <c r="CT23" s="21">
        <f t="shared" ca="1" si="24"/>
        <v>0</v>
      </c>
      <c r="CU23" s="22">
        <f t="shared" ca="1" si="14"/>
        <v>7116280519.4599981</v>
      </c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  <c r="HM23" s="16"/>
      <c r="HN23" s="16"/>
      <c r="HO23" s="16"/>
      <c r="HP23" s="16"/>
      <c r="HQ23" s="16"/>
      <c r="HR23" s="16"/>
    </row>
    <row r="24" spans="1:226" ht="12.75" customHeight="1" x14ac:dyDescent="0.2">
      <c r="A24" s="67" t="s">
        <v>161</v>
      </c>
      <c r="B24" s="20">
        <v>1025</v>
      </c>
      <c r="C24" s="68" t="s">
        <v>144</v>
      </c>
      <c r="D24" s="22">
        <f t="shared" ca="1" si="10"/>
        <v>111040992.42000002</v>
      </c>
      <c r="E24" s="21">
        <f t="shared" ca="1" si="18"/>
        <v>13241741.299999965</v>
      </c>
      <c r="F24" s="21">
        <f t="shared" ca="1" si="18"/>
        <v>55307094.420000054</v>
      </c>
      <c r="G24" s="21">
        <f t="shared" ca="1" si="18"/>
        <v>42492156.699999996</v>
      </c>
      <c r="H24" s="21">
        <f t="shared" ca="1" si="18"/>
        <v>1809190.8000000003</v>
      </c>
      <c r="I24" s="21">
        <f t="shared" ca="1" si="18"/>
        <v>37451942.570000008</v>
      </c>
      <c r="J24" s="21">
        <f t="shared" ca="1" si="18"/>
        <v>37028.51</v>
      </c>
      <c r="K24" s="21">
        <f t="shared" ca="1" si="18"/>
        <v>-524541.86000000197</v>
      </c>
      <c r="L24" s="21">
        <f t="shared" ca="1" si="18"/>
        <v>0</v>
      </c>
      <c r="M24" s="21">
        <f t="shared" ca="1" si="18"/>
        <v>0</v>
      </c>
      <c r="N24" s="21">
        <f t="shared" ca="1" si="18"/>
        <v>0</v>
      </c>
      <c r="O24" s="21">
        <f t="shared" ca="1" si="18"/>
        <v>11178920.480000051</v>
      </c>
      <c r="P24" s="21">
        <f t="shared" ca="1" si="18"/>
        <v>0</v>
      </c>
      <c r="Q24" s="21">
        <f t="shared" ca="1" si="18"/>
        <v>823923.78</v>
      </c>
      <c r="R24" s="21">
        <f t="shared" ca="1" si="18"/>
        <v>0</v>
      </c>
      <c r="S24" s="21">
        <f t="shared" ca="1" si="18"/>
        <v>0</v>
      </c>
      <c r="T24" s="21">
        <f t="shared" ca="1" si="18"/>
        <v>993854085.8399229</v>
      </c>
      <c r="U24" s="21">
        <f t="shared" ca="1" si="19"/>
        <v>1763967.59</v>
      </c>
      <c r="V24" s="21">
        <f t="shared" ca="1" si="19"/>
        <v>330756835.649979</v>
      </c>
      <c r="W24" s="21">
        <f t="shared" ca="1" si="19"/>
        <v>166276446.06999969</v>
      </c>
      <c r="X24" s="21">
        <f t="shared" ca="1" si="19"/>
        <v>0</v>
      </c>
      <c r="Y24" s="21">
        <f t="shared" ca="1" si="19"/>
        <v>5136808.93000005</v>
      </c>
      <c r="Z24" s="21">
        <f t="shared" ca="1" si="19"/>
        <v>7830793.9000000004</v>
      </c>
      <c r="AA24" s="21">
        <f t="shared" ca="1" si="19"/>
        <v>0</v>
      </c>
      <c r="AB24" s="21">
        <f t="shared" ca="1" si="19"/>
        <v>0</v>
      </c>
      <c r="AC24" s="21">
        <f t="shared" ca="1" si="19"/>
        <v>2139444.1499999901</v>
      </c>
      <c r="AD24" s="21">
        <f t="shared" ca="1" si="19"/>
        <v>2664136.879999999</v>
      </c>
      <c r="AE24" s="21">
        <f t="shared" ca="1" si="19"/>
        <v>0</v>
      </c>
      <c r="AF24" s="21">
        <f t="shared" ca="1" si="19"/>
        <v>-851643.15999999992</v>
      </c>
      <c r="AG24" s="21">
        <f t="shared" ca="1" si="19"/>
        <v>0</v>
      </c>
      <c r="AH24" s="21">
        <f t="shared" ca="1" si="19"/>
        <v>0</v>
      </c>
      <c r="AI24" s="21">
        <f t="shared" ca="1" si="19"/>
        <v>0</v>
      </c>
      <c r="AJ24" s="21">
        <f t="shared" ca="1" si="16"/>
        <v>287715.85399540002</v>
      </c>
      <c r="AK24" s="21">
        <f t="shared" ca="1" si="16"/>
        <v>12889.22</v>
      </c>
      <c r="AL24" s="21">
        <f t="shared" ca="1" si="16"/>
        <v>0</v>
      </c>
      <c r="AM24" s="21">
        <f t="shared" ca="1" si="16"/>
        <v>100730.24999999999</v>
      </c>
      <c r="AN24" s="21">
        <f t="shared" ca="1" si="16"/>
        <v>28000</v>
      </c>
      <c r="AO24" s="21">
        <f t="shared" ca="1" si="16"/>
        <v>0</v>
      </c>
      <c r="AP24" s="21">
        <f t="shared" ca="1" si="16"/>
        <v>1875151.7400000002</v>
      </c>
      <c r="AQ24" s="21">
        <f t="shared" ca="1" si="16"/>
        <v>0</v>
      </c>
      <c r="AR24" s="21">
        <f t="shared" ca="1" si="16"/>
        <v>0</v>
      </c>
      <c r="AS24" s="21">
        <f t="shared" ca="1" si="16"/>
        <v>0</v>
      </c>
      <c r="AT24" s="21">
        <f t="shared" ca="1" si="16"/>
        <v>247366257.02999991</v>
      </c>
      <c r="AU24" s="21">
        <f t="shared" ca="1" si="16"/>
        <v>6493803.2000000412</v>
      </c>
      <c r="AV24" s="21">
        <f t="shared" ca="1" si="16"/>
        <v>6138647.6000000499</v>
      </c>
      <c r="AW24" s="21">
        <f t="shared" ca="1" si="16"/>
        <v>0</v>
      </c>
      <c r="AX24" s="21">
        <f t="shared" ca="1" si="16"/>
        <v>0</v>
      </c>
      <c r="AY24" s="21">
        <f t="shared" ca="1" si="16"/>
        <v>0</v>
      </c>
      <c r="AZ24" s="21">
        <f t="shared" ca="1" si="20"/>
        <v>0</v>
      </c>
      <c r="BA24" s="21">
        <f t="shared" ca="1" si="20"/>
        <v>0</v>
      </c>
      <c r="BB24" s="21">
        <f t="shared" ca="1" si="20"/>
        <v>0</v>
      </c>
      <c r="BC24" s="21">
        <f t="shared" ca="1" si="20"/>
        <v>0</v>
      </c>
      <c r="BD24" s="21">
        <f t="shared" ca="1" si="20"/>
        <v>22668709.6299995</v>
      </c>
      <c r="BE24" s="21">
        <f t="shared" ca="1" si="20"/>
        <v>0</v>
      </c>
      <c r="BF24" s="21">
        <f t="shared" ca="1" si="20"/>
        <v>0</v>
      </c>
      <c r="BG24" s="21">
        <f t="shared" ca="1" si="20"/>
        <v>0</v>
      </c>
      <c r="BH24" s="21">
        <f t="shared" ca="1" si="20"/>
        <v>0</v>
      </c>
      <c r="BI24" s="21">
        <f t="shared" ca="1" si="20"/>
        <v>0</v>
      </c>
      <c r="BJ24" s="21">
        <f t="shared" ca="1" si="20"/>
        <v>0</v>
      </c>
      <c r="BK24" s="21">
        <f t="shared" ca="1" si="20"/>
        <v>0</v>
      </c>
      <c r="BL24" s="21">
        <f t="shared" ca="1" si="20"/>
        <v>0</v>
      </c>
      <c r="BM24" s="21">
        <f t="shared" ca="1" si="20"/>
        <v>0</v>
      </c>
      <c r="BN24" s="21">
        <f t="shared" ca="1" si="20"/>
        <v>62197821.390004136</v>
      </c>
      <c r="BO24" s="21">
        <f t="shared" ca="1" si="20"/>
        <v>0</v>
      </c>
      <c r="BP24" s="21">
        <f t="shared" ca="1" si="17"/>
        <v>46760920.709999807</v>
      </c>
      <c r="BQ24" s="21">
        <f t="shared" ca="1" si="17"/>
        <v>0</v>
      </c>
      <c r="BR24" s="21">
        <f t="shared" ca="1" si="17"/>
        <v>12742646.360000001</v>
      </c>
      <c r="BS24" s="21">
        <f t="shared" ca="1" si="17"/>
        <v>13223288.579999819</v>
      </c>
      <c r="BT24" s="21">
        <f t="shared" ca="1" si="17"/>
        <v>0</v>
      </c>
      <c r="BU24" s="21">
        <f t="shared" ca="1" si="17"/>
        <v>0</v>
      </c>
      <c r="BV24" s="21">
        <f t="shared" ca="1" si="17"/>
        <v>0</v>
      </c>
      <c r="BW24" s="21">
        <f t="shared" ca="1" si="17"/>
        <v>953645.94659999991</v>
      </c>
      <c r="BX24" s="21">
        <f t="shared" ca="1" si="17"/>
        <v>0</v>
      </c>
      <c r="BY24" s="21">
        <f t="shared" ca="1" si="17"/>
        <v>0</v>
      </c>
      <c r="BZ24" s="21">
        <f t="shared" ca="1" si="17"/>
        <v>23614631.878000002</v>
      </c>
      <c r="CA24" s="21">
        <f t="shared" ca="1" si="17"/>
        <v>1772720932.8343801</v>
      </c>
      <c r="CB24" s="21">
        <f t="shared" ca="1" si="17"/>
        <v>1656138.7988</v>
      </c>
      <c r="CC24" s="21">
        <f t="shared" ca="1" si="17"/>
        <v>257789456.35394901</v>
      </c>
      <c r="CD24" s="21">
        <f t="shared" ca="1" si="17"/>
        <v>0</v>
      </c>
      <c r="CE24" s="21">
        <f t="shared" ca="1" si="17"/>
        <v>0</v>
      </c>
      <c r="CF24" s="21">
        <f t="shared" ca="1" si="21"/>
        <v>1777990.5348</v>
      </c>
      <c r="CG24" s="21">
        <f t="shared" ca="1" si="21"/>
        <v>28883888.854400001</v>
      </c>
      <c r="CH24" s="21">
        <f t="shared" ca="1" si="21"/>
        <v>88186.1</v>
      </c>
      <c r="CI24" s="22">
        <f t="shared" ca="1" si="11"/>
        <v>181487267.62</v>
      </c>
      <c r="CJ24" s="21">
        <f t="shared" ca="1" si="22"/>
        <v>4838494.5199999996</v>
      </c>
      <c r="CK24" s="21">
        <f t="shared" ca="1" si="22"/>
        <v>0</v>
      </c>
      <c r="CL24" s="22">
        <f t="shared" ca="1" si="12"/>
        <v>168022954.13999999</v>
      </c>
      <c r="CM24" s="21">
        <f t="shared" ca="1" si="23"/>
        <v>0</v>
      </c>
      <c r="CN24" s="21">
        <f t="shared" ca="1" si="23"/>
        <v>168022954.13999999</v>
      </c>
      <c r="CO24" s="22">
        <f t="shared" ca="1" si="13"/>
        <v>8625818.9600000009</v>
      </c>
      <c r="CP24" s="21">
        <f t="shared" ca="1" si="24"/>
        <v>484275.34</v>
      </c>
      <c r="CQ24" s="21">
        <f t="shared" ca="1" si="24"/>
        <v>8141543.6200000001</v>
      </c>
      <c r="CR24" s="21">
        <f t="shared" ca="1" si="24"/>
        <v>151001.87</v>
      </c>
      <c r="CS24" s="21">
        <f t="shared" ca="1" si="24"/>
        <v>0</v>
      </c>
      <c r="CT24" s="21">
        <f t="shared" ca="1" si="24"/>
        <v>0</v>
      </c>
      <c r="CU24" s="22">
        <f t="shared" ca="1" si="14"/>
        <v>4360408054.904829</v>
      </c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16"/>
      <c r="GE24" s="16"/>
      <c r="GF24" s="16"/>
      <c r="GG24" s="16"/>
      <c r="GH24" s="16"/>
      <c r="GI24" s="16"/>
      <c r="GJ24" s="16"/>
      <c r="GK24" s="16"/>
      <c r="GL24" s="16"/>
      <c r="GM24" s="16"/>
      <c r="GN24" s="16"/>
      <c r="GO24" s="16"/>
      <c r="GP24" s="16"/>
      <c r="GQ24" s="16"/>
      <c r="GR24" s="16"/>
      <c r="GS24" s="16"/>
      <c r="GT24" s="16"/>
      <c r="GU24" s="16"/>
      <c r="GV24" s="16"/>
      <c r="GW24" s="16"/>
      <c r="GX24" s="16"/>
      <c r="GY24" s="16"/>
      <c r="GZ24" s="16"/>
      <c r="HA24" s="16"/>
      <c r="HB24" s="16"/>
      <c r="HC24" s="16"/>
      <c r="HD24" s="16"/>
      <c r="HE24" s="16"/>
      <c r="HF24" s="16"/>
      <c r="HG24" s="16"/>
      <c r="HH24" s="16"/>
      <c r="HI24" s="16"/>
      <c r="HJ24" s="16"/>
      <c r="HK24" s="16"/>
      <c r="HL24" s="16"/>
      <c r="HM24" s="16"/>
      <c r="HN24" s="16"/>
      <c r="HO24" s="16"/>
      <c r="HP24" s="16"/>
      <c r="HQ24" s="16"/>
      <c r="HR24" s="16"/>
    </row>
    <row r="25" spans="1:226" ht="12.75" customHeight="1" x14ac:dyDescent="0.2">
      <c r="A25" s="67" t="s">
        <v>162</v>
      </c>
      <c r="B25" s="20">
        <v>1027</v>
      </c>
      <c r="C25" s="68" t="s">
        <v>144</v>
      </c>
      <c r="D25" s="22">
        <f t="shared" ca="1" si="10"/>
        <v>23129158.66</v>
      </c>
      <c r="E25" s="21">
        <f t="shared" ca="1" si="18"/>
        <v>6502600.6700000009</v>
      </c>
      <c r="F25" s="21">
        <f t="shared" ca="1" si="18"/>
        <v>11299785.889999999</v>
      </c>
      <c r="G25" s="21">
        <f t="shared" ca="1" si="18"/>
        <v>5326772.1000000006</v>
      </c>
      <c r="H25" s="21">
        <f t="shared" ca="1" si="18"/>
        <v>251371.57</v>
      </c>
      <c r="I25" s="21">
        <f t="shared" ca="1" si="18"/>
        <v>11435685.41</v>
      </c>
      <c r="J25" s="21">
        <f t="shared" ca="1" si="18"/>
        <v>0</v>
      </c>
      <c r="K25" s="21">
        <f t="shared" ca="1" si="18"/>
        <v>305424.08</v>
      </c>
      <c r="L25" s="21">
        <f t="shared" ca="1" si="18"/>
        <v>0</v>
      </c>
      <c r="M25" s="21">
        <f t="shared" ca="1" si="18"/>
        <v>0</v>
      </c>
      <c r="N25" s="21">
        <f t="shared" ca="1" si="18"/>
        <v>0</v>
      </c>
      <c r="O25" s="21">
        <f t="shared" ca="1" si="18"/>
        <v>43258862.119999997</v>
      </c>
      <c r="P25" s="21">
        <f t="shared" ca="1" si="18"/>
        <v>0</v>
      </c>
      <c r="Q25" s="21">
        <f t="shared" ca="1" si="18"/>
        <v>883688.81</v>
      </c>
      <c r="R25" s="21">
        <f t="shared" ca="1" si="18"/>
        <v>0</v>
      </c>
      <c r="S25" s="21">
        <f t="shared" ca="1" si="18"/>
        <v>0</v>
      </c>
      <c r="T25" s="21">
        <f t="shared" ca="1" si="18"/>
        <v>273762332.07999998</v>
      </c>
      <c r="U25" s="21">
        <f t="shared" ca="1" si="19"/>
        <v>10066856.100000001</v>
      </c>
      <c r="V25" s="21">
        <f t="shared" ca="1" si="19"/>
        <v>179860620.57999989</v>
      </c>
      <c r="W25" s="21">
        <f t="shared" ca="1" si="19"/>
        <v>764709470.25599992</v>
      </c>
      <c r="X25" s="21">
        <f t="shared" ca="1" si="19"/>
        <v>0</v>
      </c>
      <c r="Y25" s="21">
        <f t="shared" ca="1" si="19"/>
        <v>2328864.14</v>
      </c>
      <c r="Z25" s="21">
        <f t="shared" ca="1" si="19"/>
        <v>10628903.83</v>
      </c>
      <c r="AA25" s="21">
        <f t="shared" ca="1" si="19"/>
        <v>0</v>
      </c>
      <c r="AB25" s="21">
        <f t="shared" ca="1" si="19"/>
        <v>0</v>
      </c>
      <c r="AC25" s="21">
        <f t="shared" ca="1" si="19"/>
        <v>362564.18000000005</v>
      </c>
      <c r="AD25" s="21">
        <f t="shared" ca="1" si="19"/>
        <v>287819.74</v>
      </c>
      <c r="AE25" s="21">
        <f t="shared" ca="1" si="19"/>
        <v>0</v>
      </c>
      <c r="AF25" s="21">
        <f t="shared" ca="1" si="19"/>
        <v>0</v>
      </c>
      <c r="AG25" s="21">
        <f t="shared" ca="1" si="19"/>
        <v>39723.590000000004</v>
      </c>
      <c r="AH25" s="21">
        <f t="shared" ca="1" si="19"/>
        <v>364779.5</v>
      </c>
      <c r="AI25" s="21">
        <f t="shared" ca="1" si="19"/>
        <v>0</v>
      </c>
      <c r="AJ25" s="21">
        <f t="shared" ca="1" si="16"/>
        <v>224537.51</v>
      </c>
      <c r="AK25" s="21">
        <f t="shared" ca="1" si="16"/>
        <v>5039.3900000000003</v>
      </c>
      <c r="AL25" s="21">
        <f t="shared" ca="1" si="16"/>
        <v>0</v>
      </c>
      <c r="AM25" s="21">
        <f t="shared" ca="1" si="16"/>
        <v>1106806.81</v>
      </c>
      <c r="AN25" s="21">
        <f t="shared" ca="1" si="16"/>
        <v>0</v>
      </c>
      <c r="AO25" s="21">
        <f t="shared" ca="1" si="16"/>
        <v>0</v>
      </c>
      <c r="AP25" s="21">
        <f t="shared" ca="1" si="16"/>
        <v>34.520000000000003</v>
      </c>
      <c r="AQ25" s="21">
        <f t="shared" ca="1" si="16"/>
        <v>0</v>
      </c>
      <c r="AR25" s="21">
        <f t="shared" ca="1" si="16"/>
        <v>0</v>
      </c>
      <c r="AS25" s="21">
        <f t="shared" ca="1" si="16"/>
        <v>0</v>
      </c>
      <c r="AT25" s="21">
        <f t="shared" ca="1" si="16"/>
        <v>67333471.019999996</v>
      </c>
      <c r="AU25" s="21">
        <f t="shared" ca="1" si="16"/>
        <v>702413.74</v>
      </c>
      <c r="AV25" s="21">
        <f t="shared" ca="1" si="16"/>
        <v>711644.77500000002</v>
      </c>
      <c r="AW25" s="21">
        <f t="shared" ca="1" si="16"/>
        <v>0</v>
      </c>
      <c r="AX25" s="21">
        <f t="shared" ca="1" si="16"/>
        <v>269142.56999999995</v>
      </c>
      <c r="AY25" s="21">
        <f t="shared" ca="1" si="16"/>
        <v>0</v>
      </c>
      <c r="AZ25" s="21">
        <f t="shared" ca="1" si="20"/>
        <v>0</v>
      </c>
      <c r="BA25" s="21">
        <f t="shared" ca="1" si="20"/>
        <v>0</v>
      </c>
      <c r="BB25" s="21">
        <f t="shared" ca="1" si="20"/>
        <v>0</v>
      </c>
      <c r="BC25" s="21">
        <f t="shared" ca="1" si="20"/>
        <v>0</v>
      </c>
      <c r="BD25" s="21">
        <f t="shared" ca="1" si="20"/>
        <v>10126619.160000002</v>
      </c>
      <c r="BE25" s="21">
        <f t="shared" ca="1" si="20"/>
        <v>0</v>
      </c>
      <c r="BF25" s="21">
        <f t="shared" ca="1" si="20"/>
        <v>0</v>
      </c>
      <c r="BG25" s="21">
        <f t="shared" ca="1" si="20"/>
        <v>0</v>
      </c>
      <c r="BH25" s="21">
        <f t="shared" ca="1" si="20"/>
        <v>0</v>
      </c>
      <c r="BI25" s="21">
        <f t="shared" ca="1" si="20"/>
        <v>0</v>
      </c>
      <c r="BJ25" s="21">
        <f t="shared" ca="1" si="20"/>
        <v>0</v>
      </c>
      <c r="BK25" s="21">
        <f t="shared" ca="1" si="20"/>
        <v>0</v>
      </c>
      <c r="BL25" s="21">
        <f t="shared" ca="1" si="20"/>
        <v>0</v>
      </c>
      <c r="BM25" s="21">
        <f t="shared" ca="1" si="20"/>
        <v>124226.2</v>
      </c>
      <c r="BN25" s="21">
        <f t="shared" ca="1" si="20"/>
        <v>9126668.4900000077</v>
      </c>
      <c r="BO25" s="21">
        <f t="shared" ca="1" si="20"/>
        <v>0</v>
      </c>
      <c r="BP25" s="21">
        <f t="shared" ca="1" si="17"/>
        <v>5929298.879999999</v>
      </c>
      <c r="BQ25" s="21">
        <f t="shared" ca="1" si="17"/>
        <v>253990.99</v>
      </c>
      <c r="BR25" s="21">
        <f t="shared" ca="1" si="17"/>
        <v>6564404.4900000002</v>
      </c>
      <c r="BS25" s="21">
        <f t="shared" ca="1" si="17"/>
        <v>4281679.67</v>
      </c>
      <c r="BT25" s="21">
        <f t="shared" ca="1" si="17"/>
        <v>0</v>
      </c>
      <c r="BU25" s="21">
        <f t="shared" ca="1" si="17"/>
        <v>0</v>
      </c>
      <c r="BV25" s="21">
        <f t="shared" ca="1" si="17"/>
        <v>0</v>
      </c>
      <c r="BW25" s="21">
        <f t="shared" ca="1" si="17"/>
        <v>1116.8800000000001</v>
      </c>
      <c r="BX25" s="21">
        <f t="shared" ca="1" si="17"/>
        <v>0</v>
      </c>
      <c r="BY25" s="21">
        <f t="shared" ca="1" si="17"/>
        <v>0</v>
      </c>
      <c r="BZ25" s="21">
        <f t="shared" ca="1" si="17"/>
        <v>256908.05</v>
      </c>
      <c r="CA25" s="21">
        <f t="shared" ca="1" si="17"/>
        <v>100954046.68000001</v>
      </c>
      <c r="CB25" s="21">
        <f t="shared" ca="1" si="17"/>
        <v>0</v>
      </c>
      <c r="CC25" s="21">
        <f t="shared" ca="1" si="17"/>
        <v>7316886.3800000008</v>
      </c>
      <c r="CD25" s="21">
        <f t="shared" ca="1" si="17"/>
        <v>2604067</v>
      </c>
      <c r="CE25" s="21">
        <f t="shared" ca="1" si="17"/>
        <v>0</v>
      </c>
      <c r="CF25" s="21">
        <f t="shared" ca="1" si="21"/>
        <v>-35767.5</v>
      </c>
      <c r="CG25" s="21">
        <f t="shared" ca="1" si="21"/>
        <v>378551.1</v>
      </c>
      <c r="CH25" s="21">
        <f t="shared" ca="1" si="21"/>
        <v>153040</v>
      </c>
      <c r="CI25" s="22">
        <f t="shared" ca="1" si="11"/>
        <v>193225726.95000002</v>
      </c>
      <c r="CJ25" s="21">
        <f t="shared" ca="1" si="22"/>
        <v>0</v>
      </c>
      <c r="CK25" s="21">
        <f t="shared" ca="1" si="22"/>
        <v>45506908.620000005</v>
      </c>
      <c r="CL25" s="22">
        <f t="shared" ca="1" si="12"/>
        <v>147565467.40000001</v>
      </c>
      <c r="CM25" s="21">
        <f t="shared" ca="1" si="23"/>
        <v>2678865.2599999998</v>
      </c>
      <c r="CN25" s="21">
        <f t="shared" ca="1" si="23"/>
        <v>144886602.14000002</v>
      </c>
      <c r="CO25" s="22">
        <f t="shared" ca="1" si="13"/>
        <v>153350.93000000002</v>
      </c>
      <c r="CP25" s="21">
        <f t="shared" ca="1" si="24"/>
        <v>-15013.71</v>
      </c>
      <c r="CQ25" s="21">
        <f t="shared" ca="1" si="24"/>
        <v>168364.64</v>
      </c>
      <c r="CR25" s="21">
        <f t="shared" ca="1" si="24"/>
        <v>1158974.27</v>
      </c>
      <c r="CS25" s="21">
        <f t="shared" ca="1" si="24"/>
        <v>0</v>
      </c>
      <c r="CT25" s="21">
        <f t="shared" ca="1" si="24"/>
        <v>0</v>
      </c>
      <c r="CU25" s="22">
        <f t="shared" ca="1" si="14"/>
        <v>1734449652.6710005</v>
      </c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/>
      <c r="DV25" s="16"/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16"/>
      <c r="GE25" s="16"/>
      <c r="GF25" s="16"/>
      <c r="GG25" s="16"/>
      <c r="GH25" s="16"/>
      <c r="GI25" s="16"/>
      <c r="GJ25" s="16"/>
      <c r="GK25" s="16"/>
      <c r="GL25" s="16"/>
      <c r="GM25" s="16"/>
      <c r="GN25" s="16"/>
      <c r="GO25" s="16"/>
      <c r="GP25" s="16"/>
      <c r="GQ25" s="16"/>
      <c r="GR25" s="16"/>
      <c r="GS25" s="16"/>
      <c r="GT25" s="16"/>
      <c r="GU25" s="16"/>
      <c r="GV25" s="16"/>
      <c r="GW25" s="16"/>
      <c r="GX25" s="16"/>
      <c r="GY25" s="16"/>
      <c r="GZ25" s="16"/>
      <c r="HA25" s="16"/>
      <c r="HB25" s="16"/>
      <c r="HC25" s="16"/>
      <c r="HD25" s="16"/>
      <c r="HE25" s="16"/>
      <c r="HF25" s="16"/>
      <c r="HG25" s="16"/>
      <c r="HH25" s="16"/>
      <c r="HI25" s="16"/>
      <c r="HJ25" s="16"/>
      <c r="HK25" s="16"/>
      <c r="HL25" s="16"/>
      <c r="HM25" s="16"/>
      <c r="HN25" s="16"/>
      <c r="HO25" s="16"/>
      <c r="HP25" s="16"/>
      <c r="HQ25" s="16"/>
      <c r="HR25" s="16"/>
    </row>
    <row r="26" spans="1:226" ht="12.75" customHeight="1" x14ac:dyDescent="0.2">
      <c r="A26" s="67" t="s">
        <v>163</v>
      </c>
      <c r="B26" s="20">
        <v>1028</v>
      </c>
      <c r="C26" s="68" t="s">
        <v>144</v>
      </c>
      <c r="D26" s="22">
        <f t="shared" ca="1" si="10"/>
        <v>979696735.54999983</v>
      </c>
      <c r="E26" s="21">
        <f t="shared" ca="1" si="18"/>
        <v>77472419.167999879</v>
      </c>
      <c r="F26" s="21">
        <f t="shared" ca="1" si="18"/>
        <v>799979771.36800003</v>
      </c>
      <c r="G26" s="21">
        <f t="shared" ca="1" si="18"/>
        <v>102244545.01399998</v>
      </c>
      <c r="H26" s="21">
        <f t="shared" ca="1" si="18"/>
        <v>5942849.2300000004</v>
      </c>
      <c r="I26" s="21">
        <f t="shared" ca="1" si="18"/>
        <v>37512069.229999997</v>
      </c>
      <c r="J26" s="21">
        <f t="shared" ca="1" si="18"/>
        <v>0</v>
      </c>
      <c r="K26" s="21">
        <f t="shared" ca="1" si="18"/>
        <v>0</v>
      </c>
      <c r="L26" s="21">
        <f t="shared" ca="1" si="18"/>
        <v>0</v>
      </c>
      <c r="M26" s="21">
        <f t="shared" ca="1" si="18"/>
        <v>0</v>
      </c>
      <c r="N26" s="21">
        <f t="shared" ca="1" si="18"/>
        <v>0</v>
      </c>
      <c r="O26" s="21">
        <f t="shared" ca="1" si="18"/>
        <v>67230140.859999999</v>
      </c>
      <c r="P26" s="21">
        <f t="shared" ca="1" si="18"/>
        <v>0</v>
      </c>
      <c r="Q26" s="21">
        <f t="shared" ca="1" si="18"/>
        <v>29715935.410000004</v>
      </c>
      <c r="R26" s="21">
        <f t="shared" ca="1" si="18"/>
        <v>0</v>
      </c>
      <c r="S26" s="21">
        <f t="shared" ca="1" si="18"/>
        <v>0</v>
      </c>
      <c r="T26" s="21">
        <f t="shared" ca="1" si="18"/>
        <v>726350922.64121997</v>
      </c>
      <c r="U26" s="21">
        <f t="shared" ca="1" si="19"/>
        <v>8780970.6787799988</v>
      </c>
      <c r="V26" s="21">
        <f t="shared" ca="1" si="19"/>
        <v>239022663.53</v>
      </c>
      <c r="W26" s="21">
        <f t="shared" ca="1" si="19"/>
        <v>215056855.81</v>
      </c>
      <c r="X26" s="21">
        <f t="shared" ca="1" si="19"/>
        <v>0</v>
      </c>
      <c r="Y26" s="21">
        <f t="shared" ca="1" si="19"/>
        <v>45766798.659999996</v>
      </c>
      <c r="Z26" s="21">
        <f t="shared" ca="1" si="19"/>
        <v>21829832.729999997</v>
      </c>
      <c r="AA26" s="21">
        <f t="shared" ca="1" si="19"/>
        <v>0</v>
      </c>
      <c r="AB26" s="21">
        <f t="shared" ca="1" si="19"/>
        <v>0</v>
      </c>
      <c r="AC26" s="21">
        <f t="shared" ca="1" si="19"/>
        <v>2928092.87</v>
      </c>
      <c r="AD26" s="21">
        <f t="shared" ca="1" si="19"/>
        <v>11145907.380000001</v>
      </c>
      <c r="AE26" s="21">
        <f t="shared" ca="1" si="19"/>
        <v>0</v>
      </c>
      <c r="AF26" s="21">
        <f t="shared" ca="1" si="19"/>
        <v>577098.55000000005</v>
      </c>
      <c r="AG26" s="21">
        <f t="shared" ca="1" si="19"/>
        <v>0</v>
      </c>
      <c r="AH26" s="21">
        <f t="shared" ca="1" si="19"/>
        <v>0</v>
      </c>
      <c r="AI26" s="21">
        <f t="shared" ca="1" si="19"/>
        <v>0</v>
      </c>
      <c r="AJ26" s="21">
        <f t="shared" ca="1" si="16"/>
        <v>-84281.86</v>
      </c>
      <c r="AK26" s="21">
        <f t="shared" ca="1" si="16"/>
        <v>24685.48</v>
      </c>
      <c r="AL26" s="21">
        <f t="shared" ca="1" si="16"/>
        <v>0</v>
      </c>
      <c r="AM26" s="21">
        <f t="shared" ca="1" si="16"/>
        <v>12041142.98</v>
      </c>
      <c r="AN26" s="21">
        <f t="shared" ca="1" si="16"/>
        <v>0</v>
      </c>
      <c r="AO26" s="21">
        <f t="shared" ca="1" si="16"/>
        <v>0</v>
      </c>
      <c r="AP26" s="21">
        <f t="shared" ca="1" si="16"/>
        <v>1229593.8200000003</v>
      </c>
      <c r="AQ26" s="21">
        <f t="shared" ca="1" si="16"/>
        <v>0</v>
      </c>
      <c r="AR26" s="21">
        <f t="shared" ca="1" si="16"/>
        <v>0</v>
      </c>
      <c r="AS26" s="21">
        <f t="shared" ca="1" si="16"/>
        <v>0</v>
      </c>
      <c r="AT26" s="21">
        <f t="shared" ca="1" si="16"/>
        <v>0</v>
      </c>
      <c r="AU26" s="21">
        <f t="shared" ca="1" si="16"/>
        <v>0</v>
      </c>
      <c r="AV26" s="21">
        <f t="shared" ca="1" si="16"/>
        <v>0</v>
      </c>
      <c r="AW26" s="21">
        <f t="shared" ca="1" si="16"/>
        <v>0</v>
      </c>
      <c r="AX26" s="21">
        <f t="shared" ca="1" si="16"/>
        <v>0</v>
      </c>
      <c r="AY26" s="21">
        <f t="shared" ca="1" si="16"/>
        <v>0</v>
      </c>
      <c r="AZ26" s="21">
        <f t="shared" ca="1" si="20"/>
        <v>0</v>
      </c>
      <c r="BA26" s="21">
        <f t="shared" ca="1" si="20"/>
        <v>0</v>
      </c>
      <c r="BB26" s="21">
        <f t="shared" ca="1" si="20"/>
        <v>0</v>
      </c>
      <c r="BC26" s="21">
        <f t="shared" ca="1" si="20"/>
        <v>0</v>
      </c>
      <c r="BD26" s="21">
        <f t="shared" ca="1" si="20"/>
        <v>38346709.93</v>
      </c>
      <c r="BE26" s="21">
        <f t="shared" ca="1" si="20"/>
        <v>0</v>
      </c>
      <c r="BF26" s="21">
        <f t="shared" ca="1" si="20"/>
        <v>0</v>
      </c>
      <c r="BG26" s="21">
        <f t="shared" ca="1" si="20"/>
        <v>0</v>
      </c>
      <c r="BH26" s="21">
        <f t="shared" ca="1" si="20"/>
        <v>0</v>
      </c>
      <c r="BI26" s="21">
        <f t="shared" ca="1" si="20"/>
        <v>0</v>
      </c>
      <c r="BJ26" s="21">
        <f t="shared" ca="1" si="20"/>
        <v>0</v>
      </c>
      <c r="BK26" s="21">
        <f t="shared" ca="1" si="20"/>
        <v>0</v>
      </c>
      <c r="BL26" s="21">
        <f t="shared" ca="1" si="20"/>
        <v>0</v>
      </c>
      <c r="BM26" s="21">
        <f t="shared" ca="1" si="20"/>
        <v>0</v>
      </c>
      <c r="BN26" s="21">
        <f t="shared" ca="1" si="20"/>
        <v>32649509.699999996</v>
      </c>
      <c r="BO26" s="21">
        <f t="shared" ca="1" si="20"/>
        <v>0</v>
      </c>
      <c r="BP26" s="21">
        <f t="shared" ca="1" si="17"/>
        <v>82365454.659999996</v>
      </c>
      <c r="BQ26" s="21">
        <f t="shared" ca="1" si="17"/>
        <v>19210984.18</v>
      </c>
      <c r="BR26" s="21">
        <f t="shared" ca="1" si="17"/>
        <v>55072172.129999995</v>
      </c>
      <c r="BS26" s="21">
        <f t="shared" ca="1" si="17"/>
        <v>65353050.649999999</v>
      </c>
      <c r="BT26" s="21">
        <f t="shared" ca="1" si="17"/>
        <v>0</v>
      </c>
      <c r="BU26" s="21">
        <f t="shared" ca="1" si="17"/>
        <v>0</v>
      </c>
      <c r="BV26" s="21">
        <f t="shared" ca="1" si="17"/>
        <v>0</v>
      </c>
      <c r="BW26" s="21">
        <f t="shared" ca="1" si="17"/>
        <v>0</v>
      </c>
      <c r="BX26" s="21">
        <f t="shared" ca="1" si="17"/>
        <v>0</v>
      </c>
      <c r="BY26" s="21">
        <f t="shared" ca="1" si="17"/>
        <v>0</v>
      </c>
      <c r="BZ26" s="21">
        <f t="shared" ca="1" si="17"/>
        <v>520446.22</v>
      </c>
      <c r="CA26" s="21">
        <f t="shared" ca="1" si="17"/>
        <v>16509021.23</v>
      </c>
      <c r="CB26" s="21">
        <f t="shared" ca="1" si="17"/>
        <v>0</v>
      </c>
      <c r="CC26" s="21">
        <f t="shared" ca="1" si="17"/>
        <v>626377.84</v>
      </c>
      <c r="CD26" s="21">
        <f t="shared" ca="1" si="17"/>
        <v>0</v>
      </c>
      <c r="CE26" s="21">
        <f t="shared" ca="1" si="17"/>
        <v>0</v>
      </c>
      <c r="CF26" s="21">
        <f t="shared" ca="1" si="21"/>
        <v>0</v>
      </c>
      <c r="CG26" s="21">
        <f t="shared" ca="1" si="21"/>
        <v>0</v>
      </c>
      <c r="CH26" s="21">
        <f t="shared" ca="1" si="21"/>
        <v>0</v>
      </c>
      <c r="CI26" s="22">
        <f t="shared" ca="1" si="11"/>
        <v>2115065259.9396946</v>
      </c>
      <c r="CJ26" s="21">
        <f t="shared" ca="1" si="22"/>
        <v>17068.229999999996</v>
      </c>
      <c r="CK26" s="21">
        <f t="shared" ca="1" si="22"/>
        <v>127527.87</v>
      </c>
      <c r="CL26" s="22">
        <f t="shared" ca="1" si="12"/>
        <v>669441925.00952971</v>
      </c>
      <c r="CM26" s="21">
        <f t="shared" ca="1" si="23"/>
        <v>17616641.520000048</v>
      </c>
      <c r="CN26" s="21">
        <f t="shared" ca="1" si="23"/>
        <v>651825283.48952961</v>
      </c>
      <c r="CO26" s="22">
        <f t="shared" ca="1" si="13"/>
        <v>1445478738.8301649</v>
      </c>
      <c r="CP26" s="21">
        <f t="shared" ca="1" si="24"/>
        <v>283441274.0800004</v>
      </c>
      <c r="CQ26" s="21">
        <f t="shared" ca="1" si="24"/>
        <v>1162037464.7501645</v>
      </c>
      <c r="CR26" s="21">
        <f t="shared" ca="1" si="24"/>
        <v>1328997.8600000027</v>
      </c>
      <c r="CS26" s="21">
        <f t="shared" ca="1" si="24"/>
        <v>0</v>
      </c>
      <c r="CT26" s="21">
        <f t="shared" ca="1" si="24"/>
        <v>0</v>
      </c>
      <c r="CU26" s="22">
        <f t="shared" ca="1" si="14"/>
        <v>4831815997.8896952</v>
      </c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  <c r="GC26" s="16"/>
      <c r="GD26" s="16"/>
      <c r="GE26" s="16"/>
      <c r="GF26" s="16"/>
      <c r="GG26" s="16"/>
      <c r="GH26" s="16"/>
      <c r="GI26" s="16"/>
      <c r="GJ26" s="16"/>
      <c r="GK26" s="16"/>
      <c r="GL26" s="16"/>
      <c r="GM26" s="16"/>
      <c r="GN26" s="16"/>
      <c r="GO26" s="16"/>
      <c r="GP26" s="16"/>
      <c r="GQ26" s="16"/>
      <c r="GR26" s="16"/>
      <c r="GS26" s="16"/>
      <c r="GT26" s="16"/>
      <c r="GU26" s="16"/>
      <c r="GV26" s="16"/>
      <c r="GW26" s="16"/>
      <c r="GX26" s="16"/>
      <c r="GY26" s="16"/>
      <c r="GZ26" s="16"/>
      <c r="HA26" s="16"/>
      <c r="HB26" s="16"/>
      <c r="HC26" s="16"/>
      <c r="HD26" s="16"/>
      <c r="HE26" s="16"/>
      <c r="HF26" s="16"/>
      <c r="HG26" s="16"/>
      <c r="HH26" s="16"/>
      <c r="HI26" s="16"/>
      <c r="HJ26" s="16"/>
      <c r="HK26" s="16"/>
      <c r="HL26" s="16"/>
      <c r="HM26" s="16"/>
      <c r="HN26" s="16"/>
      <c r="HO26" s="16"/>
      <c r="HP26" s="16"/>
      <c r="HQ26" s="16"/>
      <c r="HR26" s="16"/>
    </row>
    <row r="27" spans="1:226" ht="12.75" customHeight="1" x14ac:dyDescent="0.2">
      <c r="A27" s="67" t="s">
        <v>164</v>
      </c>
      <c r="B27" s="20">
        <v>1030</v>
      </c>
      <c r="C27" s="68" t="s">
        <v>144</v>
      </c>
      <c r="D27" s="22">
        <f t="shared" ca="1" si="10"/>
        <v>100514641.21670012</v>
      </c>
      <c r="E27" s="21">
        <f t="shared" ca="1" si="18"/>
        <v>25640227.950000066</v>
      </c>
      <c r="F27" s="21">
        <f t="shared" ca="1" si="18"/>
        <v>34711767.057200067</v>
      </c>
      <c r="G27" s="21">
        <f t="shared" ca="1" si="18"/>
        <v>40162646.209499985</v>
      </c>
      <c r="H27" s="21">
        <f t="shared" ca="1" si="18"/>
        <v>4200698.0283999993</v>
      </c>
      <c r="I27" s="21">
        <f t="shared" ca="1" si="18"/>
        <v>86846967.330000713</v>
      </c>
      <c r="J27" s="21">
        <f t="shared" ca="1" si="18"/>
        <v>0</v>
      </c>
      <c r="K27" s="21">
        <f t="shared" ca="1" si="18"/>
        <v>19944007.07</v>
      </c>
      <c r="L27" s="21">
        <f t="shared" ca="1" si="18"/>
        <v>0</v>
      </c>
      <c r="M27" s="21">
        <f t="shared" ca="1" si="18"/>
        <v>0</v>
      </c>
      <c r="N27" s="21">
        <f t="shared" ca="1" si="18"/>
        <v>0</v>
      </c>
      <c r="O27" s="21">
        <f t="shared" ca="1" si="18"/>
        <v>6086952.5599999996</v>
      </c>
      <c r="P27" s="21">
        <f t="shared" ca="1" si="18"/>
        <v>472214.95999999996</v>
      </c>
      <c r="Q27" s="21">
        <f t="shared" ca="1" si="18"/>
        <v>0</v>
      </c>
      <c r="R27" s="21">
        <f t="shared" ca="1" si="18"/>
        <v>0</v>
      </c>
      <c r="S27" s="21">
        <f t="shared" ca="1" si="18"/>
        <v>0</v>
      </c>
      <c r="T27" s="21">
        <f t="shared" ca="1" si="18"/>
        <v>1653564063.6400003</v>
      </c>
      <c r="U27" s="21">
        <f t="shared" ca="1" si="19"/>
        <v>1442119.16</v>
      </c>
      <c r="V27" s="21">
        <f t="shared" ca="1" si="19"/>
        <v>171416952.70999312</v>
      </c>
      <c r="W27" s="21">
        <f t="shared" ca="1" si="19"/>
        <v>817288713.76989639</v>
      </c>
      <c r="X27" s="21">
        <f t="shared" ca="1" si="19"/>
        <v>0</v>
      </c>
      <c r="Y27" s="21">
        <f t="shared" ca="1" si="19"/>
        <v>35009945.867506482</v>
      </c>
      <c r="Z27" s="21">
        <f t="shared" ca="1" si="19"/>
        <v>29620050.38000007</v>
      </c>
      <c r="AA27" s="21">
        <f t="shared" ca="1" si="19"/>
        <v>0</v>
      </c>
      <c r="AB27" s="21">
        <f t="shared" ca="1" si="19"/>
        <v>0</v>
      </c>
      <c r="AC27" s="21">
        <f t="shared" ca="1" si="19"/>
        <v>1145999.4163000009</v>
      </c>
      <c r="AD27" s="21">
        <f t="shared" ca="1" si="19"/>
        <v>4724059.9199999934</v>
      </c>
      <c r="AE27" s="21">
        <f t="shared" ca="1" si="19"/>
        <v>0</v>
      </c>
      <c r="AF27" s="21">
        <f t="shared" ca="1" si="19"/>
        <v>2277912.2800000026</v>
      </c>
      <c r="AG27" s="21">
        <f t="shared" ca="1" si="19"/>
        <v>1401197.7800000003</v>
      </c>
      <c r="AH27" s="21">
        <f t="shared" ca="1" si="19"/>
        <v>0</v>
      </c>
      <c r="AI27" s="21">
        <f t="shared" ca="1" si="19"/>
        <v>0</v>
      </c>
      <c r="AJ27" s="21">
        <f t="shared" ca="1" si="16"/>
        <v>-23334.39</v>
      </c>
      <c r="AK27" s="21">
        <f t="shared" ca="1" si="16"/>
        <v>3600</v>
      </c>
      <c r="AL27" s="21">
        <f t="shared" ca="1" si="16"/>
        <v>0</v>
      </c>
      <c r="AM27" s="21">
        <f t="shared" ca="1" si="16"/>
        <v>8446143.1999999862</v>
      </c>
      <c r="AN27" s="21">
        <f t="shared" ca="1" si="16"/>
        <v>0</v>
      </c>
      <c r="AO27" s="21">
        <f t="shared" ca="1" si="16"/>
        <v>0</v>
      </c>
      <c r="AP27" s="21">
        <f t="shared" ca="1" si="16"/>
        <v>4728439.7274999944</v>
      </c>
      <c r="AQ27" s="21">
        <f t="shared" ca="1" si="16"/>
        <v>0</v>
      </c>
      <c r="AR27" s="21">
        <f t="shared" ca="1" si="16"/>
        <v>0</v>
      </c>
      <c r="AS27" s="21">
        <f t="shared" ca="1" si="16"/>
        <v>0</v>
      </c>
      <c r="AT27" s="21">
        <f t="shared" ca="1" si="16"/>
        <v>239397895.77809909</v>
      </c>
      <c r="AU27" s="21">
        <f t="shared" ca="1" si="16"/>
        <v>10352020.928099971</v>
      </c>
      <c r="AV27" s="21">
        <f t="shared" ca="1" si="16"/>
        <v>1118756.0877000012</v>
      </c>
      <c r="AW27" s="21">
        <f t="shared" ca="1" si="16"/>
        <v>0</v>
      </c>
      <c r="AX27" s="21">
        <f t="shared" ca="1" si="16"/>
        <v>1195640.9777000034</v>
      </c>
      <c r="AY27" s="21">
        <f t="shared" ca="1" si="16"/>
        <v>0</v>
      </c>
      <c r="AZ27" s="21">
        <f t="shared" ca="1" si="20"/>
        <v>0</v>
      </c>
      <c r="BA27" s="21">
        <f t="shared" ca="1" si="20"/>
        <v>0</v>
      </c>
      <c r="BB27" s="21">
        <f t="shared" ca="1" si="20"/>
        <v>0</v>
      </c>
      <c r="BC27" s="21">
        <f t="shared" ca="1" si="20"/>
        <v>0</v>
      </c>
      <c r="BD27" s="21">
        <f t="shared" ca="1" si="20"/>
        <v>310386468.85997653</v>
      </c>
      <c r="BE27" s="21">
        <f t="shared" ca="1" si="20"/>
        <v>475</v>
      </c>
      <c r="BF27" s="21">
        <f t="shared" ca="1" si="20"/>
        <v>0</v>
      </c>
      <c r="BG27" s="21">
        <f t="shared" ca="1" si="20"/>
        <v>0</v>
      </c>
      <c r="BH27" s="21">
        <f t="shared" ca="1" si="20"/>
        <v>0</v>
      </c>
      <c r="BI27" s="21">
        <f t="shared" ca="1" si="20"/>
        <v>0</v>
      </c>
      <c r="BJ27" s="21">
        <f t="shared" ca="1" si="20"/>
        <v>0</v>
      </c>
      <c r="BK27" s="21">
        <f t="shared" ca="1" si="20"/>
        <v>0</v>
      </c>
      <c r="BL27" s="21">
        <f t="shared" ca="1" si="20"/>
        <v>0</v>
      </c>
      <c r="BM27" s="21">
        <f t="shared" ca="1" si="20"/>
        <v>0</v>
      </c>
      <c r="BN27" s="21">
        <f t="shared" ca="1" si="20"/>
        <v>17817402.755599216</v>
      </c>
      <c r="BO27" s="21">
        <f t="shared" ca="1" si="20"/>
        <v>0</v>
      </c>
      <c r="BP27" s="21">
        <f t="shared" ca="1" si="17"/>
        <v>88939103.62319994</v>
      </c>
      <c r="BQ27" s="21">
        <f t="shared" ca="1" si="17"/>
        <v>1210573.78</v>
      </c>
      <c r="BR27" s="21">
        <f t="shared" ca="1" si="17"/>
        <v>25281121.820000004</v>
      </c>
      <c r="BS27" s="21">
        <f t="shared" ca="1" si="17"/>
        <v>57975005.005899936</v>
      </c>
      <c r="BT27" s="21">
        <f t="shared" ca="1" si="17"/>
        <v>0</v>
      </c>
      <c r="BU27" s="21">
        <f t="shared" ca="1" si="17"/>
        <v>0</v>
      </c>
      <c r="BV27" s="21">
        <f t="shared" ca="1" si="17"/>
        <v>0</v>
      </c>
      <c r="BW27" s="21">
        <f t="shared" ca="1" si="17"/>
        <v>59208.07</v>
      </c>
      <c r="BX27" s="21">
        <f t="shared" ca="1" si="17"/>
        <v>0</v>
      </c>
      <c r="BY27" s="21">
        <f t="shared" ca="1" si="17"/>
        <v>0</v>
      </c>
      <c r="BZ27" s="21">
        <f t="shared" ca="1" si="17"/>
        <v>6376074.6500000004</v>
      </c>
      <c r="CA27" s="21">
        <f t="shared" ca="1" si="17"/>
        <v>305203663.5699988</v>
      </c>
      <c r="CB27" s="21">
        <f t="shared" ca="1" si="17"/>
        <v>468509.07999999996</v>
      </c>
      <c r="CC27" s="21">
        <f t="shared" ca="1" si="17"/>
        <v>36890723.719999924</v>
      </c>
      <c r="CD27" s="21">
        <f t="shared" ca="1" si="17"/>
        <v>0</v>
      </c>
      <c r="CE27" s="21">
        <f t="shared" ca="1" si="17"/>
        <v>0</v>
      </c>
      <c r="CF27" s="21">
        <f t="shared" ca="1" si="21"/>
        <v>204145.34999999998</v>
      </c>
      <c r="CG27" s="21">
        <f t="shared" ca="1" si="21"/>
        <v>1881580.24</v>
      </c>
      <c r="CH27" s="21">
        <f t="shared" ca="1" si="21"/>
        <v>1272836.1499999999</v>
      </c>
      <c r="CI27" s="22">
        <f t="shared" ca="1" si="11"/>
        <v>14740124.950000009</v>
      </c>
      <c r="CJ27" s="21">
        <f t="shared" ca="1" si="22"/>
        <v>177322.75000000015</v>
      </c>
      <c r="CK27" s="21">
        <f t="shared" ca="1" si="22"/>
        <v>0</v>
      </c>
      <c r="CL27" s="22">
        <f t="shared" ca="1" si="12"/>
        <v>14218429.710000008</v>
      </c>
      <c r="CM27" s="21">
        <f t="shared" ca="1" si="23"/>
        <v>0</v>
      </c>
      <c r="CN27" s="21">
        <f t="shared" ca="1" si="23"/>
        <v>14218429.710000008</v>
      </c>
      <c r="CO27" s="22">
        <f t="shared" ca="1" si="13"/>
        <v>344372.48999999993</v>
      </c>
      <c r="CP27" s="21">
        <f t="shared" ca="1" si="24"/>
        <v>0</v>
      </c>
      <c r="CQ27" s="21">
        <f t="shared" ca="1" si="24"/>
        <v>344372.48999999993</v>
      </c>
      <c r="CR27" s="21">
        <f t="shared" ca="1" si="24"/>
        <v>3526867.3100000024</v>
      </c>
      <c r="CS27" s="21">
        <f t="shared" ca="1" si="24"/>
        <v>0</v>
      </c>
      <c r="CT27" s="21">
        <f t="shared" ca="1" si="24"/>
        <v>0</v>
      </c>
      <c r="CU27" s="22">
        <f t="shared" ca="1" si="14"/>
        <v>4073409542.3325706</v>
      </c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/>
      <c r="DV27" s="16"/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  <c r="GC27" s="16"/>
      <c r="GD27" s="16"/>
      <c r="GE27" s="16"/>
      <c r="GF27" s="16"/>
      <c r="GG27" s="16"/>
      <c r="GH27" s="16"/>
      <c r="GI27" s="16"/>
      <c r="GJ27" s="16"/>
      <c r="GK27" s="16"/>
      <c r="GL27" s="16"/>
      <c r="GM27" s="16"/>
      <c r="GN27" s="16"/>
      <c r="GO27" s="16"/>
      <c r="GP27" s="16"/>
      <c r="GQ27" s="16"/>
      <c r="GR27" s="16"/>
      <c r="GS27" s="16"/>
      <c r="GT27" s="16"/>
      <c r="GU27" s="16"/>
      <c r="GV27" s="16"/>
      <c r="GW27" s="16"/>
      <c r="GX27" s="16"/>
      <c r="GY27" s="16"/>
      <c r="GZ27" s="16"/>
      <c r="HA27" s="16"/>
      <c r="HB27" s="16"/>
      <c r="HC27" s="16"/>
      <c r="HD27" s="16"/>
      <c r="HE27" s="16"/>
      <c r="HF27" s="16"/>
      <c r="HG27" s="16"/>
      <c r="HH27" s="16"/>
      <c r="HI27" s="16"/>
      <c r="HJ27" s="16"/>
      <c r="HK27" s="16"/>
      <c r="HL27" s="16"/>
      <c r="HM27" s="16"/>
      <c r="HN27" s="16"/>
      <c r="HO27" s="16"/>
      <c r="HP27" s="16"/>
      <c r="HQ27" s="16"/>
      <c r="HR27" s="16"/>
    </row>
    <row r="28" spans="1:226" ht="12.75" customHeight="1" x14ac:dyDescent="0.2">
      <c r="A28" s="67" t="s">
        <v>165</v>
      </c>
      <c r="B28" s="20">
        <v>1031</v>
      </c>
      <c r="C28" s="68" t="s">
        <v>144</v>
      </c>
      <c r="D28" s="22">
        <f t="shared" ca="1" si="10"/>
        <v>107921850.42</v>
      </c>
      <c r="E28" s="21">
        <f t="shared" ca="1" si="18"/>
        <v>651424.38</v>
      </c>
      <c r="F28" s="21">
        <f t="shared" ca="1" si="18"/>
        <v>39076876.710000001</v>
      </c>
      <c r="G28" s="21">
        <f t="shared" ca="1" si="18"/>
        <v>68193549.329999998</v>
      </c>
      <c r="H28" s="21">
        <f t="shared" ca="1" si="18"/>
        <v>0</v>
      </c>
      <c r="I28" s="21">
        <f t="shared" ca="1" si="18"/>
        <v>1883189.91</v>
      </c>
      <c r="J28" s="21">
        <f t="shared" ca="1" si="18"/>
        <v>0</v>
      </c>
      <c r="K28" s="21">
        <f t="shared" ca="1" si="18"/>
        <v>0</v>
      </c>
      <c r="L28" s="21">
        <f t="shared" ca="1" si="18"/>
        <v>0</v>
      </c>
      <c r="M28" s="21">
        <f t="shared" ca="1" si="18"/>
        <v>0</v>
      </c>
      <c r="N28" s="21">
        <f t="shared" ca="1" si="18"/>
        <v>0</v>
      </c>
      <c r="O28" s="21">
        <f t="shared" ca="1" si="18"/>
        <v>3079285.83</v>
      </c>
      <c r="P28" s="21">
        <f t="shared" ca="1" si="18"/>
        <v>0</v>
      </c>
      <c r="Q28" s="21">
        <f t="shared" ca="1" si="18"/>
        <v>0</v>
      </c>
      <c r="R28" s="21">
        <f t="shared" ca="1" si="18"/>
        <v>0</v>
      </c>
      <c r="S28" s="21">
        <f t="shared" ca="1" si="18"/>
        <v>0</v>
      </c>
      <c r="T28" s="21">
        <f t="shared" ca="1" si="18"/>
        <v>0</v>
      </c>
      <c r="U28" s="21">
        <f t="shared" ca="1" si="19"/>
        <v>0</v>
      </c>
      <c r="V28" s="21">
        <f t="shared" ca="1" si="19"/>
        <v>9434827.6199999992</v>
      </c>
      <c r="W28" s="21">
        <f t="shared" ca="1" si="19"/>
        <v>65864886.270000003</v>
      </c>
      <c r="X28" s="21">
        <f t="shared" ca="1" si="19"/>
        <v>0</v>
      </c>
      <c r="Y28" s="21">
        <f t="shared" ca="1" si="19"/>
        <v>342216.16</v>
      </c>
      <c r="Z28" s="21">
        <f t="shared" ca="1" si="19"/>
        <v>4132320.23</v>
      </c>
      <c r="AA28" s="21">
        <f t="shared" ca="1" si="19"/>
        <v>0</v>
      </c>
      <c r="AB28" s="21">
        <f t="shared" ca="1" si="19"/>
        <v>0</v>
      </c>
      <c r="AC28" s="21">
        <f t="shared" ca="1" si="19"/>
        <v>-208018.68</v>
      </c>
      <c r="AD28" s="21">
        <f t="shared" ca="1" si="19"/>
        <v>122057.3</v>
      </c>
      <c r="AE28" s="21">
        <f t="shared" ca="1" si="19"/>
        <v>0</v>
      </c>
      <c r="AF28" s="21">
        <f t="shared" ca="1" si="19"/>
        <v>0</v>
      </c>
      <c r="AG28" s="21">
        <f t="shared" ca="1" si="19"/>
        <v>0</v>
      </c>
      <c r="AH28" s="21">
        <f t="shared" ca="1" si="19"/>
        <v>0</v>
      </c>
      <c r="AI28" s="21">
        <f t="shared" ca="1" si="19"/>
        <v>0</v>
      </c>
      <c r="AJ28" s="21">
        <f t="shared" ca="1" si="16"/>
        <v>126665.61</v>
      </c>
      <c r="AK28" s="21">
        <f t="shared" ca="1" si="16"/>
        <v>0</v>
      </c>
      <c r="AL28" s="21">
        <f t="shared" ca="1" si="16"/>
        <v>0</v>
      </c>
      <c r="AM28" s="21">
        <f t="shared" ca="1" si="16"/>
        <v>71527.55</v>
      </c>
      <c r="AN28" s="21">
        <f t="shared" ca="1" si="16"/>
        <v>0</v>
      </c>
      <c r="AO28" s="21">
        <f t="shared" ca="1" si="16"/>
        <v>0</v>
      </c>
      <c r="AP28" s="21">
        <f t="shared" ca="1" si="16"/>
        <v>379337.68</v>
      </c>
      <c r="AQ28" s="21">
        <f t="shared" ca="1" si="16"/>
        <v>0</v>
      </c>
      <c r="AR28" s="21">
        <f t="shared" ca="1" si="16"/>
        <v>0</v>
      </c>
      <c r="AS28" s="21">
        <f t="shared" ca="1" si="16"/>
        <v>0</v>
      </c>
      <c r="AT28" s="21">
        <f t="shared" ca="1" si="16"/>
        <v>0</v>
      </c>
      <c r="AU28" s="21">
        <f t="shared" ca="1" si="16"/>
        <v>0</v>
      </c>
      <c r="AV28" s="21">
        <f t="shared" ca="1" si="16"/>
        <v>0</v>
      </c>
      <c r="AW28" s="21">
        <f t="shared" ca="1" si="16"/>
        <v>0</v>
      </c>
      <c r="AX28" s="21">
        <f t="shared" ca="1" si="16"/>
        <v>0</v>
      </c>
      <c r="AY28" s="21">
        <f t="shared" ca="1" si="16"/>
        <v>0</v>
      </c>
      <c r="AZ28" s="21">
        <f t="shared" ca="1" si="20"/>
        <v>0</v>
      </c>
      <c r="BA28" s="21">
        <f t="shared" ca="1" si="20"/>
        <v>0</v>
      </c>
      <c r="BB28" s="21">
        <f t="shared" ca="1" si="20"/>
        <v>7191.43</v>
      </c>
      <c r="BC28" s="21">
        <f t="shared" ca="1" si="20"/>
        <v>0</v>
      </c>
      <c r="BD28" s="21">
        <f t="shared" ca="1" si="20"/>
        <v>106990.76000000001</v>
      </c>
      <c r="BE28" s="21">
        <f t="shared" ca="1" si="20"/>
        <v>0</v>
      </c>
      <c r="BF28" s="21">
        <f t="shared" ca="1" si="20"/>
        <v>0</v>
      </c>
      <c r="BG28" s="21">
        <f t="shared" ca="1" si="20"/>
        <v>0</v>
      </c>
      <c r="BH28" s="21">
        <f t="shared" ca="1" si="20"/>
        <v>0</v>
      </c>
      <c r="BI28" s="21">
        <f t="shared" ca="1" si="20"/>
        <v>0</v>
      </c>
      <c r="BJ28" s="21">
        <f t="shared" ca="1" si="20"/>
        <v>0</v>
      </c>
      <c r="BK28" s="21">
        <f t="shared" ca="1" si="20"/>
        <v>0</v>
      </c>
      <c r="BL28" s="21">
        <f t="shared" ca="1" si="20"/>
        <v>0</v>
      </c>
      <c r="BM28" s="21">
        <f t="shared" ca="1" si="20"/>
        <v>0</v>
      </c>
      <c r="BN28" s="21">
        <f t="shared" ca="1" si="20"/>
        <v>2324578.0499999998</v>
      </c>
      <c r="BO28" s="21">
        <f t="shared" ca="1" si="20"/>
        <v>0</v>
      </c>
      <c r="BP28" s="21">
        <f t="shared" ca="1" si="17"/>
        <v>912415.3600000001</v>
      </c>
      <c r="BQ28" s="21">
        <f t="shared" ca="1" si="17"/>
        <v>3193.43</v>
      </c>
      <c r="BR28" s="21">
        <f t="shared" ca="1" si="17"/>
        <v>3386039.27</v>
      </c>
      <c r="BS28" s="21">
        <f t="shared" ca="1" si="17"/>
        <v>927111.84000000008</v>
      </c>
      <c r="BT28" s="21">
        <f t="shared" ca="1" si="17"/>
        <v>0</v>
      </c>
      <c r="BU28" s="21">
        <f t="shared" ca="1" si="17"/>
        <v>0</v>
      </c>
      <c r="BV28" s="21">
        <f t="shared" ca="1" si="17"/>
        <v>0</v>
      </c>
      <c r="BW28" s="21">
        <f t="shared" ca="1" si="17"/>
        <v>0</v>
      </c>
      <c r="BX28" s="21">
        <f t="shared" ca="1" si="17"/>
        <v>0</v>
      </c>
      <c r="BY28" s="21">
        <f t="shared" ca="1" si="17"/>
        <v>0</v>
      </c>
      <c r="BZ28" s="21">
        <f t="shared" ca="1" si="17"/>
        <v>0</v>
      </c>
      <c r="CA28" s="21">
        <f t="shared" ca="1" si="17"/>
        <v>0</v>
      </c>
      <c r="CB28" s="21">
        <f t="shared" ca="1" si="17"/>
        <v>0</v>
      </c>
      <c r="CC28" s="21">
        <f t="shared" ca="1" si="17"/>
        <v>0</v>
      </c>
      <c r="CD28" s="21">
        <f t="shared" ca="1" si="17"/>
        <v>0</v>
      </c>
      <c r="CE28" s="21">
        <f t="shared" ca="1" si="17"/>
        <v>0</v>
      </c>
      <c r="CF28" s="21">
        <f t="shared" ca="1" si="21"/>
        <v>0</v>
      </c>
      <c r="CG28" s="21">
        <f t="shared" ca="1" si="21"/>
        <v>0</v>
      </c>
      <c r="CH28" s="21">
        <f t="shared" ca="1" si="21"/>
        <v>0</v>
      </c>
      <c r="CI28" s="22">
        <f t="shared" ca="1" si="11"/>
        <v>0</v>
      </c>
      <c r="CJ28" s="21">
        <f t="shared" ca="1" si="22"/>
        <v>0</v>
      </c>
      <c r="CK28" s="21">
        <f t="shared" ca="1" si="22"/>
        <v>0</v>
      </c>
      <c r="CL28" s="22">
        <f t="shared" ca="1" si="12"/>
        <v>0</v>
      </c>
      <c r="CM28" s="21">
        <f t="shared" ca="1" si="23"/>
        <v>0</v>
      </c>
      <c r="CN28" s="21">
        <f t="shared" ca="1" si="23"/>
        <v>0</v>
      </c>
      <c r="CO28" s="22">
        <f t="shared" ca="1" si="13"/>
        <v>0</v>
      </c>
      <c r="CP28" s="21">
        <f t="shared" ca="1" si="24"/>
        <v>0</v>
      </c>
      <c r="CQ28" s="21">
        <f t="shared" ca="1" si="24"/>
        <v>0</v>
      </c>
      <c r="CR28" s="21">
        <f t="shared" ca="1" si="24"/>
        <v>225565.72000000003</v>
      </c>
      <c r="CS28" s="21">
        <f t="shared" ca="1" si="24"/>
        <v>0</v>
      </c>
      <c r="CT28" s="21">
        <f t="shared" ca="1" si="24"/>
        <v>0</v>
      </c>
      <c r="CU28" s="22">
        <f t="shared" ca="1" si="14"/>
        <v>201043231.76000002</v>
      </c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  <c r="GC28" s="16"/>
      <c r="GD28" s="16"/>
      <c r="GE28" s="16"/>
      <c r="GF28" s="16"/>
      <c r="GG28" s="16"/>
      <c r="GH28" s="16"/>
      <c r="GI28" s="16"/>
      <c r="GJ28" s="16"/>
      <c r="GK28" s="16"/>
      <c r="GL28" s="16"/>
      <c r="GM28" s="16"/>
      <c r="GN28" s="16"/>
      <c r="GO28" s="16"/>
      <c r="GP28" s="16"/>
      <c r="GQ28" s="16"/>
      <c r="GR28" s="16"/>
      <c r="GS28" s="16"/>
      <c r="GT28" s="16"/>
      <c r="GU28" s="16"/>
      <c r="GV28" s="16"/>
      <c r="GW28" s="16"/>
      <c r="GX28" s="16"/>
      <c r="GY28" s="16"/>
      <c r="GZ28" s="16"/>
      <c r="HA28" s="16"/>
      <c r="HB28" s="16"/>
      <c r="HC28" s="16"/>
      <c r="HD28" s="16"/>
      <c r="HE28" s="16"/>
      <c r="HF28" s="16"/>
      <c r="HG28" s="16"/>
      <c r="HH28" s="16"/>
      <c r="HI28" s="16"/>
      <c r="HJ28" s="16"/>
      <c r="HK28" s="16"/>
      <c r="HL28" s="16"/>
      <c r="HM28" s="16"/>
      <c r="HN28" s="16"/>
      <c r="HO28" s="16"/>
      <c r="HP28" s="16"/>
      <c r="HQ28" s="16"/>
      <c r="HR28" s="16"/>
    </row>
    <row r="29" spans="1:226" ht="12.75" customHeight="1" x14ac:dyDescent="0.2">
      <c r="A29" s="67" t="s">
        <v>166</v>
      </c>
      <c r="B29" s="20">
        <v>1032</v>
      </c>
      <c r="C29" s="68" t="s">
        <v>144</v>
      </c>
      <c r="D29" s="22">
        <f t="shared" ca="1" si="10"/>
        <v>362664477.4242</v>
      </c>
      <c r="E29" s="21">
        <f t="shared" ca="1" si="18"/>
        <v>30814471.075484235</v>
      </c>
      <c r="F29" s="21">
        <f t="shared" ca="1" si="18"/>
        <v>197229150.71307656</v>
      </c>
      <c r="G29" s="21">
        <f t="shared" ca="1" si="18"/>
        <v>134620855.63563919</v>
      </c>
      <c r="H29" s="21">
        <f t="shared" ca="1" si="18"/>
        <v>122842334.78839999</v>
      </c>
      <c r="I29" s="21">
        <f t="shared" ca="1" si="18"/>
        <v>130441619.3</v>
      </c>
      <c r="J29" s="21">
        <f t="shared" ca="1" si="18"/>
        <v>298024.66000000003</v>
      </c>
      <c r="K29" s="21">
        <f t="shared" ca="1" si="18"/>
        <v>0</v>
      </c>
      <c r="L29" s="21">
        <f t="shared" ca="1" si="18"/>
        <v>0</v>
      </c>
      <c r="M29" s="21">
        <f t="shared" ca="1" si="18"/>
        <v>0</v>
      </c>
      <c r="N29" s="21">
        <f t="shared" ca="1" si="18"/>
        <v>1888431.75</v>
      </c>
      <c r="O29" s="21">
        <f t="shared" ca="1" si="18"/>
        <v>110643209.94760001</v>
      </c>
      <c r="P29" s="21">
        <f t="shared" ca="1" si="18"/>
        <v>0</v>
      </c>
      <c r="Q29" s="21">
        <f t="shared" ca="1" si="18"/>
        <v>32570516.752700001</v>
      </c>
      <c r="R29" s="21">
        <f t="shared" ca="1" si="18"/>
        <v>0</v>
      </c>
      <c r="S29" s="21">
        <f t="shared" ca="1" si="18"/>
        <v>0</v>
      </c>
      <c r="T29" s="21">
        <f t="shared" ca="1" si="18"/>
        <v>1610322397.0099998</v>
      </c>
      <c r="U29" s="21">
        <f t="shared" ca="1" si="19"/>
        <v>121743.1529</v>
      </c>
      <c r="V29" s="21">
        <f t="shared" ca="1" si="19"/>
        <v>699250199.92000008</v>
      </c>
      <c r="W29" s="21">
        <f t="shared" ca="1" si="19"/>
        <v>653423001.55999994</v>
      </c>
      <c r="X29" s="21">
        <f t="shared" ca="1" si="19"/>
        <v>94278.51</v>
      </c>
      <c r="Y29" s="21">
        <f t="shared" ca="1" si="19"/>
        <v>49321710.285499997</v>
      </c>
      <c r="Z29" s="21">
        <f t="shared" ca="1" si="19"/>
        <v>82485539.2227</v>
      </c>
      <c r="AA29" s="21">
        <f t="shared" ca="1" si="19"/>
        <v>787.5</v>
      </c>
      <c r="AB29" s="21">
        <f t="shared" ca="1" si="19"/>
        <v>0</v>
      </c>
      <c r="AC29" s="21">
        <f t="shared" ca="1" si="19"/>
        <v>3043202.1507999999</v>
      </c>
      <c r="AD29" s="21">
        <f t="shared" ca="1" si="19"/>
        <v>28157787.679299999</v>
      </c>
      <c r="AE29" s="21">
        <f t="shared" ca="1" si="19"/>
        <v>0</v>
      </c>
      <c r="AF29" s="21">
        <f t="shared" ca="1" si="19"/>
        <v>6112957.8300000001</v>
      </c>
      <c r="AG29" s="21">
        <f t="shared" ca="1" si="19"/>
        <v>1926831.1577999999</v>
      </c>
      <c r="AH29" s="21">
        <f t="shared" ca="1" si="19"/>
        <v>15937438.279200001</v>
      </c>
      <c r="AI29" s="21">
        <f t="shared" ca="1" si="19"/>
        <v>1733490.5813</v>
      </c>
      <c r="AJ29" s="21">
        <f t="shared" ca="1" si="16"/>
        <v>409063.81</v>
      </c>
      <c r="AK29" s="21">
        <f t="shared" ca="1" si="16"/>
        <v>29858.86</v>
      </c>
      <c r="AL29" s="21">
        <f t="shared" ca="1" si="16"/>
        <v>0</v>
      </c>
      <c r="AM29" s="21">
        <f t="shared" ca="1" si="16"/>
        <v>712184.36750000005</v>
      </c>
      <c r="AN29" s="21">
        <f t="shared" ca="1" si="16"/>
        <v>611986.25</v>
      </c>
      <c r="AO29" s="21">
        <f t="shared" ca="1" si="16"/>
        <v>0</v>
      </c>
      <c r="AP29" s="21">
        <f t="shared" ca="1" si="16"/>
        <v>777079.10270000005</v>
      </c>
      <c r="AQ29" s="21">
        <f t="shared" ca="1" si="16"/>
        <v>0</v>
      </c>
      <c r="AR29" s="21">
        <f t="shared" ca="1" si="16"/>
        <v>0</v>
      </c>
      <c r="AS29" s="21">
        <f t="shared" ca="1" si="16"/>
        <v>0</v>
      </c>
      <c r="AT29" s="21">
        <f t="shared" ca="1" si="16"/>
        <v>917118198.73290002</v>
      </c>
      <c r="AU29" s="21">
        <f t="shared" ca="1" si="16"/>
        <v>51324239.446000002</v>
      </c>
      <c r="AV29" s="21">
        <f t="shared" ca="1" si="16"/>
        <v>94014975.437700003</v>
      </c>
      <c r="AW29" s="21">
        <f t="shared" ca="1" si="16"/>
        <v>0</v>
      </c>
      <c r="AX29" s="21">
        <f t="shared" ca="1" si="16"/>
        <v>45025835.189099997</v>
      </c>
      <c r="AY29" s="21">
        <f t="shared" ca="1" si="16"/>
        <v>0</v>
      </c>
      <c r="AZ29" s="21">
        <f t="shared" ca="1" si="20"/>
        <v>0</v>
      </c>
      <c r="BA29" s="21">
        <f t="shared" ca="1" si="20"/>
        <v>0</v>
      </c>
      <c r="BB29" s="21">
        <f t="shared" ca="1" si="20"/>
        <v>0</v>
      </c>
      <c r="BC29" s="21">
        <f t="shared" ca="1" si="20"/>
        <v>0</v>
      </c>
      <c r="BD29" s="21">
        <f t="shared" ca="1" si="20"/>
        <v>15269756.507999998</v>
      </c>
      <c r="BE29" s="21">
        <f t="shared" ca="1" si="20"/>
        <v>0</v>
      </c>
      <c r="BF29" s="21">
        <f t="shared" ca="1" si="20"/>
        <v>0</v>
      </c>
      <c r="BG29" s="21">
        <f t="shared" ca="1" si="20"/>
        <v>0</v>
      </c>
      <c r="BH29" s="21">
        <f t="shared" ca="1" si="20"/>
        <v>0</v>
      </c>
      <c r="BI29" s="21">
        <f t="shared" ca="1" si="20"/>
        <v>0</v>
      </c>
      <c r="BJ29" s="21">
        <f t="shared" ca="1" si="20"/>
        <v>0</v>
      </c>
      <c r="BK29" s="21">
        <f t="shared" ca="1" si="20"/>
        <v>0</v>
      </c>
      <c r="BL29" s="21">
        <f t="shared" ca="1" si="20"/>
        <v>0</v>
      </c>
      <c r="BM29" s="21">
        <f t="shared" ca="1" si="20"/>
        <v>0</v>
      </c>
      <c r="BN29" s="21">
        <f t="shared" ca="1" si="20"/>
        <v>177357867.33070001</v>
      </c>
      <c r="BO29" s="21">
        <f t="shared" ca="1" si="20"/>
        <v>0</v>
      </c>
      <c r="BP29" s="21">
        <f t="shared" ca="1" si="17"/>
        <v>125587056.6067</v>
      </c>
      <c r="BQ29" s="21">
        <f t="shared" ca="1" si="17"/>
        <v>10922122.370000001</v>
      </c>
      <c r="BR29" s="21">
        <f t="shared" ca="1" si="17"/>
        <v>126756122.79149999</v>
      </c>
      <c r="BS29" s="21">
        <f t="shared" ca="1" si="17"/>
        <v>126093022.3796</v>
      </c>
      <c r="BT29" s="21">
        <f t="shared" ca="1" si="17"/>
        <v>0</v>
      </c>
      <c r="BU29" s="21">
        <f t="shared" ca="1" si="17"/>
        <v>0</v>
      </c>
      <c r="BV29" s="21">
        <f t="shared" ca="1" si="17"/>
        <v>4575274.4670000002</v>
      </c>
      <c r="BW29" s="21">
        <f t="shared" ca="1" si="17"/>
        <v>67805.429999999993</v>
      </c>
      <c r="BX29" s="21">
        <f t="shared" ca="1" si="17"/>
        <v>0</v>
      </c>
      <c r="BY29" s="21">
        <f t="shared" ca="1" si="17"/>
        <v>0</v>
      </c>
      <c r="BZ29" s="21">
        <f t="shared" ca="1" si="17"/>
        <v>5285084.3599999994</v>
      </c>
      <c r="CA29" s="21">
        <f t="shared" ca="1" si="17"/>
        <v>587455088.2700001</v>
      </c>
      <c r="CB29" s="21">
        <f t="shared" ca="1" si="17"/>
        <v>343804.97</v>
      </c>
      <c r="CC29" s="21">
        <f t="shared" ca="1" si="17"/>
        <v>6447935.8600000003</v>
      </c>
      <c r="CD29" s="21">
        <f t="shared" ca="1" si="17"/>
        <v>0</v>
      </c>
      <c r="CE29" s="21">
        <f t="shared" ca="1" si="17"/>
        <v>298020.09000000003</v>
      </c>
      <c r="CF29" s="21">
        <f t="shared" ca="1" si="21"/>
        <v>21917688.670000002</v>
      </c>
      <c r="CG29" s="21">
        <f t="shared" ca="1" si="21"/>
        <v>2337694.9500000002</v>
      </c>
      <c r="CH29" s="21">
        <f t="shared" ca="1" si="21"/>
        <v>0</v>
      </c>
      <c r="CI29" s="22">
        <f t="shared" ca="1" si="11"/>
        <v>91607390.479999989</v>
      </c>
      <c r="CJ29" s="21">
        <f t="shared" ca="1" si="22"/>
        <v>652783.5</v>
      </c>
      <c r="CK29" s="21">
        <f t="shared" ca="1" si="22"/>
        <v>5527.26</v>
      </c>
      <c r="CL29" s="22">
        <f t="shared" ca="1" si="12"/>
        <v>54108681.359999999</v>
      </c>
      <c r="CM29" s="21">
        <f t="shared" ca="1" si="23"/>
        <v>1413367.37</v>
      </c>
      <c r="CN29" s="21">
        <f t="shared" ca="1" si="23"/>
        <v>52695313.990000002</v>
      </c>
      <c r="CO29" s="22">
        <f t="shared" ca="1" si="13"/>
        <v>36840398.359999999</v>
      </c>
      <c r="CP29" s="21">
        <f t="shared" ca="1" si="24"/>
        <v>7799404.5700000003</v>
      </c>
      <c r="CQ29" s="21">
        <f t="shared" ca="1" si="24"/>
        <v>29040993.789999999</v>
      </c>
      <c r="CR29" s="21">
        <f t="shared" ca="1" si="24"/>
        <v>1626797.55</v>
      </c>
      <c r="CS29" s="21">
        <f t="shared" ca="1" si="24"/>
        <v>0</v>
      </c>
      <c r="CT29" s="21">
        <f t="shared" ca="1" si="24"/>
        <v>0</v>
      </c>
      <c r="CU29" s="22">
        <f t="shared" ca="1" si="14"/>
        <v>6327251933.7418013</v>
      </c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16"/>
      <c r="GE29" s="16"/>
      <c r="GF29" s="16"/>
      <c r="GG29" s="16"/>
      <c r="GH29" s="16"/>
      <c r="GI29" s="16"/>
      <c r="GJ29" s="16"/>
      <c r="GK29" s="16"/>
      <c r="GL29" s="16"/>
      <c r="GM29" s="16"/>
      <c r="GN29" s="16"/>
      <c r="GO29" s="16"/>
      <c r="GP29" s="16"/>
      <c r="GQ29" s="16"/>
      <c r="GR29" s="16"/>
      <c r="GS29" s="16"/>
      <c r="GT29" s="16"/>
      <c r="GU29" s="16"/>
      <c r="GV29" s="16"/>
      <c r="GW29" s="16"/>
      <c r="GX29" s="16"/>
      <c r="GY29" s="16"/>
      <c r="GZ29" s="16"/>
      <c r="HA29" s="16"/>
      <c r="HB29" s="16"/>
      <c r="HC29" s="16"/>
      <c r="HD29" s="16"/>
      <c r="HE29" s="16"/>
      <c r="HF29" s="16"/>
      <c r="HG29" s="16"/>
      <c r="HH29" s="16"/>
      <c r="HI29" s="16"/>
      <c r="HJ29" s="16"/>
      <c r="HK29" s="16"/>
      <c r="HL29" s="16"/>
      <c r="HM29" s="16"/>
      <c r="HN29" s="16"/>
      <c r="HO29" s="16"/>
      <c r="HP29" s="16"/>
      <c r="HQ29" s="16"/>
      <c r="HR29" s="16"/>
    </row>
    <row r="30" spans="1:226" ht="12.75" customHeight="1" x14ac:dyDescent="0.2">
      <c r="A30" s="67" t="s">
        <v>167</v>
      </c>
      <c r="B30" s="20">
        <v>1034</v>
      </c>
      <c r="C30" s="68" t="s">
        <v>144</v>
      </c>
      <c r="D30" s="22">
        <f t="shared" ca="1" si="10"/>
        <v>8725269.9700000845</v>
      </c>
      <c r="E30" s="21">
        <f t="shared" ca="1" si="18"/>
        <v>2869167.2600000282</v>
      </c>
      <c r="F30" s="21">
        <f t="shared" ca="1" si="18"/>
        <v>3720122.1100000278</v>
      </c>
      <c r="G30" s="21">
        <f t="shared" ca="1" si="18"/>
        <v>2135980.6000000276</v>
      </c>
      <c r="H30" s="21">
        <f t="shared" ca="1" si="18"/>
        <v>543789.37</v>
      </c>
      <c r="I30" s="21">
        <f t="shared" ca="1" si="18"/>
        <v>7007218.8000000184</v>
      </c>
      <c r="J30" s="21">
        <f t="shared" ca="1" si="18"/>
        <v>0</v>
      </c>
      <c r="K30" s="21">
        <f t="shared" ca="1" si="18"/>
        <v>0</v>
      </c>
      <c r="L30" s="21">
        <f t="shared" ca="1" si="18"/>
        <v>0</v>
      </c>
      <c r="M30" s="21">
        <f t="shared" ca="1" si="18"/>
        <v>0</v>
      </c>
      <c r="N30" s="21">
        <f t="shared" ca="1" si="18"/>
        <v>0</v>
      </c>
      <c r="O30" s="21">
        <f t="shared" ca="1" si="18"/>
        <v>3668110.7400000012</v>
      </c>
      <c r="P30" s="21">
        <f t="shared" ca="1" si="18"/>
        <v>0</v>
      </c>
      <c r="Q30" s="21">
        <f t="shared" ca="1" si="18"/>
        <v>67056.12</v>
      </c>
      <c r="R30" s="21">
        <f t="shared" ca="1" si="18"/>
        <v>0</v>
      </c>
      <c r="S30" s="21">
        <f t="shared" ca="1" si="18"/>
        <v>0</v>
      </c>
      <c r="T30" s="21">
        <f t="shared" ca="1" si="18"/>
        <v>200803199.2400085</v>
      </c>
      <c r="U30" s="21">
        <f t="shared" ca="1" si="19"/>
        <v>3089342.6999999993</v>
      </c>
      <c r="V30" s="21">
        <f t="shared" ca="1" si="19"/>
        <v>79854478.309990838</v>
      </c>
      <c r="W30" s="21">
        <f t="shared" ca="1" si="19"/>
        <v>18732597.769999992</v>
      </c>
      <c r="X30" s="21">
        <f t="shared" ca="1" si="19"/>
        <v>0</v>
      </c>
      <c r="Y30" s="21">
        <f t="shared" ca="1" si="19"/>
        <v>3446484.3100000126</v>
      </c>
      <c r="Z30" s="21">
        <f t="shared" ca="1" si="19"/>
        <v>6336834.5399998277</v>
      </c>
      <c r="AA30" s="21">
        <f t="shared" ca="1" si="19"/>
        <v>0</v>
      </c>
      <c r="AB30" s="21">
        <f t="shared" ca="1" si="19"/>
        <v>0</v>
      </c>
      <c r="AC30" s="21">
        <f t="shared" ca="1" si="19"/>
        <v>334203.27000000031</v>
      </c>
      <c r="AD30" s="21">
        <f t="shared" ca="1" si="19"/>
        <v>1439185.9600000344</v>
      </c>
      <c r="AE30" s="21">
        <f t="shared" ca="1" si="19"/>
        <v>0</v>
      </c>
      <c r="AF30" s="21">
        <f t="shared" ca="1" si="19"/>
        <v>42812</v>
      </c>
      <c r="AG30" s="21">
        <f t="shared" ca="1" si="19"/>
        <v>0</v>
      </c>
      <c r="AH30" s="21">
        <f t="shared" ca="1" si="19"/>
        <v>0</v>
      </c>
      <c r="AI30" s="21">
        <f t="shared" ca="1" si="19"/>
        <v>0</v>
      </c>
      <c r="AJ30" s="21">
        <f t="shared" ca="1" si="16"/>
        <v>1462</v>
      </c>
      <c r="AK30" s="21">
        <f t="shared" ca="1" si="16"/>
        <v>140049.1</v>
      </c>
      <c r="AL30" s="21">
        <f t="shared" ca="1" si="16"/>
        <v>0</v>
      </c>
      <c r="AM30" s="21">
        <f t="shared" ca="1" si="16"/>
        <v>1428.57</v>
      </c>
      <c r="AN30" s="21">
        <f t="shared" ca="1" si="16"/>
        <v>0</v>
      </c>
      <c r="AO30" s="21">
        <f t="shared" ca="1" si="16"/>
        <v>0</v>
      </c>
      <c r="AP30" s="21">
        <f t="shared" ca="1" si="16"/>
        <v>7046711.2099996628</v>
      </c>
      <c r="AQ30" s="21">
        <f t="shared" ca="1" si="16"/>
        <v>0</v>
      </c>
      <c r="AR30" s="21">
        <f t="shared" ca="1" si="16"/>
        <v>0</v>
      </c>
      <c r="AS30" s="21">
        <f t="shared" ca="1" si="16"/>
        <v>0</v>
      </c>
      <c r="AT30" s="21">
        <f t="shared" ca="1" si="16"/>
        <v>19815382.720000006</v>
      </c>
      <c r="AU30" s="21">
        <f t="shared" ca="1" si="16"/>
        <v>2426086.2199999979</v>
      </c>
      <c r="AV30" s="21">
        <f t="shared" ca="1" si="16"/>
        <v>3264905.4899999951</v>
      </c>
      <c r="AW30" s="21">
        <f t="shared" ca="1" si="16"/>
        <v>0</v>
      </c>
      <c r="AX30" s="21">
        <f t="shared" ca="1" si="16"/>
        <v>788677.95999999857</v>
      </c>
      <c r="AY30" s="21">
        <f t="shared" ca="1" si="16"/>
        <v>0</v>
      </c>
      <c r="AZ30" s="21">
        <f t="shared" ca="1" si="20"/>
        <v>0</v>
      </c>
      <c r="BA30" s="21">
        <f t="shared" ca="1" si="20"/>
        <v>0</v>
      </c>
      <c r="BB30" s="21">
        <f t="shared" ca="1" si="20"/>
        <v>0</v>
      </c>
      <c r="BC30" s="21">
        <f t="shared" ca="1" si="20"/>
        <v>0</v>
      </c>
      <c r="BD30" s="21">
        <f t="shared" ca="1" si="20"/>
        <v>58888096.329997465</v>
      </c>
      <c r="BE30" s="21">
        <f t="shared" ca="1" si="20"/>
        <v>0</v>
      </c>
      <c r="BF30" s="21">
        <f t="shared" ca="1" si="20"/>
        <v>0</v>
      </c>
      <c r="BG30" s="21">
        <f t="shared" ca="1" si="20"/>
        <v>0</v>
      </c>
      <c r="BH30" s="21">
        <f t="shared" ca="1" si="20"/>
        <v>0</v>
      </c>
      <c r="BI30" s="21">
        <f t="shared" ca="1" si="20"/>
        <v>0</v>
      </c>
      <c r="BJ30" s="21">
        <f t="shared" ca="1" si="20"/>
        <v>0</v>
      </c>
      <c r="BK30" s="21">
        <f t="shared" ca="1" si="20"/>
        <v>0</v>
      </c>
      <c r="BL30" s="21">
        <f t="shared" ca="1" si="20"/>
        <v>0</v>
      </c>
      <c r="BM30" s="21">
        <f t="shared" ca="1" si="20"/>
        <v>0</v>
      </c>
      <c r="BN30" s="21">
        <f t="shared" ca="1" si="20"/>
        <v>5866591.7999997232</v>
      </c>
      <c r="BO30" s="21">
        <f t="shared" ca="1" si="20"/>
        <v>0</v>
      </c>
      <c r="BP30" s="21">
        <f t="shared" ca="1" si="17"/>
        <v>2944773.78</v>
      </c>
      <c r="BQ30" s="21">
        <f t="shared" ca="1" si="17"/>
        <v>95588.54</v>
      </c>
      <c r="BR30" s="21">
        <f t="shared" ca="1" si="17"/>
        <v>6059459.8299999991</v>
      </c>
      <c r="BS30" s="21">
        <f t="shared" ca="1" si="17"/>
        <v>-483231.93000000063</v>
      </c>
      <c r="BT30" s="21">
        <f t="shared" ca="1" si="17"/>
        <v>0</v>
      </c>
      <c r="BU30" s="21">
        <f t="shared" ca="1" si="17"/>
        <v>0</v>
      </c>
      <c r="BV30" s="21">
        <f t="shared" ca="1" si="17"/>
        <v>363018.63</v>
      </c>
      <c r="BW30" s="21">
        <f t="shared" ca="1" si="17"/>
        <v>0</v>
      </c>
      <c r="BX30" s="21">
        <f t="shared" ca="1" si="17"/>
        <v>0</v>
      </c>
      <c r="BY30" s="21">
        <f t="shared" ca="1" si="17"/>
        <v>0</v>
      </c>
      <c r="BZ30" s="21">
        <f t="shared" ca="1" si="17"/>
        <v>29511647.04999996</v>
      </c>
      <c r="CA30" s="21">
        <f t="shared" ca="1" si="17"/>
        <v>0</v>
      </c>
      <c r="CB30" s="21">
        <f t="shared" ca="1" si="17"/>
        <v>0</v>
      </c>
      <c r="CC30" s="21">
        <f t="shared" ca="1" si="17"/>
        <v>0</v>
      </c>
      <c r="CD30" s="21">
        <f t="shared" ca="1" si="17"/>
        <v>0</v>
      </c>
      <c r="CE30" s="21">
        <f t="shared" ca="1" si="17"/>
        <v>0</v>
      </c>
      <c r="CF30" s="21">
        <f t="shared" ca="1" si="21"/>
        <v>0</v>
      </c>
      <c r="CG30" s="21">
        <f t="shared" ca="1" si="21"/>
        <v>0</v>
      </c>
      <c r="CH30" s="21">
        <f t="shared" ca="1" si="21"/>
        <v>0</v>
      </c>
      <c r="CI30" s="22">
        <f t="shared" ca="1" si="11"/>
        <v>-274646.82</v>
      </c>
      <c r="CJ30" s="21">
        <f t="shared" ca="1" si="22"/>
        <v>0</v>
      </c>
      <c r="CK30" s="21">
        <f t="shared" ca="1" si="22"/>
        <v>0</v>
      </c>
      <c r="CL30" s="22">
        <f t="shared" ca="1" si="12"/>
        <v>51568</v>
      </c>
      <c r="CM30" s="21">
        <f t="shared" ca="1" si="23"/>
        <v>0</v>
      </c>
      <c r="CN30" s="21">
        <f t="shared" ca="1" si="23"/>
        <v>51568</v>
      </c>
      <c r="CO30" s="22">
        <f t="shared" ca="1" si="13"/>
        <v>-326214.82</v>
      </c>
      <c r="CP30" s="21">
        <f t="shared" ca="1" si="24"/>
        <v>0</v>
      </c>
      <c r="CQ30" s="21">
        <f t="shared" ca="1" si="24"/>
        <v>-326214.82</v>
      </c>
      <c r="CR30" s="21">
        <f t="shared" ca="1" si="24"/>
        <v>0</v>
      </c>
      <c r="CS30" s="21">
        <f t="shared" ca="1" si="24"/>
        <v>0</v>
      </c>
      <c r="CT30" s="21">
        <f t="shared" ca="1" si="24"/>
        <v>0</v>
      </c>
      <c r="CU30" s="22">
        <f t="shared" ca="1" si="14"/>
        <v>470546583.57999611</v>
      </c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16"/>
      <c r="GE30" s="16"/>
      <c r="GF30" s="16"/>
      <c r="GG30" s="16"/>
      <c r="GH30" s="16"/>
      <c r="GI30" s="16"/>
      <c r="GJ30" s="16"/>
      <c r="GK30" s="16"/>
      <c r="GL30" s="16"/>
      <c r="GM30" s="16"/>
      <c r="GN30" s="16"/>
      <c r="GO30" s="16"/>
      <c r="GP30" s="16"/>
      <c r="GQ30" s="16"/>
      <c r="GR30" s="16"/>
      <c r="GS30" s="16"/>
      <c r="GT30" s="16"/>
      <c r="GU30" s="16"/>
      <c r="GV30" s="16"/>
      <c r="GW30" s="16"/>
      <c r="GX30" s="16"/>
      <c r="GY30" s="16"/>
      <c r="GZ30" s="16"/>
      <c r="HA30" s="16"/>
      <c r="HB30" s="16"/>
      <c r="HC30" s="16"/>
      <c r="HD30" s="16"/>
      <c r="HE30" s="16"/>
      <c r="HF30" s="16"/>
      <c r="HG30" s="16"/>
      <c r="HH30" s="16"/>
      <c r="HI30" s="16"/>
      <c r="HJ30" s="16"/>
      <c r="HK30" s="16"/>
      <c r="HL30" s="16"/>
      <c r="HM30" s="16"/>
      <c r="HN30" s="16"/>
      <c r="HO30" s="16"/>
      <c r="HP30" s="16"/>
      <c r="HQ30" s="16"/>
      <c r="HR30" s="16"/>
    </row>
    <row r="31" spans="1:226" ht="12.75" customHeight="1" x14ac:dyDescent="0.2">
      <c r="A31" s="67" t="s">
        <v>168</v>
      </c>
      <c r="B31" s="20">
        <v>1035</v>
      </c>
      <c r="C31" s="68" t="s">
        <v>144</v>
      </c>
      <c r="D31" s="22">
        <f t="shared" ca="1" si="10"/>
        <v>268461392.89271599</v>
      </c>
      <c r="E31" s="21">
        <f t="shared" ca="1" si="18"/>
        <v>12108852.12988</v>
      </c>
      <c r="F31" s="21">
        <f t="shared" ca="1" si="18"/>
        <v>61448881.326914005</v>
      </c>
      <c r="G31" s="21">
        <f t="shared" ca="1" si="18"/>
        <v>194903659.435922</v>
      </c>
      <c r="H31" s="21">
        <f t="shared" ca="1" si="18"/>
        <v>17952419.700231001</v>
      </c>
      <c r="I31" s="21">
        <f t="shared" ca="1" si="18"/>
        <v>42466911.57</v>
      </c>
      <c r="J31" s="21">
        <f t="shared" ca="1" si="18"/>
        <v>0</v>
      </c>
      <c r="K31" s="21">
        <f t="shared" ca="1" si="18"/>
        <v>2575582.0700000003</v>
      </c>
      <c r="L31" s="21">
        <f t="shared" ca="1" si="18"/>
        <v>0</v>
      </c>
      <c r="M31" s="21">
        <f t="shared" ca="1" si="18"/>
        <v>0</v>
      </c>
      <c r="N31" s="21">
        <f t="shared" ca="1" si="18"/>
        <v>0</v>
      </c>
      <c r="O31" s="21">
        <f t="shared" ca="1" si="18"/>
        <v>76555291.719999999</v>
      </c>
      <c r="P31" s="21">
        <f t="shared" ca="1" si="18"/>
        <v>0</v>
      </c>
      <c r="Q31" s="21">
        <f t="shared" ca="1" si="18"/>
        <v>34739916.079999998</v>
      </c>
      <c r="R31" s="21">
        <f t="shared" ca="1" si="18"/>
        <v>0</v>
      </c>
      <c r="S31" s="21">
        <f t="shared" ca="1" si="18"/>
        <v>0</v>
      </c>
      <c r="T31" s="21">
        <f t="shared" ca="1" si="18"/>
        <v>2399598801.2175236</v>
      </c>
      <c r="U31" s="21">
        <f t="shared" ca="1" si="19"/>
        <v>12416452.129774</v>
      </c>
      <c r="V31" s="21">
        <f t="shared" ca="1" si="19"/>
        <v>455176821.92000002</v>
      </c>
      <c r="W31" s="21">
        <f t="shared" ca="1" si="19"/>
        <v>1811231953.6600001</v>
      </c>
      <c r="X31" s="21">
        <f t="shared" ca="1" si="19"/>
        <v>928309.39</v>
      </c>
      <c r="Y31" s="21">
        <f t="shared" ca="1" si="19"/>
        <v>38611795.710000008</v>
      </c>
      <c r="Z31" s="21">
        <f t="shared" ca="1" si="19"/>
        <v>10332939.580000002</v>
      </c>
      <c r="AA31" s="21">
        <f t="shared" ca="1" si="19"/>
        <v>0</v>
      </c>
      <c r="AB31" s="21">
        <f t="shared" ca="1" si="19"/>
        <v>0</v>
      </c>
      <c r="AC31" s="21">
        <f t="shared" ca="1" si="19"/>
        <v>5441987.8799999999</v>
      </c>
      <c r="AD31" s="21">
        <f t="shared" ca="1" si="19"/>
        <v>32190645.820097998</v>
      </c>
      <c r="AE31" s="21">
        <f t="shared" ca="1" si="19"/>
        <v>0</v>
      </c>
      <c r="AF31" s="21">
        <f t="shared" ca="1" si="19"/>
        <v>3988718.62</v>
      </c>
      <c r="AG31" s="21">
        <f t="shared" ca="1" si="19"/>
        <v>0</v>
      </c>
      <c r="AH31" s="21">
        <f t="shared" ca="1" si="19"/>
        <v>0</v>
      </c>
      <c r="AI31" s="21">
        <f t="shared" ca="1" si="19"/>
        <v>0</v>
      </c>
      <c r="AJ31" s="21">
        <f t="shared" ca="1" si="16"/>
        <v>653297.23</v>
      </c>
      <c r="AK31" s="21">
        <f t="shared" ca="1" si="16"/>
        <v>3534647.79</v>
      </c>
      <c r="AL31" s="21">
        <f t="shared" ca="1" si="16"/>
        <v>0</v>
      </c>
      <c r="AM31" s="21">
        <f t="shared" ca="1" si="16"/>
        <v>25670289.379999995</v>
      </c>
      <c r="AN31" s="21">
        <f t="shared" ca="1" si="16"/>
        <v>82000</v>
      </c>
      <c r="AO31" s="21">
        <f t="shared" ca="1" si="16"/>
        <v>171493.97999999998</v>
      </c>
      <c r="AP31" s="21">
        <f t="shared" ca="1" si="16"/>
        <v>877824.14000000013</v>
      </c>
      <c r="AQ31" s="21">
        <f t="shared" ca="1" si="16"/>
        <v>0</v>
      </c>
      <c r="AR31" s="21">
        <f t="shared" ca="1" si="16"/>
        <v>0</v>
      </c>
      <c r="AS31" s="21">
        <f t="shared" ca="1" si="16"/>
        <v>0</v>
      </c>
      <c r="AT31" s="21">
        <f t="shared" ca="1" si="16"/>
        <v>461914358.75953996</v>
      </c>
      <c r="AU31" s="21">
        <f t="shared" ca="1" si="16"/>
        <v>21959473.010543</v>
      </c>
      <c r="AV31" s="21">
        <f t="shared" ca="1" si="16"/>
        <v>20411403.140542995</v>
      </c>
      <c r="AW31" s="21">
        <f t="shared" ca="1" si="16"/>
        <v>0</v>
      </c>
      <c r="AX31" s="21">
        <f t="shared" ca="1" si="16"/>
        <v>21194402.820542999</v>
      </c>
      <c r="AY31" s="21">
        <f t="shared" ca="1" si="16"/>
        <v>0</v>
      </c>
      <c r="AZ31" s="21">
        <f t="shared" ca="1" si="20"/>
        <v>0</v>
      </c>
      <c r="BA31" s="21">
        <f t="shared" ca="1" si="20"/>
        <v>0</v>
      </c>
      <c r="BB31" s="21">
        <f t="shared" ca="1" si="20"/>
        <v>0</v>
      </c>
      <c r="BC31" s="21">
        <f t="shared" ca="1" si="20"/>
        <v>0</v>
      </c>
      <c r="BD31" s="21">
        <f t="shared" ca="1" si="20"/>
        <v>17827344.269999996</v>
      </c>
      <c r="BE31" s="21">
        <f t="shared" ca="1" si="20"/>
        <v>0</v>
      </c>
      <c r="BF31" s="21">
        <f t="shared" ca="1" si="20"/>
        <v>0</v>
      </c>
      <c r="BG31" s="21">
        <f t="shared" ca="1" si="20"/>
        <v>0</v>
      </c>
      <c r="BH31" s="21">
        <f t="shared" ca="1" si="20"/>
        <v>0</v>
      </c>
      <c r="BI31" s="21">
        <f t="shared" ca="1" si="20"/>
        <v>0</v>
      </c>
      <c r="BJ31" s="21">
        <f t="shared" ca="1" si="20"/>
        <v>0</v>
      </c>
      <c r="BK31" s="21">
        <f t="shared" ca="1" si="20"/>
        <v>0</v>
      </c>
      <c r="BL31" s="21">
        <f t="shared" ca="1" si="20"/>
        <v>467885.17</v>
      </c>
      <c r="BM31" s="21">
        <f t="shared" ca="1" si="20"/>
        <v>0</v>
      </c>
      <c r="BN31" s="21">
        <f t="shared" ca="1" si="20"/>
        <v>210977483.97</v>
      </c>
      <c r="BO31" s="21">
        <f t="shared" ca="1" si="20"/>
        <v>0</v>
      </c>
      <c r="BP31" s="21">
        <f t="shared" ca="1" si="17"/>
        <v>83067922.5</v>
      </c>
      <c r="BQ31" s="21">
        <f t="shared" ca="1" si="17"/>
        <v>27505312.109999999</v>
      </c>
      <c r="BR31" s="21">
        <f t="shared" ca="1" si="17"/>
        <v>61036175.139014997</v>
      </c>
      <c r="BS31" s="21">
        <f t="shared" ca="1" si="17"/>
        <v>32240563.130000003</v>
      </c>
      <c r="BT31" s="21">
        <f t="shared" ca="1" si="17"/>
        <v>0</v>
      </c>
      <c r="BU31" s="21">
        <f t="shared" ca="1" si="17"/>
        <v>0</v>
      </c>
      <c r="BV31" s="21">
        <f t="shared" ca="1" si="17"/>
        <v>11373212.240000002</v>
      </c>
      <c r="BW31" s="21">
        <f t="shared" ca="1" si="17"/>
        <v>0</v>
      </c>
      <c r="BX31" s="21">
        <f t="shared" ca="1" si="17"/>
        <v>0</v>
      </c>
      <c r="BY31" s="21">
        <f t="shared" ca="1" si="17"/>
        <v>0</v>
      </c>
      <c r="BZ31" s="21">
        <f t="shared" ca="1" si="17"/>
        <v>2652542.0299999998</v>
      </c>
      <c r="CA31" s="21">
        <f t="shared" ca="1" si="17"/>
        <v>73230015.129999995</v>
      </c>
      <c r="CB31" s="21">
        <f t="shared" ca="1" si="17"/>
        <v>374.44</v>
      </c>
      <c r="CC31" s="21">
        <f t="shared" ca="1" si="17"/>
        <v>5146716.2699999996</v>
      </c>
      <c r="CD31" s="21">
        <f t="shared" ca="1" si="17"/>
        <v>0</v>
      </c>
      <c r="CE31" s="21">
        <f t="shared" ca="1" si="17"/>
        <v>0</v>
      </c>
      <c r="CF31" s="21">
        <f t="shared" ca="1" si="21"/>
        <v>0</v>
      </c>
      <c r="CG31" s="21">
        <f t="shared" ca="1" si="21"/>
        <v>363732.38</v>
      </c>
      <c r="CH31" s="21">
        <f t="shared" ca="1" si="21"/>
        <v>178649.59</v>
      </c>
      <c r="CI31" s="22">
        <f t="shared" ca="1" si="11"/>
        <v>290067111.56</v>
      </c>
      <c r="CJ31" s="21">
        <f t="shared" ca="1" si="22"/>
        <v>14820</v>
      </c>
      <c r="CK31" s="21">
        <f t="shared" ca="1" si="22"/>
        <v>23423139.030041028</v>
      </c>
      <c r="CL31" s="22">
        <f t="shared" ca="1" si="12"/>
        <v>265807579.89999998</v>
      </c>
      <c r="CM31" s="21">
        <f t="shared" ca="1" si="23"/>
        <v>3582354.47</v>
      </c>
      <c r="CN31" s="21">
        <f t="shared" ca="1" si="23"/>
        <v>262225225.42999998</v>
      </c>
      <c r="CO31" s="22">
        <f t="shared" ca="1" si="13"/>
        <v>821572.62995900004</v>
      </c>
      <c r="CP31" s="21">
        <f t="shared" ca="1" si="24"/>
        <v>657815.46995900001</v>
      </c>
      <c r="CQ31" s="21">
        <f t="shared" ca="1" si="24"/>
        <v>163757.16</v>
      </c>
      <c r="CR31" s="21">
        <f t="shared" ca="1" si="24"/>
        <v>17451892.82</v>
      </c>
      <c r="CS31" s="21">
        <f t="shared" ca="1" si="24"/>
        <v>0</v>
      </c>
      <c r="CT31" s="21">
        <f t="shared" ca="1" si="24"/>
        <v>38046.909999999996</v>
      </c>
      <c r="CU31" s="22">
        <f t="shared" ca="1" si="14"/>
        <v>6602764109.8705273</v>
      </c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  <c r="GC31" s="16"/>
      <c r="GD31" s="16"/>
      <c r="GE31" s="16"/>
      <c r="GF31" s="16"/>
      <c r="GG31" s="16"/>
      <c r="GH31" s="16"/>
      <c r="GI31" s="16"/>
      <c r="GJ31" s="16"/>
      <c r="GK31" s="16"/>
      <c r="GL31" s="16"/>
      <c r="GM31" s="16"/>
      <c r="GN31" s="16"/>
      <c r="GO31" s="16"/>
      <c r="GP31" s="16"/>
      <c r="GQ31" s="16"/>
      <c r="GR31" s="16"/>
      <c r="GS31" s="16"/>
      <c r="GT31" s="16"/>
      <c r="GU31" s="16"/>
      <c r="GV31" s="16"/>
      <c r="GW31" s="16"/>
      <c r="GX31" s="16"/>
      <c r="GY31" s="16"/>
      <c r="GZ31" s="16"/>
      <c r="HA31" s="16"/>
      <c r="HB31" s="16"/>
      <c r="HC31" s="16"/>
      <c r="HD31" s="16"/>
      <c r="HE31" s="16"/>
      <c r="HF31" s="16"/>
      <c r="HG31" s="16"/>
      <c r="HH31" s="16"/>
      <c r="HI31" s="16"/>
      <c r="HJ31" s="16"/>
      <c r="HK31" s="16"/>
      <c r="HL31" s="16"/>
      <c r="HM31" s="16"/>
      <c r="HN31" s="16"/>
      <c r="HO31" s="16"/>
      <c r="HP31" s="16"/>
      <c r="HQ31" s="16"/>
      <c r="HR31" s="16"/>
    </row>
    <row r="32" spans="1:226" ht="12.75" customHeight="1" x14ac:dyDescent="0.2">
      <c r="A32" s="67" t="s">
        <v>169</v>
      </c>
      <c r="B32" s="20">
        <v>1036</v>
      </c>
      <c r="C32" s="68" t="s">
        <v>144</v>
      </c>
      <c r="D32" s="22">
        <f t="shared" ca="1" si="10"/>
        <v>130885105.52000861</v>
      </c>
      <c r="E32" s="21">
        <f t="shared" ca="1" si="18"/>
        <v>108389387.50001089</v>
      </c>
      <c r="F32" s="21">
        <f t="shared" ca="1" si="18"/>
        <v>5451550.2300000135</v>
      </c>
      <c r="G32" s="21">
        <f t="shared" ca="1" si="18"/>
        <v>17044167.789997701</v>
      </c>
      <c r="H32" s="21">
        <f t="shared" ca="1" si="18"/>
        <v>87545.25999999998</v>
      </c>
      <c r="I32" s="21">
        <f t="shared" ca="1" si="18"/>
        <v>109157340.3600028</v>
      </c>
      <c r="J32" s="21">
        <f t="shared" ca="1" si="18"/>
        <v>5313695.8999999994</v>
      </c>
      <c r="K32" s="21">
        <f t="shared" ca="1" si="18"/>
        <v>1824047.45</v>
      </c>
      <c r="L32" s="21">
        <f t="shared" ca="1" si="18"/>
        <v>0</v>
      </c>
      <c r="M32" s="21">
        <f t="shared" ca="1" si="18"/>
        <v>0</v>
      </c>
      <c r="N32" s="21">
        <f t="shared" ca="1" si="18"/>
        <v>0</v>
      </c>
      <c r="O32" s="21">
        <f t="shared" ca="1" si="18"/>
        <v>123221840.69999984</v>
      </c>
      <c r="P32" s="21">
        <f t="shared" ca="1" si="18"/>
        <v>0</v>
      </c>
      <c r="Q32" s="21">
        <f t="shared" ca="1" si="18"/>
        <v>38441541.350000009</v>
      </c>
      <c r="R32" s="21">
        <f t="shared" ca="1" si="18"/>
        <v>0</v>
      </c>
      <c r="S32" s="21">
        <f t="shared" ca="1" si="18"/>
        <v>0</v>
      </c>
      <c r="T32" s="21">
        <f t="shared" ca="1" si="18"/>
        <v>1631972287.2700901</v>
      </c>
      <c r="U32" s="21">
        <f t="shared" ca="1" si="19"/>
        <v>12461209.65</v>
      </c>
      <c r="V32" s="21">
        <f t="shared" ca="1" si="19"/>
        <v>526800667.63000304</v>
      </c>
      <c r="W32" s="21">
        <f t="shared" ca="1" si="19"/>
        <v>459999779.9199869</v>
      </c>
      <c r="X32" s="21">
        <f t="shared" ca="1" si="19"/>
        <v>2852990.5800000005</v>
      </c>
      <c r="Y32" s="21">
        <f t="shared" ca="1" si="19"/>
        <v>18572848.350000009</v>
      </c>
      <c r="Z32" s="21">
        <f t="shared" ca="1" si="19"/>
        <v>140464086.64000002</v>
      </c>
      <c r="AA32" s="21">
        <f t="shared" ca="1" si="19"/>
        <v>96826.799999999988</v>
      </c>
      <c r="AB32" s="21">
        <f t="shared" ca="1" si="19"/>
        <v>0</v>
      </c>
      <c r="AC32" s="21">
        <f t="shared" ca="1" si="19"/>
        <v>3368108.0499999924</v>
      </c>
      <c r="AD32" s="21">
        <f t="shared" ca="1" si="19"/>
        <v>7142608.0299995719</v>
      </c>
      <c r="AE32" s="21">
        <f t="shared" ca="1" si="19"/>
        <v>0</v>
      </c>
      <c r="AF32" s="21">
        <f t="shared" ca="1" si="19"/>
        <v>475877.04</v>
      </c>
      <c r="AG32" s="21">
        <f t="shared" ca="1" si="19"/>
        <v>9400193.4400000013</v>
      </c>
      <c r="AH32" s="21">
        <f t="shared" ca="1" si="19"/>
        <v>593723.25</v>
      </c>
      <c r="AI32" s="21">
        <f t="shared" ca="1" si="19"/>
        <v>819150.14</v>
      </c>
      <c r="AJ32" s="21">
        <f t="shared" ca="1" si="16"/>
        <v>63367.12</v>
      </c>
      <c r="AK32" s="21">
        <f t="shared" ca="1" si="16"/>
        <v>114717.42</v>
      </c>
      <c r="AL32" s="21">
        <f t="shared" ca="1" si="16"/>
        <v>0</v>
      </c>
      <c r="AM32" s="21">
        <f t="shared" ca="1" si="16"/>
        <v>11904.75</v>
      </c>
      <c r="AN32" s="21">
        <f t="shared" ca="1" si="16"/>
        <v>0</v>
      </c>
      <c r="AO32" s="21">
        <f t="shared" ca="1" si="16"/>
        <v>0</v>
      </c>
      <c r="AP32" s="21">
        <f t="shared" ca="1" si="16"/>
        <v>714050.20000000019</v>
      </c>
      <c r="AQ32" s="21">
        <f t="shared" ca="1" si="16"/>
        <v>0</v>
      </c>
      <c r="AR32" s="21">
        <f t="shared" ca="1" si="16"/>
        <v>0</v>
      </c>
      <c r="AS32" s="21">
        <f t="shared" ca="1" si="16"/>
        <v>0</v>
      </c>
      <c r="AT32" s="21">
        <f t="shared" ca="1" si="16"/>
        <v>377016044.8000015</v>
      </c>
      <c r="AU32" s="21">
        <f t="shared" ca="1" si="16"/>
        <v>13992845.329997931</v>
      </c>
      <c r="AV32" s="21">
        <f t="shared" ca="1" si="16"/>
        <v>4211786.3300000029</v>
      </c>
      <c r="AW32" s="21">
        <f t="shared" ca="1" si="16"/>
        <v>0</v>
      </c>
      <c r="AX32" s="21">
        <f t="shared" ca="1" si="16"/>
        <v>5867765.5299999677</v>
      </c>
      <c r="AY32" s="21">
        <f t="shared" ca="1" si="16"/>
        <v>0</v>
      </c>
      <c r="AZ32" s="21">
        <f t="shared" ca="1" si="20"/>
        <v>0</v>
      </c>
      <c r="BA32" s="21">
        <f t="shared" ca="1" si="20"/>
        <v>0</v>
      </c>
      <c r="BB32" s="21">
        <f t="shared" ca="1" si="20"/>
        <v>0</v>
      </c>
      <c r="BC32" s="21">
        <f t="shared" ca="1" si="20"/>
        <v>0</v>
      </c>
      <c r="BD32" s="21">
        <f t="shared" ca="1" si="20"/>
        <v>47450014.609988421</v>
      </c>
      <c r="BE32" s="21">
        <f t="shared" ca="1" si="20"/>
        <v>0</v>
      </c>
      <c r="BF32" s="21">
        <f t="shared" ca="1" si="20"/>
        <v>0</v>
      </c>
      <c r="BG32" s="21">
        <f t="shared" ca="1" si="20"/>
        <v>0</v>
      </c>
      <c r="BH32" s="21">
        <f t="shared" ca="1" si="20"/>
        <v>0</v>
      </c>
      <c r="BI32" s="21">
        <f t="shared" ca="1" si="20"/>
        <v>0</v>
      </c>
      <c r="BJ32" s="21">
        <f t="shared" ca="1" si="20"/>
        <v>0</v>
      </c>
      <c r="BK32" s="21">
        <f t="shared" ca="1" si="20"/>
        <v>0</v>
      </c>
      <c r="BL32" s="21">
        <f t="shared" ca="1" si="20"/>
        <v>0</v>
      </c>
      <c r="BM32" s="21">
        <f t="shared" ca="1" si="20"/>
        <v>0</v>
      </c>
      <c r="BN32" s="21">
        <f t="shared" ca="1" si="20"/>
        <v>4516755.8900000164</v>
      </c>
      <c r="BO32" s="21">
        <f t="shared" ca="1" si="20"/>
        <v>0</v>
      </c>
      <c r="BP32" s="21">
        <f t="shared" ca="1" si="17"/>
        <v>45209568.19000002</v>
      </c>
      <c r="BQ32" s="21">
        <f t="shared" ca="1" si="17"/>
        <v>206071.68000000002</v>
      </c>
      <c r="BR32" s="21">
        <f t="shared" ca="1" si="17"/>
        <v>3685912.1999999983</v>
      </c>
      <c r="BS32" s="21">
        <f t="shared" ca="1" si="17"/>
        <v>6644947.0100000249</v>
      </c>
      <c r="BT32" s="21">
        <f t="shared" ca="1" si="17"/>
        <v>0</v>
      </c>
      <c r="BU32" s="21">
        <f t="shared" ca="1" si="17"/>
        <v>0</v>
      </c>
      <c r="BV32" s="21">
        <f t="shared" ca="1" si="17"/>
        <v>0</v>
      </c>
      <c r="BW32" s="21">
        <f t="shared" ca="1" si="17"/>
        <v>4461.05</v>
      </c>
      <c r="BX32" s="21">
        <f t="shared" ca="1" si="17"/>
        <v>0</v>
      </c>
      <c r="BY32" s="21">
        <f t="shared" ca="1" si="17"/>
        <v>0</v>
      </c>
      <c r="BZ32" s="21">
        <f t="shared" ca="1" si="17"/>
        <v>7191346.1299999999</v>
      </c>
      <c r="CA32" s="21">
        <f t="shared" ca="1" si="17"/>
        <v>225095374.2799986</v>
      </c>
      <c r="CB32" s="21">
        <f t="shared" ca="1" si="17"/>
        <v>0</v>
      </c>
      <c r="CC32" s="21">
        <f t="shared" ca="1" si="17"/>
        <v>14177228.559999945</v>
      </c>
      <c r="CD32" s="21">
        <f t="shared" ca="1" si="17"/>
        <v>0</v>
      </c>
      <c r="CE32" s="21">
        <f t="shared" ca="1" si="17"/>
        <v>0</v>
      </c>
      <c r="CF32" s="21">
        <f t="shared" ca="1" si="21"/>
        <v>0</v>
      </c>
      <c r="CG32" s="21">
        <f t="shared" ca="1" si="21"/>
        <v>936537.03000000014</v>
      </c>
      <c r="CH32" s="21">
        <f t="shared" ca="1" si="21"/>
        <v>35081826.780000001</v>
      </c>
      <c r="CI32" s="22">
        <f t="shared" ca="1" si="11"/>
        <v>184893440.55000019</v>
      </c>
      <c r="CJ32" s="21">
        <f t="shared" ca="1" si="22"/>
        <v>-1209614.54999998</v>
      </c>
      <c r="CK32" s="21">
        <f t="shared" ca="1" si="22"/>
        <v>4397324.4500000095</v>
      </c>
      <c r="CL32" s="22">
        <f t="shared" ca="1" si="12"/>
        <v>181705730.65000015</v>
      </c>
      <c r="CM32" s="21">
        <f t="shared" ca="1" si="23"/>
        <v>2328793.6800000002</v>
      </c>
      <c r="CN32" s="21">
        <f t="shared" ca="1" si="23"/>
        <v>179376936.97000015</v>
      </c>
      <c r="CO32" s="22">
        <f t="shared" ca="1" si="13"/>
        <v>0</v>
      </c>
      <c r="CP32" s="21">
        <f t="shared" ca="1" si="24"/>
        <v>0</v>
      </c>
      <c r="CQ32" s="21">
        <f t="shared" ca="1" si="24"/>
        <v>0</v>
      </c>
      <c r="CR32" s="21">
        <f t="shared" ca="1" si="24"/>
        <v>1847239.9200000057</v>
      </c>
      <c r="CS32" s="21">
        <f t="shared" ca="1" si="24"/>
        <v>0</v>
      </c>
      <c r="CT32" s="21">
        <f t="shared" ca="1" si="24"/>
        <v>0</v>
      </c>
      <c r="CU32" s="22">
        <f t="shared" ca="1" si="14"/>
        <v>4202884678.6900778</v>
      </c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  <c r="EY32" s="16"/>
      <c r="EZ32" s="16"/>
      <c r="FA32" s="16"/>
      <c r="FB32" s="16"/>
      <c r="FC32" s="16"/>
      <c r="FD32" s="16"/>
      <c r="FE32" s="16"/>
      <c r="FF32" s="16"/>
      <c r="FG32" s="16"/>
      <c r="FH32" s="16"/>
      <c r="FI32" s="16"/>
      <c r="FJ32" s="16"/>
      <c r="FK32" s="16"/>
      <c r="FL32" s="16"/>
      <c r="FM32" s="16"/>
      <c r="FN32" s="16"/>
      <c r="FO32" s="16"/>
      <c r="FP32" s="16"/>
      <c r="FQ32" s="16"/>
      <c r="FR32" s="16"/>
      <c r="FS32" s="16"/>
      <c r="FT32" s="16"/>
      <c r="FU32" s="16"/>
      <c r="FV32" s="16"/>
      <c r="FW32" s="16"/>
      <c r="FX32" s="16"/>
      <c r="FY32" s="16"/>
      <c r="FZ32" s="16"/>
      <c r="GA32" s="16"/>
      <c r="GB32" s="16"/>
      <c r="GC32" s="16"/>
      <c r="GD32" s="16"/>
      <c r="GE32" s="16"/>
      <c r="GF32" s="16"/>
      <c r="GG32" s="16"/>
      <c r="GH32" s="16"/>
      <c r="GI32" s="16"/>
      <c r="GJ32" s="16"/>
      <c r="GK32" s="16"/>
      <c r="GL32" s="16"/>
      <c r="GM32" s="16"/>
      <c r="GN32" s="16"/>
      <c r="GO32" s="16"/>
      <c r="GP32" s="16"/>
      <c r="GQ32" s="16"/>
      <c r="GR32" s="16"/>
      <c r="GS32" s="16"/>
      <c r="GT32" s="16"/>
      <c r="GU32" s="16"/>
      <c r="GV32" s="16"/>
      <c r="GW32" s="16"/>
      <c r="GX32" s="16"/>
      <c r="GY32" s="16"/>
      <c r="GZ32" s="16"/>
      <c r="HA32" s="16"/>
      <c r="HB32" s="16"/>
      <c r="HC32" s="16"/>
      <c r="HD32" s="16"/>
      <c r="HE32" s="16"/>
      <c r="HF32" s="16"/>
      <c r="HG32" s="16"/>
      <c r="HH32" s="16"/>
      <c r="HI32" s="16"/>
      <c r="HJ32" s="16"/>
      <c r="HK32" s="16"/>
      <c r="HL32" s="16"/>
      <c r="HM32" s="16"/>
      <c r="HN32" s="16"/>
      <c r="HO32" s="16"/>
      <c r="HP32" s="16"/>
      <c r="HQ32" s="16"/>
      <c r="HR32" s="16"/>
    </row>
    <row r="33" spans="1:226" ht="12.75" customHeight="1" x14ac:dyDescent="0.2">
      <c r="A33" s="67" t="s">
        <v>170</v>
      </c>
      <c r="B33" s="20">
        <v>1037</v>
      </c>
      <c r="C33" s="68" t="s">
        <v>144</v>
      </c>
      <c r="D33" s="22">
        <f t="shared" ca="1" si="10"/>
        <v>14933549.759999858</v>
      </c>
      <c r="E33" s="21">
        <f t="shared" ca="1" si="18"/>
        <v>6892607.779999854</v>
      </c>
      <c r="F33" s="21">
        <f t="shared" ca="1" si="18"/>
        <v>41352.5</v>
      </c>
      <c r="G33" s="21">
        <f t="shared" ca="1" si="18"/>
        <v>7999589.4800000042</v>
      </c>
      <c r="H33" s="21">
        <f t="shared" ca="1" si="18"/>
        <v>65.099999999999994</v>
      </c>
      <c r="I33" s="21">
        <f t="shared" ca="1" si="18"/>
        <v>55008212.730000161</v>
      </c>
      <c r="J33" s="21">
        <f t="shared" ca="1" si="18"/>
        <v>0</v>
      </c>
      <c r="K33" s="21">
        <f t="shared" ca="1" si="18"/>
        <v>1140063.0499999998</v>
      </c>
      <c r="L33" s="21">
        <f t="shared" ca="1" si="18"/>
        <v>0</v>
      </c>
      <c r="M33" s="21">
        <f t="shared" ca="1" si="18"/>
        <v>0</v>
      </c>
      <c r="N33" s="21">
        <f t="shared" ca="1" si="18"/>
        <v>0</v>
      </c>
      <c r="O33" s="21">
        <f t="shared" ca="1" si="18"/>
        <v>3258934.7199999993</v>
      </c>
      <c r="P33" s="21">
        <f t="shared" ca="1" si="18"/>
        <v>409881.36</v>
      </c>
      <c r="Q33" s="21">
        <f t="shared" ca="1" si="18"/>
        <v>0</v>
      </c>
      <c r="R33" s="21">
        <f t="shared" ca="1" si="18"/>
        <v>0</v>
      </c>
      <c r="S33" s="21">
        <f t="shared" ca="1" si="18"/>
        <v>0</v>
      </c>
      <c r="T33" s="21">
        <f t="shared" ca="1" si="18"/>
        <v>463972101.05995136</v>
      </c>
      <c r="U33" s="21">
        <f t="shared" ca="1" si="19"/>
        <v>673671.57</v>
      </c>
      <c r="V33" s="21">
        <f t="shared" ca="1" si="19"/>
        <v>52603043.600002475</v>
      </c>
      <c r="W33" s="21">
        <f t="shared" ca="1" si="19"/>
        <v>196669933.5000087</v>
      </c>
      <c r="X33" s="21">
        <f t="shared" ca="1" si="19"/>
        <v>0</v>
      </c>
      <c r="Y33" s="21">
        <f t="shared" ca="1" si="19"/>
        <v>827593.94000000204</v>
      </c>
      <c r="Z33" s="21">
        <f t="shared" ca="1" si="19"/>
        <v>4388963.5699998233</v>
      </c>
      <c r="AA33" s="21">
        <f t="shared" ca="1" si="19"/>
        <v>65</v>
      </c>
      <c r="AB33" s="21">
        <f t="shared" ca="1" si="19"/>
        <v>0</v>
      </c>
      <c r="AC33" s="21">
        <f t="shared" ca="1" si="19"/>
        <v>23711.770000000019</v>
      </c>
      <c r="AD33" s="21">
        <f t="shared" ca="1" si="19"/>
        <v>182256.89999999997</v>
      </c>
      <c r="AE33" s="21">
        <f t="shared" ca="1" si="19"/>
        <v>0</v>
      </c>
      <c r="AF33" s="21">
        <f t="shared" ca="1" si="19"/>
        <v>0</v>
      </c>
      <c r="AG33" s="21">
        <f t="shared" ca="1" si="19"/>
        <v>0</v>
      </c>
      <c r="AH33" s="21">
        <f t="shared" ca="1" si="19"/>
        <v>0</v>
      </c>
      <c r="AI33" s="21">
        <f t="shared" ca="1" si="19"/>
        <v>0</v>
      </c>
      <c r="AJ33" s="21">
        <f t="shared" ca="1" si="16"/>
        <v>192549.03</v>
      </c>
      <c r="AK33" s="21">
        <f t="shared" ca="1" si="16"/>
        <v>10718.100000000002</v>
      </c>
      <c r="AL33" s="21">
        <f t="shared" ca="1" si="16"/>
        <v>0</v>
      </c>
      <c r="AM33" s="21">
        <f t="shared" ca="1" si="16"/>
        <v>5849438.260000011</v>
      </c>
      <c r="AN33" s="21">
        <f t="shared" ca="1" si="16"/>
        <v>0</v>
      </c>
      <c r="AO33" s="21">
        <f t="shared" ca="1" si="16"/>
        <v>0</v>
      </c>
      <c r="AP33" s="21">
        <f t="shared" ca="1" si="16"/>
        <v>535</v>
      </c>
      <c r="AQ33" s="21">
        <f t="shared" ca="1" si="16"/>
        <v>0</v>
      </c>
      <c r="AR33" s="21">
        <f t="shared" ca="1" si="16"/>
        <v>0</v>
      </c>
      <c r="AS33" s="21">
        <f t="shared" ca="1" si="16"/>
        <v>0</v>
      </c>
      <c r="AT33" s="21">
        <f t="shared" ca="1" si="16"/>
        <v>7822860.0599999987</v>
      </c>
      <c r="AU33" s="21">
        <f t="shared" ca="1" si="16"/>
        <v>224201.75000000061</v>
      </c>
      <c r="AV33" s="21">
        <f t="shared" ca="1" si="16"/>
        <v>148082.94000000029</v>
      </c>
      <c r="AW33" s="21">
        <f t="shared" ca="1" si="16"/>
        <v>0</v>
      </c>
      <c r="AX33" s="21">
        <f t="shared" ca="1" si="16"/>
        <v>768024.77000000188</v>
      </c>
      <c r="AY33" s="21">
        <f t="shared" ca="1" si="16"/>
        <v>0</v>
      </c>
      <c r="AZ33" s="21">
        <f t="shared" ca="1" si="20"/>
        <v>0</v>
      </c>
      <c r="BA33" s="21">
        <f t="shared" ca="1" si="20"/>
        <v>0</v>
      </c>
      <c r="BB33" s="21">
        <f t="shared" ca="1" si="20"/>
        <v>0</v>
      </c>
      <c r="BC33" s="21">
        <f t="shared" ca="1" si="20"/>
        <v>0</v>
      </c>
      <c r="BD33" s="21">
        <f t="shared" ca="1" si="20"/>
        <v>2430801.9300003685</v>
      </c>
      <c r="BE33" s="21">
        <f t="shared" ca="1" si="20"/>
        <v>0</v>
      </c>
      <c r="BF33" s="21">
        <f t="shared" ca="1" si="20"/>
        <v>0</v>
      </c>
      <c r="BG33" s="21">
        <f t="shared" ca="1" si="20"/>
        <v>0</v>
      </c>
      <c r="BH33" s="21">
        <f t="shared" ca="1" si="20"/>
        <v>0</v>
      </c>
      <c r="BI33" s="21">
        <f t="shared" ca="1" si="20"/>
        <v>0</v>
      </c>
      <c r="BJ33" s="21">
        <f t="shared" ca="1" si="20"/>
        <v>0</v>
      </c>
      <c r="BK33" s="21">
        <f t="shared" ca="1" si="20"/>
        <v>0</v>
      </c>
      <c r="BL33" s="21">
        <f t="shared" ca="1" si="20"/>
        <v>0</v>
      </c>
      <c r="BM33" s="21">
        <f t="shared" ca="1" si="20"/>
        <v>0</v>
      </c>
      <c r="BN33" s="21">
        <f t="shared" ca="1" si="20"/>
        <v>11592225.63000191</v>
      </c>
      <c r="BO33" s="21">
        <f t="shared" ca="1" si="20"/>
        <v>0</v>
      </c>
      <c r="BP33" s="21">
        <f t="shared" ca="1" si="17"/>
        <v>235110</v>
      </c>
      <c r="BQ33" s="21">
        <f t="shared" ca="1" si="17"/>
        <v>0</v>
      </c>
      <c r="BR33" s="21">
        <f t="shared" ca="1" si="17"/>
        <v>8980.4499999999989</v>
      </c>
      <c r="BS33" s="21">
        <f t="shared" ca="1" si="17"/>
        <v>80787.370000000039</v>
      </c>
      <c r="BT33" s="21">
        <f t="shared" ca="1" si="17"/>
        <v>0</v>
      </c>
      <c r="BU33" s="21">
        <f t="shared" ca="1" si="17"/>
        <v>0</v>
      </c>
      <c r="BV33" s="21">
        <f t="shared" ca="1" si="17"/>
        <v>0</v>
      </c>
      <c r="BW33" s="21">
        <f t="shared" ca="1" si="17"/>
        <v>5101.1899999999996</v>
      </c>
      <c r="BX33" s="21">
        <f t="shared" ca="1" si="17"/>
        <v>0</v>
      </c>
      <c r="BY33" s="21">
        <f t="shared" ca="1" si="17"/>
        <v>0</v>
      </c>
      <c r="BZ33" s="21">
        <f t="shared" ca="1" si="17"/>
        <v>3692.67</v>
      </c>
      <c r="CA33" s="21">
        <f t="shared" ca="1" si="17"/>
        <v>-1906934.7399999979</v>
      </c>
      <c r="CB33" s="21">
        <f t="shared" ca="1" si="17"/>
        <v>0</v>
      </c>
      <c r="CC33" s="21">
        <f t="shared" ca="1" si="17"/>
        <v>1262041.2100000002</v>
      </c>
      <c r="CD33" s="21">
        <f t="shared" ca="1" si="17"/>
        <v>0</v>
      </c>
      <c r="CE33" s="21">
        <f t="shared" ca="1" si="17"/>
        <v>0</v>
      </c>
      <c r="CF33" s="21">
        <f t="shared" ca="1" si="21"/>
        <v>0</v>
      </c>
      <c r="CG33" s="21">
        <f t="shared" ca="1" si="21"/>
        <v>0</v>
      </c>
      <c r="CH33" s="21">
        <f t="shared" ca="1" si="21"/>
        <v>0</v>
      </c>
      <c r="CI33" s="22">
        <f t="shared" ca="1" si="11"/>
        <v>0</v>
      </c>
      <c r="CJ33" s="21">
        <f t="shared" ca="1" si="22"/>
        <v>0</v>
      </c>
      <c r="CK33" s="21">
        <f t="shared" ca="1" si="22"/>
        <v>0</v>
      </c>
      <c r="CL33" s="22">
        <f t="shared" ca="1" si="12"/>
        <v>0</v>
      </c>
      <c r="CM33" s="21">
        <f t="shared" ca="1" si="23"/>
        <v>0</v>
      </c>
      <c r="CN33" s="21">
        <f t="shared" ca="1" si="23"/>
        <v>0</v>
      </c>
      <c r="CO33" s="22">
        <f t="shared" ca="1" si="13"/>
        <v>0</v>
      </c>
      <c r="CP33" s="21">
        <f t="shared" ca="1" si="24"/>
        <v>0</v>
      </c>
      <c r="CQ33" s="21">
        <f t="shared" ca="1" si="24"/>
        <v>0</v>
      </c>
      <c r="CR33" s="21">
        <f t="shared" ca="1" si="24"/>
        <v>31252040.520000134</v>
      </c>
      <c r="CS33" s="21">
        <f t="shared" ca="1" si="24"/>
        <v>0</v>
      </c>
      <c r="CT33" s="21">
        <f t="shared" ca="1" si="24"/>
        <v>0</v>
      </c>
      <c r="CU33" s="22">
        <f t="shared" ca="1" si="14"/>
        <v>854072303.76996493</v>
      </c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  <c r="EX33" s="16"/>
      <c r="EY33" s="16"/>
      <c r="EZ33" s="16"/>
      <c r="FA33" s="16"/>
      <c r="FB33" s="16"/>
      <c r="FC33" s="16"/>
      <c r="FD33" s="16"/>
      <c r="FE33" s="16"/>
      <c r="FF33" s="16"/>
      <c r="FG33" s="16"/>
      <c r="FH33" s="16"/>
      <c r="FI33" s="16"/>
      <c r="FJ33" s="16"/>
      <c r="FK33" s="16"/>
      <c r="FL33" s="16"/>
      <c r="FM33" s="16"/>
      <c r="FN33" s="16"/>
      <c r="FO33" s="16"/>
      <c r="FP33" s="16"/>
      <c r="FQ33" s="16"/>
      <c r="FR33" s="16"/>
      <c r="FS33" s="16"/>
      <c r="FT33" s="16"/>
      <c r="FU33" s="16"/>
      <c r="FV33" s="16"/>
      <c r="FW33" s="16"/>
      <c r="FX33" s="16"/>
      <c r="FY33" s="16"/>
      <c r="FZ33" s="16"/>
      <c r="GA33" s="16"/>
      <c r="GB33" s="16"/>
      <c r="GC33" s="16"/>
      <c r="GD33" s="16"/>
      <c r="GE33" s="16"/>
      <c r="GF33" s="16"/>
      <c r="GG33" s="16"/>
      <c r="GH33" s="16"/>
      <c r="GI33" s="16"/>
      <c r="GJ33" s="16"/>
      <c r="GK33" s="16"/>
      <c r="GL33" s="16"/>
      <c r="GM33" s="16"/>
      <c r="GN33" s="16"/>
      <c r="GO33" s="16"/>
      <c r="GP33" s="16"/>
      <c r="GQ33" s="16"/>
      <c r="GR33" s="16"/>
      <c r="GS33" s="16"/>
      <c r="GT33" s="16"/>
      <c r="GU33" s="16"/>
      <c r="GV33" s="16"/>
      <c r="GW33" s="16"/>
      <c r="GX33" s="16"/>
      <c r="GY33" s="16"/>
      <c r="GZ33" s="16"/>
      <c r="HA33" s="16"/>
      <c r="HB33" s="16"/>
      <c r="HC33" s="16"/>
      <c r="HD33" s="16"/>
      <c r="HE33" s="16"/>
      <c r="HF33" s="16"/>
      <c r="HG33" s="16"/>
      <c r="HH33" s="16"/>
      <c r="HI33" s="16"/>
      <c r="HJ33" s="16"/>
      <c r="HK33" s="16"/>
      <c r="HL33" s="16"/>
      <c r="HM33" s="16"/>
      <c r="HN33" s="16"/>
      <c r="HO33" s="16"/>
      <c r="HP33" s="16"/>
      <c r="HQ33" s="16"/>
      <c r="HR33" s="16"/>
    </row>
    <row r="34" spans="1:226" ht="12.75" customHeight="1" x14ac:dyDescent="0.2">
      <c r="A34" s="67" t="s">
        <v>171</v>
      </c>
      <c r="B34" s="20">
        <v>1038</v>
      </c>
      <c r="C34" s="68" t="s">
        <v>144</v>
      </c>
      <c r="D34" s="22">
        <f t="shared" ca="1" si="10"/>
        <v>54915756.239999995</v>
      </c>
      <c r="E34" s="21">
        <f t="shared" ca="1" si="18"/>
        <v>7838665.5499999998</v>
      </c>
      <c r="F34" s="21">
        <f t="shared" ca="1" si="18"/>
        <v>47077090.689999998</v>
      </c>
      <c r="G34" s="21">
        <f t="shared" ca="1" si="18"/>
        <v>0</v>
      </c>
      <c r="H34" s="21">
        <f t="shared" ca="1" si="18"/>
        <v>85136910.700000003</v>
      </c>
      <c r="I34" s="21">
        <f t="shared" ca="1" si="18"/>
        <v>8168230.3300000001</v>
      </c>
      <c r="J34" s="21">
        <f t="shared" ca="1" si="18"/>
        <v>0</v>
      </c>
      <c r="K34" s="21">
        <f t="shared" ca="1" si="18"/>
        <v>0</v>
      </c>
      <c r="L34" s="21">
        <f t="shared" ca="1" si="18"/>
        <v>0</v>
      </c>
      <c r="M34" s="21">
        <f t="shared" ca="1" si="18"/>
        <v>0</v>
      </c>
      <c r="N34" s="21">
        <f t="shared" ca="1" si="18"/>
        <v>0</v>
      </c>
      <c r="O34" s="21">
        <f t="shared" ca="1" si="18"/>
        <v>117214961.41</v>
      </c>
      <c r="P34" s="21">
        <f t="shared" ca="1" si="18"/>
        <v>0</v>
      </c>
      <c r="Q34" s="21">
        <f t="shared" ca="1" si="18"/>
        <v>6077441.6799999997</v>
      </c>
      <c r="R34" s="21">
        <f t="shared" ca="1" si="18"/>
        <v>0</v>
      </c>
      <c r="S34" s="21">
        <f t="shared" ca="1" si="18"/>
        <v>0</v>
      </c>
      <c r="T34" s="21">
        <f t="shared" ca="1" si="18"/>
        <v>27585.78</v>
      </c>
      <c r="U34" s="21">
        <f t="shared" ca="1" si="19"/>
        <v>0</v>
      </c>
      <c r="V34" s="21">
        <f t="shared" ca="1" si="19"/>
        <v>2167835.0099999998</v>
      </c>
      <c r="W34" s="21">
        <f t="shared" ca="1" si="19"/>
        <v>29048037.07</v>
      </c>
      <c r="X34" s="21">
        <f t="shared" ca="1" si="19"/>
        <v>0</v>
      </c>
      <c r="Y34" s="21">
        <f t="shared" ca="1" si="19"/>
        <v>37529905.880000003</v>
      </c>
      <c r="Z34" s="21">
        <f t="shared" ca="1" si="19"/>
        <v>10998460.75</v>
      </c>
      <c r="AA34" s="21">
        <f t="shared" ca="1" si="19"/>
        <v>0</v>
      </c>
      <c r="AB34" s="21">
        <f t="shared" ca="1" si="19"/>
        <v>0</v>
      </c>
      <c r="AC34" s="21">
        <f t="shared" ca="1" si="19"/>
        <v>3137026.15</v>
      </c>
      <c r="AD34" s="21">
        <f t="shared" ca="1" si="19"/>
        <v>10056032.66</v>
      </c>
      <c r="AE34" s="21">
        <f t="shared" ca="1" si="19"/>
        <v>0</v>
      </c>
      <c r="AF34" s="21">
        <f t="shared" ca="1" si="19"/>
        <v>3004398.41</v>
      </c>
      <c r="AG34" s="21">
        <f t="shared" ca="1" si="19"/>
        <v>0</v>
      </c>
      <c r="AH34" s="21">
        <f t="shared" ca="1" si="19"/>
        <v>877722</v>
      </c>
      <c r="AI34" s="21">
        <f t="shared" ca="1" si="19"/>
        <v>0</v>
      </c>
      <c r="AJ34" s="21">
        <f t="shared" ca="1" si="16"/>
        <v>127544.84</v>
      </c>
      <c r="AK34" s="21">
        <f t="shared" ca="1" si="16"/>
        <v>5764.46</v>
      </c>
      <c r="AL34" s="21">
        <f t="shared" ca="1" si="16"/>
        <v>0</v>
      </c>
      <c r="AM34" s="21">
        <f t="shared" ca="1" si="16"/>
        <v>54137535.740000002</v>
      </c>
      <c r="AN34" s="21">
        <f t="shared" ca="1" si="16"/>
        <v>1522081.78</v>
      </c>
      <c r="AO34" s="21">
        <f t="shared" ca="1" si="16"/>
        <v>144908.82</v>
      </c>
      <c r="AP34" s="21">
        <f t="shared" ca="1" si="16"/>
        <v>1420360.8</v>
      </c>
      <c r="AQ34" s="21">
        <f t="shared" ca="1" si="16"/>
        <v>0</v>
      </c>
      <c r="AR34" s="21">
        <f t="shared" ca="1" si="16"/>
        <v>0</v>
      </c>
      <c r="AS34" s="21">
        <f t="shared" ca="1" si="16"/>
        <v>0</v>
      </c>
      <c r="AT34" s="21">
        <f t="shared" ca="1" si="16"/>
        <v>250629686.06</v>
      </c>
      <c r="AU34" s="21">
        <f t="shared" ca="1" si="16"/>
        <v>8004835.46</v>
      </c>
      <c r="AV34" s="21">
        <f t="shared" ca="1" si="16"/>
        <v>24226161.460000001</v>
      </c>
      <c r="AW34" s="21">
        <f t="shared" ca="1" si="16"/>
        <v>0</v>
      </c>
      <c r="AX34" s="21">
        <f t="shared" ca="1" si="16"/>
        <v>1956990.55</v>
      </c>
      <c r="AY34" s="21">
        <f t="shared" ca="1" si="16"/>
        <v>0</v>
      </c>
      <c r="AZ34" s="21">
        <f t="shared" ca="1" si="20"/>
        <v>0</v>
      </c>
      <c r="BA34" s="21">
        <f t="shared" ca="1" si="20"/>
        <v>0</v>
      </c>
      <c r="BB34" s="21">
        <f t="shared" ca="1" si="20"/>
        <v>0</v>
      </c>
      <c r="BC34" s="21">
        <f t="shared" ca="1" si="20"/>
        <v>0</v>
      </c>
      <c r="BD34" s="21">
        <f t="shared" ca="1" si="20"/>
        <v>34558853.82</v>
      </c>
      <c r="BE34" s="21">
        <f t="shared" ca="1" si="20"/>
        <v>0</v>
      </c>
      <c r="BF34" s="21">
        <f t="shared" ca="1" si="20"/>
        <v>0</v>
      </c>
      <c r="BG34" s="21">
        <f t="shared" ca="1" si="20"/>
        <v>0</v>
      </c>
      <c r="BH34" s="21">
        <f t="shared" ca="1" si="20"/>
        <v>0</v>
      </c>
      <c r="BI34" s="21">
        <f t="shared" ca="1" si="20"/>
        <v>528001.5</v>
      </c>
      <c r="BJ34" s="21">
        <f t="shared" ca="1" si="20"/>
        <v>0</v>
      </c>
      <c r="BK34" s="21">
        <f t="shared" ca="1" si="20"/>
        <v>0</v>
      </c>
      <c r="BL34" s="21">
        <f t="shared" ca="1" si="20"/>
        <v>0</v>
      </c>
      <c r="BM34" s="21">
        <f t="shared" ca="1" si="20"/>
        <v>0</v>
      </c>
      <c r="BN34" s="21">
        <f t="shared" ca="1" si="20"/>
        <v>0</v>
      </c>
      <c r="BO34" s="21">
        <f t="shared" ca="1" si="20"/>
        <v>0</v>
      </c>
      <c r="BP34" s="21">
        <f t="shared" ca="1" si="17"/>
        <v>9432498.1999999993</v>
      </c>
      <c r="BQ34" s="21">
        <f t="shared" ca="1" si="17"/>
        <v>2262242.34</v>
      </c>
      <c r="BR34" s="21">
        <f t="shared" ca="1" si="17"/>
        <v>1623699.8</v>
      </c>
      <c r="BS34" s="21">
        <f t="shared" ca="1" si="17"/>
        <v>710623681.96000004</v>
      </c>
      <c r="BT34" s="21">
        <f t="shared" ca="1" si="17"/>
        <v>0</v>
      </c>
      <c r="BU34" s="21">
        <f t="shared" ca="1" si="17"/>
        <v>0</v>
      </c>
      <c r="BV34" s="21">
        <f t="shared" ca="1" si="17"/>
        <v>16762505</v>
      </c>
      <c r="BW34" s="21">
        <f t="shared" ca="1" si="17"/>
        <v>0</v>
      </c>
      <c r="BX34" s="21">
        <f t="shared" ca="1" si="17"/>
        <v>0</v>
      </c>
      <c r="BY34" s="21">
        <f t="shared" ca="1" si="17"/>
        <v>0</v>
      </c>
      <c r="BZ34" s="21">
        <f t="shared" ca="1" si="17"/>
        <v>0</v>
      </c>
      <c r="CA34" s="21">
        <f t="shared" ca="1" si="17"/>
        <v>0</v>
      </c>
      <c r="CB34" s="21">
        <f t="shared" ca="1" si="17"/>
        <v>0</v>
      </c>
      <c r="CC34" s="21">
        <f t="shared" ca="1" si="17"/>
        <v>0</v>
      </c>
      <c r="CD34" s="21">
        <f t="shared" ca="1" si="17"/>
        <v>0</v>
      </c>
      <c r="CE34" s="21">
        <f t="shared" ca="1" si="17"/>
        <v>0</v>
      </c>
      <c r="CF34" s="21">
        <f t="shared" ca="1" si="21"/>
        <v>0</v>
      </c>
      <c r="CG34" s="21">
        <f t="shared" ca="1" si="21"/>
        <v>0</v>
      </c>
      <c r="CH34" s="21">
        <f t="shared" ca="1" si="21"/>
        <v>100604.09</v>
      </c>
      <c r="CI34" s="22">
        <f t="shared" ca="1" si="11"/>
        <v>70312741.710001096</v>
      </c>
      <c r="CJ34" s="21">
        <f t="shared" ca="1" si="22"/>
        <v>16230.21</v>
      </c>
      <c r="CK34" s="21">
        <f t="shared" ca="1" si="22"/>
        <v>70296511.500001103</v>
      </c>
      <c r="CL34" s="22">
        <f t="shared" ca="1" si="12"/>
        <v>0</v>
      </c>
      <c r="CM34" s="21">
        <f t="shared" ca="1" si="23"/>
        <v>0</v>
      </c>
      <c r="CN34" s="21">
        <f t="shared" ca="1" si="23"/>
        <v>0</v>
      </c>
      <c r="CO34" s="22">
        <f t="shared" ca="1" si="13"/>
        <v>0</v>
      </c>
      <c r="CP34" s="21">
        <f t="shared" ca="1" si="24"/>
        <v>0</v>
      </c>
      <c r="CQ34" s="21">
        <f t="shared" ca="1" si="24"/>
        <v>0</v>
      </c>
      <c r="CR34" s="21">
        <f t="shared" ca="1" si="24"/>
        <v>13467295.75</v>
      </c>
      <c r="CS34" s="21">
        <f t="shared" ca="1" si="24"/>
        <v>0</v>
      </c>
      <c r="CT34" s="21">
        <f t="shared" ca="1" si="24"/>
        <v>0</v>
      </c>
      <c r="CU34" s="22">
        <f t="shared" ca="1" si="14"/>
        <v>1570208298.210001</v>
      </c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/>
      <c r="DV34" s="16"/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  <c r="EY34" s="16"/>
      <c r="EZ34" s="16"/>
      <c r="FA34" s="16"/>
      <c r="FB34" s="16"/>
      <c r="FC34" s="16"/>
      <c r="FD34" s="16"/>
      <c r="FE34" s="16"/>
      <c r="FF34" s="16"/>
      <c r="FG34" s="16"/>
      <c r="FH34" s="16"/>
      <c r="FI34" s="16"/>
      <c r="FJ34" s="16"/>
      <c r="FK34" s="16"/>
      <c r="FL34" s="16"/>
      <c r="FM34" s="16"/>
      <c r="FN34" s="16"/>
      <c r="FO34" s="16"/>
      <c r="FP34" s="16"/>
      <c r="FQ34" s="16"/>
      <c r="FR34" s="16"/>
      <c r="FS34" s="16"/>
      <c r="FT34" s="16"/>
      <c r="FU34" s="16"/>
      <c r="FV34" s="16"/>
      <c r="FW34" s="16"/>
      <c r="FX34" s="16"/>
      <c r="FY34" s="16"/>
      <c r="FZ34" s="16"/>
      <c r="GA34" s="16"/>
      <c r="GB34" s="16"/>
      <c r="GC34" s="16"/>
      <c r="GD34" s="16"/>
      <c r="GE34" s="16"/>
      <c r="GF34" s="16"/>
      <c r="GG34" s="16"/>
      <c r="GH34" s="16"/>
      <c r="GI34" s="16"/>
      <c r="GJ34" s="16"/>
      <c r="GK34" s="16"/>
      <c r="GL34" s="16"/>
      <c r="GM34" s="16"/>
      <c r="GN34" s="16"/>
      <c r="GO34" s="16"/>
      <c r="GP34" s="16"/>
      <c r="GQ34" s="16"/>
      <c r="GR34" s="16"/>
      <c r="GS34" s="16"/>
      <c r="GT34" s="16"/>
      <c r="GU34" s="16"/>
      <c r="GV34" s="16"/>
      <c r="GW34" s="16"/>
      <c r="GX34" s="16"/>
      <c r="GY34" s="16"/>
      <c r="GZ34" s="16"/>
      <c r="HA34" s="16"/>
      <c r="HB34" s="16"/>
      <c r="HC34" s="16"/>
      <c r="HD34" s="16"/>
      <c r="HE34" s="16"/>
      <c r="HF34" s="16"/>
      <c r="HG34" s="16"/>
      <c r="HH34" s="16"/>
      <c r="HI34" s="16"/>
      <c r="HJ34" s="16"/>
      <c r="HK34" s="16"/>
      <c r="HL34" s="16"/>
      <c r="HM34" s="16"/>
      <c r="HN34" s="16"/>
      <c r="HO34" s="16"/>
      <c r="HP34" s="16"/>
      <c r="HQ34" s="16"/>
      <c r="HR34" s="16"/>
    </row>
    <row r="35" spans="1:226" ht="12.75" customHeight="1" x14ac:dyDescent="0.2">
      <c r="A35" s="67" t="s">
        <v>172</v>
      </c>
      <c r="B35" s="20">
        <v>1039</v>
      </c>
      <c r="C35" s="68" t="s">
        <v>144</v>
      </c>
      <c r="D35" s="22">
        <f t="shared" ca="1" si="10"/>
        <v>7677319.5099999998</v>
      </c>
      <c r="E35" s="21">
        <f t="shared" ca="1" si="18"/>
        <v>2641693</v>
      </c>
      <c r="F35" s="21">
        <f t="shared" ca="1" si="18"/>
        <v>3674391.51</v>
      </c>
      <c r="G35" s="21">
        <f t="shared" ca="1" si="18"/>
        <v>1361235</v>
      </c>
      <c r="H35" s="21">
        <f t="shared" ca="1" si="18"/>
        <v>0</v>
      </c>
      <c r="I35" s="21">
        <f t="shared" ca="1" si="18"/>
        <v>9864413.3800000008</v>
      </c>
      <c r="J35" s="21">
        <f t="shared" ca="1" si="18"/>
        <v>28903467.919999998</v>
      </c>
      <c r="K35" s="21">
        <f t="shared" ca="1" si="18"/>
        <v>0</v>
      </c>
      <c r="L35" s="21">
        <f t="shared" ca="1" si="18"/>
        <v>0</v>
      </c>
      <c r="M35" s="21">
        <f t="shared" ca="1" si="18"/>
        <v>0</v>
      </c>
      <c r="N35" s="21">
        <f t="shared" ca="1" si="18"/>
        <v>0</v>
      </c>
      <c r="O35" s="21">
        <f t="shared" ca="1" si="18"/>
        <v>30347854.550000001</v>
      </c>
      <c r="P35" s="21">
        <f t="shared" ca="1" si="18"/>
        <v>0</v>
      </c>
      <c r="Q35" s="21">
        <f t="shared" ca="1" si="18"/>
        <v>527836.24</v>
      </c>
      <c r="R35" s="21">
        <f t="shared" ca="1" si="18"/>
        <v>0</v>
      </c>
      <c r="S35" s="21">
        <f t="shared" ca="1" si="18"/>
        <v>0</v>
      </c>
      <c r="T35" s="21">
        <f t="shared" ca="1" si="18"/>
        <v>254800726.94000003</v>
      </c>
      <c r="U35" s="21">
        <f t="shared" ca="1" si="19"/>
        <v>1791830.51</v>
      </c>
      <c r="V35" s="21">
        <f t="shared" ca="1" si="19"/>
        <v>80615101.260000005</v>
      </c>
      <c r="W35" s="21">
        <f t="shared" ca="1" si="19"/>
        <v>188692176.41999996</v>
      </c>
      <c r="X35" s="21">
        <f t="shared" ca="1" si="19"/>
        <v>3020018.65</v>
      </c>
      <c r="Y35" s="21">
        <f t="shared" ca="1" si="19"/>
        <v>13327288.539999999</v>
      </c>
      <c r="Z35" s="21">
        <f t="shared" ca="1" si="19"/>
        <v>3843498.35</v>
      </c>
      <c r="AA35" s="21">
        <f t="shared" ca="1" si="19"/>
        <v>0</v>
      </c>
      <c r="AB35" s="21">
        <f t="shared" ca="1" si="19"/>
        <v>0</v>
      </c>
      <c r="AC35" s="21">
        <f t="shared" ca="1" si="19"/>
        <v>581347.91</v>
      </c>
      <c r="AD35" s="21">
        <f t="shared" ca="1" si="19"/>
        <v>1338665.45</v>
      </c>
      <c r="AE35" s="21">
        <f t="shared" ca="1" si="19"/>
        <v>0</v>
      </c>
      <c r="AF35" s="21">
        <f t="shared" ca="1" si="19"/>
        <v>65000.5</v>
      </c>
      <c r="AG35" s="21">
        <f t="shared" ca="1" si="19"/>
        <v>0</v>
      </c>
      <c r="AH35" s="21">
        <f t="shared" ca="1" si="19"/>
        <v>0</v>
      </c>
      <c r="AI35" s="21">
        <f t="shared" ca="1" si="19"/>
        <v>0</v>
      </c>
      <c r="AJ35" s="21">
        <f t="shared" ca="1" si="16"/>
        <v>363102.24</v>
      </c>
      <c r="AK35" s="21">
        <f t="shared" ca="1" si="16"/>
        <v>64574.3</v>
      </c>
      <c r="AL35" s="21">
        <f t="shared" ca="1" si="16"/>
        <v>0</v>
      </c>
      <c r="AM35" s="21">
        <f t="shared" ca="1" si="16"/>
        <v>3290805.69</v>
      </c>
      <c r="AN35" s="21">
        <f t="shared" ca="1" si="16"/>
        <v>0</v>
      </c>
      <c r="AO35" s="21">
        <f t="shared" ca="1" si="16"/>
        <v>0</v>
      </c>
      <c r="AP35" s="21">
        <f t="shared" ca="1" si="16"/>
        <v>13361.15</v>
      </c>
      <c r="AQ35" s="21">
        <f t="shared" ca="1" si="16"/>
        <v>0</v>
      </c>
      <c r="AR35" s="21">
        <f t="shared" ca="1" si="16"/>
        <v>0</v>
      </c>
      <c r="AS35" s="21">
        <f t="shared" ca="1" si="16"/>
        <v>0</v>
      </c>
      <c r="AT35" s="21">
        <f t="shared" ca="1" si="16"/>
        <v>26236691.789999999</v>
      </c>
      <c r="AU35" s="21">
        <f t="shared" ca="1" si="16"/>
        <v>1249478.21</v>
      </c>
      <c r="AV35" s="21">
        <f t="shared" ca="1" si="16"/>
        <v>0</v>
      </c>
      <c r="AW35" s="21">
        <f t="shared" ca="1" si="16"/>
        <v>0</v>
      </c>
      <c r="AX35" s="21">
        <f t="shared" ca="1" si="16"/>
        <v>0</v>
      </c>
      <c r="AY35" s="21">
        <f t="shared" ca="1" si="16"/>
        <v>0</v>
      </c>
      <c r="AZ35" s="21">
        <f t="shared" ca="1" si="20"/>
        <v>0</v>
      </c>
      <c r="BA35" s="21">
        <f t="shared" ca="1" si="20"/>
        <v>0</v>
      </c>
      <c r="BB35" s="21">
        <f t="shared" ca="1" si="20"/>
        <v>0</v>
      </c>
      <c r="BC35" s="21">
        <f t="shared" ca="1" si="20"/>
        <v>0</v>
      </c>
      <c r="BD35" s="21">
        <f t="shared" ca="1" si="20"/>
        <v>63446656.860000007</v>
      </c>
      <c r="BE35" s="21">
        <f t="shared" ca="1" si="20"/>
        <v>0</v>
      </c>
      <c r="BF35" s="21">
        <f t="shared" ca="1" si="20"/>
        <v>0</v>
      </c>
      <c r="BG35" s="21">
        <f t="shared" ca="1" si="20"/>
        <v>0</v>
      </c>
      <c r="BH35" s="21">
        <f t="shared" ca="1" si="20"/>
        <v>0</v>
      </c>
      <c r="BI35" s="21">
        <f t="shared" ca="1" si="20"/>
        <v>0</v>
      </c>
      <c r="BJ35" s="21">
        <f t="shared" ca="1" si="20"/>
        <v>0</v>
      </c>
      <c r="BK35" s="21">
        <f t="shared" ca="1" si="20"/>
        <v>0</v>
      </c>
      <c r="BL35" s="21">
        <f t="shared" ca="1" si="20"/>
        <v>0</v>
      </c>
      <c r="BM35" s="21">
        <f t="shared" ca="1" si="20"/>
        <v>0</v>
      </c>
      <c r="BN35" s="21">
        <f t="shared" ca="1" si="20"/>
        <v>0</v>
      </c>
      <c r="BO35" s="21">
        <f t="shared" ca="1" si="20"/>
        <v>0</v>
      </c>
      <c r="BP35" s="21">
        <f t="shared" ca="1" si="17"/>
        <v>4480473.6800000006</v>
      </c>
      <c r="BQ35" s="21">
        <f t="shared" ca="1" si="17"/>
        <v>4284.68</v>
      </c>
      <c r="BR35" s="21">
        <f t="shared" ca="1" si="17"/>
        <v>4910791.2299999995</v>
      </c>
      <c r="BS35" s="21">
        <f t="shared" ca="1" si="17"/>
        <v>2548233.2199999997</v>
      </c>
      <c r="BT35" s="21">
        <f t="shared" ca="1" si="17"/>
        <v>0</v>
      </c>
      <c r="BU35" s="21">
        <f t="shared" ca="1" si="17"/>
        <v>0</v>
      </c>
      <c r="BV35" s="21">
        <f t="shared" ca="1" si="17"/>
        <v>0</v>
      </c>
      <c r="BW35" s="21">
        <f t="shared" ca="1" si="17"/>
        <v>0</v>
      </c>
      <c r="BX35" s="21">
        <f t="shared" ca="1" si="17"/>
        <v>0</v>
      </c>
      <c r="BY35" s="21">
        <f t="shared" ca="1" si="17"/>
        <v>0</v>
      </c>
      <c r="BZ35" s="21">
        <f t="shared" ca="1" si="17"/>
        <v>0</v>
      </c>
      <c r="CA35" s="21">
        <f t="shared" ca="1" si="17"/>
        <v>0</v>
      </c>
      <c r="CB35" s="21">
        <f t="shared" ca="1" si="17"/>
        <v>0</v>
      </c>
      <c r="CC35" s="21">
        <f t="shared" ca="1" si="17"/>
        <v>0</v>
      </c>
      <c r="CD35" s="21">
        <f t="shared" ca="1" si="17"/>
        <v>0</v>
      </c>
      <c r="CE35" s="21">
        <f t="shared" ca="1" si="17"/>
        <v>0</v>
      </c>
      <c r="CF35" s="21">
        <f t="shared" ca="1" si="21"/>
        <v>0</v>
      </c>
      <c r="CG35" s="21">
        <f t="shared" ca="1" si="21"/>
        <v>0</v>
      </c>
      <c r="CH35" s="21">
        <f t="shared" ca="1" si="21"/>
        <v>0</v>
      </c>
      <c r="CI35" s="22">
        <f t="shared" ca="1" si="11"/>
        <v>204033157.37</v>
      </c>
      <c r="CJ35" s="21">
        <f t="shared" ca="1" si="22"/>
        <v>0</v>
      </c>
      <c r="CK35" s="21">
        <f t="shared" ca="1" si="22"/>
        <v>41122267.200000003</v>
      </c>
      <c r="CL35" s="22">
        <f t="shared" ca="1" si="12"/>
        <v>162910890.16999999</v>
      </c>
      <c r="CM35" s="21">
        <f t="shared" ca="1" si="23"/>
        <v>0</v>
      </c>
      <c r="CN35" s="21">
        <f t="shared" ca="1" si="23"/>
        <v>162910890.16999999</v>
      </c>
      <c r="CO35" s="22">
        <f t="shared" ca="1" si="13"/>
        <v>0</v>
      </c>
      <c r="CP35" s="21">
        <f t="shared" ca="1" si="24"/>
        <v>0</v>
      </c>
      <c r="CQ35" s="21">
        <f t="shared" ca="1" si="24"/>
        <v>0</v>
      </c>
      <c r="CR35" s="21">
        <f t="shared" ca="1" si="24"/>
        <v>9922423.9900000002</v>
      </c>
      <c r="CS35" s="21">
        <f t="shared" ca="1" si="24"/>
        <v>0</v>
      </c>
      <c r="CT35" s="21">
        <f t="shared" ca="1" si="24"/>
        <v>0</v>
      </c>
      <c r="CU35" s="22">
        <f t="shared" ca="1" si="14"/>
        <v>945960580.53999996</v>
      </c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  <c r="FY35" s="16"/>
      <c r="FZ35" s="16"/>
      <c r="GA35" s="16"/>
      <c r="GB35" s="16"/>
      <c r="GC35" s="16"/>
      <c r="GD35" s="16"/>
      <c r="GE35" s="16"/>
      <c r="GF35" s="16"/>
      <c r="GG35" s="16"/>
      <c r="GH35" s="16"/>
      <c r="GI35" s="16"/>
      <c r="GJ35" s="16"/>
      <c r="GK35" s="16"/>
      <c r="GL35" s="16"/>
      <c r="GM35" s="16"/>
      <c r="GN35" s="16"/>
      <c r="GO35" s="16"/>
      <c r="GP35" s="16"/>
      <c r="GQ35" s="16"/>
      <c r="GR35" s="16"/>
      <c r="GS35" s="16"/>
      <c r="GT35" s="16"/>
      <c r="GU35" s="16"/>
      <c r="GV35" s="16"/>
      <c r="GW35" s="16"/>
      <c r="GX35" s="16"/>
      <c r="GY35" s="16"/>
      <c r="GZ35" s="16"/>
      <c r="HA35" s="16"/>
      <c r="HB35" s="16"/>
      <c r="HC35" s="16"/>
      <c r="HD35" s="16"/>
      <c r="HE35" s="16"/>
      <c r="HF35" s="16"/>
      <c r="HG35" s="16"/>
      <c r="HH35" s="16"/>
      <c r="HI35" s="16"/>
      <c r="HJ35" s="16"/>
      <c r="HK35" s="16"/>
      <c r="HL35" s="16"/>
      <c r="HM35" s="16"/>
      <c r="HN35" s="16"/>
      <c r="HO35" s="16"/>
      <c r="HP35" s="16"/>
      <c r="HQ35" s="16"/>
      <c r="HR35" s="16"/>
    </row>
    <row r="36" spans="1:226" ht="12.75" customHeight="1" x14ac:dyDescent="0.2">
      <c r="A36" s="67" t="s">
        <v>173</v>
      </c>
      <c r="B36" s="20">
        <v>1040</v>
      </c>
      <c r="C36" s="68" t="s">
        <v>144</v>
      </c>
      <c r="D36" s="22">
        <f t="shared" ca="1" si="10"/>
        <v>0</v>
      </c>
      <c r="E36" s="21">
        <f t="shared" ca="1" si="18"/>
        <v>0</v>
      </c>
      <c r="F36" s="21">
        <f t="shared" ca="1" si="18"/>
        <v>0</v>
      </c>
      <c r="G36" s="21">
        <f t="shared" ca="1" si="18"/>
        <v>0</v>
      </c>
      <c r="H36" s="21">
        <f t="shared" ca="1" si="18"/>
        <v>0</v>
      </c>
      <c r="I36" s="21">
        <f t="shared" ca="1" si="18"/>
        <v>0</v>
      </c>
      <c r="J36" s="21">
        <f t="shared" ca="1" si="18"/>
        <v>0</v>
      </c>
      <c r="K36" s="21">
        <f t="shared" ca="1" si="18"/>
        <v>0</v>
      </c>
      <c r="L36" s="21">
        <f t="shared" ca="1" si="18"/>
        <v>0</v>
      </c>
      <c r="M36" s="21">
        <f t="shared" ca="1" si="18"/>
        <v>0</v>
      </c>
      <c r="N36" s="21">
        <f t="shared" ca="1" si="18"/>
        <v>0</v>
      </c>
      <c r="O36" s="21">
        <f t="shared" ca="1" si="18"/>
        <v>0</v>
      </c>
      <c r="P36" s="21">
        <f t="shared" ca="1" si="18"/>
        <v>0</v>
      </c>
      <c r="Q36" s="21">
        <f t="shared" ca="1" si="18"/>
        <v>258469400.87</v>
      </c>
      <c r="R36" s="21">
        <f t="shared" ca="1" si="18"/>
        <v>0</v>
      </c>
      <c r="S36" s="21">
        <f t="shared" ca="1" si="18"/>
        <v>0</v>
      </c>
      <c r="T36" s="21">
        <f t="shared" ca="1" si="18"/>
        <v>0</v>
      </c>
      <c r="U36" s="21">
        <f t="shared" ca="1" si="19"/>
        <v>0</v>
      </c>
      <c r="V36" s="21">
        <f t="shared" ca="1" si="19"/>
        <v>0</v>
      </c>
      <c r="W36" s="21">
        <f t="shared" ca="1" si="19"/>
        <v>0</v>
      </c>
      <c r="X36" s="21">
        <f t="shared" ca="1" si="19"/>
        <v>0</v>
      </c>
      <c r="Y36" s="21">
        <f t="shared" ca="1" si="19"/>
        <v>0</v>
      </c>
      <c r="Z36" s="21">
        <f t="shared" ca="1" si="19"/>
        <v>0</v>
      </c>
      <c r="AA36" s="21">
        <f t="shared" ca="1" si="19"/>
        <v>0</v>
      </c>
      <c r="AB36" s="21">
        <f t="shared" ca="1" si="19"/>
        <v>0</v>
      </c>
      <c r="AC36" s="21">
        <f t="shared" ca="1" si="19"/>
        <v>0</v>
      </c>
      <c r="AD36" s="21">
        <f t="shared" ca="1" si="19"/>
        <v>0</v>
      </c>
      <c r="AE36" s="21">
        <f t="shared" ca="1" si="19"/>
        <v>0</v>
      </c>
      <c r="AF36" s="21">
        <f t="shared" ca="1" si="19"/>
        <v>0</v>
      </c>
      <c r="AG36" s="21">
        <f t="shared" ca="1" si="19"/>
        <v>0</v>
      </c>
      <c r="AH36" s="21">
        <f t="shared" ca="1" si="19"/>
        <v>0</v>
      </c>
      <c r="AI36" s="21">
        <f t="shared" ca="1" si="19"/>
        <v>0</v>
      </c>
      <c r="AJ36" s="21">
        <f t="shared" ca="1" si="16"/>
        <v>0</v>
      </c>
      <c r="AK36" s="21">
        <f t="shared" ca="1" si="16"/>
        <v>0</v>
      </c>
      <c r="AL36" s="21">
        <f t="shared" ca="1" si="16"/>
        <v>0</v>
      </c>
      <c r="AM36" s="21">
        <f t="shared" ca="1" si="16"/>
        <v>0</v>
      </c>
      <c r="AN36" s="21">
        <f t="shared" ca="1" si="16"/>
        <v>0</v>
      </c>
      <c r="AO36" s="21">
        <f t="shared" ca="1" si="16"/>
        <v>342252511.35000002</v>
      </c>
      <c r="AP36" s="21">
        <f t="shared" ca="1" si="16"/>
        <v>0</v>
      </c>
      <c r="AQ36" s="21">
        <f t="shared" ca="1" si="16"/>
        <v>0</v>
      </c>
      <c r="AR36" s="21">
        <f t="shared" ca="1" si="16"/>
        <v>0</v>
      </c>
      <c r="AS36" s="21">
        <f t="shared" ca="1" si="16"/>
        <v>0</v>
      </c>
      <c r="AT36" s="21">
        <f t="shared" ca="1" si="16"/>
        <v>0</v>
      </c>
      <c r="AU36" s="21">
        <f t="shared" ca="1" si="16"/>
        <v>0</v>
      </c>
      <c r="AV36" s="21">
        <f t="shared" ca="1" si="16"/>
        <v>0</v>
      </c>
      <c r="AW36" s="21">
        <f t="shared" ca="1" si="16"/>
        <v>0</v>
      </c>
      <c r="AX36" s="21">
        <f t="shared" ca="1" si="16"/>
        <v>0</v>
      </c>
      <c r="AY36" s="21">
        <f t="shared" ca="1" si="16"/>
        <v>0</v>
      </c>
      <c r="AZ36" s="21">
        <f t="shared" ca="1" si="20"/>
        <v>0</v>
      </c>
      <c r="BA36" s="21">
        <f t="shared" ca="1" si="20"/>
        <v>0</v>
      </c>
      <c r="BB36" s="21">
        <f t="shared" ca="1" si="20"/>
        <v>0</v>
      </c>
      <c r="BC36" s="21">
        <f t="shared" ca="1" si="20"/>
        <v>0</v>
      </c>
      <c r="BD36" s="21">
        <f t="shared" ca="1" si="20"/>
        <v>0</v>
      </c>
      <c r="BE36" s="21">
        <f t="shared" ca="1" si="20"/>
        <v>0</v>
      </c>
      <c r="BF36" s="21">
        <f t="shared" ca="1" si="20"/>
        <v>0</v>
      </c>
      <c r="BG36" s="21">
        <f t="shared" ca="1" si="20"/>
        <v>0</v>
      </c>
      <c r="BH36" s="21">
        <f t="shared" ca="1" si="20"/>
        <v>0</v>
      </c>
      <c r="BI36" s="21">
        <f t="shared" ca="1" si="20"/>
        <v>0</v>
      </c>
      <c r="BJ36" s="21">
        <f t="shared" ca="1" si="20"/>
        <v>0</v>
      </c>
      <c r="BK36" s="21">
        <f t="shared" ca="1" si="20"/>
        <v>0</v>
      </c>
      <c r="BL36" s="21">
        <f t="shared" ca="1" si="20"/>
        <v>0</v>
      </c>
      <c r="BM36" s="21">
        <f t="shared" ca="1" si="20"/>
        <v>0</v>
      </c>
      <c r="BN36" s="21">
        <f t="shared" ca="1" si="20"/>
        <v>0</v>
      </c>
      <c r="BO36" s="21">
        <f t="shared" ca="1" si="20"/>
        <v>0</v>
      </c>
      <c r="BP36" s="21">
        <f t="shared" ca="1" si="17"/>
        <v>0</v>
      </c>
      <c r="BQ36" s="21">
        <f t="shared" ca="1" si="17"/>
        <v>0</v>
      </c>
      <c r="BR36" s="21">
        <f t="shared" ca="1" si="17"/>
        <v>0</v>
      </c>
      <c r="BS36" s="21">
        <f t="shared" ca="1" si="17"/>
        <v>0</v>
      </c>
      <c r="BT36" s="21">
        <f t="shared" ca="1" si="17"/>
        <v>0</v>
      </c>
      <c r="BU36" s="21">
        <f t="shared" ca="1" si="17"/>
        <v>0</v>
      </c>
      <c r="BV36" s="21">
        <f t="shared" ca="1" si="17"/>
        <v>0</v>
      </c>
      <c r="BW36" s="21">
        <f t="shared" ca="1" si="17"/>
        <v>0</v>
      </c>
      <c r="BX36" s="21">
        <f t="shared" ca="1" si="17"/>
        <v>0</v>
      </c>
      <c r="BY36" s="21">
        <f t="shared" ca="1" si="17"/>
        <v>0</v>
      </c>
      <c r="BZ36" s="21">
        <f t="shared" ca="1" si="17"/>
        <v>0</v>
      </c>
      <c r="CA36" s="21">
        <f t="shared" ca="1" si="17"/>
        <v>0</v>
      </c>
      <c r="CB36" s="21">
        <f t="shared" ca="1" si="17"/>
        <v>0</v>
      </c>
      <c r="CC36" s="21">
        <f t="shared" ca="1" si="17"/>
        <v>0</v>
      </c>
      <c r="CD36" s="21">
        <f t="shared" ca="1" si="17"/>
        <v>0</v>
      </c>
      <c r="CE36" s="21">
        <f t="shared" ca="1" si="17"/>
        <v>0</v>
      </c>
      <c r="CF36" s="21">
        <f t="shared" ca="1" si="21"/>
        <v>0</v>
      </c>
      <c r="CG36" s="21">
        <f t="shared" ca="1" si="21"/>
        <v>0</v>
      </c>
      <c r="CH36" s="21">
        <f t="shared" ca="1" si="21"/>
        <v>0</v>
      </c>
      <c r="CI36" s="22">
        <f t="shared" ca="1" si="11"/>
        <v>0</v>
      </c>
      <c r="CJ36" s="21">
        <f t="shared" ca="1" si="22"/>
        <v>0</v>
      </c>
      <c r="CK36" s="21">
        <f t="shared" ca="1" si="22"/>
        <v>0</v>
      </c>
      <c r="CL36" s="22">
        <f t="shared" ca="1" si="12"/>
        <v>0</v>
      </c>
      <c r="CM36" s="21">
        <f t="shared" ca="1" si="23"/>
        <v>0</v>
      </c>
      <c r="CN36" s="21">
        <f t="shared" ca="1" si="23"/>
        <v>0</v>
      </c>
      <c r="CO36" s="22">
        <f t="shared" ca="1" si="13"/>
        <v>0</v>
      </c>
      <c r="CP36" s="21">
        <f t="shared" ca="1" si="24"/>
        <v>0</v>
      </c>
      <c r="CQ36" s="21">
        <f t="shared" ca="1" si="24"/>
        <v>0</v>
      </c>
      <c r="CR36" s="21">
        <f t="shared" ca="1" si="24"/>
        <v>0</v>
      </c>
      <c r="CS36" s="21">
        <f t="shared" ca="1" si="24"/>
        <v>0</v>
      </c>
      <c r="CT36" s="21">
        <f t="shared" ca="1" si="24"/>
        <v>0</v>
      </c>
      <c r="CU36" s="22">
        <f t="shared" ca="1" si="14"/>
        <v>600721912.22000003</v>
      </c>
      <c r="CV36" s="16"/>
      <c r="CW36" s="16"/>
      <c r="CX36" s="16"/>
      <c r="CY36" s="16"/>
      <c r="CZ36" s="16"/>
      <c r="DA36" s="16"/>
      <c r="DB36" s="16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6"/>
      <c r="DT36" s="16"/>
      <c r="DU36" s="16"/>
      <c r="DV36" s="16"/>
      <c r="DW36" s="16"/>
      <c r="DX36" s="16"/>
      <c r="DY36" s="16"/>
      <c r="DZ36" s="16"/>
      <c r="EA36" s="16"/>
      <c r="EB36" s="16"/>
      <c r="EC36" s="16"/>
      <c r="ED36" s="16"/>
      <c r="EE36" s="16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  <c r="EY36" s="16"/>
      <c r="EZ36" s="16"/>
      <c r="FA36" s="16"/>
      <c r="FB36" s="16"/>
      <c r="FC36" s="16"/>
      <c r="FD36" s="16"/>
      <c r="FE36" s="16"/>
      <c r="FF36" s="16"/>
      <c r="FG36" s="16"/>
      <c r="FH36" s="16"/>
      <c r="FI36" s="16"/>
      <c r="FJ36" s="16"/>
      <c r="FK36" s="16"/>
      <c r="FL36" s="16"/>
      <c r="FM36" s="16"/>
      <c r="FN36" s="16"/>
      <c r="FO36" s="16"/>
      <c r="FP36" s="16"/>
      <c r="FQ36" s="16"/>
      <c r="FR36" s="16"/>
      <c r="FS36" s="16"/>
      <c r="FT36" s="16"/>
      <c r="FU36" s="16"/>
      <c r="FV36" s="16"/>
      <c r="FW36" s="16"/>
      <c r="FX36" s="16"/>
      <c r="FY36" s="16"/>
      <c r="FZ36" s="16"/>
      <c r="GA36" s="16"/>
      <c r="GB36" s="16"/>
      <c r="GC36" s="16"/>
      <c r="GD36" s="16"/>
      <c r="GE36" s="16"/>
      <c r="GF36" s="16"/>
      <c r="GG36" s="16"/>
      <c r="GH36" s="16"/>
      <c r="GI36" s="16"/>
      <c r="GJ36" s="16"/>
      <c r="GK36" s="16"/>
      <c r="GL36" s="16"/>
      <c r="GM36" s="16"/>
      <c r="GN36" s="16"/>
      <c r="GO36" s="16"/>
      <c r="GP36" s="16"/>
      <c r="GQ36" s="16"/>
      <c r="GR36" s="16"/>
      <c r="GS36" s="16"/>
      <c r="GT36" s="16"/>
      <c r="GU36" s="16"/>
      <c r="GV36" s="16"/>
      <c r="GW36" s="16"/>
      <c r="GX36" s="16"/>
      <c r="GY36" s="16"/>
      <c r="GZ36" s="16"/>
      <c r="HA36" s="16"/>
      <c r="HB36" s="16"/>
      <c r="HC36" s="16"/>
      <c r="HD36" s="16"/>
      <c r="HE36" s="16"/>
      <c r="HF36" s="16"/>
      <c r="HG36" s="16"/>
      <c r="HH36" s="16"/>
      <c r="HI36" s="16"/>
      <c r="HJ36" s="16"/>
      <c r="HK36" s="16"/>
      <c r="HL36" s="16"/>
      <c r="HM36" s="16"/>
      <c r="HN36" s="16"/>
      <c r="HO36" s="16"/>
      <c r="HP36" s="16"/>
      <c r="HQ36" s="16"/>
      <c r="HR36" s="16"/>
    </row>
    <row r="37" spans="1:226" ht="12.75" customHeight="1" x14ac:dyDescent="0.2">
      <c r="A37" s="67" t="s">
        <v>174</v>
      </c>
      <c r="B37" s="20">
        <v>1043</v>
      </c>
      <c r="C37" s="68" t="s">
        <v>144</v>
      </c>
      <c r="D37" s="22">
        <f t="shared" ca="1" si="10"/>
        <v>697444082.08000255</v>
      </c>
      <c r="E37" s="21">
        <f t="shared" ca="1" si="18"/>
        <v>49929220.839992501</v>
      </c>
      <c r="F37" s="21">
        <f t="shared" ca="1" si="18"/>
        <v>536345660.49001002</v>
      </c>
      <c r="G37" s="21">
        <f t="shared" ca="1" si="18"/>
        <v>111169200.75</v>
      </c>
      <c r="H37" s="21">
        <f t="shared" ca="1" si="18"/>
        <v>2255834.7000000002</v>
      </c>
      <c r="I37" s="21">
        <f t="shared" ca="1" si="18"/>
        <v>16377915.25</v>
      </c>
      <c r="J37" s="21">
        <f t="shared" ca="1" si="18"/>
        <v>0</v>
      </c>
      <c r="K37" s="21">
        <f t="shared" ca="1" si="18"/>
        <v>0</v>
      </c>
      <c r="L37" s="21">
        <f t="shared" ca="1" si="18"/>
        <v>0</v>
      </c>
      <c r="M37" s="21">
        <f t="shared" ca="1" si="18"/>
        <v>0</v>
      </c>
      <c r="N37" s="21">
        <f t="shared" ca="1" si="18"/>
        <v>0</v>
      </c>
      <c r="O37" s="21">
        <f t="shared" ca="1" si="18"/>
        <v>61892111.999999598</v>
      </c>
      <c r="P37" s="21">
        <f t="shared" ca="1" si="18"/>
        <v>37952.83</v>
      </c>
      <c r="Q37" s="21">
        <f t="shared" ca="1" si="18"/>
        <v>1712194.42</v>
      </c>
      <c r="R37" s="21">
        <f t="shared" ca="1" si="18"/>
        <v>0</v>
      </c>
      <c r="S37" s="21">
        <f t="shared" ca="1" si="18"/>
        <v>0</v>
      </c>
      <c r="T37" s="21">
        <f t="shared" ca="1" si="18"/>
        <v>786359307.7698971</v>
      </c>
      <c r="U37" s="21">
        <f t="shared" ca="1" si="19"/>
        <v>0</v>
      </c>
      <c r="V37" s="21">
        <f t="shared" ca="1" si="19"/>
        <v>167958037.09998</v>
      </c>
      <c r="W37" s="21">
        <f t="shared" ca="1" si="19"/>
        <v>705681969.45035195</v>
      </c>
      <c r="X37" s="21">
        <f t="shared" ca="1" si="19"/>
        <v>7650</v>
      </c>
      <c r="Y37" s="21">
        <f t="shared" ca="1" si="19"/>
        <v>36244585.799999699</v>
      </c>
      <c r="Z37" s="21">
        <f t="shared" ca="1" si="19"/>
        <v>33506653.929998498</v>
      </c>
      <c r="AA37" s="21">
        <f t="shared" ca="1" si="19"/>
        <v>0</v>
      </c>
      <c r="AB37" s="21">
        <f t="shared" ca="1" si="19"/>
        <v>0</v>
      </c>
      <c r="AC37" s="21">
        <f t="shared" ca="1" si="19"/>
        <v>3300219.5799999698</v>
      </c>
      <c r="AD37" s="21">
        <f t="shared" ca="1" si="19"/>
        <v>15583318.5000029</v>
      </c>
      <c r="AE37" s="21">
        <f t="shared" ca="1" si="19"/>
        <v>5985491</v>
      </c>
      <c r="AF37" s="21">
        <f t="shared" ca="1" si="19"/>
        <v>4471440.5</v>
      </c>
      <c r="AG37" s="21">
        <f t="shared" ca="1" si="19"/>
        <v>0</v>
      </c>
      <c r="AH37" s="21">
        <f t="shared" ca="1" si="19"/>
        <v>0</v>
      </c>
      <c r="AI37" s="21">
        <f t="shared" ca="1" si="19"/>
        <v>0</v>
      </c>
      <c r="AJ37" s="21">
        <f t="shared" ca="1" si="16"/>
        <v>188592.36</v>
      </c>
      <c r="AK37" s="21">
        <f t="shared" ca="1" si="16"/>
        <v>38751.660000000003</v>
      </c>
      <c r="AL37" s="21">
        <f t="shared" ca="1" si="16"/>
        <v>0</v>
      </c>
      <c r="AM37" s="21">
        <f t="shared" ca="1" si="16"/>
        <v>48771923.889999896</v>
      </c>
      <c r="AN37" s="21">
        <f t="shared" ca="1" si="16"/>
        <v>0</v>
      </c>
      <c r="AO37" s="21">
        <f t="shared" ca="1" si="16"/>
        <v>0</v>
      </c>
      <c r="AP37" s="21">
        <f t="shared" ca="1" si="16"/>
        <v>7368061.8800000101</v>
      </c>
      <c r="AQ37" s="21">
        <f t="shared" ca="1" si="16"/>
        <v>0</v>
      </c>
      <c r="AR37" s="21">
        <f t="shared" ca="1" si="16"/>
        <v>0</v>
      </c>
      <c r="AS37" s="21">
        <f t="shared" ca="1" si="16"/>
        <v>0</v>
      </c>
      <c r="AT37" s="21">
        <f t="shared" ca="1" si="16"/>
        <v>0</v>
      </c>
      <c r="AU37" s="21">
        <f t="shared" ca="1" si="16"/>
        <v>0</v>
      </c>
      <c r="AV37" s="21">
        <f t="shared" ca="1" si="16"/>
        <v>0</v>
      </c>
      <c r="AW37" s="21">
        <f t="shared" ca="1" si="16"/>
        <v>0</v>
      </c>
      <c r="AX37" s="21">
        <f t="shared" ca="1" si="16"/>
        <v>0</v>
      </c>
      <c r="AY37" s="21">
        <f t="shared" ref="AY37:BN52" ca="1" si="25">IFERROR(INDIRECT("'"&amp;$B$2&amp;"'!"&amp;ADDRESS(MATCH($B37,INDIRECT("'"&amp;$B$2&amp;"'!$B$1:$B$1095"),0),MATCH(AY$5,INDIRECT("'"&amp;$B$2&amp;"'!5:5"),0))),0)</f>
        <v>0</v>
      </c>
      <c r="AZ37" s="21">
        <f t="shared" ca="1" si="25"/>
        <v>0</v>
      </c>
      <c r="BA37" s="21">
        <f t="shared" ca="1" si="25"/>
        <v>0</v>
      </c>
      <c r="BB37" s="21">
        <f t="shared" ca="1" si="25"/>
        <v>0</v>
      </c>
      <c r="BC37" s="21">
        <f t="shared" ca="1" si="25"/>
        <v>0</v>
      </c>
      <c r="BD37" s="21">
        <f t="shared" ca="1" si="25"/>
        <v>69237777.110003904</v>
      </c>
      <c r="BE37" s="21">
        <f t="shared" ca="1" si="25"/>
        <v>-37124.71</v>
      </c>
      <c r="BF37" s="21">
        <f t="shared" ca="1" si="25"/>
        <v>0</v>
      </c>
      <c r="BG37" s="21">
        <f t="shared" ca="1" si="25"/>
        <v>0</v>
      </c>
      <c r="BH37" s="21">
        <f t="shared" ca="1" si="25"/>
        <v>0</v>
      </c>
      <c r="BI37" s="21">
        <f t="shared" ca="1" si="25"/>
        <v>0</v>
      </c>
      <c r="BJ37" s="21">
        <f t="shared" ca="1" si="25"/>
        <v>0</v>
      </c>
      <c r="BK37" s="21">
        <f t="shared" ca="1" si="25"/>
        <v>0</v>
      </c>
      <c r="BL37" s="21">
        <f t="shared" ca="1" si="25"/>
        <v>0</v>
      </c>
      <c r="BM37" s="21">
        <f t="shared" ca="1" si="25"/>
        <v>0</v>
      </c>
      <c r="BN37" s="21">
        <f t="shared" ca="1" si="25"/>
        <v>8494715.33000209</v>
      </c>
      <c r="BO37" s="21">
        <f t="shared" ca="1" si="20"/>
        <v>0</v>
      </c>
      <c r="BP37" s="21">
        <f t="shared" ca="1" si="17"/>
        <v>229047954.80000001</v>
      </c>
      <c r="BQ37" s="21">
        <f t="shared" ca="1" si="17"/>
        <v>5288367.22</v>
      </c>
      <c r="BR37" s="21">
        <f t="shared" ca="1" si="17"/>
        <v>3394577.08</v>
      </c>
      <c r="BS37" s="21">
        <f t="shared" ca="1" si="17"/>
        <v>16460002.1100001</v>
      </c>
      <c r="BT37" s="21">
        <f t="shared" ca="1" si="17"/>
        <v>0</v>
      </c>
      <c r="BU37" s="21">
        <f t="shared" ca="1" si="17"/>
        <v>0</v>
      </c>
      <c r="BV37" s="21">
        <f t="shared" ca="1" si="17"/>
        <v>30659588.370000001</v>
      </c>
      <c r="BW37" s="21">
        <f t="shared" ca="1" si="17"/>
        <v>0</v>
      </c>
      <c r="BX37" s="21">
        <f t="shared" ca="1" si="17"/>
        <v>0</v>
      </c>
      <c r="BY37" s="21">
        <f t="shared" ca="1" si="17"/>
        <v>0</v>
      </c>
      <c r="BZ37" s="21">
        <f t="shared" ca="1" si="17"/>
        <v>18039.7</v>
      </c>
      <c r="CA37" s="21">
        <f t="shared" ca="1" si="17"/>
        <v>39173489.0900001</v>
      </c>
      <c r="CB37" s="21">
        <f t="shared" ca="1" si="17"/>
        <v>0</v>
      </c>
      <c r="CC37" s="21">
        <f t="shared" ca="1" si="17"/>
        <v>3342055.78</v>
      </c>
      <c r="CD37" s="21">
        <f t="shared" ca="1" si="17"/>
        <v>67283.460000000006</v>
      </c>
      <c r="CE37" s="21">
        <f t="shared" ref="CE37:CH52" ca="1" si="26">IFERROR(INDIRECT("'"&amp;$B$2&amp;"'!"&amp;ADDRESS(MATCH($B37,INDIRECT("'"&amp;$B$2&amp;"'!$B$1:$B$1095"),0),MATCH(CE$5,INDIRECT("'"&amp;$B$2&amp;"'!5:5"),0))),0)</f>
        <v>0</v>
      </c>
      <c r="CF37" s="21">
        <f t="shared" ca="1" si="21"/>
        <v>0</v>
      </c>
      <c r="CG37" s="21">
        <f t="shared" ca="1" si="21"/>
        <v>0</v>
      </c>
      <c r="CH37" s="21">
        <f t="shared" ca="1" si="21"/>
        <v>0</v>
      </c>
      <c r="CI37" s="22">
        <f t="shared" ca="1" si="11"/>
        <v>356978151.86000711</v>
      </c>
      <c r="CJ37" s="21">
        <f t="shared" ca="1" si="22"/>
        <v>0</v>
      </c>
      <c r="CK37" s="21">
        <f t="shared" ca="1" si="22"/>
        <v>0</v>
      </c>
      <c r="CL37" s="22">
        <f t="shared" ca="1" si="12"/>
        <v>41469925.680000111</v>
      </c>
      <c r="CM37" s="21">
        <f t="shared" ca="1" si="23"/>
        <v>5226944.3000000101</v>
      </c>
      <c r="CN37" s="21">
        <f t="shared" ca="1" si="23"/>
        <v>36242981.3800001</v>
      </c>
      <c r="CO37" s="22">
        <f t="shared" ca="1" si="13"/>
        <v>315508226.18000698</v>
      </c>
      <c r="CP37" s="21">
        <f t="shared" ca="1" si="24"/>
        <v>0</v>
      </c>
      <c r="CQ37" s="21">
        <f t="shared" ca="1" si="24"/>
        <v>315508226.18000698</v>
      </c>
      <c r="CR37" s="21">
        <f t="shared" ca="1" si="24"/>
        <v>375228.05999999901</v>
      </c>
      <c r="CS37" s="21">
        <f t="shared" ca="1" si="24"/>
        <v>0</v>
      </c>
      <c r="CT37" s="21">
        <f t="shared" ca="1" si="24"/>
        <v>0</v>
      </c>
      <c r="CU37" s="22">
        <f t="shared" ca="1" si="14"/>
        <v>3357686199.9602456</v>
      </c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/>
      <c r="DV37" s="16"/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16"/>
      <c r="FH37" s="16"/>
      <c r="FI37" s="16"/>
      <c r="FJ37" s="16"/>
      <c r="FK37" s="16"/>
      <c r="FL37" s="16"/>
      <c r="FM37" s="16"/>
      <c r="FN37" s="16"/>
      <c r="FO37" s="16"/>
      <c r="FP37" s="16"/>
      <c r="FQ37" s="16"/>
      <c r="FR37" s="16"/>
      <c r="FS37" s="16"/>
      <c r="FT37" s="16"/>
      <c r="FU37" s="16"/>
      <c r="FV37" s="16"/>
      <c r="FW37" s="16"/>
      <c r="FX37" s="16"/>
      <c r="FY37" s="16"/>
      <c r="FZ37" s="16"/>
      <c r="GA37" s="16"/>
      <c r="GB37" s="16"/>
      <c r="GC37" s="16"/>
      <c r="GD37" s="16"/>
      <c r="GE37" s="16"/>
      <c r="GF37" s="16"/>
      <c r="GG37" s="16"/>
      <c r="GH37" s="16"/>
      <c r="GI37" s="16"/>
      <c r="GJ37" s="16"/>
      <c r="GK37" s="16"/>
      <c r="GL37" s="16"/>
      <c r="GM37" s="16"/>
      <c r="GN37" s="16"/>
      <c r="GO37" s="16"/>
      <c r="GP37" s="16"/>
      <c r="GQ37" s="16"/>
      <c r="GR37" s="16"/>
      <c r="GS37" s="16"/>
      <c r="GT37" s="16"/>
      <c r="GU37" s="16"/>
      <c r="GV37" s="16"/>
      <c r="GW37" s="16"/>
      <c r="GX37" s="16"/>
      <c r="GY37" s="16"/>
      <c r="GZ37" s="16"/>
      <c r="HA37" s="16"/>
      <c r="HB37" s="16"/>
      <c r="HC37" s="16"/>
      <c r="HD37" s="16"/>
      <c r="HE37" s="16"/>
      <c r="HF37" s="16"/>
      <c r="HG37" s="16"/>
      <c r="HH37" s="16"/>
      <c r="HI37" s="16"/>
      <c r="HJ37" s="16"/>
      <c r="HK37" s="16"/>
      <c r="HL37" s="16"/>
      <c r="HM37" s="16"/>
      <c r="HN37" s="16"/>
      <c r="HO37" s="16"/>
      <c r="HP37" s="16"/>
      <c r="HQ37" s="16"/>
      <c r="HR37" s="16"/>
    </row>
    <row r="38" spans="1:226" ht="12.75" customHeight="1" x14ac:dyDescent="0.2">
      <c r="A38" s="67" t="s">
        <v>175</v>
      </c>
      <c r="B38" s="20">
        <v>1044</v>
      </c>
      <c r="C38" s="68" t="s">
        <v>144</v>
      </c>
      <c r="D38" s="22">
        <f t="shared" ca="1" si="10"/>
        <v>99592667.890000001</v>
      </c>
      <c r="E38" s="21">
        <f t="shared" ca="1" si="18"/>
        <v>86627179.799999997</v>
      </c>
      <c r="F38" s="21">
        <f t="shared" ca="1" si="18"/>
        <v>12965488.09</v>
      </c>
      <c r="G38" s="21">
        <f t="shared" ca="1" si="18"/>
        <v>0</v>
      </c>
      <c r="H38" s="21">
        <f t="shared" ca="1" si="18"/>
        <v>0</v>
      </c>
      <c r="I38" s="21">
        <f t="shared" ca="1" si="18"/>
        <v>95134886.200000003</v>
      </c>
      <c r="J38" s="21">
        <f t="shared" ca="1" si="18"/>
        <v>0</v>
      </c>
      <c r="K38" s="21">
        <f t="shared" ca="1" si="18"/>
        <v>0</v>
      </c>
      <c r="L38" s="21">
        <f t="shared" ca="1" si="18"/>
        <v>0</v>
      </c>
      <c r="M38" s="21">
        <f t="shared" ca="1" si="18"/>
        <v>0</v>
      </c>
      <c r="N38" s="21">
        <f t="shared" ca="1" si="18"/>
        <v>0</v>
      </c>
      <c r="O38" s="21">
        <f t="shared" ca="1" si="18"/>
        <v>0</v>
      </c>
      <c r="P38" s="21">
        <f t="shared" ca="1" si="18"/>
        <v>0</v>
      </c>
      <c r="Q38" s="21">
        <f t="shared" ca="1" si="18"/>
        <v>0</v>
      </c>
      <c r="R38" s="21">
        <f t="shared" ca="1" si="18"/>
        <v>0</v>
      </c>
      <c r="S38" s="21">
        <f t="shared" ca="1" si="18"/>
        <v>0</v>
      </c>
      <c r="T38" s="21">
        <f t="shared" ref="T38" ca="1" si="27">IFERROR(INDIRECT("'"&amp;$B$2&amp;"'!"&amp;ADDRESS(MATCH($B38,INDIRECT("'"&amp;$B$2&amp;"'!$B$1:$B$1095"),0),MATCH(T$5,INDIRECT("'"&amp;$B$2&amp;"'!5:5"),0))),0)</f>
        <v>1392563815.0899999</v>
      </c>
      <c r="U38" s="21">
        <f t="shared" ca="1" si="19"/>
        <v>1303630.43</v>
      </c>
      <c r="V38" s="21">
        <f t="shared" ca="1" si="19"/>
        <v>28150435.399999999</v>
      </c>
      <c r="W38" s="21">
        <f t="shared" ca="1" si="19"/>
        <v>205034704.16</v>
      </c>
      <c r="X38" s="21">
        <f t="shared" ca="1" si="19"/>
        <v>0</v>
      </c>
      <c r="Y38" s="21">
        <f t="shared" ca="1" si="19"/>
        <v>478140.5</v>
      </c>
      <c r="Z38" s="21">
        <f t="shared" ca="1" si="19"/>
        <v>3996976.84</v>
      </c>
      <c r="AA38" s="21">
        <f t="shared" ca="1" si="19"/>
        <v>0</v>
      </c>
      <c r="AB38" s="21">
        <f t="shared" ca="1" si="19"/>
        <v>0</v>
      </c>
      <c r="AC38" s="21">
        <f t="shared" ca="1" si="19"/>
        <v>5668192.4000000004</v>
      </c>
      <c r="AD38" s="21">
        <f t="shared" ca="1" si="19"/>
        <v>5357894.76</v>
      </c>
      <c r="AE38" s="21">
        <f t="shared" ca="1" si="19"/>
        <v>0</v>
      </c>
      <c r="AF38" s="21">
        <f t="shared" ca="1" si="19"/>
        <v>0</v>
      </c>
      <c r="AG38" s="21">
        <f t="shared" ca="1" si="19"/>
        <v>0</v>
      </c>
      <c r="AH38" s="21">
        <f t="shared" ca="1" si="19"/>
        <v>0</v>
      </c>
      <c r="AI38" s="21">
        <f t="shared" ca="1" si="19"/>
        <v>0</v>
      </c>
      <c r="AJ38" s="21">
        <f t="shared" ca="1" si="19"/>
        <v>131032.44</v>
      </c>
      <c r="AK38" s="21">
        <f t="shared" ref="AK38:AZ53" ca="1" si="28">IFERROR(INDIRECT("'"&amp;$B$2&amp;"'!"&amp;ADDRESS(MATCH($B38,INDIRECT("'"&amp;$B$2&amp;"'!$B$1:$B$1095"),0),MATCH(AK$5,INDIRECT("'"&amp;$B$2&amp;"'!5:5"),0))),0)</f>
        <v>0</v>
      </c>
      <c r="AL38" s="21">
        <f t="shared" ca="1" si="28"/>
        <v>0</v>
      </c>
      <c r="AM38" s="21">
        <f t="shared" ca="1" si="28"/>
        <v>0</v>
      </c>
      <c r="AN38" s="21">
        <f t="shared" ca="1" si="28"/>
        <v>0</v>
      </c>
      <c r="AO38" s="21">
        <f t="shared" ca="1" si="28"/>
        <v>0</v>
      </c>
      <c r="AP38" s="21">
        <f t="shared" ca="1" si="28"/>
        <v>96351.45</v>
      </c>
      <c r="AQ38" s="21">
        <f t="shared" ca="1" si="28"/>
        <v>0</v>
      </c>
      <c r="AR38" s="21">
        <f t="shared" ca="1" si="28"/>
        <v>0</v>
      </c>
      <c r="AS38" s="21">
        <f t="shared" ca="1" si="28"/>
        <v>0</v>
      </c>
      <c r="AT38" s="21">
        <f t="shared" ca="1" si="28"/>
        <v>0</v>
      </c>
      <c r="AU38" s="21">
        <f t="shared" ca="1" si="28"/>
        <v>0</v>
      </c>
      <c r="AV38" s="21">
        <f t="shared" ca="1" si="28"/>
        <v>0</v>
      </c>
      <c r="AW38" s="21">
        <f t="shared" ca="1" si="28"/>
        <v>0</v>
      </c>
      <c r="AX38" s="21">
        <f t="shared" ca="1" si="28"/>
        <v>0</v>
      </c>
      <c r="AY38" s="21">
        <f t="shared" ca="1" si="28"/>
        <v>0</v>
      </c>
      <c r="AZ38" s="21">
        <f t="shared" ca="1" si="25"/>
        <v>0</v>
      </c>
      <c r="BA38" s="21">
        <f t="shared" ca="1" si="25"/>
        <v>0</v>
      </c>
      <c r="BB38" s="21">
        <f t="shared" ca="1" si="25"/>
        <v>0</v>
      </c>
      <c r="BC38" s="21">
        <f t="shared" ca="1" si="25"/>
        <v>0</v>
      </c>
      <c r="BD38" s="21">
        <f t="shared" ca="1" si="25"/>
        <v>162468758.69999999</v>
      </c>
      <c r="BE38" s="21">
        <f t="shared" ca="1" si="25"/>
        <v>0</v>
      </c>
      <c r="BF38" s="21">
        <f t="shared" ca="1" si="25"/>
        <v>0</v>
      </c>
      <c r="BG38" s="21">
        <f t="shared" ca="1" si="25"/>
        <v>0</v>
      </c>
      <c r="BH38" s="21">
        <f t="shared" ca="1" si="25"/>
        <v>0</v>
      </c>
      <c r="BI38" s="21">
        <f t="shared" ca="1" si="25"/>
        <v>0</v>
      </c>
      <c r="BJ38" s="21">
        <f t="shared" ca="1" si="25"/>
        <v>0</v>
      </c>
      <c r="BK38" s="21">
        <f t="shared" ca="1" si="25"/>
        <v>0</v>
      </c>
      <c r="BL38" s="21">
        <f t="shared" ca="1" si="25"/>
        <v>0</v>
      </c>
      <c r="BM38" s="21">
        <f t="shared" ca="1" si="25"/>
        <v>0</v>
      </c>
      <c r="BN38" s="21">
        <f t="shared" ca="1" si="25"/>
        <v>66574460.200000003</v>
      </c>
      <c r="BO38" s="21">
        <f t="shared" ca="1" si="20"/>
        <v>0</v>
      </c>
      <c r="BP38" s="21">
        <f t="shared" ref="BP38:CD38" ca="1" si="29">IFERROR(INDIRECT("'"&amp;$B$2&amp;"'!"&amp;ADDRESS(MATCH($B38,INDIRECT("'"&amp;$B$2&amp;"'!$B$1:$B$1095"),0),MATCH(BP$5,INDIRECT("'"&amp;$B$2&amp;"'!5:5"),0))),0)</f>
        <v>58660.03</v>
      </c>
      <c r="BQ38" s="21">
        <f t="shared" ca="1" si="29"/>
        <v>0</v>
      </c>
      <c r="BR38" s="21">
        <f t="shared" ca="1" si="29"/>
        <v>0</v>
      </c>
      <c r="BS38" s="21">
        <f t="shared" ca="1" si="29"/>
        <v>1721797.6</v>
      </c>
      <c r="BT38" s="21">
        <f t="shared" ca="1" si="29"/>
        <v>0</v>
      </c>
      <c r="BU38" s="21">
        <f t="shared" ca="1" si="29"/>
        <v>0</v>
      </c>
      <c r="BV38" s="21">
        <f t="shared" ca="1" si="29"/>
        <v>0</v>
      </c>
      <c r="BW38" s="21">
        <f t="shared" ca="1" si="29"/>
        <v>0</v>
      </c>
      <c r="BX38" s="21">
        <f t="shared" ca="1" si="29"/>
        <v>0</v>
      </c>
      <c r="BY38" s="21">
        <f t="shared" ca="1" si="29"/>
        <v>0</v>
      </c>
      <c r="BZ38" s="21">
        <f t="shared" ca="1" si="29"/>
        <v>0</v>
      </c>
      <c r="CA38" s="21">
        <f t="shared" ca="1" si="29"/>
        <v>0</v>
      </c>
      <c r="CB38" s="21">
        <f t="shared" ca="1" si="29"/>
        <v>0</v>
      </c>
      <c r="CC38" s="21">
        <f t="shared" ca="1" si="29"/>
        <v>0</v>
      </c>
      <c r="CD38" s="21">
        <f t="shared" ca="1" si="29"/>
        <v>0</v>
      </c>
      <c r="CE38" s="21">
        <f t="shared" ca="1" si="26"/>
        <v>0</v>
      </c>
      <c r="CF38" s="21">
        <f t="shared" ca="1" si="26"/>
        <v>0</v>
      </c>
      <c r="CG38" s="21">
        <f t="shared" ca="1" si="21"/>
        <v>0</v>
      </c>
      <c r="CH38" s="21">
        <f t="shared" ca="1" si="21"/>
        <v>0</v>
      </c>
      <c r="CI38" s="22">
        <f t="shared" ca="1" si="11"/>
        <v>99712439.890000001</v>
      </c>
      <c r="CJ38" s="21">
        <f t="shared" ca="1" si="22"/>
        <v>0</v>
      </c>
      <c r="CK38" s="21">
        <f t="shared" ca="1" si="22"/>
        <v>0</v>
      </c>
      <c r="CL38" s="22">
        <f t="shared" ca="1" si="12"/>
        <v>99712439.890000001</v>
      </c>
      <c r="CM38" s="21">
        <f t="shared" ca="1" si="23"/>
        <v>7178280.7199999997</v>
      </c>
      <c r="CN38" s="21">
        <f t="shared" ca="1" si="23"/>
        <v>92534159.170000002</v>
      </c>
      <c r="CO38" s="22">
        <f t="shared" ca="1" si="13"/>
        <v>0</v>
      </c>
      <c r="CP38" s="21">
        <f t="shared" ca="1" si="24"/>
        <v>0</v>
      </c>
      <c r="CQ38" s="21">
        <f t="shared" ca="1" si="24"/>
        <v>0</v>
      </c>
      <c r="CR38" s="21">
        <f t="shared" ca="1" si="24"/>
        <v>548545</v>
      </c>
      <c r="CS38" s="21">
        <f t="shared" ca="1" si="24"/>
        <v>0</v>
      </c>
      <c r="CT38" s="21">
        <f t="shared" ca="1" si="24"/>
        <v>0</v>
      </c>
      <c r="CU38" s="22">
        <f t="shared" ca="1" si="14"/>
        <v>2168593388.9800005</v>
      </c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  <c r="GC38" s="16"/>
      <c r="GD38" s="16"/>
      <c r="GE38" s="16"/>
      <c r="GF38" s="16"/>
      <c r="GG38" s="16"/>
      <c r="GH38" s="16"/>
      <c r="GI38" s="16"/>
      <c r="GJ38" s="16"/>
      <c r="GK38" s="16"/>
      <c r="GL38" s="16"/>
      <c r="GM38" s="16"/>
      <c r="GN38" s="16"/>
      <c r="GO38" s="16"/>
      <c r="GP38" s="16"/>
      <c r="GQ38" s="16"/>
      <c r="GR38" s="16"/>
      <c r="GS38" s="16"/>
      <c r="GT38" s="16"/>
      <c r="GU38" s="16"/>
      <c r="GV38" s="16"/>
      <c r="GW38" s="16"/>
      <c r="GX38" s="16"/>
      <c r="GY38" s="16"/>
      <c r="GZ38" s="16"/>
      <c r="HA38" s="16"/>
      <c r="HB38" s="16"/>
      <c r="HC38" s="16"/>
      <c r="HD38" s="16"/>
      <c r="HE38" s="16"/>
      <c r="HF38" s="16"/>
      <c r="HG38" s="16"/>
      <c r="HH38" s="16"/>
      <c r="HI38" s="16"/>
      <c r="HJ38" s="16"/>
      <c r="HK38" s="16"/>
      <c r="HL38" s="16"/>
      <c r="HM38" s="16"/>
      <c r="HN38" s="16"/>
      <c r="HO38" s="16"/>
      <c r="HP38" s="16"/>
      <c r="HQ38" s="16"/>
      <c r="HR38" s="16"/>
    </row>
    <row r="39" spans="1:226" ht="12.75" customHeight="1" x14ac:dyDescent="0.2">
      <c r="A39" s="67" t="s">
        <v>176</v>
      </c>
      <c r="B39" s="20">
        <v>1045</v>
      </c>
      <c r="C39" s="68" t="s">
        <v>144</v>
      </c>
      <c r="D39" s="22">
        <f t="shared" ca="1" si="10"/>
        <v>14524023.189999999</v>
      </c>
      <c r="E39" s="21">
        <f t="shared" ref="E39:T54" ca="1" si="30">IFERROR(INDIRECT("'"&amp;$B$2&amp;"'!"&amp;ADDRESS(MATCH($B39,INDIRECT("'"&amp;$B$2&amp;"'!$B$1:$B$1095"),0),MATCH(E$5,INDIRECT("'"&amp;$B$2&amp;"'!5:5"),0))),0)</f>
        <v>1868444.04</v>
      </c>
      <c r="F39" s="21">
        <f t="shared" ca="1" si="30"/>
        <v>7059150.3799999999</v>
      </c>
      <c r="G39" s="21">
        <f t="shared" ca="1" si="30"/>
        <v>5596428.7699999996</v>
      </c>
      <c r="H39" s="21">
        <f t="shared" ca="1" si="30"/>
        <v>69321.919999999998</v>
      </c>
      <c r="I39" s="21">
        <f t="shared" ca="1" si="30"/>
        <v>41242569.689999998</v>
      </c>
      <c r="J39" s="21">
        <f t="shared" ca="1" si="30"/>
        <v>0</v>
      </c>
      <c r="K39" s="21">
        <f t="shared" ca="1" si="30"/>
        <v>4577104.8899999997</v>
      </c>
      <c r="L39" s="21">
        <f t="shared" ca="1" si="30"/>
        <v>0</v>
      </c>
      <c r="M39" s="21">
        <f t="shared" ca="1" si="30"/>
        <v>505196.53</v>
      </c>
      <c r="N39" s="21">
        <f t="shared" ca="1" si="30"/>
        <v>1072618.1499999999</v>
      </c>
      <c r="O39" s="21">
        <f t="shared" ca="1" si="30"/>
        <v>9102433.8000000007</v>
      </c>
      <c r="P39" s="21">
        <f t="shared" ca="1" si="30"/>
        <v>0</v>
      </c>
      <c r="Q39" s="21">
        <f t="shared" ca="1" si="30"/>
        <v>619772.91</v>
      </c>
      <c r="R39" s="21">
        <f t="shared" ca="1" si="30"/>
        <v>0</v>
      </c>
      <c r="S39" s="21">
        <f t="shared" ca="1" si="30"/>
        <v>0</v>
      </c>
      <c r="T39" s="21">
        <f t="shared" ca="1" si="30"/>
        <v>5770391402.71</v>
      </c>
      <c r="U39" s="21">
        <f t="shared" ref="U39:AJ54" ca="1" si="31">IFERROR(INDIRECT("'"&amp;$B$2&amp;"'!"&amp;ADDRESS(MATCH($B39,INDIRECT("'"&amp;$B$2&amp;"'!$B$1:$B$1095"),0),MATCH(U$5,INDIRECT("'"&amp;$B$2&amp;"'!5:5"),0))),0)</f>
        <v>1322554.6499999999</v>
      </c>
      <c r="V39" s="21">
        <f t="shared" ca="1" si="31"/>
        <v>1968486722.55</v>
      </c>
      <c r="W39" s="21">
        <f t="shared" ca="1" si="31"/>
        <v>316109118.47000003</v>
      </c>
      <c r="X39" s="21">
        <f t="shared" ca="1" si="31"/>
        <v>0</v>
      </c>
      <c r="Y39" s="21">
        <f t="shared" ca="1" si="31"/>
        <v>6024157.96</v>
      </c>
      <c r="Z39" s="21">
        <f t="shared" ca="1" si="31"/>
        <v>11008633.130000001</v>
      </c>
      <c r="AA39" s="21">
        <f t="shared" ca="1" si="31"/>
        <v>0</v>
      </c>
      <c r="AB39" s="21">
        <f t="shared" ca="1" si="31"/>
        <v>0</v>
      </c>
      <c r="AC39" s="21">
        <f t="shared" ca="1" si="31"/>
        <v>371424.62</v>
      </c>
      <c r="AD39" s="21">
        <f t="shared" ca="1" si="31"/>
        <v>446164.13000100001</v>
      </c>
      <c r="AE39" s="21">
        <f t="shared" ca="1" si="31"/>
        <v>0</v>
      </c>
      <c r="AF39" s="21">
        <f t="shared" ca="1" si="31"/>
        <v>299777.46999999997</v>
      </c>
      <c r="AG39" s="21">
        <f t="shared" ca="1" si="31"/>
        <v>39144.949999999997</v>
      </c>
      <c r="AH39" s="21">
        <f t="shared" ca="1" si="31"/>
        <v>7089203.5</v>
      </c>
      <c r="AI39" s="21">
        <f t="shared" ca="1" si="31"/>
        <v>0</v>
      </c>
      <c r="AJ39" s="21">
        <f t="shared" ca="1" si="31"/>
        <v>1191875.27</v>
      </c>
      <c r="AK39" s="21">
        <f t="shared" ca="1" si="28"/>
        <v>70682.720000000001</v>
      </c>
      <c r="AL39" s="21">
        <f t="shared" ca="1" si="28"/>
        <v>0</v>
      </c>
      <c r="AM39" s="21">
        <f t="shared" ca="1" si="28"/>
        <v>350711.8</v>
      </c>
      <c r="AN39" s="21">
        <f t="shared" ca="1" si="28"/>
        <v>0</v>
      </c>
      <c r="AO39" s="21">
        <f t="shared" ca="1" si="28"/>
        <v>0</v>
      </c>
      <c r="AP39" s="21">
        <f t="shared" ca="1" si="28"/>
        <v>16844</v>
      </c>
      <c r="AQ39" s="21">
        <f t="shared" ca="1" si="28"/>
        <v>0</v>
      </c>
      <c r="AR39" s="21">
        <f t="shared" ca="1" si="28"/>
        <v>0</v>
      </c>
      <c r="AS39" s="21">
        <f t="shared" ca="1" si="28"/>
        <v>0</v>
      </c>
      <c r="AT39" s="21">
        <f t="shared" ca="1" si="28"/>
        <v>28663134.66</v>
      </c>
      <c r="AU39" s="21">
        <f t="shared" ca="1" si="28"/>
        <v>982696.11</v>
      </c>
      <c r="AV39" s="21">
        <f t="shared" ca="1" si="28"/>
        <v>0</v>
      </c>
      <c r="AW39" s="21">
        <f t="shared" ca="1" si="28"/>
        <v>0</v>
      </c>
      <c r="AX39" s="21">
        <f t="shared" ca="1" si="28"/>
        <v>1174386.6599999999</v>
      </c>
      <c r="AY39" s="21">
        <f t="shared" ca="1" si="28"/>
        <v>0</v>
      </c>
      <c r="AZ39" s="21">
        <f t="shared" ca="1" si="25"/>
        <v>0</v>
      </c>
      <c r="BA39" s="21">
        <f t="shared" ca="1" si="25"/>
        <v>0</v>
      </c>
      <c r="BB39" s="21">
        <f t="shared" ca="1" si="25"/>
        <v>0</v>
      </c>
      <c r="BC39" s="21">
        <f t="shared" ca="1" si="25"/>
        <v>0</v>
      </c>
      <c r="BD39" s="21">
        <f t="shared" ca="1" si="25"/>
        <v>8319446.8399999999</v>
      </c>
      <c r="BE39" s="21">
        <f t="shared" ca="1" si="25"/>
        <v>0</v>
      </c>
      <c r="BF39" s="21">
        <f t="shared" ca="1" si="25"/>
        <v>0</v>
      </c>
      <c r="BG39" s="21">
        <f t="shared" ca="1" si="25"/>
        <v>0</v>
      </c>
      <c r="BH39" s="21">
        <f t="shared" ca="1" si="25"/>
        <v>0</v>
      </c>
      <c r="BI39" s="21">
        <f t="shared" ca="1" si="25"/>
        <v>0</v>
      </c>
      <c r="BJ39" s="21">
        <f t="shared" ca="1" si="25"/>
        <v>0</v>
      </c>
      <c r="BK39" s="21">
        <f t="shared" ca="1" si="25"/>
        <v>0</v>
      </c>
      <c r="BL39" s="21">
        <f t="shared" ca="1" si="25"/>
        <v>0</v>
      </c>
      <c r="BM39" s="21">
        <f t="shared" ca="1" si="25"/>
        <v>0</v>
      </c>
      <c r="BN39" s="21">
        <f t="shared" ca="1" si="25"/>
        <v>3324132.57</v>
      </c>
      <c r="BO39" s="21">
        <f t="shared" ref="BO39:CD54" ca="1" si="32">IFERROR(INDIRECT("'"&amp;$B$2&amp;"'!"&amp;ADDRESS(MATCH($B39,INDIRECT("'"&amp;$B$2&amp;"'!$B$1:$B$1095"),0),MATCH(BO$5,INDIRECT("'"&amp;$B$2&amp;"'!5:5"),0))),0)</f>
        <v>0</v>
      </c>
      <c r="BP39" s="21">
        <f t="shared" ca="1" si="32"/>
        <v>25561210.23</v>
      </c>
      <c r="BQ39" s="21">
        <f t="shared" ca="1" si="32"/>
        <v>4237898.12</v>
      </c>
      <c r="BR39" s="21">
        <f t="shared" ca="1" si="32"/>
        <v>19154746.620000001</v>
      </c>
      <c r="BS39" s="21">
        <f t="shared" ca="1" si="32"/>
        <v>1736951.23</v>
      </c>
      <c r="BT39" s="21">
        <f t="shared" ca="1" si="32"/>
        <v>0</v>
      </c>
      <c r="BU39" s="21">
        <f t="shared" ca="1" si="32"/>
        <v>0</v>
      </c>
      <c r="BV39" s="21">
        <f t="shared" ca="1" si="32"/>
        <v>0</v>
      </c>
      <c r="BW39" s="21">
        <f t="shared" ca="1" si="32"/>
        <v>0</v>
      </c>
      <c r="BX39" s="21">
        <f t="shared" ca="1" si="32"/>
        <v>0</v>
      </c>
      <c r="BY39" s="21">
        <f t="shared" ca="1" si="32"/>
        <v>0</v>
      </c>
      <c r="BZ39" s="21">
        <f t="shared" ca="1" si="32"/>
        <v>145974.51999999999</v>
      </c>
      <c r="CA39" s="21">
        <f t="shared" ca="1" si="32"/>
        <v>22875004.600000001</v>
      </c>
      <c r="CB39" s="21">
        <f t="shared" ca="1" si="32"/>
        <v>0</v>
      </c>
      <c r="CC39" s="21">
        <f t="shared" ca="1" si="32"/>
        <v>3995387.48</v>
      </c>
      <c r="CD39" s="21">
        <f t="shared" ca="1" si="32"/>
        <v>0</v>
      </c>
      <c r="CE39" s="21">
        <f t="shared" ca="1" si="26"/>
        <v>0</v>
      </c>
      <c r="CF39" s="21">
        <f t="shared" ca="1" si="26"/>
        <v>0</v>
      </c>
      <c r="CG39" s="21">
        <f t="shared" ca="1" si="26"/>
        <v>113552.99</v>
      </c>
      <c r="CH39" s="21">
        <f t="shared" ca="1" si="26"/>
        <v>0</v>
      </c>
      <c r="CI39" s="22">
        <f t="shared" ca="1" si="11"/>
        <v>14950021.609999999</v>
      </c>
      <c r="CJ39" s="21">
        <f t="shared" ca="1" si="22"/>
        <v>0</v>
      </c>
      <c r="CK39" s="21">
        <f t="shared" ca="1" si="22"/>
        <v>0</v>
      </c>
      <c r="CL39" s="22">
        <f t="shared" ca="1" si="12"/>
        <v>14950021.609999999</v>
      </c>
      <c r="CM39" s="21">
        <f t="shared" ca="1" si="23"/>
        <v>0</v>
      </c>
      <c r="CN39" s="21">
        <f t="shared" ca="1" si="23"/>
        <v>14950021.609999999</v>
      </c>
      <c r="CO39" s="22">
        <f t="shared" ca="1" si="13"/>
        <v>0</v>
      </c>
      <c r="CP39" s="21">
        <f t="shared" ref="CP39:CT54" ca="1" si="33">IFERROR(INDIRECT("'"&amp;$B$2&amp;"'!"&amp;ADDRESS(MATCH($B39,INDIRECT("'"&amp;$B$2&amp;"'!$B$1:$B$1095"),0),MATCH(CP$5,INDIRECT("'"&amp;$B$2&amp;"'!5:5"),0))),0)</f>
        <v>0</v>
      </c>
      <c r="CQ39" s="21">
        <f t="shared" ca="1" si="33"/>
        <v>0</v>
      </c>
      <c r="CR39" s="21">
        <f t="shared" ca="1" si="33"/>
        <v>8005540.0598719995</v>
      </c>
      <c r="CS39" s="21">
        <f t="shared" ca="1" si="33"/>
        <v>593445384.63</v>
      </c>
      <c r="CT39" s="21">
        <f t="shared" ca="1" si="33"/>
        <v>0</v>
      </c>
      <c r="CU39" s="22">
        <f t="shared" ca="1" si="14"/>
        <v>8891616927.9398727</v>
      </c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/>
      <c r="DV39" s="16"/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  <c r="EJ39" s="16"/>
      <c r="EK39" s="16"/>
      <c r="EL39" s="16"/>
      <c r="EM39" s="16"/>
      <c r="EN39" s="16"/>
      <c r="EO39" s="16"/>
      <c r="EP39" s="16"/>
      <c r="EQ39" s="16"/>
      <c r="ER39" s="16"/>
      <c r="ES39" s="16"/>
      <c r="ET39" s="16"/>
      <c r="EU39" s="16"/>
      <c r="EV39" s="16"/>
      <c r="EW39" s="16"/>
      <c r="EX39" s="16"/>
      <c r="EY39" s="16"/>
      <c r="EZ39" s="16"/>
      <c r="FA39" s="16"/>
      <c r="FB39" s="16"/>
      <c r="FC39" s="16"/>
      <c r="FD39" s="16"/>
      <c r="FE39" s="16"/>
      <c r="FF39" s="16"/>
      <c r="FG39" s="16"/>
      <c r="FH39" s="16"/>
      <c r="FI39" s="16"/>
      <c r="FJ39" s="16"/>
      <c r="FK39" s="16"/>
      <c r="FL39" s="16"/>
      <c r="FM39" s="16"/>
      <c r="FN39" s="16"/>
      <c r="FO39" s="16"/>
      <c r="FP39" s="16"/>
      <c r="FQ39" s="16"/>
      <c r="FR39" s="16"/>
      <c r="FS39" s="16"/>
      <c r="FT39" s="16"/>
      <c r="FU39" s="16"/>
      <c r="FV39" s="16"/>
      <c r="FW39" s="16"/>
      <c r="FX39" s="16"/>
      <c r="FY39" s="16"/>
      <c r="FZ39" s="16"/>
      <c r="GA39" s="16"/>
      <c r="GB39" s="16"/>
      <c r="GC39" s="16"/>
      <c r="GD39" s="16"/>
      <c r="GE39" s="16"/>
      <c r="GF39" s="16"/>
      <c r="GG39" s="16"/>
      <c r="GH39" s="16"/>
      <c r="GI39" s="16"/>
      <c r="GJ39" s="16"/>
      <c r="GK39" s="16"/>
      <c r="GL39" s="16"/>
      <c r="GM39" s="16"/>
      <c r="GN39" s="16"/>
      <c r="GO39" s="16"/>
      <c r="GP39" s="16"/>
      <c r="GQ39" s="16"/>
      <c r="GR39" s="16"/>
      <c r="GS39" s="16"/>
      <c r="GT39" s="16"/>
      <c r="GU39" s="16"/>
      <c r="GV39" s="16"/>
      <c r="GW39" s="16"/>
      <c r="GX39" s="16"/>
      <c r="GY39" s="16"/>
      <c r="GZ39" s="16"/>
      <c r="HA39" s="16"/>
      <c r="HB39" s="16"/>
      <c r="HC39" s="16"/>
      <c r="HD39" s="16"/>
      <c r="HE39" s="16"/>
      <c r="HF39" s="16"/>
      <c r="HG39" s="16"/>
      <c r="HH39" s="16"/>
      <c r="HI39" s="16"/>
      <c r="HJ39" s="16"/>
      <c r="HK39" s="16"/>
      <c r="HL39" s="16"/>
      <c r="HM39" s="16"/>
      <c r="HN39" s="16"/>
      <c r="HO39" s="16"/>
      <c r="HP39" s="16"/>
      <c r="HQ39" s="16"/>
      <c r="HR39" s="16"/>
    </row>
    <row r="40" spans="1:226" ht="12.75" customHeight="1" x14ac:dyDescent="0.2">
      <c r="A40" s="67" t="s">
        <v>177</v>
      </c>
      <c r="B40" s="20">
        <v>1046</v>
      </c>
      <c r="C40" s="68" t="s">
        <v>144</v>
      </c>
      <c r="D40" s="22">
        <f t="shared" ca="1" si="10"/>
        <v>5544545.7300000004</v>
      </c>
      <c r="E40" s="21">
        <f t="shared" ca="1" si="30"/>
        <v>1009003.14</v>
      </c>
      <c r="F40" s="21">
        <f t="shared" ca="1" si="30"/>
        <v>2436415.35</v>
      </c>
      <c r="G40" s="21">
        <f t="shared" ca="1" si="30"/>
        <v>2099127.2400000002</v>
      </c>
      <c r="H40" s="21">
        <f t="shared" ca="1" si="30"/>
        <v>3638.91</v>
      </c>
      <c r="I40" s="21">
        <f t="shared" ca="1" si="30"/>
        <v>1635848.31</v>
      </c>
      <c r="J40" s="21">
        <f t="shared" ca="1" si="30"/>
        <v>0</v>
      </c>
      <c r="K40" s="21">
        <f t="shared" ca="1" si="30"/>
        <v>3056.53</v>
      </c>
      <c r="L40" s="21">
        <f t="shared" ca="1" si="30"/>
        <v>0</v>
      </c>
      <c r="M40" s="21">
        <f t="shared" ca="1" si="30"/>
        <v>0</v>
      </c>
      <c r="N40" s="21">
        <f t="shared" ca="1" si="30"/>
        <v>0</v>
      </c>
      <c r="O40" s="21">
        <f t="shared" ca="1" si="30"/>
        <v>13101071.93</v>
      </c>
      <c r="P40" s="21">
        <f t="shared" ca="1" si="30"/>
        <v>0</v>
      </c>
      <c r="Q40" s="21">
        <f t="shared" ca="1" si="30"/>
        <v>0</v>
      </c>
      <c r="R40" s="21">
        <f t="shared" ca="1" si="30"/>
        <v>0</v>
      </c>
      <c r="S40" s="21">
        <f t="shared" ca="1" si="30"/>
        <v>0</v>
      </c>
      <c r="T40" s="21">
        <f t="shared" ca="1" si="30"/>
        <v>0</v>
      </c>
      <c r="U40" s="21">
        <f t="shared" ca="1" si="31"/>
        <v>0</v>
      </c>
      <c r="V40" s="21">
        <f t="shared" ca="1" si="31"/>
        <v>10098579.290000001</v>
      </c>
      <c r="W40" s="21">
        <f t="shared" ca="1" si="31"/>
        <v>144463097.72999999</v>
      </c>
      <c r="X40" s="21">
        <f t="shared" ca="1" si="31"/>
        <v>7680423.29</v>
      </c>
      <c r="Y40" s="21">
        <f t="shared" ca="1" si="31"/>
        <v>0</v>
      </c>
      <c r="Z40" s="21">
        <f t="shared" ca="1" si="31"/>
        <v>0</v>
      </c>
      <c r="AA40" s="21">
        <f t="shared" ca="1" si="31"/>
        <v>0</v>
      </c>
      <c r="AB40" s="21">
        <f t="shared" ca="1" si="31"/>
        <v>0</v>
      </c>
      <c r="AC40" s="21">
        <f t="shared" ca="1" si="31"/>
        <v>88679.760000000009</v>
      </c>
      <c r="AD40" s="21">
        <f t="shared" ca="1" si="31"/>
        <v>150630.83000000002</v>
      </c>
      <c r="AE40" s="21">
        <f t="shared" ca="1" si="31"/>
        <v>0</v>
      </c>
      <c r="AF40" s="21">
        <f t="shared" ca="1" si="31"/>
        <v>0</v>
      </c>
      <c r="AG40" s="21">
        <f t="shared" ca="1" si="31"/>
        <v>0</v>
      </c>
      <c r="AH40" s="21">
        <f t="shared" ca="1" si="31"/>
        <v>0</v>
      </c>
      <c r="AI40" s="21">
        <f t="shared" ca="1" si="31"/>
        <v>0</v>
      </c>
      <c r="AJ40" s="21">
        <f t="shared" ca="1" si="31"/>
        <v>0</v>
      </c>
      <c r="AK40" s="21">
        <f t="shared" ca="1" si="28"/>
        <v>0</v>
      </c>
      <c r="AL40" s="21">
        <f t="shared" ca="1" si="28"/>
        <v>0</v>
      </c>
      <c r="AM40" s="21">
        <f t="shared" ca="1" si="28"/>
        <v>0</v>
      </c>
      <c r="AN40" s="21">
        <f t="shared" ca="1" si="28"/>
        <v>0</v>
      </c>
      <c r="AO40" s="21">
        <f t="shared" ca="1" si="28"/>
        <v>0</v>
      </c>
      <c r="AP40" s="21">
        <f t="shared" ca="1" si="28"/>
        <v>0</v>
      </c>
      <c r="AQ40" s="21">
        <f t="shared" ca="1" si="28"/>
        <v>0</v>
      </c>
      <c r="AR40" s="21">
        <f t="shared" ca="1" si="28"/>
        <v>0</v>
      </c>
      <c r="AS40" s="21">
        <f t="shared" ca="1" si="28"/>
        <v>0</v>
      </c>
      <c r="AT40" s="21">
        <f t="shared" ca="1" si="28"/>
        <v>25181319.809999999</v>
      </c>
      <c r="AU40" s="21">
        <f t="shared" ca="1" si="28"/>
        <v>1578620.71</v>
      </c>
      <c r="AV40" s="21">
        <f t="shared" ca="1" si="28"/>
        <v>0</v>
      </c>
      <c r="AW40" s="21">
        <f t="shared" ca="1" si="28"/>
        <v>0</v>
      </c>
      <c r="AX40" s="21">
        <f t="shared" ca="1" si="28"/>
        <v>0</v>
      </c>
      <c r="AY40" s="21">
        <f t="shared" ca="1" si="28"/>
        <v>0</v>
      </c>
      <c r="AZ40" s="21">
        <f t="shared" ca="1" si="25"/>
        <v>0</v>
      </c>
      <c r="BA40" s="21">
        <f t="shared" ca="1" si="25"/>
        <v>0</v>
      </c>
      <c r="BB40" s="21">
        <f t="shared" ca="1" si="25"/>
        <v>0</v>
      </c>
      <c r="BC40" s="21">
        <f t="shared" ca="1" si="25"/>
        <v>0</v>
      </c>
      <c r="BD40" s="21">
        <f t="shared" ca="1" si="25"/>
        <v>2923005.34</v>
      </c>
      <c r="BE40" s="21">
        <f t="shared" ca="1" si="25"/>
        <v>0</v>
      </c>
      <c r="BF40" s="21">
        <f t="shared" ca="1" si="25"/>
        <v>0</v>
      </c>
      <c r="BG40" s="21">
        <f t="shared" ca="1" si="25"/>
        <v>0</v>
      </c>
      <c r="BH40" s="21">
        <f t="shared" ca="1" si="25"/>
        <v>0</v>
      </c>
      <c r="BI40" s="21">
        <f t="shared" ca="1" si="25"/>
        <v>0</v>
      </c>
      <c r="BJ40" s="21">
        <f t="shared" ca="1" si="25"/>
        <v>0</v>
      </c>
      <c r="BK40" s="21">
        <f t="shared" ca="1" si="25"/>
        <v>0</v>
      </c>
      <c r="BL40" s="21">
        <f t="shared" ca="1" si="25"/>
        <v>0</v>
      </c>
      <c r="BM40" s="21">
        <f t="shared" ca="1" si="25"/>
        <v>0</v>
      </c>
      <c r="BN40" s="21">
        <f t="shared" ca="1" si="25"/>
        <v>4889097.9999999991</v>
      </c>
      <c r="BO40" s="21">
        <f t="shared" ca="1" si="32"/>
        <v>0</v>
      </c>
      <c r="BP40" s="21">
        <f t="shared" ca="1" si="32"/>
        <v>387165.08999999997</v>
      </c>
      <c r="BQ40" s="21">
        <f t="shared" ca="1" si="32"/>
        <v>0</v>
      </c>
      <c r="BR40" s="21">
        <f t="shared" ca="1" si="32"/>
        <v>663291.1100000001</v>
      </c>
      <c r="BS40" s="21">
        <f t="shared" ca="1" si="32"/>
        <v>283634.87</v>
      </c>
      <c r="BT40" s="21">
        <f t="shared" ca="1" si="32"/>
        <v>0</v>
      </c>
      <c r="BU40" s="21">
        <f t="shared" ca="1" si="32"/>
        <v>0</v>
      </c>
      <c r="BV40" s="21">
        <f t="shared" ca="1" si="32"/>
        <v>0</v>
      </c>
      <c r="BW40" s="21">
        <f t="shared" ca="1" si="32"/>
        <v>0</v>
      </c>
      <c r="BX40" s="21">
        <f t="shared" ca="1" si="32"/>
        <v>0</v>
      </c>
      <c r="BY40" s="21">
        <f t="shared" ca="1" si="32"/>
        <v>0</v>
      </c>
      <c r="BZ40" s="21">
        <f t="shared" ca="1" si="32"/>
        <v>0</v>
      </c>
      <c r="CA40" s="21">
        <f t="shared" ca="1" si="32"/>
        <v>0</v>
      </c>
      <c r="CB40" s="21">
        <f t="shared" ca="1" si="32"/>
        <v>0</v>
      </c>
      <c r="CC40" s="21">
        <f t="shared" ca="1" si="32"/>
        <v>0</v>
      </c>
      <c r="CD40" s="21">
        <f t="shared" ca="1" si="32"/>
        <v>0</v>
      </c>
      <c r="CE40" s="21">
        <f t="shared" ca="1" si="26"/>
        <v>0</v>
      </c>
      <c r="CF40" s="21">
        <f t="shared" ca="1" si="26"/>
        <v>0</v>
      </c>
      <c r="CG40" s="21">
        <f t="shared" ca="1" si="26"/>
        <v>0</v>
      </c>
      <c r="CH40" s="21">
        <f t="shared" ca="1" si="26"/>
        <v>0</v>
      </c>
      <c r="CI40" s="22">
        <f t="shared" ca="1" si="11"/>
        <v>0</v>
      </c>
      <c r="CJ40" s="21">
        <f t="shared" ca="1" si="22"/>
        <v>0</v>
      </c>
      <c r="CK40" s="21">
        <f t="shared" ca="1" si="22"/>
        <v>0</v>
      </c>
      <c r="CL40" s="22">
        <f t="shared" ca="1" si="12"/>
        <v>0</v>
      </c>
      <c r="CM40" s="21">
        <f t="shared" ca="1" si="23"/>
        <v>0</v>
      </c>
      <c r="CN40" s="21">
        <f t="shared" ca="1" si="23"/>
        <v>0</v>
      </c>
      <c r="CO40" s="22">
        <f t="shared" ca="1" si="13"/>
        <v>0</v>
      </c>
      <c r="CP40" s="21">
        <f t="shared" ca="1" si="33"/>
        <v>0</v>
      </c>
      <c r="CQ40" s="21">
        <f t="shared" ca="1" si="33"/>
        <v>0</v>
      </c>
      <c r="CR40" s="21">
        <f t="shared" ca="1" si="33"/>
        <v>0</v>
      </c>
      <c r="CS40" s="21">
        <f t="shared" ca="1" si="33"/>
        <v>0</v>
      </c>
      <c r="CT40" s="21">
        <f t="shared" ca="1" si="33"/>
        <v>0</v>
      </c>
      <c r="CU40" s="22">
        <f t="shared" ca="1" si="14"/>
        <v>218675707.24000001</v>
      </c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6"/>
      <c r="DT40" s="16"/>
      <c r="DU40" s="16"/>
      <c r="DV40" s="16"/>
      <c r="DW40" s="16"/>
      <c r="DX40" s="16"/>
      <c r="DY40" s="16"/>
      <c r="DZ40" s="16"/>
      <c r="EA40" s="16"/>
      <c r="EB40" s="16"/>
      <c r="EC40" s="16"/>
      <c r="ED40" s="16"/>
      <c r="EE40" s="16"/>
      <c r="EF40" s="16"/>
      <c r="EG40" s="16"/>
      <c r="EH40" s="16"/>
      <c r="EI40" s="16"/>
      <c r="EJ40" s="16"/>
      <c r="EK40" s="16"/>
      <c r="EL40" s="16"/>
      <c r="EM40" s="16"/>
      <c r="EN40" s="16"/>
      <c r="EO40" s="16"/>
      <c r="EP40" s="16"/>
      <c r="EQ40" s="16"/>
      <c r="ER40" s="16"/>
      <c r="ES40" s="16"/>
      <c r="ET40" s="16"/>
      <c r="EU40" s="16"/>
      <c r="EV40" s="16"/>
      <c r="EW40" s="16"/>
      <c r="EX40" s="16"/>
      <c r="EY40" s="16"/>
      <c r="EZ40" s="16"/>
      <c r="FA40" s="16"/>
      <c r="FB40" s="16"/>
      <c r="FC40" s="16"/>
      <c r="FD40" s="16"/>
      <c r="FE40" s="16"/>
      <c r="FF40" s="16"/>
      <c r="FG40" s="16"/>
      <c r="FH40" s="16"/>
      <c r="FI40" s="16"/>
      <c r="FJ40" s="16"/>
      <c r="FK40" s="16"/>
      <c r="FL40" s="16"/>
      <c r="FM40" s="16"/>
      <c r="FN40" s="16"/>
      <c r="FO40" s="16"/>
      <c r="FP40" s="16"/>
      <c r="FQ40" s="16"/>
      <c r="FR40" s="16"/>
      <c r="FS40" s="16"/>
      <c r="FT40" s="16"/>
      <c r="FU40" s="16"/>
      <c r="FV40" s="16"/>
      <c r="FW40" s="16"/>
      <c r="FX40" s="16"/>
      <c r="FY40" s="16"/>
      <c r="FZ40" s="16"/>
      <c r="GA40" s="16"/>
      <c r="GB40" s="16"/>
      <c r="GC40" s="16"/>
      <c r="GD40" s="16"/>
      <c r="GE40" s="16"/>
      <c r="GF40" s="16"/>
      <c r="GG40" s="16"/>
      <c r="GH40" s="16"/>
      <c r="GI40" s="16"/>
      <c r="GJ40" s="16"/>
      <c r="GK40" s="16"/>
      <c r="GL40" s="16"/>
      <c r="GM40" s="16"/>
      <c r="GN40" s="16"/>
      <c r="GO40" s="16"/>
      <c r="GP40" s="16"/>
      <c r="GQ40" s="16"/>
      <c r="GR40" s="16"/>
      <c r="GS40" s="16"/>
      <c r="GT40" s="16"/>
      <c r="GU40" s="16"/>
      <c r="GV40" s="16"/>
      <c r="GW40" s="16"/>
      <c r="GX40" s="16"/>
      <c r="GY40" s="16"/>
      <c r="GZ40" s="16"/>
      <c r="HA40" s="16"/>
      <c r="HB40" s="16"/>
      <c r="HC40" s="16"/>
      <c r="HD40" s="16"/>
      <c r="HE40" s="16"/>
      <c r="HF40" s="16"/>
      <c r="HG40" s="16"/>
      <c r="HH40" s="16"/>
      <c r="HI40" s="16"/>
      <c r="HJ40" s="16"/>
      <c r="HK40" s="16"/>
      <c r="HL40" s="16"/>
      <c r="HM40" s="16"/>
      <c r="HN40" s="16"/>
      <c r="HO40" s="16"/>
      <c r="HP40" s="16"/>
      <c r="HQ40" s="16"/>
      <c r="HR40" s="16"/>
    </row>
    <row r="41" spans="1:226" ht="12.75" customHeight="1" x14ac:dyDescent="0.2">
      <c r="A41" s="67" t="s">
        <v>178</v>
      </c>
      <c r="B41" s="20">
        <v>1047</v>
      </c>
      <c r="C41" s="68" t="s">
        <v>144</v>
      </c>
      <c r="D41" s="22">
        <f t="shared" ca="1" si="10"/>
        <v>0</v>
      </c>
      <c r="E41" s="21">
        <f t="shared" ca="1" si="30"/>
        <v>0</v>
      </c>
      <c r="F41" s="21">
        <f t="shared" ca="1" si="30"/>
        <v>0</v>
      </c>
      <c r="G41" s="21">
        <f t="shared" ca="1" si="30"/>
        <v>0</v>
      </c>
      <c r="H41" s="21">
        <f t="shared" ca="1" si="30"/>
        <v>0</v>
      </c>
      <c r="I41" s="21">
        <f t="shared" ca="1" si="30"/>
        <v>0</v>
      </c>
      <c r="J41" s="21">
        <f t="shared" ca="1" si="30"/>
        <v>0</v>
      </c>
      <c r="K41" s="21">
        <f t="shared" ca="1" si="30"/>
        <v>0</v>
      </c>
      <c r="L41" s="21">
        <f t="shared" ca="1" si="30"/>
        <v>0</v>
      </c>
      <c r="M41" s="21">
        <f t="shared" ca="1" si="30"/>
        <v>0</v>
      </c>
      <c r="N41" s="21">
        <f t="shared" ca="1" si="30"/>
        <v>0</v>
      </c>
      <c r="O41" s="21">
        <f t="shared" ca="1" si="30"/>
        <v>0</v>
      </c>
      <c r="P41" s="21">
        <f t="shared" ca="1" si="30"/>
        <v>0</v>
      </c>
      <c r="Q41" s="21">
        <f t="shared" ca="1" si="30"/>
        <v>0</v>
      </c>
      <c r="R41" s="21">
        <f t="shared" ca="1" si="30"/>
        <v>0</v>
      </c>
      <c r="S41" s="21">
        <f t="shared" ca="1" si="30"/>
        <v>0</v>
      </c>
      <c r="T41" s="21">
        <f t="shared" ca="1" si="30"/>
        <v>0</v>
      </c>
      <c r="U41" s="21">
        <f t="shared" ca="1" si="31"/>
        <v>0</v>
      </c>
      <c r="V41" s="21">
        <f t="shared" ca="1" si="31"/>
        <v>0</v>
      </c>
      <c r="W41" s="21">
        <f t="shared" ca="1" si="31"/>
        <v>0</v>
      </c>
      <c r="X41" s="21">
        <f t="shared" ca="1" si="31"/>
        <v>0</v>
      </c>
      <c r="Y41" s="21">
        <f t="shared" ca="1" si="31"/>
        <v>0</v>
      </c>
      <c r="Z41" s="21">
        <f t="shared" ca="1" si="31"/>
        <v>0</v>
      </c>
      <c r="AA41" s="21">
        <f t="shared" ca="1" si="31"/>
        <v>0</v>
      </c>
      <c r="AB41" s="21">
        <f t="shared" ca="1" si="31"/>
        <v>0</v>
      </c>
      <c r="AC41" s="21">
        <f t="shared" ca="1" si="31"/>
        <v>0</v>
      </c>
      <c r="AD41" s="21">
        <f t="shared" ca="1" si="31"/>
        <v>0</v>
      </c>
      <c r="AE41" s="21">
        <f t="shared" ca="1" si="31"/>
        <v>0</v>
      </c>
      <c r="AF41" s="21">
        <f t="shared" ca="1" si="31"/>
        <v>0</v>
      </c>
      <c r="AG41" s="21">
        <f t="shared" ca="1" si="31"/>
        <v>0</v>
      </c>
      <c r="AH41" s="21">
        <f t="shared" ca="1" si="31"/>
        <v>0</v>
      </c>
      <c r="AI41" s="21">
        <f t="shared" ca="1" si="31"/>
        <v>0</v>
      </c>
      <c r="AJ41" s="21">
        <f t="shared" ca="1" si="31"/>
        <v>0</v>
      </c>
      <c r="AK41" s="21">
        <f t="shared" ca="1" si="28"/>
        <v>0</v>
      </c>
      <c r="AL41" s="21">
        <f t="shared" ca="1" si="28"/>
        <v>0</v>
      </c>
      <c r="AM41" s="21">
        <f t="shared" ca="1" si="28"/>
        <v>0</v>
      </c>
      <c r="AN41" s="21">
        <f t="shared" ca="1" si="28"/>
        <v>0</v>
      </c>
      <c r="AO41" s="21">
        <f t="shared" ca="1" si="28"/>
        <v>0</v>
      </c>
      <c r="AP41" s="21">
        <f t="shared" ca="1" si="28"/>
        <v>0</v>
      </c>
      <c r="AQ41" s="21">
        <f t="shared" ca="1" si="28"/>
        <v>0</v>
      </c>
      <c r="AR41" s="21">
        <f t="shared" ca="1" si="28"/>
        <v>0</v>
      </c>
      <c r="AS41" s="21">
        <f t="shared" ca="1" si="28"/>
        <v>0</v>
      </c>
      <c r="AT41" s="21">
        <f t="shared" ca="1" si="28"/>
        <v>0</v>
      </c>
      <c r="AU41" s="21">
        <f t="shared" ca="1" si="28"/>
        <v>0</v>
      </c>
      <c r="AV41" s="21">
        <f t="shared" ca="1" si="28"/>
        <v>0</v>
      </c>
      <c r="AW41" s="21">
        <f t="shared" ca="1" si="28"/>
        <v>0</v>
      </c>
      <c r="AX41" s="21">
        <f t="shared" ca="1" si="28"/>
        <v>0</v>
      </c>
      <c r="AY41" s="21">
        <f t="shared" ca="1" si="28"/>
        <v>0</v>
      </c>
      <c r="AZ41" s="21">
        <f t="shared" ca="1" si="25"/>
        <v>0</v>
      </c>
      <c r="BA41" s="21">
        <f t="shared" ca="1" si="25"/>
        <v>0</v>
      </c>
      <c r="BB41" s="21">
        <f t="shared" ca="1" si="25"/>
        <v>0</v>
      </c>
      <c r="BC41" s="21">
        <f t="shared" ca="1" si="25"/>
        <v>0</v>
      </c>
      <c r="BD41" s="21">
        <f t="shared" ca="1" si="25"/>
        <v>0</v>
      </c>
      <c r="BE41" s="21">
        <f t="shared" ca="1" si="25"/>
        <v>0</v>
      </c>
      <c r="BF41" s="21">
        <f t="shared" ca="1" si="25"/>
        <v>0</v>
      </c>
      <c r="BG41" s="21">
        <f t="shared" ca="1" si="25"/>
        <v>0</v>
      </c>
      <c r="BH41" s="21">
        <f t="shared" ca="1" si="25"/>
        <v>0</v>
      </c>
      <c r="BI41" s="21">
        <f t="shared" ca="1" si="25"/>
        <v>0</v>
      </c>
      <c r="BJ41" s="21">
        <f t="shared" ca="1" si="25"/>
        <v>0</v>
      </c>
      <c r="BK41" s="21">
        <f t="shared" ca="1" si="25"/>
        <v>0</v>
      </c>
      <c r="BL41" s="21">
        <f t="shared" ca="1" si="25"/>
        <v>0</v>
      </c>
      <c r="BM41" s="21">
        <f t="shared" ca="1" si="25"/>
        <v>0</v>
      </c>
      <c r="BN41" s="21">
        <f t="shared" ca="1" si="25"/>
        <v>0</v>
      </c>
      <c r="BO41" s="21">
        <f t="shared" ca="1" si="32"/>
        <v>0</v>
      </c>
      <c r="BP41" s="21">
        <f t="shared" ca="1" si="32"/>
        <v>0</v>
      </c>
      <c r="BQ41" s="21">
        <f t="shared" ca="1" si="32"/>
        <v>0</v>
      </c>
      <c r="BR41" s="21">
        <f t="shared" ca="1" si="32"/>
        <v>0</v>
      </c>
      <c r="BS41" s="21">
        <f t="shared" ca="1" si="32"/>
        <v>0</v>
      </c>
      <c r="BT41" s="21">
        <f t="shared" ca="1" si="32"/>
        <v>0</v>
      </c>
      <c r="BU41" s="21">
        <f t="shared" ca="1" si="32"/>
        <v>0</v>
      </c>
      <c r="BV41" s="21">
        <f t="shared" ca="1" si="32"/>
        <v>0</v>
      </c>
      <c r="BW41" s="21">
        <f t="shared" ca="1" si="32"/>
        <v>0</v>
      </c>
      <c r="BX41" s="21">
        <f t="shared" ca="1" si="32"/>
        <v>0</v>
      </c>
      <c r="BY41" s="21">
        <f t="shared" ca="1" si="32"/>
        <v>0</v>
      </c>
      <c r="BZ41" s="21">
        <f t="shared" ca="1" si="32"/>
        <v>0</v>
      </c>
      <c r="CA41" s="21">
        <f t="shared" ca="1" si="32"/>
        <v>0</v>
      </c>
      <c r="CB41" s="21">
        <f t="shared" ca="1" si="32"/>
        <v>0</v>
      </c>
      <c r="CC41" s="21">
        <f t="shared" ca="1" si="32"/>
        <v>0</v>
      </c>
      <c r="CD41" s="21">
        <f t="shared" ca="1" si="32"/>
        <v>0</v>
      </c>
      <c r="CE41" s="21">
        <f t="shared" ca="1" si="26"/>
        <v>0</v>
      </c>
      <c r="CF41" s="21">
        <f t="shared" ca="1" si="26"/>
        <v>0</v>
      </c>
      <c r="CG41" s="21">
        <f t="shared" ca="1" si="26"/>
        <v>0</v>
      </c>
      <c r="CH41" s="21">
        <f t="shared" ca="1" si="26"/>
        <v>0</v>
      </c>
      <c r="CI41" s="22">
        <f t="shared" ca="1" si="11"/>
        <v>0</v>
      </c>
      <c r="CJ41" s="21">
        <f t="shared" ca="1" si="22"/>
        <v>0</v>
      </c>
      <c r="CK41" s="21">
        <f t="shared" ca="1" si="22"/>
        <v>0</v>
      </c>
      <c r="CL41" s="22">
        <f t="shared" ca="1" si="12"/>
        <v>0</v>
      </c>
      <c r="CM41" s="21">
        <f t="shared" ca="1" si="23"/>
        <v>0</v>
      </c>
      <c r="CN41" s="21">
        <f t="shared" ca="1" si="23"/>
        <v>0</v>
      </c>
      <c r="CO41" s="22">
        <f t="shared" ca="1" si="13"/>
        <v>0</v>
      </c>
      <c r="CP41" s="21">
        <f t="shared" ca="1" si="33"/>
        <v>0</v>
      </c>
      <c r="CQ41" s="21">
        <f t="shared" ca="1" si="33"/>
        <v>0</v>
      </c>
      <c r="CR41" s="21">
        <f t="shared" ca="1" si="33"/>
        <v>0</v>
      </c>
      <c r="CS41" s="21">
        <f t="shared" ca="1" si="33"/>
        <v>0</v>
      </c>
      <c r="CT41" s="21">
        <f t="shared" ca="1" si="33"/>
        <v>0</v>
      </c>
      <c r="CU41" s="22">
        <f t="shared" ca="1" si="14"/>
        <v>0</v>
      </c>
      <c r="CV41" s="16"/>
      <c r="CW41" s="16"/>
      <c r="CX41" s="16"/>
      <c r="CY41" s="16"/>
      <c r="CZ41" s="16"/>
      <c r="DA41" s="16"/>
      <c r="DB41" s="16"/>
      <c r="DC41" s="16"/>
      <c r="DD41" s="16"/>
      <c r="DE41" s="16"/>
      <c r="DF41" s="16"/>
      <c r="DG41" s="16"/>
      <c r="DH41" s="16"/>
      <c r="DI41" s="16"/>
      <c r="DJ41" s="16"/>
      <c r="DK41" s="16"/>
      <c r="DL41" s="16"/>
      <c r="DM41" s="16"/>
      <c r="DN41" s="16"/>
      <c r="DO41" s="16"/>
      <c r="DP41" s="16"/>
      <c r="DQ41" s="16"/>
      <c r="DR41" s="16"/>
      <c r="DS41" s="16"/>
      <c r="DT41" s="16"/>
      <c r="DU41" s="16"/>
      <c r="DV41" s="16"/>
      <c r="DW41" s="16"/>
      <c r="DX41" s="16"/>
      <c r="DY41" s="16"/>
      <c r="DZ41" s="16"/>
      <c r="EA41" s="16"/>
      <c r="EB41" s="16"/>
      <c r="EC41" s="16"/>
      <c r="ED41" s="16"/>
      <c r="EE41" s="16"/>
      <c r="EF41" s="16"/>
      <c r="EG41" s="16"/>
      <c r="EH41" s="16"/>
      <c r="EI41" s="16"/>
      <c r="EJ41" s="16"/>
      <c r="EK41" s="16"/>
      <c r="EL41" s="16"/>
      <c r="EM41" s="16"/>
      <c r="EN41" s="16"/>
      <c r="EO41" s="16"/>
      <c r="EP41" s="16"/>
      <c r="EQ41" s="16"/>
      <c r="ER41" s="16"/>
      <c r="ES41" s="16"/>
      <c r="ET41" s="16"/>
      <c r="EU41" s="16"/>
      <c r="EV41" s="16"/>
      <c r="EW41" s="16"/>
      <c r="EX41" s="16"/>
      <c r="EY41" s="16"/>
      <c r="EZ41" s="16"/>
      <c r="FA41" s="16"/>
      <c r="FB41" s="16"/>
      <c r="FC41" s="16"/>
      <c r="FD41" s="16"/>
      <c r="FE41" s="16"/>
      <c r="FF41" s="16"/>
      <c r="FG41" s="16"/>
      <c r="FH41" s="16"/>
      <c r="FI41" s="16"/>
      <c r="FJ41" s="16"/>
      <c r="FK41" s="16"/>
      <c r="FL41" s="16"/>
      <c r="FM41" s="16"/>
      <c r="FN41" s="16"/>
      <c r="FO41" s="16"/>
      <c r="FP41" s="16"/>
      <c r="FQ41" s="16"/>
      <c r="FR41" s="16"/>
      <c r="FS41" s="16"/>
      <c r="FT41" s="16"/>
      <c r="FU41" s="16"/>
      <c r="FV41" s="16"/>
      <c r="FW41" s="16"/>
      <c r="FX41" s="16"/>
      <c r="FY41" s="16"/>
      <c r="FZ41" s="16"/>
      <c r="GA41" s="16"/>
      <c r="GB41" s="16"/>
      <c r="GC41" s="16"/>
      <c r="GD41" s="16"/>
      <c r="GE41" s="16"/>
      <c r="GF41" s="16"/>
      <c r="GG41" s="16"/>
      <c r="GH41" s="16"/>
      <c r="GI41" s="16"/>
      <c r="GJ41" s="16"/>
      <c r="GK41" s="16"/>
      <c r="GL41" s="16"/>
      <c r="GM41" s="16"/>
      <c r="GN41" s="16"/>
      <c r="GO41" s="16"/>
      <c r="GP41" s="16"/>
      <c r="GQ41" s="16"/>
      <c r="GR41" s="16"/>
      <c r="GS41" s="16"/>
      <c r="GT41" s="16"/>
      <c r="GU41" s="16"/>
      <c r="GV41" s="16"/>
      <c r="GW41" s="16"/>
      <c r="GX41" s="16"/>
      <c r="GY41" s="16"/>
      <c r="GZ41" s="16"/>
      <c r="HA41" s="16"/>
      <c r="HB41" s="16"/>
      <c r="HC41" s="16"/>
      <c r="HD41" s="16"/>
      <c r="HE41" s="16"/>
      <c r="HF41" s="16"/>
      <c r="HG41" s="16"/>
      <c r="HH41" s="16"/>
      <c r="HI41" s="16"/>
      <c r="HJ41" s="16"/>
      <c r="HK41" s="16"/>
      <c r="HL41" s="16"/>
      <c r="HM41" s="16"/>
      <c r="HN41" s="16"/>
      <c r="HO41" s="16"/>
      <c r="HP41" s="16"/>
      <c r="HQ41" s="16"/>
      <c r="HR41" s="16"/>
    </row>
    <row r="42" spans="1:226" ht="12.75" customHeight="1" x14ac:dyDescent="0.2">
      <c r="A42" s="67" t="s">
        <v>179</v>
      </c>
      <c r="B42" s="20">
        <v>1048</v>
      </c>
      <c r="C42" s="68" t="s">
        <v>144</v>
      </c>
      <c r="D42" s="22">
        <f t="shared" ca="1" si="10"/>
        <v>29728576.089999899</v>
      </c>
      <c r="E42" s="21">
        <f t="shared" ca="1" si="30"/>
        <v>17293177.999999918</v>
      </c>
      <c r="F42" s="21">
        <f t="shared" ca="1" si="30"/>
        <v>4498571.1099999975</v>
      </c>
      <c r="G42" s="21">
        <f t="shared" ca="1" si="30"/>
        <v>7936826.9799999837</v>
      </c>
      <c r="H42" s="21">
        <f t="shared" ca="1" si="30"/>
        <v>0</v>
      </c>
      <c r="I42" s="21">
        <f t="shared" ca="1" si="30"/>
        <v>17709614.789999984</v>
      </c>
      <c r="J42" s="21">
        <f t="shared" ca="1" si="30"/>
        <v>0</v>
      </c>
      <c r="K42" s="21">
        <f t="shared" ca="1" si="30"/>
        <v>0</v>
      </c>
      <c r="L42" s="21">
        <f t="shared" ca="1" si="30"/>
        <v>0</v>
      </c>
      <c r="M42" s="21">
        <f t="shared" ca="1" si="30"/>
        <v>0</v>
      </c>
      <c r="N42" s="21">
        <f t="shared" ca="1" si="30"/>
        <v>0</v>
      </c>
      <c r="O42" s="21">
        <f t="shared" ca="1" si="30"/>
        <v>2900596.4600000004</v>
      </c>
      <c r="P42" s="21">
        <f t="shared" ca="1" si="30"/>
        <v>0</v>
      </c>
      <c r="Q42" s="21">
        <f t="shared" ca="1" si="30"/>
        <v>0</v>
      </c>
      <c r="R42" s="21">
        <f t="shared" ca="1" si="30"/>
        <v>0</v>
      </c>
      <c r="S42" s="21">
        <f t="shared" ca="1" si="30"/>
        <v>0</v>
      </c>
      <c r="T42" s="21">
        <f t="shared" ca="1" si="30"/>
        <v>192269873.75000548</v>
      </c>
      <c r="U42" s="21">
        <f t="shared" ca="1" si="31"/>
        <v>3152599.51</v>
      </c>
      <c r="V42" s="21">
        <f t="shared" ca="1" si="31"/>
        <v>35598042.870000325</v>
      </c>
      <c r="W42" s="21">
        <f t="shared" ca="1" si="31"/>
        <v>224811732.28999949</v>
      </c>
      <c r="X42" s="21">
        <f t="shared" ca="1" si="31"/>
        <v>0</v>
      </c>
      <c r="Y42" s="21">
        <f t="shared" ca="1" si="31"/>
        <v>1348590.9100000001</v>
      </c>
      <c r="Z42" s="21">
        <f t="shared" ca="1" si="31"/>
        <v>1265068.3999999925</v>
      </c>
      <c r="AA42" s="21">
        <f t="shared" ca="1" si="31"/>
        <v>0</v>
      </c>
      <c r="AB42" s="21">
        <f t="shared" ca="1" si="31"/>
        <v>0</v>
      </c>
      <c r="AC42" s="21">
        <f t="shared" ca="1" si="31"/>
        <v>691488.34000000043</v>
      </c>
      <c r="AD42" s="21">
        <f t="shared" ca="1" si="31"/>
        <v>1571750.6099999729</v>
      </c>
      <c r="AE42" s="21">
        <f t="shared" ca="1" si="31"/>
        <v>0</v>
      </c>
      <c r="AF42" s="21">
        <f t="shared" ca="1" si="31"/>
        <v>0</v>
      </c>
      <c r="AG42" s="21">
        <f t="shared" ca="1" si="31"/>
        <v>0</v>
      </c>
      <c r="AH42" s="21">
        <f t="shared" ca="1" si="31"/>
        <v>0</v>
      </c>
      <c r="AI42" s="21">
        <f t="shared" ca="1" si="31"/>
        <v>0</v>
      </c>
      <c r="AJ42" s="21">
        <f t="shared" ca="1" si="31"/>
        <v>132084.1</v>
      </c>
      <c r="AK42" s="21">
        <f t="shared" ca="1" si="28"/>
        <v>0</v>
      </c>
      <c r="AL42" s="21">
        <f t="shared" ca="1" si="28"/>
        <v>0</v>
      </c>
      <c r="AM42" s="21">
        <f t="shared" ca="1" si="28"/>
        <v>10564.589999999995</v>
      </c>
      <c r="AN42" s="21">
        <f t="shared" ca="1" si="28"/>
        <v>0</v>
      </c>
      <c r="AO42" s="21">
        <f t="shared" ca="1" si="28"/>
        <v>0</v>
      </c>
      <c r="AP42" s="21">
        <f t="shared" ca="1" si="28"/>
        <v>76150.190000000031</v>
      </c>
      <c r="AQ42" s="21">
        <f t="shared" ca="1" si="28"/>
        <v>0</v>
      </c>
      <c r="AR42" s="21">
        <f t="shared" ca="1" si="28"/>
        <v>0</v>
      </c>
      <c r="AS42" s="21">
        <f t="shared" ca="1" si="28"/>
        <v>0</v>
      </c>
      <c r="AT42" s="21">
        <f t="shared" ca="1" si="28"/>
        <v>145343009.9999989</v>
      </c>
      <c r="AU42" s="21">
        <f t="shared" ca="1" si="28"/>
        <v>15096585.360000109</v>
      </c>
      <c r="AV42" s="21">
        <f t="shared" ca="1" si="28"/>
        <v>2866346.4099999759</v>
      </c>
      <c r="AW42" s="21">
        <f t="shared" ca="1" si="28"/>
        <v>0</v>
      </c>
      <c r="AX42" s="21">
        <f t="shared" ca="1" si="28"/>
        <v>65694184.200001188</v>
      </c>
      <c r="AY42" s="21">
        <f t="shared" ca="1" si="28"/>
        <v>0</v>
      </c>
      <c r="AZ42" s="21">
        <f t="shared" ca="1" si="25"/>
        <v>0</v>
      </c>
      <c r="BA42" s="21">
        <f t="shared" ca="1" si="25"/>
        <v>0</v>
      </c>
      <c r="BB42" s="21">
        <f t="shared" ca="1" si="25"/>
        <v>0</v>
      </c>
      <c r="BC42" s="21">
        <f t="shared" ca="1" si="25"/>
        <v>0</v>
      </c>
      <c r="BD42" s="21">
        <f t="shared" ca="1" si="25"/>
        <v>117215035.15999947</v>
      </c>
      <c r="BE42" s="21">
        <f t="shared" ca="1" si="25"/>
        <v>0</v>
      </c>
      <c r="BF42" s="21">
        <f t="shared" ca="1" si="25"/>
        <v>0</v>
      </c>
      <c r="BG42" s="21">
        <f t="shared" ca="1" si="25"/>
        <v>0</v>
      </c>
      <c r="BH42" s="21">
        <f t="shared" ca="1" si="25"/>
        <v>0</v>
      </c>
      <c r="BI42" s="21">
        <f t="shared" ca="1" si="25"/>
        <v>0</v>
      </c>
      <c r="BJ42" s="21">
        <f t="shared" ca="1" si="25"/>
        <v>0</v>
      </c>
      <c r="BK42" s="21">
        <f t="shared" ca="1" si="25"/>
        <v>0</v>
      </c>
      <c r="BL42" s="21">
        <f t="shared" ca="1" si="25"/>
        <v>151933.31000000041</v>
      </c>
      <c r="BM42" s="21">
        <f t="shared" ca="1" si="25"/>
        <v>0</v>
      </c>
      <c r="BN42" s="21">
        <f t="shared" ca="1" si="25"/>
        <v>52317036.220001094</v>
      </c>
      <c r="BO42" s="21">
        <f t="shared" ca="1" si="32"/>
        <v>0</v>
      </c>
      <c r="BP42" s="21">
        <f t="shared" ca="1" si="32"/>
        <v>22576054.650000021</v>
      </c>
      <c r="BQ42" s="21">
        <f t="shared" ca="1" si="32"/>
        <v>0</v>
      </c>
      <c r="BR42" s="21">
        <f t="shared" ca="1" si="32"/>
        <v>351757.08</v>
      </c>
      <c r="BS42" s="21">
        <f t="shared" ca="1" si="32"/>
        <v>21783626.160000004</v>
      </c>
      <c r="BT42" s="21">
        <f t="shared" ca="1" si="32"/>
        <v>0</v>
      </c>
      <c r="BU42" s="21">
        <f t="shared" ca="1" si="32"/>
        <v>0</v>
      </c>
      <c r="BV42" s="21">
        <f t="shared" ca="1" si="32"/>
        <v>10564.589999999995</v>
      </c>
      <c r="BW42" s="21">
        <f t="shared" ca="1" si="32"/>
        <v>100560.34000000001</v>
      </c>
      <c r="BX42" s="21">
        <f t="shared" ca="1" si="32"/>
        <v>0</v>
      </c>
      <c r="BY42" s="21">
        <f t="shared" ca="1" si="32"/>
        <v>0</v>
      </c>
      <c r="BZ42" s="21">
        <f t="shared" ca="1" si="32"/>
        <v>5190771.33</v>
      </c>
      <c r="CA42" s="21">
        <f t="shared" ca="1" si="32"/>
        <v>358357344.24000043</v>
      </c>
      <c r="CB42" s="21">
        <f t="shared" ca="1" si="32"/>
        <v>1365042.94</v>
      </c>
      <c r="CC42" s="21">
        <f t="shared" ca="1" si="32"/>
        <v>43576825.659999996</v>
      </c>
      <c r="CD42" s="21">
        <f t="shared" ca="1" si="32"/>
        <v>0</v>
      </c>
      <c r="CE42" s="21">
        <f t="shared" ca="1" si="26"/>
        <v>0</v>
      </c>
      <c r="CF42" s="21">
        <f t="shared" ca="1" si="26"/>
        <v>454174.69</v>
      </c>
      <c r="CG42" s="21">
        <f t="shared" ca="1" si="26"/>
        <v>6659993.6400000006</v>
      </c>
      <c r="CH42" s="21">
        <f t="shared" ca="1" si="26"/>
        <v>26570</v>
      </c>
      <c r="CI42" s="22">
        <f t="shared" ca="1" si="11"/>
        <v>11569515.09</v>
      </c>
      <c r="CJ42" s="21">
        <f t="shared" ca="1" si="22"/>
        <v>0</v>
      </c>
      <c r="CK42" s="21">
        <f t="shared" ca="1" si="22"/>
        <v>0</v>
      </c>
      <c r="CL42" s="22">
        <f t="shared" ca="1" si="12"/>
        <v>11569515.09</v>
      </c>
      <c r="CM42" s="21">
        <f t="shared" ca="1" si="23"/>
        <v>0</v>
      </c>
      <c r="CN42" s="21">
        <f t="shared" ca="1" si="23"/>
        <v>11569515.09</v>
      </c>
      <c r="CO42" s="22">
        <f t="shared" ca="1" si="13"/>
        <v>0</v>
      </c>
      <c r="CP42" s="21">
        <f t="shared" ca="1" si="33"/>
        <v>0</v>
      </c>
      <c r="CQ42" s="21">
        <f t="shared" ca="1" si="33"/>
        <v>0</v>
      </c>
      <c r="CR42" s="21">
        <f t="shared" ca="1" si="33"/>
        <v>11196.51</v>
      </c>
      <c r="CS42" s="21">
        <f t="shared" ca="1" si="33"/>
        <v>0</v>
      </c>
      <c r="CT42" s="21">
        <f t="shared" ca="1" si="33"/>
        <v>0</v>
      </c>
      <c r="CU42" s="22">
        <f t="shared" ref="CU42" ca="1" si="34">+D42+SUM(H42:CI42)+SUM(CR42:CT42)</f>
        <v>1381984860.4800067</v>
      </c>
      <c r="CV42" s="16"/>
      <c r="CW42" s="16"/>
      <c r="CX42" s="16"/>
      <c r="CY42" s="16"/>
      <c r="CZ42" s="16"/>
      <c r="DA42" s="16"/>
      <c r="DB42" s="16"/>
      <c r="DC42" s="16"/>
      <c r="DD42" s="16"/>
      <c r="DE42" s="16"/>
      <c r="DF42" s="16"/>
      <c r="DG42" s="16"/>
      <c r="DH42" s="16"/>
      <c r="DI42" s="16"/>
      <c r="DJ42" s="16"/>
      <c r="DK42" s="16"/>
      <c r="DL42" s="16"/>
      <c r="DM42" s="16"/>
      <c r="DN42" s="16"/>
      <c r="DO42" s="16"/>
      <c r="DP42" s="16"/>
      <c r="DQ42" s="16"/>
      <c r="DR42" s="16"/>
      <c r="DS42" s="16"/>
      <c r="DT42" s="16"/>
      <c r="DU42" s="16"/>
      <c r="DV42" s="16"/>
      <c r="DW42" s="16"/>
      <c r="DX42" s="16"/>
      <c r="DY42" s="16"/>
      <c r="DZ42" s="16"/>
      <c r="EA42" s="16"/>
      <c r="EB42" s="16"/>
      <c r="EC42" s="16"/>
      <c r="ED42" s="16"/>
      <c r="EE42" s="16"/>
      <c r="EF42" s="16"/>
      <c r="EG42" s="16"/>
      <c r="EH42" s="16"/>
      <c r="EI42" s="16"/>
      <c r="EJ42" s="16"/>
      <c r="EK42" s="16"/>
      <c r="EL42" s="16"/>
      <c r="EM42" s="16"/>
      <c r="EN42" s="16"/>
      <c r="EO42" s="16"/>
      <c r="EP42" s="16"/>
      <c r="EQ42" s="16"/>
      <c r="ER42" s="16"/>
      <c r="ES42" s="16"/>
      <c r="ET42" s="16"/>
      <c r="EU42" s="16"/>
      <c r="EV42" s="16"/>
      <c r="EW42" s="16"/>
      <c r="EX42" s="16"/>
      <c r="EY42" s="16"/>
      <c r="EZ42" s="16"/>
      <c r="FA42" s="16"/>
      <c r="FB42" s="16"/>
      <c r="FC42" s="16"/>
      <c r="FD42" s="16"/>
      <c r="FE42" s="16"/>
      <c r="FF42" s="16"/>
      <c r="FG42" s="16"/>
      <c r="FH42" s="16"/>
      <c r="FI42" s="16"/>
      <c r="FJ42" s="16"/>
      <c r="FK42" s="16"/>
      <c r="FL42" s="16"/>
      <c r="FM42" s="16"/>
      <c r="FN42" s="16"/>
      <c r="FO42" s="16"/>
      <c r="FP42" s="16"/>
      <c r="FQ42" s="16"/>
      <c r="FR42" s="16"/>
      <c r="FS42" s="16"/>
      <c r="FT42" s="16"/>
      <c r="FU42" s="16"/>
      <c r="FV42" s="16"/>
      <c r="FW42" s="16"/>
      <c r="FX42" s="16"/>
      <c r="FY42" s="16"/>
      <c r="FZ42" s="16"/>
      <c r="GA42" s="16"/>
      <c r="GB42" s="16"/>
      <c r="GC42" s="16"/>
      <c r="GD42" s="16"/>
      <c r="GE42" s="16"/>
      <c r="GF42" s="16"/>
      <c r="GG42" s="16"/>
      <c r="GH42" s="16"/>
      <c r="GI42" s="16"/>
      <c r="GJ42" s="16"/>
      <c r="GK42" s="16"/>
      <c r="GL42" s="16"/>
      <c r="GM42" s="16"/>
      <c r="GN42" s="16"/>
      <c r="GO42" s="16"/>
      <c r="GP42" s="16"/>
      <c r="GQ42" s="16"/>
      <c r="GR42" s="16"/>
      <c r="GS42" s="16"/>
      <c r="GT42" s="16"/>
      <c r="GU42" s="16"/>
      <c r="GV42" s="16"/>
      <c r="GW42" s="16"/>
      <c r="GX42" s="16"/>
      <c r="GY42" s="16"/>
      <c r="GZ42" s="16"/>
      <c r="HA42" s="16"/>
      <c r="HB42" s="16"/>
      <c r="HC42" s="16"/>
      <c r="HD42" s="16"/>
      <c r="HE42" s="16"/>
      <c r="HF42" s="16"/>
      <c r="HG42" s="16"/>
      <c r="HH42" s="16"/>
      <c r="HI42" s="16"/>
      <c r="HJ42" s="16"/>
      <c r="HK42" s="16"/>
      <c r="HL42" s="16"/>
      <c r="HM42" s="16"/>
      <c r="HN42" s="16"/>
      <c r="HO42" s="16"/>
      <c r="HP42" s="16"/>
      <c r="HQ42" s="16"/>
      <c r="HR42" s="16"/>
    </row>
    <row r="43" spans="1:226" ht="12.75" customHeight="1" x14ac:dyDescent="0.2">
      <c r="A43" s="67" t="s">
        <v>180</v>
      </c>
      <c r="B43" s="20">
        <v>1049</v>
      </c>
      <c r="C43" s="68" t="s">
        <v>144</v>
      </c>
      <c r="D43" s="22">
        <f t="shared" ca="1" si="10"/>
        <v>5619025.0199999996</v>
      </c>
      <c r="E43" s="21">
        <f t="shared" ca="1" si="30"/>
        <v>4357555.76</v>
      </c>
      <c r="F43" s="21">
        <f t="shared" ca="1" si="30"/>
        <v>0</v>
      </c>
      <c r="G43" s="21">
        <f t="shared" ca="1" si="30"/>
        <v>1261469.26</v>
      </c>
      <c r="H43" s="21">
        <f t="shared" ca="1" si="30"/>
        <v>0</v>
      </c>
      <c r="I43" s="21">
        <f t="shared" ca="1" si="30"/>
        <v>16868393.049999963</v>
      </c>
      <c r="J43" s="21">
        <f t="shared" ca="1" si="30"/>
        <v>0</v>
      </c>
      <c r="K43" s="21">
        <f t="shared" ca="1" si="30"/>
        <v>0</v>
      </c>
      <c r="L43" s="21">
        <f t="shared" ca="1" si="30"/>
        <v>0</v>
      </c>
      <c r="M43" s="21">
        <f t="shared" ca="1" si="30"/>
        <v>0</v>
      </c>
      <c r="N43" s="21">
        <f t="shared" ca="1" si="30"/>
        <v>0</v>
      </c>
      <c r="O43" s="21">
        <f t="shared" ca="1" si="30"/>
        <v>3504527.399999985</v>
      </c>
      <c r="P43" s="21">
        <f t="shared" ca="1" si="30"/>
        <v>0</v>
      </c>
      <c r="Q43" s="21">
        <f t="shared" ca="1" si="30"/>
        <v>0</v>
      </c>
      <c r="R43" s="21">
        <f t="shared" ca="1" si="30"/>
        <v>0</v>
      </c>
      <c r="S43" s="21">
        <f t="shared" ca="1" si="30"/>
        <v>0</v>
      </c>
      <c r="T43" s="21">
        <f t="shared" ca="1" si="30"/>
        <v>256880881.91997099</v>
      </c>
      <c r="U43" s="21">
        <f t="shared" ca="1" si="31"/>
        <v>7393043.9899999592</v>
      </c>
      <c r="V43" s="21">
        <f t="shared" ca="1" si="31"/>
        <v>45890732.199999958</v>
      </c>
      <c r="W43" s="21">
        <f t="shared" ca="1" si="31"/>
        <v>290246482.13999134</v>
      </c>
      <c r="X43" s="21">
        <f t="shared" ca="1" si="31"/>
        <v>0</v>
      </c>
      <c r="Y43" s="21">
        <f t="shared" ca="1" si="31"/>
        <v>52140.21</v>
      </c>
      <c r="Z43" s="21">
        <f t="shared" ca="1" si="31"/>
        <v>199548.30999999962</v>
      </c>
      <c r="AA43" s="21">
        <f t="shared" ca="1" si="31"/>
        <v>0</v>
      </c>
      <c r="AB43" s="21">
        <f t="shared" ca="1" si="31"/>
        <v>0</v>
      </c>
      <c r="AC43" s="21">
        <f t="shared" ca="1" si="31"/>
        <v>716911.04000000039</v>
      </c>
      <c r="AD43" s="21">
        <f t="shared" ca="1" si="31"/>
        <v>452914.91000000067</v>
      </c>
      <c r="AE43" s="21">
        <f t="shared" ca="1" si="31"/>
        <v>0</v>
      </c>
      <c r="AF43" s="21">
        <f t="shared" ca="1" si="31"/>
        <v>0</v>
      </c>
      <c r="AG43" s="21">
        <f t="shared" ca="1" si="31"/>
        <v>0</v>
      </c>
      <c r="AH43" s="21">
        <f t="shared" ca="1" si="31"/>
        <v>0</v>
      </c>
      <c r="AI43" s="21">
        <f t="shared" ca="1" si="31"/>
        <v>0</v>
      </c>
      <c r="AJ43" s="21">
        <f t="shared" ca="1" si="31"/>
        <v>103111.63999999998</v>
      </c>
      <c r="AK43" s="21">
        <f t="shared" ca="1" si="28"/>
        <v>0</v>
      </c>
      <c r="AL43" s="21">
        <f t="shared" ca="1" si="28"/>
        <v>0</v>
      </c>
      <c r="AM43" s="21">
        <f t="shared" ca="1" si="28"/>
        <v>0</v>
      </c>
      <c r="AN43" s="21">
        <f t="shared" ca="1" si="28"/>
        <v>0</v>
      </c>
      <c r="AO43" s="21">
        <f t="shared" ca="1" si="28"/>
        <v>0</v>
      </c>
      <c r="AP43" s="21">
        <f t="shared" ca="1" si="28"/>
        <v>14427.29</v>
      </c>
      <c r="AQ43" s="21">
        <f t="shared" ca="1" si="28"/>
        <v>0</v>
      </c>
      <c r="AR43" s="21">
        <f t="shared" ca="1" si="28"/>
        <v>0</v>
      </c>
      <c r="AS43" s="21">
        <f t="shared" ca="1" si="28"/>
        <v>0</v>
      </c>
      <c r="AT43" s="21">
        <f t="shared" ca="1" si="28"/>
        <v>17757717.910000037</v>
      </c>
      <c r="AU43" s="21">
        <f t="shared" ca="1" si="28"/>
        <v>514543.66999999952</v>
      </c>
      <c r="AV43" s="21">
        <f t="shared" ca="1" si="28"/>
        <v>392986.1800000004</v>
      </c>
      <c r="AW43" s="21">
        <f t="shared" ca="1" si="28"/>
        <v>0</v>
      </c>
      <c r="AX43" s="21">
        <f t="shared" ca="1" si="28"/>
        <v>408028.24000000028</v>
      </c>
      <c r="AY43" s="21">
        <f t="shared" ca="1" si="28"/>
        <v>0</v>
      </c>
      <c r="AZ43" s="21">
        <f t="shared" ca="1" si="28"/>
        <v>0</v>
      </c>
      <c r="BA43" s="21">
        <f t="shared" ca="1" si="25"/>
        <v>0</v>
      </c>
      <c r="BB43" s="21">
        <f t="shared" ca="1" si="25"/>
        <v>0</v>
      </c>
      <c r="BC43" s="21">
        <f t="shared" ca="1" si="25"/>
        <v>0</v>
      </c>
      <c r="BD43" s="21">
        <f t="shared" ca="1" si="25"/>
        <v>6123675.9300001655</v>
      </c>
      <c r="BE43" s="21">
        <f t="shared" ca="1" si="25"/>
        <v>0</v>
      </c>
      <c r="BF43" s="21">
        <f t="shared" ca="1" si="25"/>
        <v>0</v>
      </c>
      <c r="BG43" s="21">
        <f t="shared" ca="1" si="25"/>
        <v>0</v>
      </c>
      <c r="BH43" s="21">
        <f t="shared" ca="1" si="25"/>
        <v>0</v>
      </c>
      <c r="BI43" s="21">
        <f t="shared" ca="1" si="25"/>
        <v>0</v>
      </c>
      <c r="BJ43" s="21">
        <f t="shared" ca="1" si="25"/>
        <v>0</v>
      </c>
      <c r="BK43" s="21">
        <f t="shared" ca="1" si="25"/>
        <v>0</v>
      </c>
      <c r="BL43" s="21">
        <f t="shared" ca="1" si="25"/>
        <v>0</v>
      </c>
      <c r="BM43" s="21">
        <f t="shared" ca="1" si="25"/>
        <v>0</v>
      </c>
      <c r="BN43" s="21">
        <f t="shared" ca="1" si="25"/>
        <v>13650872.629998943</v>
      </c>
      <c r="BO43" s="21">
        <f t="shared" ca="1" si="32"/>
        <v>0</v>
      </c>
      <c r="BP43" s="21">
        <f t="shared" ca="1" si="32"/>
        <v>199619.81000000041</v>
      </c>
      <c r="BQ43" s="21">
        <f t="shared" ca="1" si="32"/>
        <v>0</v>
      </c>
      <c r="BR43" s="21">
        <f t="shared" ca="1" si="32"/>
        <v>0</v>
      </c>
      <c r="BS43" s="21">
        <f t="shared" ca="1" si="32"/>
        <v>352449.55000000005</v>
      </c>
      <c r="BT43" s="21">
        <f t="shared" ca="1" si="32"/>
        <v>0</v>
      </c>
      <c r="BU43" s="21">
        <f t="shared" ca="1" si="32"/>
        <v>0</v>
      </c>
      <c r="BV43" s="21">
        <f t="shared" ca="1" si="32"/>
        <v>0</v>
      </c>
      <c r="BW43" s="21">
        <f t="shared" ca="1" si="32"/>
        <v>0</v>
      </c>
      <c r="BX43" s="21">
        <f t="shared" ca="1" si="32"/>
        <v>0</v>
      </c>
      <c r="BY43" s="21">
        <f t="shared" ca="1" si="32"/>
        <v>0</v>
      </c>
      <c r="BZ43" s="21">
        <f t="shared" ca="1" si="32"/>
        <v>88446.5</v>
      </c>
      <c r="CA43" s="21">
        <f t="shared" ca="1" si="32"/>
        <v>99625799.940000027</v>
      </c>
      <c r="CB43" s="21">
        <f t="shared" ca="1" si="32"/>
        <v>0</v>
      </c>
      <c r="CC43" s="21">
        <f t="shared" ca="1" si="32"/>
        <v>8171262.5599999921</v>
      </c>
      <c r="CD43" s="21">
        <f t="shared" ca="1" si="32"/>
        <v>0</v>
      </c>
      <c r="CE43" s="21">
        <f t="shared" ca="1" si="26"/>
        <v>0</v>
      </c>
      <c r="CF43" s="21">
        <f t="shared" ca="1" si="26"/>
        <v>0</v>
      </c>
      <c r="CG43" s="21">
        <f t="shared" ca="1" si="26"/>
        <v>59804.54</v>
      </c>
      <c r="CH43" s="21">
        <f t="shared" ca="1" si="26"/>
        <v>0</v>
      </c>
      <c r="CI43" s="22">
        <f t="shared" ca="1" si="11"/>
        <v>49335318.830000028</v>
      </c>
      <c r="CJ43" s="21">
        <f t="shared" ca="1" si="22"/>
        <v>0</v>
      </c>
      <c r="CK43" s="21">
        <f t="shared" ca="1" si="22"/>
        <v>7343195.7100000009</v>
      </c>
      <c r="CL43" s="22">
        <f t="shared" ca="1" si="12"/>
        <v>41992123.120000027</v>
      </c>
      <c r="CM43" s="21">
        <f t="shared" ca="1" si="23"/>
        <v>5892227.3300000224</v>
      </c>
      <c r="CN43" s="21">
        <f t="shared" ca="1" si="23"/>
        <v>36099895.790000007</v>
      </c>
      <c r="CO43" s="22">
        <f t="shared" ca="1" si="13"/>
        <v>0</v>
      </c>
      <c r="CP43" s="21">
        <f t="shared" ca="1" si="33"/>
        <v>0</v>
      </c>
      <c r="CQ43" s="21">
        <f t="shared" ca="1" si="33"/>
        <v>0</v>
      </c>
      <c r="CR43" s="21">
        <f t="shared" ca="1" si="33"/>
        <v>1332188.2399999779</v>
      </c>
      <c r="CS43" s="21">
        <f t="shared" ca="1" si="33"/>
        <v>0</v>
      </c>
      <c r="CT43" s="21">
        <f t="shared" ca="1" si="33"/>
        <v>0</v>
      </c>
      <c r="CU43" s="22">
        <f t="shared" ref="CU43:CU59" ca="1" si="35">+D43+SUM(H43:CI43)+SUM(CR43:CT43)</f>
        <v>825954853.64996099</v>
      </c>
      <c r="CV43" s="16"/>
      <c r="CW43" s="16"/>
      <c r="CX43" s="16"/>
      <c r="CY43" s="16"/>
      <c r="CZ43" s="16"/>
      <c r="DA43" s="16"/>
      <c r="DB43" s="16"/>
      <c r="DC43" s="16"/>
      <c r="DD43" s="16"/>
      <c r="DE43" s="16"/>
      <c r="DF43" s="16"/>
      <c r="DG43" s="16"/>
      <c r="DH43" s="16"/>
      <c r="DI43" s="16"/>
      <c r="DJ43" s="16"/>
      <c r="DK43" s="16"/>
      <c r="DL43" s="16"/>
      <c r="DM43" s="16"/>
      <c r="DN43" s="16"/>
      <c r="DO43" s="16"/>
      <c r="DP43" s="16"/>
      <c r="DQ43" s="16"/>
      <c r="DR43" s="16"/>
      <c r="DS43" s="16"/>
      <c r="DT43" s="16"/>
      <c r="DU43" s="16"/>
      <c r="DV43" s="16"/>
      <c r="DW43" s="16"/>
      <c r="DX43" s="16"/>
      <c r="DY43" s="16"/>
      <c r="DZ43" s="16"/>
      <c r="EA43" s="16"/>
      <c r="EB43" s="16"/>
      <c r="EC43" s="16"/>
      <c r="ED43" s="16"/>
      <c r="EE43" s="16"/>
      <c r="EF43" s="16"/>
      <c r="EG43" s="16"/>
      <c r="EH43" s="16"/>
      <c r="EI43" s="16"/>
      <c r="EJ43" s="16"/>
      <c r="EK43" s="16"/>
      <c r="EL43" s="16"/>
      <c r="EM43" s="16"/>
      <c r="EN43" s="16"/>
      <c r="EO43" s="16"/>
      <c r="EP43" s="16"/>
      <c r="EQ43" s="16"/>
      <c r="ER43" s="16"/>
      <c r="ES43" s="16"/>
      <c r="ET43" s="16"/>
      <c r="EU43" s="16"/>
      <c r="EV43" s="16"/>
      <c r="EW43" s="16"/>
      <c r="EX43" s="16"/>
      <c r="EY43" s="16"/>
      <c r="EZ43" s="16"/>
      <c r="FA43" s="16"/>
      <c r="FB43" s="16"/>
      <c r="FC43" s="16"/>
      <c r="FD43" s="16"/>
      <c r="FE43" s="16"/>
      <c r="FF43" s="16"/>
      <c r="FG43" s="16"/>
      <c r="FH43" s="16"/>
      <c r="FI43" s="16"/>
      <c r="FJ43" s="16"/>
      <c r="FK43" s="16"/>
      <c r="FL43" s="16"/>
      <c r="FM43" s="16"/>
      <c r="FN43" s="16"/>
      <c r="FO43" s="16"/>
      <c r="FP43" s="16"/>
      <c r="FQ43" s="16"/>
      <c r="FR43" s="16"/>
      <c r="FS43" s="16"/>
      <c r="FT43" s="16"/>
      <c r="FU43" s="16"/>
      <c r="FV43" s="16"/>
      <c r="FW43" s="16"/>
      <c r="FX43" s="16"/>
      <c r="FY43" s="16"/>
      <c r="FZ43" s="16"/>
      <c r="GA43" s="16"/>
      <c r="GB43" s="16"/>
      <c r="GC43" s="16"/>
      <c r="GD43" s="16"/>
      <c r="GE43" s="16"/>
      <c r="GF43" s="16"/>
      <c r="GG43" s="16"/>
      <c r="GH43" s="16"/>
      <c r="GI43" s="16"/>
      <c r="GJ43" s="16"/>
      <c r="GK43" s="16"/>
      <c r="GL43" s="16"/>
      <c r="GM43" s="16"/>
      <c r="GN43" s="16"/>
      <c r="GO43" s="16"/>
      <c r="GP43" s="16"/>
      <c r="GQ43" s="16"/>
      <c r="GR43" s="16"/>
      <c r="GS43" s="16"/>
      <c r="GT43" s="16"/>
      <c r="GU43" s="16"/>
      <c r="GV43" s="16"/>
      <c r="GW43" s="16"/>
      <c r="GX43" s="16"/>
      <c r="GY43" s="16"/>
      <c r="GZ43" s="16"/>
      <c r="HA43" s="16"/>
      <c r="HB43" s="16"/>
      <c r="HC43" s="16"/>
      <c r="HD43" s="16"/>
      <c r="HE43" s="16"/>
      <c r="HF43" s="16"/>
      <c r="HG43" s="16"/>
      <c r="HH43" s="16"/>
      <c r="HI43" s="16"/>
      <c r="HJ43" s="16"/>
      <c r="HK43" s="16"/>
      <c r="HL43" s="16"/>
      <c r="HM43" s="16"/>
      <c r="HN43" s="16"/>
      <c r="HO43" s="16"/>
      <c r="HP43" s="16"/>
      <c r="HQ43" s="16"/>
      <c r="HR43" s="16"/>
    </row>
    <row r="44" spans="1:226" ht="12.75" customHeight="1" x14ac:dyDescent="0.2">
      <c r="A44" s="67" t="s">
        <v>181</v>
      </c>
      <c r="B44" s="20">
        <v>1050</v>
      </c>
      <c r="C44" s="68" t="s">
        <v>144</v>
      </c>
      <c r="D44" s="22">
        <f t="shared" ca="1" si="10"/>
        <v>0</v>
      </c>
      <c r="E44" s="21">
        <f t="shared" ca="1" si="30"/>
        <v>0</v>
      </c>
      <c r="F44" s="21">
        <f t="shared" ca="1" si="30"/>
        <v>0</v>
      </c>
      <c r="G44" s="21">
        <f t="shared" ca="1" si="30"/>
        <v>0</v>
      </c>
      <c r="H44" s="21">
        <f t="shared" ca="1" si="30"/>
        <v>0</v>
      </c>
      <c r="I44" s="21">
        <f t="shared" ca="1" si="30"/>
        <v>0</v>
      </c>
      <c r="J44" s="21">
        <f t="shared" ca="1" si="30"/>
        <v>0</v>
      </c>
      <c r="K44" s="21">
        <f t="shared" ca="1" si="30"/>
        <v>0</v>
      </c>
      <c r="L44" s="21">
        <f t="shared" ca="1" si="30"/>
        <v>0</v>
      </c>
      <c r="M44" s="21">
        <f t="shared" ca="1" si="30"/>
        <v>0</v>
      </c>
      <c r="N44" s="21">
        <f t="shared" ca="1" si="30"/>
        <v>0</v>
      </c>
      <c r="O44" s="21">
        <f t="shared" ca="1" si="30"/>
        <v>0</v>
      </c>
      <c r="P44" s="21">
        <f t="shared" ca="1" si="30"/>
        <v>0</v>
      </c>
      <c r="Q44" s="21">
        <f t="shared" ca="1" si="30"/>
        <v>0</v>
      </c>
      <c r="R44" s="21">
        <f t="shared" ca="1" si="30"/>
        <v>0</v>
      </c>
      <c r="S44" s="21">
        <f t="shared" ca="1" si="30"/>
        <v>0</v>
      </c>
      <c r="T44" s="21">
        <f t="shared" ca="1" si="30"/>
        <v>0</v>
      </c>
      <c r="U44" s="21">
        <f t="shared" ca="1" si="31"/>
        <v>0</v>
      </c>
      <c r="V44" s="21">
        <f t="shared" ca="1" si="31"/>
        <v>0</v>
      </c>
      <c r="W44" s="21">
        <f t="shared" ca="1" si="31"/>
        <v>0</v>
      </c>
      <c r="X44" s="21">
        <f t="shared" ca="1" si="31"/>
        <v>0</v>
      </c>
      <c r="Y44" s="21">
        <f t="shared" ca="1" si="31"/>
        <v>0</v>
      </c>
      <c r="Z44" s="21">
        <f t="shared" ca="1" si="31"/>
        <v>0</v>
      </c>
      <c r="AA44" s="21">
        <f t="shared" ca="1" si="31"/>
        <v>0</v>
      </c>
      <c r="AB44" s="21">
        <f t="shared" ca="1" si="31"/>
        <v>0</v>
      </c>
      <c r="AC44" s="21">
        <f t="shared" ca="1" si="31"/>
        <v>0</v>
      </c>
      <c r="AD44" s="21">
        <f t="shared" ca="1" si="31"/>
        <v>0</v>
      </c>
      <c r="AE44" s="21">
        <f t="shared" ca="1" si="31"/>
        <v>0</v>
      </c>
      <c r="AF44" s="21">
        <f t="shared" ca="1" si="31"/>
        <v>0</v>
      </c>
      <c r="AG44" s="21">
        <f t="shared" ca="1" si="31"/>
        <v>0</v>
      </c>
      <c r="AH44" s="21">
        <f t="shared" ca="1" si="31"/>
        <v>0</v>
      </c>
      <c r="AI44" s="21">
        <f t="shared" ca="1" si="31"/>
        <v>0</v>
      </c>
      <c r="AJ44" s="21">
        <f t="shared" ca="1" si="31"/>
        <v>0</v>
      </c>
      <c r="AK44" s="21">
        <f t="shared" ca="1" si="28"/>
        <v>0</v>
      </c>
      <c r="AL44" s="21">
        <f t="shared" ca="1" si="28"/>
        <v>0</v>
      </c>
      <c r="AM44" s="21">
        <f t="shared" ca="1" si="28"/>
        <v>0</v>
      </c>
      <c r="AN44" s="21">
        <f t="shared" ca="1" si="28"/>
        <v>0</v>
      </c>
      <c r="AO44" s="21">
        <f t="shared" ca="1" si="28"/>
        <v>0</v>
      </c>
      <c r="AP44" s="21">
        <f t="shared" ca="1" si="28"/>
        <v>0</v>
      </c>
      <c r="AQ44" s="21">
        <f t="shared" ca="1" si="28"/>
        <v>0</v>
      </c>
      <c r="AR44" s="21">
        <f t="shared" ca="1" si="28"/>
        <v>0</v>
      </c>
      <c r="AS44" s="21">
        <f t="shared" ca="1" si="28"/>
        <v>0</v>
      </c>
      <c r="AT44" s="21">
        <f t="shared" ca="1" si="28"/>
        <v>0</v>
      </c>
      <c r="AU44" s="21">
        <f t="shared" ca="1" si="28"/>
        <v>0</v>
      </c>
      <c r="AV44" s="21">
        <f t="shared" ca="1" si="28"/>
        <v>0</v>
      </c>
      <c r="AW44" s="21">
        <f t="shared" ca="1" si="28"/>
        <v>0</v>
      </c>
      <c r="AX44" s="21">
        <f t="shared" ca="1" si="28"/>
        <v>0</v>
      </c>
      <c r="AY44" s="21">
        <f t="shared" ca="1" si="28"/>
        <v>0</v>
      </c>
      <c r="AZ44" s="21">
        <f t="shared" ca="1" si="28"/>
        <v>0</v>
      </c>
      <c r="BA44" s="21">
        <f t="shared" ca="1" si="25"/>
        <v>0</v>
      </c>
      <c r="BB44" s="21">
        <f t="shared" ca="1" si="25"/>
        <v>0</v>
      </c>
      <c r="BC44" s="21">
        <f t="shared" ca="1" si="25"/>
        <v>0</v>
      </c>
      <c r="BD44" s="21">
        <f t="shared" ca="1" si="25"/>
        <v>0</v>
      </c>
      <c r="BE44" s="21">
        <f t="shared" ca="1" si="25"/>
        <v>0</v>
      </c>
      <c r="BF44" s="21">
        <f t="shared" ca="1" si="25"/>
        <v>0</v>
      </c>
      <c r="BG44" s="21">
        <f t="shared" ca="1" si="25"/>
        <v>0</v>
      </c>
      <c r="BH44" s="21">
        <f t="shared" ca="1" si="25"/>
        <v>0</v>
      </c>
      <c r="BI44" s="21">
        <f t="shared" ca="1" si="25"/>
        <v>0</v>
      </c>
      <c r="BJ44" s="21">
        <f t="shared" ca="1" si="25"/>
        <v>0</v>
      </c>
      <c r="BK44" s="21">
        <f t="shared" ca="1" si="25"/>
        <v>0</v>
      </c>
      <c r="BL44" s="21">
        <f t="shared" ca="1" si="25"/>
        <v>0</v>
      </c>
      <c r="BM44" s="21">
        <f t="shared" ca="1" si="25"/>
        <v>0</v>
      </c>
      <c r="BN44" s="21">
        <f t="shared" ca="1" si="25"/>
        <v>0</v>
      </c>
      <c r="BO44" s="21">
        <f t="shared" ca="1" si="32"/>
        <v>0</v>
      </c>
      <c r="BP44" s="21">
        <f t="shared" ca="1" si="32"/>
        <v>0</v>
      </c>
      <c r="BQ44" s="21">
        <f t="shared" ca="1" si="32"/>
        <v>0</v>
      </c>
      <c r="BR44" s="21">
        <f t="shared" ca="1" si="32"/>
        <v>0</v>
      </c>
      <c r="BS44" s="21">
        <f t="shared" ca="1" si="32"/>
        <v>0</v>
      </c>
      <c r="BT44" s="21">
        <f t="shared" ca="1" si="32"/>
        <v>0</v>
      </c>
      <c r="BU44" s="21">
        <f t="shared" ca="1" si="32"/>
        <v>0</v>
      </c>
      <c r="BV44" s="21">
        <f t="shared" ca="1" si="32"/>
        <v>0</v>
      </c>
      <c r="BW44" s="21">
        <f t="shared" ca="1" si="32"/>
        <v>0</v>
      </c>
      <c r="BX44" s="21">
        <f t="shared" ca="1" si="32"/>
        <v>0</v>
      </c>
      <c r="BY44" s="21">
        <f t="shared" ca="1" si="32"/>
        <v>0</v>
      </c>
      <c r="BZ44" s="21">
        <f t="shared" ca="1" si="32"/>
        <v>0</v>
      </c>
      <c r="CA44" s="21">
        <f t="shared" ca="1" si="32"/>
        <v>0</v>
      </c>
      <c r="CB44" s="21">
        <f t="shared" ca="1" si="32"/>
        <v>0</v>
      </c>
      <c r="CC44" s="21">
        <f t="shared" ca="1" si="32"/>
        <v>0</v>
      </c>
      <c r="CD44" s="21">
        <f t="shared" ca="1" si="32"/>
        <v>0</v>
      </c>
      <c r="CE44" s="21">
        <f t="shared" ca="1" si="26"/>
        <v>0</v>
      </c>
      <c r="CF44" s="21">
        <f t="shared" ca="1" si="26"/>
        <v>0</v>
      </c>
      <c r="CG44" s="21">
        <f t="shared" ca="1" si="26"/>
        <v>0</v>
      </c>
      <c r="CH44" s="21">
        <f t="shared" ca="1" si="26"/>
        <v>0</v>
      </c>
      <c r="CI44" s="22">
        <f t="shared" ca="1" si="11"/>
        <v>0</v>
      </c>
      <c r="CJ44" s="21">
        <f t="shared" ref="CJ44:CK59" ca="1" si="36">IFERROR(INDIRECT("'"&amp;$B$2&amp;"'!"&amp;ADDRESS(MATCH($B44,INDIRECT("'"&amp;$B$2&amp;"'!$B$1:$B$1095"),0),MATCH(CJ$5,INDIRECT("'"&amp;$B$2&amp;"'!5:5"),0))),0)</f>
        <v>0</v>
      </c>
      <c r="CK44" s="21">
        <f t="shared" ca="1" si="36"/>
        <v>0</v>
      </c>
      <c r="CL44" s="22">
        <f t="shared" ca="1" si="12"/>
        <v>0</v>
      </c>
      <c r="CM44" s="21">
        <f t="shared" ref="CM44:CN59" ca="1" si="37">IFERROR(INDIRECT("'"&amp;$B$2&amp;"'!"&amp;ADDRESS(MATCH($B44,INDIRECT("'"&amp;$B$2&amp;"'!$B$1:$B$1095"),0),MATCH(CM$5,INDIRECT("'"&amp;$B$2&amp;"'!5:5"),0))),0)</f>
        <v>0</v>
      </c>
      <c r="CN44" s="21">
        <f t="shared" ca="1" si="37"/>
        <v>0</v>
      </c>
      <c r="CO44" s="22">
        <f t="shared" ca="1" si="13"/>
        <v>0</v>
      </c>
      <c r="CP44" s="21">
        <f t="shared" ca="1" si="33"/>
        <v>0</v>
      </c>
      <c r="CQ44" s="21">
        <f t="shared" ca="1" si="33"/>
        <v>0</v>
      </c>
      <c r="CR44" s="21">
        <f t="shared" ca="1" si="33"/>
        <v>0</v>
      </c>
      <c r="CS44" s="21">
        <f t="shared" ca="1" si="33"/>
        <v>0</v>
      </c>
      <c r="CT44" s="21">
        <f t="shared" ca="1" si="33"/>
        <v>0</v>
      </c>
      <c r="CU44" s="22">
        <f t="shared" ca="1" si="35"/>
        <v>0</v>
      </c>
      <c r="CV44" s="16"/>
      <c r="CW44" s="16"/>
      <c r="CX44" s="16"/>
      <c r="CY44" s="16"/>
      <c r="CZ44" s="16"/>
      <c r="DA44" s="16"/>
      <c r="DB44" s="16"/>
      <c r="DC44" s="16"/>
      <c r="DD44" s="16"/>
      <c r="DE44" s="16"/>
      <c r="DF44" s="16"/>
      <c r="DG44" s="16"/>
      <c r="DH44" s="16"/>
      <c r="DI44" s="16"/>
      <c r="DJ44" s="16"/>
      <c r="DK44" s="16"/>
      <c r="DL44" s="16"/>
      <c r="DM44" s="16"/>
      <c r="DN44" s="16"/>
      <c r="DO44" s="16"/>
      <c r="DP44" s="16"/>
      <c r="DQ44" s="16"/>
      <c r="DR44" s="16"/>
      <c r="DS44" s="16"/>
      <c r="DT44" s="16"/>
      <c r="DU44" s="16"/>
      <c r="DV44" s="16"/>
      <c r="DW44" s="16"/>
      <c r="DX44" s="16"/>
      <c r="DY44" s="16"/>
      <c r="DZ44" s="16"/>
      <c r="EA44" s="16"/>
      <c r="EB44" s="16"/>
      <c r="EC44" s="16"/>
      <c r="ED44" s="16"/>
      <c r="EE44" s="16"/>
      <c r="EF44" s="16"/>
      <c r="EG44" s="16"/>
      <c r="EH44" s="16"/>
      <c r="EI44" s="16"/>
      <c r="EJ44" s="16"/>
      <c r="EK44" s="16"/>
      <c r="EL44" s="16"/>
      <c r="EM44" s="16"/>
      <c r="EN44" s="16"/>
      <c r="EO44" s="16"/>
      <c r="EP44" s="16"/>
      <c r="EQ44" s="16"/>
      <c r="ER44" s="16"/>
      <c r="ES44" s="16"/>
      <c r="ET44" s="16"/>
      <c r="EU44" s="16"/>
      <c r="EV44" s="16"/>
      <c r="EW44" s="16"/>
      <c r="EX44" s="16"/>
      <c r="EY44" s="16"/>
      <c r="EZ44" s="16"/>
      <c r="FA44" s="16"/>
      <c r="FB44" s="16"/>
      <c r="FC44" s="16"/>
      <c r="FD44" s="16"/>
      <c r="FE44" s="16"/>
      <c r="FF44" s="16"/>
      <c r="FG44" s="16"/>
      <c r="FH44" s="16"/>
      <c r="FI44" s="16"/>
      <c r="FJ44" s="16"/>
      <c r="FK44" s="16"/>
      <c r="FL44" s="16"/>
      <c r="FM44" s="16"/>
      <c r="FN44" s="16"/>
      <c r="FO44" s="16"/>
      <c r="FP44" s="16"/>
      <c r="FQ44" s="16"/>
      <c r="FR44" s="16"/>
      <c r="FS44" s="16"/>
      <c r="FT44" s="16"/>
      <c r="FU44" s="16"/>
      <c r="FV44" s="16"/>
      <c r="FW44" s="16"/>
      <c r="FX44" s="16"/>
      <c r="FY44" s="16"/>
      <c r="FZ44" s="16"/>
      <c r="GA44" s="16"/>
      <c r="GB44" s="16"/>
      <c r="GC44" s="16"/>
      <c r="GD44" s="16"/>
      <c r="GE44" s="16"/>
      <c r="GF44" s="16"/>
      <c r="GG44" s="16"/>
      <c r="GH44" s="16"/>
      <c r="GI44" s="16"/>
      <c r="GJ44" s="16"/>
      <c r="GK44" s="16"/>
      <c r="GL44" s="16"/>
      <c r="GM44" s="16"/>
      <c r="GN44" s="16"/>
      <c r="GO44" s="16"/>
      <c r="GP44" s="16"/>
      <c r="GQ44" s="16"/>
      <c r="GR44" s="16"/>
      <c r="GS44" s="16"/>
      <c r="GT44" s="16"/>
      <c r="GU44" s="16"/>
      <c r="GV44" s="16"/>
      <c r="GW44" s="16"/>
      <c r="GX44" s="16"/>
      <c r="GY44" s="16"/>
      <c r="GZ44" s="16"/>
      <c r="HA44" s="16"/>
      <c r="HB44" s="16"/>
      <c r="HC44" s="16"/>
      <c r="HD44" s="16"/>
      <c r="HE44" s="16"/>
      <c r="HF44" s="16"/>
      <c r="HG44" s="16"/>
      <c r="HH44" s="16"/>
      <c r="HI44" s="16"/>
      <c r="HJ44" s="16"/>
      <c r="HK44" s="16"/>
      <c r="HL44" s="16"/>
      <c r="HM44" s="16"/>
      <c r="HN44" s="16"/>
      <c r="HO44" s="16"/>
      <c r="HP44" s="16"/>
      <c r="HQ44" s="16"/>
      <c r="HR44" s="16"/>
    </row>
    <row r="45" spans="1:226" ht="12.75" customHeight="1" x14ac:dyDescent="0.2">
      <c r="A45" s="67" t="s">
        <v>182</v>
      </c>
      <c r="B45" s="20">
        <v>1051</v>
      </c>
      <c r="C45" s="68" t="s">
        <v>144</v>
      </c>
      <c r="D45" s="22">
        <f t="shared" ca="1" si="10"/>
        <v>13075386.26</v>
      </c>
      <c r="E45" s="21">
        <f t="shared" ca="1" si="30"/>
        <v>154341.88</v>
      </c>
      <c r="F45" s="21">
        <f t="shared" ca="1" si="30"/>
        <v>4103159.88</v>
      </c>
      <c r="G45" s="21">
        <f t="shared" ca="1" si="30"/>
        <v>8817884.5</v>
      </c>
      <c r="H45" s="21">
        <f t="shared" ca="1" si="30"/>
        <v>183486.44</v>
      </c>
      <c r="I45" s="21">
        <f t="shared" ca="1" si="30"/>
        <v>129053.88</v>
      </c>
      <c r="J45" s="21">
        <f t="shared" ca="1" si="30"/>
        <v>0</v>
      </c>
      <c r="K45" s="21">
        <f t="shared" ca="1" si="30"/>
        <v>32253054.960000001</v>
      </c>
      <c r="L45" s="21">
        <f t="shared" ca="1" si="30"/>
        <v>0</v>
      </c>
      <c r="M45" s="21">
        <f t="shared" ca="1" si="30"/>
        <v>0</v>
      </c>
      <c r="N45" s="21">
        <f t="shared" ca="1" si="30"/>
        <v>0</v>
      </c>
      <c r="O45" s="21">
        <f t="shared" ca="1" si="30"/>
        <v>22213083.190000001</v>
      </c>
      <c r="P45" s="21">
        <f t="shared" ca="1" si="30"/>
        <v>0</v>
      </c>
      <c r="Q45" s="21">
        <f t="shared" ca="1" si="30"/>
        <v>4845643.24</v>
      </c>
      <c r="R45" s="21">
        <f t="shared" ca="1" si="30"/>
        <v>0</v>
      </c>
      <c r="S45" s="21">
        <f t="shared" ca="1" si="30"/>
        <v>0</v>
      </c>
      <c r="T45" s="21">
        <f t="shared" ca="1" si="30"/>
        <v>0</v>
      </c>
      <c r="U45" s="21">
        <f t="shared" ca="1" si="31"/>
        <v>0</v>
      </c>
      <c r="V45" s="21">
        <f t="shared" ca="1" si="31"/>
        <v>520089.57</v>
      </c>
      <c r="W45" s="21">
        <f t="shared" ca="1" si="31"/>
        <v>17929265.120000001</v>
      </c>
      <c r="X45" s="21">
        <f t="shared" ca="1" si="31"/>
        <v>42434.899999999994</v>
      </c>
      <c r="Y45" s="21">
        <f t="shared" ca="1" si="31"/>
        <v>4349109.82</v>
      </c>
      <c r="Z45" s="21">
        <f t="shared" ca="1" si="31"/>
        <v>13074059.390000001</v>
      </c>
      <c r="AA45" s="21">
        <f t="shared" ca="1" si="31"/>
        <v>0</v>
      </c>
      <c r="AB45" s="21">
        <f t="shared" ca="1" si="31"/>
        <v>0</v>
      </c>
      <c r="AC45" s="21">
        <f t="shared" ca="1" si="31"/>
        <v>35653.360000000001</v>
      </c>
      <c r="AD45" s="21">
        <f t="shared" ca="1" si="31"/>
        <v>835559.96</v>
      </c>
      <c r="AE45" s="21">
        <f t="shared" ca="1" si="31"/>
        <v>0</v>
      </c>
      <c r="AF45" s="21">
        <f t="shared" ca="1" si="31"/>
        <v>27782.449999999997</v>
      </c>
      <c r="AG45" s="21">
        <f t="shared" ca="1" si="31"/>
        <v>16626501.189999999</v>
      </c>
      <c r="AH45" s="21">
        <f t="shared" ca="1" si="31"/>
        <v>0</v>
      </c>
      <c r="AI45" s="21">
        <f t="shared" ca="1" si="31"/>
        <v>4736693.96</v>
      </c>
      <c r="AJ45" s="21">
        <f t="shared" ca="1" si="31"/>
        <v>270929.5</v>
      </c>
      <c r="AK45" s="21">
        <f t="shared" ca="1" si="28"/>
        <v>0</v>
      </c>
      <c r="AL45" s="21">
        <f t="shared" ca="1" si="28"/>
        <v>0</v>
      </c>
      <c r="AM45" s="21">
        <f t="shared" ca="1" si="28"/>
        <v>2880364.66</v>
      </c>
      <c r="AN45" s="21">
        <f t="shared" ca="1" si="28"/>
        <v>0</v>
      </c>
      <c r="AO45" s="21">
        <f t="shared" ca="1" si="28"/>
        <v>0</v>
      </c>
      <c r="AP45" s="21">
        <f t="shared" ca="1" si="28"/>
        <v>176575.07</v>
      </c>
      <c r="AQ45" s="21">
        <f t="shared" ca="1" si="28"/>
        <v>0</v>
      </c>
      <c r="AR45" s="21">
        <f t="shared" ca="1" si="28"/>
        <v>0</v>
      </c>
      <c r="AS45" s="21">
        <f t="shared" ca="1" si="28"/>
        <v>0</v>
      </c>
      <c r="AT45" s="21">
        <f t="shared" ca="1" si="28"/>
        <v>22535481.009999998</v>
      </c>
      <c r="AU45" s="21">
        <f t="shared" ca="1" si="28"/>
        <v>5867340.2799999993</v>
      </c>
      <c r="AV45" s="21">
        <f t="shared" ca="1" si="28"/>
        <v>132902.69</v>
      </c>
      <c r="AW45" s="21">
        <f t="shared" ca="1" si="28"/>
        <v>0</v>
      </c>
      <c r="AX45" s="21">
        <f t="shared" ca="1" si="28"/>
        <v>139111.01999999999</v>
      </c>
      <c r="AY45" s="21">
        <f t="shared" ca="1" si="28"/>
        <v>0</v>
      </c>
      <c r="AZ45" s="21">
        <f t="shared" ca="1" si="28"/>
        <v>0</v>
      </c>
      <c r="BA45" s="21">
        <f t="shared" ca="1" si="25"/>
        <v>0</v>
      </c>
      <c r="BB45" s="21">
        <f t="shared" ca="1" si="25"/>
        <v>0</v>
      </c>
      <c r="BC45" s="21">
        <f t="shared" ca="1" si="25"/>
        <v>0</v>
      </c>
      <c r="BD45" s="21">
        <f t="shared" ca="1" si="25"/>
        <v>2057484.8399999999</v>
      </c>
      <c r="BE45" s="21">
        <f t="shared" ca="1" si="25"/>
        <v>0</v>
      </c>
      <c r="BF45" s="21">
        <f t="shared" ca="1" si="25"/>
        <v>0</v>
      </c>
      <c r="BG45" s="21">
        <f t="shared" ca="1" si="25"/>
        <v>0</v>
      </c>
      <c r="BH45" s="21">
        <f t="shared" ca="1" si="25"/>
        <v>0</v>
      </c>
      <c r="BI45" s="21">
        <f t="shared" ca="1" si="25"/>
        <v>0</v>
      </c>
      <c r="BJ45" s="21">
        <f t="shared" ca="1" si="25"/>
        <v>0</v>
      </c>
      <c r="BK45" s="21">
        <f t="shared" ca="1" si="25"/>
        <v>0</v>
      </c>
      <c r="BL45" s="21">
        <f t="shared" ca="1" si="25"/>
        <v>55.980000000000004</v>
      </c>
      <c r="BM45" s="21">
        <f t="shared" ca="1" si="25"/>
        <v>0</v>
      </c>
      <c r="BN45" s="21">
        <f t="shared" ca="1" si="25"/>
        <v>1805727.87</v>
      </c>
      <c r="BO45" s="21">
        <f t="shared" ca="1" si="32"/>
        <v>0</v>
      </c>
      <c r="BP45" s="21">
        <f t="shared" ca="1" si="32"/>
        <v>14274875.41</v>
      </c>
      <c r="BQ45" s="21">
        <f t="shared" ca="1" si="32"/>
        <v>1874.25</v>
      </c>
      <c r="BR45" s="21">
        <f t="shared" ca="1" si="32"/>
        <v>19341935.390000001</v>
      </c>
      <c r="BS45" s="21">
        <f t="shared" ca="1" si="32"/>
        <v>311484.61</v>
      </c>
      <c r="BT45" s="21">
        <f t="shared" ca="1" si="32"/>
        <v>0</v>
      </c>
      <c r="BU45" s="21">
        <f t="shared" ca="1" si="32"/>
        <v>0</v>
      </c>
      <c r="BV45" s="21">
        <f t="shared" ca="1" si="32"/>
        <v>0</v>
      </c>
      <c r="BW45" s="21">
        <f t="shared" ca="1" si="32"/>
        <v>0</v>
      </c>
      <c r="BX45" s="21">
        <f t="shared" ca="1" si="32"/>
        <v>0</v>
      </c>
      <c r="BY45" s="21">
        <f t="shared" ca="1" si="32"/>
        <v>0</v>
      </c>
      <c r="BZ45" s="21">
        <f t="shared" ca="1" si="32"/>
        <v>0</v>
      </c>
      <c r="CA45" s="21">
        <f t="shared" ca="1" si="32"/>
        <v>0</v>
      </c>
      <c r="CB45" s="21">
        <f t="shared" ca="1" si="32"/>
        <v>0</v>
      </c>
      <c r="CC45" s="21">
        <f t="shared" ca="1" si="32"/>
        <v>0</v>
      </c>
      <c r="CD45" s="21">
        <f t="shared" ca="1" si="32"/>
        <v>0</v>
      </c>
      <c r="CE45" s="21">
        <f t="shared" ca="1" si="26"/>
        <v>0</v>
      </c>
      <c r="CF45" s="21">
        <f t="shared" ca="1" si="26"/>
        <v>0</v>
      </c>
      <c r="CG45" s="21">
        <f t="shared" ca="1" si="26"/>
        <v>0</v>
      </c>
      <c r="CH45" s="21">
        <f t="shared" ca="1" si="26"/>
        <v>23040</v>
      </c>
      <c r="CI45" s="22">
        <f t="shared" ca="1" si="11"/>
        <v>4680077.5600000005</v>
      </c>
      <c r="CJ45" s="21">
        <f t="shared" ca="1" si="36"/>
        <v>0</v>
      </c>
      <c r="CK45" s="21">
        <f t="shared" ca="1" si="36"/>
        <v>4680077.5600000005</v>
      </c>
      <c r="CL45" s="22">
        <f t="shared" ca="1" si="12"/>
        <v>0</v>
      </c>
      <c r="CM45" s="21">
        <f t="shared" ca="1" si="37"/>
        <v>0</v>
      </c>
      <c r="CN45" s="21">
        <f t="shared" ca="1" si="37"/>
        <v>0</v>
      </c>
      <c r="CO45" s="22">
        <f t="shared" ca="1" si="13"/>
        <v>0</v>
      </c>
      <c r="CP45" s="21">
        <f t="shared" ca="1" si="33"/>
        <v>0</v>
      </c>
      <c r="CQ45" s="21">
        <f t="shared" ca="1" si="33"/>
        <v>0</v>
      </c>
      <c r="CR45" s="21">
        <f t="shared" ca="1" si="33"/>
        <v>4076342.9000000004</v>
      </c>
      <c r="CS45" s="21">
        <f t="shared" ca="1" si="33"/>
        <v>0</v>
      </c>
      <c r="CT45" s="21">
        <f t="shared" ca="1" si="33"/>
        <v>0</v>
      </c>
      <c r="CU45" s="22">
        <f t="shared" ca="1" si="35"/>
        <v>209452460.72999999</v>
      </c>
      <c r="CV45" s="16"/>
      <c r="CW45" s="16"/>
      <c r="CX45" s="16"/>
      <c r="CY45" s="16"/>
      <c r="CZ45" s="16"/>
      <c r="DA45" s="16"/>
      <c r="DB45" s="16"/>
      <c r="DC45" s="16"/>
      <c r="DD45" s="16"/>
      <c r="DE45" s="16"/>
      <c r="DF45" s="16"/>
      <c r="DG45" s="16"/>
      <c r="DH45" s="16"/>
      <c r="DI45" s="16"/>
      <c r="DJ45" s="16"/>
      <c r="DK45" s="16"/>
      <c r="DL45" s="16"/>
      <c r="DM45" s="16"/>
      <c r="DN45" s="16"/>
      <c r="DO45" s="16"/>
      <c r="DP45" s="16"/>
      <c r="DQ45" s="16"/>
      <c r="DR45" s="16"/>
      <c r="DS45" s="16"/>
      <c r="DT45" s="16"/>
      <c r="DU45" s="16"/>
      <c r="DV45" s="16"/>
      <c r="DW45" s="16"/>
      <c r="DX45" s="16"/>
      <c r="DY45" s="16"/>
      <c r="DZ45" s="16"/>
      <c r="EA45" s="16"/>
      <c r="EB45" s="16"/>
      <c r="EC45" s="16"/>
      <c r="ED45" s="16"/>
      <c r="EE45" s="16"/>
      <c r="EF45" s="16"/>
      <c r="EG45" s="16"/>
      <c r="EH45" s="16"/>
      <c r="EI45" s="16"/>
      <c r="EJ45" s="16"/>
      <c r="EK45" s="16"/>
      <c r="EL45" s="16"/>
      <c r="EM45" s="16"/>
      <c r="EN45" s="16"/>
      <c r="EO45" s="16"/>
      <c r="EP45" s="16"/>
      <c r="EQ45" s="16"/>
      <c r="ER45" s="16"/>
      <c r="ES45" s="16"/>
      <c r="ET45" s="16"/>
      <c r="EU45" s="16"/>
      <c r="EV45" s="16"/>
      <c r="EW45" s="16"/>
      <c r="EX45" s="16"/>
      <c r="EY45" s="16"/>
      <c r="EZ45" s="16"/>
      <c r="FA45" s="16"/>
      <c r="FB45" s="16"/>
      <c r="FC45" s="16"/>
      <c r="FD45" s="16"/>
      <c r="FE45" s="16"/>
      <c r="FF45" s="16"/>
      <c r="FG45" s="16"/>
      <c r="FH45" s="16"/>
      <c r="FI45" s="16"/>
      <c r="FJ45" s="16"/>
      <c r="FK45" s="16"/>
      <c r="FL45" s="16"/>
      <c r="FM45" s="16"/>
      <c r="FN45" s="16"/>
      <c r="FO45" s="16"/>
      <c r="FP45" s="16"/>
      <c r="FQ45" s="16"/>
      <c r="FR45" s="16"/>
      <c r="FS45" s="16"/>
      <c r="FT45" s="16"/>
      <c r="FU45" s="16"/>
      <c r="FV45" s="16"/>
      <c r="FW45" s="16"/>
      <c r="FX45" s="16"/>
      <c r="FY45" s="16"/>
      <c r="FZ45" s="16"/>
      <c r="GA45" s="16"/>
      <c r="GB45" s="16"/>
      <c r="GC45" s="16"/>
      <c r="GD45" s="16"/>
      <c r="GE45" s="16"/>
      <c r="GF45" s="16"/>
      <c r="GG45" s="16"/>
      <c r="GH45" s="16"/>
      <c r="GI45" s="16"/>
      <c r="GJ45" s="16"/>
      <c r="GK45" s="16"/>
      <c r="GL45" s="16"/>
      <c r="GM45" s="16"/>
      <c r="GN45" s="16"/>
      <c r="GO45" s="16"/>
      <c r="GP45" s="16"/>
      <c r="GQ45" s="16"/>
      <c r="GR45" s="16"/>
      <c r="GS45" s="16"/>
      <c r="GT45" s="16"/>
      <c r="GU45" s="16"/>
      <c r="GV45" s="16"/>
      <c r="GW45" s="16"/>
      <c r="GX45" s="16"/>
      <c r="GY45" s="16"/>
      <c r="GZ45" s="16"/>
      <c r="HA45" s="16"/>
      <c r="HB45" s="16"/>
      <c r="HC45" s="16"/>
      <c r="HD45" s="16"/>
      <c r="HE45" s="16"/>
      <c r="HF45" s="16"/>
      <c r="HG45" s="16"/>
      <c r="HH45" s="16"/>
      <c r="HI45" s="16"/>
      <c r="HJ45" s="16"/>
      <c r="HK45" s="16"/>
      <c r="HL45" s="16"/>
      <c r="HM45" s="16"/>
      <c r="HN45" s="16"/>
      <c r="HO45" s="16"/>
      <c r="HP45" s="16"/>
      <c r="HQ45" s="16"/>
      <c r="HR45" s="16"/>
    </row>
    <row r="46" spans="1:226" ht="12.75" customHeight="1" x14ac:dyDescent="0.2">
      <c r="A46" s="67" t="s">
        <v>183</v>
      </c>
      <c r="B46" s="20">
        <v>1052</v>
      </c>
      <c r="C46" s="68" t="s">
        <v>144</v>
      </c>
      <c r="D46" s="22">
        <f t="shared" ca="1" si="10"/>
        <v>45781.460000000014</v>
      </c>
      <c r="E46" s="21">
        <f t="shared" ca="1" si="30"/>
        <v>36951.340000000011</v>
      </c>
      <c r="F46" s="21">
        <f t="shared" ca="1" si="30"/>
        <v>0</v>
      </c>
      <c r="G46" s="21">
        <f t="shared" ca="1" si="30"/>
        <v>8830.1200000000026</v>
      </c>
      <c r="H46" s="21">
        <f t="shared" ca="1" si="30"/>
        <v>2.2600000000000002</v>
      </c>
      <c r="I46" s="21">
        <f t="shared" ca="1" si="30"/>
        <v>700175.19999999984</v>
      </c>
      <c r="J46" s="21">
        <f t="shared" ca="1" si="30"/>
        <v>0</v>
      </c>
      <c r="K46" s="21">
        <f t="shared" ca="1" si="30"/>
        <v>0</v>
      </c>
      <c r="L46" s="21">
        <f t="shared" ca="1" si="30"/>
        <v>0</v>
      </c>
      <c r="M46" s="21">
        <f t="shared" ca="1" si="30"/>
        <v>0</v>
      </c>
      <c r="N46" s="21">
        <f t="shared" ca="1" si="30"/>
        <v>0</v>
      </c>
      <c r="O46" s="21">
        <f t="shared" ca="1" si="30"/>
        <v>2315458.4999999991</v>
      </c>
      <c r="P46" s="21">
        <f t="shared" ca="1" si="30"/>
        <v>0</v>
      </c>
      <c r="Q46" s="21">
        <f t="shared" ca="1" si="30"/>
        <v>0</v>
      </c>
      <c r="R46" s="21">
        <f t="shared" ca="1" si="30"/>
        <v>0</v>
      </c>
      <c r="S46" s="21">
        <f t="shared" ca="1" si="30"/>
        <v>0</v>
      </c>
      <c r="T46" s="21">
        <f t="shared" ca="1" si="30"/>
        <v>0</v>
      </c>
      <c r="U46" s="21">
        <f t="shared" ca="1" si="31"/>
        <v>0</v>
      </c>
      <c r="V46" s="21">
        <f t="shared" ca="1" si="31"/>
        <v>4090691.3600000013</v>
      </c>
      <c r="W46" s="21">
        <f t="shared" ca="1" si="31"/>
        <v>18642632.569999985</v>
      </c>
      <c r="X46" s="21">
        <f t="shared" ca="1" si="31"/>
        <v>0</v>
      </c>
      <c r="Y46" s="21">
        <f t="shared" ca="1" si="31"/>
        <v>45055.07</v>
      </c>
      <c r="Z46" s="21">
        <f t="shared" ca="1" si="31"/>
        <v>1328446.3799999999</v>
      </c>
      <c r="AA46" s="21">
        <f t="shared" ca="1" si="31"/>
        <v>0</v>
      </c>
      <c r="AB46" s="21">
        <f t="shared" ca="1" si="31"/>
        <v>0</v>
      </c>
      <c r="AC46" s="21">
        <f t="shared" ca="1" si="31"/>
        <v>2645.4599999999996</v>
      </c>
      <c r="AD46" s="21">
        <f t="shared" ca="1" si="31"/>
        <v>68.760000000000005</v>
      </c>
      <c r="AE46" s="21">
        <f t="shared" ca="1" si="31"/>
        <v>0</v>
      </c>
      <c r="AF46" s="21">
        <f t="shared" ca="1" si="31"/>
        <v>0</v>
      </c>
      <c r="AG46" s="21">
        <f t="shared" ca="1" si="31"/>
        <v>0</v>
      </c>
      <c r="AH46" s="21">
        <f t="shared" ca="1" si="31"/>
        <v>1613369.98</v>
      </c>
      <c r="AI46" s="21">
        <f t="shared" ca="1" si="31"/>
        <v>0</v>
      </c>
      <c r="AJ46" s="21">
        <f t="shared" ca="1" si="31"/>
        <v>0</v>
      </c>
      <c r="AK46" s="21">
        <f t="shared" ca="1" si="28"/>
        <v>0</v>
      </c>
      <c r="AL46" s="21">
        <f t="shared" ca="1" si="28"/>
        <v>0</v>
      </c>
      <c r="AM46" s="21">
        <f t="shared" ca="1" si="28"/>
        <v>0</v>
      </c>
      <c r="AN46" s="21">
        <f t="shared" ca="1" si="28"/>
        <v>0</v>
      </c>
      <c r="AO46" s="21">
        <f t="shared" ca="1" si="28"/>
        <v>0</v>
      </c>
      <c r="AP46" s="21">
        <f t="shared" ca="1" si="28"/>
        <v>25</v>
      </c>
      <c r="AQ46" s="21">
        <f t="shared" ca="1" si="28"/>
        <v>0</v>
      </c>
      <c r="AR46" s="21">
        <f t="shared" ca="1" si="28"/>
        <v>0</v>
      </c>
      <c r="AS46" s="21">
        <f t="shared" ca="1" si="28"/>
        <v>0</v>
      </c>
      <c r="AT46" s="21">
        <f t="shared" ca="1" si="28"/>
        <v>8944197.4600000009</v>
      </c>
      <c r="AU46" s="21">
        <f t="shared" ca="1" si="28"/>
        <v>148521.7099999999</v>
      </c>
      <c r="AV46" s="21">
        <f t="shared" ca="1" si="28"/>
        <v>169.50999999999996</v>
      </c>
      <c r="AW46" s="21">
        <f t="shared" ca="1" si="28"/>
        <v>0</v>
      </c>
      <c r="AX46" s="21">
        <f t="shared" ca="1" si="28"/>
        <v>93.169999999999987</v>
      </c>
      <c r="AY46" s="21">
        <f t="shared" ca="1" si="28"/>
        <v>0</v>
      </c>
      <c r="AZ46" s="21">
        <f t="shared" ca="1" si="28"/>
        <v>0</v>
      </c>
      <c r="BA46" s="21">
        <f t="shared" ca="1" si="25"/>
        <v>0</v>
      </c>
      <c r="BB46" s="21">
        <f t="shared" ca="1" si="25"/>
        <v>0</v>
      </c>
      <c r="BC46" s="21">
        <f t="shared" ca="1" si="25"/>
        <v>0</v>
      </c>
      <c r="BD46" s="21">
        <f t="shared" ca="1" si="25"/>
        <v>359195.95999999985</v>
      </c>
      <c r="BE46" s="21">
        <f t="shared" ca="1" si="25"/>
        <v>0</v>
      </c>
      <c r="BF46" s="21">
        <f t="shared" ca="1" si="25"/>
        <v>0</v>
      </c>
      <c r="BG46" s="21">
        <f t="shared" ca="1" si="25"/>
        <v>0</v>
      </c>
      <c r="BH46" s="21">
        <f t="shared" ca="1" si="25"/>
        <v>0</v>
      </c>
      <c r="BI46" s="21">
        <f t="shared" ca="1" si="25"/>
        <v>0</v>
      </c>
      <c r="BJ46" s="21">
        <f t="shared" ca="1" si="25"/>
        <v>0</v>
      </c>
      <c r="BK46" s="21">
        <f t="shared" ca="1" si="25"/>
        <v>0</v>
      </c>
      <c r="BL46" s="21">
        <f t="shared" ca="1" si="25"/>
        <v>611.72</v>
      </c>
      <c r="BM46" s="21">
        <f t="shared" ca="1" si="25"/>
        <v>0</v>
      </c>
      <c r="BN46" s="21">
        <f t="shared" ca="1" si="25"/>
        <v>341183.0299999998</v>
      </c>
      <c r="BO46" s="21">
        <f t="shared" ca="1" si="32"/>
        <v>0</v>
      </c>
      <c r="BP46" s="21">
        <f t="shared" ca="1" si="32"/>
        <v>171367.72</v>
      </c>
      <c r="BQ46" s="21">
        <f t="shared" ca="1" si="32"/>
        <v>0</v>
      </c>
      <c r="BR46" s="21">
        <f t="shared" ca="1" si="32"/>
        <v>388762.7</v>
      </c>
      <c r="BS46" s="21">
        <f t="shared" ca="1" si="32"/>
        <v>3026.7400000000002</v>
      </c>
      <c r="BT46" s="21">
        <f t="shared" ca="1" si="32"/>
        <v>0</v>
      </c>
      <c r="BU46" s="21">
        <f t="shared" ca="1" si="32"/>
        <v>0</v>
      </c>
      <c r="BV46" s="21">
        <f t="shared" ca="1" si="32"/>
        <v>0</v>
      </c>
      <c r="BW46" s="21">
        <f t="shared" ca="1" si="32"/>
        <v>0</v>
      </c>
      <c r="BX46" s="21">
        <f t="shared" ca="1" si="32"/>
        <v>0</v>
      </c>
      <c r="BY46" s="21">
        <f t="shared" ca="1" si="32"/>
        <v>0</v>
      </c>
      <c r="BZ46" s="21">
        <f t="shared" ca="1" si="32"/>
        <v>0</v>
      </c>
      <c r="CA46" s="21">
        <f t="shared" ca="1" si="32"/>
        <v>0</v>
      </c>
      <c r="CB46" s="21">
        <f t="shared" ca="1" si="32"/>
        <v>0</v>
      </c>
      <c r="CC46" s="21">
        <f t="shared" ca="1" si="32"/>
        <v>0</v>
      </c>
      <c r="CD46" s="21">
        <f t="shared" ca="1" si="32"/>
        <v>0</v>
      </c>
      <c r="CE46" s="21">
        <f t="shared" ca="1" si="26"/>
        <v>0</v>
      </c>
      <c r="CF46" s="21">
        <f t="shared" ca="1" si="26"/>
        <v>0</v>
      </c>
      <c r="CG46" s="21">
        <f t="shared" ca="1" si="26"/>
        <v>0</v>
      </c>
      <c r="CH46" s="21">
        <f t="shared" ca="1" si="26"/>
        <v>0</v>
      </c>
      <c r="CI46" s="22">
        <f t="shared" ca="1" si="11"/>
        <v>176019.03999999998</v>
      </c>
      <c r="CJ46" s="21">
        <f t="shared" ca="1" si="36"/>
        <v>0</v>
      </c>
      <c r="CK46" s="21">
        <f t="shared" ca="1" si="36"/>
        <v>55674.2</v>
      </c>
      <c r="CL46" s="22">
        <f t="shared" ca="1" si="12"/>
        <v>120344.83999999998</v>
      </c>
      <c r="CM46" s="21">
        <f t="shared" ca="1" si="37"/>
        <v>120344.83999999998</v>
      </c>
      <c r="CN46" s="21">
        <f t="shared" ca="1" si="37"/>
        <v>0</v>
      </c>
      <c r="CO46" s="22">
        <f t="shared" ca="1" si="13"/>
        <v>0</v>
      </c>
      <c r="CP46" s="21">
        <f t="shared" ca="1" si="33"/>
        <v>0</v>
      </c>
      <c r="CQ46" s="21">
        <f t="shared" ca="1" si="33"/>
        <v>0</v>
      </c>
      <c r="CR46" s="21">
        <f t="shared" ca="1" si="33"/>
        <v>693969.52</v>
      </c>
      <c r="CS46" s="21">
        <f t="shared" ca="1" si="33"/>
        <v>0</v>
      </c>
      <c r="CT46" s="21">
        <f t="shared" ca="1" si="33"/>
        <v>0</v>
      </c>
      <c r="CU46" s="22">
        <f t="shared" ca="1" si="35"/>
        <v>40011470.279999994</v>
      </c>
      <c r="CV46" s="16"/>
      <c r="CW46" s="16"/>
      <c r="CX46" s="16"/>
      <c r="CY46" s="16"/>
      <c r="CZ46" s="16"/>
      <c r="DA46" s="16"/>
      <c r="DB46" s="16"/>
      <c r="DC46" s="16"/>
      <c r="DD46" s="16"/>
      <c r="DE46" s="16"/>
      <c r="DF46" s="16"/>
      <c r="DG46" s="16"/>
      <c r="DH46" s="16"/>
      <c r="DI46" s="16"/>
      <c r="DJ46" s="16"/>
      <c r="DK46" s="16"/>
      <c r="DL46" s="16"/>
      <c r="DM46" s="16"/>
      <c r="DN46" s="16"/>
      <c r="DO46" s="16"/>
      <c r="DP46" s="16"/>
      <c r="DQ46" s="16"/>
      <c r="DR46" s="16"/>
      <c r="DS46" s="16"/>
      <c r="DT46" s="16"/>
      <c r="DU46" s="16"/>
      <c r="DV46" s="16"/>
      <c r="DW46" s="16"/>
      <c r="DX46" s="16"/>
      <c r="DY46" s="16"/>
      <c r="DZ46" s="16"/>
      <c r="EA46" s="16"/>
      <c r="EB46" s="16"/>
      <c r="EC46" s="16"/>
      <c r="ED46" s="16"/>
      <c r="EE46" s="16"/>
      <c r="EF46" s="16"/>
      <c r="EG46" s="16"/>
      <c r="EH46" s="16"/>
      <c r="EI46" s="16"/>
      <c r="EJ46" s="16"/>
      <c r="EK46" s="16"/>
      <c r="EL46" s="16"/>
      <c r="EM46" s="16"/>
      <c r="EN46" s="16"/>
      <c r="EO46" s="16"/>
      <c r="EP46" s="16"/>
      <c r="EQ46" s="16"/>
      <c r="ER46" s="16"/>
      <c r="ES46" s="16"/>
      <c r="ET46" s="16"/>
      <c r="EU46" s="16"/>
      <c r="EV46" s="16"/>
      <c r="EW46" s="16"/>
      <c r="EX46" s="16"/>
      <c r="EY46" s="16"/>
      <c r="EZ46" s="16"/>
      <c r="FA46" s="16"/>
      <c r="FB46" s="16"/>
      <c r="FC46" s="16"/>
      <c r="FD46" s="16"/>
      <c r="FE46" s="16"/>
      <c r="FF46" s="16"/>
      <c r="FG46" s="16"/>
      <c r="FH46" s="16"/>
      <c r="FI46" s="16"/>
      <c r="FJ46" s="16"/>
      <c r="FK46" s="16"/>
      <c r="FL46" s="16"/>
      <c r="FM46" s="16"/>
      <c r="FN46" s="16"/>
      <c r="FO46" s="16"/>
      <c r="FP46" s="16"/>
      <c r="FQ46" s="16"/>
      <c r="FR46" s="16"/>
      <c r="FS46" s="16"/>
      <c r="FT46" s="16"/>
      <c r="FU46" s="16"/>
      <c r="FV46" s="16"/>
      <c r="FW46" s="16"/>
      <c r="FX46" s="16"/>
      <c r="FY46" s="16"/>
      <c r="FZ46" s="16"/>
      <c r="GA46" s="16"/>
      <c r="GB46" s="16"/>
      <c r="GC46" s="16"/>
      <c r="GD46" s="16"/>
      <c r="GE46" s="16"/>
      <c r="GF46" s="16"/>
      <c r="GG46" s="16"/>
      <c r="GH46" s="16"/>
      <c r="GI46" s="16"/>
      <c r="GJ46" s="16"/>
      <c r="GK46" s="16"/>
      <c r="GL46" s="16"/>
      <c r="GM46" s="16"/>
      <c r="GN46" s="16"/>
      <c r="GO46" s="16"/>
      <c r="GP46" s="16"/>
      <c r="GQ46" s="16"/>
      <c r="GR46" s="16"/>
      <c r="GS46" s="16"/>
      <c r="GT46" s="16"/>
      <c r="GU46" s="16"/>
      <c r="GV46" s="16"/>
      <c r="GW46" s="16"/>
      <c r="GX46" s="16"/>
      <c r="GY46" s="16"/>
      <c r="GZ46" s="16"/>
      <c r="HA46" s="16"/>
      <c r="HB46" s="16"/>
      <c r="HC46" s="16"/>
      <c r="HD46" s="16"/>
      <c r="HE46" s="16"/>
      <c r="HF46" s="16"/>
      <c r="HG46" s="16"/>
      <c r="HH46" s="16"/>
      <c r="HI46" s="16"/>
      <c r="HJ46" s="16"/>
      <c r="HK46" s="16"/>
      <c r="HL46" s="16"/>
      <c r="HM46" s="16"/>
      <c r="HN46" s="16"/>
      <c r="HO46" s="16"/>
      <c r="HP46" s="16"/>
      <c r="HQ46" s="16"/>
      <c r="HR46" s="16"/>
    </row>
    <row r="47" spans="1:226" ht="12.75" customHeight="1" x14ac:dyDescent="0.2">
      <c r="A47" s="67" t="s">
        <v>184</v>
      </c>
      <c r="B47" s="20">
        <v>1053</v>
      </c>
      <c r="C47" s="68" t="s">
        <v>144</v>
      </c>
      <c r="D47" s="22">
        <f t="shared" ca="1" si="10"/>
        <v>3901368.91</v>
      </c>
      <c r="E47" s="21">
        <f t="shared" ca="1" si="30"/>
        <v>3901368.91</v>
      </c>
      <c r="F47" s="21">
        <f t="shared" ca="1" si="30"/>
        <v>0</v>
      </c>
      <c r="G47" s="21">
        <f t="shared" ca="1" si="30"/>
        <v>0</v>
      </c>
      <c r="H47" s="21">
        <f t="shared" ca="1" si="30"/>
        <v>0</v>
      </c>
      <c r="I47" s="21">
        <f t="shared" ca="1" si="30"/>
        <v>1351873.1099999999</v>
      </c>
      <c r="J47" s="21">
        <f t="shared" ca="1" si="30"/>
        <v>0</v>
      </c>
      <c r="K47" s="21">
        <f t="shared" ca="1" si="30"/>
        <v>0</v>
      </c>
      <c r="L47" s="21">
        <f t="shared" ca="1" si="30"/>
        <v>0</v>
      </c>
      <c r="M47" s="21">
        <f t="shared" ca="1" si="30"/>
        <v>0</v>
      </c>
      <c r="N47" s="21">
        <f t="shared" ca="1" si="30"/>
        <v>0</v>
      </c>
      <c r="O47" s="21">
        <f t="shared" ca="1" si="30"/>
        <v>0</v>
      </c>
      <c r="P47" s="21">
        <f t="shared" ca="1" si="30"/>
        <v>0</v>
      </c>
      <c r="Q47" s="21">
        <f t="shared" ca="1" si="30"/>
        <v>0</v>
      </c>
      <c r="R47" s="21">
        <f t="shared" ca="1" si="30"/>
        <v>0</v>
      </c>
      <c r="S47" s="21">
        <f t="shared" ca="1" si="30"/>
        <v>0</v>
      </c>
      <c r="T47" s="21">
        <f t="shared" ca="1" si="30"/>
        <v>2399495931.29</v>
      </c>
      <c r="U47" s="21">
        <f t="shared" ca="1" si="31"/>
        <v>1199345</v>
      </c>
      <c r="V47" s="21">
        <f t="shared" ca="1" si="31"/>
        <v>831353846.18000007</v>
      </c>
      <c r="W47" s="21">
        <f t="shared" ca="1" si="31"/>
        <v>760119607.20000005</v>
      </c>
      <c r="X47" s="21">
        <f t="shared" ca="1" si="31"/>
        <v>0</v>
      </c>
      <c r="Y47" s="21">
        <f t="shared" ca="1" si="31"/>
        <v>0</v>
      </c>
      <c r="Z47" s="21">
        <f t="shared" ca="1" si="31"/>
        <v>1182242.3399999999</v>
      </c>
      <c r="AA47" s="21">
        <f t="shared" ca="1" si="31"/>
        <v>0</v>
      </c>
      <c r="AB47" s="21">
        <f t="shared" ca="1" si="31"/>
        <v>0</v>
      </c>
      <c r="AC47" s="21">
        <f t="shared" ca="1" si="31"/>
        <v>40127.020000000004</v>
      </c>
      <c r="AD47" s="21">
        <f t="shared" ca="1" si="31"/>
        <v>641332.61</v>
      </c>
      <c r="AE47" s="21">
        <f t="shared" ca="1" si="31"/>
        <v>0</v>
      </c>
      <c r="AF47" s="21">
        <f t="shared" ca="1" si="31"/>
        <v>0</v>
      </c>
      <c r="AG47" s="21">
        <f t="shared" ca="1" si="31"/>
        <v>0</v>
      </c>
      <c r="AH47" s="21">
        <f t="shared" ca="1" si="31"/>
        <v>0</v>
      </c>
      <c r="AI47" s="21">
        <f t="shared" ca="1" si="31"/>
        <v>0</v>
      </c>
      <c r="AJ47" s="21">
        <f t="shared" ca="1" si="31"/>
        <v>126666</v>
      </c>
      <c r="AK47" s="21">
        <f t="shared" ca="1" si="28"/>
        <v>0</v>
      </c>
      <c r="AL47" s="21">
        <f t="shared" ca="1" si="28"/>
        <v>0</v>
      </c>
      <c r="AM47" s="21">
        <f t="shared" ca="1" si="28"/>
        <v>0</v>
      </c>
      <c r="AN47" s="21">
        <f t="shared" ca="1" si="28"/>
        <v>0</v>
      </c>
      <c r="AO47" s="21">
        <f t="shared" ca="1" si="28"/>
        <v>0</v>
      </c>
      <c r="AP47" s="21">
        <f t="shared" ca="1" si="28"/>
        <v>0</v>
      </c>
      <c r="AQ47" s="21">
        <f t="shared" ca="1" si="28"/>
        <v>0</v>
      </c>
      <c r="AR47" s="21">
        <f t="shared" ca="1" si="28"/>
        <v>0</v>
      </c>
      <c r="AS47" s="21">
        <f t="shared" ca="1" si="28"/>
        <v>0</v>
      </c>
      <c r="AT47" s="21">
        <f t="shared" ca="1" si="28"/>
        <v>15747165.289999999</v>
      </c>
      <c r="AU47" s="21">
        <f t="shared" ca="1" si="28"/>
        <v>191716.48000000001</v>
      </c>
      <c r="AV47" s="21">
        <f t="shared" ca="1" si="28"/>
        <v>573850.38</v>
      </c>
      <c r="AW47" s="21">
        <f t="shared" ca="1" si="28"/>
        <v>0</v>
      </c>
      <c r="AX47" s="21">
        <f t="shared" ca="1" si="28"/>
        <v>225626.47</v>
      </c>
      <c r="AY47" s="21">
        <f t="shared" ca="1" si="28"/>
        <v>0</v>
      </c>
      <c r="AZ47" s="21">
        <f t="shared" ca="1" si="28"/>
        <v>0</v>
      </c>
      <c r="BA47" s="21">
        <f t="shared" ca="1" si="25"/>
        <v>0</v>
      </c>
      <c r="BB47" s="21">
        <f t="shared" ca="1" si="25"/>
        <v>0</v>
      </c>
      <c r="BC47" s="21">
        <f t="shared" ca="1" si="25"/>
        <v>0</v>
      </c>
      <c r="BD47" s="21">
        <f t="shared" ca="1" si="25"/>
        <v>46196819.219999999</v>
      </c>
      <c r="BE47" s="21">
        <f t="shared" ca="1" si="25"/>
        <v>0</v>
      </c>
      <c r="BF47" s="21">
        <f t="shared" ca="1" si="25"/>
        <v>0</v>
      </c>
      <c r="BG47" s="21">
        <f t="shared" ca="1" si="25"/>
        <v>0</v>
      </c>
      <c r="BH47" s="21">
        <f t="shared" ca="1" si="25"/>
        <v>0</v>
      </c>
      <c r="BI47" s="21">
        <f t="shared" ca="1" si="25"/>
        <v>0</v>
      </c>
      <c r="BJ47" s="21">
        <f t="shared" ca="1" si="25"/>
        <v>0</v>
      </c>
      <c r="BK47" s="21">
        <f t="shared" ca="1" si="25"/>
        <v>0</v>
      </c>
      <c r="BL47" s="21">
        <f t="shared" ca="1" si="25"/>
        <v>191716.48000000001</v>
      </c>
      <c r="BM47" s="21">
        <f t="shared" ca="1" si="25"/>
        <v>0</v>
      </c>
      <c r="BN47" s="21">
        <f t="shared" ca="1" si="25"/>
        <v>50886214.350000001</v>
      </c>
      <c r="BO47" s="21">
        <f t="shared" ca="1" si="32"/>
        <v>0</v>
      </c>
      <c r="BP47" s="21">
        <f t="shared" ca="1" si="32"/>
        <v>3715.9700000000003</v>
      </c>
      <c r="BQ47" s="21">
        <f t="shared" ca="1" si="32"/>
        <v>0</v>
      </c>
      <c r="BR47" s="21">
        <f t="shared" ca="1" si="32"/>
        <v>0</v>
      </c>
      <c r="BS47" s="21">
        <f t="shared" ca="1" si="32"/>
        <v>-20.290000000000191</v>
      </c>
      <c r="BT47" s="21">
        <f t="shared" ca="1" si="32"/>
        <v>0</v>
      </c>
      <c r="BU47" s="21">
        <f t="shared" ca="1" si="32"/>
        <v>0</v>
      </c>
      <c r="BV47" s="21">
        <f t="shared" ca="1" si="32"/>
        <v>0</v>
      </c>
      <c r="BW47" s="21">
        <f t="shared" ca="1" si="32"/>
        <v>0</v>
      </c>
      <c r="BX47" s="21">
        <f t="shared" ca="1" si="32"/>
        <v>0</v>
      </c>
      <c r="BY47" s="21">
        <f t="shared" ca="1" si="32"/>
        <v>0</v>
      </c>
      <c r="BZ47" s="21">
        <f t="shared" ca="1" si="32"/>
        <v>0</v>
      </c>
      <c r="CA47" s="21">
        <f t="shared" ca="1" si="32"/>
        <v>0</v>
      </c>
      <c r="CB47" s="21">
        <f t="shared" ca="1" si="32"/>
        <v>0</v>
      </c>
      <c r="CC47" s="21">
        <f t="shared" ca="1" si="32"/>
        <v>0</v>
      </c>
      <c r="CD47" s="21">
        <f t="shared" ca="1" si="32"/>
        <v>0</v>
      </c>
      <c r="CE47" s="21">
        <f t="shared" ca="1" si="26"/>
        <v>0</v>
      </c>
      <c r="CF47" s="21">
        <f t="shared" ca="1" si="26"/>
        <v>0</v>
      </c>
      <c r="CG47" s="21">
        <f t="shared" ca="1" si="26"/>
        <v>0</v>
      </c>
      <c r="CH47" s="21">
        <f t="shared" ca="1" si="26"/>
        <v>0</v>
      </c>
      <c r="CI47" s="22">
        <f t="shared" ca="1" si="11"/>
        <v>235530709.03</v>
      </c>
      <c r="CJ47" s="21">
        <f t="shared" ca="1" si="36"/>
        <v>0</v>
      </c>
      <c r="CK47" s="21">
        <f t="shared" ca="1" si="36"/>
        <v>14786615.07</v>
      </c>
      <c r="CL47" s="22">
        <f t="shared" ca="1" si="12"/>
        <v>220744093.96000001</v>
      </c>
      <c r="CM47" s="21">
        <f t="shared" ca="1" si="37"/>
        <v>126924027.31</v>
      </c>
      <c r="CN47" s="21">
        <f t="shared" ca="1" si="37"/>
        <v>93820066.650000006</v>
      </c>
      <c r="CO47" s="22">
        <f t="shared" ca="1" si="13"/>
        <v>0</v>
      </c>
      <c r="CP47" s="21">
        <f t="shared" ca="1" si="33"/>
        <v>0</v>
      </c>
      <c r="CQ47" s="21">
        <f t="shared" ca="1" si="33"/>
        <v>0</v>
      </c>
      <c r="CR47" s="21">
        <f t="shared" ca="1" si="33"/>
        <v>19238336.579999998</v>
      </c>
      <c r="CS47" s="21">
        <f t="shared" ca="1" si="33"/>
        <v>0</v>
      </c>
      <c r="CT47" s="21">
        <f t="shared" ca="1" si="33"/>
        <v>-41035.21</v>
      </c>
      <c r="CU47" s="22">
        <f t="shared" ca="1" si="35"/>
        <v>4368157154.4099989</v>
      </c>
      <c r="CV47" s="16"/>
      <c r="CW47" s="16"/>
      <c r="CX47" s="16"/>
      <c r="CY47" s="16"/>
      <c r="CZ47" s="16"/>
      <c r="DA47" s="16"/>
      <c r="DB47" s="16"/>
      <c r="DC47" s="16"/>
      <c r="DD47" s="16"/>
      <c r="DE47" s="16"/>
      <c r="DF47" s="16"/>
      <c r="DG47" s="16"/>
      <c r="DH47" s="16"/>
      <c r="DI47" s="16"/>
      <c r="DJ47" s="16"/>
      <c r="DK47" s="16"/>
      <c r="DL47" s="16"/>
      <c r="DM47" s="16"/>
      <c r="DN47" s="16"/>
      <c r="DO47" s="16"/>
      <c r="DP47" s="16"/>
      <c r="DQ47" s="16"/>
      <c r="DR47" s="16"/>
      <c r="DS47" s="16"/>
      <c r="DT47" s="16"/>
      <c r="DU47" s="16"/>
      <c r="DV47" s="16"/>
      <c r="DW47" s="16"/>
      <c r="DX47" s="16"/>
      <c r="DY47" s="16"/>
      <c r="DZ47" s="16"/>
      <c r="EA47" s="16"/>
      <c r="EB47" s="16"/>
      <c r="EC47" s="16"/>
      <c r="ED47" s="16"/>
      <c r="EE47" s="16"/>
      <c r="EF47" s="16"/>
      <c r="EG47" s="16"/>
      <c r="EH47" s="16"/>
      <c r="EI47" s="16"/>
      <c r="EJ47" s="16"/>
      <c r="EK47" s="16"/>
      <c r="EL47" s="16"/>
      <c r="EM47" s="16"/>
      <c r="EN47" s="16"/>
      <c r="EO47" s="16"/>
      <c r="EP47" s="16"/>
      <c r="EQ47" s="16"/>
      <c r="ER47" s="16"/>
      <c r="ES47" s="16"/>
      <c r="ET47" s="16"/>
      <c r="EU47" s="16"/>
      <c r="EV47" s="16"/>
      <c r="EW47" s="16"/>
      <c r="EX47" s="16"/>
      <c r="EY47" s="16"/>
      <c r="EZ47" s="16"/>
      <c r="FA47" s="16"/>
      <c r="FB47" s="16"/>
      <c r="FC47" s="16"/>
      <c r="FD47" s="16"/>
      <c r="FE47" s="16"/>
      <c r="FF47" s="16"/>
      <c r="FG47" s="16"/>
      <c r="FH47" s="16"/>
      <c r="FI47" s="16"/>
      <c r="FJ47" s="16"/>
      <c r="FK47" s="16"/>
      <c r="FL47" s="16"/>
      <c r="FM47" s="16"/>
      <c r="FN47" s="16"/>
      <c r="FO47" s="16"/>
      <c r="FP47" s="16"/>
      <c r="FQ47" s="16"/>
      <c r="FR47" s="16"/>
      <c r="FS47" s="16"/>
      <c r="FT47" s="16"/>
      <c r="FU47" s="16"/>
      <c r="FV47" s="16"/>
      <c r="FW47" s="16"/>
      <c r="FX47" s="16"/>
      <c r="FY47" s="16"/>
      <c r="FZ47" s="16"/>
      <c r="GA47" s="16"/>
      <c r="GB47" s="16"/>
      <c r="GC47" s="16"/>
      <c r="GD47" s="16"/>
      <c r="GE47" s="16"/>
      <c r="GF47" s="16"/>
      <c r="GG47" s="16"/>
      <c r="GH47" s="16"/>
      <c r="GI47" s="16"/>
      <c r="GJ47" s="16"/>
      <c r="GK47" s="16"/>
      <c r="GL47" s="16"/>
      <c r="GM47" s="16"/>
      <c r="GN47" s="16"/>
      <c r="GO47" s="16"/>
      <c r="GP47" s="16"/>
      <c r="GQ47" s="16"/>
      <c r="GR47" s="16"/>
      <c r="GS47" s="16"/>
      <c r="GT47" s="16"/>
      <c r="GU47" s="16"/>
      <c r="GV47" s="16"/>
      <c r="GW47" s="16"/>
      <c r="GX47" s="16"/>
      <c r="GY47" s="16"/>
      <c r="GZ47" s="16"/>
      <c r="HA47" s="16"/>
      <c r="HB47" s="16"/>
      <c r="HC47" s="16"/>
      <c r="HD47" s="16"/>
      <c r="HE47" s="16"/>
      <c r="HF47" s="16"/>
      <c r="HG47" s="16"/>
      <c r="HH47" s="16"/>
      <c r="HI47" s="16"/>
      <c r="HJ47" s="16"/>
      <c r="HK47" s="16"/>
      <c r="HL47" s="16"/>
      <c r="HM47" s="16"/>
      <c r="HN47" s="16"/>
      <c r="HO47" s="16"/>
      <c r="HP47" s="16"/>
      <c r="HQ47" s="16"/>
      <c r="HR47" s="16"/>
    </row>
    <row r="48" spans="1:226" ht="12.75" customHeight="1" x14ac:dyDescent="0.2">
      <c r="A48" s="67" t="s">
        <v>185</v>
      </c>
      <c r="B48" s="20">
        <v>1054</v>
      </c>
      <c r="C48" s="68" t="s">
        <v>144</v>
      </c>
      <c r="D48" s="22">
        <f t="shared" ca="1" si="10"/>
        <v>0</v>
      </c>
      <c r="E48" s="21">
        <f t="shared" ca="1" si="30"/>
        <v>0</v>
      </c>
      <c r="F48" s="21">
        <f t="shared" ca="1" si="30"/>
        <v>0</v>
      </c>
      <c r="G48" s="21">
        <f t="shared" ca="1" si="30"/>
        <v>0</v>
      </c>
      <c r="H48" s="21">
        <f t="shared" ca="1" si="30"/>
        <v>0</v>
      </c>
      <c r="I48" s="21">
        <f t="shared" ca="1" si="30"/>
        <v>0</v>
      </c>
      <c r="J48" s="21">
        <f t="shared" ca="1" si="30"/>
        <v>0</v>
      </c>
      <c r="K48" s="21">
        <f t="shared" ca="1" si="30"/>
        <v>0</v>
      </c>
      <c r="L48" s="21">
        <f t="shared" ca="1" si="30"/>
        <v>0</v>
      </c>
      <c r="M48" s="21">
        <f t="shared" ca="1" si="30"/>
        <v>0</v>
      </c>
      <c r="N48" s="21">
        <f t="shared" ca="1" si="30"/>
        <v>0</v>
      </c>
      <c r="O48" s="21">
        <f t="shared" ca="1" si="30"/>
        <v>0</v>
      </c>
      <c r="P48" s="21">
        <f t="shared" ca="1" si="30"/>
        <v>0</v>
      </c>
      <c r="Q48" s="21">
        <f t="shared" ca="1" si="30"/>
        <v>0</v>
      </c>
      <c r="R48" s="21">
        <f t="shared" ca="1" si="30"/>
        <v>0</v>
      </c>
      <c r="S48" s="21">
        <f t="shared" ca="1" si="30"/>
        <v>0</v>
      </c>
      <c r="T48" s="21">
        <f t="shared" ca="1" si="30"/>
        <v>0</v>
      </c>
      <c r="U48" s="21">
        <f t="shared" ca="1" si="31"/>
        <v>0</v>
      </c>
      <c r="V48" s="21">
        <f t="shared" ca="1" si="31"/>
        <v>0</v>
      </c>
      <c r="W48" s="21">
        <f t="shared" ca="1" si="31"/>
        <v>0</v>
      </c>
      <c r="X48" s="21">
        <f t="shared" ca="1" si="31"/>
        <v>0</v>
      </c>
      <c r="Y48" s="21">
        <f t="shared" ca="1" si="31"/>
        <v>0</v>
      </c>
      <c r="Z48" s="21">
        <f t="shared" ca="1" si="31"/>
        <v>0</v>
      </c>
      <c r="AA48" s="21">
        <f t="shared" ca="1" si="31"/>
        <v>0</v>
      </c>
      <c r="AB48" s="21">
        <f t="shared" ca="1" si="31"/>
        <v>0</v>
      </c>
      <c r="AC48" s="21">
        <f t="shared" ca="1" si="31"/>
        <v>0</v>
      </c>
      <c r="AD48" s="21">
        <f t="shared" ca="1" si="31"/>
        <v>0</v>
      </c>
      <c r="AE48" s="21">
        <f t="shared" ca="1" si="31"/>
        <v>0</v>
      </c>
      <c r="AF48" s="21">
        <f t="shared" ca="1" si="31"/>
        <v>0</v>
      </c>
      <c r="AG48" s="21">
        <f t="shared" ca="1" si="31"/>
        <v>0</v>
      </c>
      <c r="AH48" s="21">
        <f t="shared" ca="1" si="31"/>
        <v>0</v>
      </c>
      <c r="AI48" s="21">
        <f t="shared" ca="1" si="31"/>
        <v>0</v>
      </c>
      <c r="AJ48" s="21">
        <f t="shared" ca="1" si="31"/>
        <v>0</v>
      </c>
      <c r="AK48" s="21">
        <f t="shared" ca="1" si="28"/>
        <v>0</v>
      </c>
      <c r="AL48" s="21">
        <f t="shared" ca="1" si="28"/>
        <v>0</v>
      </c>
      <c r="AM48" s="21">
        <f t="shared" ca="1" si="28"/>
        <v>0</v>
      </c>
      <c r="AN48" s="21">
        <f t="shared" ca="1" si="28"/>
        <v>0</v>
      </c>
      <c r="AO48" s="21">
        <f t="shared" ca="1" si="28"/>
        <v>0</v>
      </c>
      <c r="AP48" s="21">
        <f t="shared" ca="1" si="28"/>
        <v>0</v>
      </c>
      <c r="AQ48" s="21">
        <f t="shared" ca="1" si="28"/>
        <v>0</v>
      </c>
      <c r="AR48" s="21">
        <f t="shared" ca="1" si="28"/>
        <v>0</v>
      </c>
      <c r="AS48" s="21">
        <f t="shared" ca="1" si="28"/>
        <v>0</v>
      </c>
      <c r="AT48" s="21">
        <f t="shared" ca="1" si="28"/>
        <v>0</v>
      </c>
      <c r="AU48" s="21">
        <f t="shared" ca="1" si="28"/>
        <v>0</v>
      </c>
      <c r="AV48" s="21">
        <f t="shared" ca="1" si="28"/>
        <v>0</v>
      </c>
      <c r="AW48" s="21">
        <f t="shared" ca="1" si="28"/>
        <v>0</v>
      </c>
      <c r="AX48" s="21">
        <f t="shared" ca="1" si="28"/>
        <v>0</v>
      </c>
      <c r="AY48" s="21">
        <f t="shared" ca="1" si="28"/>
        <v>0</v>
      </c>
      <c r="AZ48" s="21">
        <f t="shared" ca="1" si="28"/>
        <v>0</v>
      </c>
      <c r="BA48" s="21">
        <f t="shared" ca="1" si="25"/>
        <v>0</v>
      </c>
      <c r="BB48" s="21">
        <f t="shared" ca="1" si="25"/>
        <v>0</v>
      </c>
      <c r="BC48" s="21">
        <f t="shared" ca="1" si="25"/>
        <v>0</v>
      </c>
      <c r="BD48" s="21">
        <f t="shared" ca="1" si="25"/>
        <v>0</v>
      </c>
      <c r="BE48" s="21">
        <f t="shared" ca="1" si="25"/>
        <v>0</v>
      </c>
      <c r="BF48" s="21">
        <f t="shared" ca="1" si="25"/>
        <v>0</v>
      </c>
      <c r="BG48" s="21">
        <f t="shared" ca="1" si="25"/>
        <v>0</v>
      </c>
      <c r="BH48" s="21">
        <f t="shared" ca="1" si="25"/>
        <v>0</v>
      </c>
      <c r="BI48" s="21">
        <f t="shared" ca="1" si="25"/>
        <v>0</v>
      </c>
      <c r="BJ48" s="21">
        <f t="shared" ca="1" si="25"/>
        <v>0</v>
      </c>
      <c r="BK48" s="21">
        <f t="shared" ca="1" si="25"/>
        <v>0</v>
      </c>
      <c r="BL48" s="21">
        <f t="shared" ca="1" si="25"/>
        <v>0</v>
      </c>
      <c r="BM48" s="21">
        <f t="shared" ca="1" si="25"/>
        <v>0</v>
      </c>
      <c r="BN48" s="21">
        <f t="shared" ca="1" si="25"/>
        <v>0</v>
      </c>
      <c r="BO48" s="21">
        <f t="shared" ca="1" si="32"/>
        <v>0</v>
      </c>
      <c r="BP48" s="21">
        <f t="shared" ca="1" si="32"/>
        <v>0</v>
      </c>
      <c r="BQ48" s="21">
        <f t="shared" ca="1" si="32"/>
        <v>0</v>
      </c>
      <c r="BR48" s="21">
        <f t="shared" ca="1" si="32"/>
        <v>0</v>
      </c>
      <c r="BS48" s="21">
        <f t="shared" ca="1" si="32"/>
        <v>0</v>
      </c>
      <c r="BT48" s="21">
        <f t="shared" ca="1" si="32"/>
        <v>0</v>
      </c>
      <c r="BU48" s="21">
        <f t="shared" ca="1" si="32"/>
        <v>0</v>
      </c>
      <c r="BV48" s="21">
        <f t="shared" ca="1" si="32"/>
        <v>0</v>
      </c>
      <c r="BW48" s="21">
        <f t="shared" ca="1" si="32"/>
        <v>0</v>
      </c>
      <c r="BX48" s="21">
        <f t="shared" ca="1" si="32"/>
        <v>0</v>
      </c>
      <c r="BY48" s="21">
        <f t="shared" ca="1" si="32"/>
        <v>0</v>
      </c>
      <c r="BZ48" s="21">
        <f t="shared" ca="1" si="32"/>
        <v>0</v>
      </c>
      <c r="CA48" s="21">
        <f t="shared" ca="1" si="32"/>
        <v>0</v>
      </c>
      <c r="CB48" s="21">
        <f t="shared" ca="1" si="32"/>
        <v>0</v>
      </c>
      <c r="CC48" s="21">
        <f t="shared" ca="1" si="32"/>
        <v>0</v>
      </c>
      <c r="CD48" s="21">
        <f t="shared" ca="1" si="32"/>
        <v>0</v>
      </c>
      <c r="CE48" s="21">
        <f t="shared" ca="1" si="26"/>
        <v>0</v>
      </c>
      <c r="CF48" s="21">
        <f t="shared" ca="1" si="26"/>
        <v>0</v>
      </c>
      <c r="CG48" s="21">
        <f t="shared" ca="1" si="26"/>
        <v>0</v>
      </c>
      <c r="CH48" s="21">
        <f t="shared" ca="1" si="26"/>
        <v>0</v>
      </c>
      <c r="CI48" s="22">
        <f t="shared" ca="1" si="11"/>
        <v>0</v>
      </c>
      <c r="CJ48" s="21">
        <f t="shared" ca="1" si="36"/>
        <v>0</v>
      </c>
      <c r="CK48" s="21">
        <f t="shared" ca="1" si="36"/>
        <v>0</v>
      </c>
      <c r="CL48" s="22">
        <f t="shared" ca="1" si="12"/>
        <v>0</v>
      </c>
      <c r="CM48" s="21">
        <f t="shared" ca="1" si="37"/>
        <v>0</v>
      </c>
      <c r="CN48" s="21">
        <f t="shared" ca="1" si="37"/>
        <v>0</v>
      </c>
      <c r="CO48" s="22">
        <f t="shared" ca="1" si="13"/>
        <v>0</v>
      </c>
      <c r="CP48" s="21">
        <f t="shared" ca="1" si="33"/>
        <v>0</v>
      </c>
      <c r="CQ48" s="21">
        <f t="shared" ca="1" si="33"/>
        <v>0</v>
      </c>
      <c r="CR48" s="21">
        <f t="shared" ca="1" si="33"/>
        <v>0</v>
      </c>
      <c r="CS48" s="21">
        <f t="shared" ca="1" si="33"/>
        <v>0</v>
      </c>
      <c r="CT48" s="21">
        <f t="shared" ca="1" si="33"/>
        <v>0</v>
      </c>
      <c r="CU48" s="22">
        <f t="shared" ca="1" si="35"/>
        <v>0</v>
      </c>
      <c r="CV48" s="16"/>
      <c r="CW48" s="16"/>
      <c r="CX48" s="16"/>
      <c r="CY48" s="16"/>
      <c r="CZ48" s="16"/>
      <c r="DA48" s="16"/>
      <c r="DB48" s="16"/>
      <c r="DC48" s="16"/>
      <c r="DD48" s="16"/>
      <c r="DE48" s="16"/>
      <c r="DF48" s="16"/>
      <c r="DG48" s="16"/>
      <c r="DH48" s="16"/>
      <c r="DI48" s="16"/>
      <c r="DJ48" s="16"/>
      <c r="DK48" s="16"/>
      <c r="DL48" s="16"/>
      <c r="DM48" s="16"/>
      <c r="DN48" s="16"/>
      <c r="DO48" s="16"/>
      <c r="DP48" s="16"/>
      <c r="DQ48" s="16"/>
      <c r="DR48" s="16"/>
      <c r="DS48" s="16"/>
      <c r="DT48" s="16"/>
      <c r="DU48" s="16"/>
      <c r="DV48" s="16"/>
      <c r="DW48" s="16"/>
      <c r="DX48" s="16"/>
      <c r="DY48" s="16"/>
      <c r="DZ48" s="16"/>
      <c r="EA48" s="16"/>
      <c r="EB48" s="16"/>
      <c r="EC48" s="16"/>
      <c r="ED48" s="16"/>
      <c r="EE48" s="16"/>
      <c r="EF48" s="16"/>
      <c r="EG48" s="16"/>
      <c r="EH48" s="16"/>
      <c r="EI48" s="16"/>
      <c r="EJ48" s="16"/>
      <c r="EK48" s="16"/>
      <c r="EL48" s="16"/>
      <c r="EM48" s="16"/>
      <c r="EN48" s="16"/>
      <c r="EO48" s="16"/>
      <c r="EP48" s="16"/>
      <c r="EQ48" s="16"/>
      <c r="ER48" s="16"/>
      <c r="ES48" s="16"/>
      <c r="ET48" s="16"/>
      <c r="EU48" s="16"/>
      <c r="EV48" s="16"/>
      <c r="EW48" s="16"/>
      <c r="EX48" s="16"/>
      <c r="EY48" s="16"/>
      <c r="EZ48" s="16"/>
      <c r="FA48" s="16"/>
      <c r="FB48" s="16"/>
      <c r="FC48" s="16"/>
      <c r="FD48" s="16"/>
      <c r="FE48" s="16"/>
      <c r="FF48" s="16"/>
      <c r="FG48" s="16"/>
      <c r="FH48" s="16"/>
      <c r="FI48" s="16"/>
      <c r="FJ48" s="16"/>
      <c r="FK48" s="16"/>
      <c r="FL48" s="16"/>
      <c r="FM48" s="16"/>
      <c r="FN48" s="16"/>
      <c r="FO48" s="16"/>
      <c r="FP48" s="16"/>
      <c r="FQ48" s="16"/>
      <c r="FR48" s="16"/>
      <c r="FS48" s="16"/>
      <c r="FT48" s="16"/>
      <c r="FU48" s="16"/>
      <c r="FV48" s="16"/>
      <c r="FW48" s="16"/>
      <c r="FX48" s="16"/>
      <c r="FY48" s="16"/>
      <c r="FZ48" s="16"/>
      <c r="GA48" s="16"/>
      <c r="GB48" s="16"/>
      <c r="GC48" s="16"/>
      <c r="GD48" s="16"/>
      <c r="GE48" s="16"/>
      <c r="GF48" s="16"/>
      <c r="GG48" s="16"/>
      <c r="GH48" s="16"/>
      <c r="GI48" s="16"/>
      <c r="GJ48" s="16"/>
      <c r="GK48" s="16"/>
      <c r="GL48" s="16"/>
      <c r="GM48" s="16"/>
      <c r="GN48" s="16"/>
      <c r="GO48" s="16"/>
      <c r="GP48" s="16"/>
      <c r="GQ48" s="16"/>
      <c r="GR48" s="16"/>
      <c r="GS48" s="16"/>
      <c r="GT48" s="16"/>
      <c r="GU48" s="16"/>
      <c r="GV48" s="16"/>
      <c r="GW48" s="16"/>
      <c r="GX48" s="16"/>
      <c r="GY48" s="16"/>
      <c r="GZ48" s="16"/>
      <c r="HA48" s="16"/>
      <c r="HB48" s="16"/>
      <c r="HC48" s="16"/>
      <c r="HD48" s="16"/>
      <c r="HE48" s="16"/>
      <c r="HF48" s="16"/>
      <c r="HG48" s="16"/>
      <c r="HH48" s="16"/>
      <c r="HI48" s="16"/>
      <c r="HJ48" s="16"/>
      <c r="HK48" s="16"/>
      <c r="HL48" s="16"/>
      <c r="HM48" s="16"/>
      <c r="HN48" s="16"/>
      <c r="HO48" s="16"/>
      <c r="HP48" s="16"/>
      <c r="HQ48" s="16"/>
      <c r="HR48" s="16"/>
    </row>
    <row r="49" spans="1:226" ht="12.75" customHeight="1" x14ac:dyDescent="0.2">
      <c r="A49" s="67" t="s">
        <v>186</v>
      </c>
      <c r="B49" s="20">
        <v>1055</v>
      </c>
      <c r="C49" s="68" t="s">
        <v>144</v>
      </c>
      <c r="D49" s="22">
        <f t="shared" ca="1" si="10"/>
        <v>5717184.9000000004</v>
      </c>
      <c r="E49" s="21">
        <f t="shared" ca="1" si="30"/>
        <v>2076939.66</v>
      </c>
      <c r="F49" s="21">
        <f t="shared" ca="1" si="30"/>
        <v>3097848.95</v>
      </c>
      <c r="G49" s="21">
        <f t="shared" ca="1" si="30"/>
        <v>542396.29</v>
      </c>
      <c r="H49" s="21">
        <f t="shared" ca="1" si="30"/>
        <v>9812.33</v>
      </c>
      <c r="I49" s="21">
        <f t="shared" ca="1" si="30"/>
        <v>18150242.52</v>
      </c>
      <c r="J49" s="21">
        <f t="shared" ca="1" si="30"/>
        <v>0</v>
      </c>
      <c r="K49" s="21">
        <f t="shared" ca="1" si="30"/>
        <v>0</v>
      </c>
      <c r="L49" s="21">
        <f t="shared" ca="1" si="30"/>
        <v>0</v>
      </c>
      <c r="M49" s="21">
        <f t="shared" ca="1" si="30"/>
        <v>0</v>
      </c>
      <c r="N49" s="21">
        <f t="shared" ca="1" si="30"/>
        <v>0</v>
      </c>
      <c r="O49" s="21">
        <f t="shared" ca="1" si="30"/>
        <v>22295572.359999999</v>
      </c>
      <c r="P49" s="21">
        <f t="shared" ca="1" si="30"/>
        <v>0</v>
      </c>
      <c r="Q49" s="21">
        <f t="shared" ca="1" si="30"/>
        <v>0</v>
      </c>
      <c r="R49" s="21">
        <f t="shared" ca="1" si="30"/>
        <v>0</v>
      </c>
      <c r="S49" s="21">
        <f t="shared" ca="1" si="30"/>
        <v>0</v>
      </c>
      <c r="T49" s="21">
        <f t="shared" ca="1" si="30"/>
        <v>0</v>
      </c>
      <c r="U49" s="21">
        <f t="shared" ca="1" si="31"/>
        <v>0</v>
      </c>
      <c r="V49" s="21">
        <f t="shared" ca="1" si="31"/>
        <v>57093047.18</v>
      </c>
      <c r="W49" s="21">
        <f t="shared" ca="1" si="31"/>
        <v>290029292.07999998</v>
      </c>
      <c r="X49" s="21">
        <f t="shared" ca="1" si="31"/>
        <v>0</v>
      </c>
      <c r="Y49" s="21">
        <f t="shared" ca="1" si="31"/>
        <v>2754821.37</v>
      </c>
      <c r="Z49" s="21">
        <f t="shared" ca="1" si="31"/>
        <v>2251608.16</v>
      </c>
      <c r="AA49" s="21">
        <f t="shared" ca="1" si="31"/>
        <v>14320.34</v>
      </c>
      <c r="AB49" s="21">
        <f t="shared" ca="1" si="31"/>
        <v>55261.85</v>
      </c>
      <c r="AC49" s="21">
        <f t="shared" ca="1" si="31"/>
        <v>347552.91</v>
      </c>
      <c r="AD49" s="21">
        <f t="shared" ca="1" si="31"/>
        <v>556798.48</v>
      </c>
      <c r="AE49" s="21">
        <f t="shared" ca="1" si="31"/>
        <v>0</v>
      </c>
      <c r="AF49" s="21">
        <f t="shared" ca="1" si="31"/>
        <v>148162.5</v>
      </c>
      <c r="AG49" s="21">
        <f t="shared" ca="1" si="31"/>
        <v>0</v>
      </c>
      <c r="AH49" s="21">
        <f t="shared" ca="1" si="31"/>
        <v>0</v>
      </c>
      <c r="AI49" s="21">
        <f t="shared" ca="1" si="31"/>
        <v>0</v>
      </c>
      <c r="AJ49" s="21">
        <f t="shared" ca="1" si="31"/>
        <v>119077.25845806944</v>
      </c>
      <c r="AK49" s="21">
        <f t="shared" ca="1" si="28"/>
        <v>2480</v>
      </c>
      <c r="AL49" s="21">
        <f t="shared" ca="1" si="28"/>
        <v>0</v>
      </c>
      <c r="AM49" s="21">
        <f t="shared" ca="1" si="28"/>
        <v>343778.31</v>
      </c>
      <c r="AN49" s="21">
        <f t="shared" ca="1" si="28"/>
        <v>0</v>
      </c>
      <c r="AO49" s="21">
        <f t="shared" ca="1" si="28"/>
        <v>0</v>
      </c>
      <c r="AP49" s="21">
        <f t="shared" ca="1" si="28"/>
        <v>0</v>
      </c>
      <c r="AQ49" s="21">
        <f t="shared" ca="1" si="28"/>
        <v>0</v>
      </c>
      <c r="AR49" s="21">
        <f t="shared" ca="1" si="28"/>
        <v>0</v>
      </c>
      <c r="AS49" s="21">
        <f t="shared" ca="1" si="28"/>
        <v>0</v>
      </c>
      <c r="AT49" s="21">
        <f t="shared" ca="1" si="28"/>
        <v>55232960.649999999</v>
      </c>
      <c r="AU49" s="21">
        <f t="shared" ca="1" si="28"/>
        <v>739655.26</v>
      </c>
      <c r="AV49" s="21">
        <f t="shared" ca="1" si="28"/>
        <v>2031053.55</v>
      </c>
      <c r="AW49" s="21">
        <f t="shared" ca="1" si="28"/>
        <v>0</v>
      </c>
      <c r="AX49" s="21">
        <f t="shared" ca="1" si="28"/>
        <v>681199.59</v>
      </c>
      <c r="AY49" s="21">
        <f t="shared" ca="1" si="28"/>
        <v>0</v>
      </c>
      <c r="AZ49" s="21">
        <f t="shared" ca="1" si="28"/>
        <v>0</v>
      </c>
      <c r="BA49" s="21">
        <f t="shared" ca="1" si="25"/>
        <v>0</v>
      </c>
      <c r="BB49" s="21">
        <f t="shared" ca="1" si="25"/>
        <v>0</v>
      </c>
      <c r="BC49" s="21">
        <f t="shared" ca="1" si="25"/>
        <v>0</v>
      </c>
      <c r="BD49" s="21">
        <f t="shared" ca="1" si="25"/>
        <v>3983448.57</v>
      </c>
      <c r="BE49" s="21">
        <f t="shared" ca="1" si="25"/>
        <v>0</v>
      </c>
      <c r="BF49" s="21">
        <f t="shared" ca="1" si="25"/>
        <v>0</v>
      </c>
      <c r="BG49" s="21">
        <f t="shared" ca="1" si="25"/>
        <v>0</v>
      </c>
      <c r="BH49" s="21">
        <f t="shared" ca="1" si="25"/>
        <v>0</v>
      </c>
      <c r="BI49" s="21">
        <f t="shared" ca="1" si="25"/>
        <v>0</v>
      </c>
      <c r="BJ49" s="21">
        <f t="shared" ca="1" si="25"/>
        <v>0</v>
      </c>
      <c r="BK49" s="21">
        <f t="shared" ca="1" si="25"/>
        <v>0</v>
      </c>
      <c r="BL49" s="21">
        <f t="shared" ca="1" si="25"/>
        <v>0</v>
      </c>
      <c r="BM49" s="21">
        <f t="shared" ca="1" si="25"/>
        <v>0</v>
      </c>
      <c r="BN49" s="21">
        <f t="shared" ca="1" si="25"/>
        <v>6023688.7000000002</v>
      </c>
      <c r="BO49" s="21">
        <f t="shared" ca="1" si="32"/>
        <v>0</v>
      </c>
      <c r="BP49" s="21">
        <f t="shared" ca="1" si="32"/>
        <v>1483455.02</v>
      </c>
      <c r="BQ49" s="21">
        <f t="shared" ca="1" si="32"/>
        <v>0</v>
      </c>
      <c r="BR49" s="21">
        <f t="shared" ca="1" si="32"/>
        <v>18782027.859999999</v>
      </c>
      <c r="BS49" s="21">
        <f t="shared" ca="1" si="32"/>
        <v>2713825.02</v>
      </c>
      <c r="BT49" s="21">
        <f t="shared" ca="1" si="32"/>
        <v>0</v>
      </c>
      <c r="BU49" s="21">
        <f t="shared" ca="1" si="32"/>
        <v>0</v>
      </c>
      <c r="BV49" s="21">
        <f t="shared" ca="1" si="32"/>
        <v>0</v>
      </c>
      <c r="BW49" s="21">
        <f t="shared" ca="1" si="32"/>
        <v>4730.95</v>
      </c>
      <c r="BX49" s="21">
        <f t="shared" ca="1" si="32"/>
        <v>0</v>
      </c>
      <c r="BY49" s="21">
        <f t="shared" ca="1" si="32"/>
        <v>0</v>
      </c>
      <c r="BZ49" s="21">
        <f t="shared" ca="1" si="32"/>
        <v>447640.48</v>
      </c>
      <c r="CA49" s="21">
        <f t="shared" ca="1" si="32"/>
        <v>78923894.189999998</v>
      </c>
      <c r="CB49" s="21">
        <f t="shared" ca="1" si="32"/>
        <v>0</v>
      </c>
      <c r="CC49" s="21">
        <f t="shared" ca="1" si="32"/>
        <v>4693869.29</v>
      </c>
      <c r="CD49" s="21">
        <f t="shared" ca="1" si="32"/>
        <v>0</v>
      </c>
      <c r="CE49" s="21">
        <f t="shared" ca="1" si="26"/>
        <v>0</v>
      </c>
      <c r="CF49" s="21">
        <f t="shared" ca="1" si="26"/>
        <v>972431</v>
      </c>
      <c r="CG49" s="21">
        <f t="shared" ca="1" si="26"/>
        <v>356205.05</v>
      </c>
      <c r="CH49" s="21">
        <f t="shared" ca="1" si="26"/>
        <v>13430.57</v>
      </c>
      <c r="CI49" s="22">
        <f t="shared" ca="1" si="11"/>
        <v>184273922.59000298</v>
      </c>
      <c r="CJ49" s="21">
        <f t="shared" ca="1" si="36"/>
        <v>4917267.7100000102</v>
      </c>
      <c r="CK49" s="21">
        <f t="shared" ca="1" si="36"/>
        <v>0</v>
      </c>
      <c r="CL49" s="22">
        <f t="shared" ca="1" si="12"/>
        <v>169415711.02000299</v>
      </c>
      <c r="CM49" s="21">
        <f t="shared" ca="1" si="37"/>
        <v>142191.75000000099</v>
      </c>
      <c r="CN49" s="21">
        <f t="shared" ca="1" si="37"/>
        <v>169273519.27000299</v>
      </c>
      <c r="CO49" s="22">
        <f t="shared" ca="1" si="13"/>
        <v>9940943.8599999789</v>
      </c>
      <c r="CP49" s="21">
        <f t="shared" ca="1" si="33"/>
        <v>488710.56999999902</v>
      </c>
      <c r="CQ49" s="21">
        <f t="shared" ca="1" si="33"/>
        <v>9452233.2899999805</v>
      </c>
      <c r="CR49" s="21">
        <f t="shared" ca="1" si="33"/>
        <v>3646191.17</v>
      </c>
      <c r="CS49" s="21">
        <f t="shared" ca="1" si="33"/>
        <v>0</v>
      </c>
      <c r="CT49" s="21">
        <f t="shared" ca="1" si="33"/>
        <v>0</v>
      </c>
      <c r="CU49" s="22">
        <f t="shared" ca="1" si="35"/>
        <v>764892642.05846095</v>
      </c>
      <c r="CV49" s="16"/>
      <c r="CW49" s="16"/>
      <c r="CX49" s="16"/>
      <c r="CY49" s="16"/>
      <c r="CZ49" s="16"/>
      <c r="DA49" s="16"/>
      <c r="DB49" s="16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6"/>
      <c r="DT49" s="16"/>
      <c r="DU49" s="16"/>
      <c r="DV49" s="16"/>
      <c r="DW49" s="16"/>
      <c r="DX49" s="16"/>
      <c r="DY49" s="16"/>
      <c r="DZ49" s="16"/>
      <c r="EA49" s="16"/>
      <c r="EB49" s="16"/>
      <c r="EC49" s="16"/>
      <c r="ED49" s="16"/>
      <c r="EE49" s="16"/>
      <c r="EF49" s="16"/>
      <c r="EG49" s="16"/>
      <c r="EH49" s="16"/>
      <c r="EI49" s="16"/>
      <c r="EJ49" s="16"/>
      <c r="EK49" s="16"/>
      <c r="EL49" s="16"/>
      <c r="EM49" s="16"/>
      <c r="EN49" s="16"/>
      <c r="EO49" s="16"/>
      <c r="EP49" s="16"/>
      <c r="EQ49" s="16"/>
      <c r="ER49" s="16"/>
      <c r="ES49" s="16"/>
      <c r="ET49" s="16"/>
      <c r="EU49" s="16"/>
      <c r="EV49" s="16"/>
      <c r="EW49" s="16"/>
      <c r="EX49" s="16"/>
      <c r="EY49" s="16"/>
      <c r="EZ49" s="16"/>
      <c r="FA49" s="16"/>
      <c r="FB49" s="16"/>
      <c r="FC49" s="16"/>
      <c r="FD49" s="16"/>
      <c r="FE49" s="16"/>
      <c r="FF49" s="16"/>
      <c r="FG49" s="16"/>
      <c r="FH49" s="16"/>
      <c r="FI49" s="16"/>
      <c r="FJ49" s="16"/>
      <c r="FK49" s="16"/>
      <c r="FL49" s="16"/>
      <c r="FM49" s="16"/>
      <c r="FN49" s="16"/>
      <c r="FO49" s="16"/>
      <c r="FP49" s="16"/>
      <c r="FQ49" s="16"/>
      <c r="FR49" s="16"/>
      <c r="FS49" s="16"/>
      <c r="FT49" s="16"/>
      <c r="FU49" s="16"/>
      <c r="FV49" s="16"/>
      <c r="FW49" s="16"/>
      <c r="FX49" s="16"/>
      <c r="FY49" s="16"/>
      <c r="FZ49" s="16"/>
      <c r="GA49" s="16"/>
      <c r="GB49" s="16"/>
      <c r="GC49" s="16"/>
      <c r="GD49" s="16"/>
      <c r="GE49" s="16"/>
      <c r="GF49" s="16"/>
      <c r="GG49" s="16"/>
      <c r="GH49" s="16"/>
      <c r="GI49" s="16"/>
      <c r="GJ49" s="16"/>
      <c r="GK49" s="16"/>
      <c r="GL49" s="16"/>
      <c r="GM49" s="16"/>
      <c r="GN49" s="16"/>
      <c r="GO49" s="16"/>
      <c r="GP49" s="16"/>
      <c r="GQ49" s="16"/>
      <c r="GR49" s="16"/>
      <c r="GS49" s="16"/>
      <c r="GT49" s="16"/>
      <c r="GU49" s="16"/>
      <c r="GV49" s="16"/>
      <c r="GW49" s="16"/>
      <c r="GX49" s="16"/>
      <c r="GY49" s="16"/>
      <c r="GZ49" s="16"/>
      <c r="HA49" s="16"/>
      <c r="HB49" s="16"/>
      <c r="HC49" s="16"/>
      <c r="HD49" s="16"/>
      <c r="HE49" s="16"/>
      <c r="HF49" s="16"/>
      <c r="HG49" s="16"/>
      <c r="HH49" s="16"/>
      <c r="HI49" s="16"/>
      <c r="HJ49" s="16"/>
      <c r="HK49" s="16"/>
      <c r="HL49" s="16"/>
      <c r="HM49" s="16"/>
      <c r="HN49" s="16"/>
      <c r="HO49" s="16"/>
      <c r="HP49" s="16"/>
      <c r="HQ49" s="16"/>
      <c r="HR49" s="16"/>
    </row>
    <row r="50" spans="1:226" ht="12.75" customHeight="1" x14ac:dyDescent="0.2">
      <c r="A50" s="67" t="s">
        <v>187</v>
      </c>
      <c r="B50" s="20">
        <v>1056</v>
      </c>
      <c r="C50" s="68" t="s">
        <v>144</v>
      </c>
      <c r="D50" s="22">
        <f t="shared" ca="1" si="10"/>
        <v>2249513</v>
      </c>
      <c r="E50" s="21">
        <f t="shared" ca="1" si="30"/>
        <v>2029240</v>
      </c>
      <c r="F50" s="21">
        <f t="shared" ca="1" si="30"/>
        <v>220273</v>
      </c>
      <c r="G50" s="21">
        <f t="shared" ca="1" si="30"/>
        <v>0</v>
      </c>
      <c r="H50" s="21">
        <f t="shared" ca="1" si="30"/>
        <v>0</v>
      </c>
      <c r="I50" s="21">
        <f t="shared" ca="1" si="30"/>
        <v>727226.1599999998</v>
      </c>
      <c r="J50" s="21">
        <f t="shared" ca="1" si="30"/>
        <v>0</v>
      </c>
      <c r="K50" s="21">
        <f t="shared" ca="1" si="30"/>
        <v>0</v>
      </c>
      <c r="L50" s="21">
        <f t="shared" ca="1" si="30"/>
        <v>0</v>
      </c>
      <c r="M50" s="21">
        <f t="shared" ca="1" si="30"/>
        <v>0</v>
      </c>
      <c r="N50" s="21">
        <f t="shared" ca="1" si="30"/>
        <v>0</v>
      </c>
      <c r="O50" s="21">
        <f t="shared" ca="1" si="30"/>
        <v>0</v>
      </c>
      <c r="P50" s="21">
        <f t="shared" ca="1" si="30"/>
        <v>0</v>
      </c>
      <c r="Q50" s="21">
        <f t="shared" ca="1" si="30"/>
        <v>0</v>
      </c>
      <c r="R50" s="21">
        <f t="shared" ca="1" si="30"/>
        <v>0</v>
      </c>
      <c r="S50" s="21">
        <f t="shared" ca="1" si="30"/>
        <v>0</v>
      </c>
      <c r="T50" s="21">
        <f t="shared" ca="1" si="30"/>
        <v>322726532</v>
      </c>
      <c r="U50" s="21">
        <f t="shared" ca="1" si="31"/>
        <v>1315907.1206160001</v>
      </c>
      <c r="V50" s="21">
        <f t="shared" ca="1" si="31"/>
        <v>56626669.529999733</v>
      </c>
      <c r="W50" s="21">
        <f t="shared" ca="1" si="31"/>
        <v>99786.880000000034</v>
      </c>
      <c r="X50" s="21">
        <f t="shared" ca="1" si="31"/>
        <v>0</v>
      </c>
      <c r="Y50" s="21">
        <f t="shared" ca="1" si="31"/>
        <v>5235.41</v>
      </c>
      <c r="Z50" s="21">
        <f t="shared" ca="1" si="31"/>
        <v>5235.41</v>
      </c>
      <c r="AA50" s="21">
        <f t="shared" ca="1" si="31"/>
        <v>0</v>
      </c>
      <c r="AB50" s="21">
        <f t="shared" ca="1" si="31"/>
        <v>0</v>
      </c>
      <c r="AC50" s="21">
        <f t="shared" ca="1" si="31"/>
        <v>188005.83000000051</v>
      </c>
      <c r="AD50" s="21">
        <f t="shared" ca="1" si="31"/>
        <v>548683.16000000155</v>
      </c>
      <c r="AE50" s="21">
        <f t="shared" ca="1" si="31"/>
        <v>0</v>
      </c>
      <c r="AF50" s="21">
        <f t="shared" ca="1" si="31"/>
        <v>0</v>
      </c>
      <c r="AG50" s="21">
        <f t="shared" ca="1" si="31"/>
        <v>0</v>
      </c>
      <c r="AH50" s="21">
        <f t="shared" ca="1" si="31"/>
        <v>0</v>
      </c>
      <c r="AI50" s="21">
        <f t="shared" ca="1" si="31"/>
        <v>0</v>
      </c>
      <c r="AJ50" s="21">
        <f t="shared" ca="1" si="31"/>
        <v>61545.64</v>
      </c>
      <c r="AK50" s="21">
        <f t="shared" ca="1" si="28"/>
        <v>0</v>
      </c>
      <c r="AL50" s="21">
        <f t="shared" ca="1" si="28"/>
        <v>0</v>
      </c>
      <c r="AM50" s="21">
        <f t="shared" ca="1" si="28"/>
        <v>0</v>
      </c>
      <c r="AN50" s="21">
        <f t="shared" ca="1" si="28"/>
        <v>0</v>
      </c>
      <c r="AO50" s="21">
        <f t="shared" ca="1" si="28"/>
        <v>0</v>
      </c>
      <c r="AP50" s="21">
        <f t="shared" ca="1" si="28"/>
        <v>1491.25</v>
      </c>
      <c r="AQ50" s="21">
        <f t="shared" ca="1" si="28"/>
        <v>0</v>
      </c>
      <c r="AR50" s="21">
        <f t="shared" ca="1" si="28"/>
        <v>0</v>
      </c>
      <c r="AS50" s="21">
        <f t="shared" ca="1" si="28"/>
        <v>0</v>
      </c>
      <c r="AT50" s="21">
        <f t="shared" ca="1" si="28"/>
        <v>6402.8199999999979</v>
      </c>
      <c r="AU50" s="21">
        <f t="shared" ca="1" si="28"/>
        <v>73031.480000000782</v>
      </c>
      <c r="AV50" s="21">
        <f t="shared" ca="1" si="28"/>
        <v>0</v>
      </c>
      <c r="AW50" s="21">
        <f t="shared" ca="1" si="28"/>
        <v>0</v>
      </c>
      <c r="AX50" s="21">
        <f t="shared" ca="1" si="28"/>
        <v>73031.480000000782</v>
      </c>
      <c r="AY50" s="21">
        <f t="shared" ca="1" si="28"/>
        <v>0</v>
      </c>
      <c r="AZ50" s="21">
        <f t="shared" ca="1" si="28"/>
        <v>0</v>
      </c>
      <c r="BA50" s="21">
        <f t="shared" ca="1" si="25"/>
        <v>0</v>
      </c>
      <c r="BB50" s="21">
        <f t="shared" ca="1" si="25"/>
        <v>0</v>
      </c>
      <c r="BC50" s="21">
        <f t="shared" ca="1" si="25"/>
        <v>0</v>
      </c>
      <c r="BD50" s="21">
        <f t="shared" ca="1" si="25"/>
        <v>22806640.080000028</v>
      </c>
      <c r="BE50" s="21">
        <f t="shared" ca="1" si="25"/>
        <v>0</v>
      </c>
      <c r="BF50" s="21">
        <f t="shared" ca="1" si="25"/>
        <v>0</v>
      </c>
      <c r="BG50" s="21">
        <f t="shared" ca="1" si="25"/>
        <v>0</v>
      </c>
      <c r="BH50" s="21">
        <f t="shared" ca="1" si="25"/>
        <v>0</v>
      </c>
      <c r="BI50" s="21">
        <f t="shared" ca="1" si="25"/>
        <v>0</v>
      </c>
      <c r="BJ50" s="21">
        <f t="shared" ca="1" si="25"/>
        <v>0</v>
      </c>
      <c r="BK50" s="21">
        <f t="shared" ca="1" si="25"/>
        <v>0</v>
      </c>
      <c r="BL50" s="21">
        <f t="shared" ca="1" si="25"/>
        <v>0</v>
      </c>
      <c r="BM50" s="21">
        <f t="shared" ca="1" si="25"/>
        <v>0</v>
      </c>
      <c r="BN50" s="21">
        <f t="shared" ca="1" si="25"/>
        <v>19488125.359999888</v>
      </c>
      <c r="BO50" s="21">
        <f t="shared" ca="1" si="32"/>
        <v>0</v>
      </c>
      <c r="BP50" s="21">
        <f t="shared" ca="1" si="32"/>
        <v>0</v>
      </c>
      <c r="BQ50" s="21">
        <f t="shared" ca="1" si="32"/>
        <v>0</v>
      </c>
      <c r="BR50" s="21">
        <f t="shared" ca="1" si="32"/>
        <v>0</v>
      </c>
      <c r="BS50" s="21">
        <f t="shared" ca="1" si="32"/>
        <v>-20460.859999999993</v>
      </c>
      <c r="BT50" s="21">
        <f t="shared" ca="1" si="32"/>
        <v>0</v>
      </c>
      <c r="BU50" s="21">
        <f t="shared" ca="1" si="32"/>
        <v>0</v>
      </c>
      <c r="BV50" s="21">
        <f t="shared" ca="1" si="32"/>
        <v>0</v>
      </c>
      <c r="BW50" s="21">
        <f t="shared" ca="1" si="32"/>
        <v>0</v>
      </c>
      <c r="BX50" s="21">
        <f t="shared" ca="1" si="32"/>
        <v>0</v>
      </c>
      <c r="BY50" s="21">
        <f t="shared" ca="1" si="32"/>
        <v>0</v>
      </c>
      <c r="BZ50" s="21">
        <f t="shared" ca="1" si="32"/>
        <v>0</v>
      </c>
      <c r="CA50" s="21">
        <f t="shared" ca="1" si="32"/>
        <v>0</v>
      </c>
      <c r="CB50" s="21">
        <f t="shared" ca="1" si="32"/>
        <v>0</v>
      </c>
      <c r="CC50" s="21">
        <f t="shared" ca="1" si="32"/>
        <v>0</v>
      </c>
      <c r="CD50" s="21">
        <f t="shared" ca="1" si="32"/>
        <v>0</v>
      </c>
      <c r="CE50" s="21">
        <f t="shared" ca="1" si="26"/>
        <v>0</v>
      </c>
      <c r="CF50" s="21">
        <f t="shared" ca="1" si="26"/>
        <v>0</v>
      </c>
      <c r="CG50" s="21">
        <f t="shared" ca="1" si="26"/>
        <v>0</v>
      </c>
      <c r="CH50" s="21">
        <f t="shared" ca="1" si="26"/>
        <v>665764.01000000047</v>
      </c>
      <c r="CI50" s="22">
        <f t="shared" ca="1" si="11"/>
        <v>192755</v>
      </c>
      <c r="CJ50" s="21">
        <f t="shared" ca="1" si="36"/>
        <v>0</v>
      </c>
      <c r="CK50" s="21">
        <f t="shared" ca="1" si="36"/>
        <v>7100</v>
      </c>
      <c r="CL50" s="22">
        <f t="shared" ca="1" si="12"/>
        <v>0</v>
      </c>
      <c r="CM50" s="21">
        <f t="shared" ca="1" si="37"/>
        <v>0</v>
      </c>
      <c r="CN50" s="21">
        <f t="shared" ca="1" si="37"/>
        <v>0</v>
      </c>
      <c r="CO50" s="22">
        <f t="shared" ca="1" si="13"/>
        <v>185655</v>
      </c>
      <c r="CP50" s="21">
        <f t="shared" ca="1" si="33"/>
        <v>0</v>
      </c>
      <c r="CQ50" s="21">
        <f t="shared" ca="1" si="33"/>
        <v>185655</v>
      </c>
      <c r="CR50" s="21">
        <f t="shared" ca="1" si="33"/>
        <v>217835355.95998567</v>
      </c>
      <c r="CS50" s="21">
        <f t="shared" ca="1" si="33"/>
        <v>794327.14999998792</v>
      </c>
      <c r="CT50" s="21">
        <f t="shared" ca="1" si="33"/>
        <v>713168.52999999991</v>
      </c>
      <c r="CU50" s="22">
        <f t="shared" ca="1" si="35"/>
        <v>647183972.40060139</v>
      </c>
      <c r="CV50" s="16"/>
      <c r="CW50" s="16"/>
      <c r="CX50" s="16"/>
      <c r="CY50" s="16"/>
      <c r="CZ50" s="16"/>
      <c r="DA50" s="16"/>
      <c r="DB50" s="16"/>
      <c r="DC50" s="16"/>
      <c r="DD50" s="16"/>
      <c r="DE50" s="16"/>
      <c r="DF50" s="16"/>
      <c r="DG50" s="16"/>
      <c r="DH50" s="16"/>
      <c r="DI50" s="16"/>
      <c r="DJ50" s="16"/>
      <c r="DK50" s="16"/>
      <c r="DL50" s="16"/>
      <c r="DM50" s="16"/>
      <c r="DN50" s="16"/>
      <c r="DO50" s="16"/>
      <c r="DP50" s="16"/>
      <c r="DQ50" s="16"/>
      <c r="DR50" s="16"/>
      <c r="DS50" s="16"/>
      <c r="DT50" s="16"/>
      <c r="DU50" s="16"/>
      <c r="DV50" s="16"/>
      <c r="DW50" s="16"/>
      <c r="DX50" s="16"/>
      <c r="DY50" s="16"/>
      <c r="DZ50" s="16"/>
      <c r="EA50" s="16"/>
      <c r="EB50" s="16"/>
      <c r="EC50" s="16"/>
      <c r="ED50" s="16"/>
      <c r="EE50" s="16"/>
      <c r="EF50" s="16"/>
      <c r="EG50" s="16"/>
      <c r="EH50" s="16"/>
      <c r="EI50" s="16"/>
      <c r="EJ50" s="16"/>
      <c r="EK50" s="16"/>
      <c r="EL50" s="16"/>
      <c r="EM50" s="16"/>
      <c r="EN50" s="16"/>
      <c r="EO50" s="16"/>
      <c r="EP50" s="16"/>
      <c r="EQ50" s="16"/>
      <c r="ER50" s="16"/>
      <c r="ES50" s="16"/>
      <c r="ET50" s="16"/>
      <c r="EU50" s="16"/>
      <c r="EV50" s="16"/>
      <c r="EW50" s="16"/>
      <c r="EX50" s="16"/>
      <c r="EY50" s="16"/>
      <c r="EZ50" s="16"/>
      <c r="FA50" s="16"/>
      <c r="FB50" s="16"/>
      <c r="FC50" s="16"/>
      <c r="FD50" s="16"/>
      <c r="FE50" s="16"/>
      <c r="FF50" s="16"/>
      <c r="FG50" s="16"/>
      <c r="FH50" s="16"/>
      <c r="FI50" s="16"/>
      <c r="FJ50" s="16"/>
      <c r="FK50" s="16"/>
      <c r="FL50" s="16"/>
      <c r="FM50" s="16"/>
      <c r="FN50" s="16"/>
      <c r="FO50" s="16"/>
      <c r="FP50" s="16"/>
      <c r="FQ50" s="16"/>
      <c r="FR50" s="16"/>
      <c r="FS50" s="16"/>
      <c r="FT50" s="16"/>
      <c r="FU50" s="16"/>
      <c r="FV50" s="16"/>
      <c r="FW50" s="16"/>
      <c r="FX50" s="16"/>
      <c r="FY50" s="16"/>
      <c r="FZ50" s="16"/>
      <c r="GA50" s="16"/>
      <c r="GB50" s="16"/>
      <c r="GC50" s="16"/>
      <c r="GD50" s="16"/>
      <c r="GE50" s="16"/>
      <c r="GF50" s="16"/>
      <c r="GG50" s="16"/>
      <c r="GH50" s="16"/>
      <c r="GI50" s="16"/>
      <c r="GJ50" s="16"/>
      <c r="GK50" s="16"/>
      <c r="GL50" s="16"/>
      <c r="GM50" s="16"/>
      <c r="GN50" s="16"/>
      <c r="GO50" s="16"/>
      <c r="GP50" s="16"/>
      <c r="GQ50" s="16"/>
      <c r="GR50" s="16"/>
      <c r="GS50" s="16"/>
      <c r="GT50" s="16"/>
      <c r="GU50" s="16"/>
      <c r="GV50" s="16"/>
      <c r="GW50" s="16"/>
      <c r="GX50" s="16"/>
      <c r="GY50" s="16"/>
      <c r="GZ50" s="16"/>
      <c r="HA50" s="16"/>
      <c r="HB50" s="16"/>
      <c r="HC50" s="16"/>
      <c r="HD50" s="16"/>
      <c r="HE50" s="16"/>
      <c r="HF50" s="16"/>
      <c r="HG50" s="16"/>
      <c r="HH50" s="16"/>
      <c r="HI50" s="16"/>
      <c r="HJ50" s="16"/>
      <c r="HK50" s="16"/>
      <c r="HL50" s="16"/>
      <c r="HM50" s="16"/>
      <c r="HN50" s="16"/>
      <c r="HO50" s="16"/>
      <c r="HP50" s="16"/>
      <c r="HQ50" s="16"/>
      <c r="HR50" s="16"/>
    </row>
    <row r="51" spans="1:226" ht="12.75" customHeight="1" x14ac:dyDescent="0.2">
      <c r="A51" s="67" t="s">
        <v>188</v>
      </c>
      <c r="B51" s="20">
        <v>1057</v>
      </c>
      <c r="C51" s="68" t="s">
        <v>144</v>
      </c>
      <c r="D51" s="22">
        <f t="shared" ca="1" si="10"/>
        <v>6246242.9699999997</v>
      </c>
      <c r="E51" s="21">
        <f t="shared" ca="1" si="30"/>
        <v>4805175.2064049123</v>
      </c>
      <c r="F51" s="21">
        <f t="shared" ca="1" si="30"/>
        <v>635713.28377243131</v>
      </c>
      <c r="G51" s="21">
        <f t="shared" ca="1" si="30"/>
        <v>805354.47982265649</v>
      </c>
      <c r="H51" s="21">
        <f t="shared" ca="1" si="30"/>
        <v>26699.53</v>
      </c>
      <c r="I51" s="21">
        <f t="shared" ca="1" si="30"/>
        <v>3809291.83</v>
      </c>
      <c r="J51" s="21">
        <f t="shared" ca="1" si="30"/>
        <v>0</v>
      </c>
      <c r="K51" s="21">
        <f t="shared" ca="1" si="30"/>
        <v>0</v>
      </c>
      <c r="L51" s="21">
        <f t="shared" ca="1" si="30"/>
        <v>0</v>
      </c>
      <c r="M51" s="21">
        <f t="shared" ca="1" si="30"/>
        <v>0</v>
      </c>
      <c r="N51" s="21">
        <f t="shared" ca="1" si="30"/>
        <v>0</v>
      </c>
      <c r="O51" s="21">
        <f t="shared" ca="1" si="30"/>
        <v>712742.96</v>
      </c>
      <c r="P51" s="21">
        <f t="shared" ca="1" si="30"/>
        <v>0</v>
      </c>
      <c r="Q51" s="21">
        <f t="shared" ca="1" si="30"/>
        <v>0</v>
      </c>
      <c r="R51" s="21">
        <f t="shared" ca="1" si="30"/>
        <v>0</v>
      </c>
      <c r="S51" s="21">
        <f t="shared" ca="1" si="30"/>
        <v>0</v>
      </c>
      <c r="T51" s="21">
        <f t="shared" ca="1" si="30"/>
        <v>0</v>
      </c>
      <c r="U51" s="21">
        <f t="shared" ca="1" si="31"/>
        <v>0</v>
      </c>
      <c r="V51" s="21">
        <f t="shared" ca="1" si="31"/>
        <v>3574277.33</v>
      </c>
      <c r="W51" s="21">
        <f t="shared" ca="1" si="31"/>
        <v>48850532.359999999</v>
      </c>
      <c r="X51" s="21">
        <f t="shared" ca="1" si="31"/>
        <v>0</v>
      </c>
      <c r="Y51" s="21">
        <f t="shared" ca="1" si="31"/>
        <v>10701665.460000001</v>
      </c>
      <c r="Z51" s="21">
        <f t="shared" ca="1" si="31"/>
        <v>3871512.45</v>
      </c>
      <c r="AA51" s="21">
        <f t="shared" ca="1" si="31"/>
        <v>0</v>
      </c>
      <c r="AB51" s="21">
        <f t="shared" ca="1" si="31"/>
        <v>0</v>
      </c>
      <c r="AC51" s="21">
        <f t="shared" ca="1" si="31"/>
        <v>273100.31</v>
      </c>
      <c r="AD51" s="21">
        <f t="shared" ca="1" si="31"/>
        <v>962934.82</v>
      </c>
      <c r="AE51" s="21">
        <f t="shared" ca="1" si="31"/>
        <v>0</v>
      </c>
      <c r="AF51" s="21">
        <f t="shared" ca="1" si="31"/>
        <v>0</v>
      </c>
      <c r="AG51" s="21">
        <f t="shared" ca="1" si="31"/>
        <v>0</v>
      </c>
      <c r="AH51" s="21">
        <f t="shared" ca="1" si="31"/>
        <v>0</v>
      </c>
      <c r="AI51" s="21">
        <f t="shared" ca="1" si="31"/>
        <v>0</v>
      </c>
      <c r="AJ51" s="21">
        <f t="shared" ca="1" si="31"/>
        <v>117456.68</v>
      </c>
      <c r="AK51" s="21">
        <f t="shared" ca="1" si="28"/>
        <v>0</v>
      </c>
      <c r="AL51" s="21">
        <f t="shared" ca="1" si="28"/>
        <v>0</v>
      </c>
      <c r="AM51" s="21">
        <f t="shared" ca="1" si="28"/>
        <v>1000</v>
      </c>
      <c r="AN51" s="21">
        <f t="shared" ca="1" si="28"/>
        <v>0</v>
      </c>
      <c r="AO51" s="21">
        <f t="shared" ca="1" si="28"/>
        <v>0</v>
      </c>
      <c r="AP51" s="21">
        <f t="shared" ca="1" si="28"/>
        <v>819445.39</v>
      </c>
      <c r="AQ51" s="21">
        <f t="shared" ca="1" si="28"/>
        <v>0</v>
      </c>
      <c r="AR51" s="21">
        <f t="shared" ca="1" si="28"/>
        <v>0</v>
      </c>
      <c r="AS51" s="21">
        <f t="shared" ca="1" si="28"/>
        <v>0</v>
      </c>
      <c r="AT51" s="21">
        <f t="shared" ca="1" si="28"/>
        <v>13620074.220000001</v>
      </c>
      <c r="AU51" s="21">
        <f t="shared" ca="1" si="28"/>
        <v>204369.77</v>
      </c>
      <c r="AV51" s="21">
        <f t="shared" ca="1" si="28"/>
        <v>961969.57</v>
      </c>
      <c r="AW51" s="21">
        <f t="shared" ca="1" si="28"/>
        <v>0</v>
      </c>
      <c r="AX51" s="21">
        <f t="shared" ca="1" si="28"/>
        <v>138208.32000000001</v>
      </c>
      <c r="AY51" s="21">
        <f t="shared" ca="1" si="28"/>
        <v>0</v>
      </c>
      <c r="AZ51" s="21">
        <f t="shared" ca="1" si="28"/>
        <v>0</v>
      </c>
      <c r="BA51" s="21">
        <f t="shared" ca="1" si="25"/>
        <v>0</v>
      </c>
      <c r="BB51" s="21">
        <f t="shared" ca="1" si="25"/>
        <v>0</v>
      </c>
      <c r="BC51" s="21">
        <f t="shared" ca="1" si="25"/>
        <v>0</v>
      </c>
      <c r="BD51" s="21">
        <f t="shared" ca="1" si="25"/>
        <v>6110493.1600000001</v>
      </c>
      <c r="BE51" s="21">
        <f t="shared" ca="1" si="25"/>
        <v>10835.73</v>
      </c>
      <c r="BF51" s="21">
        <f t="shared" ca="1" si="25"/>
        <v>0</v>
      </c>
      <c r="BG51" s="21">
        <f t="shared" ca="1" si="25"/>
        <v>0</v>
      </c>
      <c r="BH51" s="21">
        <f t="shared" ca="1" si="25"/>
        <v>0</v>
      </c>
      <c r="BI51" s="21">
        <f t="shared" ca="1" si="25"/>
        <v>0</v>
      </c>
      <c r="BJ51" s="21">
        <f t="shared" ca="1" si="25"/>
        <v>0</v>
      </c>
      <c r="BK51" s="21">
        <f t="shared" ca="1" si="25"/>
        <v>0</v>
      </c>
      <c r="BL51" s="21">
        <f t="shared" ca="1" si="25"/>
        <v>0</v>
      </c>
      <c r="BM51" s="21">
        <f t="shared" ca="1" si="25"/>
        <v>0</v>
      </c>
      <c r="BN51" s="21">
        <f t="shared" ca="1" si="25"/>
        <v>8061004.7400000002</v>
      </c>
      <c r="BO51" s="21">
        <f t="shared" ca="1" si="32"/>
        <v>0</v>
      </c>
      <c r="BP51" s="21">
        <f t="shared" ca="1" si="32"/>
        <v>18353516.969999999</v>
      </c>
      <c r="BQ51" s="21">
        <f t="shared" ca="1" si="32"/>
        <v>0</v>
      </c>
      <c r="BR51" s="21">
        <f t="shared" ca="1" si="32"/>
        <v>280592.18</v>
      </c>
      <c r="BS51" s="21">
        <f t="shared" ca="1" si="32"/>
        <v>1685381.49</v>
      </c>
      <c r="BT51" s="21">
        <f t="shared" ca="1" si="32"/>
        <v>0</v>
      </c>
      <c r="BU51" s="21">
        <f t="shared" ca="1" si="32"/>
        <v>0</v>
      </c>
      <c r="BV51" s="21">
        <f t="shared" ca="1" si="32"/>
        <v>0</v>
      </c>
      <c r="BW51" s="21">
        <f t="shared" ca="1" si="32"/>
        <v>0</v>
      </c>
      <c r="BX51" s="21">
        <f t="shared" ca="1" si="32"/>
        <v>0</v>
      </c>
      <c r="BY51" s="21">
        <f t="shared" ca="1" si="32"/>
        <v>0</v>
      </c>
      <c r="BZ51" s="21">
        <f t="shared" ca="1" si="32"/>
        <v>0</v>
      </c>
      <c r="CA51" s="21">
        <f t="shared" ca="1" si="32"/>
        <v>0</v>
      </c>
      <c r="CB51" s="21">
        <f t="shared" ca="1" si="32"/>
        <v>0</v>
      </c>
      <c r="CC51" s="21">
        <f t="shared" ca="1" si="32"/>
        <v>0</v>
      </c>
      <c r="CD51" s="21">
        <f t="shared" ca="1" si="32"/>
        <v>0</v>
      </c>
      <c r="CE51" s="21">
        <f t="shared" ca="1" si="26"/>
        <v>0</v>
      </c>
      <c r="CF51" s="21">
        <f t="shared" ca="1" si="26"/>
        <v>0</v>
      </c>
      <c r="CG51" s="21">
        <f t="shared" ca="1" si="26"/>
        <v>0</v>
      </c>
      <c r="CH51" s="21">
        <f t="shared" ca="1" si="26"/>
        <v>0</v>
      </c>
      <c r="CI51" s="22">
        <f t="shared" ca="1" si="11"/>
        <v>0</v>
      </c>
      <c r="CJ51" s="21">
        <f t="shared" ca="1" si="36"/>
        <v>0</v>
      </c>
      <c r="CK51" s="21">
        <f t="shared" ca="1" si="36"/>
        <v>0</v>
      </c>
      <c r="CL51" s="22">
        <f t="shared" ca="1" si="12"/>
        <v>0</v>
      </c>
      <c r="CM51" s="21">
        <f t="shared" ca="1" si="37"/>
        <v>0</v>
      </c>
      <c r="CN51" s="21">
        <f t="shared" ca="1" si="37"/>
        <v>0</v>
      </c>
      <c r="CO51" s="22">
        <f t="shared" ca="1" si="13"/>
        <v>0</v>
      </c>
      <c r="CP51" s="21">
        <f t="shared" ca="1" si="33"/>
        <v>0</v>
      </c>
      <c r="CQ51" s="21">
        <f t="shared" ca="1" si="33"/>
        <v>0</v>
      </c>
      <c r="CR51" s="21">
        <f t="shared" ca="1" si="33"/>
        <v>24897.74</v>
      </c>
      <c r="CS51" s="21">
        <f t="shared" ca="1" si="33"/>
        <v>0</v>
      </c>
      <c r="CT51" s="21">
        <f t="shared" ca="1" si="33"/>
        <v>0</v>
      </c>
      <c r="CU51" s="22">
        <f t="shared" ca="1" si="35"/>
        <v>129418245.97999997</v>
      </c>
      <c r="CV51" s="16"/>
      <c r="CW51" s="16"/>
      <c r="CX51" s="16"/>
      <c r="CY51" s="16"/>
      <c r="CZ51" s="16"/>
      <c r="DA51" s="16"/>
      <c r="DB51" s="16"/>
      <c r="DC51" s="16"/>
      <c r="DD51" s="16"/>
      <c r="DE51" s="16"/>
      <c r="DF51" s="16"/>
      <c r="DG51" s="16"/>
      <c r="DH51" s="16"/>
      <c r="DI51" s="16"/>
      <c r="DJ51" s="16"/>
      <c r="DK51" s="16"/>
      <c r="DL51" s="16"/>
      <c r="DM51" s="16"/>
      <c r="DN51" s="16"/>
      <c r="DO51" s="16"/>
      <c r="DP51" s="16"/>
      <c r="DQ51" s="16"/>
      <c r="DR51" s="16"/>
      <c r="DS51" s="16"/>
      <c r="DT51" s="16"/>
      <c r="DU51" s="16"/>
      <c r="DV51" s="16"/>
      <c r="DW51" s="16"/>
      <c r="DX51" s="16"/>
      <c r="DY51" s="16"/>
      <c r="DZ51" s="16"/>
      <c r="EA51" s="16"/>
      <c r="EB51" s="16"/>
      <c r="EC51" s="16"/>
      <c r="ED51" s="16"/>
      <c r="EE51" s="16"/>
      <c r="EF51" s="16"/>
      <c r="EG51" s="16"/>
      <c r="EH51" s="16"/>
      <c r="EI51" s="16"/>
      <c r="EJ51" s="16"/>
      <c r="EK51" s="16"/>
      <c r="EL51" s="16"/>
      <c r="EM51" s="16"/>
      <c r="EN51" s="16"/>
      <c r="EO51" s="16"/>
      <c r="EP51" s="16"/>
      <c r="EQ51" s="16"/>
      <c r="ER51" s="16"/>
      <c r="ES51" s="16"/>
      <c r="ET51" s="16"/>
      <c r="EU51" s="16"/>
      <c r="EV51" s="16"/>
      <c r="EW51" s="16"/>
      <c r="EX51" s="16"/>
      <c r="EY51" s="16"/>
      <c r="EZ51" s="16"/>
      <c r="FA51" s="16"/>
      <c r="FB51" s="16"/>
      <c r="FC51" s="16"/>
      <c r="FD51" s="16"/>
      <c r="FE51" s="16"/>
      <c r="FF51" s="16"/>
      <c r="FG51" s="16"/>
      <c r="FH51" s="16"/>
      <c r="FI51" s="16"/>
      <c r="FJ51" s="16"/>
      <c r="FK51" s="16"/>
      <c r="FL51" s="16"/>
      <c r="FM51" s="16"/>
      <c r="FN51" s="16"/>
      <c r="FO51" s="16"/>
      <c r="FP51" s="16"/>
      <c r="FQ51" s="16"/>
      <c r="FR51" s="16"/>
      <c r="FS51" s="16"/>
      <c r="FT51" s="16"/>
      <c r="FU51" s="16"/>
      <c r="FV51" s="16"/>
      <c r="FW51" s="16"/>
      <c r="FX51" s="16"/>
      <c r="FY51" s="16"/>
      <c r="FZ51" s="16"/>
      <c r="GA51" s="16"/>
      <c r="GB51" s="16"/>
      <c r="GC51" s="16"/>
      <c r="GD51" s="16"/>
      <c r="GE51" s="16"/>
      <c r="GF51" s="16"/>
      <c r="GG51" s="16"/>
      <c r="GH51" s="16"/>
      <c r="GI51" s="16"/>
      <c r="GJ51" s="16"/>
      <c r="GK51" s="16"/>
      <c r="GL51" s="16"/>
      <c r="GM51" s="16"/>
      <c r="GN51" s="16"/>
      <c r="GO51" s="16"/>
      <c r="GP51" s="16"/>
      <c r="GQ51" s="16"/>
      <c r="GR51" s="16"/>
      <c r="GS51" s="16"/>
      <c r="GT51" s="16"/>
      <c r="GU51" s="16"/>
      <c r="GV51" s="16"/>
      <c r="GW51" s="16"/>
      <c r="GX51" s="16"/>
      <c r="GY51" s="16"/>
      <c r="GZ51" s="16"/>
      <c r="HA51" s="16"/>
      <c r="HB51" s="16"/>
      <c r="HC51" s="16"/>
      <c r="HD51" s="16"/>
      <c r="HE51" s="16"/>
      <c r="HF51" s="16"/>
      <c r="HG51" s="16"/>
      <c r="HH51" s="16"/>
      <c r="HI51" s="16"/>
      <c r="HJ51" s="16"/>
      <c r="HK51" s="16"/>
      <c r="HL51" s="16"/>
      <c r="HM51" s="16"/>
      <c r="HN51" s="16"/>
      <c r="HO51" s="16"/>
      <c r="HP51" s="16"/>
      <c r="HQ51" s="16"/>
      <c r="HR51" s="16"/>
    </row>
    <row r="52" spans="1:226" ht="12.75" customHeight="1" x14ac:dyDescent="0.2">
      <c r="A52" s="67" t="s">
        <v>189</v>
      </c>
      <c r="B52" s="20">
        <v>1058</v>
      </c>
      <c r="C52" s="68" t="s">
        <v>144</v>
      </c>
      <c r="D52" s="22">
        <f t="shared" ca="1" si="10"/>
        <v>431390</v>
      </c>
      <c r="E52" s="21">
        <f t="shared" ca="1" si="30"/>
        <v>448983</v>
      </c>
      <c r="F52" s="21">
        <f t="shared" ca="1" si="30"/>
        <v>7204</v>
      </c>
      <c r="G52" s="21">
        <f t="shared" ca="1" si="30"/>
        <v>-24797</v>
      </c>
      <c r="H52" s="21">
        <f t="shared" ca="1" si="30"/>
        <v>0</v>
      </c>
      <c r="I52" s="21">
        <f t="shared" ca="1" si="30"/>
        <v>4196770</v>
      </c>
      <c r="J52" s="21">
        <f t="shared" ca="1" si="30"/>
        <v>0</v>
      </c>
      <c r="K52" s="21">
        <f t="shared" ca="1" si="30"/>
        <v>10304106</v>
      </c>
      <c r="L52" s="21">
        <f t="shared" ca="1" si="30"/>
        <v>0</v>
      </c>
      <c r="M52" s="21">
        <f t="shared" ca="1" si="30"/>
        <v>0</v>
      </c>
      <c r="N52" s="21">
        <f t="shared" ca="1" si="30"/>
        <v>0</v>
      </c>
      <c r="O52" s="21">
        <f t="shared" ca="1" si="30"/>
        <v>704093</v>
      </c>
      <c r="P52" s="21">
        <f t="shared" ca="1" si="30"/>
        <v>0</v>
      </c>
      <c r="Q52" s="21">
        <f t="shared" ca="1" si="30"/>
        <v>0</v>
      </c>
      <c r="R52" s="21">
        <f t="shared" ca="1" si="30"/>
        <v>0</v>
      </c>
      <c r="S52" s="21">
        <f t="shared" ca="1" si="30"/>
        <v>0</v>
      </c>
      <c r="T52" s="21">
        <f t="shared" ca="1" si="30"/>
        <v>0</v>
      </c>
      <c r="U52" s="21">
        <f t="shared" ca="1" si="31"/>
        <v>0</v>
      </c>
      <c r="V52" s="21">
        <f t="shared" ca="1" si="31"/>
        <v>0</v>
      </c>
      <c r="W52" s="21">
        <f t="shared" ca="1" si="31"/>
        <v>10858732</v>
      </c>
      <c r="X52" s="21">
        <f t="shared" ca="1" si="31"/>
        <v>0</v>
      </c>
      <c r="Y52" s="21">
        <f t="shared" ca="1" si="31"/>
        <v>821879</v>
      </c>
      <c r="Z52" s="21">
        <f t="shared" ca="1" si="31"/>
        <v>29256179</v>
      </c>
      <c r="AA52" s="21">
        <f t="shared" ca="1" si="31"/>
        <v>0</v>
      </c>
      <c r="AB52" s="21">
        <f t="shared" ca="1" si="31"/>
        <v>0</v>
      </c>
      <c r="AC52" s="21">
        <f t="shared" ca="1" si="31"/>
        <v>12738348</v>
      </c>
      <c r="AD52" s="21">
        <f t="shared" ca="1" si="31"/>
        <v>364653</v>
      </c>
      <c r="AE52" s="21">
        <f t="shared" ca="1" si="31"/>
        <v>0</v>
      </c>
      <c r="AF52" s="21">
        <f t="shared" ca="1" si="31"/>
        <v>0</v>
      </c>
      <c r="AG52" s="21">
        <f t="shared" ca="1" si="31"/>
        <v>0</v>
      </c>
      <c r="AH52" s="21">
        <f t="shared" ca="1" si="31"/>
        <v>0</v>
      </c>
      <c r="AI52" s="21">
        <f t="shared" ca="1" si="31"/>
        <v>0</v>
      </c>
      <c r="AJ52" s="21">
        <f t="shared" ca="1" si="31"/>
        <v>123177.64</v>
      </c>
      <c r="AK52" s="21">
        <f t="shared" ca="1" si="28"/>
        <v>0</v>
      </c>
      <c r="AL52" s="21">
        <f t="shared" ca="1" si="28"/>
        <v>0</v>
      </c>
      <c r="AM52" s="21">
        <f t="shared" ca="1" si="28"/>
        <v>665466</v>
      </c>
      <c r="AN52" s="21">
        <f t="shared" ca="1" si="28"/>
        <v>0</v>
      </c>
      <c r="AO52" s="21">
        <f t="shared" ca="1" si="28"/>
        <v>0</v>
      </c>
      <c r="AP52" s="21">
        <f t="shared" ca="1" si="28"/>
        <v>312507</v>
      </c>
      <c r="AQ52" s="21">
        <f t="shared" ca="1" si="28"/>
        <v>0</v>
      </c>
      <c r="AR52" s="21">
        <f t="shared" ca="1" si="28"/>
        <v>0</v>
      </c>
      <c r="AS52" s="21">
        <f t="shared" ca="1" si="28"/>
        <v>0</v>
      </c>
      <c r="AT52" s="21">
        <f t="shared" ca="1" si="28"/>
        <v>1534318</v>
      </c>
      <c r="AU52" s="21">
        <f t="shared" ca="1" si="28"/>
        <v>48237</v>
      </c>
      <c r="AV52" s="21">
        <f t="shared" ca="1" si="28"/>
        <v>59222</v>
      </c>
      <c r="AW52" s="21">
        <f t="shared" ca="1" si="28"/>
        <v>0</v>
      </c>
      <c r="AX52" s="21">
        <f t="shared" ca="1" si="28"/>
        <v>21772</v>
      </c>
      <c r="AY52" s="21">
        <f t="shared" ca="1" si="28"/>
        <v>0</v>
      </c>
      <c r="AZ52" s="21">
        <f t="shared" ca="1" si="28"/>
        <v>0</v>
      </c>
      <c r="BA52" s="21">
        <f t="shared" ca="1" si="25"/>
        <v>0</v>
      </c>
      <c r="BB52" s="21">
        <f t="shared" ca="1" si="25"/>
        <v>0</v>
      </c>
      <c r="BC52" s="21">
        <f t="shared" ca="1" si="25"/>
        <v>0</v>
      </c>
      <c r="BD52" s="21">
        <f t="shared" ca="1" si="25"/>
        <v>30117567</v>
      </c>
      <c r="BE52" s="21">
        <f t="shared" ca="1" si="25"/>
        <v>0</v>
      </c>
      <c r="BF52" s="21">
        <f t="shared" ca="1" si="25"/>
        <v>0</v>
      </c>
      <c r="BG52" s="21">
        <f t="shared" ca="1" si="25"/>
        <v>0</v>
      </c>
      <c r="BH52" s="21">
        <f t="shared" ca="1" si="25"/>
        <v>0</v>
      </c>
      <c r="BI52" s="21">
        <f t="shared" ca="1" si="25"/>
        <v>0</v>
      </c>
      <c r="BJ52" s="21">
        <f t="shared" ca="1" si="25"/>
        <v>0</v>
      </c>
      <c r="BK52" s="21">
        <f t="shared" ca="1" si="25"/>
        <v>0</v>
      </c>
      <c r="BL52" s="21">
        <f t="shared" ca="1" si="25"/>
        <v>0</v>
      </c>
      <c r="BM52" s="21">
        <f t="shared" ca="1" si="25"/>
        <v>570894</v>
      </c>
      <c r="BN52" s="21">
        <f t="shared" ca="1" si="25"/>
        <v>55216328</v>
      </c>
      <c r="BO52" s="21">
        <f t="shared" ca="1" si="32"/>
        <v>0</v>
      </c>
      <c r="BP52" s="21">
        <f t="shared" ca="1" si="32"/>
        <v>14761</v>
      </c>
      <c r="BQ52" s="21">
        <f t="shared" ca="1" si="32"/>
        <v>0</v>
      </c>
      <c r="BR52" s="21">
        <f t="shared" ca="1" si="32"/>
        <v>5568</v>
      </c>
      <c r="BS52" s="21">
        <f t="shared" ca="1" si="32"/>
        <v>76836533</v>
      </c>
      <c r="BT52" s="21">
        <f t="shared" ca="1" si="32"/>
        <v>0</v>
      </c>
      <c r="BU52" s="21">
        <f t="shared" ca="1" si="32"/>
        <v>0</v>
      </c>
      <c r="BV52" s="21">
        <f t="shared" ca="1" si="32"/>
        <v>0</v>
      </c>
      <c r="BW52" s="21">
        <f t="shared" ca="1" si="32"/>
        <v>0</v>
      </c>
      <c r="BX52" s="21">
        <f t="shared" ca="1" si="32"/>
        <v>0</v>
      </c>
      <c r="BY52" s="21">
        <f t="shared" ca="1" si="32"/>
        <v>0</v>
      </c>
      <c r="BZ52" s="21">
        <f t="shared" ca="1" si="32"/>
        <v>0</v>
      </c>
      <c r="CA52" s="21">
        <f t="shared" ca="1" si="32"/>
        <v>0</v>
      </c>
      <c r="CB52" s="21">
        <f t="shared" ca="1" si="32"/>
        <v>0</v>
      </c>
      <c r="CC52" s="21">
        <f t="shared" ca="1" si="32"/>
        <v>0</v>
      </c>
      <c r="CD52" s="21">
        <f t="shared" ca="1" si="32"/>
        <v>53480</v>
      </c>
      <c r="CE52" s="21">
        <f t="shared" ca="1" si="26"/>
        <v>0</v>
      </c>
      <c r="CF52" s="21">
        <f t="shared" ca="1" si="26"/>
        <v>0</v>
      </c>
      <c r="CG52" s="21">
        <f t="shared" ca="1" si="26"/>
        <v>0</v>
      </c>
      <c r="CH52" s="21">
        <f t="shared" ca="1" si="26"/>
        <v>0</v>
      </c>
      <c r="CI52" s="22">
        <f t="shared" ca="1" si="11"/>
        <v>59961043</v>
      </c>
      <c r="CJ52" s="21">
        <f t="shared" ca="1" si="36"/>
        <v>0</v>
      </c>
      <c r="CK52" s="21">
        <f t="shared" ca="1" si="36"/>
        <v>0</v>
      </c>
      <c r="CL52" s="22">
        <f t="shared" ca="1" si="12"/>
        <v>59961043</v>
      </c>
      <c r="CM52" s="21">
        <f t="shared" ca="1" si="37"/>
        <v>59961043</v>
      </c>
      <c r="CN52" s="21">
        <f t="shared" ca="1" si="37"/>
        <v>0</v>
      </c>
      <c r="CO52" s="22">
        <f t="shared" ca="1" si="13"/>
        <v>0</v>
      </c>
      <c r="CP52" s="21">
        <f t="shared" ca="1" si="33"/>
        <v>0</v>
      </c>
      <c r="CQ52" s="21">
        <f t="shared" ca="1" si="33"/>
        <v>0</v>
      </c>
      <c r="CR52" s="21">
        <f t="shared" ca="1" si="33"/>
        <v>3069</v>
      </c>
      <c r="CS52" s="21">
        <f t="shared" ca="1" si="33"/>
        <v>0</v>
      </c>
      <c r="CT52" s="21">
        <f t="shared" ca="1" si="33"/>
        <v>0</v>
      </c>
      <c r="CU52" s="22">
        <f t="shared" ref="CU52:CU55" ca="1" si="38">+D52+SUM(H52:CI52)+SUM(CR52:CT52)</f>
        <v>295220092.63999999</v>
      </c>
      <c r="CV52" s="16"/>
      <c r="CW52" s="16"/>
      <c r="CX52" s="16"/>
      <c r="CY52" s="16"/>
      <c r="CZ52" s="16"/>
      <c r="DA52" s="16"/>
      <c r="DB52" s="16"/>
      <c r="DC52" s="16"/>
      <c r="DD52" s="16"/>
      <c r="DE52" s="16"/>
      <c r="DF52" s="16"/>
      <c r="DG52" s="16"/>
      <c r="DH52" s="16"/>
      <c r="DI52" s="16"/>
      <c r="DJ52" s="16"/>
      <c r="DK52" s="16"/>
      <c r="DL52" s="16"/>
      <c r="DM52" s="16"/>
      <c r="DN52" s="16"/>
      <c r="DO52" s="16"/>
      <c r="DP52" s="16"/>
      <c r="DQ52" s="16"/>
      <c r="DR52" s="16"/>
      <c r="DS52" s="16"/>
      <c r="DT52" s="16"/>
      <c r="DU52" s="16"/>
      <c r="DV52" s="16"/>
      <c r="DW52" s="16"/>
      <c r="DX52" s="16"/>
      <c r="DY52" s="16"/>
      <c r="DZ52" s="16"/>
      <c r="EA52" s="16"/>
      <c r="EB52" s="16"/>
      <c r="EC52" s="16"/>
      <c r="ED52" s="16"/>
      <c r="EE52" s="16"/>
      <c r="EF52" s="16"/>
      <c r="EG52" s="16"/>
      <c r="EH52" s="16"/>
      <c r="EI52" s="16"/>
      <c r="EJ52" s="16"/>
      <c r="EK52" s="16"/>
      <c r="EL52" s="16"/>
      <c r="EM52" s="16"/>
      <c r="EN52" s="16"/>
      <c r="EO52" s="16"/>
      <c r="EP52" s="16"/>
      <c r="EQ52" s="16"/>
      <c r="ER52" s="16"/>
      <c r="ES52" s="16"/>
      <c r="ET52" s="16"/>
      <c r="EU52" s="16"/>
      <c r="EV52" s="16"/>
      <c r="EW52" s="16"/>
      <c r="EX52" s="16"/>
      <c r="EY52" s="16"/>
      <c r="EZ52" s="16"/>
      <c r="FA52" s="16"/>
      <c r="FB52" s="16"/>
      <c r="FC52" s="16"/>
      <c r="FD52" s="16"/>
      <c r="FE52" s="16"/>
      <c r="FF52" s="16"/>
      <c r="FG52" s="16"/>
      <c r="FH52" s="16"/>
      <c r="FI52" s="16"/>
      <c r="FJ52" s="16"/>
      <c r="FK52" s="16"/>
      <c r="FL52" s="16"/>
      <c r="FM52" s="16"/>
      <c r="FN52" s="16"/>
      <c r="FO52" s="16"/>
      <c r="FP52" s="16"/>
      <c r="FQ52" s="16"/>
      <c r="FR52" s="16"/>
      <c r="FS52" s="16"/>
      <c r="FT52" s="16"/>
      <c r="FU52" s="16"/>
      <c r="FV52" s="16"/>
      <c r="FW52" s="16"/>
      <c r="FX52" s="16"/>
      <c r="FY52" s="16"/>
      <c r="FZ52" s="16"/>
      <c r="GA52" s="16"/>
      <c r="GB52" s="16"/>
      <c r="GC52" s="16"/>
      <c r="GD52" s="16"/>
      <c r="GE52" s="16"/>
      <c r="GF52" s="16"/>
      <c r="GG52" s="16"/>
      <c r="GH52" s="16"/>
      <c r="GI52" s="16"/>
      <c r="GJ52" s="16"/>
      <c r="GK52" s="16"/>
      <c r="GL52" s="16"/>
      <c r="GM52" s="16"/>
      <c r="GN52" s="16"/>
      <c r="GO52" s="16"/>
      <c r="GP52" s="16"/>
      <c r="GQ52" s="16"/>
      <c r="GR52" s="16"/>
      <c r="GS52" s="16"/>
      <c r="GT52" s="16"/>
      <c r="GU52" s="16"/>
      <c r="GV52" s="16"/>
      <c r="GW52" s="16"/>
      <c r="GX52" s="16"/>
      <c r="GY52" s="16"/>
      <c r="GZ52" s="16"/>
      <c r="HA52" s="16"/>
      <c r="HB52" s="16"/>
      <c r="HC52" s="16"/>
      <c r="HD52" s="16"/>
      <c r="HE52" s="16"/>
      <c r="HF52" s="16"/>
      <c r="HG52" s="16"/>
      <c r="HH52" s="16"/>
      <c r="HI52" s="16"/>
      <c r="HJ52" s="16"/>
      <c r="HK52" s="16"/>
      <c r="HL52" s="16"/>
      <c r="HM52" s="16"/>
      <c r="HN52" s="16"/>
      <c r="HO52" s="16"/>
      <c r="HP52" s="16"/>
      <c r="HQ52" s="16"/>
      <c r="HR52" s="16"/>
    </row>
    <row r="53" spans="1:226" ht="12.75" customHeight="1" x14ac:dyDescent="0.2">
      <c r="A53" s="67" t="s">
        <v>190</v>
      </c>
      <c r="B53" s="20">
        <v>1059</v>
      </c>
      <c r="C53" s="68" t="s">
        <v>144</v>
      </c>
      <c r="D53" s="22">
        <f t="shared" ca="1" si="10"/>
        <v>0</v>
      </c>
      <c r="E53" s="21">
        <f t="shared" ca="1" si="30"/>
        <v>0</v>
      </c>
      <c r="F53" s="21">
        <f t="shared" ca="1" si="30"/>
        <v>0</v>
      </c>
      <c r="G53" s="21">
        <f t="shared" ca="1" si="30"/>
        <v>0</v>
      </c>
      <c r="H53" s="21">
        <f t="shared" ca="1" si="30"/>
        <v>0</v>
      </c>
      <c r="I53" s="21">
        <f t="shared" ca="1" si="30"/>
        <v>0</v>
      </c>
      <c r="J53" s="21">
        <f t="shared" ca="1" si="30"/>
        <v>0</v>
      </c>
      <c r="K53" s="21">
        <f t="shared" ca="1" si="30"/>
        <v>0</v>
      </c>
      <c r="L53" s="21">
        <f t="shared" ca="1" si="30"/>
        <v>0</v>
      </c>
      <c r="M53" s="21">
        <f t="shared" ca="1" si="30"/>
        <v>0</v>
      </c>
      <c r="N53" s="21">
        <f t="shared" ca="1" si="30"/>
        <v>0</v>
      </c>
      <c r="O53" s="21">
        <f t="shared" ca="1" si="30"/>
        <v>0</v>
      </c>
      <c r="P53" s="21">
        <f t="shared" ca="1" si="30"/>
        <v>0</v>
      </c>
      <c r="Q53" s="21">
        <f t="shared" ca="1" si="30"/>
        <v>0</v>
      </c>
      <c r="R53" s="21">
        <f t="shared" ca="1" si="30"/>
        <v>0</v>
      </c>
      <c r="S53" s="21">
        <f t="shared" ca="1" si="30"/>
        <v>0</v>
      </c>
      <c r="T53" s="21">
        <f t="shared" ca="1" si="30"/>
        <v>0</v>
      </c>
      <c r="U53" s="21">
        <f t="shared" ca="1" si="31"/>
        <v>0</v>
      </c>
      <c r="V53" s="21">
        <f t="shared" ca="1" si="31"/>
        <v>0</v>
      </c>
      <c r="W53" s="21">
        <f t="shared" ca="1" si="31"/>
        <v>0</v>
      </c>
      <c r="X53" s="21">
        <f t="shared" ca="1" si="31"/>
        <v>0</v>
      </c>
      <c r="Y53" s="21">
        <f t="shared" ca="1" si="31"/>
        <v>0</v>
      </c>
      <c r="Z53" s="21">
        <f t="shared" ca="1" si="31"/>
        <v>0</v>
      </c>
      <c r="AA53" s="21">
        <f t="shared" ca="1" si="31"/>
        <v>0</v>
      </c>
      <c r="AB53" s="21">
        <f t="shared" ca="1" si="31"/>
        <v>0</v>
      </c>
      <c r="AC53" s="21">
        <f t="shared" ca="1" si="31"/>
        <v>0</v>
      </c>
      <c r="AD53" s="21">
        <f t="shared" ca="1" si="31"/>
        <v>0</v>
      </c>
      <c r="AE53" s="21">
        <f t="shared" ca="1" si="31"/>
        <v>0</v>
      </c>
      <c r="AF53" s="21">
        <f t="shared" ca="1" si="31"/>
        <v>0</v>
      </c>
      <c r="AG53" s="21">
        <f t="shared" ca="1" si="31"/>
        <v>0</v>
      </c>
      <c r="AH53" s="21">
        <f t="shared" ca="1" si="31"/>
        <v>0</v>
      </c>
      <c r="AI53" s="21">
        <f t="shared" ca="1" si="31"/>
        <v>0</v>
      </c>
      <c r="AJ53" s="21">
        <f t="shared" ca="1" si="31"/>
        <v>119131.84388461547</v>
      </c>
      <c r="AK53" s="21">
        <f t="shared" ca="1" si="28"/>
        <v>0</v>
      </c>
      <c r="AL53" s="21">
        <f t="shared" ca="1" si="28"/>
        <v>0</v>
      </c>
      <c r="AM53" s="21">
        <f t="shared" ca="1" si="28"/>
        <v>0</v>
      </c>
      <c r="AN53" s="21">
        <f t="shared" ca="1" si="28"/>
        <v>0</v>
      </c>
      <c r="AO53" s="21">
        <f t="shared" ca="1" si="28"/>
        <v>0</v>
      </c>
      <c r="AP53" s="21">
        <f t="shared" ca="1" si="28"/>
        <v>0</v>
      </c>
      <c r="AQ53" s="21">
        <f t="shared" ca="1" si="28"/>
        <v>0</v>
      </c>
      <c r="AR53" s="21">
        <f t="shared" ca="1" si="28"/>
        <v>0</v>
      </c>
      <c r="AS53" s="21">
        <f t="shared" ca="1" si="28"/>
        <v>0</v>
      </c>
      <c r="AT53" s="21">
        <f t="shared" ca="1" si="28"/>
        <v>0</v>
      </c>
      <c r="AU53" s="21">
        <f t="shared" ca="1" si="28"/>
        <v>0</v>
      </c>
      <c r="AV53" s="21">
        <f t="shared" ca="1" si="28"/>
        <v>0</v>
      </c>
      <c r="AW53" s="21">
        <f t="shared" ca="1" si="28"/>
        <v>0</v>
      </c>
      <c r="AX53" s="21">
        <f t="shared" ca="1" si="28"/>
        <v>0</v>
      </c>
      <c r="AY53" s="21">
        <f t="shared" ca="1" si="28"/>
        <v>0</v>
      </c>
      <c r="AZ53" s="21">
        <f t="shared" ca="1" si="28"/>
        <v>0</v>
      </c>
      <c r="BA53" s="21">
        <f t="shared" ref="BA53:BP68" ca="1" si="39">IFERROR(INDIRECT("'"&amp;$B$2&amp;"'!"&amp;ADDRESS(MATCH($B53,INDIRECT("'"&amp;$B$2&amp;"'!$B$1:$B$1095"),0),MATCH(BA$5,INDIRECT("'"&amp;$B$2&amp;"'!5:5"),0))),0)</f>
        <v>0</v>
      </c>
      <c r="BB53" s="21">
        <f t="shared" ca="1" si="39"/>
        <v>0</v>
      </c>
      <c r="BC53" s="21">
        <f t="shared" ca="1" si="39"/>
        <v>0</v>
      </c>
      <c r="BD53" s="21">
        <f t="shared" ca="1" si="39"/>
        <v>0</v>
      </c>
      <c r="BE53" s="21">
        <f t="shared" ca="1" si="39"/>
        <v>0</v>
      </c>
      <c r="BF53" s="21">
        <f t="shared" ca="1" si="39"/>
        <v>0</v>
      </c>
      <c r="BG53" s="21">
        <f t="shared" ca="1" si="39"/>
        <v>0</v>
      </c>
      <c r="BH53" s="21">
        <f t="shared" ca="1" si="39"/>
        <v>0</v>
      </c>
      <c r="BI53" s="21">
        <f t="shared" ca="1" si="39"/>
        <v>0</v>
      </c>
      <c r="BJ53" s="21">
        <f t="shared" ca="1" si="39"/>
        <v>0</v>
      </c>
      <c r="BK53" s="21">
        <f t="shared" ca="1" si="39"/>
        <v>0</v>
      </c>
      <c r="BL53" s="21">
        <f t="shared" ca="1" si="39"/>
        <v>0</v>
      </c>
      <c r="BM53" s="21">
        <f t="shared" ca="1" si="39"/>
        <v>0</v>
      </c>
      <c r="BN53" s="21">
        <f t="shared" ca="1" si="39"/>
        <v>0</v>
      </c>
      <c r="BO53" s="21">
        <f t="shared" ca="1" si="39"/>
        <v>0</v>
      </c>
      <c r="BP53" s="21">
        <f t="shared" ca="1" si="39"/>
        <v>0</v>
      </c>
      <c r="BQ53" s="21">
        <f t="shared" ca="1" si="32"/>
        <v>0</v>
      </c>
      <c r="BR53" s="21">
        <f t="shared" ca="1" si="32"/>
        <v>0</v>
      </c>
      <c r="BS53" s="21">
        <f t="shared" ca="1" si="32"/>
        <v>0</v>
      </c>
      <c r="BT53" s="21">
        <f t="shared" ca="1" si="32"/>
        <v>0</v>
      </c>
      <c r="BU53" s="21">
        <f t="shared" ca="1" si="32"/>
        <v>0</v>
      </c>
      <c r="BV53" s="21">
        <f t="shared" ca="1" si="32"/>
        <v>0</v>
      </c>
      <c r="BW53" s="21">
        <f t="shared" ca="1" si="32"/>
        <v>0</v>
      </c>
      <c r="BX53" s="21">
        <f t="shared" ca="1" si="32"/>
        <v>0</v>
      </c>
      <c r="BY53" s="21">
        <f t="shared" ca="1" si="32"/>
        <v>0</v>
      </c>
      <c r="BZ53" s="21">
        <f t="shared" ca="1" si="32"/>
        <v>0</v>
      </c>
      <c r="CA53" s="21">
        <f t="shared" ca="1" si="32"/>
        <v>0</v>
      </c>
      <c r="CB53" s="21">
        <f t="shared" ca="1" si="32"/>
        <v>0</v>
      </c>
      <c r="CC53" s="21">
        <f t="shared" ca="1" si="32"/>
        <v>0</v>
      </c>
      <c r="CD53" s="21">
        <f t="shared" ca="1" si="32"/>
        <v>0</v>
      </c>
      <c r="CE53" s="21">
        <f t="shared" ref="CE53:CH68" ca="1" si="40">IFERROR(INDIRECT("'"&amp;$B$2&amp;"'!"&amp;ADDRESS(MATCH($B53,INDIRECT("'"&amp;$B$2&amp;"'!$B$1:$B$1095"),0),MATCH(CE$5,INDIRECT("'"&amp;$B$2&amp;"'!5:5"),0))),0)</f>
        <v>0</v>
      </c>
      <c r="CF53" s="21">
        <f t="shared" ca="1" si="40"/>
        <v>0</v>
      </c>
      <c r="CG53" s="21">
        <f t="shared" ca="1" si="40"/>
        <v>0</v>
      </c>
      <c r="CH53" s="21">
        <f t="shared" ca="1" si="40"/>
        <v>0</v>
      </c>
      <c r="CI53" s="22">
        <f t="shared" ca="1" si="11"/>
        <v>0</v>
      </c>
      <c r="CJ53" s="21">
        <f t="shared" ca="1" si="36"/>
        <v>0</v>
      </c>
      <c r="CK53" s="21">
        <f t="shared" ca="1" si="36"/>
        <v>0</v>
      </c>
      <c r="CL53" s="22">
        <f t="shared" ca="1" si="12"/>
        <v>0</v>
      </c>
      <c r="CM53" s="21">
        <f t="shared" ca="1" si="37"/>
        <v>0</v>
      </c>
      <c r="CN53" s="21">
        <f t="shared" ca="1" si="37"/>
        <v>0</v>
      </c>
      <c r="CO53" s="22">
        <f t="shared" ca="1" si="13"/>
        <v>0</v>
      </c>
      <c r="CP53" s="21">
        <f t="shared" ca="1" si="33"/>
        <v>0</v>
      </c>
      <c r="CQ53" s="21">
        <f t="shared" ca="1" si="33"/>
        <v>0</v>
      </c>
      <c r="CR53" s="21">
        <f t="shared" ca="1" si="33"/>
        <v>0</v>
      </c>
      <c r="CS53" s="21">
        <f t="shared" ca="1" si="33"/>
        <v>0</v>
      </c>
      <c r="CT53" s="21">
        <f t="shared" ca="1" si="33"/>
        <v>0</v>
      </c>
      <c r="CU53" s="22">
        <f t="shared" ca="1" si="38"/>
        <v>119131.84388461547</v>
      </c>
      <c r="CV53" s="16"/>
      <c r="CW53" s="16"/>
      <c r="CX53" s="16"/>
      <c r="CY53" s="16"/>
      <c r="CZ53" s="16"/>
      <c r="DA53" s="16"/>
      <c r="DB53" s="16"/>
      <c r="DC53" s="16"/>
      <c r="DD53" s="16"/>
      <c r="DE53" s="16"/>
      <c r="DF53" s="16"/>
      <c r="DG53" s="16"/>
      <c r="DH53" s="16"/>
      <c r="DI53" s="16"/>
      <c r="DJ53" s="16"/>
      <c r="DK53" s="16"/>
      <c r="DL53" s="16"/>
      <c r="DM53" s="16"/>
      <c r="DN53" s="16"/>
      <c r="DO53" s="16"/>
      <c r="DP53" s="16"/>
      <c r="DQ53" s="16"/>
      <c r="DR53" s="16"/>
      <c r="DS53" s="16"/>
      <c r="DT53" s="16"/>
      <c r="DU53" s="16"/>
      <c r="DV53" s="16"/>
      <c r="DW53" s="16"/>
      <c r="DX53" s="16"/>
      <c r="DY53" s="16"/>
      <c r="DZ53" s="16"/>
      <c r="EA53" s="16"/>
      <c r="EB53" s="16"/>
      <c r="EC53" s="16"/>
      <c r="ED53" s="16"/>
      <c r="EE53" s="16"/>
      <c r="EF53" s="16"/>
      <c r="EG53" s="16"/>
      <c r="EH53" s="16"/>
      <c r="EI53" s="16"/>
      <c r="EJ53" s="16"/>
      <c r="EK53" s="16"/>
      <c r="EL53" s="16"/>
      <c r="EM53" s="16"/>
      <c r="EN53" s="16"/>
      <c r="EO53" s="16"/>
      <c r="EP53" s="16"/>
      <c r="EQ53" s="16"/>
      <c r="ER53" s="16"/>
      <c r="ES53" s="16"/>
      <c r="ET53" s="16"/>
      <c r="EU53" s="16"/>
      <c r="EV53" s="16"/>
      <c r="EW53" s="16"/>
      <c r="EX53" s="16"/>
      <c r="EY53" s="16"/>
      <c r="EZ53" s="16"/>
      <c r="FA53" s="16"/>
      <c r="FB53" s="16"/>
      <c r="FC53" s="16"/>
      <c r="FD53" s="16"/>
      <c r="FE53" s="16"/>
      <c r="FF53" s="16"/>
      <c r="FG53" s="16"/>
      <c r="FH53" s="16"/>
      <c r="FI53" s="16"/>
      <c r="FJ53" s="16"/>
      <c r="FK53" s="16"/>
      <c r="FL53" s="16"/>
      <c r="FM53" s="16"/>
      <c r="FN53" s="16"/>
      <c r="FO53" s="16"/>
      <c r="FP53" s="16"/>
      <c r="FQ53" s="16"/>
      <c r="FR53" s="16"/>
      <c r="FS53" s="16"/>
      <c r="FT53" s="16"/>
      <c r="FU53" s="16"/>
      <c r="FV53" s="16"/>
      <c r="FW53" s="16"/>
      <c r="FX53" s="16"/>
      <c r="FY53" s="16"/>
      <c r="FZ53" s="16"/>
      <c r="GA53" s="16"/>
      <c r="GB53" s="16"/>
      <c r="GC53" s="16"/>
      <c r="GD53" s="16"/>
      <c r="GE53" s="16"/>
      <c r="GF53" s="16"/>
      <c r="GG53" s="16"/>
      <c r="GH53" s="16"/>
      <c r="GI53" s="16"/>
      <c r="GJ53" s="16"/>
      <c r="GK53" s="16"/>
      <c r="GL53" s="16"/>
      <c r="GM53" s="16"/>
      <c r="GN53" s="16"/>
      <c r="GO53" s="16"/>
      <c r="GP53" s="16"/>
      <c r="GQ53" s="16"/>
      <c r="GR53" s="16"/>
      <c r="GS53" s="16"/>
      <c r="GT53" s="16"/>
      <c r="GU53" s="16"/>
      <c r="GV53" s="16"/>
      <c r="GW53" s="16"/>
      <c r="GX53" s="16"/>
      <c r="GY53" s="16"/>
      <c r="GZ53" s="16"/>
      <c r="HA53" s="16"/>
      <c r="HB53" s="16"/>
      <c r="HC53" s="16"/>
      <c r="HD53" s="16"/>
      <c r="HE53" s="16"/>
      <c r="HF53" s="16"/>
      <c r="HG53" s="16"/>
      <c r="HH53" s="16"/>
      <c r="HI53" s="16"/>
      <c r="HJ53" s="16"/>
      <c r="HK53" s="16"/>
      <c r="HL53" s="16"/>
      <c r="HM53" s="16"/>
      <c r="HN53" s="16"/>
      <c r="HO53" s="16"/>
      <c r="HP53" s="16"/>
      <c r="HQ53" s="16"/>
      <c r="HR53" s="16"/>
    </row>
    <row r="54" spans="1:226" ht="12.75" customHeight="1" x14ac:dyDescent="0.2">
      <c r="A54" s="67" t="s">
        <v>191</v>
      </c>
      <c r="B54" s="20">
        <v>1060</v>
      </c>
      <c r="C54" s="68" t="s">
        <v>144</v>
      </c>
      <c r="D54" s="22">
        <f t="shared" ca="1" si="10"/>
        <v>0</v>
      </c>
      <c r="E54" s="21">
        <f t="shared" ca="1" si="30"/>
        <v>0</v>
      </c>
      <c r="F54" s="21">
        <f t="shared" ca="1" si="30"/>
        <v>0</v>
      </c>
      <c r="G54" s="21">
        <f t="shared" ca="1" si="30"/>
        <v>0</v>
      </c>
      <c r="H54" s="21">
        <f t="shared" ca="1" si="30"/>
        <v>0</v>
      </c>
      <c r="I54" s="21">
        <f t="shared" ca="1" si="30"/>
        <v>0</v>
      </c>
      <c r="J54" s="21">
        <f t="shared" ca="1" si="30"/>
        <v>-31244.57</v>
      </c>
      <c r="K54" s="21">
        <f t="shared" ca="1" si="30"/>
        <v>0</v>
      </c>
      <c r="L54" s="21">
        <f t="shared" ca="1" si="30"/>
        <v>0</v>
      </c>
      <c r="M54" s="21">
        <f t="shared" ca="1" si="30"/>
        <v>0</v>
      </c>
      <c r="N54" s="21">
        <f t="shared" ca="1" si="30"/>
        <v>0</v>
      </c>
      <c r="O54" s="21">
        <f t="shared" ca="1" si="30"/>
        <v>0</v>
      </c>
      <c r="P54" s="21">
        <f t="shared" ca="1" si="30"/>
        <v>0</v>
      </c>
      <c r="Q54" s="21">
        <f t="shared" ca="1" si="30"/>
        <v>0</v>
      </c>
      <c r="R54" s="21">
        <f t="shared" ca="1" si="30"/>
        <v>0</v>
      </c>
      <c r="S54" s="21">
        <f t="shared" ca="1" si="30"/>
        <v>0</v>
      </c>
      <c r="T54" s="21">
        <f t="shared" ref="O54:AD69" ca="1" si="41">IFERROR(INDIRECT("'"&amp;$B$2&amp;"'!"&amp;ADDRESS(MATCH($B54,INDIRECT("'"&amp;$B$2&amp;"'!$B$1:$B$1095"),0),MATCH(T$5,INDIRECT("'"&amp;$B$2&amp;"'!5:5"),0))),0)</f>
        <v>0</v>
      </c>
      <c r="U54" s="21">
        <f t="shared" ca="1" si="41"/>
        <v>0</v>
      </c>
      <c r="V54" s="21">
        <f t="shared" ca="1" si="41"/>
        <v>0</v>
      </c>
      <c r="W54" s="21">
        <f t="shared" ca="1" si="41"/>
        <v>0</v>
      </c>
      <c r="X54" s="21">
        <f t="shared" ca="1" si="41"/>
        <v>0</v>
      </c>
      <c r="Y54" s="21">
        <f t="shared" ca="1" si="31"/>
        <v>0</v>
      </c>
      <c r="Z54" s="21">
        <f t="shared" ca="1" si="31"/>
        <v>0</v>
      </c>
      <c r="AA54" s="21">
        <f t="shared" ca="1" si="31"/>
        <v>0</v>
      </c>
      <c r="AB54" s="21">
        <f t="shared" ca="1" si="31"/>
        <v>0</v>
      </c>
      <c r="AC54" s="21">
        <f t="shared" ca="1" si="31"/>
        <v>0</v>
      </c>
      <c r="AD54" s="21">
        <f t="shared" ca="1" si="31"/>
        <v>0</v>
      </c>
      <c r="AE54" s="21">
        <f t="shared" ca="1" si="31"/>
        <v>0</v>
      </c>
      <c r="AF54" s="21">
        <f t="shared" ca="1" si="31"/>
        <v>0</v>
      </c>
      <c r="AG54" s="21">
        <f t="shared" ca="1" si="31"/>
        <v>0</v>
      </c>
      <c r="AH54" s="21">
        <f t="shared" ca="1" si="31"/>
        <v>0</v>
      </c>
      <c r="AI54" s="21">
        <f t="shared" ca="1" si="31"/>
        <v>0</v>
      </c>
      <c r="AJ54" s="21">
        <f t="shared" ca="1" si="31"/>
        <v>0</v>
      </c>
      <c r="AK54" s="21">
        <f t="shared" ref="AK54:AZ69" ca="1" si="42">IFERROR(INDIRECT("'"&amp;$B$2&amp;"'!"&amp;ADDRESS(MATCH($B54,INDIRECT("'"&amp;$B$2&amp;"'!$B$1:$B$1095"),0),MATCH(AK$5,INDIRECT("'"&amp;$B$2&amp;"'!5:5"),0))),0)</f>
        <v>0</v>
      </c>
      <c r="AL54" s="21">
        <f t="shared" ca="1" si="42"/>
        <v>0</v>
      </c>
      <c r="AM54" s="21">
        <f t="shared" ca="1" si="42"/>
        <v>0</v>
      </c>
      <c r="AN54" s="21">
        <f t="shared" ca="1" si="42"/>
        <v>0</v>
      </c>
      <c r="AO54" s="21">
        <f t="shared" ca="1" si="42"/>
        <v>0</v>
      </c>
      <c r="AP54" s="21">
        <f t="shared" ca="1" si="42"/>
        <v>0</v>
      </c>
      <c r="AQ54" s="21">
        <f t="shared" ca="1" si="42"/>
        <v>0</v>
      </c>
      <c r="AR54" s="21">
        <f t="shared" ca="1" si="42"/>
        <v>0</v>
      </c>
      <c r="AS54" s="21">
        <f t="shared" ca="1" si="42"/>
        <v>0</v>
      </c>
      <c r="AT54" s="21">
        <f t="shared" ca="1" si="42"/>
        <v>0</v>
      </c>
      <c r="AU54" s="21">
        <f t="shared" ca="1" si="42"/>
        <v>0</v>
      </c>
      <c r="AV54" s="21">
        <f t="shared" ca="1" si="42"/>
        <v>0</v>
      </c>
      <c r="AW54" s="21">
        <f t="shared" ca="1" si="42"/>
        <v>0</v>
      </c>
      <c r="AX54" s="21">
        <f t="shared" ca="1" si="42"/>
        <v>0</v>
      </c>
      <c r="AY54" s="21">
        <f t="shared" ca="1" si="42"/>
        <v>0</v>
      </c>
      <c r="AZ54" s="21">
        <f t="shared" ca="1" si="42"/>
        <v>0</v>
      </c>
      <c r="BA54" s="21">
        <f t="shared" ca="1" si="39"/>
        <v>0</v>
      </c>
      <c r="BB54" s="21">
        <f t="shared" ca="1" si="39"/>
        <v>0</v>
      </c>
      <c r="BC54" s="21">
        <f t="shared" ca="1" si="39"/>
        <v>0</v>
      </c>
      <c r="BD54" s="21">
        <f t="shared" ca="1" si="39"/>
        <v>0</v>
      </c>
      <c r="BE54" s="21">
        <f t="shared" ca="1" si="39"/>
        <v>0</v>
      </c>
      <c r="BF54" s="21">
        <f t="shared" ca="1" si="39"/>
        <v>0</v>
      </c>
      <c r="BG54" s="21">
        <f t="shared" ca="1" si="39"/>
        <v>0</v>
      </c>
      <c r="BH54" s="21">
        <f t="shared" ca="1" si="39"/>
        <v>0</v>
      </c>
      <c r="BI54" s="21">
        <f t="shared" ca="1" si="39"/>
        <v>0</v>
      </c>
      <c r="BJ54" s="21">
        <f t="shared" ca="1" si="39"/>
        <v>0</v>
      </c>
      <c r="BK54" s="21">
        <f t="shared" ca="1" si="39"/>
        <v>0</v>
      </c>
      <c r="BL54" s="21">
        <f t="shared" ca="1" si="39"/>
        <v>0</v>
      </c>
      <c r="BM54" s="21">
        <f t="shared" ca="1" si="39"/>
        <v>0</v>
      </c>
      <c r="BN54" s="21">
        <f t="shared" ca="1" si="39"/>
        <v>0</v>
      </c>
      <c r="BO54" s="21">
        <f t="shared" ca="1" si="39"/>
        <v>0</v>
      </c>
      <c r="BP54" s="21">
        <f t="shared" ca="1" si="39"/>
        <v>0</v>
      </c>
      <c r="BQ54" s="21">
        <f t="shared" ca="1" si="32"/>
        <v>0</v>
      </c>
      <c r="BR54" s="21">
        <f t="shared" ca="1" si="32"/>
        <v>0</v>
      </c>
      <c r="BS54" s="21">
        <f t="shared" ca="1" si="32"/>
        <v>0</v>
      </c>
      <c r="BT54" s="21">
        <f t="shared" ca="1" si="32"/>
        <v>0</v>
      </c>
      <c r="BU54" s="21">
        <f t="shared" ca="1" si="32"/>
        <v>0</v>
      </c>
      <c r="BV54" s="21">
        <f t="shared" ca="1" si="32"/>
        <v>0</v>
      </c>
      <c r="BW54" s="21">
        <f t="shared" ca="1" si="32"/>
        <v>0</v>
      </c>
      <c r="BX54" s="21">
        <f t="shared" ca="1" si="32"/>
        <v>0</v>
      </c>
      <c r="BY54" s="21">
        <f t="shared" ca="1" si="32"/>
        <v>0</v>
      </c>
      <c r="BZ54" s="21">
        <f t="shared" ca="1" si="32"/>
        <v>0</v>
      </c>
      <c r="CA54" s="21">
        <f t="shared" ca="1" si="32"/>
        <v>0</v>
      </c>
      <c r="CB54" s="21">
        <f t="shared" ca="1" si="32"/>
        <v>0</v>
      </c>
      <c r="CC54" s="21">
        <f t="shared" ca="1" si="32"/>
        <v>0</v>
      </c>
      <c r="CD54" s="21">
        <f t="shared" ca="1" si="32"/>
        <v>0</v>
      </c>
      <c r="CE54" s="21">
        <f t="shared" ca="1" si="40"/>
        <v>0</v>
      </c>
      <c r="CF54" s="21">
        <f t="shared" ca="1" si="40"/>
        <v>0</v>
      </c>
      <c r="CG54" s="21">
        <f t="shared" ca="1" si="40"/>
        <v>0</v>
      </c>
      <c r="CH54" s="21">
        <f t="shared" ca="1" si="40"/>
        <v>0</v>
      </c>
      <c r="CI54" s="22">
        <f t="shared" ca="1" si="11"/>
        <v>0</v>
      </c>
      <c r="CJ54" s="21">
        <f t="shared" ca="1" si="36"/>
        <v>0</v>
      </c>
      <c r="CK54" s="21">
        <f t="shared" ca="1" si="36"/>
        <v>0</v>
      </c>
      <c r="CL54" s="22">
        <f t="shared" ca="1" si="12"/>
        <v>0</v>
      </c>
      <c r="CM54" s="21">
        <f t="shared" ca="1" si="37"/>
        <v>0</v>
      </c>
      <c r="CN54" s="21">
        <f t="shared" ca="1" si="37"/>
        <v>0</v>
      </c>
      <c r="CO54" s="22">
        <f t="shared" ca="1" si="13"/>
        <v>0</v>
      </c>
      <c r="CP54" s="21">
        <f t="shared" ca="1" si="33"/>
        <v>0</v>
      </c>
      <c r="CQ54" s="21">
        <f t="shared" ca="1" si="33"/>
        <v>0</v>
      </c>
      <c r="CR54" s="21">
        <f t="shared" ca="1" si="33"/>
        <v>0</v>
      </c>
      <c r="CS54" s="21">
        <f t="shared" ca="1" si="33"/>
        <v>0</v>
      </c>
      <c r="CT54" s="21">
        <f t="shared" ca="1" si="33"/>
        <v>0</v>
      </c>
      <c r="CU54" s="22">
        <f t="shared" ca="1" si="38"/>
        <v>-31244.57</v>
      </c>
      <c r="CV54" s="16"/>
      <c r="CW54" s="16"/>
      <c r="CX54" s="16"/>
      <c r="CY54" s="16"/>
      <c r="CZ54" s="16"/>
      <c r="DA54" s="16"/>
      <c r="DB54" s="16"/>
      <c r="DC54" s="16"/>
      <c r="DD54" s="16"/>
      <c r="DE54" s="16"/>
      <c r="DF54" s="16"/>
      <c r="DG54" s="16"/>
      <c r="DH54" s="16"/>
      <c r="DI54" s="16"/>
      <c r="DJ54" s="16"/>
      <c r="DK54" s="16"/>
      <c r="DL54" s="16"/>
      <c r="DM54" s="16"/>
      <c r="DN54" s="16"/>
      <c r="DO54" s="16"/>
      <c r="DP54" s="16"/>
      <c r="DQ54" s="16"/>
      <c r="DR54" s="16"/>
      <c r="DS54" s="16"/>
      <c r="DT54" s="16"/>
      <c r="DU54" s="16"/>
      <c r="DV54" s="16"/>
      <c r="DW54" s="16"/>
      <c r="DX54" s="16"/>
      <c r="DY54" s="16"/>
      <c r="DZ54" s="16"/>
      <c r="EA54" s="16"/>
      <c r="EB54" s="16"/>
      <c r="EC54" s="16"/>
      <c r="ED54" s="16"/>
      <c r="EE54" s="16"/>
      <c r="EF54" s="16"/>
      <c r="EG54" s="16"/>
      <c r="EH54" s="16"/>
      <c r="EI54" s="16"/>
      <c r="EJ54" s="16"/>
      <c r="EK54" s="16"/>
      <c r="EL54" s="16"/>
      <c r="EM54" s="16"/>
      <c r="EN54" s="16"/>
      <c r="EO54" s="16"/>
      <c r="EP54" s="16"/>
      <c r="EQ54" s="16"/>
      <c r="ER54" s="16"/>
      <c r="ES54" s="16"/>
      <c r="ET54" s="16"/>
      <c r="EU54" s="16"/>
      <c r="EV54" s="16"/>
      <c r="EW54" s="16"/>
      <c r="EX54" s="16"/>
      <c r="EY54" s="16"/>
      <c r="EZ54" s="16"/>
      <c r="FA54" s="16"/>
      <c r="FB54" s="16"/>
      <c r="FC54" s="16"/>
      <c r="FD54" s="16"/>
      <c r="FE54" s="16"/>
      <c r="FF54" s="16"/>
      <c r="FG54" s="16"/>
      <c r="FH54" s="16"/>
      <c r="FI54" s="16"/>
      <c r="FJ54" s="16"/>
      <c r="FK54" s="16"/>
      <c r="FL54" s="16"/>
      <c r="FM54" s="16"/>
      <c r="FN54" s="16"/>
      <c r="FO54" s="16"/>
      <c r="FP54" s="16"/>
      <c r="FQ54" s="16"/>
      <c r="FR54" s="16"/>
      <c r="FS54" s="16"/>
      <c r="FT54" s="16"/>
      <c r="FU54" s="16"/>
      <c r="FV54" s="16"/>
      <c r="FW54" s="16"/>
      <c r="FX54" s="16"/>
      <c r="FY54" s="16"/>
      <c r="FZ54" s="16"/>
      <c r="GA54" s="16"/>
      <c r="GB54" s="16"/>
      <c r="GC54" s="16"/>
      <c r="GD54" s="16"/>
      <c r="GE54" s="16"/>
      <c r="GF54" s="16"/>
      <c r="GG54" s="16"/>
      <c r="GH54" s="16"/>
      <c r="GI54" s="16"/>
      <c r="GJ54" s="16"/>
      <c r="GK54" s="16"/>
      <c r="GL54" s="16"/>
      <c r="GM54" s="16"/>
      <c r="GN54" s="16"/>
      <c r="GO54" s="16"/>
      <c r="GP54" s="16"/>
      <c r="GQ54" s="16"/>
      <c r="GR54" s="16"/>
      <c r="GS54" s="16"/>
      <c r="GT54" s="16"/>
      <c r="GU54" s="16"/>
      <c r="GV54" s="16"/>
      <c r="GW54" s="16"/>
      <c r="GX54" s="16"/>
      <c r="GY54" s="16"/>
      <c r="GZ54" s="16"/>
      <c r="HA54" s="16"/>
      <c r="HB54" s="16"/>
      <c r="HC54" s="16"/>
      <c r="HD54" s="16"/>
      <c r="HE54" s="16"/>
      <c r="HF54" s="16"/>
      <c r="HG54" s="16"/>
      <c r="HH54" s="16"/>
      <c r="HI54" s="16"/>
      <c r="HJ54" s="16"/>
      <c r="HK54" s="16"/>
      <c r="HL54" s="16"/>
      <c r="HM54" s="16"/>
      <c r="HN54" s="16"/>
      <c r="HO54" s="16"/>
      <c r="HP54" s="16"/>
      <c r="HQ54" s="16"/>
      <c r="HR54" s="16"/>
    </row>
    <row r="55" spans="1:226" ht="12.75" customHeight="1" x14ac:dyDescent="0.2">
      <c r="A55" s="67" t="s">
        <v>192</v>
      </c>
      <c r="B55" s="20">
        <v>1061</v>
      </c>
      <c r="C55" s="68" t="s">
        <v>144</v>
      </c>
      <c r="D55" s="22">
        <f t="shared" ca="1" si="10"/>
        <v>0</v>
      </c>
      <c r="E55" s="21">
        <f t="shared" ref="E55:T70" ca="1" si="43">IFERROR(INDIRECT("'"&amp;$B$2&amp;"'!"&amp;ADDRESS(MATCH($B55,INDIRECT("'"&amp;$B$2&amp;"'!$B$1:$B$1095"),0),MATCH(E$5,INDIRECT("'"&amp;$B$2&amp;"'!5:5"),0))),0)</f>
        <v>0</v>
      </c>
      <c r="F55" s="21">
        <f t="shared" ca="1" si="43"/>
        <v>0</v>
      </c>
      <c r="G55" s="21">
        <f t="shared" ca="1" si="43"/>
        <v>0</v>
      </c>
      <c r="H55" s="21">
        <f t="shared" ca="1" si="43"/>
        <v>0</v>
      </c>
      <c r="I55" s="21">
        <f t="shared" ca="1" si="43"/>
        <v>0</v>
      </c>
      <c r="J55" s="21">
        <f t="shared" ca="1" si="43"/>
        <v>0</v>
      </c>
      <c r="K55" s="21">
        <f t="shared" ca="1" si="43"/>
        <v>0</v>
      </c>
      <c r="L55" s="21">
        <f t="shared" ca="1" si="43"/>
        <v>0</v>
      </c>
      <c r="M55" s="21">
        <f t="shared" ca="1" si="43"/>
        <v>0</v>
      </c>
      <c r="N55" s="21">
        <f t="shared" ca="1" si="43"/>
        <v>0</v>
      </c>
      <c r="O55" s="21">
        <f t="shared" ca="1" si="41"/>
        <v>0</v>
      </c>
      <c r="P55" s="21">
        <f t="shared" ca="1" si="41"/>
        <v>0</v>
      </c>
      <c r="Q55" s="21">
        <f t="shared" ca="1" si="41"/>
        <v>0</v>
      </c>
      <c r="R55" s="21">
        <f t="shared" ca="1" si="41"/>
        <v>0</v>
      </c>
      <c r="S55" s="21">
        <f t="shared" ca="1" si="41"/>
        <v>0</v>
      </c>
      <c r="T55" s="21">
        <f t="shared" ca="1" si="41"/>
        <v>0</v>
      </c>
      <c r="U55" s="21">
        <f t="shared" ca="1" si="41"/>
        <v>0</v>
      </c>
      <c r="V55" s="21">
        <f t="shared" ca="1" si="41"/>
        <v>0</v>
      </c>
      <c r="W55" s="21">
        <f t="shared" ca="1" si="41"/>
        <v>0</v>
      </c>
      <c r="X55" s="21">
        <f t="shared" ca="1" si="41"/>
        <v>0</v>
      </c>
      <c r="Y55" s="21">
        <f t="shared" ca="1" si="41"/>
        <v>0</v>
      </c>
      <c r="Z55" s="21">
        <f t="shared" ca="1" si="41"/>
        <v>0</v>
      </c>
      <c r="AA55" s="21">
        <f t="shared" ca="1" si="41"/>
        <v>0</v>
      </c>
      <c r="AB55" s="21">
        <f t="shared" ca="1" si="41"/>
        <v>0</v>
      </c>
      <c r="AC55" s="21">
        <f t="shared" ca="1" si="41"/>
        <v>0</v>
      </c>
      <c r="AD55" s="21">
        <f t="shared" ca="1" si="41"/>
        <v>0</v>
      </c>
      <c r="AE55" s="21">
        <f t="shared" ref="AE55:AT70" ca="1" si="44">IFERROR(INDIRECT("'"&amp;$B$2&amp;"'!"&amp;ADDRESS(MATCH($B55,INDIRECT("'"&amp;$B$2&amp;"'!$B$1:$B$1095"),0),MATCH(AE$5,INDIRECT("'"&amp;$B$2&amp;"'!5:5"),0))),0)</f>
        <v>0</v>
      </c>
      <c r="AF55" s="21">
        <f t="shared" ca="1" si="44"/>
        <v>0</v>
      </c>
      <c r="AG55" s="21">
        <f t="shared" ca="1" si="44"/>
        <v>0</v>
      </c>
      <c r="AH55" s="21">
        <f t="shared" ca="1" si="44"/>
        <v>0</v>
      </c>
      <c r="AI55" s="21">
        <f t="shared" ca="1" si="44"/>
        <v>0</v>
      </c>
      <c r="AJ55" s="21">
        <f t="shared" ca="1" si="44"/>
        <v>0</v>
      </c>
      <c r="AK55" s="21">
        <f t="shared" ca="1" si="44"/>
        <v>0</v>
      </c>
      <c r="AL55" s="21">
        <f t="shared" ca="1" si="44"/>
        <v>0</v>
      </c>
      <c r="AM55" s="21">
        <f t="shared" ca="1" si="44"/>
        <v>0</v>
      </c>
      <c r="AN55" s="21">
        <f t="shared" ca="1" si="44"/>
        <v>0</v>
      </c>
      <c r="AO55" s="21">
        <f t="shared" ca="1" si="44"/>
        <v>0</v>
      </c>
      <c r="AP55" s="21">
        <f t="shared" ca="1" si="44"/>
        <v>0</v>
      </c>
      <c r="AQ55" s="21">
        <f t="shared" ca="1" si="44"/>
        <v>0</v>
      </c>
      <c r="AR55" s="21">
        <f t="shared" ca="1" si="44"/>
        <v>0</v>
      </c>
      <c r="AS55" s="21">
        <f t="shared" ca="1" si="42"/>
        <v>0</v>
      </c>
      <c r="AT55" s="21">
        <f t="shared" ca="1" si="42"/>
        <v>0</v>
      </c>
      <c r="AU55" s="21">
        <f t="shared" ca="1" si="42"/>
        <v>0</v>
      </c>
      <c r="AV55" s="21">
        <f t="shared" ca="1" si="42"/>
        <v>0</v>
      </c>
      <c r="AW55" s="21">
        <f t="shared" ca="1" si="42"/>
        <v>0</v>
      </c>
      <c r="AX55" s="21">
        <f t="shared" ca="1" si="42"/>
        <v>0</v>
      </c>
      <c r="AY55" s="21">
        <f t="shared" ca="1" si="42"/>
        <v>0</v>
      </c>
      <c r="AZ55" s="21">
        <f t="shared" ca="1" si="42"/>
        <v>0</v>
      </c>
      <c r="BA55" s="21">
        <f t="shared" ca="1" si="39"/>
        <v>0</v>
      </c>
      <c r="BB55" s="21">
        <f t="shared" ca="1" si="39"/>
        <v>0</v>
      </c>
      <c r="BC55" s="21">
        <f t="shared" ca="1" si="39"/>
        <v>0</v>
      </c>
      <c r="BD55" s="21">
        <f t="shared" ca="1" si="39"/>
        <v>0</v>
      </c>
      <c r="BE55" s="21">
        <f t="shared" ca="1" si="39"/>
        <v>0</v>
      </c>
      <c r="BF55" s="21">
        <f t="shared" ca="1" si="39"/>
        <v>0</v>
      </c>
      <c r="BG55" s="21">
        <f t="shared" ca="1" si="39"/>
        <v>0</v>
      </c>
      <c r="BH55" s="21">
        <f t="shared" ca="1" si="39"/>
        <v>0</v>
      </c>
      <c r="BI55" s="21">
        <f t="shared" ca="1" si="39"/>
        <v>0</v>
      </c>
      <c r="BJ55" s="21">
        <f t="shared" ca="1" si="39"/>
        <v>0</v>
      </c>
      <c r="BK55" s="21">
        <f t="shared" ca="1" si="39"/>
        <v>0</v>
      </c>
      <c r="BL55" s="21">
        <f t="shared" ca="1" si="39"/>
        <v>0</v>
      </c>
      <c r="BM55" s="21">
        <f t="shared" ca="1" si="39"/>
        <v>0</v>
      </c>
      <c r="BN55" s="21">
        <f t="shared" ca="1" si="39"/>
        <v>0</v>
      </c>
      <c r="BO55" s="21">
        <f t="shared" ca="1" si="39"/>
        <v>0</v>
      </c>
      <c r="BP55" s="21">
        <f t="shared" ca="1" si="39"/>
        <v>0</v>
      </c>
      <c r="BQ55" s="21">
        <f t="shared" ref="BQ55:CF70" ca="1" si="45">IFERROR(INDIRECT("'"&amp;$B$2&amp;"'!"&amp;ADDRESS(MATCH($B55,INDIRECT("'"&amp;$B$2&amp;"'!$B$1:$B$1095"),0),MATCH(BQ$5,INDIRECT("'"&amp;$B$2&amp;"'!5:5"),0))),0)</f>
        <v>0</v>
      </c>
      <c r="BR55" s="21">
        <f t="shared" ca="1" si="45"/>
        <v>0</v>
      </c>
      <c r="BS55" s="21">
        <f t="shared" ca="1" si="45"/>
        <v>0</v>
      </c>
      <c r="BT55" s="21">
        <f t="shared" ca="1" si="45"/>
        <v>0</v>
      </c>
      <c r="BU55" s="21">
        <f t="shared" ca="1" si="45"/>
        <v>0</v>
      </c>
      <c r="BV55" s="21">
        <f t="shared" ca="1" si="45"/>
        <v>0</v>
      </c>
      <c r="BW55" s="21">
        <f t="shared" ca="1" si="45"/>
        <v>0</v>
      </c>
      <c r="BX55" s="21">
        <f t="shared" ca="1" si="45"/>
        <v>0</v>
      </c>
      <c r="BY55" s="21">
        <f t="shared" ca="1" si="45"/>
        <v>0</v>
      </c>
      <c r="BZ55" s="21">
        <f t="shared" ca="1" si="45"/>
        <v>0</v>
      </c>
      <c r="CA55" s="21">
        <f t="shared" ca="1" si="45"/>
        <v>0</v>
      </c>
      <c r="CB55" s="21">
        <f t="shared" ca="1" si="45"/>
        <v>0</v>
      </c>
      <c r="CC55" s="21">
        <f t="shared" ca="1" si="45"/>
        <v>0</v>
      </c>
      <c r="CD55" s="21">
        <f t="shared" ca="1" si="45"/>
        <v>0</v>
      </c>
      <c r="CE55" s="21">
        <f t="shared" ca="1" si="45"/>
        <v>0</v>
      </c>
      <c r="CF55" s="21">
        <f t="shared" ca="1" si="45"/>
        <v>0</v>
      </c>
      <c r="CG55" s="21">
        <f t="shared" ca="1" si="40"/>
        <v>0</v>
      </c>
      <c r="CH55" s="21">
        <f t="shared" ca="1" si="40"/>
        <v>0</v>
      </c>
      <c r="CI55" s="22">
        <f t="shared" ca="1" si="11"/>
        <v>1656562576.3199999</v>
      </c>
      <c r="CJ55" s="21">
        <f t="shared" ca="1" si="36"/>
        <v>0</v>
      </c>
      <c r="CK55" s="21">
        <f t="shared" ca="1" si="36"/>
        <v>0</v>
      </c>
      <c r="CL55" s="22">
        <f t="shared" ca="1" si="12"/>
        <v>227820256.56</v>
      </c>
      <c r="CM55" s="21">
        <f t="shared" ca="1" si="37"/>
        <v>5770341.0750811072</v>
      </c>
      <c r="CN55" s="21">
        <f t="shared" ca="1" si="37"/>
        <v>222049915.48491889</v>
      </c>
      <c r="CO55" s="22">
        <f t="shared" ca="1" si="13"/>
        <v>1428742319.76</v>
      </c>
      <c r="CP55" s="21">
        <f t="shared" ref="CP55:CT70" ca="1" si="46">IFERROR(INDIRECT("'"&amp;$B$2&amp;"'!"&amp;ADDRESS(MATCH($B55,INDIRECT("'"&amp;$B$2&amp;"'!$B$1:$B$1095"),0),MATCH(CP$5,INDIRECT("'"&amp;$B$2&amp;"'!5:5"),0))),0)</f>
        <v>159312557.83935958</v>
      </c>
      <c r="CQ55" s="21">
        <f t="shared" ca="1" si="46"/>
        <v>1269429761.9206405</v>
      </c>
      <c r="CR55" s="21">
        <f t="shared" ca="1" si="46"/>
        <v>0</v>
      </c>
      <c r="CS55" s="21">
        <f t="shared" ca="1" si="46"/>
        <v>0</v>
      </c>
      <c r="CT55" s="21">
        <f t="shared" ca="1" si="46"/>
        <v>0</v>
      </c>
      <c r="CU55" s="22">
        <f t="shared" ca="1" si="38"/>
        <v>1656562576.3199999</v>
      </c>
      <c r="CV55" s="16"/>
      <c r="CW55" s="16"/>
      <c r="CX55" s="16"/>
      <c r="CY55" s="16"/>
      <c r="CZ55" s="16"/>
      <c r="DA55" s="16"/>
      <c r="DB55" s="16"/>
      <c r="DC55" s="16"/>
      <c r="DD55" s="16"/>
      <c r="DE55" s="16"/>
      <c r="DF55" s="16"/>
      <c r="DG55" s="16"/>
      <c r="DH55" s="16"/>
      <c r="DI55" s="16"/>
      <c r="DJ55" s="16"/>
      <c r="DK55" s="16"/>
      <c r="DL55" s="16"/>
      <c r="DM55" s="16"/>
      <c r="DN55" s="16"/>
      <c r="DO55" s="16"/>
      <c r="DP55" s="16"/>
      <c r="DQ55" s="16"/>
      <c r="DR55" s="16"/>
      <c r="DS55" s="16"/>
      <c r="DT55" s="16"/>
      <c r="DU55" s="16"/>
      <c r="DV55" s="16"/>
      <c r="DW55" s="16"/>
      <c r="DX55" s="16"/>
      <c r="DY55" s="16"/>
      <c r="DZ55" s="16"/>
      <c r="EA55" s="16"/>
      <c r="EB55" s="16"/>
      <c r="EC55" s="16"/>
      <c r="ED55" s="16"/>
      <c r="EE55" s="16"/>
      <c r="EF55" s="16"/>
      <c r="EG55" s="16"/>
      <c r="EH55" s="16"/>
      <c r="EI55" s="16"/>
      <c r="EJ55" s="16"/>
      <c r="EK55" s="16"/>
      <c r="EL55" s="16"/>
      <c r="EM55" s="16"/>
      <c r="EN55" s="16"/>
      <c r="EO55" s="16"/>
      <c r="EP55" s="16"/>
      <c r="EQ55" s="16"/>
      <c r="ER55" s="16"/>
      <c r="ES55" s="16"/>
      <c r="ET55" s="16"/>
      <c r="EU55" s="16"/>
      <c r="EV55" s="16"/>
      <c r="EW55" s="16"/>
      <c r="EX55" s="16"/>
      <c r="EY55" s="16"/>
      <c r="EZ55" s="16"/>
      <c r="FA55" s="16"/>
      <c r="FB55" s="16"/>
      <c r="FC55" s="16"/>
      <c r="FD55" s="16"/>
      <c r="FE55" s="16"/>
      <c r="FF55" s="16"/>
      <c r="FG55" s="16"/>
      <c r="FH55" s="16"/>
      <c r="FI55" s="16"/>
      <c r="FJ55" s="16"/>
      <c r="FK55" s="16"/>
      <c r="FL55" s="16"/>
      <c r="FM55" s="16"/>
      <c r="FN55" s="16"/>
      <c r="FO55" s="16"/>
      <c r="FP55" s="16"/>
      <c r="FQ55" s="16"/>
      <c r="FR55" s="16"/>
      <c r="FS55" s="16"/>
      <c r="FT55" s="16"/>
      <c r="FU55" s="16"/>
      <c r="FV55" s="16"/>
      <c r="FW55" s="16"/>
      <c r="FX55" s="16"/>
      <c r="FY55" s="16"/>
      <c r="FZ55" s="16"/>
      <c r="GA55" s="16"/>
      <c r="GB55" s="16"/>
      <c r="GC55" s="16"/>
      <c r="GD55" s="16"/>
      <c r="GE55" s="16"/>
      <c r="GF55" s="16"/>
      <c r="GG55" s="16"/>
      <c r="GH55" s="16"/>
      <c r="GI55" s="16"/>
      <c r="GJ55" s="16"/>
      <c r="GK55" s="16"/>
      <c r="GL55" s="16"/>
      <c r="GM55" s="16"/>
      <c r="GN55" s="16"/>
      <c r="GO55" s="16"/>
      <c r="GP55" s="16"/>
      <c r="GQ55" s="16"/>
      <c r="GR55" s="16"/>
      <c r="GS55" s="16"/>
      <c r="GT55" s="16"/>
      <c r="GU55" s="16"/>
      <c r="GV55" s="16"/>
      <c r="GW55" s="16"/>
      <c r="GX55" s="16"/>
      <c r="GY55" s="16"/>
      <c r="GZ55" s="16"/>
      <c r="HA55" s="16"/>
      <c r="HB55" s="16"/>
      <c r="HC55" s="16"/>
      <c r="HD55" s="16"/>
      <c r="HE55" s="16"/>
      <c r="HF55" s="16"/>
      <c r="HG55" s="16"/>
      <c r="HH55" s="16"/>
      <c r="HI55" s="16"/>
      <c r="HJ55" s="16"/>
      <c r="HK55" s="16"/>
      <c r="HL55" s="16"/>
      <c r="HM55" s="16"/>
      <c r="HN55" s="16"/>
      <c r="HO55" s="16"/>
      <c r="HP55" s="16"/>
      <c r="HQ55" s="16"/>
      <c r="HR55" s="16"/>
    </row>
    <row r="56" spans="1:226" ht="12.75" customHeight="1" x14ac:dyDescent="0.2">
      <c r="A56" s="67" t="s">
        <v>193</v>
      </c>
      <c r="B56" s="20">
        <v>2001</v>
      </c>
      <c r="C56" s="68" t="s">
        <v>144</v>
      </c>
      <c r="D56" s="22">
        <f t="shared" ca="1" si="10"/>
        <v>0</v>
      </c>
      <c r="E56" s="21">
        <f t="shared" ca="1" si="43"/>
        <v>0</v>
      </c>
      <c r="F56" s="21">
        <f t="shared" ca="1" si="43"/>
        <v>0</v>
      </c>
      <c r="G56" s="21">
        <f t="shared" ca="1" si="43"/>
        <v>0</v>
      </c>
      <c r="H56" s="21">
        <f t="shared" ca="1" si="43"/>
        <v>0</v>
      </c>
      <c r="I56" s="21">
        <f t="shared" ca="1" si="43"/>
        <v>0</v>
      </c>
      <c r="J56" s="21">
        <f t="shared" ca="1" si="43"/>
        <v>0</v>
      </c>
      <c r="K56" s="21">
        <f t="shared" ca="1" si="43"/>
        <v>0</v>
      </c>
      <c r="L56" s="21">
        <f t="shared" ca="1" si="43"/>
        <v>0</v>
      </c>
      <c r="M56" s="21">
        <f t="shared" ca="1" si="43"/>
        <v>0</v>
      </c>
      <c r="N56" s="21">
        <f t="shared" ca="1" si="43"/>
        <v>0</v>
      </c>
      <c r="O56" s="21">
        <f t="shared" ca="1" si="41"/>
        <v>0</v>
      </c>
      <c r="P56" s="21">
        <f t="shared" ca="1" si="41"/>
        <v>0</v>
      </c>
      <c r="Q56" s="21">
        <f t="shared" ca="1" si="41"/>
        <v>0</v>
      </c>
      <c r="R56" s="21">
        <f t="shared" ca="1" si="41"/>
        <v>0</v>
      </c>
      <c r="S56" s="21">
        <f t="shared" ca="1" si="41"/>
        <v>0</v>
      </c>
      <c r="T56" s="21">
        <f t="shared" ca="1" si="41"/>
        <v>0</v>
      </c>
      <c r="U56" s="21">
        <f t="shared" ca="1" si="41"/>
        <v>0</v>
      </c>
      <c r="V56" s="21">
        <f t="shared" ca="1" si="41"/>
        <v>0</v>
      </c>
      <c r="W56" s="21">
        <f t="shared" ca="1" si="41"/>
        <v>0</v>
      </c>
      <c r="X56" s="21">
        <f t="shared" ca="1" si="41"/>
        <v>0</v>
      </c>
      <c r="Y56" s="21">
        <f t="shared" ca="1" si="41"/>
        <v>0</v>
      </c>
      <c r="Z56" s="21">
        <f t="shared" ca="1" si="41"/>
        <v>0</v>
      </c>
      <c r="AA56" s="21">
        <f t="shared" ca="1" si="41"/>
        <v>0</v>
      </c>
      <c r="AB56" s="21">
        <f t="shared" ca="1" si="41"/>
        <v>0</v>
      </c>
      <c r="AC56" s="21">
        <f t="shared" ca="1" si="41"/>
        <v>0</v>
      </c>
      <c r="AD56" s="21">
        <f t="shared" ca="1" si="41"/>
        <v>0</v>
      </c>
      <c r="AE56" s="21">
        <f t="shared" ca="1" si="44"/>
        <v>0</v>
      </c>
      <c r="AF56" s="21">
        <f t="shared" ca="1" si="44"/>
        <v>0</v>
      </c>
      <c r="AG56" s="21">
        <f t="shared" ca="1" si="44"/>
        <v>0</v>
      </c>
      <c r="AH56" s="21">
        <f t="shared" ca="1" si="44"/>
        <v>0</v>
      </c>
      <c r="AI56" s="21">
        <f t="shared" ca="1" si="44"/>
        <v>0</v>
      </c>
      <c r="AJ56" s="21">
        <f t="shared" ca="1" si="44"/>
        <v>0</v>
      </c>
      <c r="AK56" s="21">
        <f t="shared" ca="1" si="44"/>
        <v>0</v>
      </c>
      <c r="AL56" s="21">
        <f t="shared" ca="1" si="44"/>
        <v>0</v>
      </c>
      <c r="AM56" s="21">
        <f t="shared" ca="1" si="44"/>
        <v>0</v>
      </c>
      <c r="AN56" s="21">
        <f t="shared" ca="1" si="44"/>
        <v>0</v>
      </c>
      <c r="AO56" s="21">
        <f t="shared" ca="1" si="44"/>
        <v>0</v>
      </c>
      <c r="AP56" s="21">
        <f t="shared" ca="1" si="44"/>
        <v>0</v>
      </c>
      <c r="AQ56" s="21">
        <f t="shared" ca="1" si="44"/>
        <v>0</v>
      </c>
      <c r="AR56" s="21">
        <f t="shared" ca="1" si="44"/>
        <v>0</v>
      </c>
      <c r="AS56" s="21">
        <f t="shared" ca="1" si="42"/>
        <v>0</v>
      </c>
      <c r="AT56" s="21">
        <f t="shared" ca="1" si="42"/>
        <v>0</v>
      </c>
      <c r="AU56" s="21">
        <f t="shared" ca="1" si="42"/>
        <v>0</v>
      </c>
      <c r="AV56" s="21">
        <f t="shared" ca="1" si="42"/>
        <v>0</v>
      </c>
      <c r="AW56" s="21">
        <f t="shared" ca="1" si="42"/>
        <v>0</v>
      </c>
      <c r="AX56" s="21">
        <f t="shared" ca="1" si="42"/>
        <v>0</v>
      </c>
      <c r="AY56" s="21">
        <f t="shared" ca="1" si="42"/>
        <v>0</v>
      </c>
      <c r="AZ56" s="21">
        <f t="shared" ca="1" si="42"/>
        <v>0</v>
      </c>
      <c r="BA56" s="21">
        <f t="shared" ca="1" si="39"/>
        <v>0</v>
      </c>
      <c r="BB56" s="21">
        <f t="shared" ca="1" si="39"/>
        <v>0</v>
      </c>
      <c r="BC56" s="21">
        <f t="shared" ca="1" si="39"/>
        <v>0</v>
      </c>
      <c r="BD56" s="21">
        <f t="shared" ca="1" si="39"/>
        <v>0</v>
      </c>
      <c r="BE56" s="21">
        <f t="shared" ca="1" si="39"/>
        <v>0</v>
      </c>
      <c r="BF56" s="21">
        <f t="shared" ca="1" si="39"/>
        <v>0</v>
      </c>
      <c r="BG56" s="21">
        <f t="shared" ca="1" si="39"/>
        <v>0</v>
      </c>
      <c r="BH56" s="21">
        <f t="shared" ca="1" si="39"/>
        <v>0</v>
      </c>
      <c r="BI56" s="21">
        <f t="shared" ca="1" si="39"/>
        <v>0</v>
      </c>
      <c r="BJ56" s="21">
        <f t="shared" ca="1" si="39"/>
        <v>0</v>
      </c>
      <c r="BK56" s="21">
        <f t="shared" ca="1" si="39"/>
        <v>0</v>
      </c>
      <c r="BL56" s="21">
        <f t="shared" ca="1" si="39"/>
        <v>0</v>
      </c>
      <c r="BM56" s="21">
        <f t="shared" ca="1" si="39"/>
        <v>0</v>
      </c>
      <c r="BN56" s="21">
        <f t="shared" ca="1" si="39"/>
        <v>0</v>
      </c>
      <c r="BO56" s="21">
        <f t="shared" ca="1" si="39"/>
        <v>0</v>
      </c>
      <c r="BP56" s="21">
        <f t="shared" ca="1" si="39"/>
        <v>0</v>
      </c>
      <c r="BQ56" s="21">
        <f t="shared" ca="1" si="45"/>
        <v>0</v>
      </c>
      <c r="BR56" s="21">
        <f t="shared" ca="1" si="45"/>
        <v>0</v>
      </c>
      <c r="BS56" s="21">
        <f t="shared" ca="1" si="45"/>
        <v>0</v>
      </c>
      <c r="BT56" s="21">
        <f t="shared" ca="1" si="45"/>
        <v>0</v>
      </c>
      <c r="BU56" s="21">
        <f t="shared" ca="1" si="45"/>
        <v>0</v>
      </c>
      <c r="BV56" s="21">
        <f t="shared" ca="1" si="45"/>
        <v>0</v>
      </c>
      <c r="BW56" s="21">
        <f t="shared" ca="1" si="45"/>
        <v>0</v>
      </c>
      <c r="BX56" s="21">
        <f t="shared" ca="1" si="45"/>
        <v>0</v>
      </c>
      <c r="BY56" s="21">
        <f t="shared" ca="1" si="45"/>
        <v>0</v>
      </c>
      <c r="BZ56" s="21">
        <f t="shared" ca="1" si="45"/>
        <v>0</v>
      </c>
      <c r="CA56" s="21">
        <f t="shared" ca="1" si="45"/>
        <v>0</v>
      </c>
      <c r="CB56" s="21">
        <f t="shared" ca="1" si="45"/>
        <v>0</v>
      </c>
      <c r="CC56" s="21">
        <f t="shared" ca="1" si="45"/>
        <v>0</v>
      </c>
      <c r="CD56" s="21">
        <f t="shared" ca="1" si="45"/>
        <v>0</v>
      </c>
      <c r="CE56" s="21">
        <f t="shared" ca="1" si="45"/>
        <v>0</v>
      </c>
      <c r="CF56" s="21">
        <f t="shared" ca="1" si="45"/>
        <v>0</v>
      </c>
      <c r="CG56" s="21">
        <f t="shared" ca="1" si="40"/>
        <v>0</v>
      </c>
      <c r="CH56" s="21">
        <f t="shared" ca="1" si="40"/>
        <v>0</v>
      </c>
      <c r="CI56" s="22">
        <f t="shared" ca="1" si="11"/>
        <v>10715588195.527</v>
      </c>
      <c r="CJ56" s="21">
        <f t="shared" ca="1" si="36"/>
        <v>10143683.831999989</v>
      </c>
      <c r="CK56" s="21">
        <f t="shared" ca="1" si="36"/>
        <v>156714</v>
      </c>
      <c r="CL56" s="22">
        <f t="shared" ca="1" si="12"/>
        <v>3041948198.7339916</v>
      </c>
      <c r="CM56" s="21">
        <f t="shared" ca="1" si="37"/>
        <v>11023840.024000043</v>
      </c>
      <c r="CN56" s="21">
        <f t="shared" ca="1" si="37"/>
        <v>3030924358.7099915</v>
      </c>
      <c r="CO56" s="22">
        <f t="shared" ca="1" si="13"/>
        <v>7663339598.9610081</v>
      </c>
      <c r="CP56" s="21">
        <f t="shared" ca="1" si="46"/>
        <v>308585027.2665</v>
      </c>
      <c r="CQ56" s="21">
        <f t="shared" ca="1" si="46"/>
        <v>7354754571.6945076</v>
      </c>
      <c r="CR56" s="21">
        <f t="shared" ca="1" si="46"/>
        <v>331204.69999999995</v>
      </c>
      <c r="CS56" s="21">
        <f t="shared" ca="1" si="46"/>
        <v>0</v>
      </c>
      <c r="CT56" s="21">
        <f t="shared" ca="1" si="46"/>
        <v>0</v>
      </c>
      <c r="CU56" s="22">
        <f t="shared" ca="1" si="35"/>
        <v>10715919400.227001</v>
      </c>
      <c r="CV56" s="16"/>
      <c r="CW56" s="16"/>
      <c r="CX56" s="16"/>
      <c r="CY56" s="16"/>
      <c r="CZ56" s="16"/>
      <c r="DA56" s="16"/>
      <c r="DB56" s="16"/>
      <c r="DC56" s="16"/>
      <c r="DD56" s="16"/>
      <c r="DE56" s="16"/>
      <c r="DF56" s="16"/>
      <c r="DG56" s="16"/>
      <c r="DH56" s="16"/>
      <c r="DI56" s="16"/>
      <c r="DJ56" s="16"/>
      <c r="DK56" s="16"/>
      <c r="DL56" s="16"/>
      <c r="DM56" s="16"/>
      <c r="DN56" s="16"/>
      <c r="DO56" s="16"/>
      <c r="DP56" s="16"/>
      <c r="DQ56" s="16"/>
      <c r="DR56" s="16"/>
      <c r="DS56" s="16"/>
      <c r="DT56" s="16"/>
      <c r="DU56" s="16"/>
      <c r="DV56" s="16"/>
      <c r="DW56" s="16"/>
      <c r="DX56" s="16"/>
      <c r="DY56" s="16"/>
      <c r="DZ56" s="16"/>
      <c r="EA56" s="16"/>
      <c r="EB56" s="16"/>
      <c r="EC56" s="16"/>
      <c r="ED56" s="16"/>
      <c r="EE56" s="16"/>
      <c r="EF56" s="16"/>
      <c r="EG56" s="16"/>
      <c r="EH56" s="16"/>
      <c r="EI56" s="16"/>
      <c r="EJ56" s="16"/>
      <c r="EK56" s="16"/>
      <c r="EL56" s="16"/>
      <c r="EM56" s="16"/>
      <c r="EN56" s="16"/>
      <c r="EO56" s="16"/>
      <c r="EP56" s="16"/>
      <c r="EQ56" s="16"/>
      <c r="ER56" s="16"/>
      <c r="ES56" s="16"/>
      <c r="ET56" s="16"/>
      <c r="EU56" s="16"/>
      <c r="EV56" s="16"/>
      <c r="EW56" s="16"/>
      <c r="EX56" s="16"/>
      <c r="EY56" s="16"/>
      <c r="EZ56" s="16"/>
      <c r="FA56" s="16"/>
      <c r="FB56" s="16"/>
      <c r="FC56" s="16"/>
      <c r="FD56" s="16"/>
      <c r="FE56" s="16"/>
      <c r="FF56" s="16"/>
      <c r="FG56" s="16"/>
      <c r="FH56" s="16"/>
      <c r="FI56" s="16"/>
      <c r="FJ56" s="16"/>
      <c r="FK56" s="16"/>
      <c r="FL56" s="16"/>
      <c r="FM56" s="16"/>
      <c r="FN56" s="16"/>
      <c r="FO56" s="16"/>
      <c r="FP56" s="16"/>
      <c r="FQ56" s="16"/>
      <c r="FR56" s="16"/>
      <c r="FS56" s="16"/>
      <c r="FT56" s="16"/>
      <c r="FU56" s="16"/>
      <c r="FV56" s="16"/>
      <c r="FW56" s="16"/>
      <c r="FX56" s="16"/>
      <c r="FY56" s="16"/>
      <c r="FZ56" s="16"/>
      <c r="GA56" s="16"/>
      <c r="GB56" s="16"/>
      <c r="GC56" s="16"/>
      <c r="GD56" s="16"/>
      <c r="GE56" s="16"/>
      <c r="GF56" s="16"/>
      <c r="GG56" s="16"/>
      <c r="GH56" s="16"/>
      <c r="GI56" s="16"/>
      <c r="GJ56" s="16"/>
      <c r="GK56" s="16"/>
      <c r="GL56" s="16"/>
      <c r="GM56" s="16"/>
      <c r="GN56" s="16"/>
      <c r="GO56" s="16"/>
      <c r="GP56" s="16"/>
      <c r="GQ56" s="16"/>
      <c r="GR56" s="16"/>
      <c r="GS56" s="16"/>
      <c r="GT56" s="16"/>
      <c r="GU56" s="16"/>
      <c r="GV56" s="16"/>
      <c r="GW56" s="16"/>
      <c r="GX56" s="16"/>
      <c r="GY56" s="16"/>
      <c r="GZ56" s="16"/>
      <c r="HA56" s="16"/>
      <c r="HB56" s="16"/>
      <c r="HC56" s="16"/>
      <c r="HD56" s="16"/>
      <c r="HE56" s="16"/>
      <c r="HF56" s="16"/>
      <c r="HG56" s="16"/>
      <c r="HH56" s="16"/>
      <c r="HI56" s="16"/>
      <c r="HJ56" s="16"/>
      <c r="HK56" s="16"/>
      <c r="HL56" s="16"/>
      <c r="HM56" s="16"/>
      <c r="HN56" s="16"/>
      <c r="HO56" s="16"/>
      <c r="HP56" s="16"/>
      <c r="HQ56" s="16"/>
      <c r="HR56" s="16"/>
    </row>
    <row r="57" spans="1:226" ht="12.75" customHeight="1" x14ac:dyDescent="0.2">
      <c r="A57" s="67" t="s">
        <v>194</v>
      </c>
      <c r="B57" s="20">
        <v>2002</v>
      </c>
      <c r="C57" s="68" t="s">
        <v>195</v>
      </c>
      <c r="D57" s="22">
        <f t="shared" ca="1" si="10"/>
        <v>0</v>
      </c>
      <c r="E57" s="21">
        <f t="shared" ca="1" si="43"/>
        <v>0</v>
      </c>
      <c r="F57" s="21">
        <f t="shared" ca="1" si="43"/>
        <v>0</v>
      </c>
      <c r="G57" s="21">
        <f t="shared" ca="1" si="43"/>
        <v>0</v>
      </c>
      <c r="H57" s="21">
        <f t="shared" ca="1" si="43"/>
        <v>0</v>
      </c>
      <c r="I57" s="21">
        <f t="shared" ca="1" si="43"/>
        <v>0</v>
      </c>
      <c r="J57" s="21">
        <f t="shared" ca="1" si="43"/>
        <v>0</v>
      </c>
      <c r="K57" s="21">
        <f t="shared" ca="1" si="43"/>
        <v>0</v>
      </c>
      <c r="L57" s="21">
        <f t="shared" ca="1" si="43"/>
        <v>0</v>
      </c>
      <c r="M57" s="21">
        <f t="shared" ca="1" si="43"/>
        <v>0</v>
      </c>
      <c r="N57" s="21">
        <f t="shared" ca="1" si="43"/>
        <v>0</v>
      </c>
      <c r="O57" s="21">
        <f t="shared" ca="1" si="41"/>
        <v>0</v>
      </c>
      <c r="P57" s="21">
        <f t="shared" ca="1" si="41"/>
        <v>0</v>
      </c>
      <c r="Q57" s="21">
        <f t="shared" ca="1" si="41"/>
        <v>0</v>
      </c>
      <c r="R57" s="21">
        <f t="shared" ca="1" si="41"/>
        <v>0</v>
      </c>
      <c r="S57" s="21">
        <f t="shared" ca="1" si="41"/>
        <v>0</v>
      </c>
      <c r="T57" s="21">
        <f t="shared" ca="1" si="41"/>
        <v>0</v>
      </c>
      <c r="U57" s="21">
        <f t="shared" ca="1" si="41"/>
        <v>0</v>
      </c>
      <c r="V57" s="21">
        <f t="shared" ca="1" si="41"/>
        <v>0</v>
      </c>
      <c r="W57" s="21">
        <f t="shared" ca="1" si="41"/>
        <v>0</v>
      </c>
      <c r="X57" s="21">
        <f t="shared" ca="1" si="41"/>
        <v>0</v>
      </c>
      <c r="Y57" s="21">
        <f t="shared" ca="1" si="41"/>
        <v>0</v>
      </c>
      <c r="Z57" s="21">
        <f t="shared" ca="1" si="41"/>
        <v>0</v>
      </c>
      <c r="AA57" s="21">
        <f t="shared" ca="1" si="41"/>
        <v>0</v>
      </c>
      <c r="AB57" s="21">
        <f t="shared" ca="1" si="41"/>
        <v>0</v>
      </c>
      <c r="AC57" s="21">
        <f t="shared" ca="1" si="41"/>
        <v>0</v>
      </c>
      <c r="AD57" s="21">
        <f t="shared" ca="1" si="41"/>
        <v>0</v>
      </c>
      <c r="AE57" s="21">
        <f t="shared" ca="1" si="44"/>
        <v>0</v>
      </c>
      <c r="AF57" s="21">
        <f t="shared" ca="1" si="44"/>
        <v>0</v>
      </c>
      <c r="AG57" s="21">
        <f t="shared" ca="1" si="44"/>
        <v>0</v>
      </c>
      <c r="AH57" s="21">
        <f t="shared" ca="1" si="44"/>
        <v>0</v>
      </c>
      <c r="AI57" s="21">
        <f t="shared" ca="1" si="44"/>
        <v>0</v>
      </c>
      <c r="AJ57" s="21">
        <f t="shared" ca="1" si="44"/>
        <v>0</v>
      </c>
      <c r="AK57" s="21">
        <f t="shared" ca="1" si="44"/>
        <v>0</v>
      </c>
      <c r="AL57" s="21">
        <f t="shared" ca="1" si="44"/>
        <v>0</v>
      </c>
      <c r="AM57" s="21">
        <f t="shared" ca="1" si="44"/>
        <v>0</v>
      </c>
      <c r="AN57" s="21">
        <f t="shared" ca="1" si="44"/>
        <v>0</v>
      </c>
      <c r="AO57" s="21">
        <f t="shared" ca="1" si="44"/>
        <v>0</v>
      </c>
      <c r="AP57" s="21">
        <f t="shared" ca="1" si="44"/>
        <v>0</v>
      </c>
      <c r="AQ57" s="21">
        <f t="shared" ca="1" si="44"/>
        <v>0</v>
      </c>
      <c r="AR57" s="21">
        <f t="shared" ca="1" si="44"/>
        <v>0</v>
      </c>
      <c r="AS57" s="21">
        <f t="shared" ca="1" si="42"/>
        <v>0</v>
      </c>
      <c r="AT57" s="21">
        <f t="shared" ca="1" si="42"/>
        <v>0</v>
      </c>
      <c r="AU57" s="21">
        <f t="shared" ca="1" si="42"/>
        <v>0</v>
      </c>
      <c r="AV57" s="21">
        <f t="shared" ca="1" si="42"/>
        <v>0</v>
      </c>
      <c r="AW57" s="21">
        <f t="shared" ca="1" si="42"/>
        <v>0</v>
      </c>
      <c r="AX57" s="21">
        <f t="shared" ca="1" si="42"/>
        <v>0</v>
      </c>
      <c r="AY57" s="21">
        <f t="shared" ca="1" si="42"/>
        <v>0</v>
      </c>
      <c r="AZ57" s="21">
        <f t="shared" ca="1" si="42"/>
        <v>0</v>
      </c>
      <c r="BA57" s="21">
        <f t="shared" ca="1" si="39"/>
        <v>0</v>
      </c>
      <c r="BB57" s="21">
        <f t="shared" ca="1" si="39"/>
        <v>0</v>
      </c>
      <c r="BC57" s="21">
        <f t="shared" ca="1" si="39"/>
        <v>0</v>
      </c>
      <c r="BD57" s="21">
        <f t="shared" ca="1" si="39"/>
        <v>1217842.5999999642</v>
      </c>
      <c r="BE57" s="21">
        <f t="shared" ca="1" si="39"/>
        <v>0</v>
      </c>
      <c r="BF57" s="21">
        <f t="shared" ca="1" si="39"/>
        <v>0</v>
      </c>
      <c r="BG57" s="21">
        <f t="shared" ca="1" si="39"/>
        <v>0</v>
      </c>
      <c r="BH57" s="21">
        <f t="shared" ca="1" si="39"/>
        <v>0</v>
      </c>
      <c r="BI57" s="21">
        <f t="shared" ca="1" si="39"/>
        <v>0</v>
      </c>
      <c r="BJ57" s="21">
        <f t="shared" ca="1" si="39"/>
        <v>0</v>
      </c>
      <c r="BK57" s="21">
        <f t="shared" ca="1" si="39"/>
        <v>0</v>
      </c>
      <c r="BL57" s="21">
        <f t="shared" ca="1" si="39"/>
        <v>0</v>
      </c>
      <c r="BM57" s="21">
        <f t="shared" ca="1" si="39"/>
        <v>0</v>
      </c>
      <c r="BN57" s="21">
        <f t="shared" ca="1" si="39"/>
        <v>0</v>
      </c>
      <c r="BO57" s="21">
        <f t="shared" ca="1" si="39"/>
        <v>0</v>
      </c>
      <c r="BP57" s="21">
        <f t="shared" ca="1" si="39"/>
        <v>0</v>
      </c>
      <c r="BQ57" s="21">
        <f t="shared" ca="1" si="45"/>
        <v>0</v>
      </c>
      <c r="BR57" s="21">
        <f t="shared" ca="1" si="45"/>
        <v>0</v>
      </c>
      <c r="BS57" s="21">
        <f t="shared" ca="1" si="45"/>
        <v>0</v>
      </c>
      <c r="BT57" s="21">
        <f t="shared" ca="1" si="45"/>
        <v>0</v>
      </c>
      <c r="BU57" s="21">
        <f t="shared" ca="1" si="45"/>
        <v>0</v>
      </c>
      <c r="BV57" s="21">
        <f t="shared" ca="1" si="45"/>
        <v>0</v>
      </c>
      <c r="BW57" s="21">
        <f t="shared" ca="1" si="45"/>
        <v>0</v>
      </c>
      <c r="BX57" s="21">
        <f t="shared" ca="1" si="45"/>
        <v>0</v>
      </c>
      <c r="BY57" s="21">
        <f t="shared" ca="1" si="45"/>
        <v>0</v>
      </c>
      <c r="BZ57" s="21">
        <f t="shared" ca="1" si="45"/>
        <v>0</v>
      </c>
      <c r="CA57" s="21">
        <f t="shared" ca="1" si="45"/>
        <v>0</v>
      </c>
      <c r="CB57" s="21">
        <f t="shared" ca="1" si="45"/>
        <v>0</v>
      </c>
      <c r="CC57" s="21">
        <f t="shared" ca="1" si="45"/>
        <v>0</v>
      </c>
      <c r="CD57" s="21">
        <f t="shared" ca="1" si="45"/>
        <v>0</v>
      </c>
      <c r="CE57" s="21">
        <f t="shared" ca="1" si="45"/>
        <v>0</v>
      </c>
      <c r="CF57" s="21">
        <f t="shared" ca="1" si="45"/>
        <v>0</v>
      </c>
      <c r="CG57" s="21">
        <f t="shared" ca="1" si="40"/>
        <v>0</v>
      </c>
      <c r="CH57" s="21">
        <f t="shared" ca="1" si="40"/>
        <v>363.48571428571427</v>
      </c>
      <c r="CI57" s="22">
        <f t="shared" ca="1" si="11"/>
        <v>0</v>
      </c>
      <c r="CJ57" s="21">
        <f t="shared" ca="1" si="36"/>
        <v>0</v>
      </c>
      <c r="CK57" s="21">
        <f t="shared" ca="1" si="36"/>
        <v>0</v>
      </c>
      <c r="CL57" s="22">
        <f t="shared" ca="1" si="12"/>
        <v>0</v>
      </c>
      <c r="CM57" s="21">
        <f t="shared" ca="1" si="37"/>
        <v>0</v>
      </c>
      <c r="CN57" s="21">
        <f t="shared" ca="1" si="37"/>
        <v>0</v>
      </c>
      <c r="CO57" s="22">
        <f t="shared" ca="1" si="13"/>
        <v>0</v>
      </c>
      <c r="CP57" s="21">
        <f t="shared" ca="1" si="46"/>
        <v>0</v>
      </c>
      <c r="CQ57" s="21">
        <f t="shared" ca="1" si="46"/>
        <v>0</v>
      </c>
      <c r="CR57" s="21">
        <f t="shared" ca="1" si="46"/>
        <v>0</v>
      </c>
      <c r="CS57" s="21">
        <f t="shared" ca="1" si="46"/>
        <v>0</v>
      </c>
      <c r="CT57" s="21">
        <f t="shared" ca="1" si="46"/>
        <v>0</v>
      </c>
      <c r="CU57" s="22">
        <f t="shared" ca="1" si="35"/>
        <v>1218206.0857142499</v>
      </c>
      <c r="CV57" s="16"/>
      <c r="CW57" s="16"/>
      <c r="CX57" s="16"/>
      <c r="CY57" s="16"/>
      <c r="CZ57" s="16"/>
      <c r="DA57" s="16"/>
      <c r="DB57" s="16"/>
      <c r="DC57" s="16"/>
      <c r="DD57" s="16"/>
      <c r="DE57" s="16"/>
      <c r="DF57" s="16"/>
      <c r="DG57" s="16"/>
      <c r="DH57" s="16"/>
      <c r="DI57" s="16"/>
      <c r="DJ57" s="16"/>
      <c r="DK57" s="16"/>
      <c r="DL57" s="16"/>
      <c r="DM57" s="16"/>
      <c r="DN57" s="16"/>
      <c r="DO57" s="16"/>
      <c r="DP57" s="16"/>
      <c r="DQ57" s="16"/>
      <c r="DR57" s="16"/>
      <c r="DS57" s="16"/>
      <c r="DT57" s="16"/>
      <c r="DU57" s="16"/>
      <c r="DV57" s="16"/>
      <c r="DW57" s="16"/>
      <c r="DX57" s="16"/>
      <c r="DY57" s="16"/>
      <c r="DZ57" s="16"/>
      <c r="EA57" s="16"/>
      <c r="EB57" s="16"/>
      <c r="EC57" s="16"/>
      <c r="ED57" s="16"/>
      <c r="EE57" s="16"/>
      <c r="EF57" s="16"/>
      <c r="EG57" s="16"/>
      <c r="EH57" s="16"/>
      <c r="EI57" s="16"/>
      <c r="EJ57" s="16"/>
      <c r="EK57" s="16"/>
      <c r="EL57" s="16"/>
      <c r="EM57" s="16"/>
      <c r="EN57" s="16"/>
      <c r="EO57" s="16"/>
      <c r="EP57" s="16"/>
      <c r="EQ57" s="16"/>
      <c r="ER57" s="16"/>
      <c r="ES57" s="16"/>
      <c r="ET57" s="16"/>
      <c r="EU57" s="16"/>
      <c r="EV57" s="16"/>
      <c r="EW57" s="16"/>
      <c r="EX57" s="16"/>
      <c r="EY57" s="16"/>
      <c r="EZ57" s="16"/>
      <c r="FA57" s="16"/>
      <c r="FB57" s="16"/>
      <c r="FC57" s="16"/>
      <c r="FD57" s="16"/>
      <c r="FE57" s="16"/>
      <c r="FF57" s="16"/>
      <c r="FG57" s="16"/>
      <c r="FH57" s="16"/>
      <c r="FI57" s="16"/>
      <c r="FJ57" s="16"/>
      <c r="FK57" s="16"/>
      <c r="FL57" s="16"/>
      <c r="FM57" s="16"/>
      <c r="FN57" s="16"/>
      <c r="FO57" s="16"/>
      <c r="FP57" s="16"/>
      <c r="FQ57" s="16"/>
      <c r="FR57" s="16"/>
      <c r="FS57" s="16"/>
      <c r="FT57" s="16"/>
      <c r="FU57" s="16"/>
      <c r="FV57" s="16"/>
      <c r="FW57" s="16"/>
      <c r="FX57" s="16"/>
      <c r="FY57" s="16"/>
      <c r="FZ57" s="16"/>
      <c r="GA57" s="16"/>
      <c r="GB57" s="16"/>
      <c r="GC57" s="16"/>
      <c r="GD57" s="16"/>
      <c r="GE57" s="16"/>
      <c r="GF57" s="16"/>
      <c r="GG57" s="16"/>
      <c r="GH57" s="16"/>
      <c r="GI57" s="16"/>
      <c r="GJ57" s="16"/>
      <c r="GK57" s="16"/>
      <c r="GL57" s="16"/>
      <c r="GM57" s="16"/>
      <c r="GN57" s="16"/>
      <c r="GO57" s="16"/>
      <c r="GP57" s="16"/>
      <c r="GQ57" s="16"/>
      <c r="GR57" s="16"/>
      <c r="GS57" s="16"/>
      <c r="GT57" s="16"/>
      <c r="GU57" s="16"/>
      <c r="GV57" s="16"/>
      <c r="GW57" s="16"/>
      <c r="GX57" s="16"/>
      <c r="GY57" s="16"/>
      <c r="GZ57" s="16"/>
      <c r="HA57" s="16"/>
      <c r="HB57" s="16"/>
      <c r="HC57" s="16"/>
      <c r="HD57" s="16"/>
      <c r="HE57" s="16"/>
      <c r="HF57" s="16"/>
      <c r="HG57" s="16"/>
      <c r="HH57" s="16"/>
      <c r="HI57" s="16"/>
      <c r="HJ57" s="16"/>
      <c r="HK57" s="16"/>
      <c r="HL57" s="16"/>
      <c r="HM57" s="16"/>
      <c r="HN57" s="16"/>
      <c r="HO57" s="16"/>
      <c r="HP57" s="16"/>
      <c r="HQ57" s="16"/>
      <c r="HR57" s="16"/>
    </row>
    <row r="58" spans="1:226" ht="12.75" customHeight="1" x14ac:dyDescent="0.2">
      <c r="A58" s="67" t="s">
        <v>196</v>
      </c>
      <c r="B58" s="20">
        <v>2005</v>
      </c>
      <c r="C58" s="68" t="s">
        <v>195</v>
      </c>
      <c r="D58" s="22">
        <f t="shared" ca="1" si="10"/>
        <v>0</v>
      </c>
      <c r="E58" s="21">
        <f t="shared" ca="1" si="43"/>
        <v>0</v>
      </c>
      <c r="F58" s="21">
        <f t="shared" ca="1" si="43"/>
        <v>0</v>
      </c>
      <c r="G58" s="21">
        <f t="shared" ca="1" si="43"/>
        <v>0</v>
      </c>
      <c r="H58" s="21">
        <f t="shared" ca="1" si="43"/>
        <v>0</v>
      </c>
      <c r="I58" s="21">
        <f t="shared" ca="1" si="43"/>
        <v>0</v>
      </c>
      <c r="J58" s="21">
        <f t="shared" ca="1" si="43"/>
        <v>0</v>
      </c>
      <c r="K58" s="21">
        <f t="shared" ca="1" si="43"/>
        <v>0</v>
      </c>
      <c r="L58" s="21">
        <f t="shared" ca="1" si="43"/>
        <v>0</v>
      </c>
      <c r="M58" s="21">
        <f t="shared" ca="1" si="43"/>
        <v>0</v>
      </c>
      <c r="N58" s="21">
        <f t="shared" ca="1" si="43"/>
        <v>0</v>
      </c>
      <c r="O58" s="21">
        <f t="shared" ca="1" si="41"/>
        <v>0</v>
      </c>
      <c r="P58" s="21">
        <f t="shared" ca="1" si="41"/>
        <v>0</v>
      </c>
      <c r="Q58" s="21">
        <f t="shared" ca="1" si="41"/>
        <v>0</v>
      </c>
      <c r="R58" s="21">
        <f t="shared" ca="1" si="41"/>
        <v>0</v>
      </c>
      <c r="S58" s="21">
        <f t="shared" ca="1" si="41"/>
        <v>0</v>
      </c>
      <c r="T58" s="21">
        <f t="shared" ca="1" si="41"/>
        <v>0</v>
      </c>
      <c r="U58" s="21">
        <f t="shared" ca="1" si="41"/>
        <v>0</v>
      </c>
      <c r="V58" s="21">
        <f t="shared" ca="1" si="41"/>
        <v>0</v>
      </c>
      <c r="W58" s="21">
        <f t="shared" ca="1" si="41"/>
        <v>0</v>
      </c>
      <c r="X58" s="21">
        <f t="shared" ca="1" si="41"/>
        <v>0</v>
      </c>
      <c r="Y58" s="21">
        <f t="shared" ca="1" si="41"/>
        <v>0</v>
      </c>
      <c r="Z58" s="21">
        <f t="shared" ca="1" si="41"/>
        <v>0</v>
      </c>
      <c r="AA58" s="21">
        <f t="shared" ca="1" si="41"/>
        <v>0</v>
      </c>
      <c r="AB58" s="21">
        <f t="shared" ca="1" si="41"/>
        <v>0</v>
      </c>
      <c r="AC58" s="21">
        <f t="shared" ca="1" si="41"/>
        <v>0</v>
      </c>
      <c r="AD58" s="21">
        <f t="shared" ca="1" si="41"/>
        <v>0</v>
      </c>
      <c r="AE58" s="21">
        <f t="shared" ca="1" si="44"/>
        <v>0</v>
      </c>
      <c r="AF58" s="21">
        <f t="shared" ca="1" si="44"/>
        <v>0</v>
      </c>
      <c r="AG58" s="21">
        <f t="shared" ca="1" si="44"/>
        <v>0</v>
      </c>
      <c r="AH58" s="21">
        <f t="shared" ca="1" si="44"/>
        <v>0</v>
      </c>
      <c r="AI58" s="21">
        <f t="shared" ca="1" si="44"/>
        <v>0</v>
      </c>
      <c r="AJ58" s="21">
        <f t="shared" ca="1" si="44"/>
        <v>0</v>
      </c>
      <c r="AK58" s="21">
        <f t="shared" ca="1" si="44"/>
        <v>0</v>
      </c>
      <c r="AL58" s="21">
        <f t="shared" ca="1" si="44"/>
        <v>0</v>
      </c>
      <c r="AM58" s="21">
        <f t="shared" ca="1" si="44"/>
        <v>0</v>
      </c>
      <c r="AN58" s="21">
        <f t="shared" ca="1" si="44"/>
        <v>0</v>
      </c>
      <c r="AO58" s="21">
        <f t="shared" ca="1" si="44"/>
        <v>0</v>
      </c>
      <c r="AP58" s="21">
        <f t="shared" ca="1" si="44"/>
        <v>0</v>
      </c>
      <c r="AQ58" s="21">
        <f t="shared" ca="1" si="44"/>
        <v>0</v>
      </c>
      <c r="AR58" s="21">
        <f t="shared" ca="1" si="44"/>
        <v>0</v>
      </c>
      <c r="AS58" s="21">
        <f t="shared" ca="1" si="42"/>
        <v>0</v>
      </c>
      <c r="AT58" s="21">
        <f t="shared" ca="1" si="42"/>
        <v>0</v>
      </c>
      <c r="AU58" s="21">
        <f t="shared" ca="1" si="42"/>
        <v>0</v>
      </c>
      <c r="AV58" s="21">
        <f t="shared" ca="1" si="42"/>
        <v>0</v>
      </c>
      <c r="AW58" s="21">
        <f t="shared" ca="1" si="42"/>
        <v>0</v>
      </c>
      <c r="AX58" s="21">
        <f t="shared" ca="1" si="42"/>
        <v>0</v>
      </c>
      <c r="AY58" s="21">
        <f t="shared" ca="1" si="42"/>
        <v>0</v>
      </c>
      <c r="AZ58" s="21">
        <f t="shared" ca="1" si="42"/>
        <v>0</v>
      </c>
      <c r="BA58" s="21">
        <f t="shared" ca="1" si="39"/>
        <v>0</v>
      </c>
      <c r="BB58" s="21">
        <f t="shared" ca="1" si="39"/>
        <v>0</v>
      </c>
      <c r="BC58" s="21">
        <f t="shared" ca="1" si="39"/>
        <v>0</v>
      </c>
      <c r="BD58" s="21">
        <f t="shared" ca="1" si="39"/>
        <v>154598.32</v>
      </c>
      <c r="BE58" s="21">
        <f t="shared" ca="1" si="39"/>
        <v>0</v>
      </c>
      <c r="BF58" s="21">
        <f t="shared" ca="1" si="39"/>
        <v>0</v>
      </c>
      <c r="BG58" s="21">
        <f t="shared" ca="1" si="39"/>
        <v>0</v>
      </c>
      <c r="BH58" s="21">
        <f t="shared" ca="1" si="39"/>
        <v>0</v>
      </c>
      <c r="BI58" s="21">
        <f t="shared" ca="1" si="39"/>
        <v>0</v>
      </c>
      <c r="BJ58" s="21">
        <f t="shared" ca="1" si="39"/>
        <v>0</v>
      </c>
      <c r="BK58" s="21">
        <f t="shared" ca="1" si="39"/>
        <v>0</v>
      </c>
      <c r="BL58" s="21">
        <f t="shared" ca="1" si="39"/>
        <v>0</v>
      </c>
      <c r="BM58" s="21">
        <f t="shared" ca="1" si="39"/>
        <v>0</v>
      </c>
      <c r="BN58" s="21">
        <f t="shared" ca="1" si="39"/>
        <v>0</v>
      </c>
      <c r="BO58" s="21">
        <f t="shared" ca="1" si="39"/>
        <v>0</v>
      </c>
      <c r="BP58" s="21">
        <f t="shared" ca="1" si="39"/>
        <v>0</v>
      </c>
      <c r="BQ58" s="21">
        <f t="shared" ca="1" si="45"/>
        <v>0</v>
      </c>
      <c r="BR58" s="21">
        <f t="shared" ca="1" si="45"/>
        <v>0</v>
      </c>
      <c r="BS58" s="21">
        <f t="shared" ca="1" si="45"/>
        <v>0</v>
      </c>
      <c r="BT58" s="21">
        <f t="shared" ca="1" si="45"/>
        <v>0</v>
      </c>
      <c r="BU58" s="21">
        <f t="shared" ca="1" si="45"/>
        <v>0</v>
      </c>
      <c r="BV58" s="21">
        <f t="shared" ca="1" si="45"/>
        <v>0</v>
      </c>
      <c r="BW58" s="21">
        <f t="shared" ca="1" si="45"/>
        <v>0</v>
      </c>
      <c r="BX58" s="21">
        <f t="shared" ca="1" si="45"/>
        <v>0</v>
      </c>
      <c r="BY58" s="21">
        <f t="shared" ca="1" si="45"/>
        <v>0</v>
      </c>
      <c r="BZ58" s="21">
        <f t="shared" ca="1" si="45"/>
        <v>0</v>
      </c>
      <c r="CA58" s="21">
        <f t="shared" ca="1" si="45"/>
        <v>0</v>
      </c>
      <c r="CB58" s="21">
        <f t="shared" ca="1" si="45"/>
        <v>0</v>
      </c>
      <c r="CC58" s="21">
        <f t="shared" ca="1" si="45"/>
        <v>0</v>
      </c>
      <c r="CD58" s="21">
        <f t="shared" ca="1" si="45"/>
        <v>0</v>
      </c>
      <c r="CE58" s="21">
        <f t="shared" ca="1" si="45"/>
        <v>0</v>
      </c>
      <c r="CF58" s="21">
        <f t="shared" ca="1" si="45"/>
        <v>0</v>
      </c>
      <c r="CG58" s="21">
        <f t="shared" ca="1" si="40"/>
        <v>0</v>
      </c>
      <c r="CH58" s="21">
        <f t="shared" ca="1" si="40"/>
        <v>0</v>
      </c>
      <c r="CI58" s="22">
        <f t="shared" ca="1" si="11"/>
        <v>208791714.68000001</v>
      </c>
      <c r="CJ58" s="21">
        <f t="shared" ca="1" si="36"/>
        <v>28000</v>
      </c>
      <c r="CK58" s="21">
        <f t="shared" ca="1" si="36"/>
        <v>31722886.630000003</v>
      </c>
      <c r="CL58" s="22">
        <f t="shared" ca="1" si="12"/>
        <v>7582004.3000000007</v>
      </c>
      <c r="CM58" s="21">
        <f t="shared" ca="1" si="37"/>
        <v>165877.32</v>
      </c>
      <c r="CN58" s="21">
        <f t="shared" ca="1" si="37"/>
        <v>7416126.9800000004</v>
      </c>
      <c r="CO58" s="22">
        <f t="shared" ca="1" si="13"/>
        <v>169458823.75</v>
      </c>
      <c r="CP58" s="21">
        <f t="shared" ca="1" si="46"/>
        <v>13907303.43</v>
      </c>
      <c r="CQ58" s="21">
        <f t="shared" ca="1" si="46"/>
        <v>155551520.31999999</v>
      </c>
      <c r="CR58" s="21">
        <f t="shared" ca="1" si="46"/>
        <v>17827113.26785</v>
      </c>
      <c r="CS58" s="21">
        <f t="shared" ca="1" si="46"/>
        <v>0</v>
      </c>
      <c r="CT58" s="21">
        <f t="shared" ca="1" si="46"/>
        <v>0</v>
      </c>
      <c r="CU58" s="22">
        <f t="shared" ca="1" si="35"/>
        <v>226773426.26785001</v>
      </c>
      <c r="CV58" s="16"/>
      <c r="CW58" s="16"/>
      <c r="CX58" s="16"/>
      <c r="CY58" s="16"/>
      <c r="CZ58" s="16"/>
      <c r="DA58" s="16"/>
      <c r="DB58" s="16"/>
      <c r="DC58" s="16"/>
      <c r="DD58" s="16"/>
      <c r="DE58" s="16"/>
      <c r="DF58" s="16"/>
      <c r="DG58" s="16"/>
      <c r="DH58" s="16"/>
      <c r="DI58" s="16"/>
      <c r="DJ58" s="16"/>
      <c r="DK58" s="16"/>
      <c r="DL58" s="16"/>
      <c r="DM58" s="16"/>
      <c r="DN58" s="16"/>
      <c r="DO58" s="16"/>
      <c r="DP58" s="16"/>
      <c r="DQ58" s="16"/>
      <c r="DR58" s="16"/>
      <c r="DS58" s="16"/>
      <c r="DT58" s="16"/>
      <c r="DU58" s="16"/>
      <c r="DV58" s="16"/>
      <c r="DW58" s="16"/>
      <c r="DX58" s="16"/>
      <c r="DY58" s="16"/>
      <c r="DZ58" s="16"/>
      <c r="EA58" s="16"/>
      <c r="EB58" s="16"/>
      <c r="EC58" s="16"/>
      <c r="ED58" s="16"/>
      <c r="EE58" s="16"/>
      <c r="EF58" s="16"/>
      <c r="EG58" s="16"/>
      <c r="EH58" s="16"/>
      <c r="EI58" s="16"/>
      <c r="EJ58" s="16"/>
      <c r="EK58" s="16"/>
      <c r="EL58" s="16"/>
      <c r="EM58" s="16"/>
      <c r="EN58" s="16"/>
      <c r="EO58" s="16"/>
      <c r="EP58" s="16"/>
      <c r="EQ58" s="16"/>
      <c r="ER58" s="16"/>
      <c r="ES58" s="16"/>
      <c r="ET58" s="16"/>
      <c r="EU58" s="16"/>
      <c r="EV58" s="16"/>
      <c r="EW58" s="16"/>
      <c r="EX58" s="16"/>
      <c r="EY58" s="16"/>
      <c r="EZ58" s="16"/>
      <c r="FA58" s="16"/>
      <c r="FB58" s="16"/>
      <c r="FC58" s="16"/>
      <c r="FD58" s="16"/>
      <c r="FE58" s="16"/>
      <c r="FF58" s="16"/>
      <c r="FG58" s="16"/>
      <c r="FH58" s="16"/>
      <c r="FI58" s="16"/>
      <c r="FJ58" s="16"/>
      <c r="FK58" s="16"/>
      <c r="FL58" s="16"/>
      <c r="FM58" s="16"/>
      <c r="FN58" s="16"/>
      <c r="FO58" s="16"/>
      <c r="FP58" s="16"/>
      <c r="FQ58" s="16"/>
      <c r="FR58" s="16"/>
      <c r="FS58" s="16"/>
      <c r="FT58" s="16"/>
      <c r="FU58" s="16"/>
      <c r="FV58" s="16"/>
      <c r="FW58" s="16"/>
      <c r="FX58" s="16"/>
      <c r="FY58" s="16"/>
      <c r="FZ58" s="16"/>
      <c r="GA58" s="16"/>
      <c r="GB58" s="16"/>
      <c r="GC58" s="16"/>
      <c r="GD58" s="16"/>
      <c r="GE58" s="16"/>
      <c r="GF58" s="16"/>
      <c r="GG58" s="16"/>
      <c r="GH58" s="16"/>
      <c r="GI58" s="16"/>
      <c r="GJ58" s="16"/>
      <c r="GK58" s="16"/>
      <c r="GL58" s="16"/>
      <c r="GM58" s="16"/>
      <c r="GN58" s="16"/>
      <c r="GO58" s="16"/>
      <c r="GP58" s="16"/>
      <c r="GQ58" s="16"/>
      <c r="GR58" s="16"/>
      <c r="GS58" s="16"/>
      <c r="GT58" s="16"/>
      <c r="GU58" s="16"/>
      <c r="GV58" s="16"/>
      <c r="GW58" s="16"/>
      <c r="GX58" s="16"/>
      <c r="GY58" s="16"/>
      <c r="GZ58" s="16"/>
      <c r="HA58" s="16"/>
      <c r="HB58" s="16"/>
      <c r="HC58" s="16"/>
      <c r="HD58" s="16"/>
      <c r="HE58" s="16"/>
      <c r="HF58" s="16"/>
      <c r="HG58" s="16"/>
      <c r="HH58" s="16"/>
      <c r="HI58" s="16"/>
      <c r="HJ58" s="16"/>
      <c r="HK58" s="16"/>
      <c r="HL58" s="16"/>
      <c r="HM58" s="16"/>
      <c r="HN58" s="16"/>
      <c r="HO58" s="16"/>
      <c r="HP58" s="16"/>
      <c r="HQ58" s="16"/>
      <c r="HR58" s="16"/>
    </row>
    <row r="59" spans="1:226" ht="12.75" customHeight="1" x14ac:dyDescent="0.2">
      <c r="A59" s="67" t="s">
        <v>197</v>
      </c>
      <c r="B59" s="20">
        <v>2006</v>
      </c>
      <c r="C59" s="68" t="s">
        <v>198</v>
      </c>
      <c r="D59" s="22">
        <f t="shared" ca="1" si="10"/>
        <v>0</v>
      </c>
      <c r="E59" s="21">
        <f t="shared" ca="1" si="43"/>
        <v>0</v>
      </c>
      <c r="F59" s="21">
        <f t="shared" ca="1" si="43"/>
        <v>0</v>
      </c>
      <c r="G59" s="21">
        <f t="shared" ca="1" si="43"/>
        <v>0</v>
      </c>
      <c r="H59" s="21">
        <f t="shared" ca="1" si="43"/>
        <v>0</v>
      </c>
      <c r="I59" s="21">
        <f t="shared" ca="1" si="43"/>
        <v>0</v>
      </c>
      <c r="J59" s="21">
        <f t="shared" ca="1" si="43"/>
        <v>0</v>
      </c>
      <c r="K59" s="21">
        <f t="shared" ca="1" si="43"/>
        <v>0</v>
      </c>
      <c r="L59" s="21">
        <f t="shared" ca="1" si="43"/>
        <v>0</v>
      </c>
      <c r="M59" s="21">
        <f t="shared" ca="1" si="43"/>
        <v>0</v>
      </c>
      <c r="N59" s="21">
        <f t="shared" ca="1" si="43"/>
        <v>0</v>
      </c>
      <c r="O59" s="21">
        <f t="shared" ca="1" si="41"/>
        <v>0</v>
      </c>
      <c r="P59" s="21">
        <f t="shared" ca="1" si="41"/>
        <v>0</v>
      </c>
      <c r="Q59" s="21">
        <f t="shared" ca="1" si="41"/>
        <v>0</v>
      </c>
      <c r="R59" s="21">
        <f t="shared" ca="1" si="41"/>
        <v>0</v>
      </c>
      <c r="S59" s="21">
        <f t="shared" ca="1" si="41"/>
        <v>0</v>
      </c>
      <c r="T59" s="21">
        <f t="shared" ca="1" si="41"/>
        <v>0</v>
      </c>
      <c r="U59" s="21">
        <f t="shared" ca="1" si="41"/>
        <v>0</v>
      </c>
      <c r="V59" s="21">
        <f t="shared" ca="1" si="41"/>
        <v>0</v>
      </c>
      <c r="W59" s="21">
        <f t="shared" ca="1" si="41"/>
        <v>0</v>
      </c>
      <c r="X59" s="21">
        <f t="shared" ca="1" si="41"/>
        <v>0</v>
      </c>
      <c r="Y59" s="21">
        <f t="shared" ca="1" si="41"/>
        <v>0</v>
      </c>
      <c r="Z59" s="21">
        <f t="shared" ca="1" si="41"/>
        <v>0</v>
      </c>
      <c r="AA59" s="21">
        <f t="shared" ca="1" si="41"/>
        <v>0</v>
      </c>
      <c r="AB59" s="21">
        <f t="shared" ca="1" si="41"/>
        <v>0</v>
      </c>
      <c r="AC59" s="21">
        <f t="shared" ca="1" si="41"/>
        <v>0</v>
      </c>
      <c r="AD59" s="21">
        <f t="shared" ca="1" si="41"/>
        <v>0</v>
      </c>
      <c r="AE59" s="21">
        <f t="shared" ca="1" si="44"/>
        <v>0</v>
      </c>
      <c r="AF59" s="21">
        <f t="shared" ca="1" si="44"/>
        <v>0</v>
      </c>
      <c r="AG59" s="21">
        <f t="shared" ca="1" si="44"/>
        <v>0</v>
      </c>
      <c r="AH59" s="21">
        <f t="shared" ca="1" si="44"/>
        <v>0</v>
      </c>
      <c r="AI59" s="21">
        <f t="shared" ca="1" si="44"/>
        <v>0</v>
      </c>
      <c r="AJ59" s="21">
        <f t="shared" ca="1" si="44"/>
        <v>0</v>
      </c>
      <c r="AK59" s="21">
        <f t="shared" ca="1" si="44"/>
        <v>0</v>
      </c>
      <c r="AL59" s="21">
        <f t="shared" ca="1" si="44"/>
        <v>0</v>
      </c>
      <c r="AM59" s="21">
        <f t="shared" ca="1" si="44"/>
        <v>0</v>
      </c>
      <c r="AN59" s="21">
        <f t="shared" ca="1" si="44"/>
        <v>0</v>
      </c>
      <c r="AO59" s="21">
        <f t="shared" ca="1" si="44"/>
        <v>0</v>
      </c>
      <c r="AP59" s="21">
        <f t="shared" ca="1" si="44"/>
        <v>0</v>
      </c>
      <c r="AQ59" s="21">
        <f t="shared" ca="1" si="44"/>
        <v>0</v>
      </c>
      <c r="AR59" s="21">
        <f t="shared" ca="1" si="44"/>
        <v>0</v>
      </c>
      <c r="AS59" s="21">
        <f t="shared" ca="1" si="42"/>
        <v>0</v>
      </c>
      <c r="AT59" s="21">
        <f t="shared" ca="1" si="42"/>
        <v>0</v>
      </c>
      <c r="AU59" s="21">
        <f t="shared" ca="1" si="42"/>
        <v>0</v>
      </c>
      <c r="AV59" s="21">
        <f t="shared" ca="1" si="42"/>
        <v>0</v>
      </c>
      <c r="AW59" s="21">
        <f t="shared" ca="1" si="42"/>
        <v>0</v>
      </c>
      <c r="AX59" s="21">
        <f t="shared" ca="1" si="42"/>
        <v>0</v>
      </c>
      <c r="AY59" s="21">
        <f t="shared" ca="1" si="42"/>
        <v>0</v>
      </c>
      <c r="AZ59" s="21">
        <f t="shared" ca="1" si="42"/>
        <v>0</v>
      </c>
      <c r="BA59" s="21">
        <f t="shared" ca="1" si="39"/>
        <v>0</v>
      </c>
      <c r="BB59" s="21">
        <f t="shared" ca="1" si="39"/>
        <v>0</v>
      </c>
      <c r="BC59" s="21">
        <f t="shared" ca="1" si="39"/>
        <v>0</v>
      </c>
      <c r="BD59" s="21">
        <f t="shared" ca="1" si="39"/>
        <v>133767.09</v>
      </c>
      <c r="BE59" s="21">
        <f t="shared" ca="1" si="39"/>
        <v>0</v>
      </c>
      <c r="BF59" s="21">
        <f t="shared" ca="1" si="39"/>
        <v>0</v>
      </c>
      <c r="BG59" s="21">
        <f t="shared" ca="1" si="39"/>
        <v>0</v>
      </c>
      <c r="BH59" s="21">
        <f t="shared" ca="1" si="39"/>
        <v>0</v>
      </c>
      <c r="BI59" s="21">
        <f t="shared" ca="1" si="39"/>
        <v>0</v>
      </c>
      <c r="BJ59" s="21">
        <f t="shared" ca="1" si="39"/>
        <v>0</v>
      </c>
      <c r="BK59" s="21">
        <f t="shared" ca="1" si="39"/>
        <v>0</v>
      </c>
      <c r="BL59" s="21">
        <f t="shared" ca="1" si="39"/>
        <v>0</v>
      </c>
      <c r="BM59" s="21">
        <f t="shared" ca="1" si="39"/>
        <v>0</v>
      </c>
      <c r="BN59" s="21">
        <f t="shared" ca="1" si="39"/>
        <v>0</v>
      </c>
      <c r="BO59" s="21">
        <f t="shared" ca="1" si="39"/>
        <v>0</v>
      </c>
      <c r="BP59" s="21">
        <f t="shared" ca="1" si="39"/>
        <v>0</v>
      </c>
      <c r="BQ59" s="21">
        <f t="shared" ca="1" si="45"/>
        <v>0</v>
      </c>
      <c r="BR59" s="21">
        <f t="shared" ca="1" si="45"/>
        <v>0</v>
      </c>
      <c r="BS59" s="21">
        <f t="shared" ca="1" si="45"/>
        <v>0</v>
      </c>
      <c r="BT59" s="21">
        <f t="shared" ca="1" si="45"/>
        <v>0</v>
      </c>
      <c r="BU59" s="21">
        <f t="shared" ca="1" si="45"/>
        <v>0</v>
      </c>
      <c r="BV59" s="21">
        <f t="shared" ca="1" si="45"/>
        <v>0</v>
      </c>
      <c r="BW59" s="21">
        <f t="shared" ca="1" si="45"/>
        <v>0</v>
      </c>
      <c r="BX59" s="21">
        <f t="shared" ca="1" si="45"/>
        <v>0</v>
      </c>
      <c r="BY59" s="21">
        <f t="shared" ca="1" si="45"/>
        <v>0</v>
      </c>
      <c r="BZ59" s="21">
        <f t="shared" ca="1" si="45"/>
        <v>0</v>
      </c>
      <c r="CA59" s="21">
        <f t="shared" ca="1" si="45"/>
        <v>0</v>
      </c>
      <c r="CB59" s="21">
        <f t="shared" ca="1" si="45"/>
        <v>0</v>
      </c>
      <c r="CC59" s="21">
        <f t="shared" ca="1" si="45"/>
        <v>0</v>
      </c>
      <c r="CD59" s="21">
        <f t="shared" ca="1" si="45"/>
        <v>0</v>
      </c>
      <c r="CE59" s="21">
        <f t="shared" ca="1" si="45"/>
        <v>0</v>
      </c>
      <c r="CF59" s="21">
        <f t="shared" ca="1" si="45"/>
        <v>0</v>
      </c>
      <c r="CG59" s="21">
        <f t="shared" ca="1" si="40"/>
        <v>0</v>
      </c>
      <c r="CH59" s="21">
        <f t="shared" ca="1" si="40"/>
        <v>0</v>
      </c>
      <c r="CI59" s="22">
        <f t="shared" ca="1" si="11"/>
        <v>0</v>
      </c>
      <c r="CJ59" s="21">
        <f t="shared" ca="1" si="36"/>
        <v>0</v>
      </c>
      <c r="CK59" s="21">
        <f t="shared" ca="1" si="36"/>
        <v>0</v>
      </c>
      <c r="CL59" s="22">
        <f t="shared" ca="1" si="12"/>
        <v>0</v>
      </c>
      <c r="CM59" s="21">
        <f t="shared" ca="1" si="37"/>
        <v>0</v>
      </c>
      <c r="CN59" s="21">
        <f t="shared" ca="1" si="37"/>
        <v>0</v>
      </c>
      <c r="CO59" s="22">
        <f t="shared" ca="1" si="13"/>
        <v>0</v>
      </c>
      <c r="CP59" s="21">
        <f t="shared" ca="1" si="46"/>
        <v>0</v>
      </c>
      <c r="CQ59" s="21">
        <f t="shared" ca="1" si="46"/>
        <v>0</v>
      </c>
      <c r="CR59" s="21">
        <f t="shared" ca="1" si="46"/>
        <v>0</v>
      </c>
      <c r="CS59" s="21">
        <f t="shared" ca="1" si="46"/>
        <v>0</v>
      </c>
      <c r="CT59" s="21">
        <f t="shared" ca="1" si="46"/>
        <v>0</v>
      </c>
      <c r="CU59" s="22">
        <f t="shared" ca="1" si="35"/>
        <v>133767.09</v>
      </c>
      <c r="CV59" s="16"/>
      <c r="CW59" s="16"/>
      <c r="CX59" s="16"/>
      <c r="CY59" s="16"/>
      <c r="CZ59" s="16"/>
      <c r="DA59" s="16"/>
      <c r="DB59" s="16"/>
      <c r="DC59" s="16"/>
      <c r="DD59" s="16"/>
      <c r="DE59" s="16"/>
      <c r="DF59" s="16"/>
      <c r="DG59" s="16"/>
      <c r="DH59" s="16"/>
      <c r="DI59" s="16"/>
      <c r="DJ59" s="16"/>
      <c r="DK59" s="16"/>
      <c r="DL59" s="16"/>
      <c r="DM59" s="16"/>
      <c r="DN59" s="16"/>
      <c r="DO59" s="16"/>
      <c r="DP59" s="16"/>
      <c r="DQ59" s="16"/>
      <c r="DR59" s="16"/>
      <c r="DS59" s="16"/>
      <c r="DT59" s="16"/>
      <c r="DU59" s="16"/>
      <c r="DV59" s="16"/>
      <c r="DW59" s="16"/>
      <c r="DX59" s="16"/>
      <c r="DY59" s="16"/>
      <c r="DZ59" s="16"/>
      <c r="EA59" s="16"/>
      <c r="EB59" s="16"/>
      <c r="EC59" s="16"/>
      <c r="ED59" s="16"/>
      <c r="EE59" s="16"/>
      <c r="EF59" s="16"/>
      <c r="EG59" s="16"/>
      <c r="EH59" s="16"/>
      <c r="EI59" s="16"/>
      <c r="EJ59" s="16"/>
      <c r="EK59" s="16"/>
      <c r="EL59" s="16"/>
      <c r="EM59" s="16"/>
      <c r="EN59" s="16"/>
      <c r="EO59" s="16"/>
      <c r="EP59" s="16"/>
      <c r="EQ59" s="16"/>
      <c r="ER59" s="16"/>
      <c r="ES59" s="16"/>
      <c r="ET59" s="16"/>
      <c r="EU59" s="16"/>
      <c r="EV59" s="16"/>
      <c r="EW59" s="16"/>
      <c r="EX59" s="16"/>
      <c r="EY59" s="16"/>
      <c r="EZ59" s="16"/>
      <c r="FA59" s="16"/>
      <c r="FB59" s="16"/>
      <c r="FC59" s="16"/>
      <c r="FD59" s="16"/>
      <c r="FE59" s="16"/>
      <c r="FF59" s="16"/>
      <c r="FG59" s="16"/>
      <c r="FH59" s="16"/>
      <c r="FI59" s="16"/>
      <c r="FJ59" s="16"/>
      <c r="FK59" s="16"/>
      <c r="FL59" s="16"/>
      <c r="FM59" s="16"/>
      <c r="FN59" s="16"/>
      <c r="FO59" s="16"/>
      <c r="FP59" s="16"/>
      <c r="FQ59" s="16"/>
      <c r="FR59" s="16"/>
      <c r="FS59" s="16"/>
      <c r="FT59" s="16"/>
      <c r="FU59" s="16"/>
      <c r="FV59" s="16"/>
      <c r="FW59" s="16"/>
      <c r="FX59" s="16"/>
      <c r="FY59" s="16"/>
      <c r="FZ59" s="16"/>
      <c r="GA59" s="16"/>
      <c r="GB59" s="16"/>
      <c r="GC59" s="16"/>
      <c r="GD59" s="16"/>
      <c r="GE59" s="16"/>
      <c r="GF59" s="16"/>
      <c r="GG59" s="16"/>
      <c r="GH59" s="16"/>
      <c r="GI59" s="16"/>
      <c r="GJ59" s="16"/>
      <c r="GK59" s="16"/>
      <c r="GL59" s="16"/>
      <c r="GM59" s="16"/>
      <c r="GN59" s="16"/>
      <c r="GO59" s="16"/>
      <c r="GP59" s="16"/>
      <c r="GQ59" s="16"/>
      <c r="GR59" s="16"/>
      <c r="GS59" s="16"/>
      <c r="GT59" s="16"/>
      <c r="GU59" s="16"/>
      <c r="GV59" s="16"/>
      <c r="GW59" s="16"/>
      <c r="GX59" s="16"/>
      <c r="GY59" s="16"/>
      <c r="GZ59" s="16"/>
      <c r="HA59" s="16"/>
      <c r="HB59" s="16"/>
      <c r="HC59" s="16"/>
      <c r="HD59" s="16"/>
      <c r="HE59" s="16"/>
      <c r="HF59" s="16"/>
      <c r="HG59" s="16"/>
      <c r="HH59" s="16"/>
      <c r="HI59" s="16"/>
      <c r="HJ59" s="16"/>
      <c r="HK59" s="16"/>
      <c r="HL59" s="16"/>
      <c r="HM59" s="16"/>
      <c r="HN59" s="16"/>
      <c r="HO59" s="16"/>
      <c r="HP59" s="16"/>
      <c r="HQ59" s="16"/>
      <c r="HR59" s="16"/>
    </row>
    <row r="60" spans="1:226" ht="12.75" customHeight="1" x14ac:dyDescent="0.2">
      <c r="A60" s="67" t="s">
        <v>199</v>
      </c>
      <c r="B60" s="20">
        <v>2007</v>
      </c>
      <c r="C60" s="68" t="s">
        <v>195</v>
      </c>
      <c r="D60" s="22">
        <f t="shared" ca="1" si="10"/>
        <v>0</v>
      </c>
      <c r="E60" s="21">
        <f t="shared" ca="1" si="43"/>
        <v>0</v>
      </c>
      <c r="F60" s="21">
        <f t="shared" ca="1" si="43"/>
        <v>0</v>
      </c>
      <c r="G60" s="21">
        <f t="shared" ca="1" si="43"/>
        <v>0</v>
      </c>
      <c r="H60" s="21">
        <f t="shared" ca="1" si="43"/>
        <v>0</v>
      </c>
      <c r="I60" s="21">
        <f t="shared" ca="1" si="43"/>
        <v>0</v>
      </c>
      <c r="J60" s="21">
        <f t="shared" ca="1" si="43"/>
        <v>0</v>
      </c>
      <c r="K60" s="21">
        <f t="shared" ca="1" si="43"/>
        <v>0</v>
      </c>
      <c r="L60" s="21">
        <f t="shared" ca="1" si="43"/>
        <v>0</v>
      </c>
      <c r="M60" s="21">
        <f t="shared" ca="1" si="43"/>
        <v>0</v>
      </c>
      <c r="N60" s="21">
        <f t="shared" ca="1" si="43"/>
        <v>0</v>
      </c>
      <c r="O60" s="21">
        <f t="shared" ca="1" si="41"/>
        <v>0</v>
      </c>
      <c r="P60" s="21">
        <f t="shared" ca="1" si="41"/>
        <v>0</v>
      </c>
      <c r="Q60" s="21">
        <f t="shared" ca="1" si="41"/>
        <v>0</v>
      </c>
      <c r="R60" s="21">
        <f t="shared" ca="1" si="41"/>
        <v>0</v>
      </c>
      <c r="S60" s="21">
        <f t="shared" ca="1" si="41"/>
        <v>0</v>
      </c>
      <c r="T60" s="21">
        <f t="shared" ca="1" si="41"/>
        <v>0</v>
      </c>
      <c r="U60" s="21">
        <f t="shared" ca="1" si="41"/>
        <v>0</v>
      </c>
      <c r="V60" s="21">
        <f t="shared" ca="1" si="41"/>
        <v>0</v>
      </c>
      <c r="W60" s="21">
        <f t="shared" ca="1" si="41"/>
        <v>0</v>
      </c>
      <c r="X60" s="21">
        <f t="shared" ca="1" si="41"/>
        <v>0</v>
      </c>
      <c r="Y60" s="21">
        <f t="shared" ca="1" si="41"/>
        <v>0</v>
      </c>
      <c r="Z60" s="21">
        <f t="shared" ca="1" si="41"/>
        <v>0</v>
      </c>
      <c r="AA60" s="21">
        <f t="shared" ca="1" si="41"/>
        <v>0</v>
      </c>
      <c r="AB60" s="21">
        <f t="shared" ca="1" si="41"/>
        <v>0</v>
      </c>
      <c r="AC60" s="21">
        <f t="shared" ca="1" si="41"/>
        <v>0</v>
      </c>
      <c r="AD60" s="21">
        <f t="shared" ca="1" si="41"/>
        <v>0</v>
      </c>
      <c r="AE60" s="21">
        <f t="shared" ca="1" si="44"/>
        <v>0</v>
      </c>
      <c r="AF60" s="21">
        <f t="shared" ca="1" si="44"/>
        <v>0</v>
      </c>
      <c r="AG60" s="21">
        <f t="shared" ca="1" si="44"/>
        <v>0</v>
      </c>
      <c r="AH60" s="21">
        <f t="shared" ca="1" si="44"/>
        <v>0</v>
      </c>
      <c r="AI60" s="21">
        <f t="shared" ca="1" si="44"/>
        <v>0</v>
      </c>
      <c r="AJ60" s="21">
        <f t="shared" ca="1" si="44"/>
        <v>0</v>
      </c>
      <c r="AK60" s="21">
        <f t="shared" ca="1" si="44"/>
        <v>0</v>
      </c>
      <c r="AL60" s="21">
        <f t="shared" ca="1" si="44"/>
        <v>0</v>
      </c>
      <c r="AM60" s="21">
        <f t="shared" ca="1" si="44"/>
        <v>0</v>
      </c>
      <c r="AN60" s="21">
        <f t="shared" ca="1" si="44"/>
        <v>0</v>
      </c>
      <c r="AO60" s="21">
        <f t="shared" ca="1" si="44"/>
        <v>0</v>
      </c>
      <c r="AP60" s="21">
        <f t="shared" ca="1" si="44"/>
        <v>0</v>
      </c>
      <c r="AQ60" s="21">
        <f t="shared" ca="1" si="44"/>
        <v>0</v>
      </c>
      <c r="AR60" s="21">
        <f t="shared" ca="1" si="44"/>
        <v>0</v>
      </c>
      <c r="AS60" s="21">
        <f t="shared" ca="1" si="42"/>
        <v>0</v>
      </c>
      <c r="AT60" s="21">
        <f t="shared" ca="1" si="42"/>
        <v>0</v>
      </c>
      <c r="AU60" s="21">
        <f t="shared" ca="1" si="42"/>
        <v>0</v>
      </c>
      <c r="AV60" s="21">
        <f t="shared" ca="1" si="42"/>
        <v>0</v>
      </c>
      <c r="AW60" s="21">
        <f t="shared" ca="1" si="42"/>
        <v>0</v>
      </c>
      <c r="AX60" s="21">
        <f t="shared" ca="1" si="42"/>
        <v>0</v>
      </c>
      <c r="AY60" s="21">
        <f t="shared" ca="1" si="42"/>
        <v>0</v>
      </c>
      <c r="AZ60" s="21">
        <f t="shared" ca="1" si="42"/>
        <v>0</v>
      </c>
      <c r="BA60" s="21">
        <f t="shared" ca="1" si="39"/>
        <v>0</v>
      </c>
      <c r="BB60" s="21">
        <f t="shared" ca="1" si="39"/>
        <v>0</v>
      </c>
      <c r="BC60" s="21">
        <f t="shared" ca="1" si="39"/>
        <v>0</v>
      </c>
      <c r="BD60" s="21">
        <f t="shared" ca="1" si="39"/>
        <v>188849.22000000003</v>
      </c>
      <c r="BE60" s="21">
        <f t="shared" ca="1" si="39"/>
        <v>34907.42</v>
      </c>
      <c r="BF60" s="21">
        <f t="shared" ca="1" si="39"/>
        <v>0</v>
      </c>
      <c r="BG60" s="21">
        <f t="shared" ca="1" si="39"/>
        <v>0</v>
      </c>
      <c r="BH60" s="21">
        <f t="shared" ca="1" si="39"/>
        <v>0</v>
      </c>
      <c r="BI60" s="21">
        <f t="shared" ca="1" si="39"/>
        <v>0</v>
      </c>
      <c r="BJ60" s="21">
        <f t="shared" ca="1" si="39"/>
        <v>0</v>
      </c>
      <c r="BK60" s="21">
        <f t="shared" ca="1" si="39"/>
        <v>0</v>
      </c>
      <c r="BL60" s="21">
        <f t="shared" ca="1" si="39"/>
        <v>0</v>
      </c>
      <c r="BM60" s="21">
        <f t="shared" ca="1" si="39"/>
        <v>0</v>
      </c>
      <c r="BN60" s="21">
        <f t="shared" ca="1" si="39"/>
        <v>0</v>
      </c>
      <c r="BO60" s="21">
        <f t="shared" ca="1" si="39"/>
        <v>0</v>
      </c>
      <c r="BP60" s="21">
        <f t="shared" ca="1" si="39"/>
        <v>0</v>
      </c>
      <c r="BQ60" s="21">
        <f t="shared" ca="1" si="45"/>
        <v>0</v>
      </c>
      <c r="BR60" s="21">
        <f t="shared" ca="1" si="45"/>
        <v>0</v>
      </c>
      <c r="BS60" s="21">
        <f t="shared" ca="1" si="45"/>
        <v>0</v>
      </c>
      <c r="BT60" s="21">
        <f t="shared" ca="1" si="45"/>
        <v>0</v>
      </c>
      <c r="BU60" s="21">
        <f t="shared" ca="1" si="45"/>
        <v>0</v>
      </c>
      <c r="BV60" s="21">
        <f t="shared" ca="1" si="45"/>
        <v>0</v>
      </c>
      <c r="BW60" s="21">
        <f t="shared" ca="1" si="45"/>
        <v>0</v>
      </c>
      <c r="BX60" s="21">
        <f t="shared" ca="1" si="45"/>
        <v>0</v>
      </c>
      <c r="BY60" s="21">
        <f t="shared" ca="1" si="45"/>
        <v>0</v>
      </c>
      <c r="BZ60" s="21">
        <f t="shared" ca="1" si="45"/>
        <v>0</v>
      </c>
      <c r="CA60" s="21">
        <f t="shared" ca="1" si="45"/>
        <v>0</v>
      </c>
      <c r="CB60" s="21">
        <f t="shared" ca="1" si="45"/>
        <v>0</v>
      </c>
      <c r="CC60" s="21">
        <f t="shared" ca="1" si="45"/>
        <v>0</v>
      </c>
      <c r="CD60" s="21">
        <f t="shared" ca="1" si="45"/>
        <v>0</v>
      </c>
      <c r="CE60" s="21">
        <f t="shared" ca="1" si="45"/>
        <v>0</v>
      </c>
      <c r="CF60" s="21">
        <f t="shared" ca="1" si="45"/>
        <v>0</v>
      </c>
      <c r="CG60" s="21">
        <f t="shared" ca="1" si="40"/>
        <v>0</v>
      </c>
      <c r="CH60" s="21">
        <f t="shared" ca="1" si="40"/>
        <v>0</v>
      </c>
      <c r="CI60" s="22">
        <f t="shared" ca="1" si="11"/>
        <v>0</v>
      </c>
      <c r="CJ60" s="21">
        <f t="shared" ref="CJ60:CK76" ca="1" si="47">IFERROR(INDIRECT("'"&amp;$B$2&amp;"'!"&amp;ADDRESS(MATCH($B60,INDIRECT("'"&amp;$B$2&amp;"'!$B$1:$B$1095"),0),MATCH(CJ$5,INDIRECT("'"&amp;$B$2&amp;"'!5:5"),0))),0)</f>
        <v>0</v>
      </c>
      <c r="CK60" s="21">
        <f t="shared" ca="1" si="47"/>
        <v>0</v>
      </c>
      <c r="CL60" s="22">
        <f t="shared" ca="1" si="12"/>
        <v>0</v>
      </c>
      <c r="CM60" s="21">
        <f t="shared" ref="CM60:CN76" ca="1" si="48">IFERROR(INDIRECT("'"&amp;$B$2&amp;"'!"&amp;ADDRESS(MATCH($B60,INDIRECT("'"&amp;$B$2&amp;"'!$B$1:$B$1095"),0),MATCH(CM$5,INDIRECT("'"&amp;$B$2&amp;"'!5:5"),0))),0)</f>
        <v>0</v>
      </c>
      <c r="CN60" s="21">
        <f t="shared" ca="1" si="48"/>
        <v>0</v>
      </c>
      <c r="CO60" s="22">
        <f t="shared" ca="1" si="13"/>
        <v>0</v>
      </c>
      <c r="CP60" s="21">
        <f t="shared" ca="1" si="46"/>
        <v>0</v>
      </c>
      <c r="CQ60" s="21">
        <f t="shared" ca="1" si="46"/>
        <v>0</v>
      </c>
      <c r="CR60" s="21">
        <f t="shared" ca="1" si="46"/>
        <v>0</v>
      </c>
      <c r="CS60" s="21">
        <f t="shared" ca="1" si="46"/>
        <v>0</v>
      </c>
      <c r="CT60" s="21">
        <f t="shared" ca="1" si="46"/>
        <v>0</v>
      </c>
      <c r="CU60" s="22">
        <f t="shared" ref="CU60" ca="1" si="49">+D60+SUM(H60:CI60)+SUM(CR60:CT60)</f>
        <v>223756.64</v>
      </c>
      <c r="CV60" s="16"/>
      <c r="CW60" s="16"/>
      <c r="CX60" s="16"/>
      <c r="CY60" s="16"/>
      <c r="CZ60" s="16"/>
      <c r="DA60" s="16"/>
      <c r="DB60" s="16"/>
      <c r="DC60" s="16"/>
      <c r="DD60" s="16"/>
      <c r="DE60" s="16"/>
      <c r="DF60" s="16"/>
      <c r="DG60" s="16"/>
      <c r="DH60" s="16"/>
      <c r="DI60" s="16"/>
      <c r="DJ60" s="16"/>
      <c r="DK60" s="16"/>
      <c r="DL60" s="16"/>
      <c r="DM60" s="16"/>
      <c r="DN60" s="16"/>
      <c r="DO60" s="16"/>
      <c r="DP60" s="16"/>
      <c r="DQ60" s="16"/>
      <c r="DR60" s="16"/>
      <c r="DS60" s="16"/>
      <c r="DT60" s="16"/>
      <c r="DU60" s="16"/>
      <c r="DV60" s="16"/>
      <c r="DW60" s="16"/>
      <c r="DX60" s="16"/>
      <c r="DY60" s="16"/>
      <c r="DZ60" s="16"/>
      <c r="EA60" s="16"/>
      <c r="EB60" s="16"/>
      <c r="EC60" s="16"/>
      <c r="ED60" s="16"/>
      <c r="EE60" s="16"/>
      <c r="EF60" s="16"/>
      <c r="EG60" s="16"/>
      <c r="EH60" s="16"/>
      <c r="EI60" s="16"/>
      <c r="EJ60" s="16"/>
      <c r="EK60" s="16"/>
      <c r="EL60" s="16"/>
      <c r="EM60" s="16"/>
      <c r="EN60" s="16"/>
      <c r="EO60" s="16"/>
      <c r="EP60" s="16"/>
      <c r="EQ60" s="16"/>
      <c r="ER60" s="16"/>
      <c r="ES60" s="16"/>
      <c r="ET60" s="16"/>
      <c r="EU60" s="16"/>
      <c r="EV60" s="16"/>
      <c r="EW60" s="16"/>
      <c r="EX60" s="16"/>
      <c r="EY60" s="16"/>
      <c r="EZ60" s="16"/>
      <c r="FA60" s="16"/>
      <c r="FB60" s="16"/>
      <c r="FC60" s="16"/>
      <c r="FD60" s="16"/>
      <c r="FE60" s="16"/>
      <c r="FF60" s="16"/>
      <c r="FG60" s="16"/>
      <c r="FH60" s="16"/>
      <c r="FI60" s="16"/>
      <c r="FJ60" s="16"/>
      <c r="FK60" s="16"/>
      <c r="FL60" s="16"/>
      <c r="FM60" s="16"/>
      <c r="FN60" s="16"/>
      <c r="FO60" s="16"/>
      <c r="FP60" s="16"/>
      <c r="FQ60" s="16"/>
      <c r="FR60" s="16"/>
      <c r="FS60" s="16"/>
      <c r="FT60" s="16"/>
      <c r="FU60" s="16"/>
      <c r="FV60" s="16"/>
      <c r="FW60" s="16"/>
      <c r="FX60" s="16"/>
      <c r="FY60" s="16"/>
      <c r="FZ60" s="16"/>
      <c r="GA60" s="16"/>
      <c r="GB60" s="16"/>
      <c r="GC60" s="16"/>
      <c r="GD60" s="16"/>
      <c r="GE60" s="16"/>
      <c r="GF60" s="16"/>
      <c r="GG60" s="16"/>
      <c r="GH60" s="16"/>
      <c r="GI60" s="16"/>
      <c r="GJ60" s="16"/>
      <c r="GK60" s="16"/>
      <c r="GL60" s="16"/>
      <c r="GM60" s="16"/>
      <c r="GN60" s="16"/>
      <c r="GO60" s="16"/>
      <c r="GP60" s="16"/>
      <c r="GQ60" s="16"/>
      <c r="GR60" s="16"/>
      <c r="GS60" s="16"/>
      <c r="GT60" s="16"/>
      <c r="GU60" s="16"/>
      <c r="GV60" s="16"/>
      <c r="GW60" s="16"/>
      <c r="GX60" s="16"/>
      <c r="GY60" s="16"/>
      <c r="GZ60" s="16"/>
      <c r="HA60" s="16"/>
      <c r="HB60" s="16"/>
      <c r="HC60" s="16"/>
      <c r="HD60" s="16"/>
      <c r="HE60" s="16"/>
      <c r="HF60" s="16"/>
      <c r="HG60" s="16"/>
      <c r="HH60" s="16"/>
      <c r="HI60" s="16"/>
      <c r="HJ60" s="16"/>
      <c r="HK60" s="16"/>
      <c r="HL60" s="16"/>
      <c r="HM60" s="16"/>
      <c r="HN60" s="16"/>
      <c r="HO60" s="16"/>
      <c r="HP60" s="16"/>
      <c r="HQ60" s="16"/>
      <c r="HR60" s="16"/>
    </row>
    <row r="61" spans="1:226" ht="12.75" customHeight="1" x14ac:dyDescent="0.2">
      <c r="A61" s="67" t="s">
        <v>200</v>
      </c>
      <c r="B61" s="20">
        <v>2008</v>
      </c>
      <c r="C61" s="68" t="s">
        <v>195</v>
      </c>
      <c r="D61" s="22">
        <f t="shared" ca="1" si="10"/>
        <v>0</v>
      </c>
      <c r="E61" s="21">
        <f t="shared" ca="1" si="43"/>
        <v>0</v>
      </c>
      <c r="F61" s="21">
        <f t="shared" ca="1" si="43"/>
        <v>0</v>
      </c>
      <c r="G61" s="21">
        <f t="shared" ca="1" si="43"/>
        <v>0</v>
      </c>
      <c r="H61" s="21">
        <f t="shared" ca="1" si="43"/>
        <v>0</v>
      </c>
      <c r="I61" s="21">
        <f t="shared" ca="1" si="43"/>
        <v>0</v>
      </c>
      <c r="J61" s="21">
        <f t="shared" ca="1" si="43"/>
        <v>0</v>
      </c>
      <c r="K61" s="21">
        <f t="shared" ca="1" si="43"/>
        <v>0</v>
      </c>
      <c r="L61" s="21">
        <f t="shared" ca="1" si="43"/>
        <v>0</v>
      </c>
      <c r="M61" s="21">
        <f t="shared" ca="1" si="43"/>
        <v>0</v>
      </c>
      <c r="N61" s="21">
        <f t="shared" ca="1" si="43"/>
        <v>0</v>
      </c>
      <c r="O61" s="21">
        <f t="shared" ca="1" si="41"/>
        <v>0</v>
      </c>
      <c r="P61" s="21">
        <f t="shared" ca="1" si="41"/>
        <v>0</v>
      </c>
      <c r="Q61" s="21">
        <f t="shared" ca="1" si="41"/>
        <v>0</v>
      </c>
      <c r="R61" s="21">
        <f t="shared" ca="1" si="41"/>
        <v>0</v>
      </c>
      <c r="S61" s="21">
        <f t="shared" ca="1" si="41"/>
        <v>0</v>
      </c>
      <c r="T61" s="21">
        <f t="shared" ca="1" si="41"/>
        <v>0</v>
      </c>
      <c r="U61" s="21">
        <f t="shared" ca="1" si="41"/>
        <v>0</v>
      </c>
      <c r="V61" s="21">
        <f t="shared" ca="1" si="41"/>
        <v>0</v>
      </c>
      <c r="W61" s="21">
        <f t="shared" ca="1" si="41"/>
        <v>0</v>
      </c>
      <c r="X61" s="21">
        <f t="shared" ca="1" si="41"/>
        <v>0</v>
      </c>
      <c r="Y61" s="21">
        <f t="shared" ca="1" si="41"/>
        <v>0</v>
      </c>
      <c r="Z61" s="21">
        <f t="shared" ca="1" si="41"/>
        <v>0</v>
      </c>
      <c r="AA61" s="21">
        <f t="shared" ca="1" si="41"/>
        <v>0</v>
      </c>
      <c r="AB61" s="21">
        <f t="shared" ca="1" si="41"/>
        <v>0</v>
      </c>
      <c r="AC61" s="21">
        <f t="shared" ca="1" si="41"/>
        <v>0</v>
      </c>
      <c r="AD61" s="21">
        <f t="shared" ca="1" si="41"/>
        <v>0</v>
      </c>
      <c r="AE61" s="21">
        <f t="shared" ca="1" si="44"/>
        <v>0</v>
      </c>
      <c r="AF61" s="21">
        <f t="shared" ca="1" si="44"/>
        <v>0</v>
      </c>
      <c r="AG61" s="21">
        <f t="shared" ca="1" si="44"/>
        <v>0</v>
      </c>
      <c r="AH61" s="21">
        <f t="shared" ca="1" si="44"/>
        <v>0</v>
      </c>
      <c r="AI61" s="21">
        <f t="shared" ca="1" si="44"/>
        <v>0</v>
      </c>
      <c r="AJ61" s="21">
        <f t="shared" ca="1" si="44"/>
        <v>0</v>
      </c>
      <c r="AK61" s="21">
        <f t="shared" ca="1" si="44"/>
        <v>0</v>
      </c>
      <c r="AL61" s="21">
        <f t="shared" ca="1" si="44"/>
        <v>0</v>
      </c>
      <c r="AM61" s="21">
        <f t="shared" ca="1" si="44"/>
        <v>0</v>
      </c>
      <c r="AN61" s="21">
        <f t="shared" ca="1" si="44"/>
        <v>0</v>
      </c>
      <c r="AO61" s="21">
        <f t="shared" ca="1" si="44"/>
        <v>0</v>
      </c>
      <c r="AP61" s="21">
        <f t="shared" ca="1" si="44"/>
        <v>0</v>
      </c>
      <c r="AQ61" s="21">
        <f t="shared" ca="1" si="44"/>
        <v>0</v>
      </c>
      <c r="AR61" s="21">
        <f t="shared" ca="1" si="44"/>
        <v>0</v>
      </c>
      <c r="AS61" s="21">
        <f t="shared" ca="1" si="42"/>
        <v>0</v>
      </c>
      <c r="AT61" s="21">
        <f t="shared" ca="1" si="42"/>
        <v>0</v>
      </c>
      <c r="AU61" s="21">
        <f t="shared" ca="1" si="42"/>
        <v>0</v>
      </c>
      <c r="AV61" s="21">
        <f t="shared" ca="1" si="42"/>
        <v>0</v>
      </c>
      <c r="AW61" s="21">
        <f t="shared" ca="1" si="42"/>
        <v>0</v>
      </c>
      <c r="AX61" s="21">
        <f t="shared" ca="1" si="42"/>
        <v>0</v>
      </c>
      <c r="AY61" s="21">
        <f t="shared" ca="1" si="42"/>
        <v>0</v>
      </c>
      <c r="AZ61" s="21">
        <f t="shared" ca="1" si="42"/>
        <v>0</v>
      </c>
      <c r="BA61" s="21">
        <f t="shared" ca="1" si="39"/>
        <v>0</v>
      </c>
      <c r="BB61" s="21">
        <f t="shared" ca="1" si="39"/>
        <v>0</v>
      </c>
      <c r="BC61" s="21">
        <f t="shared" ca="1" si="39"/>
        <v>0</v>
      </c>
      <c r="BD61" s="21">
        <f t="shared" ca="1" si="39"/>
        <v>0</v>
      </c>
      <c r="BE61" s="21">
        <f t="shared" ca="1" si="39"/>
        <v>0</v>
      </c>
      <c r="BF61" s="21">
        <f t="shared" ca="1" si="39"/>
        <v>0</v>
      </c>
      <c r="BG61" s="21">
        <f t="shared" ca="1" si="39"/>
        <v>0</v>
      </c>
      <c r="BH61" s="21">
        <f t="shared" ca="1" si="39"/>
        <v>0</v>
      </c>
      <c r="BI61" s="21">
        <f t="shared" ca="1" si="39"/>
        <v>0</v>
      </c>
      <c r="BJ61" s="21">
        <f t="shared" ca="1" si="39"/>
        <v>0</v>
      </c>
      <c r="BK61" s="21">
        <f t="shared" ca="1" si="39"/>
        <v>0</v>
      </c>
      <c r="BL61" s="21">
        <f t="shared" ca="1" si="39"/>
        <v>0</v>
      </c>
      <c r="BM61" s="21">
        <f t="shared" ca="1" si="39"/>
        <v>0</v>
      </c>
      <c r="BN61" s="21">
        <f t="shared" ca="1" si="39"/>
        <v>0</v>
      </c>
      <c r="BO61" s="21">
        <f t="shared" ca="1" si="39"/>
        <v>0</v>
      </c>
      <c r="BP61" s="21">
        <f t="shared" ca="1" si="39"/>
        <v>0</v>
      </c>
      <c r="BQ61" s="21">
        <f t="shared" ca="1" si="45"/>
        <v>0</v>
      </c>
      <c r="BR61" s="21">
        <f t="shared" ca="1" si="45"/>
        <v>0</v>
      </c>
      <c r="BS61" s="21">
        <f t="shared" ca="1" si="45"/>
        <v>0</v>
      </c>
      <c r="BT61" s="21">
        <f t="shared" ca="1" si="45"/>
        <v>0</v>
      </c>
      <c r="BU61" s="21">
        <f t="shared" ca="1" si="45"/>
        <v>0</v>
      </c>
      <c r="BV61" s="21">
        <f t="shared" ca="1" si="45"/>
        <v>0</v>
      </c>
      <c r="BW61" s="21">
        <f t="shared" ca="1" si="45"/>
        <v>0</v>
      </c>
      <c r="BX61" s="21">
        <f t="shared" ca="1" si="45"/>
        <v>0</v>
      </c>
      <c r="BY61" s="21">
        <f t="shared" ca="1" si="45"/>
        <v>0</v>
      </c>
      <c r="BZ61" s="21">
        <f t="shared" ca="1" si="45"/>
        <v>0</v>
      </c>
      <c r="CA61" s="21">
        <f t="shared" ca="1" si="45"/>
        <v>0</v>
      </c>
      <c r="CB61" s="21">
        <f t="shared" ca="1" si="45"/>
        <v>0</v>
      </c>
      <c r="CC61" s="21">
        <f t="shared" ca="1" si="45"/>
        <v>0</v>
      </c>
      <c r="CD61" s="21">
        <f t="shared" ca="1" si="45"/>
        <v>0</v>
      </c>
      <c r="CE61" s="21">
        <f t="shared" ca="1" si="45"/>
        <v>0</v>
      </c>
      <c r="CF61" s="21">
        <f t="shared" ca="1" si="45"/>
        <v>0</v>
      </c>
      <c r="CG61" s="21">
        <f t="shared" ca="1" si="40"/>
        <v>0</v>
      </c>
      <c r="CH61" s="21">
        <f t="shared" ca="1" si="40"/>
        <v>0</v>
      </c>
      <c r="CI61" s="22">
        <f t="shared" ca="1" si="11"/>
        <v>0</v>
      </c>
      <c r="CJ61" s="21">
        <f t="shared" ca="1" si="47"/>
        <v>0</v>
      </c>
      <c r="CK61" s="21">
        <f t="shared" ca="1" si="47"/>
        <v>0</v>
      </c>
      <c r="CL61" s="22">
        <f t="shared" ca="1" si="12"/>
        <v>0</v>
      </c>
      <c r="CM61" s="21">
        <f t="shared" ca="1" si="48"/>
        <v>0</v>
      </c>
      <c r="CN61" s="21">
        <f t="shared" ca="1" si="48"/>
        <v>0</v>
      </c>
      <c r="CO61" s="22">
        <f t="shared" ca="1" si="13"/>
        <v>0</v>
      </c>
      <c r="CP61" s="21">
        <f t="shared" ca="1" si="46"/>
        <v>0</v>
      </c>
      <c r="CQ61" s="21">
        <f t="shared" ca="1" si="46"/>
        <v>0</v>
      </c>
      <c r="CR61" s="21">
        <f t="shared" ca="1" si="46"/>
        <v>0</v>
      </c>
      <c r="CS61" s="21">
        <f t="shared" ca="1" si="46"/>
        <v>0</v>
      </c>
      <c r="CT61" s="21">
        <f t="shared" ca="1" si="46"/>
        <v>0</v>
      </c>
      <c r="CU61" s="22">
        <f t="shared" ref="CU61:CU76" ca="1" si="50">+D61+SUM(H61:CI61)+SUM(CR61:CT61)</f>
        <v>0</v>
      </c>
      <c r="CV61" s="16"/>
      <c r="CW61" s="16"/>
      <c r="CX61" s="16"/>
      <c r="CY61" s="16"/>
      <c r="CZ61" s="16"/>
      <c r="DA61" s="16"/>
      <c r="DB61" s="16"/>
      <c r="DC61" s="16"/>
      <c r="DD61" s="16"/>
      <c r="DE61" s="16"/>
      <c r="DF61" s="16"/>
      <c r="DG61" s="16"/>
      <c r="DH61" s="16"/>
      <c r="DI61" s="16"/>
      <c r="DJ61" s="16"/>
      <c r="DK61" s="16"/>
      <c r="DL61" s="16"/>
      <c r="DM61" s="16"/>
      <c r="DN61" s="16"/>
      <c r="DO61" s="16"/>
      <c r="DP61" s="16"/>
      <c r="DQ61" s="16"/>
      <c r="DR61" s="16"/>
      <c r="DS61" s="16"/>
      <c r="DT61" s="16"/>
      <c r="DU61" s="16"/>
      <c r="DV61" s="16"/>
      <c r="DW61" s="16"/>
      <c r="DX61" s="16"/>
      <c r="DY61" s="16"/>
      <c r="DZ61" s="16"/>
      <c r="EA61" s="16"/>
      <c r="EB61" s="16"/>
      <c r="EC61" s="16"/>
      <c r="ED61" s="16"/>
      <c r="EE61" s="16"/>
      <c r="EF61" s="16"/>
      <c r="EG61" s="16"/>
      <c r="EH61" s="16"/>
      <c r="EI61" s="16"/>
      <c r="EJ61" s="16"/>
      <c r="EK61" s="16"/>
      <c r="EL61" s="16"/>
      <c r="EM61" s="16"/>
      <c r="EN61" s="16"/>
      <c r="EO61" s="16"/>
      <c r="EP61" s="16"/>
      <c r="EQ61" s="16"/>
      <c r="ER61" s="16"/>
      <c r="ES61" s="16"/>
      <c r="ET61" s="16"/>
      <c r="EU61" s="16"/>
      <c r="EV61" s="16"/>
      <c r="EW61" s="16"/>
      <c r="EX61" s="16"/>
      <c r="EY61" s="16"/>
      <c r="EZ61" s="16"/>
      <c r="FA61" s="16"/>
      <c r="FB61" s="16"/>
      <c r="FC61" s="16"/>
      <c r="FD61" s="16"/>
      <c r="FE61" s="16"/>
      <c r="FF61" s="16"/>
      <c r="FG61" s="16"/>
      <c r="FH61" s="16"/>
      <c r="FI61" s="16"/>
      <c r="FJ61" s="16"/>
      <c r="FK61" s="16"/>
      <c r="FL61" s="16"/>
      <c r="FM61" s="16"/>
      <c r="FN61" s="16"/>
      <c r="FO61" s="16"/>
      <c r="FP61" s="16"/>
      <c r="FQ61" s="16"/>
      <c r="FR61" s="16"/>
      <c r="FS61" s="16"/>
      <c r="FT61" s="16"/>
      <c r="FU61" s="16"/>
      <c r="FV61" s="16"/>
      <c r="FW61" s="16"/>
      <c r="FX61" s="16"/>
      <c r="FY61" s="16"/>
      <c r="FZ61" s="16"/>
      <c r="GA61" s="16"/>
      <c r="GB61" s="16"/>
      <c r="GC61" s="16"/>
      <c r="GD61" s="16"/>
      <c r="GE61" s="16"/>
      <c r="GF61" s="16"/>
      <c r="GG61" s="16"/>
      <c r="GH61" s="16"/>
      <c r="GI61" s="16"/>
      <c r="GJ61" s="16"/>
      <c r="GK61" s="16"/>
      <c r="GL61" s="16"/>
      <c r="GM61" s="16"/>
      <c r="GN61" s="16"/>
      <c r="GO61" s="16"/>
      <c r="GP61" s="16"/>
      <c r="GQ61" s="16"/>
      <c r="GR61" s="16"/>
      <c r="GS61" s="16"/>
      <c r="GT61" s="16"/>
      <c r="GU61" s="16"/>
      <c r="GV61" s="16"/>
      <c r="GW61" s="16"/>
      <c r="GX61" s="16"/>
      <c r="GY61" s="16"/>
      <c r="GZ61" s="16"/>
      <c r="HA61" s="16"/>
      <c r="HB61" s="16"/>
      <c r="HC61" s="16"/>
      <c r="HD61" s="16"/>
      <c r="HE61" s="16"/>
      <c r="HF61" s="16"/>
      <c r="HG61" s="16"/>
      <c r="HH61" s="16"/>
      <c r="HI61" s="16"/>
      <c r="HJ61" s="16"/>
      <c r="HK61" s="16"/>
      <c r="HL61" s="16"/>
      <c r="HM61" s="16"/>
      <c r="HN61" s="16"/>
      <c r="HO61" s="16"/>
      <c r="HP61" s="16"/>
      <c r="HQ61" s="16"/>
      <c r="HR61" s="16"/>
    </row>
    <row r="62" spans="1:226" ht="12.75" customHeight="1" x14ac:dyDescent="0.2">
      <c r="A62" s="67" t="s">
        <v>201</v>
      </c>
      <c r="B62" s="20">
        <v>3001</v>
      </c>
      <c r="C62" s="68" t="s">
        <v>198</v>
      </c>
      <c r="D62" s="22">
        <f t="shared" ca="1" si="10"/>
        <v>0</v>
      </c>
      <c r="E62" s="21">
        <f t="shared" ca="1" si="43"/>
        <v>0</v>
      </c>
      <c r="F62" s="21">
        <f t="shared" ca="1" si="43"/>
        <v>0</v>
      </c>
      <c r="G62" s="21">
        <f t="shared" ca="1" si="43"/>
        <v>0</v>
      </c>
      <c r="H62" s="21">
        <f t="shared" ca="1" si="43"/>
        <v>0</v>
      </c>
      <c r="I62" s="21">
        <f t="shared" ca="1" si="43"/>
        <v>0</v>
      </c>
      <c r="J62" s="21">
        <f t="shared" ca="1" si="43"/>
        <v>0</v>
      </c>
      <c r="K62" s="21">
        <f t="shared" ca="1" si="43"/>
        <v>0</v>
      </c>
      <c r="L62" s="21">
        <f t="shared" ca="1" si="43"/>
        <v>0</v>
      </c>
      <c r="M62" s="21">
        <f t="shared" ca="1" si="43"/>
        <v>0</v>
      </c>
      <c r="N62" s="21">
        <f t="shared" ca="1" si="43"/>
        <v>0</v>
      </c>
      <c r="O62" s="21">
        <f t="shared" ca="1" si="41"/>
        <v>0</v>
      </c>
      <c r="P62" s="21">
        <f t="shared" ca="1" si="41"/>
        <v>0</v>
      </c>
      <c r="Q62" s="21">
        <f t="shared" ca="1" si="41"/>
        <v>0</v>
      </c>
      <c r="R62" s="21">
        <f t="shared" ca="1" si="41"/>
        <v>0</v>
      </c>
      <c r="S62" s="21">
        <f t="shared" ca="1" si="41"/>
        <v>0</v>
      </c>
      <c r="T62" s="21">
        <f t="shared" ca="1" si="41"/>
        <v>0</v>
      </c>
      <c r="U62" s="21">
        <f t="shared" ca="1" si="41"/>
        <v>0</v>
      </c>
      <c r="V62" s="21">
        <f t="shared" ca="1" si="41"/>
        <v>0</v>
      </c>
      <c r="W62" s="21">
        <f t="shared" ca="1" si="41"/>
        <v>0</v>
      </c>
      <c r="X62" s="21">
        <f t="shared" ca="1" si="41"/>
        <v>0</v>
      </c>
      <c r="Y62" s="21">
        <f t="shared" ca="1" si="41"/>
        <v>0</v>
      </c>
      <c r="Z62" s="21">
        <f t="shared" ca="1" si="41"/>
        <v>0</v>
      </c>
      <c r="AA62" s="21">
        <f t="shared" ca="1" si="41"/>
        <v>0</v>
      </c>
      <c r="AB62" s="21">
        <f t="shared" ca="1" si="41"/>
        <v>0</v>
      </c>
      <c r="AC62" s="21">
        <f t="shared" ca="1" si="41"/>
        <v>0</v>
      </c>
      <c r="AD62" s="21">
        <f t="shared" ca="1" si="41"/>
        <v>0</v>
      </c>
      <c r="AE62" s="21">
        <f t="shared" ca="1" si="44"/>
        <v>0</v>
      </c>
      <c r="AF62" s="21">
        <f t="shared" ca="1" si="44"/>
        <v>0</v>
      </c>
      <c r="AG62" s="21">
        <f t="shared" ca="1" si="44"/>
        <v>0</v>
      </c>
      <c r="AH62" s="21">
        <f t="shared" ca="1" si="44"/>
        <v>0</v>
      </c>
      <c r="AI62" s="21">
        <f t="shared" ca="1" si="44"/>
        <v>0</v>
      </c>
      <c r="AJ62" s="21">
        <f t="shared" ca="1" si="44"/>
        <v>0</v>
      </c>
      <c r="AK62" s="21">
        <f t="shared" ca="1" si="44"/>
        <v>0</v>
      </c>
      <c r="AL62" s="21">
        <f t="shared" ca="1" si="44"/>
        <v>0</v>
      </c>
      <c r="AM62" s="21">
        <f t="shared" ca="1" si="44"/>
        <v>0</v>
      </c>
      <c r="AN62" s="21">
        <f t="shared" ca="1" si="44"/>
        <v>0</v>
      </c>
      <c r="AO62" s="21">
        <f t="shared" ca="1" si="44"/>
        <v>0</v>
      </c>
      <c r="AP62" s="21">
        <f t="shared" ca="1" si="44"/>
        <v>0</v>
      </c>
      <c r="AQ62" s="21">
        <f t="shared" ca="1" si="44"/>
        <v>0</v>
      </c>
      <c r="AR62" s="21">
        <f t="shared" ca="1" si="44"/>
        <v>0</v>
      </c>
      <c r="AS62" s="21">
        <f t="shared" ca="1" si="42"/>
        <v>0</v>
      </c>
      <c r="AT62" s="21">
        <f t="shared" ca="1" si="42"/>
        <v>0</v>
      </c>
      <c r="AU62" s="21">
        <f t="shared" ca="1" si="42"/>
        <v>0</v>
      </c>
      <c r="AV62" s="21">
        <f t="shared" ca="1" si="42"/>
        <v>0</v>
      </c>
      <c r="AW62" s="21">
        <f t="shared" ca="1" si="42"/>
        <v>0</v>
      </c>
      <c r="AX62" s="21">
        <f t="shared" ca="1" si="42"/>
        <v>0</v>
      </c>
      <c r="AY62" s="21">
        <f t="shared" ca="1" si="42"/>
        <v>0</v>
      </c>
      <c r="AZ62" s="21">
        <f t="shared" ca="1" si="42"/>
        <v>0</v>
      </c>
      <c r="BA62" s="21">
        <f t="shared" ca="1" si="39"/>
        <v>0</v>
      </c>
      <c r="BB62" s="21">
        <f t="shared" ca="1" si="39"/>
        <v>0</v>
      </c>
      <c r="BC62" s="21">
        <f t="shared" ca="1" si="39"/>
        <v>0</v>
      </c>
      <c r="BD62" s="21">
        <f t="shared" ca="1" si="39"/>
        <v>0</v>
      </c>
      <c r="BE62" s="21">
        <f t="shared" ca="1" si="39"/>
        <v>0</v>
      </c>
      <c r="BF62" s="21">
        <f t="shared" ca="1" si="39"/>
        <v>0</v>
      </c>
      <c r="BG62" s="21">
        <f t="shared" ca="1" si="39"/>
        <v>0</v>
      </c>
      <c r="BH62" s="21">
        <f t="shared" ca="1" si="39"/>
        <v>0</v>
      </c>
      <c r="BI62" s="21">
        <f t="shared" ca="1" si="39"/>
        <v>0</v>
      </c>
      <c r="BJ62" s="21">
        <f t="shared" ca="1" si="39"/>
        <v>0</v>
      </c>
      <c r="BK62" s="21">
        <f t="shared" ca="1" si="39"/>
        <v>0</v>
      </c>
      <c r="BL62" s="21">
        <f t="shared" ca="1" si="39"/>
        <v>0</v>
      </c>
      <c r="BM62" s="21">
        <f t="shared" ca="1" si="39"/>
        <v>0</v>
      </c>
      <c r="BN62" s="21">
        <f t="shared" ca="1" si="39"/>
        <v>0</v>
      </c>
      <c r="BO62" s="21">
        <f t="shared" ca="1" si="39"/>
        <v>0</v>
      </c>
      <c r="BP62" s="21">
        <f t="shared" ca="1" si="39"/>
        <v>0</v>
      </c>
      <c r="BQ62" s="21">
        <f t="shared" ca="1" si="45"/>
        <v>0</v>
      </c>
      <c r="BR62" s="21">
        <f t="shared" ca="1" si="45"/>
        <v>0</v>
      </c>
      <c r="BS62" s="21">
        <f t="shared" ca="1" si="45"/>
        <v>0</v>
      </c>
      <c r="BT62" s="21">
        <f t="shared" ca="1" si="45"/>
        <v>0</v>
      </c>
      <c r="BU62" s="21">
        <f t="shared" ca="1" si="45"/>
        <v>0</v>
      </c>
      <c r="BV62" s="21">
        <f t="shared" ca="1" si="45"/>
        <v>0</v>
      </c>
      <c r="BW62" s="21">
        <f t="shared" ca="1" si="45"/>
        <v>0</v>
      </c>
      <c r="BX62" s="21">
        <f t="shared" ca="1" si="45"/>
        <v>0</v>
      </c>
      <c r="BY62" s="21">
        <f t="shared" ca="1" si="45"/>
        <v>0</v>
      </c>
      <c r="BZ62" s="21">
        <f t="shared" ca="1" si="45"/>
        <v>0</v>
      </c>
      <c r="CA62" s="21">
        <f t="shared" ca="1" si="45"/>
        <v>0</v>
      </c>
      <c r="CB62" s="21">
        <f t="shared" ca="1" si="45"/>
        <v>0</v>
      </c>
      <c r="CC62" s="21">
        <f t="shared" ca="1" si="45"/>
        <v>0</v>
      </c>
      <c r="CD62" s="21">
        <f t="shared" ca="1" si="45"/>
        <v>0</v>
      </c>
      <c r="CE62" s="21">
        <f t="shared" ca="1" si="45"/>
        <v>0</v>
      </c>
      <c r="CF62" s="21">
        <f t="shared" ca="1" si="45"/>
        <v>0</v>
      </c>
      <c r="CG62" s="21">
        <f t="shared" ca="1" si="40"/>
        <v>0</v>
      </c>
      <c r="CH62" s="21">
        <f t="shared" ca="1" si="40"/>
        <v>0</v>
      </c>
      <c r="CI62" s="22">
        <f t="shared" ca="1" si="11"/>
        <v>526663.66949999973</v>
      </c>
      <c r="CJ62" s="21">
        <f t="shared" ca="1" si="47"/>
        <v>0</v>
      </c>
      <c r="CK62" s="21">
        <f t="shared" ca="1" si="47"/>
        <v>0</v>
      </c>
      <c r="CL62" s="22">
        <f t="shared" ca="1" si="12"/>
        <v>0</v>
      </c>
      <c r="CM62" s="21">
        <f t="shared" ca="1" si="48"/>
        <v>0</v>
      </c>
      <c r="CN62" s="21">
        <f t="shared" ca="1" si="48"/>
        <v>0</v>
      </c>
      <c r="CO62" s="22">
        <f t="shared" ca="1" si="13"/>
        <v>526663.66949999973</v>
      </c>
      <c r="CP62" s="21">
        <f t="shared" ca="1" si="46"/>
        <v>0</v>
      </c>
      <c r="CQ62" s="21">
        <f t="shared" ca="1" si="46"/>
        <v>526663.66949999973</v>
      </c>
      <c r="CR62" s="21">
        <f t="shared" ca="1" si="46"/>
        <v>0</v>
      </c>
      <c r="CS62" s="21">
        <f t="shared" ca="1" si="46"/>
        <v>0</v>
      </c>
      <c r="CT62" s="21">
        <f t="shared" ca="1" si="46"/>
        <v>0</v>
      </c>
      <c r="CU62" s="22">
        <f t="shared" ca="1" si="50"/>
        <v>526663.66949999973</v>
      </c>
      <c r="CV62" s="16"/>
      <c r="CW62" s="16"/>
      <c r="CX62" s="16"/>
      <c r="CY62" s="16"/>
      <c r="CZ62" s="16"/>
      <c r="DA62" s="16"/>
      <c r="DB62" s="16"/>
      <c r="DC62" s="16"/>
      <c r="DD62" s="16"/>
      <c r="DE62" s="16"/>
      <c r="DF62" s="16"/>
      <c r="DG62" s="16"/>
      <c r="DH62" s="16"/>
      <c r="DI62" s="16"/>
      <c r="DJ62" s="16"/>
      <c r="DK62" s="16"/>
      <c r="DL62" s="16"/>
      <c r="DM62" s="16"/>
      <c r="DN62" s="16"/>
      <c r="DO62" s="16"/>
      <c r="DP62" s="16"/>
      <c r="DQ62" s="16"/>
      <c r="DR62" s="16"/>
      <c r="DS62" s="16"/>
      <c r="DT62" s="16"/>
      <c r="DU62" s="16"/>
      <c r="DV62" s="16"/>
      <c r="DW62" s="16"/>
      <c r="DX62" s="16"/>
      <c r="DY62" s="16"/>
      <c r="DZ62" s="16"/>
      <c r="EA62" s="16"/>
      <c r="EB62" s="16"/>
      <c r="EC62" s="16"/>
      <c r="ED62" s="16"/>
      <c r="EE62" s="16"/>
      <c r="EF62" s="16"/>
      <c r="EG62" s="16"/>
      <c r="EH62" s="16"/>
      <c r="EI62" s="16"/>
      <c r="EJ62" s="16"/>
      <c r="EK62" s="16"/>
      <c r="EL62" s="16"/>
      <c r="EM62" s="16"/>
      <c r="EN62" s="16"/>
      <c r="EO62" s="16"/>
      <c r="EP62" s="16"/>
      <c r="EQ62" s="16"/>
      <c r="ER62" s="16"/>
      <c r="ES62" s="16"/>
      <c r="ET62" s="16"/>
      <c r="EU62" s="16"/>
      <c r="EV62" s="16"/>
      <c r="EW62" s="16"/>
      <c r="EX62" s="16"/>
      <c r="EY62" s="16"/>
      <c r="EZ62" s="16"/>
      <c r="FA62" s="16"/>
      <c r="FB62" s="16"/>
      <c r="FC62" s="16"/>
      <c r="FD62" s="16"/>
      <c r="FE62" s="16"/>
      <c r="FF62" s="16"/>
      <c r="FG62" s="16"/>
      <c r="FH62" s="16"/>
      <c r="FI62" s="16"/>
      <c r="FJ62" s="16"/>
      <c r="FK62" s="16"/>
      <c r="FL62" s="16"/>
      <c r="FM62" s="16"/>
      <c r="FN62" s="16"/>
      <c r="FO62" s="16"/>
      <c r="FP62" s="16"/>
      <c r="FQ62" s="16"/>
      <c r="FR62" s="16"/>
      <c r="FS62" s="16"/>
      <c r="FT62" s="16"/>
      <c r="FU62" s="16"/>
      <c r="FV62" s="16"/>
      <c r="FW62" s="16"/>
      <c r="FX62" s="16"/>
      <c r="FY62" s="16"/>
      <c r="FZ62" s="16"/>
      <c r="GA62" s="16"/>
      <c r="GB62" s="16"/>
      <c r="GC62" s="16"/>
      <c r="GD62" s="16"/>
      <c r="GE62" s="16"/>
      <c r="GF62" s="16"/>
      <c r="GG62" s="16"/>
      <c r="GH62" s="16"/>
      <c r="GI62" s="16"/>
      <c r="GJ62" s="16"/>
      <c r="GK62" s="16"/>
      <c r="GL62" s="16"/>
      <c r="GM62" s="16"/>
      <c r="GN62" s="16"/>
      <c r="GO62" s="16"/>
      <c r="GP62" s="16"/>
      <c r="GQ62" s="16"/>
      <c r="GR62" s="16"/>
      <c r="GS62" s="16"/>
      <c r="GT62" s="16"/>
      <c r="GU62" s="16"/>
      <c r="GV62" s="16"/>
      <c r="GW62" s="16"/>
      <c r="GX62" s="16"/>
      <c r="GY62" s="16"/>
      <c r="GZ62" s="16"/>
      <c r="HA62" s="16"/>
      <c r="HB62" s="16"/>
      <c r="HC62" s="16"/>
      <c r="HD62" s="16"/>
      <c r="HE62" s="16"/>
      <c r="HF62" s="16"/>
      <c r="HG62" s="16"/>
      <c r="HH62" s="16"/>
      <c r="HI62" s="16"/>
      <c r="HJ62" s="16"/>
      <c r="HK62" s="16"/>
      <c r="HL62" s="16"/>
      <c r="HM62" s="16"/>
      <c r="HN62" s="16"/>
      <c r="HO62" s="16"/>
      <c r="HP62" s="16"/>
      <c r="HQ62" s="16"/>
      <c r="HR62" s="16"/>
    </row>
    <row r="63" spans="1:226" ht="12.75" customHeight="1" x14ac:dyDescent="0.2">
      <c r="A63" s="67" t="s">
        <v>202</v>
      </c>
      <c r="B63" s="20">
        <v>3002</v>
      </c>
      <c r="C63" s="68" t="s">
        <v>198</v>
      </c>
      <c r="D63" s="22">
        <f t="shared" ca="1" si="10"/>
        <v>0</v>
      </c>
      <c r="E63" s="21">
        <f t="shared" ca="1" si="43"/>
        <v>0</v>
      </c>
      <c r="F63" s="21">
        <f t="shared" ca="1" si="43"/>
        <v>0</v>
      </c>
      <c r="G63" s="21">
        <f t="shared" ca="1" si="43"/>
        <v>0</v>
      </c>
      <c r="H63" s="21">
        <f t="shared" ca="1" si="43"/>
        <v>0</v>
      </c>
      <c r="I63" s="21">
        <f t="shared" ca="1" si="43"/>
        <v>0</v>
      </c>
      <c r="J63" s="21">
        <f t="shared" ca="1" si="43"/>
        <v>0</v>
      </c>
      <c r="K63" s="21">
        <f t="shared" ca="1" si="43"/>
        <v>0</v>
      </c>
      <c r="L63" s="21">
        <f t="shared" ca="1" si="43"/>
        <v>0</v>
      </c>
      <c r="M63" s="21">
        <f t="shared" ca="1" si="43"/>
        <v>0</v>
      </c>
      <c r="N63" s="21">
        <f t="shared" ca="1" si="43"/>
        <v>0</v>
      </c>
      <c r="O63" s="21">
        <f t="shared" ca="1" si="41"/>
        <v>0</v>
      </c>
      <c r="P63" s="21">
        <f t="shared" ca="1" si="41"/>
        <v>0</v>
      </c>
      <c r="Q63" s="21">
        <f t="shared" ca="1" si="41"/>
        <v>0</v>
      </c>
      <c r="R63" s="21">
        <f t="shared" ca="1" si="41"/>
        <v>0</v>
      </c>
      <c r="S63" s="21">
        <f t="shared" ca="1" si="41"/>
        <v>0</v>
      </c>
      <c r="T63" s="21">
        <f t="shared" ca="1" si="41"/>
        <v>0</v>
      </c>
      <c r="U63" s="21">
        <f t="shared" ca="1" si="41"/>
        <v>0</v>
      </c>
      <c r="V63" s="21">
        <f t="shared" ca="1" si="41"/>
        <v>0</v>
      </c>
      <c r="W63" s="21">
        <f t="shared" ca="1" si="41"/>
        <v>0</v>
      </c>
      <c r="X63" s="21">
        <f t="shared" ca="1" si="41"/>
        <v>0</v>
      </c>
      <c r="Y63" s="21">
        <f t="shared" ca="1" si="41"/>
        <v>0</v>
      </c>
      <c r="Z63" s="21">
        <f t="shared" ca="1" si="41"/>
        <v>0</v>
      </c>
      <c r="AA63" s="21">
        <f t="shared" ca="1" si="41"/>
        <v>0</v>
      </c>
      <c r="AB63" s="21">
        <f t="shared" ca="1" si="41"/>
        <v>0</v>
      </c>
      <c r="AC63" s="21">
        <f t="shared" ca="1" si="41"/>
        <v>0</v>
      </c>
      <c r="AD63" s="21">
        <f t="shared" ca="1" si="41"/>
        <v>0</v>
      </c>
      <c r="AE63" s="21">
        <f t="shared" ca="1" si="44"/>
        <v>0</v>
      </c>
      <c r="AF63" s="21">
        <f t="shared" ca="1" si="44"/>
        <v>0</v>
      </c>
      <c r="AG63" s="21">
        <f t="shared" ca="1" si="44"/>
        <v>0</v>
      </c>
      <c r="AH63" s="21">
        <f t="shared" ca="1" si="44"/>
        <v>0</v>
      </c>
      <c r="AI63" s="21">
        <f t="shared" ca="1" si="44"/>
        <v>0</v>
      </c>
      <c r="AJ63" s="21">
        <f t="shared" ca="1" si="44"/>
        <v>0</v>
      </c>
      <c r="AK63" s="21">
        <f t="shared" ca="1" si="44"/>
        <v>0</v>
      </c>
      <c r="AL63" s="21">
        <f t="shared" ca="1" si="44"/>
        <v>0</v>
      </c>
      <c r="AM63" s="21">
        <f t="shared" ca="1" si="44"/>
        <v>0</v>
      </c>
      <c r="AN63" s="21">
        <f t="shared" ca="1" si="44"/>
        <v>0</v>
      </c>
      <c r="AO63" s="21">
        <f t="shared" ca="1" si="44"/>
        <v>0</v>
      </c>
      <c r="AP63" s="21">
        <f t="shared" ca="1" si="44"/>
        <v>0</v>
      </c>
      <c r="AQ63" s="21">
        <f t="shared" ca="1" si="44"/>
        <v>0</v>
      </c>
      <c r="AR63" s="21">
        <f t="shared" ca="1" si="44"/>
        <v>0</v>
      </c>
      <c r="AS63" s="21">
        <f t="shared" ca="1" si="42"/>
        <v>0</v>
      </c>
      <c r="AT63" s="21">
        <f t="shared" ca="1" si="42"/>
        <v>0</v>
      </c>
      <c r="AU63" s="21">
        <f t="shared" ca="1" si="42"/>
        <v>0</v>
      </c>
      <c r="AV63" s="21">
        <f t="shared" ca="1" si="42"/>
        <v>0</v>
      </c>
      <c r="AW63" s="21">
        <f t="shared" ca="1" si="42"/>
        <v>0</v>
      </c>
      <c r="AX63" s="21">
        <f t="shared" ca="1" si="42"/>
        <v>0</v>
      </c>
      <c r="AY63" s="21">
        <f t="shared" ca="1" si="42"/>
        <v>0</v>
      </c>
      <c r="AZ63" s="21">
        <f t="shared" ca="1" si="42"/>
        <v>0</v>
      </c>
      <c r="BA63" s="21">
        <f t="shared" ca="1" si="39"/>
        <v>0</v>
      </c>
      <c r="BB63" s="21">
        <f t="shared" ca="1" si="39"/>
        <v>0</v>
      </c>
      <c r="BC63" s="21">
        <f t="shared" ca="1" si="39"/>
        <v>0</v>
      </c>
      <c r="BD63" s="21">
        <f t="shared" ca="1" si="39"/>
        <v>97418.76</v>
      </c>
      <c r="BE63" s="21">
        <f t="shared" ca="1" si="39"/>
        <v>0</v>
      </c>
      <c r="BF63" s="21">
        <f t="shared" ca="1" si="39"/>
        <v>0</v>
      </c>
      <c r="BG63" s="21">
        <f t="shared" ca="1" si="39"/>
        <v>0</v>
      </c>
      <c r="BH63" s="21">
        <f t="shared" ca="1" si="39"/>
        <v>0</v>
      </c>
      <c r="BI63" s="21">
        <f t="shared" ca="1" si="39"/>
        <v>0</v>
      </c>
      <c r="BJ63" s="21">
        <f t="shared" ca="1" si="39"/>
        <v>0</v>
      </c>
      <c r="BK63" s="21">
        <f t="shared" ca="1" si="39"/>
        <v>0</v>
      </c>
      <c r="BL63" s="21">
        <f t="shared" ca="1" si="39"/>
        <v>0</v>
      </c>
      <c r="BM63" s="21">
        <f t="shared" ca="1" si="39"/>
        <v>0</v>
      </c>
      <c r="BN63" s="21">
        <f t="shared" ca="1" si="39"/>
        <v>0</v>
      </c>
      <c r="BO63" s="21">
        <f t="shared" ca="1" si="39"/>
        <v>0</v>
      </c>
      <c r="BP63" s="21">
        <f t="shared" ca="1" si="39"/>
        <v>0</v>
      </c>
      <c r="BQ63" s="21">
        <f t="shared" ca="1" si="45"/>
        <v>0</v>
      </c>
      <c r="BR63" s="21">
        <f t="shared" ca="1" si="45"/>
        <v>0</v>
      </c>
      <c r="BS63" s="21">
        <f t="shared" ca="1" si="45"/>
        <v>0</v>
      </c>
      <c r="BT63" s="21">
        <f t="shared" ca="1" si="45"/>
        <v>0</v>
      </c>
      <c r="BU63" s="21">
        <f t="shared" ca="1" si="45"/>
        <v>0</v>
      </c>
      <c r="BV63" s="21">
        <f t="shared" ca="1" si="45"/>
        <v>0</v>
      </c>
      <c r="BW63" s="21">
        <f t="shared" ca="1" si="45"/>
        <v>0</v>
      </c>
      <c r="BX63" s="21">
        <f t="shared" ca="1" si="45"/>
        <v>0</v>
      </c>
      <c r="BY63" s="21">
        <f t="shared" ca="1" si="45"/>
        <v>0</v>
      </c>
      <c r="BZ63" s="21">
        <f t="shared" ca="1" si="45"/>
        <v>0</v>
      </c>
      <c r="CA63" s="21">
        <f t="shared" ca="1" si="45"/>
        <v>0</v>
      </c>
      <c r="CB63" s="21">
        <f t="shared" ca="1" si="45"/>
        <v>0</v>
      </c>
      <c r="CC63" s="21">
        <f t="shared" ca="1" si="45"/>
        <v>0</v>
      </c>
      <c r="CD63" s="21">
        <f t="shared" ca="1" si="45"/>
        <v>0</v>
      </c>
      <c r="CE63" s="21">
        <f t="shared" ca="1" si="45"/>
        <v>0</v>
      </c>
      <c r="CF63" s="21">
        <f t="shared" ca="1" si="45"/>
        <v>0</v>
      </c>
      <c r="CG63" s="21">
        <f t="shared" ca="1" si="40"/>
        <v>0</v>
      </c>
      <c r="CH63" s="21">
        <f t="shared" ca="1" si="40"/>
        <v>0</v>
      </c>
      <c r="CI63" s="22">
        <f t="shared" ca="1" si="11"/>
        <v>0</v>
      </c>
      <c r="CJ63" s="21">
        <f t="shared" ca="1" si="47"/>
        <v>0</v>
      </c>
      <c r="CK63" s="21">
        <f t="shared" ca="1" si="47"/>
        <v>0</v>
      </c>
      <c r="CL63" s="22">
        <f t="shared" ca="1" si="12"/>
        <v>0</v>
      </c>
      <c r="CM63" s="21">
        <f t="shared" ca="1" si="48"/>
        <v>0</v>
      </c>
      <c r="CN63" s="21">
        <f t="shared" ca="1" si="48"/>
        <v>0</v>
      </c>
      <c r="CO63" s="22">
        <f t="shared" ca="1" si="13"/>
        <v>0</v>
      </c>
      <c r="CP63" s="21">
        <f t="shared" ca="1" si="46"/>
        <v>0</v>
      </c>
      <c r="CQ63" s="21">
        <f t="shared" ca="1" si="46"/>
        <v>0</v>
      </c>
      <c r="CR63" s="21">
        <f t="shared" ca="1" si="46"/>
        <v>0</v>
      </c>
      <c r="CS63" s="21">
        <f t="shared" ca="1" si="46"/>
        <v>0</v>
      </c>
      <c r="CT63" s="21">
        <f t="shared" ca="1" si="46"/>
        <v>0</v>
      </c>
      <c r="CU63" s="22">
        <f t="shared" ca="1" si="50"/>
        <v>97418.76</v>
      </c>
      <c r="CV63" s="16"/>
      <c r="CW63" s="16"/>
      <c r="CX63" s="16"/>
      <c r="CY63" s="16"/>
      <c r="CZ63" s="16"/>
      <c r="DA63" s="16"/>
      <c r="DB63" s="16"/>
      <c r="DC63" s="16"/>
      <c r="DD63" s="16"/>
      <c r="DE63" s="16"/>
      <c r="DF63" s="16"/>
      <c r="DG63" s="16"/>
      <c r="DH63" s="16"/>
      <c r="DI63" s="16"/>
      <c r="DJ63" s="16"/>
      <c r="DK63" s="16"/>
      <c r="DL63" s="16"/>
      <c r="DM63" s="16"/>
      <c r="DN63" s="16"/>
      <c r="DO63" s="16"/>
      <c r="DP63" s="16"/>
      <c r="DQ63" s="16"/>
      <c r="DR63" s="16"/>
      <c r="DS63" s="16"/>
      <c r="DT63" s="16"/>
      <c r="DU63" s="16"/>
      <c r="DV63" s="16"/>
      <c r="DW63" s="16"/>
      <c r="DX63" s="16"/>
      <c r="DY63" s="16"/>
      <c r="DZ63" s="16"/>
      <c r="EA63" s="16"/>
      <c r="EB63" s="16"/>
      <c r="EC63" s="16"/>
      <c r="ED63" s="16"/>
      <c r="EE63" s="16"/>
      <c r="EF63" s="16"/>
      <c r="EG63" s="16"/>
      <c r="EH63" s="16"/>
      <c r="EI63" s="16"/>
      <c r="EJ63" s="16"/>
      <c r="EK63" s="16"/>
      <c r="EL63" s="16"/>
      <c r="EM63" s="16"/>
      <c r="EN63" s="16"/>
      <c r="EO63" s="16"/>
      <c r="EP63" s="16"/>
      <c r="EQ63" s="16"/>
      <c r="ER63" s="16"/>
      <c r="ES63" s="16"/>
      <c r="ET63" s="16"/>
      <c r="EU63" s="16"/>
      <c r="EV63" s="16"/>
      <c r="EW63" s="16"/>
      <c r="EX63" s="16"/>
      <c r="EY63" s="16"/>
      <c r="EZ63" s="16"/>
      <c r="FA63" s="16"/>
      <c r="FB63" s="16"/>
      <c r="FC63" s="16"/>
      <c r="FD63" s="16"/>
      <c r="FE63" s="16"/>
      <c r="FF63" s="16"/>
      <c r="FG63" s="16"/>
      <c r="FH63" s="16"/>
      <c r="FI63" s="16"/>
      <c r="FJ63" s="16"/>
      <c r="FK63" s="16"/>
      <c r="FL63" s="16"/>
      <c r="FM63" s="16"/>
      <c r="FN63" s="16"/>
      <c r="FO63" s="16"/>
      <c r="FP63" s="16"/>
      <c r="FQ63" s="16"/>
      <c r="FR63" s="16"/>
      <c r="FS63" s="16"/>
      <c r="FT63" s="16"/>
      <c r="FU63" s="16"/>
      <c r="FV63" s="16"/>
      <c r="FW63" s="16"/>
      <c r="FX63" s="16"/>
      <c r="FY63" s="16"/>
      <c r="FZ63" s="16"/>
      <c r="GA63" s="16"/>
      <c r="GB63" s="16"/>
      <c r="GC63" s="16"/>
      <c r="GD63" s="16"/>
      <c r="GE63" s="16"/>
      <c r="GF63" s="16"/>
      <c r="GG63" s="16"/>
      <c r="GH63" s="16"/>
      <c r="GI63" s="16"/>
      <c r="GJ63" s="16"/>
      <c r="GK63" s="16"/>
      <c r="GL63" s="16"/>
      <c r="GM63" s="16"/>
      <c r="GN63" s="16"/>
      <c r="GO63" s="16"/>
      <c r="GP63" s="16"/>
      <c r="GQ63" s="16"/>
      <c r="GR63" s="16"/>
      <c r="GS63" s="16"/>
      <c r="GT63" s="16"/>
      <c r="GU63" s="16"/>
      <c r="GV63" s="16"/>
      <c r="GW63" s="16"/>
      <c r="GX63" s="16"/>
      <c r="GY63" s="16"/>
      <c r="GZ63" s="16"/>
      <c r="HA63" s="16"/>
      <c r="HB63" s="16"/>
      <c r="HC63" s="16"/>
      <c r="HD63" s="16"/>
      <c r="HE63" s="16"/>
      <c r="HF63" s="16"/>
      <c r="HG63" s="16"/>
      <c r="HH63" s="16"/>
      <c r="HI63" s="16"/>
      <c r="HJ63" s="16"/>
      <c r="HK63" s="16"/>
      <c r="HL63" s="16"/>
      <c r="HM63" s="16"/>
      <c r="HN63" s="16"/>
      <c r="HO63" s="16"/>
      <c r="HP63" s="16"/>
      <c r="HQ63" s="16"/>
      <c r="HR63" s="16"/>
    </row>
    <row r="64" spans="1:226" ht="12.75" customHeight="1" x14ac:dyDescent="0.2">
      <c r="A64" s="67" t="s">
        <v>203</v>
      </c>
      <c r="B64" s="20">
        <v>3003</v>
      </c>
      <c r="C64" s="68" t="s">
        <v>198</v>
      </c>
      <c r="D64" s="22">
        <f t="shared" ca="1" si="10"/>
        <v>0</v>
      </c>
      <c r="E64" s="21">
        <f t="shared" ca="1" si="43"/>
        <v>0</v>
      </c>
      <c r="F64" s="21">
        <f t="shared" ca="1" si="43"/>
        <v>0</v>
      </c>
      <c r="G64" s="21">
        <f t="shared" ca="1" si="43"/>
        <v>0</v>
      </c>
      <c r="H64" s="21">
        <f t="shared" ca="1" si="43"/>
        <v>0</v>
      </c>
      <c r="I64" s="21">
        <f t="shared" ca="1" si="43"/>
        <v>0</v>
      </c>
      <c r="J64" s="21">
        <f t="shared" ca="1" si="43"/>
        <v>0</v>
      </c>
      <c r="K64" s="21">
        <f t="shared" ca="1" si="43"/>
        <v>0</v>
      </c>
      <c r="L64" s="21">
        <f t="shared" ca="1" si="43"/>
        <v>0</v>
      </c>
      <c r="M64" s="21">
        <f t="shared" ca="1" si="43"/>
        <v>0</v>
      </c>
      <c r="N64" s="21">
        <f t="shared" ca="1" si="43"/>
        <v>0</v>
      </c>
      <c r="O64" s="21">
        <f t="shared" ca="1" si="41"/>
        <v>0</v>
      </c>
      <c r="P64" s="21">
        <f t="shared" ca="1" si="41"/>
        <v>0</v>
      </c>
      <c r="Q64" s="21">
        <f t="shared" ca="1" si="41"/>
        <v>0</v>
      </c>
      <c r="R64" s="21">
        <f t="shared" ca="1" si="41"/>
        <v>0</v>
      </c>
      <c r="S64" s="21">
        <f t="shared" ca="1" si="41"/>
        <v>0</v>
      </c>
      <c r="T64" s="21">
        <f t="shared" ca="1" si="41"/>
        <v>0</v>
      </c>
      <c r="U64" s="21">
        <f t="shared" ca="1" si="41"/>
        <v>0</v>
      </c>
      <c r="V64" s="21">
        <f t="shared" ca="1" si="41"/>
        <v>0</v>
      </c>
      <c r="W64" s="21">
        <f t="shared" ca="1" si="41"/>
        <v>0</v>
      </c>
      <c r="X64" s="21">
        <f t="shared" ca="1" si="41"/>
        <v>0</v>
      </c>
      <c r="Y64" s="21">
        <f t="shared" ca="1" si="41"/>
        <v>0</v>
      </c>
      <c r="Z64" s="21">
        <f t="shared" ca="1" si="41"/>
        <v>0</v>
      </c>
      <c r="AA64" s="21">
        <f t="shared" ca="1" si="41"/>
        <v>0</v>
      </c>
      <c r="AB64" s="21">
        <f t="shared" ca="1" si="41"/>
        <v>0</v>
      </c>
      <c r="AC64" s="21">
        <f t="shared" ca="1" si="41"/>
        <v>0</v>
      </c>
      <c r="AD64" s="21">
        <f t="shared" ca="1" si="41"/>
        <v>0</v>
      </c>
      <c r="AE64" s="21">
        <f t="shared" ca="1" si="44"/>
        <v>0</v>
      </c>
      <c r="AF64" s="21">
        <f t="shared" ca="1" si="44"/>
        <v>0</v>
      </c>
      <c r="AG64" s="21">
        <f t="shared" ca="1" si="44"/>
        <v>0</v>
      </c>
      <c r="AH64" s="21">
        <f t="shared" ca="1" si="44"/>
        <v>0</v>
      </c>
      <c r="AI64" s="21">
        <f t="shared" ca="1" si="44"/>
        <v>0</v>
      </c>
      <c r="AJ64" s="21">
        <f t="shared" ca="1" si="44"/>
        <v>0</v>
      </c>
      <c r="AK64" s="21">
        <f t="shared" ca="1" si="44"/>
        <v>0</v>
      </c>
      <c r="AL64" s="21">
        <f t="shared" ca="1" si="44"/>
        <v>0</v>
      </c>
      <c r="AM64" s="21">
        <f t="shared" ca="1" si="44"/>
        <v>0</v>
      </c>
      <c r="AN64" s="21">
        <f t="shared" ca="1" si="44"/>
        <v>0</v>
      </c>
      <c r="AO64" s="21">
        <f t="shared" ca="1" si="44"/>
        <v>0</v>
      </c>
      <c r="AP64" s="21">
        <f t="shared" ca="1" si="44"/>
        <v>0</v>
      </c>
      <c r="AQ64" s="21">
        <f t="shared" ca="1" si="44"/>
        <v>0</v>
      </c>
      <c r="AR64" s="21">
        <f t="shared" ca="1" si="44"/>
        <v>0</v>
      </c>
      <c r="AS64" s="21">
        <f t="shared" ca="1" si="42"/>
        <v>0</v>
      </c>
      <c r="AT64" s="21">
        <f t="shared" ca="1" si="42"/>
        <v>0</v>
      </c>
      <c r="AU64" s="21">
        <f t="shared" ca="1" si="42"/>
        <v>0</v>
      </c>
      <c r="AV64" s="21">
        <f t="shared" ca="1" si="42"/>
        <v>0</v>
      </c>
      <c r="AW64" s="21">
        <f t="shared" ca="1" si="42"/>
        <v>0</v>
      </c>
      <c r="AX64" s="21">
        <f t="shared" ca="1" si="42"/>
        <v>0</v>
      </c>
      <c r="AY64" s="21">
        <f t="shared" ca="1" si="42"/>
        <v>0</v>
      </c>
      <c r="AZ64" s="21">
        <f t="shared" ca="1" si="42"/>
        <v>0</v>
      </c>
      <c r="BA64" s="21">
        <f t="shared" ca="1" si="39"/>
        <v>0</v>
      </c>
      <c r="BB64" s="21">
        <f t="shared" ca="1" si="39"/>
        <v>0</v>
      </c>
      <c r="BC64" s="21">
        <f t="shared" ca="1" si="39"/>
        <v>0</v>
      </c>
      <c r="BD64" s="21">
        <f t="shared" ca="1" si="39"/>
        <v>13638.600000000002</v>
      </c>
      <c r="BE64" s="21">
        <f t="shared" ca="1" si="39"/>
        <v>0</v>
      </c>
      <c r="BF64" s="21">
        <f t="shared" ca="1" si="39"/>
        <v>0</v>
      </c>
      <c r="BG64" s="21">
        <f t="shared" ca="1" si="39"/>
        <v>0</v>
      </c>
      <c r="BH64" s="21">
        <f t="shared" ca="1" si="39"/>
        <v>0</v>
      </c>
      <c r="BI64" s="21">
        <f t="shared" ca="1" si="39"/>
        <v>0</v>
      </c>
      <c r="BJ64" s="21">
        <f t="shared" ca="1" si="39"/>
        <v>0</v>
      </c>
      <c r="BK64" s="21">
        <f t="shared" ca="1" si="39"/>
        <v>0</v>
      </c>
      <c r="BL64" s="21">
        <f t="shared" ca="1" si="39"/>
        <v>0</v>
      </c>
      <c r="BM64" s="21">
        <f t="shared" ca="1" si="39"/>
        <v>0</v>
      </c>
      <c r="BN64" s="21">
        <f t="shared" ca="1" si="39"/>
        <v>0</v>
      </c>
      <c r="BO64" s="21">
        <f t="shared" ca="1" si="39"/>
        <v>0</v>
      </c>
      <c r="BP64" s="21">
        <f t="shared" ca="1" si="39"/>
        <v>0</v>
      </c>
      <c r="BQ64" s="21">
        <f t="shared" ca="1" si="45"/>
        <v>0</v>
      </c>
      <c r="BR64" s="21">
        <f t="shared" ca="1" si="45"/>
        <v>0</v>
      </c>
      <c r="BS64" s="21">
        <f t="shared" ca="1" si="45"/>
        <v>0</v>
      </c>
      <c r="BT64" s="21">
        <f t="shared" ca="1" si="45"/>
        <v>0</v>
      </c>
      <c r="BU64" s="21">
        <f t="shared" ca="1" si="45"/>
        <v>0</v>
      </c>
      <c r="BV64" s="21">
        <f t="shared" ca="1" si="45"/>
        <v>0</v>
      </c>
      <c r="BW64" s="21">
        <f t="shared" ca="1" si="45"/>
        <v>0</v>
      </c>
      <c r="BX64" s="21">
        <f t="shared" ca="1" si="45"/>
        <v>0</v>
      </c>
      <c r="BY64" s="21">
        <f t="shared" ca="1" si="45"/>
        <v>0</v>
      </c>
      <c r="BZ64" s="21">
        <f t="shared" ca="1" si="45"/>
        <v>0</v>
      </c>
      <c r="CA64" s="21">
        <f t="shared" ca="1" si="45"/>
        <v>0</v>
      </c>
      <c r="CB64" s="21">
        <f t="shared" ca="1" si="45"/>
        <v>0</v>
      </c>
      <c r="CC64" s="21">
        <f t="shared" ca="1" si="45"/>
        <v>0</v>
      </c>
      <c r="CD64" s="21">
        <f t="shared" ca="1" si="45"/>
        <v>0</v>
      </c>
      <c r="CE64" s="21">
        <f t="shared" ca="1" si="45"/>
        <v>0</v>
      </c>
      <c r="CF64" s="21">
        <f t="shared" ca="1" si="45"/>
        <v>0</v>
      </c>
      <c r="CG64" s="21">
        <f t="shared" ca="1" si="40"/>
        <v>0</v>
      </c>
      <c r="CH64" s="21">
        <f t="shared" ca="1" si="40"/>
        <v>0</v>
      </c>
      <c r="CI64" s="22">
        <f t="shared" ca="1" si="11"/>
        <v>0</v>
      </c>
      <c r="CJ64" s="21">
        <f t="shared" ca="1" si="47"/>
        <v>0</v>
      </c>
      <c r="CK64" s="21">
        <f t="shared" ca="1" si="47"/>
        <v>0</v>
      </c>
      <c r="CL64" s="22">
        <f t="shared" ca="1" si="12"/>
        <v>0</v>
      </c>
      <c r="CM64" s="21">
        <f t="shared" ca="1" si="48"/>
        <v>0</v>
      </c>
      <c r="CN64" s="21">
        <f t="shared" ca="1" si="48"/>
        <v>0</v>
      </c>
      <c r="CO64" s="22">
        <f t="shared" ca="1" si="13"/>
        <v>0</v>
      </c>
      <c r="CP64" s="21">
        <f t="shared" ca="1" si="46"/>
        <v>0</v>
      </c>
      <c r="CQ64" s="21">
        <f t="shared" ca="1" si="46"/>
        <v>0</v>
      </c>
      <c r="CR64" s="21">
        <f t="shared" ca="1" si="46"/>
        <v>0</v>
      </c>
      <c r="CS64" s="21">
        <f t="shared" ca="1" si="46"/>
        <v>0</v>
      </c>
      <c r="CT64" s="21">
        <f t="shared" ca="1" si="46"/>
        <v>0</v>
      </c>
      <c r="CU64" s="22">
        <f t="shared" ca="1" si="50"/>
        <v>13638.600000000002</v>
      </c>
      <c r="CV64" s="16"/>
      <c r="CW64" s="16"/>
      <c r="CX64" s="16"/>
      <c r="CY64" s="16"/>
      <c r="CZ64" s="16"/>
      <c r="DA64" s="16"/>
      <c r="DB64" s="16"/>
      <c r="DC64" s="16"/>
      <c r="DD64" s="16"/>
      <c r="DE64" s="16"/>
      <c r="DF64" s="16"/>
      <c r="DG64" s="16"/>
      <c r="DH64" s="16"/>
      <c r="DI64" s="16"/>
      <c r="DJ64" s="16"/>
      <c r="DK64" s="16"/>
      <c r="DL64" s="16"/>
      <c r="DM64" s="16"/>
      <c r="DN64" s="16"/>
      <c r="DO64" s="16"/>
      <c r="DP64" s="16"/>
      <c r="DQ64" s="16"/>
      <c r="DR64" s="16"/>
      <c r="DS64" s="16"/>
      <c r="DT64" s="16"/>
      <c r="DU64" s="16"/>
      <c r="DV64" s="16"/>
      <c r="DW64" s="16"/>
      <c r="DX64" s="16"/>
      <c r="DY64" s="16"/>
      <c r="DZ64" s="16"/>
      <c r="EA64" s="16"/>
      <c r="EB64" s="16"/>
      <c r="EC64" s="16"/>
      <c r="ED64" s="16"/>
      <c r="EE64" s="16"/>
      <c r="EF64" s="16"/>
      <c r="EG64" s="16"/>
      <c r="EH64" s="16"/>
      <c r="EI64" s="16"/>
      <c r="EJ64" s="16"/>
      <c r="EK64" s="16"/>
      <c r="EL64" s="16"/>
      <c r="EM64" s="16"/>
      <c r="EN64" s="16"/>
      <c r="EO64" s="16"/>
      <c r="EP64" s="16"/>
      <c r="EQ64" s="16"/>
      <c r="ER64" s="16"/>
      <c r="ES64" s="16"/>
      <c r="ET64" s="16"/>
      <c r="EU64" s="16"/>
      <c r="EV64" s="16"/>
      <c r="EW64" s="16"/>
      <c r="EX64" s="16"/>
      <c r="EY64" s="16"/>
      <c r="EZ64" s="16"/>
      <c r="FA64" s="16"/>
      <c r="FB64" s="16"/>
      <c r="FC64" s="16"/>
      <c r="FD64" s="16"/>
      <c r="FE64" s="16"/>
      <c r="FF64" s="16"/>
      <c r="FG64" s="16"/>
      <c r="FH64" s="16"/>
      <c r="FI64" s="16"/>
      <c r="FJ64" s="16"/>
      <c r="FK64" s="16"/>
      <c r="FL64" s="16"/>
      <c r="FM64" s="16"/>
      <c r="FN64" s="16"/>
      <c r="FO64" s="16"/>
      <c r="FP64" s="16"/>
      <c r="FQ64" s="16"/>
      <c r="FR64" s="16"/>
      <c r="FS64" s="16"/>
      <c r="FT64" s="16"/>
      <c r="FU64" s="16"/>
      <c r="FV64" s="16"/>
      <c r="FW64" s="16"/>
      <c r="FX64" s="16"/>
      <c r="FY64" s="16"/>
      <c r="FZ64" s="16"/>
      <c r="GA64" s="16"/>
      <c r="GB64" s="16"/>
      <c r="GC64" s="16"/>
      <c r="GD64" s="16"/>
      <c r="GE64" s="16"/>
      <c r="GF64" s="16"/>
      <c r="GG64" s="16"/>
      <c r="GH64" s="16"/>
      <c r="GI64" s="16"/>
      <c r="GJ64" s="16"/>
      <c r="GK64" s="16"/>
      <c r="GL64" s="16"/>
      <c r="GM64" s="16"/>
      <c r="GN64" s="16"/>
      <c r="GO64" s="16"/>
      <c r="GP64" s="16"/>
      <c r="GQ64" s="16"/>
      <c r="GR64" s="16"/>
      <c r="GS64" s="16"/>
      <c r="GT64" s="16"/>
      <c r="GU64" s="16"/>
      <c r="GV64" s="16"/>
      <c r="GW64" s="16"/>
      <c r="GX64" s="16"/>
      <c r="GY64" s="16"/>
      <c r="GZ64" s="16"/>
      <c r="HA64" s="16"/>
      <c r="HB64" s="16"/>
      <c r="HC64" s="16"/>
      <c r="HD64" s="16"/>
      <c r="HE64" s="16"/>
      <c r="HF64" s="16"/>
      <c r="HG64" s="16"/>
      <c r="HH64" s="16"/>
      <c r="HI64" s="16"/>
      <c r="HJ64" s="16"/>
      <c r="HK64" s="16"/>
      <c r="HL64" s="16"/>
      <c r="HM64" s="16"/>
      <c r="HN64" s="16"/>
      <c r="HO64" s="16"/>
      <c r="HP64" s="16"/>
      <c r="HQ64" s="16"/>
      <c r="HR64" s="16"/>
    </row>
    <row r="65" spans="1:228" ht="12.75" customHeight="1" x14ac:dyDescent="0.2">
      <c r="A65" s="67" t="s">
        <v>204</v>
      </c>
      <c r="B65" s="20">
        <v>3004</v>
      </c>
      <c r="C65" s="68" t="s">
        <v>198</v>
      </c>
      <c r="D65" s="22">
        <f t="shared" ca="1" si="10"/>
        <v>0</v>
      </c>
      <c r="E65" s="21">
        <f t="shared" ca="1" si="43"/>
        <v>0</v>
      </c>
      <c r="F65" s="21">
        <f t="shared" ca="1" si="43"/>
        <v>0</v>
      </c>
      <c r="G65" s="21">
        <f t="shared" ca="1" si="43"/>
        <v>0</v>
      </c>
      <c r="H65" s="21">
        <f t="shared" ca="1" si="43"/>
        <v>0</v>
      </c>
      <c r="I65" s="21">
        <f t="shared" ca="1" si="43"/>
        <v>0</v>
      </c>
      <c r="J65" s="21">
        <f t="shared" ca="1" si="43"/>
        <v>0</v>
      </c>
      <c r="K65" s="21">
        <f t="shared" ca="1" si="43"/>
        <v>0</v>
      </c>
      <c r="L65" s="21">
        <f t="shared" ca="1" si="43"/>
        <v>0</v>
      </c>
      <c r="M65" s="21">
        <f t="shared" ca="1" si="43"/>
        <v>0</v>
      </c>
      <c r="N65" s="21">
        <f t="shared" ca="1" si="43"/>
        <v>0</v>
      </c>
      <c r="O65" s="21">
        <f t="shared" ca="1" si="41"/>
        <v>0</v>
      </c>
      <c r="P65" s="21">
        <f t="shared" ca="1" si="41"/>
        <v>0</v>
      </c>
      <c r="Q65" s="21">
        <f t="shared" ca="1" si="41"/>
        <v>0</v>
      </c>
      <c r="R65" s="21">
        <f t="shared" ca="1" si="41"/>
        <v>0</v>
      </c>
      <c r="S65" s="21">
        <f t="shared" ca="1" si="41"/>
        <v>0</v>
      </c>
      <c r="T65" s="21">
        <f t="shared" ca="1" si="41"/>
        <v>0</v>
      </c>
      <c r="U65" s="21">
        <f t="shared" ca="1" si="41"/>
        <v>0</v>
      </c>
      <c r="V65" s="21">
        <f t="shared" ca="1" si="41"/>
        <v>0</v>
      </c>
      <c r="W65" s="21">
        <f t="shared" ca="1" si="41"/>
        <v>0</v>
      </c>
      <c r="X65" s="21">
        <f t="shared" ca="1" si="41"/>
        <v>0</v>
      </c>
      <c r="Y65" s="21">
        <f t="shared" ca="1" si="41"/>
        <v>0</v>
      </c>
      <c r="Z65" s="21">
        <f t="shared" ca="1" si="41"/>
        <v>0</v>
      </c>
      <c r="AA65" s="21">
        <f t="shared" ca="1" si="41"/>
        <v>0</v>
      </c>
      <c r="AB65" s="21">
        <f t="shared" ca="1" si="41"/>
        <v>0</v>
      </c>
      <c r="AC65" s="21">
        <f t="shared" ca="1" si="41"/>
        <v>0</v>
      </c>
      <c r="AD65" s="21">
        <f t="shared" ca="1" si="41"/>
        <v>0</v>
      </c>
      <c r="AE65" s="21">
        <f t="shared" ca="1" si="44"/>
        <v>0</v>
      </c>
      <c r="AF65" s="21">
        <f t="shared" ca="1" si="44"/>
        <v>0</v>
      </c>
      <c r="AG65" s="21">
        <f t="shared" ca="1" si="44"/>
        <v>0</v>
      </c>
      <c r="AH65" s="21">
        <f t="shared" ca="1" si="44"/>
        <v>0</v>
      </c>
      <c r="AI65" s="21">
        <f t="shared" ca="1" si="44"/>
        <v>0</v>
      </c>
      <c r="AJ65" s="21">
        <f t="shared" ca="1" si="44"/>
        <v>0</v>
      </c>
      <c r="AK65" s="21">
        <f t="shared" ca="1" si="44"/>
        <v>0</v>
      </c>
      <c r="AL65" s="21">
        <f t="shared" ca="1" si="44"/>
        <v>0</v>
      </c>
      <c r="AM65" s="21">
        <f t="shared" ca="1" si="44"/>
        <v>0</v>
      </c>
      <c r="AN65" s="21">
        <f t="shared" ca="1" si="44"/>
        <v>0</v>
      </c>
      <c r="AO65" s="21">
        <f t="shared" ca="1" si="44"/>
        <v>0</v>
      </c>
      <c r="AP65" s="21">
        <f t="shared" ca="1" si="44"/>
        <v>0</v>
      </c>
      <c r="AQ65" s="21">
        <f t="shared" ca="1" si="44"/>
        <v>0</v>
      </c>
      <c r="AR65" s="21">
        <f t="shared" ca="1" si="44"/>
        <v>0</v>
      </c>
      <c r="AS65" s="21">
        <f t="shared" ca="1" si="42"/>
        <v>0</v>
      </c>
      <c r="AT65" s="21">
        <f t="shared" ca="1" si="42"/>
        <v>0</v>
      </c>
      <c r="AU65" s="21">
        <f t="shared" ca="1" si="42"/>
        <v>0</v>
      </c>
      <c r="AV65" s="21">
        <f t="shared" ca="1" si="42"/>
        <v>0</v>
      </c>
      <c r="AW65" s="21">
        <f t="shared" ca="1" si="42"/>
        <v>0</v>
      </c>
      <c r="AX65" s="21">
        <f t="shared" ca="1" si="42"/>
        <v>0</v>
      </c>
      <c r="AY65" s="21">
        <f t="shared" ca="1" si="42"/>
        <v>0</v>
      </c>
      <c r="AZ65" s="21">
        <f t="shared" ca="1" si="42"/>
        <v>0</v>
      </c>
      <c r="BA65" s="21">
        <f t="shared" ca="1" si="39"/>
        <v>0</v>
      </c>
      <c r="BB65" s="21">
        <f t="shared" ca="1" si="39"/>
        <v>0</v>
      </c>
      <c r="BC65" s="21">
        <f t="shared" ca="1" si="39"/>
        <v>0</v>
      </c>
      <c r="BD65" s="21">
        <f t="shared" ca="1" si="39"/>
        <v>626740.18000000145</v>
      </c>
      <c r="BE65" s="21">
        <f t="shared" ca="1" si="39"/>
        <v>0</v>
      </c>
      <c r="BF65" s="21">
        <f t="shared" ca="1" si="39"/>
        <v>0</v>
      </c>
      <c r="BG65" s="21">
        <f t="shared" ca="1" si="39"/>
        <v>0</v>
      </c>
      <c r="BH65" s="21">
        <f t="shared" ca="1" si="39"/>
        <v>0</v>
      </c>
      <c r="BI65" s="21">
        <f t="shared" ca="1" si="39"/>
        <v>0</v>
      </c>
      <c r="BJ65" s="21">
        <f t="shared" ca="1" si="39"/>
        <v>0</v>
      </c>
      <c r="BK65" s="21">
        <f t="shared" ca="1" si="39"/>
        <v>0</v>
      </c>
      <c r="BL65" s="21">
        <f t="shared" ca="1" si="39"/>
        <v>0</v>
      </c>
      <c r="BM65" s="21">
        <f t="shared" ca="1" si="39"/>
        <v>0</v>
      </c>
      <c r="BN65" s="21">
        <f t="shared" ca="1" si="39"/>
        <v>0</v>
      </c>
      <c r="BO65" s="21">
        <f t="shared" ca="1" si="39"/>
        <v>0</v>
      </c>
      <c r="BP65" s="21">
        <f t="shared" ca="1" si="39"/>
        <v>0</v>
      </c>
      <c r="BQ65" s="21">
        <f t="shared" ca="1" si="45"/>
        <v>0</v>
      </c>
      <c r="BR65" s="21">
        <f t="shared" ca="1" si="45"/>
        <v>0</v>
      </c>
      <c r="BS65" s="21">
        <f t="shared" ca="1" si="45"/>
        <v>0</v>
      </c>
      <c r="BT65" s="21">
        <f t="shared" ca="1" si="45"/>
        <v>0</v>
      </c>
      <c r="BU65" s="21">
        <f t="shared" ca="1" si="45"/>
        <v>0</v>
      </c>
      <c r="BV65" s="21">
        <f t="shared" ca="1" si="45"/>
        <v>0</v>
      </c>
      <c r="BW65" s="21">
        <f t="shared" ca="1" si="45"/>
        <v>0</v>
      </c>
      <c r="BX65" s="21">
        <f t="shared" ca="1" si="45"/>
        <v>0</v>
      </c>
      <c r="BY65" s="21">
        <f t="shared" ca="1" si="45"/>
        <v>0</v>
      </c>
      <c r="BZ65" s="21">
        <f t="shared" ca="1" si="45"/>
        <v>0</v>
      </c>
      <c r="CA65" s="21">
        <f t="shared" ca="1" si="45"/>
        <v>0</v>
      </c>
      <c r="CB65" s="21">
        <f t="shared" ca="1" si="45"/>
        <v>0</v>
      </c>
      <c r="CC65" s="21">
        <f t="shared" ca="1" si="45"/>
        <v>0</v>
      </c>
      <c r="CD65" s="21">
        <f t="shared" ca="1" si="45"/>
        <v>0</v>
      </c>
      <c r="CE65" s="21">
        <f t="shared" ca="1" si="45"/>
        <v>0</v>
      </c>
      <c r="CF65" s="21">
        <f t="shared" ca="1" si="45"/>
        <v>0</v>
      </c>
      <c r="CG65" s="21">
        <f t="shared" ca="1" si="40"/>
        <v>0</v>
      </c>
      <c r="CH65" s="21">
        <f t="shared" ca="1" si="40"/>
        <v>0</v>
      </c>
      <c r="CI65" s="22">
        <f t="shared" ca="1" si="11"/>
        <v>0</v>
      </c>
      <c r="CJ65" s="21">
        <f t="shared" ca="1" si="47"/>
        <v>0</v>
      </c>
      <c r="CK65" s="21">
        <f t="shared" ca="1" si="47"/>
        <v>0</v>
      </c>
      <c r="CL65" s="22">
        <f t="shared" ca="1" si="12"/>
        <v>0</v>
      </c>
      <c r="CM65" s="21">
        <f t="shared" ca="1" si="48"/>
        <v>0</v>
      </c>
      <c r="CN65" s="21">
        <f t="shared" ca="1" si="48"/>
        <v>0</v>
      </c>
      <c r="CO65" s="22">
        <f t="shared" ca="1" si="13"/>
        <v>0</v>
      </c>
      <c r="CP65" s="21">
        <f t="shared" ca="1" si="46"/>
        <v>0</v>
      </c>
      <c r="CQ65" s="21">
        <f t="shared" ca="1" si="46"/>
        <v>0</v>
      </c>
      <c r="CR65" s="21">
        <f t="shared" ca="1" si="46"/>
        <v>0</v>
      </c>
      <c r="CS65" s="21">
        <f t="shared" ca="1" si="46"/>
        <v>0</v>
      </c>
      <c r="CT65" s="21">
        <f t="shared" ca="1" si="46"/>
        <v>0</v>
      </c>
      <c r="CU65" s="22">
        <f t="shared" ca="1" si="50"/>
        <v>626740.18000000145</v>
      </c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/>
      <c r="DV65" s="16"/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16"/>
      <c r="FG65" s="16"/>
      <c r="FH65" s="16"/>
      <c r="FI65" s="16"/>
      <c r="FJ65" s="16"/>
      <c r="FK65" s="16"/>
      <c r="FL65" s="16"/>
      <c r="FM65" s="16"/>
      <c r="FN65" s="16"/>
      <c r="FO65" s="16"/>
      <c r="FP65" s="16"/>
      <c r="FQ65" s="16"/>
      <c r="FR65" s="16"/>
      <c r="FS65" s="16"/>
      <c r="FT65" s="16"/>
      <c r="FU65" s="16"/>
      <c r="FV65" s="16"/>
      <c r="FW65" s="16"/>
      <c r="FX65" s="16"/>
      <c r="FY65" s="16"/>
      <c r="FZ65" s="16"/>
      <c r="GA65" s="16"/>
      <c r="GB65" s="16"/>
      <c r="GC65" s="16"/>
      <c r="GD65" s="16"/>
      <c r="GE65" s="16"/>
      <c r="GF65" s="16"/>
      <c r="GG65" s="16"/>
      <c r="GH65" s="16"/>
      <c r="GI65" s="16"/>
      <c r="GJ65" s="16"/>
      <c r="GK65" s="16"/>
      <c r="GL65" s="16"/>
      <c r="GM65" s="16"/>
      <c r="GN65" s="16"/>
      <c r="GO65" s="16"/>
      <c r="GP65" s="16"/>
      <c r="GQ65" s="16"/>
      <c r="GR65" s="16"/>
      <c r="GS65" s="16"/>
      <c r="GT65" s="16"/>
      <c r="GU65" s="16"/>
      <c r="GV65" s="16"/>
      <c r="GW65" s="16"/>
      <c r="GX65" s="16"/>
      <c r="GY65" s="16"/>
      <c r="GZ65" s="16"/>
      <c r="HA65" s="16"/>
      <c r="HB65" s="16"/>
      <c r="HC65" s="16"/>
      <c r="HD65" s="16"/>
      <c r="HE65" s="16"/>
      <c r="HF65" s="16"/>
      <c r="HG65" s="16"/>
      <c r="HH65" s="16"/>
      <c r="HI65" s="16"/>
      <c r="HJ65" s="16"/>
      <c r="HK65" s="16"/>
      <c r="HL65" s="16"/>
      <c r="HM65" s="16"/>
      <c r="HN65" s="16"/>
      <c r="HO65" s="16"/>
      <c r="HP65" s="16"/>
      <c r="HQ65" s="16"/>
      <c r="HR65" s="16"/>
    </row>
    <row r="66" spans="1:228" ht="12.75" customHeight="1" x14ac:dyDescent="0.2">
      <c r="A66" s="67" t="s">
        <v>205</v>
      </c>
      <c r="B66" s="20">
        <v>3005</v>
      </c>
      <c r="C66" s="68" t="s">
        <v>198</v>
      </c>
      <c r="D66" s="22">
        <f t="shared" ca="1" si="10"/>
        <v>0</v>
      </c>
      <c r="E66" s="21">
        <f t="shared" ca="1" si="43"/>
        <v>0</v>
      </c>
      <c r="F66" s="21">
        <f t="shared" ca="1" si="43"/>
        <v>0</v>
      </c>
      <c r="G66" s="21">
        <f t="shared" ca="1" si="43"/>
        <v>0</v>
      </c>
      <c r="H66" s="21">
        <f t="shared" ca="1" si="43"/>
        <v>0</v>
      </c>
      <c r="I66" s="21">
        <f t="shared" ca="1" si="43"/>
        <v>0</v>
      </c>
      <c r="J66" s="21">
        <f t="shared" ca="1" si="43"/>
        <v>0</v>
      </c>
      <c r="K66" s="21">
        <f t="shared" ca="1" si="43"/>
        <v>0</v>
      </c>
      <c r="L66" s="21">
        <f t="shared" ca="1" si="43"/>
        <v>0</v>
      </c>
      <c r="M66" s="21">
        <f t="shared" ca="1" si="43"/>
        <v>0</v>
      </c>
      <c r="N66" s="21">
        <f t="shared" ca="1" si="43"/>
        <v>0</v>
      </c>
      <c r="O66" s="21">
        <f t="shared" ca="1" si="41"/>
        <v>0</v>
      </c>
      <c r="P66" s="21">
        <f t="shared" ca="1" si="41"/>
        <v>0</v>
      </c>
      <c r="Q66" s="21">
        <f t="shared" ca="1" si="41"/>
        <v>0</v>
      </c>
      <c r="R66" s="21">
        <f t="shared" ca="1" si="41"/>
        <v>0</v>
      </c>
      <c r="S66" s="21">
        <f t="shared" ca="1" si="41"/>
        <v>0</v>
      </c>
      <c r="T66" s="21">
        <f t="shared" ca="1" si="41"/>
        <v>0</v>
      </c>
      <c r="U66" s="21">
        <f t="shared" ca="1" si="41"/>
        <v>0</v>
      </c>
      <c r="V66" s="21">
        <f t="shared" ca="1" si="41"/>
        <v>0</v>
      </c>
      <c r="W66" s="21">
        <f t="shared" ca="1" si="41"/>
        <v>0</v>
      </c>
      <c r="X66" s="21">
        <f t="shared" ca="1" si="41"/>
        <v>0</v>
      </c>
      <c r="Y66" s="21">
        <f t="shared" ca="1" si="41"/>
        <v>0</v>
      </c>
      <c r="Z66" s="21">
        <f t="shared" ca="1" si="41"/>
        <v>0</v>
      </c>
      <c r="AA66" s="21">
        <f t="shared" ca="1" si="41"/>
        <v>0</v>
      </c>
      <c r="AB66" s="21">
        <f t="shared" ca="1" si="41"/>
        <v>0</v>
      </c>
      <c r="AC66" s="21">
        <f t="shared" ca="1" si="41"/>
        <v>0</v>
      </c>
      <c r="AD66" s="21">
        <f t="shared" ca="1" si="41"/>
        <v>0</v>
      </c>
      <c r="AE66" s="21">
        <f t="shared" ca="1" si="44"/>
        <v>0</v>
      </c>
      <c r="AF66" s="21">
        <f t="shared" ca="1" si="44"/>
        <v>0</v>
      </c>
      <c r="AG66" s="21">
        <f t="shared" ca="1" si="44"/>
        <v>0</v>
      </c>
      <c r="AH66" s="21">
        <f t="shared" ca="1" si="44"/>
        <v>0</v>
      </c>
      <c r="AI66" s="21">
        <f t="shared" ca="1" si="44"/>
        <v>0</v>
      </c>
      <c r="AJ66" s="21">
        <f t="shared" ca="1" si="44"/>
        <v>0</v>
      </c>
      <c r="AK66" s="21">
        <f t="shared" ca="1" si="44"/>
        <v>0</v>
      </c>
      <c r="AL66" s="21">
        <f t="shared" ca="1" si="44"/>
        <v>0</v>
      </c>
      <c r="AM66" s="21">
        <f t="shared" ca="1" si="44"/>
        <v>0</v>
      </c>
      <c r="AN66" s="21">
        <f t="shared" ca="1" si="44"/>
        <v>0</v>
      </c>
      <c r="AO66" s="21">
        <f t="shared" ca="1" si="44"/>
        <v>0</v>
      </c>
      <c r="AP66" s="21">
        <f t="shared" ca="1" si="44"/>
        <v>0</v>
      </c>
      <c r="AQ66" s="21">
        <f t="shared" ca="1" si="44"/>
        <v>0</v>
      </c>
      <c r="AR66" s="21">
        <f t="shared" ca="1" si="44"/>
        <v>0</v>
      </c>
      <c r="AS66" s="21">
        <f t="shared" ca="1" si="42"/>
        <v>0</v>
      </c>
      <c r="AT66" s="21">
        <f t="shared" ca="1" si="42"/>
        <v>0</v>
      </c>
      <c r="AU66" s="21">
        <f t="shared" ca="1" si="42"/>
        <v>0</v>
      </c>
      <c r="AV66" s="21">
        <f t="shared" ca="1" si="42"/>
        <v>0</v>
      </c>
      <c r="AW66" s="21">
        <f t="shared" ca="1" si="42"/>
        <v>0</v>
      </c>
      <c r="AX66" s="21">
        <f t="shared" ca="1" si="42"/>
        <v>0</v>
      </c>
      <c r="AY66" s="21">
        <f t="shared" ca="1" si="42"/>
        <v>0</v>
      </c>
      <c r="AZ66" s="21">
        <f t="shared" ca="1" si="42"/>
        <v>0</v>
      </c>
      <c r="BA66" s="21">
        <f t="shared" ca="1" si="39"/>
        <v>0</v>
      </c>
      <c r="BB66" s="21">
        <f t="shared" ca="1" si="39"/>
        <v>0</v>
      </c>
      <c r="BC66" s="21">
        <f t="shared" ca="1" si="39"/>
        <v>0</v>
      </c>
      <c r="BD66" s="21">
        <f t="shared" ca="1" si="39"/>
        <v>14125901.070005599</v>
      </c>
      <c r="BE66" s="21">
        <f t="shared" ca="1" si="39"/>
        <v>0</v>
      </c>
      <c r="BF66" s="21">
        <f t="shared" ca="1" si="39"/>
        <v>0</v>
      </c>
      <c r="BG66" s="21">
        <f t="shared" ca="1" si="39"/>
        <v>0</v>
      </c>
      <c r="BH66" s="21">
        <f t="shared" ca="1" si="39"/>
        <v>0</v>
      </c>
      <c r="BI66" s="21">
        <f t="shared" ca="1" si="39"/>
        <v>0</v>
      </c>
      <c r="BJ66" s="21">
        <f t="shared" ca="1" si="39"/>
        <v>0</v>
      </c>
      <c r="BK66" s="21">
        <f t="shared" ca="1" si="39"/>
        <v>0</v>
      </c>
      <c r="BL66" s="21">
        <f t="shared" ca="1" si="39"/>
        <v>0</v>
      </c>
      <c r="BM66" s="21">
        <f t="shared" ca="1" si="39"/>
        <v>0</v>
      </c>
      <c r="BN66" s="21">
        <f t="shared" ca="1" si="39"/>
        <v>0</v>
      </c>
      <c r="BO66" s="21">
        <f t="shared" ca="1" si="39"/>
        <v>0</v>
      </c>
      <c r="BP66" s="21">
        <f t="shared" ca="1" si="39"/>
        <v>0</v>
      </c>
      <c r="BQ66" s="21">
        <f t="shared" ca="1" si="45"/>
        <v>0</v>
      </c>
      <c r="BR66" s="21">
        <f t="shared" ca="1" si="45"/>
        <v>0</v>
      </c>
      <c r="BS66" s="21">
        <f t="shared" ca="1" si="45"/>
        <v>0</v>
      </c>
      <c r="BT66" s="21">
        <f t="shared" ca="1" si="45"/>
        <v>0</v>
      </c>
      <c r="BU66" s="21">
        <f t="shared" ca="1" si="45"/>
        <v>0</v>
      </c>
      <c r="BV66" s="21">
        <f t="shared" ca="1" si="45"/>
        <v>0</v>
      </c>
      <c r="BW66" s="21">
        <f t="shared" ca="1" si="45"/>
        <v>0</v>
      </c>
      <c r="BX66" s="21">
        <f t="shared" ca="1" si="45"/>
        <v>0</v>
      </c>
      <c r="BY66" s="21">
        <f t="shared" ca="1" si="45"/>
        <v>0</v>
      </c>
      <c r="BZ66" s="21">
        <f t="shared" ca="1" si="45"/>
        <v>0</v>
      </c>
      <c r="CA66" s="21">
        <f t="shared" ca="1" si="45"/>
        <v>0</v>
      </c>
      <c r="CB66" s="21">
        <f t="shared" ca="1" si="45"/>
        <v>0</v>
      </c>
      <c r="CC66" s="21">
        <f t="shared" ca="1" si="45"/>
        <v>0</v>
      </c>
      <c r="CD66" s="21">
        <f t="shared" ca="1" si="45"/>
        <v>0</v>
      </c>
      <c r="CE66" s="21">
        <f t="shared" ca="1" si="45"/>
        <v>0</v>
      </c>
      <c r="CF66" s="21">
        <f t="shared" ca="1" si="45"/>
        <v>0</v>
      </c>
      <c r="CG66" s="21">
        <f t="shared" ca="1" si="40"/>
        <v>0</v>
      </c>
      <c r="CH66" s="21">
        <f t="shared" ca="1" si="40"/>
        <v>0</v>
      </c>
      <c r="CI66" s="22">
        <f t="shared" ca="1" si="11"/>
        <v>0</v>
      </c>
      <c r="CJ66" s="21">
        <f t="shared" ca="1" si="47"/>
        <v>0</v>
      </c>
      <c r="CK66" s="21">
        <f t="shared" ca="1" si="47"/>
        <v>0</v>
      </c>
      <c r="CL66" s="22">
        <f t="shared" ca="1" si="12"/>
        <v>0</v>
      </c>
      <c r="CM66" s="21">
        <f t="shared" ca="1" si="48"/>
        <v>0</v>
      </c>
      <c r="CN66" s="21">
        <f t="shared" ca="1" si="48"/>
        <v>0</v>
      </c>
      <c r="CO66" s="22">
        <f t="shared" ca="1" si="13"/>
        <v>0</v>
      </c>
      <c r="CP66" s="21">
        <f t="shared" ca="1" si="46"/>
        <v>0</v>
      </c>
      <c r="CQ66" s="21">
        <f t="shared" ca="1" si="46"/>
        <v>0</v>
      </c>
      <c r="CR66" s="21">
        <f t="shared" ca="1" si="46"/>
        <v>0</v>
      </c>
      <c r="CS66" s="21">
        <f t="shared" ca="1" si="46"/>
        <v>0</v>
      </c>
      <c r="CT66" s="21">
        <f t="shared" ca="1" si="46"/>
        <v>0</v>
      </c>
      <c r="CU66" s="22">
        <f t="shared" ca="1" si="50"/>
        <v>14125901.070005599</v>
      </c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6"/>
      <c r="DG66" s="16"/>
      <c r="DH66" s="16"/>
      <c r="DI66" s="16"/>
      <c r="DJ66" s="16"/>
      <c r="DK66" s="16"/>
      <c r="DL66" s="16"/>
      <c r="DM66" s="16"/>
      <c r="DN66" s="16"/>
      <c r="DO66" s="16"/>
      <c r="DP66" s="16"/>
      <c r="DQ66" s="16"/>
      <c r="DR66" s="16"/>
      <c r="DS66" s="16"/>
      <c r="DT66" s="16"/>
      <c r="DU66" s="16"/>
      <c r="DV66" s="16"/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  <c r="GB66" s="16"/>
      <c r="GC66" s="16"/>
      <c r="GD66" s="16"/>
      <c r="GE66" s="16"/>
      <c r="GF66" s="16"/>
      <c r="GG66" s="16"/>
      <c r="GH66" s="16"/>
      <c r="GI66" s="16"/>
      <c r="GJ66" s="16"/>
      <c r="GK66" s="16"/>
      <c r="GL66" s="16"/>
      <c r="GM66" s="16"/>
      <c r="GN66" s="16"/>
      <c r="GO66" s="16"/>
      <c r="GP66" s="16"/>
      <c r="GQ66" s="16"/>
      <c r="GR66" s="16"/>
      <c r="GS66" s="16"/>
      <c r="GT66" s="16"/>
      <c r="GU66" s="16"/>
      <c r="GV66" s="16"/>
      <c r="GW66" s="16"/>
      <c r="GX66" s="16"/>
      <c r="GY66" s="16"/>
      <c r="GZ66" s="16"/>
      <c r="HA66" s="16"/>
      <c r="HB66" s="16"/>
      <c r="HC66" s="16"/>
      <c r="HD66" s="16"/>
      <c r="HE66" s="16"/>
      <c r="HF66" s="16"/>
      <c r="HG66" s="16"/>
      <c r="HH66" s="16"/>
      <c r="HI66" s="16"/>
      <c r="HJ66" s="16"/>
      <c r="HK66" s="16"/>
      <c r="HL66" s="16"/>
      <c r="HM66" s="16"/>
      <c r="HN66" s="16"/>
      <c r="HO66" s="16"/>
      <c r="HP66" s="16"/>
      <c r="HQ66" s="16"/>
      <c r="HR66" s="16"/>
    </row>
    <row r="67" spans="1:228" ht="12.75" customHeight="1" x14ac:dyDescent="0.2">
      <c r="A67" s="67" t="s">
        <v>206</v>
      </c>
      <c r="B67" s="20">
        <v>3006</v>
      </c>
      <c r="C67" s="68" t="s">
        <v>198</v>
      </c>
      <c r="D67" s="22">
        <f t="shared" ca="1" si="10"/>
        <v>0</v>
      </c>
      <c r="E67" s="21">
        <f t="shared" ca="1" si="43"/>
        <v>0</v>
      </c>
      <c r="F67" s="21">
        <f t="shared" ca="1" si="43"/>
        <v>0</v>
      </c>
      <c r="G67" s="21">
        <f t="shared" ca="1" si="43"/>
        <v>0</v>
      </c>
      <c r="H67" s="21">
        <f t="shared" ca="1" si="43"/>
        <v>0</v>
      </c>
      <c r="I67" s="21">
        <f t="shared" ca="1" si="43"/>
        <v>0</v>
      </c>
      <c r="J67" s="21">
        <f t="shared" ca="1" si="43"/>
        <v>0</v>
      </c>
      <c r="K67" s="21">
        <f t="shared" ca="1" si="43"/>
        <v>0</v>
      </c>
      <c r="L67" s="21">
        <f t="shared" ca="1" si="43"/>
        <v>0</v>
      </c>
      <c r="M67" s="21">
        <f t="shared" ca="1" si="43"/>
        <v>0</v>
      </c>
      <c r="N67" s="21">
        <f t="shared" ca="1" si="43"/>
        <v>0</v>
      </c>
      <c r="O67" s="21">
        <f t="shared" ca="1" si="41"/>
        <v>0</v>
      </c>
      <c r="P67" s="21">
        <f t="shared" ca="1" si="41"/>
        <v>0</v>
      </c>
      <c r="Q67" s="21">
        <f t="shared" ca="1" si="41"/>
        <v>0</v>
      </c>
      <c r="R67" s="21">
        <f t="shared" ca="1" si="41"/>
        <v>0</v>
      </c>
      <c r="S67" s="21">
        <f t="shared" ca="1" si="41"/>
        <v>0</v>
      </c>
      <c r="T67" s="21">
        <f t="shared" ca="1" si="41"/>
        <v>0</v>
      </c>
      <c r="U67" s="21">
        <f t="shared" ca="1" si="41"/>
        <v>0</v>
      </c>
      <c r="V67" s="21">
        <f t="shared" ca="1" si="41"/>
        <v>0</v>
      </c>
      <c r="W67" s="21">
        <f t="shared" ca="1" si="41"/>
        <v>0</v>
      </c>
      <c r="X67" s="21">
        <f t="shared" ca="1" si="41"/>
        <v>0</v>
      </c>
      <c r="Y67" s="21">
        <f t="shared" ca="1" si="41"/>
        <v>0</v>
      </c>
      <c r="Z67" s="21">
        <f t="shared" ca="1" si="41"/>
        <v>0</v>
      </c>
      <c r="AA67" s="21">
        <f t="shared" ca="1" si="41"/>
        <v>0</v>
      </c>
      <c r="AB67" s="21">
        <f t="shared" ca="1" si="41"/>
        <v>0</v>
      </c>
      <c r="AC67" s="21">
        <f t="shared" ca="1" si="41"/>
        <v>0</v>
      </c>
      <c r="AD67" s="21">
        <f t="shared" ca="1" si="41"/>
        <v>0</v>
      </c>
      <c r="AE67" s="21">
        <f t="shared" ca="1" si="44"/>
        <v>0</v>
      </c>
      <c r="AF67" s="21">
        <f t="shared" ca="1" si="44"/>
        <v>0</v>
      </c>
      <c r="AG67" s="21">
        <f t="shared" ca="1" si="44"/>
        <v>0</v>
      </c>
      <c r="AH67" s="21">
        <f t="shared" ca="1" si="44"/>
        <v>0</v>
      </c>
      <c r="AI67" s="21">
        <f t="shared" ca="1" si="44"/>
        <v>0</v>
      </c>
      <c r="AJ67" s="21">
        <f t="shared" ca="1" si="44"/>
        <v>0</v>
      </c>
      <c r="AK67" s="21">
        <f t="shared" ca="1" si="44"/>
        <v>0</v>
      </c>
      <c r="AL67" s="21">
        <f t="shared" ca="1" si="44"/>
        <v>0</v>
      </c>
      <c r="AM67" s="21">
        <f t="shared" ca="1" si="44"/>
        <v>0</v>
      </c>
      <c r="AN67" s="21">
        <f t="shared" ca="1" si="44"/>
        <v>0</v>
      </c>
      <c r="AO67" s="21">
        <f t="shared" ca="1" si="44"/>
        <v>0</v>
      </c>
      <c r="AP67" s="21">
        <f t="shared" ca="1" si="44"/>
        <v>0</v>
      </c>
      <c r="AQ67" s="21">
        <f t="shared" ca="1" si="44"/>
        <v>0</v>
      </c>
      <c r="AR67" s="21">
        <f t="shared" ca="1" si="44"/>
        <v>0</v>
      </c>
      <c r="AS67" s="21">
        <f t="shared" ca="1" si="42"/>
        <v>0</v>
      </c>
      <c r="AT67" s="21">
        <f t="shared" ca="1" si="42"/>
        <v>0</v>
      </c>
      <c r="AU67" s="21">
        <f t="shared" ca="1" si="42"/>
        <v>0</v>
      </c>
      <c r="AV67" s="21">
        <f t="shared" ca="1" si="42"/>
        <v>0</v>
      </c>
      <c r="AW67" s="21">
        <f t="shared" ca="1" si="42"/>
        <v>0</v>
      </c>
      <c r="AX67" s="21">
        <f t="shared" ca="1" si="42"/>
        <v>0</v>
      </c>
      <c r="AY67" s="21">
        <f t="shared" ca="1" si="42"/>
        <v>0</v>
      </c>
      <c r="AZ67" s="21">
        <f t="shared" ca="1" si="42"/>
        <v>0</v>
      </c>
      <c r="BA67" s="21">
        <f t="shared" ca="1" si="39"/>
        <v>0</v>
      </c>
      <c r="BB67" s="21">
        <f t="shared" ca="1" si="39"/>
        <v>0</v>
      </c>
      <c r="BC67" s="21">
        <f t="shared" ca="1" si="39"/>
        <v>0</v>
      </c>
      <c r="BD67" s="21">
        <f t="shared" ca="1" si="39"/>
        <v>48685266.229999922</v>
      </c>
      <c r="BE67" s="21">
        <f t="shared" ca="1" si="39"/>
        <v>0</v>
      </c>
      <c r="BF67" s="21">
        <f t="shared" ca="1" si="39"/>
        <v>0</v>
      </c>
      <c r="BG67" s="21">
        <f t="shared" ca="1" si="39"/>
        <v>0</v>
      </c>
      <c r="BH67" s="21">
        <f t="shared" ca="1" si="39"/>
        <v>0</v>
      </c>
      <c r="BI67" s="21">
        <f t="shared" ca="1" si="39"/>
        <v>0</v>
      </c>
      <c r="BJ67" s="21">
        <f t="shared" ca="1" si="39"/>
        <v>0</v>
      </c>
      <c r="BK67" s="21">
        <f t="shared" ca="1" si="39"/>
        <v>0</v>
      </c>
      <c r="BL67" s="21">
        <f t="shared" ca="1" si="39"/>
        <v>0</v>
      </c>
      <c r="BM67" s="21">
        <f t="shared" ca="1" si="39"/>
        <v>0</v>
      </c>
      <c r="BN67" s="21">
        <f t="shared" ca="1" si="39"/>
        <v>0</v>
      </c>
      <c r="BO67" s="21">
        <f t="shared" ca="1" si="39"/>
        <v>0</v>
      </c>
      <c r="BP67" s="21">
        <f t="shared" ca="1" si="39"/>
        <v>0</v>
      </c>
      <c r="BQ67" s="21">
        <f t="shared" ca="1" si="45"/>
        <v>0</v>
      </c>
      <c r="BR67" s="21">
        <f t="shared" ca="1" si="45"/>
        <v>0</v>
      </c>
      <c r="BS67" s="21">
        <f t="shared" ca="1" si="45"/>
        <v>0</v>
      </c>
      <c r="BT67" s="21">
        <f t="shared" ca="1" si="45"/>
        <v>0</v>
      </c>
      <c r="BU67" s="21">
        <f t="shared" ca="1" si="45"/>
        <v>0</v>
      </c>
      <c r="BV67" s="21">
        <f t="shared" ca="1" si="45"/>
        <v>0</v>
      </c>
      <c r="BW67" s="21">
        <f t="shared" ca="1" si="45"/>
        <v>0</v>
      </c>
      <c r="BX67" s="21">
        <f t="shared" ca="1" si="45"/>
        <v>0</v>
      </c>
      <c r="BY67" s="21">
        <f t="shared" ca="1" si="45"/>
        <v>0</v>
      </c>
      <c r="BZ67" s="21">
        <f t="shared" ca="1" si="45"/>
        <v>0</v>
      </c>
      <c r="CA67" s="21">
        <f t="shared" ca="1" si="45"/>
        <v>0</v>
      </c>
      <c r="CB67" s="21">
        <f t="shared" ca="1" si="45"/>
        <v>0</v>
      </c>
      <c r="CC67" s="21">
        <f t="shared" ca="1" si="45"/>
        <v>0</v>
      </c>
      <c r="CD67" s="21">
        <f t="shared" ca="1" si="45"/>
        <v>0</v>
      </c>
      <c r="CE67" s="21">
        <f t="shared" ca="1" si="45"/>
        <v>0</v>
      </c>
      <c r="CF67" s="21">
        <f t="shared" ca="1" si="45"/>
        <v>0</v>
      </c>
      <c r="CG67" s="21">
        <f t="shared" ca="1" si="40"/>
        <v>0</v>
      </c>
      <c r="CH67" s="21">
        <f t="shared" ca="1" si="40"/>
        <v>0</v>
      </c>
      <c r="CI67" s="22">
        <f t="shared" ca="1" si="11"/>
        <v>0</v>
      </c>
      <c r="CJ67" s="21">
        <f t="shared" ca="1" si="47"/>
        <v>0</v>
      </c>
      <c r="CK67" s="21">
        <f t="shared" ca="1" si="47"/>
        <v>0</v>
      </c>
      <c r="CL67" s="22">
        <f t="shared" ca="1" si="12"/>
        <v>0</v>
      </c>
      <c r="CM67" s="21">
        <f t="shared" ca="1" si="48"/>
        <v>0</v>
      </c>
      <c r="CN67" s="21">
        <f t="shared" ca="1" si="48"/>
        <v>0</v>
      </c>
      <c r="CO67" s="22">
        <f t="shared" ca="1" si="13"/>
        <v>0</v>
      </c>
      <c r="CP67" s="21">
        <f t="shared" ca="1" si="46"/>
        <v>0</v>
      </c>
      <c r="CQ67" s="21">
        <f t="shared" ca="1" si="46"/>
        <v>0</v>
      </c>
      <c r="CR67" s="21">
        <f t="shared" ca="1" si="46"/>
        <v>0</v>
      </c>
      <c r="CS67" s="21">
        <f t="shared" ca="1" si="46"/>
        <v>0</v>
      </c>
      <c r="CT67" s="21">
        <f t="shared" ca="1" si="46"/>
        <v>0</v>
      </c>
      <c r="CU67" s="22">
        <f t="shared" ca="1" si="50"/>
        <v>48685266.229999922</v>
      </c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/>
      <c r="DV67" s="16"/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  <c r="GB67" s="16"/>
      <c r="GC67" s="16"/>
      <c r="GD67" s="16"/>
      <c r="GE67" s="16"/>
      <c r="GF67" s="16"/>
      <c r="GG67" s="16"/>
      <c r="GH67" s="16"/>
      <c r="GI67" s="16"/>
      <c r="GJ67" s="16"/>
      <c r="GK67" s="16"/>
      <c r="GL67" s="16"/>
      <c r="GM67" s="16"/>
      <c r="GN67" s="16"/>
      <c r="GO67" s="16"/>
      <c r="GP67" s="16"/>
      <c r="GQ67" s="16"/>
      <c r="GR67" s="16"/>
      <c r="GS67" s="16"/>
      <c r="GT67" s="16"/>
      <c r="GU67" s="16"/>
      <c r="GV67" s="16"/>
      <c r="GW67" s="16"/>
      <c r="GX67" s="16"/>
      <c r="GY67" s="16"/>
      <c r="GZ67" s="16"/>
      <c r="HA67" s="16"/>
      <c r="HB67" s="16"/>
      <c r="HC67" s="16"/>
      <c r="HD67" s="16"/>
      <c r="HE67" s="16"/>
      <c r="HF67" s="16"/>
      <c r="HG67" s="16"/>
      <c r="HH67" s="16"/>
      <c r="HI67" s="16"/>
      <c r="HJ67" s="16"/>
      <c r="HK67" s="16"/>
      <c r="HL67" s="16"/>
      <c r="HM67" s="16"/>
      <c r="HN67" s="16"/>
      <c r="HO67" s="16"/>
      <c r="HP67" s="16"/>
      <c r="HQ67" s="16"/>
      <c r="HR67" s="16"/>
    </row>
    <row r="68" spans="1:228" ht="12.75" customHeight="1" x14ac:dyDescent="0.2">
      <c r="A68" s="67" t="s">
        <v>207</v>
      </c>
      <c r="B68" s="20">
        <v>3007</v>
      </c>
      <c r="C68" s="68" t="s">
        <v>198</v>
      </c>
      <c r="D68" s="22">
        <f t="shared" ca="1" si="10"/>
        <v>0</v>
      </c>
      <c r="E68" s="21">
        <f t="shared" ca="1" si="43"/>
        <v>0</v>
      </c>
      <c r="F68" s="21">
        <f t="shared" ca="1" si="43"/>
        <v>0</v>
      </c>
      <c r="G68" s="21">
        <f t="shared" ca="1" si="43"/>
        <v>0</v>
      </c>
      <c r="H68" s="21">
        <f t="shared" ca="1" si="43"/>
        <v>0</v>
      </c>
      <c r="I68" s="21">
        <f t="shared" ca="1" si="43"/>
        <v>0</v>
      </c>
      <c r="J68" s="21">
        <f t="shared" ca="1" si="43"/>
        <v>0</v>
      </c>
      <c r="K68" s="21">
        <f t="shared" ca="1" si="43"/>
        <v>0</v>
      </c>
      <c r="L68" s="21">
        <f t="shared" ca="1" si="43"/>
        <v>0</v>
      </c>
      <c r="M68" s="21">
        <f t="shared" ca="1" si="43"/>
        <v>0</v>
      </c>
      <c r="N68" s="21">
        <f t="shared" ca="1" si="43"/>
        <v>0</v>
      </c>
      <c r="O68" s="21">
        <f t="shared" ca="1" si="41"/>
        <v>0</v>
      </c>
      <c r="P68" s="21">
        <f t="shared" ca="1" si="41"/>
        <v>0</v>
      </c>
      <c r="Q68" s="21">
        <f t="shared" ca="1" si="41"/>
        <v>0</v>
      </c>
      <c r="R68" s="21">
        <f t="shared" ca="1" si="41"/>
        <v>0</v>
      </c>
      <c r="S68" s="21">
        <f t="shared" ca="1" si="41"/>
        <v>0</v>
      </c>
      <c r="T68" s="21">
        <f t="shared" ca="1" si="41"/>
        <v>0</v>
      </c>
      <c r="U68" s="21">
        <f t="shared" ca="1" si="41"/>
        <v>0</v>
      </c>
      <c r="V68" s="21">
        <f t="shared" ca="1" si="41"/>
        <v>0</v>
      </c>
      <c r="W68" s="21">
        <f t="shared" ca="1" si="41"/>
        <v>0</v>
      </c>
      <c r="X68" s="21">
        <f t="shared" ca="1" si="41"/>
        <v>0</v>
      </c>
      <c r="Y68" s="21">
        <f t="shared" ca="1" si="41"/>
        <v>0</v>
      </c>
      <c r="Z68" s="21">
        <f t="shared" ca="1" si="41"/>
        <v>0</v>
      </c>
      <c r="AA68" s="21">
        <f t="shared" ca="1" si="41"/>
        <v>0</v>
      </c>
      <c r="AB68" s="21">
        <f t="shared" ca="1" si="41"/>
        <v>0</v>
      </c>
      <c r="AC68" s="21">
        <f t="shared" ca="1" si="41"/>
        <v>0</v>
      </c>
      <c r="AD68" s="21">
        <f t="shared" ca="1" si="41"/>
        <v>0</v>
      </c>
      <c r="AE68" s="21">
        <f t="shared" ca="1" si="44"/>
        <v>0</v>
      </c>
      <c r="AF68" s="21">
        <f t="shared" ca="1" si="44"/>
        <v>0</v>
      </c>
      <c r="AG68" s="21">
        <f t="shared" ca="1" si="44"/>
        <v>0</v>
      </c>
      <c r="AH68" s="21">
        <f t="shared" ca="1" si="44"/>
        <v>0</v>
      </c>
      <c r="AI68" s="21">
        <f t="shared" ca="1" si="44"/>
        <v>0</v>
      </c>
      <c r="AJ68" s="21">
        <f t="shared" ca="1" si="44"/>
        <v>0</v>
      </c>
      <c r="AK68" s="21">
        <f t="shared" ca="1" si="44"/>
        <v>0</v>
      </c>
      <c r="AL68" s="21">
        <f t="shared" ca="1" si="44"/>
        <v>0</v>
      </c>
      <c r="AM68" s="21">
        <f t="shared" ca="1" si="44"/>
        <v>0</v>
      </c>
      <c r="AN68" s="21">
        <f t="shared" ca="1" si="44"/>
        <v>0</v>
      </c>
      <c r="AO68" s="21">
        <f t="shared" ca="1" si="44"/>
        <v>0</v>
      </c>
      <c r="AP68" s="21">
        <f t="shared" ca="1" si="44"/>
        <v>0</v>
      </c>
      <c r="AQ68" s="21">
        <f t="shared" ca="1" si="44"/>
        <v>0</v>
      </c>
      <c r="AR68" s="21">
        <f t="shared" ca="1" si="44"/>
        <v>0</v>
      </c>
      <c r="AS68" s="21">
        <f t="shared" ca="1" si="42"/>
        <v>0</v>
      </c>
      <c r="AT68" s="21">
        <f t="shared" ca="1" si="42"/>
        <v>0</v>
      </c>
      <c r="AU68" s="21">
        <f t="shared" ca="1" si="42"/>
        <v>0</v>
      </c>
      <c r="AV68" s="21">
        <f t="shared" ca="1" si="42"/>
        <v>0</v>
      </c>
      <c r="AW68" s="21">
        <f t="shared" ca="1" si="42"/>
        <v>0</v>
      </c>
      <c r="AX68" s="21">
        <f t="shared" ca="1" si="42"/>
        <v>0</v>
      </c>
      <c r="AY68" s="21">
        <f t="shared" ca="1" si="42"/>
        <v>0</v>
      </c>
      <c r="AZ68" s="21">
        <f t="shared" ca="1" si="42"/>
        <v>0</v>
      </c>
      <c r="BA68" s="21">
        <f t="shared" ca="1" si="39"/>
        <v>0</v>
      </c>
      <c r="BB68" s="21">
        <f t="shared" ca="1" si="39"/>
        <v>0</v>
      </c>
      <c r="BC68" s="21">
        <f t="shared" ca="1" si="39"/>
        <v>0</v>
      </c>
      <c r="BD68" s="21">
        <f t="shared" ca="1" si="39"/>
        <v>1791872.4300000002</v>
      </c>
      <c r="BE68" s="21">
        <f t="shared" ca="1" si="39"/>
        <v>0</v>
      </c>
      <c r="BF68" s="21">
        <f t="shared" ca="1" si="39"/>
        <v>0</v>
      </c>
      <c r="BG68" s="21">
        <f t="shared" ca="1" si="39"/>
        <v>0</v>
      </c>
      <c r="BH68" s="21">
        <f t="shared" ca="1" si="39"/>
        <v>0</v>
      </c>
      <c r="BI68" s="21">
        <f t="shared" ca="1" si="39"/>
        <v>0</v>
      </c>
      <c r="BJ68" s="21">
        <f t="shared" ca="1" si="39"/>
        <v>0</v>
      </c>
      <c r="BK68" s="21">
        <f t="shared" ca="1" si="39"/>
        <v>0</v>
      </c>
      <c r="BL68" s="21">
        <f t="shared" ca="1" si="39"/>
        <v>0</v>
      </c>
      <c r="BM68" s="21">
        <f t="shared" ca="1" si="39"/>
        <v>0</v>
      </c>
      <c r="BN68" s="21">
        <f t="shared" ca="1" si="39"/>
        <v>0</v>
      </c>
      <c r="BO68" s="21">
        <f t="shared" ca="1" si="39"/>
        <v>0</v>
      </c>
      <c r="BP68" s="21">
        <f t="shared" ref="BM68:CB76" ca="1" si="51">IFERROR(INDIRECT("'"&amp;$B$2&amp;"'!"&amp;ADDRESS(MATCH($B68,INDIRECT("'"&amp;$B$2&amp;"'!$B$1:$B$1095"),0),MATCH(BP$5,INDIRECT("'"&amp;$B$2&amp;"'!5:5"),0))),0)</f>
        <v>0</v>
      </c>
      <c r="BQ68" s="21">
        <f t="shared" ca="1" si="51"/>
        <v>0</v>
      </c>
      <c r="BR68" s="21">
        <f t="shared" ca="1" si="51"/>
        <v>0</v>
      </c>
      <c r="BS68" s="21">
        <f t="shared" ca="1" si="51"/>
        <v>0</v>
      </c>
      <c r="BT68" s="21">
        <f t="shared" ca="1" si="51"/>
        <v>0</v>
      </c>
      <c r="BU68" s="21">
        <f t="shared" ca="1" si="51"/>
        <v>0</v>
      </c>
      <c r="BV68" s="21">
        <f t="shared" ca="1" si="51"/>
        <v>0</v>
      </c>
      <c r="BW68" s="21">
        <f t="shared" ca="1" si="45"/>
        <v>0</v>
      </c>
      <c r="BX68" s="21">
        <f t="shared" ca="1" si="45"/>
        <v>0</v>
      </c>
      <c r="BY68" s="21">
        <f t="shared" ca="1" si="45"/>
        <v>0</v>
      </c>
      <c r="BZ68" s="21">
        <f t="shared" ca="1" si="45"/>
        <v>0</v>
      </c>
      <c r="CA68" s="21">
        <f t="shared" ca="1" si="45"/>
        <v>0</v>
      </c>
      <c r="CB68" s="21">
        <f t="shared" ca="1" si="45"/>
        <v>0</v>
      </c>
      <c r="CC68" s="21">
        <f t="shared" ca="1" si="45"/>
        <v>0</v>
      </c>
      <c r="CD68" s="21">
        <f t="shared" ca="1" si="45"/>
        <v>0</v>
      </c>
      <c r="CE68" s="21">
        <f t="shared" ca="1" si="45"/>
        <v>0</v>
      </c>
      <c r="CF68" s="21">
        <f t="shared" ca="1" si="45"/>
        <v>0</v>
      </c>
      <c r="CG68" s="21">
        <f t="shared" ca="1" si="40"/>
        <v>0</v>
      </c>
      <c r="CH68" s="21">
        <f t="shared" ca="1" si="40"/>
        <v>0</v>
      </c>
      <c r="CI68" s="22">
        <f t="shared" ca="1" si="11"/>
        <v>0</v>
      </c>
      <c r="CJ68" s="21">
        <f t="shared" ca="1" si="47"/>
        <v>0</v>
      </c>
      <c r="CK68" s="21">
        <f t="shared" ca="1" si="47"/>
        <v>0</v>
      </c>
      <c r="CL68" s="22">
        <f t="shared" ca="1" si="12"/>
        <v>0</v>
      </c>
      <c r="CM68" s="21">
        <f t="shared" ca="1" si="48"/>
        <v>0</v>
      </c>
      <c r="CN68" s="21">
        <f t="shared" ca="1" si="48"/>
        <v>0</v>
      </c>
      <c r="CO68" s="22">
        <f t="shared" ca="1" si="13"/>
        <v>0</v>
      </c>
      <c r="CP68" s="21">
        <f t="shared" ca="1" si="46"/>
        <v>0</v>
      </c>
      <c r="CQ68" s="21">
        <f t="shared" ca="1" si="46"/>
        <v>0</v>
      </c>
      <c r="CR68" s="21">
        <f t="shared" ca="1" si="46"/>
        <v>0</v>
      </c>
      <c r="CS68" s="21">
        <f t="shared" ca="1" si="46"/>
        <v>0</v>
      </c>
      <c r="CT68" s="21">
        <f t="shared" ca="1" si="46"/>
        <v>0</v>
      </c>
      <c r="CU68" s="22">
        <f t="shared" ca="1" si="50"/>
        <v>1791872.4300000002</v>
      </c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6"/>
      <c r="DG68" s="16"/>
      <c r="DH68" s="16"/>
      <c r="DI68" s="16"/>
      <c r="DJ68" s="16"/>
      <c r="DK68" s="16"/>
      <c r="DL68" s="16"/>
      <c r="DM68" s="16"/>
      <c r="DN68" s="16"/>
      <c r="DO68" s="16"/>
      <c r="DP68" s="16"/>
      <c r="DQ68" s="16"/>
      <c r="DR68" s="16"/>
      <c r="DS68" s="16"/>
      <c r="DT68" s="16"/>
      <c r="DU68" s="16"/>
      <c r="DV68" s="16"/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  <c r="EY68" s="16"/>
      <c r="EZ68" s="16"/>
      <c r="FA68" s="16"/>
      <c r="FB68" s="16"/>
      <c r="FC68" s="16"/>
      <c r="FD68" s="16"/>
      <c r="FE68" s="16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  <c r="GB68" s="16"/>
      <c r="GC68" s="16"/>
      <c r="GD68" s="16"/>
      <c r="GE68" s="16"/>
      <c r="GF68" s="16"/>
      <c r="GG68" s="16"/>
      <c r="GH68" s="16"/>
      <c r="GI68" s="16"/>
      <c r="GJ68" s="16"/>
      <c r="GK68" s="16"/>
      <c r="GL68" s="16"/>
      <c r="GM68" s="16"/>
      <c r="GN68" s="16"/>
      <c r="GO68" s="16"/>
      <c r="GP68" s="16"/>
      <c r="GQ68" s="16"/>
      <c r="GR68" s="16"/>
      <c r="GS68" s="16"/>
      <c r="GT68" s="16"/>
      <c r="GU68" s="16"/>
      <c r="GV68" s="16"/>
      <c r="GW68" s="16"/>
      <c r="GX68" s="16"/>
      <c r="GY68" s="16"/>
      <c r="GZ68" s="16"/>
      <c r="HA68" s="16"/>
      <c r="HB68" s="16"/>
      <c r="HC68" s="16"/>
      <c r="HD68" s="16"/>
      <c r="HE68" s="16"/>
      <c r="HF68" s="16"/>
      <c r="HG68" s="16"/>
      <c r="HH68" s="16"/>
      <c r="HI68" s="16"/>
      <c r="HJ68" s="16"/>
      <c r="HK68" s="16"/>
      <c r="HL68" s="16"/>
      <c r="HM68" s="16"/>
      <c r="HN68" s="16"/>
      <c r="HO68" s="16"/>
      <c r="HP68" s="16"/>
      <c r="HQ68" s="16"/>
      <c r="HR68" s="16"/>
    </row>
    <row r="69" spans="1:228" ht="12.75" customHeight="1" x14ac:dyDescent="0.2">
      <c r="A69" s="67" t="s">
        <v>208</v>
      </c>
      <c r="B69" s="20">
        <v>3008</v>
      </c>
      <c r="C69" s="68" t="s">
        <v>198</v>
      </c>
      <c r="D69" s="22">
        <f t="shared" ca="1" si="10"/>
        <v>0</v>
      </c>
      <c r="E69" s="21">
        <f t="shared" ca="1" si="43"/>
        <v>0</v>
      </c>
      <c r="F69" s="21">
        <f t="shared" ca="1" si="43"/>
        <v>0</v>
      </c>
      <c r="G69" s="21">
        <f t="shared" ca="1" si="43"/>
        <v>0</v>
      </c>
      <c r="H69" s="21">
        <f t="shared" ca="1" si="43"/>
        <v>0</v>
      </c>
      <c r="I69" s="21">
        <f t="shared" ca="1" si="43"/>
        <v>0</v>
      </c>
      <c r="J69" s="21">
        <f t="shared" ca="1" si="43"/>
        <v>0</v>
      </c>
      <c r="K69" s="21">
        <f t="shared" ca="1" si="43"/>
        <v>0</v>
      </c>
      <c r="L69" s="21">
        <f t="shared" ca="1" si="43"/>
        <v>0</v>
      </c>
      <c r="M69" s="21">
        <f t="shared" ca="1" si="43"/>
        <v>0</v>
      </c>
      <c r="N69" s="21">
        <f t="shared" ca="1" si="43"/>
        <v>0</v>
      </c>
      <c r="O69" s="21">
        <f t="shared" ca="1" si="41"/>
        <v>0</v>
      </c>
      <c r="P69" s="21">
        <f t="shared" ca="1" si="41"/>
        <v>0</v>
      </c>
      <c r="Q69" s="21">
        <f t="shared" ca="1" si="41"/>
        <v>0</v>
      </c>
      <c r="R69" s="21">
        <f t="shared" ca="1" si="41"/>
        <v>0</v>
      </c>
      <c r="S69" s="21">
        <f t="shared" ca="1" si="41"/>
        <v>0</v>
      </c>
      <c r="T69" s="21">
        <f t="shared" ca="1" si="41"/>
        <v>0</v>
      </c>
      <c r="U69" s="21">
        <f t="shared" ca="1" si="41"/>
        <v>0</v>
      </c>
      <c r="V69" s="21">
        <f t="shared" ca="1" si="41"/>
        <v>0</v>
      </c>
      <c r="W69" s="21">
        <f t="shared" ca="1" si="41"/>
        <v>0</v>
      </c>
      <c r="X69" s="21">
        <f t="shared" ca="1" si="41"/>
        <v>0</v>
      </c>
      <c r="Y69" s="21">
        <f t="shared" ca="1" si="41"/>
        <v>0</v>
      </c>
      <c r="Z69" s="21">
        <f t="shared" ca="1" si="41"/>
        <v>0</v>
      </c>
      <c r="AA69" s="21">
        <f t="shared" ca="1" si="41"/>
        <v>0</v>
      </c>
      <c r="AB69" s="21">
        <f t="shared" ca="1" si="41"/>
        <v>0</v>
      </c>
      <c r="AC69" s="21">
        <f t="shared" ca="1" si="41"/>
        <v>0</v>
      </c>
      <c r="AD69" s="21">
        <f t="shared" ca="1" si="41"/>
        <v>0</v>
      </c>
      <c r="AE69" s="21">
        <f t="shared" ca="1" si="44"/>
        <v>0</v>
      </c>
      <c r="AF69" s="21">
        <f t="shared" ca="1" si="44"/>
        <v>0</v>
      </c>
      <c r="AG69" s="21">
        <f t="shared" ca="1" si="44"/>
        <v>0</v>
      </c>
      <c r="AH69" s="21">
        <f t="shared" ca="1" si="44"/>
        <v>0</v>
      </c>
      <c r="AI69" s="21">
        <f t="shared" ca="1" si="44"/>
        <v>0</v>
      </c>
      <c r="AJ69" s="21">
        <f t="shared" ca="1" si="44"/>
        <v>0</v>
      </c>
      <c r="AK69" s="21">
        <f t="shared" ca="1" si="44"/>
        <v>0</v>
      </c>
      <c r="AL69" s="21">
        <f t="shared" ca="1" si="44"/>
        <v>0</v>
      </c>
      <c r="AM69" s="21">
        <f t="shared" ca="1" si="44"/>
        <v>0</v>
      </c>
      <c r="AN69" s="21">
        <f t="shared" ca="1" si="44"/>
        <v>0</v>
      </c>
      <c r="AO69" s="21">
        <f t="shared" ca="1" si="44"/>
        <v>0</v>
      </c>
      <c r="AP69" s="21">
        <f t="shared" ca="1" si="44"/>
        <v>0</v>
      </c>
      <c r="AQ69" s="21">
        <f t="shared" ca="1" si="44"/>
        <v>0</v>
      </c>
      <c r="AR69" s="21">
        <f t="shared" ca="1" si="44"/>
        <v>0</v>
      </c>
      <c r="AS69" s="21">
        <f t="shared" ca="1" si="42"/>
        <v>0</v>
      </c>
      <c r="AT69" s="21">
        <f t="shared" ca="1" si="42"/>
        <v>0</v>
      </c>
      <c r="AU69" s="21">
        <f t="shared" ca="1" si="42"/>
        <v>0</v>
      </c>
      <c r="AV69" s="21">
        <f t="shared" ca="1" si="42"/>
        <v>0</v>
      </c>
      <c r="AW69" s="21">
        <f t="shared" ca="1" si="42"/>
        <v>0</v>
      </c>
      <c r="AX69" s="21">
        <f t="shared" ca="1" si="42"/>
        <v>0</v>
      </c>
      <c r="AY69" s="21">
        <f t="shared" ca="1" si="42"/>
        <v>0</v>
      </c>
      <c r="AZ69" s="21">
        <f t="shared" ca="1" si="42"/>
        <v>0</v>
      </c>
      <c r="BA69" s="21">
        <f t="shared" ref="BA69:BL76" ca="1" si="52">IFERROR(INDIRECT("'"&amp;$B$2&amp;"'!"&amp;ADDRESS(MATCH($B69,INDIRECT("'"&amp;$B$2&amp;"'!$B$1:$B$1095"),0),MATCH(BA$5,INDIRECT("'"&amp;$B$2&amp;"'!5:5"),0))),0)</f>
        <v>0</v>
      </c>
      <c r="BB69" s="21">
        <f t="shared" ca="1" si="52"/>
        <v>0</v>
      </c>
      <c r="BC69" s="21">
        <f t="shared" ca="1" si="52"/>
        <v>0</v>
      </c>
      <c r="BD69" s="21">
        <f t="shared" ca="1" si="52"/>
        <v>23804732.350000001</v>
      </c>
      <c r="BE69" s="21">
        <f t="shared" ca="1" si="52"/>
        <v>0</v>
      </c>
      <c r="BF69" s="21">
        <f t="shared" ca="1" si="52"/>
        <v>0</v>
      </c>
      <c r="BG69" s="21">
        <f t="shared" ca="1" si="52"/>
        <v>0</v>
      </c>
      <c r="BH69" s="21">
        <f t="shared" ca="1" si="52"/>
        <v>0</v>
      </c>
      <c r="BI69" s="21">
        <f t="shared" ca="1" si="52"/>
        <v>0</v>
      </c>
      <c r="BJ69" s="21">
        <f t="shared" ca="1" si="52"/>
        <v>0</v>
      </c>
      <c r="BK69" s="21">
        <f t="shared" ca="1" si="52"/>
        <v>0</v>
      </c>
      <c r="BL69" s="21">
        <f t="shared" ca="1" si="52"/>
        <v>0</v>
      </c>
      <c r="BM69" s="21">
        <f t="shared" ca="1" si="51"/>
        <v>0</v>
      </c>
      <c r="BN69" s="21">
        <f t="shared" ca="1" si="51"/>
        <v>0</v>
      </c>
      <c r="BO69" s="21">
        <f t="shared" ca="1" si="51"/>
        <v>0</v>
      </c>
      <c r="BP69" s="21">
        <f t="shared" ca="1" si="51"/>
        <v>0</v>
      </c>
      <c r="BQ69" s="21">
        <f t="shared" ca="1" si="51"/>
        <v>0</v>
      </c>
      <c r="BR69" s="21">
        <f t="shared" ca="1" si="51"/>
        <v>0</v>
      </c>
      <c r="BS69" s="21">
        <f t="shared" ca="1" si="51"/>
        <v>0</v>
      </c>
      <c r="BT69" s="21">
        <f t="shared" ca="1" si="51"/>
        <v>0</v>
      </c>
      <c r="BU69" s="21">
        <f t="shared" ca="1" si="51"/>
        <v>0</v>
      </c>
      <c r="BV69" s="21">
        <f t="shared" ca="1" si="51"/>
        <v>0</v>
      </c>
      <c r="BW69" s="21">
        <f t="shared" ca="1" si="45"/>
        <v>0</v>
      </c>
      <c r="BX69" s="21">
        <f t="shared" ca="1" si="45"/>
        <v>0</v>
      </c>
      <c r="BY69" s="21">
        <f t="shared" ca="1" si="45"/>
        <v>0</v>
      </c>
      <c r="BZ69" s="21">
        <f t="shared" ca="1" si="45"/>
        <v>0</v>
      </c>
      <c r="CA69" s="21">
        <f t="shared" ca="1" si="45"/>
        <v>0</v>
      </c>
      <c r="CB69" s="21">
        <f t="shared" ca="1" si="45"/>
        <v>0</v>
      </c>
      <c r="CC69" s="21">
        <f t="shared" ca="1" si="45"/>
        <v>0</v>
      </c>
      <c r="CD69" s="21">
        <f t="shared" ca="1" si="45"/>
        <v>0</v>
      </c>
      <c r="CE69" s="21">
        <f t="shared" ca="1" si="45"/>
        <v>0</v>
      </c>
      <c r="CF69" s="21">
        <f t="shared" ca="1" si="45"/>
        <v>0</v>
      </c>
      <c r="CG69" s="21">
        <f t="shared" ref="CG69:CH70" ca="1" si="53">IFERROR(INDIRECT("'"&amp;$B$2&amp;"'!"&amp;ADDRESS(MATCH($B69,INDIRECT("'"&amp;$B$2&amp;"'!$B$1:$B$1095"),0),MATCH(CG$5,INDIRECT("'"&amp;$B$2&amp;"'!5:5"),0))),0)</f>
        <v>0</v>
      </c>
      <c r="CH69" s="21">
        <f t="shared" ca="1" si="53"/>
        <v>0</v>
      </c>
      <c r="CI69" s="22">
        <f t="shared" ca="1" si="11"/>
        <v>0</v>
      </c>
      <c r="CJ69" s="21">
        <f t="shared" ca="1" si="47"/>
        <v>0</v>
      </c>
      <c r="CK69" s="21">
        <f t="shared" ca="1" si="47"/>
        <v>0</v>
      </c>
      <c r="CL69" s="22">
        <f t="shared" ca="1" si="12"/>
        <v>0</v>
      </c>
      <c r="CM69" s="21">
        <f t="shared" ca="1" si="48"/>
        <v>0</v>
      </c>
      <c r="CN69" s="21">
        <f t="shared" ca="1" si="48"/>
        <v>0</v>
      </c>
      <c r="CO69" s="22">
        <f t="shared" ca="1" si="13"/>
        <v>0</v>
      </c>
      <c r="CP69" s="21">
        <f t="shared" ca="1" si="46"/>
        <v>0</v>
      </c>
      <c r="CQ69" s="21">
        <f t="shared" ca="1" si="46"/>
        <v>0</v>
      </c>
      <c r="CR69" s="21">
        <f t="shared" ca="1" si="46"/>
        <v>0</v>
      </c>
      <c r="CS69" s="21">
        <f t="shared" ca="1" si="46"/>
        <v>0</v>
      </c>
      <c r="CT69" s="21">
        <f t="shared" ca="1" si="46"/>
        <v>0</v>
      </c>
      <c r="CU69" s="22">
        <f t="shared" ca="1" si="50"/>
        <v>23804732.350000001</v>
      </c>
      <c r="CV69" s="16"/>
      <c r="CW69" s="16"/>
      <c r="CX69" s="16"/>
      <c r="CY69" s="16"/>
      <c r="CZ69" s="16"/>
      <c r="DA69" s="16"/>
      <c r="DB69" s="16"/>
      <c r="DC69" s="16"/>
      <c r="DD69" s="16"/>
      <c r="DE69" s="16"/>
      <c r="DF69" s="16"/>
      <c r="DG69" s="16"/>
      <c r="DH69" s="16"/>
      <c r="DI69" s="16"/>
      <c r="DJ69" s="16"/>
      <c r="DK69" s="16"/>
      <c r="DL69" s="16"/>
      <c r="DM69" s="16"/>
      <c r="DN69" s="16"/>
      <c r="DO69" s="16"/>
      <c r="DP69" s="16"/>
      <c r="DQ69" s="16"/>
      <c r="DR69" s="16"/>
      <c r="DS69" s="16"/>
      <c r="DT69" s="16"/>
      <c r="DU69" s="16"/>
      <c r="DV69" s="16"/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  <c r="GB69" s="16"/>
      <c r="GC69" s="16"/>
      <c r="GD69" s="16"/>
      <c r="GE69" s="16"/>
      <c r="GF69" s="16"/>
      <c r="GG69" s="16"/>
      <c r="GH69" s="16"/>
      <c r="GI69" s="16"/>
      <c r="GJ69" s="16"/>
      <c r="GK69" s="16"/>
      <c r="GL69" s="16"/>
      <c r="GM69" s="16"/>
      <c r="GN69" s="16"/>
      <c r="GO69" s="16"/>
      <c r="GP69" s="16"/>
      <c r="GQ69" s="16"/>
      <c r="GR69" s="16"/>
      <c r="GS69" s="16"/>
      <c r="GT69" s="16"/>
      <c r="GU69" s="16"/>
      <c r="GV69" s="16"/>
      <c r="GW69" s="16"/>
      <c r="GX69" s="16"/>
      <c r="GY69" s="16"/>
      <c r="GZ69" s="16"/>
      <c r="HA69" s="16"/>
      <c r="HB69" s="16"/>
      <c r="HC69" s="16"/>
      <c r="HD69" s="16"/>
      <c r="HE69" s="16"/>
      <c r="HF69" s="16"/>
      <c r="HG69" s="16"/>
      <c r="HH69" s="16"/>
      <c r="HI69" s="16"/>
      <c r="HJ69" s="16"/>
      <c r="HK69" s="16"/>
      <c r="HL69" s="16"/>
      <c r="HM69" s="16"/>
      <c r="HN69" s="16"/>
      <c r="HO69" s="16"/>
      <c r="HP69" s="16"/>
      <c r="HQ69" s="16"/>
      <c r="HR69" s="16"/>
    </row>
    <row r="70" spans="1:228" ht="12.75" customHeight="1" x14ac:dyDescent="0.2">
      <c r="A70" s="67" t="s">
        <v>209</v>
      </c>
      <c r="B70" s="20">
        <v>3009</v>
      </c>
      <c r="C70" s="68" t="s">
        <v>198</v>
      </c>
      <c r="D70" s="22">
        <f t="shared" ca="1" si="10"/>
        <v>0</v>
      </c>
      <c r="E70" s="21">
        <f t="shared" ca="1" si="43"/>
        <v>0</v>
      </c>
      <c r="F70" s="21">
        <f t="shared" ca="1" si="43"/>
        <v>0</v>
      </c>
      <c r="G70" s="21">
        <f t="shared" ca="1" si="43"/>
        <v>0</v>
      </c>
      <c r="H70" s="21">
        <f t="shared" ca="1" si="43"/>
        <v>0</v>
      </c>
      <c r="I70" s="21">
        <f t="shared" ca="1" si="43"/>
        <v>0</v>
      </c>
      <c r="J70" s="21">
        <f t="shared" ca="1" si="43"/>
        <v>0</v>
      </c>
      <c r="K70" s="21">
        <f t="shared" ca="1" si="43"/>
        <v>0</v>
      </c>
      <c r="L70" s="21">
        <f t="shared" ca="1" si="43"/>
        <v>0</v>
      </c>
      <c r="M70" s="21">
        <f t="shared" ca="1" si="43"/>
        <v>0</v>
      </c>
      <c r="N70" s="21">
        <f t="shared" ca="1" si="43"/>
        <v>0</v>
      </c>
      <c r="O70" s="21">
        <f t="shared" ca="1" si="43"/>
        <v>0</v>
      </c>
      <c r="P70" s="21">
        <f t="shared" ca="1" si="43"/>
        <v>0</v>
      </c>
      <c r="Q70" s="21">
        <f t="shared" ca="1" si="43"/>
        <v>0</v>
      </c>
      <c r="R70" s="21">
        <f t="shared" ca="1" si="43"/>
        <v>0</v>
      </c>
      <c r="S70" s="21">
        <f t="shared" ca="1" si="43"/>
        <v>0</v>
      </c>
      <c r="T70" s="21">
        <f t="shared" ca="1" si="43"/>
        <v>0</v>
      </c>
      <c r="U70" s="21">
        <f t="shared" ref="U70:AJ76" ca="1" si="54">IFERROR(INDIRECT("'"&amp;$B$2&amp;"'!"&amp;ADDRESS(MATCH($B70,INDIRECT("'"&amp;$B$2&amp;"'!$B$1:$B$1095"),0),MATCH(U$5,INDIRECT("'"&amp;$B$2&amp;"'!5:5"),0))),0)</f>
        <v>0</v>
      </c>
      <c r="V70" s="21">
        <f t="shared" ca="1" si="54"/>
        <v>0</v>
      </c>
      <c r="W70" s="21">
        <f t="shared" ca="1" si="54"/>
        <v>0</v>
      </c>
      <c r="X70" s="21">
        <f t="shared" ca="1" si="54"/>
        <v>0</v>
      </c>
      <c r="Y70" s="21">
        <f t="shared" ca="1" si="54"/>
        <v>0</v>
      </c>
      <c r="Z70" s="21">
        <f t="shared" ca="1" si="54"/>
        <v>0</v>
      </c>
      <c r="AA70" s="21">
        <f t="shared" ca="1" si="54"/>
        <v>0</v>
      </c>
      <c r="AB70" s="21">
        <f t="shared" ca="1" si="54"/>
        <v>0</v>
      </c>
      <c r="AC70" s="21">
        <f t="shared" ca="1" si="54"/>
        <v>0</v>
      </c>
      <c r="AD70" s="21">
        <f t="shared" ca="1" si="54"/>
        <v>0</v>
      </c>
      <c r="AE70" s="21">
        <f t="shared" ca="1" si="54"/>
        <v>0</v>
      </c>
      <c r="AF70" s="21">
        <f t="shared" ca="1" si="54"/>
        <v>0</v>
      </c>
      <c r="AG70" s="21">
        <f t="shared" ca="1" si="54"/>
        <v>0</v>
      </c>
      <c r="AH70" s="21">
        <f t="shared" ca="1" si="54"/>
        <v>0</v>
      </c>
      <c r="AI70" s="21">
        <f t="shared" ca="1" si="44"/>
        <v>0</v>
      </c>
      <c r="AJ70" s="21">
        <f t="shared" ca="1" si="44"/>
        <v>0</v>
      </c>
      <c r="AK70" s="21">
        <f t="shared" ca="1" si="44"/>
        <v>0</v>
      </c>
      <c r="AL70" s="21">
        <f t="shared" ca="1" si="44"/>
        <v>0</v>
      </c>
      <c r="AM70" s="21">
        <f t="shared" ca="1" si="44"/>
        <v>0</v>
      </c>
      <c r="AN70" s="21">
        <f t="shared" ca="1" si="44"/>
        <v>0</v>
      </c>
      <c r="AO70" s="21">
        <f t="shared" ca="1" si="44"/>
        <v>0</v>
      </c>
      <c r="AP70" s="21">
        <f t="shared" ca="1" si="44"/>
        <v>0</v>
      </c>
      <c r="AQ70" s="21">
        <f t="shared" ca="1" si="44"/>
        <v>0</v>
      </c>
      <c r="AR70" s="21">
        <f t="shared" ca="1" si="44"/>
        <v>0</v>
      </c>
      <c r="AS70" s="21">
        <f t="shared" ca="1" si="44"/>
        <v>0</v>
      </c>
      <c r="AT70" s="21">
        <f t="shared" ca="1" si="44"/>
        <v>0</v>
      </c>
      <c r="AU70" s="21">
        <f t="shared" ref="AS70:BB76" ca="1" si="55">IFERROR(INDIRECT("'"&amp;$B$2&amp;"'!"&amp;ADDRESS(MATCH($B70,INDIRECT("'"&amp;$B$2&amp;"'!$B$1:$B$1095"),0),MATCH(AU$5,INDIRECT("'"&amp;$B$2&amp;"'!5:5"),0))),0)</f>
        <v>0</v>
      </c>
      <c r="AV70" s="21">
        <f t="shared" ca="1" si="55"/>
        <v>0</v>
      </c>
      <c r="AW70" s="21">
        <f t="shared" ca="1" si="55"/>
        <v>0</v>
      </c>
      <c r="AX70" s="21">
        <f t="shared" ca="1" si="55"/>
        <v>0</v>
      </c>
      <c r="AY70" s="21">
        <f t="shared" ca="1" si="55"/>
        <v>0</v>
      </c>
      <c r="AZ70" s="21">
        <f t="shared" ca="1" si="55"/>
        <v>0</v>
      </c>
      <c r="BA70" s="21">
        <f t="shared" ca="1" si="55"/>
        <v>0</v>
      </c>
      <c r="BB70" s="21">
        <f t="shared" ca="1" si="55"/>
        <v>0</v>
      </c>
      <c r="BC70" s="21">
        <f t="shared" ca="1" si="52"/>
        <v>0</v>
      </c>
      <c r="BD70" s="21">
        <f t="shared" ca="1" si="52"/>
        <v>15268134.570000043</v>
      </c>
      <c r="BE70" s="21">
        <f t="shared" ca="1" si="52"/>
        <v>8295147.1100000003</v>
      </c>
      <c r="BF70" s="21">
        <f t="shared" ca="1" si="52"/>
        <v>0</v>
      </c>
      <c r="BG70" s="21">
        <f t="shared" ca="1" si="52"/>
        <v>0</v>
      </c>
      <c r="BH70" s="21">
        <f t="shared" ca="1" si="52"/>
        <v>0</v>
      </c>
      <c r="BI70" s="21">
        <f t="shared" ca="1" si="52"/>
        <v>0</v>
      </c>
      <c r="BJ70" s="21">
        <f t="shared" ca="1" si="52"/>
        <v>0</v>
      </c>
      <c r="BK70" s="21">
        <f t="shared" ca="1" si="52"/>
        <v>0</v>
      </c>
      <c r="BL70" s="21">
        <f t="shared" ca="1" si="52"/>
        <v>0</v>
      </c>
      <c r="BM70" s="21">
        <f t="shared" ca="1" si="51"/>
        <v>0</v>
      </c>
      <c r="BN70" s="21">
        <f t="shared" ca="1" si="51"/>
        <v>0</v>
      </c>
      <c r="BO70" s="21">
        <f t="shared" ca="1" si="51"/>
        <v>0</v>
      </c>
      <c r="BP70" s="21">
        <f t="shared" ca="1" si="51"/>
        <v>0</v>
      </c>
      <c r="BQ70" s="21">
        <f t="shared" ca="1" si="51"/>
        <v>0</v>
      </c>
      <c r="BR70" s="21">
        <f t="shared" ca="1" si="51"/>
        <v>0</v>
      </c>
      <c r="BS70" s="21">
        <f t="shared" ca="1" si="51"/>
        <v>0</v>
      </c>
      <c r="BT70" s="21">
        <f t="shared" ca="1" si="51"/>
        <v>0</v>
      </c>
      <c r="BU70" s="21">
        <f t="shared" ca="1" si="51"/>
        <v>0</v>
      </c>
      <c r="BV70" s="21">
        <f t="shared" ca="1" si="51"/>
        <v>0</v>
      </c>
      <c r="BW70" s="21">
        <f t="shared" ca="1" si="45"/>
        <v>0</v>
      </c>
      <c r="BX70" s="21">
        <f t="shared" ca="1" si="45"/>
        <v>0</v>
      </c>
      <c r="BY70" s="21">
        <f t="shared" ca="1" si="45"/>
        <v>0</v>
      </c>
      <c r="BZ70" s="21">
        <f t="shared" ca="1" si="45"/>
        <v>0</v>
      </c>
      <c r="CA70" s="21">
        <f t="shared" ca="1" si="45"/>
        <v>0</v>
      </c>
      <c r="CB70" s="21">
        <f t="shared" ca="1" si="45"/>
        <v>0</v>
      </c>
      <c r="CC70" s="21">
        <f t="shared" ca="1" si="45"/>
        <v>0</v>
      </c>
      <c r="CD70" s="21">
        <f t="shared" ca="1" si="45"/>
        <v>0</v>
      </c>
      <c r="CE70" s="21">
        <f t="shared" ca="1" si="45"/>
        <v>0</v>
      </c>
      <c r="CF70" s="21">
        <f t="shared" ca="1" si="45"/>
        <v>0</v>
      </c>
      <c r="CG70" s="21">
        <f t="shared" ca="1" si="53"/>
        <v>0</v>
      </c>
      <c r="CH70" s="21">
        <f t="shared" ca="1" si="53"/>
        <v>0</v>
      </c>
      <c r="CI70" s="22">
        <f t="shared" ca="1" si="11"/>
        <v>166194680.30000001</v>
      </c>
      <c r="CJ70" s="21">
        <f t="shared" ca="1" si="47"/>
        <v>0</v>
      </c>
      <c r="CK70" s="21">
        <f t="shared" ca="1" si="47"/>
        <v>0</v>
      </c>
      <c r="CL70" s="22">
        <f t="shared" ca="1" si="12"/>
        <v>166194680.30000001</v>
      </c>
      <c r="CM70" s="21">
        <f t="shared" ca="1" si="48"/>
        <v>17046372.469999999</v>
      </c>
      <c r="CN70" s="21">
        <f t="shared" ca="1" si="48"/>
        <v>149148307.83000001</v>
      </c>
      <c r="CO70" s="22">
        <f t="shared" ca="1" si="13"/>
        <v>0</v>
      </c>
      <c r="CP70" s="21">
        <f t="shared" ca="1" si="46"/>
        <v>0</v>
      </c>
      <c r="CQ70" s="21">
        <f t="shared" ca="1" si="46"/>
        <v>0</v>
      </c>
      <c r="CR70" s="21">
        <f t="shared" ca="1" si="46"/>
        <v>0</v>
      </c>
      <c r="CS70" s="21">
        <f t="shared" ca="1" si="46"/>
        <v>0</v>
      </c>
      <c r="CT70" s="21">
        <f t="shared" ca="1" si="46"/>
        <v>0</v>
      </c>
      <c r="CU70" s="22">
        <f t="shared" ca="1" si="50"/>
        <v>189757961.98000005</v>
      </c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  <c r="GB70" s="16"/>
      <c r="GC70" s="16"/>
      <c r="GD70" s="16"/>
      <c r="GE70" s="16"/>
      <c r="GF70" s="16"/>
      <c r="GG70" s="16"/>
      <c r="GH70" s="16"/>
      <c r="GI70" s="16"/>
      <c r="GJ70" s="16"/>
      <c r="GK70" s="16"/>
      <c r="GL70" s="16"/>
      <c r="GM70" s="16"/>
      <c r="GN70" s="16"/>
      <c r="GO70" s="16"/>
      <c r="GP70" s="16"/>
      <c r="GQ70" s="16"/>
      <c r="GR70" s="16"/>
      <c r="GS70" s="16"/>
      <c r="GT70" s="16"/>
      <c r="GU70" s="16"/>
      <c r="GV70" s="16"/>
      <c r="GW70" s="16"/>
      <c r="GX70" s="16"/>
      <c r="GY70" s="16"/>
      <c r="GZ70" s="16"/>
      <c r="HA70" s="16"/>
      <c r="HB70" s="16"/>
      <c r="HC70" s="16"/>
      <c r="HD70" s="16"/>
      <c r="HE70" s="16"/>
      <c r="HF70" s="16"/>
      <c r="HG70" s="16"/>
      <c r="HH70" s="16"/>
      <c r="HI70" s="16"/>
      <c r="HJ70" s="16"/>
      <c r="HK70" s="16"/>
      <c r="HL70" s="16"/>
      <c r="HM70" s="16"/>
      <c r="HN70" s="16"/>
      <c r="HO70" s="16"/>
      <c r="HP70" s="16"/>
      <c r="HQ70" s="16"/>
      <c r="HR70" s="16"/>
    </row>
    <row r="71" spans="1:228" ht="12.75" customHeight="1" x14ac:dyDescent="0.2">
      <c r="A71" s="67" t="s">
        <v>210</v>
      </c>
      <c r="B71" s="20">
        <v>3011</v>
      </c>
      <c r="C71" s="68" t="s">
        <v>198</v>
      </c>
      <c r="D71" s="22">
        <f t="shared" ca="1" si="10"/>
        <v>0</v>
      </c>
      <c r="E71" s="21">
        <f t="shared" ref="E71:T76" ca="1" si="56">IFERROR(INDIRECT("'"&amp;$B$2&amp;"'!"&amp;ADDRESS(MATCH($B71,INDIRECT("'"&amp;$B$2&amp;"'!$B$1:$B$1095"),0),MATCH(E$5,INDIRECT("'"&amp;$B$2&amp;"'!5:5"),0))),0)</f>
        <v>0</v>
      </c>
      <c r="F71" s="21">
        <f t="shared" ca="1" si="56"/>
        <v>0</v>
      </c>
      <c r="G71" s="21">
        <f t="shared" ca="1" si="56"/>
        <v>0</v>
      </c>
      <c r="H71" s="21">
        <f t="shared" ca="1" si="56"/>
        <v>0</v>
      </c>
      <c r="I71" s="21">
        <f t="shared" ca="1" si="56"/>
        <v>0</v>
      </c>
      <c r="J71" s="21">
        <f t="shared" ca="1" si="56"/>
        <v>0</v>
      </c>
      <c r="K71" s="21">
        <f t="shared" ca="1" si="56"/>
        <v>0</v>
      </c>
      <c r="L71" s="21">
        <f t="shared" ca="1" si="56"/>
        <v>0</v>
      </c>
      <c r="M71" s="21">
        <f t="shared" ca="1" si="56"/>
        <v>0</v>
      </c>
      <c r="N71" s="21">
        <f t="shared" ca="1" si="56"/>
        <v>0</v>
      </c>
      <c r="O71" s="21">
        <f t="shared" ca="1" si="56"/>
        <v>0</v>
      </c>
      <c r="P71" s="21">
        <f t="shared" ca="1" si="56"/>
        <v>0</v>
      </c>
      <c r="Q71" s="21">
        <f t="shared" ca="1" si="56"/>
        <v>0</v>
      </c>
      <c r="R71" s="21">
        <f t="shared" ca="1" si="56"/>
        <v>0</v>
      </c>
      <c r="S71" s="21">
        <f t="shared" ca="1" si="56"/>
        <v>0</v>
      </c>
      <c r="T71" s="21">
        <f t="shared" ca="1" si="56"/>
        <v>0</v>
      </c>
      <c r="U71" s="21">
        <f t="shared" ca="1" si="54"/>
        <v>0</v>
      </c>
      <c r="V71" s="21">
        <f t="shared" ca="1" si="54"/>
        <v>0</v>
      </c>
      <c r="W71" s="21">
        <f t="shared" ca="1" si="54"/>
        <v>0</v>
      </c>
      <c r="X71" s="21">
        <f t="shared" ca="1" si="54"/>
        <v>0</v>
      </c>
      <c r="Y71" s="21">
        <f t="shared" ca="1" si="54"/>
        <v>0</v>
      </c>
      <c r="Z71" s="21">
        <f t="shared" ca="1" si="54"/>
        <v>0</v>
      </c>
      <c r="AA71" s="21">
        <f t="shared" ca="1" si="54"/>
        <v>0</v>
      </c>
      <c r="AB71" s="21">
        <f t="shared" ca="1" si="54"/>
        <v>0</v>
      </c>
      <c r="AC71" s="21">
        <f t="shared" ca="1" si="54"/>
        <v>0</v>
      </c>
      <c r="AD71" s="21">
        <f t="shared" ca="1" si="54"/>
        <v>0</v>
      </c>
      <c r="AE71" s="21">
        <f t="shared" ca="1" si="54"/>
        <v>0</v>
      </c>
      <c r="AF71" s="21">
        <f t="shared" ca="1" si="54"/>
        <v>0</v>
      </c>
      <c r="AG71" s="21">
        <f t="shared" ca="1" si="54"/>
        <v>0</v>
      </c>
      <c r="AH71" s="21">
        <f t="shared" ca="1" si="54"/>
        <v>0</v>
      </c>
      <c r="AI71" s="21">
        <f t="shared" ca="1" si="54"/>
        <v>0</v>
      </c>
      <c r="AJ71" s="21">
        <f t="shared" ca="1" si="54"/>
        <v>0</v>
      </c>
      <c r="AK71" s="21">
        <f t="shared" ref="AI71:AR76" ca="1" si="57">IFERROR(INDIRECT("'"&amp;$B$2&amp;"'!"&amp;ADDRESS(MATCH($B71,INDIRECT("'"&amp;$B$2&amp;"'!$B$1:$B$1095"),0),MATCH(AK$5,INDIRECT("'"&amp;$B$2&amp;"'!5:5"),0))),0)</f>
        <v>0</v>
      </c>
      <c r="AL71" s="21">
        <f t="shared" ca="1" si="57"/>
        <v>0</v>
      </c>
      <c r="AM71" s="21">
        <f t="shared" ca="1" si="57"/>
        <v>0</v>
      </c>
      <c r="AN71" s="21">
        <f t="shared" ca="1" si="57"/>
        <v>0</v>
      </c>
      <c r="AO71" s="21">
        <f t="shared" ca="1" si="57"/>
        <v>0</v>
      </c>
      <c r="AP71" s="21">
        <f t="shared" ca="1" si="57"/>
        <v>0</v>
      </c>
      <c r="AQ71" s="21">
        <f t="shared" ca="1" si="57"/>
        <v>0</v>
      </c>
      <c r="AR71" s="21">
        <f t="shared" ca="1" si="57"/>
        <v>0</v>
      </c>
      <c r="AS71" s="21">
        <f t="shared" ca="1" si="55"/>
        <v>0</v>
      </c>
      <c r="AT71" s="21">
        <f t="shared" ca="1" si="55"/>
        <v>0</v>
      </c>
      <c r="AU71" s="21">
        <f t="shared" ca="1" si="55"/>
        <v>0</v>
      </c>
      <c r="AV71" s="21">
        <f t="shared" ca="1" si="55"/>
        <v>0</v>
      </c>
      <c r="AW71" s="21">
        <f t="shared" ca="1" si="55"/>
        <v>0</v>
      </c>
      <c r="AX71" s="21">
        <f t="shared" ca="1" si="55"/>
        <v>0</v>
      </c>
      <c r="AY71" s="21">
        <f t="shared" ca="1" si="55"/>
        <v>0</v>
      </c>
      <c r="AZ71" s="21">
        <f t="shared" ca="1" si="55"/>
        <v>0</v>
      </c>
      <c r="BA71" s="21">
        <f t="shared" ca="1" si="55"/>
        <v>0</v>
      </c>
      <c r="BB71" s="21">
        <f t="shared" ca="1" si="55"/>
        <v>0</v>
      </c>
      <c r="BC71" s="21">
        <f t="shared" ca="1" si="52"/>
        <v>0</v>
      </c>
      <c r="BD71" s="21">
        <f t="shared" ca="1" si="52"/>
        <v>46904279.316179983</v>
      </c>
      <c r="BE71" s="21">
        <f t="shared" ca="1" si="52"/>
        <v>0</v>
      </c>
      <c r="BF71" s="21">
        <f t="shared" ca="1" si="52"/>
        <v>0</v>
      </c>
      <c r="BG71" s="21">
        <f t="shared" ca="1" si="52"/>
        <v>0</v>
      </c>
      <c r="BH71" s="21">
        <f t="shared" ca="1" si="52"/>
        <v>0</v>
      </c>
      <c r="BI71" s="21">
        <f t="shared" ca="1" si="52"/>
        <v>0</v>
      </c>
      <c r="BJ71" s="21">
        <f t="shared" ca="1" si="52"/>
        <v>0</v>
      </c>
      <c r="BK71" s="21">
        <f t="shared" ca="1" si="52"/>
        <v>0</v>
      </c>
      <c r="BL71" s="21">
        <f t="shared" ca="1" si="52"/>
        <v>0</v>
      </c>
      <c r="BM71" s="21">
        <f t="shared" ca="1" si="51"/>
        <v>0</v>
      </c>
      <c r="BN71" s="21">
        <f t="shared" ca="1" si="51"/>
        <v>0</v>
      </c>
      <c r="BO71" s="21">
        <f t="shared" ca="1" si="51"/>
        <v>0</v>
      </c>
      <c r="BP71" s="21">
        <f t="shared" ca="1" si="51"/>
        <v>0</v>
      </c>
      <c r="BQ71" s="21">
        <f t="shared" ca="1" si="51"/>
        <v>0</v>
      </c>
      <c r="BR71" s="21">
        <f t="shared" ca="1" si="51"/>
        <v>0</v>
      </c>
      <c r="BS71" s="21">
        <f t="shared" ca="1" si="51"/>
        <v>0</v>
      </c>
      <c r="BT71" s="21">
        <f t="shared" ca="1" si="51"/>
        <v>0</v>
      </c>
      <c r="BU71" s="21">
        <f t="shared" ca="1" si="51"/>
        <v>0</v>
      </c>
      <c r="BV71" s="21">
        <f t="shared" ca="1" si="51"/>
        <v>0</v>
      </c>
      <c r="BW71" s="21">
        <f t="shared" ca="1" si="51"/>
        <v>0</v>
      </c>
      <c r="BX71" s="21">
        <f t="shared" ca="1" si="51"/>
        <v>0</v>
      </c>
      <c r="BY71" s="21">
        <f t="shared" ca="1" si="51"/>
        <v>0</v>
      </c>
      <c r="BZ71" s="21">
        <f t="shared" ca="1" si="51"/>
        <v>0</v>
      </c>
      <c r="CA71" s="21">
        <f t="shared" ca="1" si="51"/>
        <v>0</v>
      </c>
      <c r="CB71" s="21">
        <f t="shared" ca="1" si="51"/>
        <v>0</v>
      </c>
      <c r="CC71" s="21">
        <f t="shared" ref="CC71:CH76" ca="1" si="58">IFERROR(INDIRECT("'"&amp;$B$2&amp;"'!"&amp;ADDRESS(MATCH($B71,INDIRECT("'"&amp;$B$2&amp;"'!$B$1:$B$1095"),0),MATCH(CC$5,INDIRECT("'"&amp;$B$2&amp;"'!5:5"),0))),0)</f>
        <v>0</v>
      </c>
      <c r="CD71" s="21">
        <f t="shared" ca="1" si="58"/>
        <v>0</v>
      </c>
      <c r="CE71" s="21">
        <f t="shared" ca="1" si="58"/>
        <v>0</v>
      </c>
      <c r="CF71" s="21">
        <f t="shared" ca="1" si="58"/>
        <v>0</v>
      </c>
      <c r="CG71" s="21">
        <f t="shared" ca="1" si="58"/>
        <v>0</v>
      </c>
      <c r="CH71" s="21">
        <f t="shared" ca="1" si="58"/>
        <v>0</v>
      </c>
      <c r="CI71" s="22">
        <f t="shared" ca="1" si="11"/>
        <v>77842.28</v>
      </c>
      <c r="CJ71" s="21">
        <f t="shared" ca="1" si="47"/>
        <v>0</v>
      </c>
      <c r="CK71" s="21">
        <f t="shared" ca="1" si="47"/>
        <v>0</v>
      </c>
      <c r="CL71" s="22">
        <f t="shared" ca="1" si="12"/>
        <v>77842.28</v>
      </c>
      <c r="CM71" s="21">
        <f t="shared" ca="1" si="48"/>
        <v>0</v>
      </c>
      <c r="CN71" s="21">
        <f t="shared" ca="1" si="48"/>
        <v>77842.28</v>
      </c>
      <c r="CO71" s="22">
        <f t="shared" ca="1" si="13"/>
        <v>0</v>
      </c>
      <c r="CP71" s="21">
        <f t="shared" ref="CP71:CT76" ca="1" si="59">IFERROR(INDIRECT("'"&amp;$B$2&amp;"'!"&amp;ADDRESS(MATCH($B71,INDIRECT("'"&amp;$B$2&amp;"'!$B$1:$B$1095"),0),MATCH(CP$5,INDIRECT("'"&amp;$B$2&amp;"'!5:5"),0))),0)</f>
        <v>0</v>
      </c>
      <c r="CQ71" s="21">
        <f t="shared" ca="1" si="59"/>
        <v>0</v>
      </c>
      <c r="CR71" s="21">
        <f t="shared" ca="1" si="59"/>
        <v>0</v>
      </c>
      <c r="CS71" s="21">
        <f t="shared" ca="1" si="59"/>
        <v>0</v>
      </c>
      <c r="CT71" s="21">
        <f t="shared" ca="1" si="59"/>
        <v>0</v>
      </c>
      <c r="CU71" s="22">
        <f t="shared" ca="1" si="50"/>
        <v>46982121.596179985</v>
      </c>
      <c r="CV71" s="16"/>
      <c r="CW71" s="16"/>
      <c r="CX71" s="16"/>
      <c r="CY71" s="16"/>
      <c r="CZ71" s="16"/>
      <c r="DA71" s="16"/>
      <c r="DB71" s="16"/>
      <c r="DC71" s="16"/>
      <c r="DD71" s="16"/>
      <c r="DE71" s="16"/>
      <c r="DF71" s="16"/>
      <c r="DG71" s="16"/>
      <c r="DH71" s="16"/>
      <c r="DI71" s="16"/>
      <c r="DJ71" s="16"/>
      <c r="DK71" s="16"/>
      <c r="DL71" s="16"/>
      <c r="DM71" s="16"/>
      <c r="DN71" s="16"/>
      <c r="DO71" s="16"/>
      <c r="DP71" s="16"/>
      <c r="DQ71" s="16"/>
      <c r="DR71" s="16"/>
      <c r="DS71" s="16"/>
      <c r="DT71" s="16"/>
      <c r="DU71" s="16"/>
      <c r="DV71" s="16"/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  <c r="GB71" s="16"/>
      <c r="GC71" s="16"/>
      <c r="GD71" s="16"/>
      <c r="GE71" s="16"/>
      <c r="GF71" s="16"/>
      <c r="GG71" s="16"/>
      <c r="GH71" s="16"/>
      <c r="GI71" s="16"/>
      <c r="GJ71" s="16"/>
      <c r="GK71" s="16"/>
      <c r="GL71" s="16"/>
      <c r="GM71" s="16"/>
      <c r="GN71" s="16"/>
      <c r="GO71" s="16"/>
      <c r="GP71" s="16"/>
      <c r="GQ71" s="16"/>
      <c r="GR71" s="16"/>
      <c r="GS71" s="16"/>
      <c r="GT71" s="16"/>
      <c r="GU71" s="16"/>
      <c r="GV71" s="16"/>
      <c r="GW71" s="16"/>
      <c r="GX71" s="16"/>
      <c r="GY71" s="16"/>
      <c r="GZ71" s="16"/>
      <c r="HA71" s="16"/>
      <c r="HB71" s="16"/>
      <c r="HC71" s="16"/>
      <c r="HD71" s="16"/>
      <c r="HE71" s="16"/>
      <c r="HF71" s="16"/>
      <c r="HG71" s="16"/>
      <c r="HH71" s="16"/>
      <c r="HI71" s="16"/>
      <c r="HJ71" s="16"/>
      <c r="HK71" s="16"/>
      <c r="HL71" s="16"/>
      <c r="HM71" s="16"/>
      <c r="HN71" s="16"/>
      <c r="HO71" s="16"/>
      <c r="HP71" s="16"/>
      <c r="HQ71" s="16"/>
      <c r="HR71" s="16"/>
    </row>
    <row r="72" spans="1:228" ht="12.75" customHeight="1" x14ac:dyDescent="0.2">
      <c r="A72" s="67" t="s">
        <v>211</v>
      </c>
      <c r="B72" s="20">
        <v>3012</v>
      </c>
      <c r="C72" s="68" t="s">
        <v>198</v>
      </c>
      <c r="D72" s="22">
        <f t="shared" ref="D72:D76" ca="1" si="60">+E72+F72+G72</f>
        <v>0</v>
      </c>
      <c r="E72" s="21">
        <f t="shared" ca="1" si="56"/>
        <v>0</v>
      </c>
      <c r="F72" s="21">
        <f t="shared" ca="1" si="56"/>
        <v>0</v>
      </c>
      <c r="G72" s="21">
        <f t="shared" ca="1" si="56"/>
        <v>0</v>
      </c>
      <c r="H72" s="21">
        <f t="shared" ca="1" si="56"/>
        <v>0</v>
      </c>
      <c r="I72" s="21">
        <f t="shared" ca="1" si="56"/>
        <v>0</v>
      </c>
      <c r="J72" s="21">
        <f t="shared" ca="1" si="56"/>
        <v>0</v>
      </c>
      <c r="K72" s="21">
        <f t="shared" ca="1" si="56"/>
        <v>0</v>
      </c>
      <c r="L72" s="21">
        <f t="shared" ca="1" si="56"/>
        <v>0</v>
      </c>
      <c r="M72" s="21">
        <f t="shared" ca="1" si="56"/>
        <v>0</v>
      </c>
      <c r="N72" s="21">
        <f t="shared" ca="1" si="56"/>
        <v>0</v>
      </c>
      <c r="O72" s="21">
        <f t="shared" ca="1" si="56"/>
        <v>0</v>
      </c>
      <c r="P72" s="21">
        <f t="shared" ca="1" si="56"/>
        <v>0</v>
      </c>
      <c r="Q72" s="21">
        <f t="shared" ca="1" si="56"/>
        <v>0</v>
      </c>
      <c r="R72" s="21">
        <f t="shared" ca="1" si="56"/>
        <v>0</v>
      </c>
      <c r="S72" s="21">
        <f t="shared" ca="1" si="56"/>
        <v>0</v>
      </c>
      <c r="T72" s="21">
        <f t="shared" ca="1" si="56"/>
        <v>0</v>
      </c>
      <c r="U72" s="21">
        <f t="shared" ca="1" si="54"/>
        <v>0</v>
      </c>
      <c r="V72" s="21">
        <f t="shared" ca="1" si="54"/>
        <v>0</v>
      </c>
      <c r="W72" s="21">
        <f t="shared" ca="1" si="54"/>
        <v>0</v>
      </c>
      <c r="X72" s="21">
        <f t="shared" ca="1" si="54"/>
        <v>0</v>
      </c>
      <c r="Y72" s="21">
        <f t="shared" ca="1" si="54"/>
        <v>0</v>
      </c>
      <c r="Z72" s="21">
        <f t="shared" ca="1" si="54"/>
        <v>0</v>
      </c>
      <c r="AA72" s="21">
        <f t="shared" ca="1" si="54"/>
        <v>0</v>
      </c>
      <c r="AB72" s="21">
        <f t="shared" ca="1" si="54"/>
        <v>0</v>
      </c>
      <c r="AC72" s="21">
        <f t="shared" ca="1" si="54"/>
        <v>0</v>
      </c>
      <c r="AD72" s="21">
        <f t="shared" ca="1" si="54"/>
        <v>0</v>
      </c>
      <c r="AE72" s="21">
        <f t="shared" ca="1" si="54"/>
        <v>0</v>
      </c>
      <c r="AF72" s="21">
        <f t="shared" ca="1" si="54"/>
        <v>0</v>
      </c>
      <c r="AG72" s="21">
        <f t="shared" ca="1" si="54"/>
        <v>0</v>
      </c>
      <c r="AH72" s="21">
        <f t="shared" ca="1" si="54"/>
        <v>0</v>
      </c>
      <c r="AI72" s="21">
        <f t="shared" ca="1" si="57"/>
        <v>0</v>
      </c>
      <c r="AJ72" s="21">
        <f t="shared" ca="1" si="57"/>
        <v>0</v>
      </c>
      <c r="AK72" s="21">
        <f t="shared" ca="1" si="57"/>
        <v>0</v>
      </c>
      <c r="AL72" s="21">
        <f t="shared" ca="1" si="57"/>
        <v>0</v>
      </c>
      <c r="AM72" s="21">
        <f t="shared" ca="1" si="57"/>
        <v>0</v>
      </c>
      <c r="AN72" s="21">
        <f t="shared" ca="1" si="57"/>
        <v>0</v>
      </c>
      <c r="AO72" s="21">
        <f t="shared" ca="1" si="57"/>
        <v>0</v>
      </c>
      <c r="AP72" s="21">
        <f t="shared" ca="1" si="57"/>
        <v>0</v>
      </c>
      <c r="AQ72" s="21">
        <f t="shared" ca="1" si="57"/>
        <v>0</v>
      </c>
      <c r="AR72" s="21">
        <f t="shared" ca="1" si="57"/>
        <v>0</v>
      </c>
      <c r="AS72" s="21">
        <f t="shared" ca="1" si="55"/>
        <v>0</v>
      </c>
      <c r="AT72" s="21">
        <f t="shared" ca="1" si="55"/>
        <v>0</v>
      </c>
      <c r="AU72" s="21">
        <f t="shared" ca="1" si="55"/>
        <v>0</v>
      </c>
      <c r="AV72" s="21">
        <f t="shared" ca="1" si="55"/>
        <v>0</v>
      </c>
      <c r="AW72" s="21">
        <f t="shared" ca="1" si="55"/>
        <v>0</v>
      </c>
      <c r="AX72" s="21">
        <f t="shared" ca="1" si="55"/>
        <v>0</v>
      </c>
      <c r="AY72" s="21">
        <f t="shared" ca="1" si="55"/>
        <v>0</v>
      </c>
      <c r="AZ72" s="21">
        <f t="shared" ca="1" si="55"/>
        <v>0</v>
      </c>
      <c r="BA72" s="21">
        <f t="shared" ca="1" si="55"/>
        <v>0</v>
      </c>
      <c r="BB72" s="21">
        <f t="shared" ca="1" si="55"/>
        <v>0</v>
      </c>
      <c r="BC72" s="21">
        <f t="shared" ca="1" si="52"/>
        <v>0</v>
      </c>
      <c r="BD72" s="21">
        <f t="shared" ca="1" si="52"/>
        <v>450.69</v>
      </c>
      <c r="BE72" s="21">
        <f t="shared" ca="1" si="52"/>
        <v>0</v>
      </c>
      <c r="BF72" s="21">
        <f t="shared" ca="1" si="52"/>
        <v>0</v>
      </c>
      <c r="BG72" s="21">
        <f t="shared" ca="1" si="52"/>
        <v>0</v>
      </c>
      <c r="BH72" s="21">
        <f t="shared" ca="1" si="52"/>
        <v>0</v>
      </c>
      <c r="BI72" s="21">
        <f t="shared" ca="1" si="52"/>
        <v>0</v>
      </c>
      <c r="BJ72" s="21">
        <f t="shared" ca="1" si="52"/>
        <v>0</v>
      </c>
      <c r="BK72" s="21">
        <f t="shared" ca="1" si="52"/>
        <v>0</v>
      </c>
      <c r="BL72" s="21">
        <f t="shared" ca="1" si="52"/>
        <v>0</v>
      </c>
      <c r="BM72" s="21">
        <f t="shared" ca="1" si="51"/>
        <v>0</v>
      </c>
      <c r="BN72" s="21">
        <f t="shared" ca="1" si="51"/>
        <v>0</v>
      </c>
      <c r="BO72" s="21">
        <f t="shared" ca="1" si="51"/>
        <v>0</v>
      </c>
      <c r="BP72" s="21">
        <f t="shared" ca="1" si="51"/>
        <v>0</v>
      </c>
      <c r="BQ72" s="21">
        <f t="shared" ca="1" si="51"/>
        <v>0</v>
      </c>
      <c r="BR72" s="21">
        <f t="shared" ca="1" si="51"/>
        <v>0</v>
      </c>
      <c r="BS72" s="21">
        <f t="shared" ca="1" si="51"/>
        <v>0</v>
      </c>
      <c r="BT72" s="21">
        <f t="shared" ca="1" si="51"/>
        <v>0</v>
      </c>
      <c r="BU72" s="21">
        <f t="shared" ca="1" si="51"/>
        <v>0</v>
      </c>
      <c r="BV72" s="21">
        <f t="shared" ca="1" si="51"/>
        <v>0</v>
      </c>
      <c r="BW72" s="21">
        <f t="shared" ca="1" si="51"/>
        <v>0</v>
      </c>
      <c r="BX72" s="21">
        <f t="shared" ca="1" si="51"/>
        <v>0</v>
      </c>
      <c r="BY72" s="21">
        <f t="shared" ca="1" si="51"/>
        <v>0</v>
      </c>
      <c r="BZ72" s="21">
        <f t="shared" ca="1" si="51"/>
        <v>0</v>
      </c>
      <c r="CA72" s="21">
        <f t="shared" ca="1" si="51"/>
        <v>0</v>
      </c>
      <c r="CB72" s="21">
        <f t="shared" ca="1" si="51"/>
        <v>0</v>
      </c>
      <c r="CC72" s="21">
        <f t="shared" ca="1" si="58"/>
        <v>0</v>
      </c>
      <c r="CD72" s="21">
        <f t="shared" ca="1" si="58"/>
        <v>0</v>
      </c>
      <c r="CE72" s="21">
        <f t="shared" ca="1" si="58"/>
        <v>0</v>
      </c>
      <c r="CF72" s="21">
        <f t="shared" ca="1" si="58"/>
        <v>0</v>
      </c>
      <c r="CG72" s="21">
        <f t="shared" ca="1" si="58"/>
        <v>0</v>
      </c>
      <c r="CH72" s="21">
        <f t="shared" ca="1" si="58"/>
        <v>0</v>
      </c>
      <c r="CI72" s="22">
        <f t="shared" ref="CI72:CI76" ca="1" si="61">CJ72+CK72+CL72+CO72</f>
        <v>15169182.02</v>
      </c>
      <c r="CJ72" s="21">
        <f t="shared" ca="1" si="47"/>
        <v>0</v>
      </c>
      <c r="CK72" s="21">
        <f t="shared" ca="1" si="47"/>
        <v>0</v>
      </c>
      <c r="CL72" s="22">
        <f t="shared" ref="CL72:CL76" ca="1" si="62">+CM72+CN72</f>
        <v>15169182.02</v>
      </c>
      <c r="CM72" s="21">
        <f t="shared" ca="1" si="48"/>
        <v>215348.63999999998</v>
      </c>
      <c r="CN72" s="21">
        <f t="shared" ca="1" si="48"/>
        <v>14953833.379999999</v>
      </c>
      <c r="CO72" s="22">
        <f t="shared" ref="CO72:CO76" ca="1" si="63">+CP72+CQ72</f>
        <v>0</v>
      </c>
      <c r="CP72" s="21">
        <f t="shared" ca="1" si="59"/>
        <v>0</v>
      </c>
      <c r="CQ72" s="21">
        <f t="shared" ca="1" si="59"/>
        <v>0</v>
      </c>
      <c r="CR72" s="21">
        <f t="shared" ca="1" si="59"/>
        <v>0</v>
      </c>
      <c r="CS72" s="21">
        <f t="shared" ca="1" si="59"/>
        <v>0</v>
      </c>
      <c r="CT72" s="21">
        <f t="shared" ca="1" si="59"/>
        <v>0</v>
      </c>
      <c r="CU72" s="22">
        <f t="shared" ca="1" si="50"/>
        <v>15169632.709999999</v>
      </c>
      <c r="CV72" s="16"/>
      <c r="CW72" s="16"/>
      <c r="CX72" s="16"/>
      <c r="CY72" s="16"/>
      <c r="CZ72" s="16"/>
      <c r="DA72" s="16"/>
      <c r="DB72" s="16"/>
      <c r="DC72" s="16"/>
      <c r="DD72" s="16"/>
      <c r="DE72" s="16"/>
      <c r="DF72" s="16"/>
      <c r="DG72" s="16"/>
      <c r="DH72" s="16"/>
      <c r="DI72" s="16"/>
      <c r="DJ72" s="16"/>
      <c r="DK72" s="16"/>
      <c r="DL72" s="16"/>
      <c r="DM72" s="16"/>
      <c r="DN72" s="16"/>
      <c r="DO72" s="16"/>
      <c r="DP72" s="16"/>
      <c r="DQ72" s="16"/>
      <c r="DR72" s="16"/>
      <c r="DS72" s="16"/>
      <c r="DT72" s="16"/>
      <c r="DU72" s="16"/>
      <c r="DV72" s="16"/>
      <c r="DW72" s="16"/>
      <c r="DX72" s="16"/>
      <c r="DY72" s="16"/>
      <c r="DZ72" s="16"/>
      <c r="EA72" s="16"/>
      <c r="EB72" s="16"/>
      <c r="EC72" s="16"/>
      <c r="ED72" s="16"/>
      <c r="EE72" s="16"/>
      <c r="EF72" s="16"/>
      <c r="EG72" s="16"/>
      <c r="EH72" s="16"/>
      <c r="EI72" s="16"/>
      <c r="EJ72" s="16"/>
      <c r="EK72" s="16"/>
      <c r="EL72" s="16"/>
      <c r="EM72" s="16"/>
      <c r="EN72" s="16"/>
      <c r="EO72" s="16"/>
      <c r="EP72" s="16"/>
      <c r="EQ72" s="16"/>
      <c r="ER72" s="16"/>
      <c r="ES72" s="16"/>
      <c r="ET72" s="16"/>
      <c r="EU72" s="16"/>
      <c r="EV72" s="16"/>
      <c r="EW72" s="16"/>
      <c r="EX72" s="16"/>
      <c r="EY72" s="16"/>
      <c r="EZ72" s="16"/>
      <c r="FA72" s="16"/>
      <c r="FB72" s="16"/>
      <c r="FC72" s="16"/>
      <c r="FD72" s="16"/>
      <c r="FE72" s="16"/>
      <c r="FF72" s="16"/>
      <c r="FG72" s="16"/>
      <c r="FH72" s="16"/>
      <c r="FI72" s="16"/>
      <c r="FJ72" s="16"/>
      <c r="FK72" s="16"/>
      <c r="FL72" s="16"/>
      <c r="FM72" s="16"/>
      <c r="FN72" s="16"/>
      <c r="FO72" s="16"/>
      <c r="FP72" s="16"/>
      <c r="FQ72" s="16"/>
      <c r="FR72" s="16"/>
      <c r="FS72" s="16"/>
      <c r="FT72" s="16"/>
      <c r="FU72" s="16"/>
      <c r="FV72" s="16"/>
      <c r="FW72" s="16"/>
      <c r="FX72" s="16"/>
      <c r="FY72" s="16"/>
      <c r="FZ72" s="16"/>
      <c r="GA72" s="16"/>
      <c r="GB72" s="16"/>
      <c r="GC72" s="16"/>
      <c r="GD72" s="16"/>
      <c r="GE72" s="16"/>
      <c r="GF72" s="16"/>
      <c r="GG72" s="16"/>
      <c r="GH72" s="16"/>
      <c r="GI72" s="16"/>
      <c r="GJ72" s="16"/>
      <c r="GK72" s="16"/>
      <c r="GL72" s="16"/>
      <c r="GM72" s="16"/>
      <c r="GN72" s="16"/>
      <c r="GO72" s="16"/>
      <c r="GP72" s="16"/>
      <c r="GQ72" s="16"/>
      <c r="GR72" s="16"/>
      <c r="GS72" s="16"/>
      <c r="GT72" s="16"/>
      <c r="GU72" s="16"/>
      <c r="GV72" s="16"/>
      <c r="GW72" s="16"/>
      <c r="GX72" s="16"/>
      <c r="GY72" s="16"/>
      <c r="GZ72" s="16"/>
      <c r="HA72" s="16"/>
      <c r="HB72" s="16"/>
      <c r="HC72" s="16"/>
      <c r="HD72" s="16"/>
      <c r="HE72" s="16"/>
      <c r="HF72" s="16"/>
      <c r="HG72" s="16"/>
      <c r="HH72" s="16"/>
      <c r="HI72" s="16"/>
      <c r="HJ72" s="16"/>
      <c r="HK72" s="16"/>
      <c r="HL72" s="16"/>
      <c r="HM72" s="16"/>
      <c r="HN72" s="16"/>
      <c r="HO72" s="16"/>
      <c r="HP72" s="16"/>
      <c r="HQ72" s="16"/>
      <c r="HR72" s="16"/>
    </row>
    <row r="73" spans="1:228" s="16" customFormat="1" x14ac:dyDescent="0.2">
      <c r="A73" s="67" t="s">
        <v>212</v>
      </c>
      <c r="B73" s="20">
        <v>3015</v>
      </c>
      <c r="C73" s="68" t="s">
        <v>198</v>
      </c>
      <c r="D73" s="22">
        <f t="shared" ca="1" si="60"/>
        <v>0</v>
      </c>
      <c r="E73" s="21">
        <f t="shared" ca="1" si="56"/>
        <v>0</v>
      </c>
      <c r="F73" s="21">
        <f t="shared" ca="1" si="56"/>
        <v>0</v>
      </c>
      <c r="G73" s="21">
        <f t="shared" ca="1" si="56"/>
        <v>0</v>
      </c>
      <c r="H73" s="21">
        <f t="shared" ca="1" si="56"/>
        <v>0</v>
      </c>
      <c r="I73" s="21">
        <f t="shared" ca="1" si="56"/>
        <v>0</v>
      </c>
      <c r="J73" s="21">
        <f t="shared" ca="1" si="56"/>
        <v>0</v>
      </c>
      <c r="K73" s="21">
        <f t="shared" ca="1" si="56"/>
        <v>0</v>
      </c>
      <c r="L73" s="21">
        <f t="shared" ca="1" si="56"/>
        <v>0</v>
      </c>
      <c r="M73" s="21">
        <f t="shared" ca="1" si="56"/>
        <v>0</v>
      </c>
      <c r="N73" s="21">
        <f t="shared" ca="1" si="56"/>
        <v>0</v>
      </c>
      <c r="O73" s="21">
        <f t="shared" ca="1" si="56"/>
        <v>0</v>
      </c>
      <c r="P73" s="21">
        <f t="shared" ca="1" si="56"/>
        <v>0</v>
      </c>
      <c r="Q73" s="21">
        <f t="shared" ca="1" si="56"/>
        <v>0</v>
      </c>
      <c r="R73" s="21">
        <f t="shared" ca="1" si="56"/>
        <v>0</v>
      </c>
      <c r="S73" s="21">
        <f t="shared" ca="1" si="56"/>
        <v>0</v>
      </c>
      <c r="T73" s="21">
        <f t="shared" ca="1" si="56"/>
        <v>0</v>
      </c>
      <c r="U73" s="21">
        <f t="shared" ca="1" si="54"/>
        <v>0</v>
      </c>
      <c r="V73" s="21">
        <f t="shared" ca="1" si="54"/>
        <v>0</v>
      </c>
      <c r="W73" s="21">
        <f t="shared" ca="1" si="54"/>
        <v>0</v>
      </c>
      <c r="X73" s="21">
        <f t="shared" ca="1" si="54"/>
        <v>0</v>
      </c>
      <c r="Y73" s="21">
        <f t="shared" ca="1" si="54"/>
        <v>0</v>
      </c>
      <c r="Z73" s="21">
        <f t="shared" ca="1" si="54"/>
        <v>0</v>
      </c>
      <c r="AA73" s="21">
        <f t="shared" ca="1" si="54"/>
        <v>0</v>
      </c>
      <c r="AB73" s="21">
        <f t="shared" ca="1" si="54"/>
        <v>0</v>
      </c>
      <c r="AC73" s="21">
        <f t="shared" ca="1" si="54"/>
        <v>0</v>
      </c>
      <c r="AD73" s="21">
        <f t="shared" ca="1" si="54"/>
        <v>0</v>
      </c>
      <c r="AE73" s="21">
        <f t="shared" ca="1" si="54"/>
        <v>0</v>
      </c>
      <c r="AF73" s="21">
        <f t="shared" ca="1" si="54"/>
        <v>0</v>
      </c>
      <c r="AG73" s="21">
        <f t="shared" ca="1" si="54"/>
        <v>0</v>
      </c>
      <c r="AH73" s="21">
        <f t="shared" ca="1" si="54"/>
        <v>0</v>
      </c>
      <c r="AI73" s="21">
        <f t="shared" ca="1" si="57"/>
        <v>0</v>
      </c>
      <c r="AJ73" s="21">
        <f t="shared" ca="1" si="57"/>
        <v>0</v>
      </c>
      <c r="AK73" s="21">
        <f t="shared" ca="1" si="57"/>
        <v>0</v>
      </c>
      <c r="AL73" s="21">
        <f t="shared" ca="1" si="57"/>
        <v>0</v>
      </c>
      <c r="AM73" s="21">
        <f t="shared" ca="1" si="57"/>
        <v>0</v>
      </c>
      <c r="AN73" s="21">
        <f t="shared" ca="1" si="57"/>
        <v>0</v>
      </c>
      <c r="AO73" s="21">
        <f t="shared" ca="1" si="57"/>
        <v>0</v>
      </c>
      <c r="AP73" s="21">
        <f t="shared" ca="1" si="57"/>
        <v>0</v>
      </c>
      <c r="AQ73" s="21">
        <f t="shared" ca="1" si="57"/>
        <v>0</v>
      </c>
      <c r="AR73" s="21">
        <f t="shared" ca="1" si="57"/>
        <v>0</v>
      </c>
      <c r="AS73" s="21">
        <f t="shared" ca="1" si="55"/>
        <v>0</v>
      </c>
      <c r="AT73" s="21">
        <f t="shared" ca="1" si="55"/>
        <v>0</v>
      </c>
      <c r="AU73" s="21">
        <f t="shared" ca="1" si="55"/>
        <v>0</v>
      </c>
      <c r="AV73" s="21">
        <f t="shared" ca="1" si="55"/>
        <v>0</v>
      </c>
      <c r="AW73" s="21">
        <f t="shared" ca="1" si="55"/>
        <v>0</v>
      </c>
      <c r="AX73" s="21">
        <f t="shared" ca="1" si="55"/>
        <v>0</v>
      </c>
      <c r="AY73" s="21">
        <f t="shared" ca="1" si="55"/>
        <v>0</v>
      </c>
      <c r="AZ73" s="21">
        <f t="shared" ca="1" si="55"/>
        <v>0</v>
      </c>
      <c r="BA73" s="21">
        <f t="shared" ca="1" si="55"/>
        <v>0</v>
      </c>
      <c r="BB73" s="21">
        <f t="shared" ca="1" si="55"/>
        <v>0</v>
      </c>
      <c r="BC73" s="21">
        <f t="shared" ca="1" si="52"/>
        <v>0</v>
      </c>
      <c r="BD73" s="21">
        <f t="shared" ca="1" si="52"/>
        <v>316757.08</v>
      </c>
      <c r="BE73" s="21">
        <f t="shared" ca="1" si="52"/>
        <v>0</v>
      </c>
      <c r="BF73" s="21">
        <f t="shared" ca="1" si="52"/>
        <v>0</v>
      </c>
      <c r="BG73" s="21">
        <f t="shared" ca="1" si="52"/>
        <v>0</v>
      </c>
      <c r="BH73" s="21">
        <f t="shared" ca="1" si="52"/>
        <v>0</v>
      </c>
      <c r="BI73" s="21">
        <f t="shared" ca="1" si="52"/>
        <v>0</v>
      </c>
      <c r="BJ73" s="21">
        <f t="shared" ca="1" si="52"/>
        <v>0</v>
      </c>
      <c r="BK73" s="21">
        <f t="shared" ca="1" si="52"/>
        <v>0</v>
      </c>
      <c r="BL73" s="21">
        <f t="shared" ca="1" si="52"/>
        <v>0</v>
      </c>
      <c r="BM73" s="21">
        <f t="shared" ca="1" si="51"/>
        <v>0</v>
      </c>
      <c r="BN73" s="21">
        <f t="shared" ca="1" si="51"/>
        <v>0</v>
      </c>
      <c r="BO73" s="21">
        <f t="shared" ca="1" si="51"/>
        <v>0</v>
      </c>
      <c r="BP73" s="21">
        <f t="shared" ca="1" si="51"/>
        <v>0</v>
      </c>
      <c r="BQ73" s="21">
        <f t="shared" ca="1" si="51"/>
        <v>0</v>
      </c>
      <c r="BR73" s="21">
        <f t="shared" ca="1" si="51"/>
        <v>0</v>
      </c>
      <c r="BS73" s="21">
        <f t="shared" ca="1" si="51"/>
        <v>0</v>
      </c>
      <c r="BT73" s="21">
        <f t="shared" ca="1" si="51"/>
        <v>0</v>
      </c>
      <c r="BU73" s="21">
        <f t="shared" ca="1" si="51"/>
        <v>0</v>
      </c>
      <c r="BV73" s="21">
        <f t="shared" ca="1" si="51"/>
        <v>0</v>
      </c>
      <c r="BW73" s="21">
        <f t="shared" ca="1" si="51"/>
        <v>0</v>
      </c>
      <c r="BX73" s="21">
        <f t="shared" ca="1" si="51"/>
        <v>0</v>
      </c>
      <c r="BY73" s="21">
        <f t="shared" ca="1" si="51"/>
        <v>0</v>
      </c>
      <c r="BZ73" s="21">
        <f t="shared" ca="1" si="51"/>
        <v>0</v>
      </c>
      <c r="CA73" s="21">
        <f t="shared" ca="1" si="51"/>
        <v>0</v>
      </c>
      <c r="CB73" s="21">
        <f t="shared" ca="1" si="51"/>
        <v>0</v>
      </c>
      <c r="CC73" s="21">
        <f t="shared" ca="1" si="58"/>
        <v>0</v>
      </c>
      <c r="CD73" s="21">
        <f t="shared" ca="1" si="58"/>
        <v>0</v>
      </c>
      <c r="CE73" s="21">
        <f t="shared" ca="1" si="58"/>
        <v>0</v>
      </c>
      <c r="CF73" s="21">
        <f t="shared" ca="1" si="58"/>
        <v>0</v>
      </c>
      <c r="CG73" s="21">
        <f t="shared" ca="1" si="58"/>
        <v>0</v>
      </c>
      <c r="CH73" s="21">
        <f t="shared" ca="1" si="58"/>
        <v>0</v>
      </c>
      <c r="CI73" s="22">
        <f t="shared" ca="1" si="61"/>
        <v>22934766.830000002</v>
      </c>
      <c r="CJ73" s="21">
        <f t="shared" ca="1" si="47"/>
        <v>0</v>
      </c>
      <c r="CK73" s="21">
        <f t="shared" ca="1" si="47"/>
        <v>0</v>
      </c>
      <c r="CL73" s="22">
        <f t="shared" ca="1" si="62"/>
        <v>22934766.830000002</v>
      </c>
      <c r="CM73" s="21">
        <f t="shared" ca="1" si="48"/>
        <v>0</v>
      </c>
      <c r="CN73" s="21">
        <f t="shared" ca="1" si="48"/>
        <v>22934766.830000002</v>
      </c>
      <c r="CO73" s="22">
        <f t="shared" ca="1" si="63"/>
        <v>0</v>
      </c>
      <c r="CP73" s="21">
        <f t="shared" ca="1" si="59"/>
        <v>0</v>
      </c>
      <c r="CQ73" s="21">
        <f t="shared" ca="1" si="59"/>
        <v>0</v>
      </c>
      <c r="CR73" s="21">
        <f t="shared" ca="1" si="59"/>
        <v>0</v>
      </c>
      <c r="CS73" s="21">
        <f t="shared" ca="1" si="59"/>
        <v>0</v>
      </c>
      <c r="CT73" s="21">
        <f t="shared" ca="1" si="59"/>
        <v>0</v>
      </c>
      <c r="CU73" s="22">
        <f t="shared" ca="1" si="50"/>
        <v>23251523.91</v>
      </c>
      <c r="HS73" s="3"/>
      <c r="HT73" s="3"/>
    </row>
    <row r="74" spans="1:228" s="16" customFormat="1" x14ac:dyDescent="0.2">
      <c r="A74" s="67" t="s">
        <v>213</v>
      </c>
      <c r="B74" s="20">
        <v>3016</v>
      </c>
      <c r="C74" s="68" t="s">
        <v>198</v>
      </c>
      <c r="D74" s="22">
        <f t="shared" ca="1" si="60"/>
        <v>0</v>
      </c>
      <c r="E74" s="21">
        <f t="shared" ca="1" si="56"/>
        <v>0</v>
      </c>
      <c r="F74" s="21">
        <f t="shared" ca="1" si="56"/>
        <v>0</v>
      </c>
      <c r="G74" s="21">
        <f t="shared" ca="1" si="56"/>
        <v>0</v>
      </c>
      <c r="H74" s="21">
        <f t="shared" ca="1" si="56"/>
        <v>0</v>
      </c>
      <c r="I74" s="21">
        <f t="shared" ca="1" si="56"/>
        <v>0</v>
      </c>
      <c r="J74" s="21">
        <f t="shared" ca="1" si="56"/>
        <v>0</v>
      </c>
      <c r="K74" s="21">
        <f t="shared" ca="1" si="56"/>
        <v>0</v>
      </c>
      <c r="L74" s="21">
        <f t="shared" ca="1" si="56"/>
        <v>0</v>
      </c>
      <c r="M74" s="21">
        <f t="shared" ca="1" si="56"/>
        <v>0</v>
      </c>
      <c r="N74" s="21">
        <f t="shared" ca="1" si="56"/>
        <v>0</v>
      </c>
      <c r="O74" s="21">
        <f t="shared" ca="1" si="56"/>
        <v>0</v>
      </c>
      <c r="P74" s="21">
        <f t="shared" ca="1" si="56"/>
        <v>0</v>
      </c>
      <c r="Q74" s="21">
        <f t="shared" ca="1" si="56"/>
        <v>0</v>
      </c>
      <c r="R74" s="21">
        <f t="shared" ca="1" si="56"/>
        <v>0</v>
      </c>
      <c r="S74" s="21">
        <f t="shared" ca="1" si="56"/>
        <v>0</v>
      </c>
      <c r="T74" s="21">
        <f t="shared" ca="1" si="56"/>
        <v>0</v>
      </c>
      <c r="U74" s="21">
        <f t="shared" ca="1" si="54"/>
        <v>0</v>
      </c>
      <c r="V74" s="21">
        <f t="shared" ca="1" si="54"/>
        <v>0</v>
      </c>
      <c r="W74" s="21">
        <f t="shared" ca="1" si="54"/>
        <v>0</v>
      </c>
      <c r="X74" s="21">
        <f t="shared" ca="1" si="54"/>
        <v>0</v>
      </c>
      <c r="Y74" s="21">
        <f t="shared" ca="1" si="54"/>
        <v>0</v>
      </c>
      <c r="Z74" s="21">
        <f t="shared" ca="1" si="54"/>
        <v>0</v>
      </c>
      <c r="AA74" s="21">
        <f t="shared" ca="1" si="54"/>
        <v>0</v>
      </c>
      <c r="AB74" s="21">
        <f t="shared" ca="1" si="54"/>
        <v>0</v>
      </c>
      <c r="AC74" s="21">
        <f t="shared" ca="1" si="54"/>
        <v>0</v>
      </c>
      <c r="AD74" s="21">
        <f t="shared" ca="1" si="54"/>
        <v>0</v>
      </c>
      <c r="AE74" s="21">
        <f t="shared" ca="1" si="54"/>
        <v>0</v>
      </c>
      <c r="AF74" s="21">
        <f t="shared" ca="1" si="54"/>
        <v>0</v>
      </c>
      <c r="AG74" s="21">
        <f t="shared" ca="1" si="54"/>
        <v>0</v>
      </c>
      <c r="AH74" s="21">
        <f t="shared" ca="1" si="54"/>
        <v>0</v>
      </c>
      <c r="AI74" s="21">
        <f t="shared" ca="1" si="57"/>
        <v>0</v>
      </c>
      <c r="AJ74" s="21">
        <f t="shared" ca="1" si="57"/>
        <v>0</v>
      </c>
      <c r="AK74" s="21">
        <f t="shared" ca="1" si="57"/>
        <v>0</v>
      </c>
      <c r="AL74" s="21">
        <f t="shared" ca="1" si="57"/>
        <v>0</v>
      </c>
      <c r="AM74" s="21">
        <f t="shared" ca="1" si="57"/>
        <v>0</v>
      </c>
      <c r="AN74" s="21">
        <f t="shared" ca="1" si="57"/>
        <v>0</v>
      </c>
      <c r="AO74" s="21">
        <f t="shared" ca="1" si="57"/>
        <v>0</v>
      </c>
      <c r="AP74" s="21">
        <f t="shared" ca="1" si="57"/>
        <v>0</v>
      </c>
      <c r="AQ74" s="21">
        <f t="shared" ca="1" si="57"/>
        <v>0</v>
      </c>
      <c r="AR74" s="21">
        <f t="shared" ca="1" si="57"/>
        <v>0</v>
      </c>
      <c r="AS74" s="21">
        <f t="shared" ca="1" si="55"/>
        <v>0</v>
      </c>
      <c r="AT74" s="21">
        <f t="shared" ca="1" si="55"/>
        <v>0</v>
      </c>
      <c r="AU74" s="21">
        <f t="shared" ca="1" si="55"/>
        <v>0</v>
      </c>
      <c r="AV74" s="21">
        <f t="shared" ca="1" si="55"/>
        <v>0</v>
      </c>
      <c r="AW74" s="21">
        <f t="shared" ca="1" si="55"/>
        <v>0</v>
      </c>
      <c r="AX74" s="21">
        <f t="shared" ca="1" si="55"/>
        <v>0</v>
      </c>
      <c r="AY74" s="21">
        <f t="shared" ca="1" si="55"/>
        <v>0</v>
      </c>
      <c r="AZ74" s="21">
        <f t="shared" ca="1" si="55"/>
        <v>0</v>
      </c>
      <c r="BA74" s="21">
        <f t="shared" ca="1" si="55"/>
        <v>0</v>
      </c>
      <c r="BB74" s="21">
        <f t="shared" ca="1" si="55"/>
        <v>0</v>
      </c>
      <c r="BC74" s="21">
        <f t="shared" ca="1" si="52"/>
        <v>0</v>
      </c>
      <c r="BD74" s="21">
        <f t="shared" ca="1" si="52"/>
        <v>2413852.6200025999</v>
      </c>
      <c r="BE74" s="21">
        <f t="shared" ca="1" si="52"/>
        <v>26618982.770000059</v>
      </c>
      <c r="BF74" s="21">
        <f t="shared" ca="1" si="52"/>
        <v>0</v>
      </c>
      <c r="BG74" s="21">
        <f t="shared" ca="1" si="52"/>
        <v>0</v>
      </c>
      <c r="BH74" s="21">
        <f t="shared" ca="1" si="52"/>
        <v>0</v>
      </c>
      <c r="BI74" s="21">
        <f t="shared" ca="1" si="52"/>
        <v>0</v>
      </c>
      <c r="BJ74" s="21">
        <f t="shared" ca="1" si="52"/>
        <v>0</v>
      </c>
      <c r="BK74" s="21">
        <f t="shared" ca="1" si="52"/>
        <v>0</v>
      </c>
      <c r="BL74" s="21">
        <f t="shared" ca="1" si="52"/>
        <v>0</v>
      </c>
      <c r="BM74" s="21">
        <f t="shared" ca="1" si="51"/>
        <v>0</v>
      </c>
      <c r="BN74" s="21">
        <f t="shared" ca="1" si="51"/>
        <v>0</v>
      </c>
      <c r="BO74" s="21">
        <f t="shared" ca="1" si="51"/>
        <v>0</v>
      </c>
      <c r="BP74" s="21">
        <f t="shared" ca="1" si="51"/>
        <v>0</v>
      </c>
      <c r="BQ74" s="21">
        <f t="shared" ca="1" si="51"/>
        <v>0</v>
      </c>
      <c r="BR74" s="21">
        <f t="shared" ca="1" si="51"/>
        <v>0</v>
      </c>
      <c r="BS74" s="21">
        <f t="shared" ca="1" si="51"/>
        <v>0</v>
      </c>
      <c r="BT74" s="21">
        <f t="shared" ca="1" si="51"/>
        <v>0</v>
      </c>
      <c r="BU74" s="21">
        <f t="shared" ca="1" si="51"/>
        <v>0</v>
      </c>
      <c r="BV74" s="21">
        <f t="shared" ca="1" si="51"/>
        <v>0</v>
      </c>
      <c r="BW74" s="21">
        <f t="shared" ca="1" si="51"/>
        <v>0</v>
      </c>
      <c r="BX74" s="21">
        <f t="shared" ca="1" si="51"/>
        <v>0</v>
      </c>
      <c r="BY74" s="21">
        <f t="shared" ca="1" si="51"/>
        <v>0</v>
      </c>
      <c r="BZ74" s="21">
        <f t="shared" ca="1" si="51"/>
        <v>0</v>
      </c>
      <c r="CA74" s="21">
        <f t="shared" ca="1" si="51"/>
        <v>0</v>
      </c>
      <c r="CB74" s="21">
        <f t="shared" ca="1" si="51"/>
        <v>0</v>
      </c>
      <c r="CC74" s="21">
        <f t="shared" ca="1" si="58"/>
        <v>0</v>
      </c>
      <c r="CD74" s="21">
        <f t="shared" ca="1" si="58"/>
        <v>0</v>
      </c>
      <c r="CE74" s="21">
        <f t="shared" ca="1" si="58"/>
        <v>0</v>
      </c>
      <c r="CF74" s="21">
        <f t="shared" ca="1" si="58"/>
        <v>0</v>
      </c>
      <c r="CG74" s="21">
        <f t="shared" ca="1" si="58"/>
        <v>0</v>
      </c>
      <c r="CH74" s="21">
        <f t="shared" ca="1" si="58"/>
        <v>0</v>
      </c>
      <c r="CI74" s="22">
        <f t="shared" ca="1" si="61"/>
        <v>470407247.75999939</v>
      </c>
      <c r="CJ74" s="21">
        <f t="shared" ca="1" si="47"/>
        <v>464990</v>
      </c>
      <c r="CK74" s="21">
        <f t="shared" ca="1" si="47"/>
        <v>1335164.0800000003</v>
      </c>
      <c r="CL74" s="22">
        <f t="shared" ca="1" si="62"/>
        <v>142069584.77999896</v>
      </c>
      <c r="CM74" s="21">
        <f t="shared" ca="1" si="48"/>
        <v>2684260.7600000012</v>
      </c>
      <c r="CN74" s="21">
        <f t="shared" ca="1" si="48"/>
        <v>139385324.01999897</v>
      </c>
      <c r="CO74" s="22">
        <f t="shared" ca="1" si="63"/>
        <v>326537508.90000039</v>
      </c>
      <c r="CP74" s="21">
        <f t="shared" ca="1" si="59"/>
        <v>682979.27</v>
      </c>
      <c r="CQ74" s="21">
        <f t="shared" ca="1" si="59"/>
        <v>325854529.63000041</v>
      </c>
      <c r="CR74" s="21">
        <f t="shared" ca="1" si="59"/>
        <v>676441.99000000081</v>
      </c>
      <c r="CS74" s="21">
        <f t="shared" ca="1" si="59"/>
        <v>0</v>
      </c>
      <c r="CT74" s="21">
        <f t="shared" ca="1" si="59"/>
        <v>0</v>
      </c>
      <c r="CU74" s="22">
        <f t="shared" ca="1" si="50"/>
        <v>500116525.14000207</v>
      </c>
    </row>
    <row r="75" spans="1:228" s="16" customFormat="1" x14ac:dyDescent="0.2">
      <c r="A75" s="67" t="s">
        <v>214</v>
      </c>
      <c r="B75" s="20">
        <v>3017</v>
      </c>
      <c r="C75" s="68" t="s">
        <v>198</v>
      </c>
      <c r="D75" s="22">
        <f t="shared" ca="1" si="60"/>
        <v>0</v>
      </c>
      <c r="E75" s="21">
        <f t="shared" ca="1" si="56"/>
        <v>0</v>
      </c>
      <c r="F75" s="21">
        <f t="shared" ca="1" si="56"/>
        <v>0</v>
      </c>
      <c r="G75" s="21">
        <f t="shared" ca="1" si="56"/>
        <v>0</v>
      </c>
      <c r="H75" s="21">
        <f t="shared" ca="1" si="56"/>
        <v>0</v>
      </c>
      <c r="I75" s="21">
        <f t="shared" ca="1" si="56"/>
        <v>0</v>
      </c>
      <c r="J75" s="21">
        <f t="shared" ca="1" si="56"/>
        <v>0</v>
      </c>
      <c r="K75" s="21">
        <f t="shared" ca="1" si="56"/>
        <v>0</v>
      </c>
      <c r="L75" s="21">
        <f t="shared" ca="1" si="56"/>
        <v>0</v>
      </c>
      <c r="M75" s="21">
        <f t="shared" ca="1" si="56"/>
        <v>0</v>
      </c>
      <c r="N75" s="21">
        <f t="shared" ca="1" si="56"/>
        <v>0</v>
      </c>
      <c r="O75" s="21">
        <f t="shared" ca="1" si="56"/>
        <v>0</v>
      </c>
      <c r="P75" s="21">
        <f t="shared" ca="1" si="56"/>
        <v>0</v>
      </c>
      <c r="Q75" s="21">
        <f t="shared" ca="1" si="56"/>
        <v>0</v>
      </c>
      <c r="R75" s="21">
        <f t="shared" ca="1" si="56"/>
        <v>0</v>
      </c>
      <c r="S75" s="21">
        <f t="shared" ca="1" si="56"/>
        <v>0</v>
      </c>
      <c r="T75" s="21">
        <f t="shared" ca="1" si="56"/>
        <v>0</v>
      </c>
      <c r="U75" s="21">
        <f t="shared" ca="1" si="54"/>
        <v>0</v>
      </c>
      <c r="V75" s="21">
        <f t="shared" ca="1" si="54"/>
        <v>0</v>
      </c>
      <c r="W75" s="21">
        <f t="shared" ca="1" si="54"/>
        <v>0</v>
      </c>
      <c r="X75" s="21">
        <f t="shared" ca="1" si="54"/>
        <v>0</v>
      </c>
      <c r="Y75" s="21">
        <f t="shared" ca="1" si="54"/>
        <v>0</v>
      </c>
      <c r="Z75" s="21">
        <f t="shared" ca="1" si="54"/>
        <v>0</v>
      </c>
      <c r="AA75" s="21">
        <f t="shared" ca="1" si="54"/>
        <v>0</v>
      </c>
      <c r="AB75" s="21">
        <f t="shared" ca="1" si="54"/>
        <v>0</v>
      </c>
      <c r="AC75" s="21">
        <f t="shared" ca="1" si="54"/>
        <v>0</v>
      </c>
      <c r="AD75" s="21">
        <f t="shared" ca="1" si="54"/>
        <v>0</v>
      </c>
      <c r="AE75" s="21">
        <f t="shared" ca="1" si="54"/>
        <v>0</v>
      </c>
      <c r="AF75" s="21">
        <f t="shared" ca="1" si="54"/>
        <v>0</v>
      </c>
      <c r="AG75" s="21">
        <f t="shared" ca="1" si="54"/>
        <v>0</v>
      </c>
      <c r="AH75" s="21">
        <f t="shared" ca="1" si="54"/>
        <v>0</v>
      </c>
      <c r="AI75" s="21">
        <f t="shared" ca="1" si="57"/>
        <v>0</v>
      </c>
      <c r="AJ75" s="21">
        <f t="shared" ca="1" si="57"/>
        <v>0</v>
      </c>
      <c r="AK75" s="21">
        <f t="shared" ca="1" si="57"/>
        <v>0</v>
      </c>
      <c r="AL75" s="21">
        <f t="shared" ca="1" si="57"/>
        <v>0</v>
      </c>
      <c r="AM75" s="21">
        <f t="shared" ca="1" si="57"/>
        <v>0</v>
      </c>
      <c r="AN75" s="21">
        <f t="shared" ca="1" si="57"/>
        <v>0</v>
      </c>
      <c r="AO75" s="21">
        <f t="shared" ca="1" si="57"/>
        <v>0</v>
      </c>
      <c r="AP75" s="21">
        <f t="shared" ca="1" si="57"/>
        <v>0</v>
      </c>
      <c r="AQ75" s="21">
        <f t="shared" ca="1" si="57"/>
        <v>0</v>
      </c>
      <c r="AR75" s="21">
        <f t="shared" ca="1" si="57"/>
        <v>0</v>
      </c>
      <c r="AS75" s="21">
        <f t="shared" ca="1" si="55"/>
        <v>0</v>
      </c>
      <c r="AT75" s="21">
        <f t="shared" ca="1" si="55"/>
        <v>0</v>
      </c>
      <c r="AU75" s="21">
        <f t="shared" ca="1" si="55"/>
        <v>0</v>
      </c>
      <c r="AV75" s="21">
        <f t="shared" ca="1" si="55"/>
        <v>0</v>
      </c>
      <c r="AW75" s="21">
        <f t="shared" ca="1" si="55"/>
        <v>0</v>
      </c>
      <c r="AX75" s="21">
        <f t="shared" ca="1" si="55"/>
        <v>0</v>
      </c>
      <c r="AY75" s="21">
        <f t="shared" ca="1" si="55"/>
        <v>0</v>
      </c>
      <c r="AZ75" s="21">
        <f t="shared" ca="1" si="55"/>
        <v>0</v>
      </c>
      <c r="BA75" s="21">
        <f t="shared" ca="1" si="55"/>
        <v>0</v>
      </c>
      <c r="BB75" s="21">
        <f t="shared" ca="1" si="55"/>
        <v>0</v>
      </c>
      <c r="BC75" s="21">
        <f t="shared" ca="1" si="52"/>
        <v>0</v>
      </c>
      <c r="BD75" s="21">
        <f t="shared" ca="1" si="52"/>
        <v>114825070.34</v>
      </c>
      <c r="BE75" s="21">
        <f t="shared" ca="1" si="52"/>
        <v>71028321.069999978</v>
      </c>
      <c r="BF75" s="21">
        <f t="shared" ca="1" si="52"/>
        <v>0</v>
      </c>
      <c r="BG75" s="21">
        <f t="shared" ca="1" si="52"/>
        <v>0</v>
      </c>
      <c r="BH75" s="21">
        <f t="shared" ca="1" si="52"/>
        <v>0</v>
      </c>
      <c r="BI75" s="21">
        <f t="shared" ca="1" si="52"/>
        <v>0</v>
      </c>
      <c r="BJ75" s="21">
        <f t="shared" ca="1" si="52"/>
        <v>0</v>
      </c>
      <c r="BK75" s="21">
        <f t="shared" ca="1" si="52"/>
        <v>0</v>
      </c>
      <c r="BL75" s="21">
        <f t="shared" ca="1" si="52"/>
        <v>0</v>
      </c>
      <c r="BM75" s="21">
        <f t="shared" ca="1" si="51"/>
        <v>0</v>
      </c>
      <c r="BN75" s="21">
        <f t="shared" ca="1" si="51"/>
        <v>0</v>
      </c>
      <c r="BO75" s="21">
        <f t="shared" ca="1" si="51"/>
        <v>0</v>
      </c>
      <c r="BP75" s="21">
        <f t="shared" ca="1" si="51"/>
        <v>0</v>
      </c>
      <c r="BQ75" s="21">
        <f t="shared" ca="1" si="51"/>
        <v>0</v>
      </c>
      <c r="BR75" s="21">
        <f t="shared" ca="1" si="51"/>
        <v>0</v>
      </c>
      <c r="BS75" s="21">
        <f t="shared" ca="1" si="51"/>
        <v>0</v>
      </c>
      <c r="BT75" s="21">
        <f t="shared" ca="1" si="51"/>
        <v>0</v>
      </c>
      <c r="BU75" s="21">
        <f t="shared" ca="1" si="51"/>
        <v>0</v>
      </c>
      <c r="BV75" s="21">
        <f t="shared" ca="1" si="51"/>
        <v>0</v>
      </c>
      <c r="BW75" s="21">
        <f t="shared" ca="1" si="51"/>
        <v>0</v>
      </c>
      <c r="BX75" s="21">
        <f t="shared" ca="1" si="51"/>
        <v>0</v>
      </c>
      <c r="BY75" s="21">
        <f t="shared" ca="1" si="51"/>
        <v>0</v>
      </c>
      <c r="BZ75" s="21">
        <f t="shared" ca="1" si="51"/>
        <v>0</v>
      </c>
      <c r="CA75" s="21">
        <f t="shared" ca="1" si="51"/>
        <v>0</v>
      </c>
      <c r="CB75" s="21">
        <f t="shared" ca="1" si="51"/>
        <v>0</v>
      </c>
      <c r="CC75" s="21">
        <f t="shared" ca="1" si="58"/>
        <v>0</v>
      </c>
      <c r="CD75" s="21">
        <f t="shared" ca="1" si="58"/>
        <v>0</v>
      </c>
      <c r="CE75" s="21">
        <f t="shared" ca="1" si="58"/>
        <v>0</v>
      </c>
      <c r="CF75" s="21">
        <f t="shared" ca="1" si="58"/>
        <v>0</v>
      </c>
      <c r="CG75" s="21">
        <f t="shared" ca="1" si="58"/>
        <v>0</v>
      </c>
      <c r="CH75" s="21">
        <f t="shared" ca="1" si="58"/>
        <v>0</v>
      </c>
      <c r="CI75" s="22">
        <f t="shared" ca="1" si="61"/>
        <v>2683578.9999999991</v>
      </c>
      <c r="CJ75" s="21">
        <f t="shared" ca="1" si="47"/>
        <v>0</v>
      </c>
      <c r="CK75" s="21">
        <f t="shared" ca="1" si="47"/>
        <v>0</v>
      </c>
      <c r="CL75" s="22">
        <f t="shared" ca="1" si="62"/>
        <v>2683578.9999999991</v>
      </c>
      <c r="CM75" s="21">
        <f t="shared" ca="1" si="48"/>
        <v>32743.61</v>
      </c>
      <c r="CN75" s="21">
        <f t="shared" ca="1" si="48"/>
        <v>2650835.3899999992</v>
      </c>
      <c r="CO75" s="22">
        <f t="shared" ca="1" si="63"/>
        <v>0</v>
      </c>
      <c r="CP75" s="21">
        <f t="shared" ca="1" si="59"/>
        <v>0</v>
      </c>
      <c r="CQ75" s="21">
        <f t="shared" ca="1" si="59"/>
        <v>0</v>
      </c>
      <c r="CR75" s="21">
        <f t="shared" ca="1" si="59"/>
        <v>0</v>
      </c>
      <c r="CS75" s="21">
        <f t="shared" ca="1" si="59"/>
        <v>0</v>
      </c>
      <c r="CT75" s="21">
        <f t="shared" ca="1" si="59"/>
        <v>0</v>
      </c>
      <c r="CU75" s="22">
        <f t="shared" ca="1" si="50"/>
        <v>188536970.40999997</v>
      </c>
    </row>
    <row r="76" spans="1:228" s="16" customFormat="1" x14ac:dyDescent="0.2">
      <c r="A76" s="67" t="s">
        <v>215</v>
      </c>
      <c r="B76" s="20">
        <v>3018</v>
      </c>
      <c r="C76" s="68" t="s">
        <v>198</v>
      </c>
      <c r="D76" s="22">
        <f t="shared" ca="1" si="60"/>
        <v>0</v>
      </c>
      <c r="E76" s="21">
        <f t="shared" ca="1" si="56"/>
        <v>0</v>
      </c>
      <c r="F76" s="21">
        <f t="shared" ca="1" si="56"/>
        <v>0</v>
      </c>
      <c r="G76" s="21">
        <f t="shared" ca="1" si="56"/>
        <v>0</v>
      </c>
      <c r="H76" s="21">
        <f t="shared" ca="1" si="56"/>
        <v>0</v>
      </c>
      <c r="I76" s="21">
        <f t="shared" ca="1" si="56"/>
        <v>0</v>
      </c>
      <c r="J76" s="21">
        <f t="shared" ca="1" si="56"/>
        <v>0</v>
      </c>
      <c r="K76" s="21">
        <f t="shared" ca="1" si="56"/>
        <v>0</v>
      </c>
      <c r="L76" s="21">
        <f t="shared" ca="1" si="56"/>
        <v>0</v>
      </c>
      <c r="M76" s="21">
        <f t="shared" ca="1" si="56"/>
        <v>0</v>
      </c>
      <c r="N76" s="21">
        <f t="shared" ca="1" si="56"/>
        <v>0</v>
      </c>
      <c r="O76" s="21">
        <f t="shared" ca="1" si="56"/>
        <v>0</v>
      </c>
      <c r="P76" s="21">
        <f t="shared" ca="1" si="56"/>
        <v>0</v>
      </c>
      <c r="Q76" s="21">
        <f t="shared" ca="1" si="56"/>
        <v>0</v>
      </c>
      <c r="R76" s="21">
        <f t="shared" ca="1" si="56"/>
        <v>0</v>
      </c>
      <c r="S76" s="21">
        <f t="shared" ca="1" si="56"/>
        <v>0</v>
      </c>
      <c r="T76" s="21">
        <f t="shared" ca="1" si="56"/>
        <v>0</v>
      </c>
      <c r="U76" s="21">
        <f t="shared" ca="1" si="54"/>
        <v>0</v>
      </c>
      <c r="V76" s="21">
        <f t="shared" ca="1" si="54"/>
        <v>0</v>
      </c>
      <c r="W76" s="21">
        <f t="shared" ca="1" si="54"/>
        <v>0</v>
      </c>
      <c r="X76" s="21">
        <f t="shared" ca="1" si="54"/>
        <v>0</v>
      </c>
      <c r="Y76" s="21">
        <f t="shared" ca="1" si="54"/>
        <v>0</v>
      </c>
      <c r="Z76" s="21">
        <f t="shared" ca="1" si="54"/>
        <v>0</v>
      </c>
      <c r="AA76" s="21">
        <f t="shared" ca="1" si="54"/>
        <v>0</v>
      </c>
      <c r="AB76" s="21">
        <f t="shared" ca="1" si="54"/>
        <v>0</v>
      </c>
      <c r="AC76" s="21">
        <f t="shared" ca="1" si="54"/>
        <v>0</v>
      </c>
      <c r="AD76" s="21">
        <f t="shared" ca="1" si="54"/>
        <v>0</v>
      </c>
      <c r="AE76" s="21">
        <f t="shared" ca="1" si="54"/>
        <v>0</v>
      </c>
      <c r="AF76" s="21">
        <f t="shared" ca="1" si="54"/>
        <v>0</v>
      </c>
      <c r="AG76" s="21">
        <f t="shared" ca="1" si="54"/>
        <v>0</v>
      </c>
      <c r="AH76" s="21">
        <f t="shared" ca="1" si="54"/>
        <v>0</v>
      </c>
      <c r="AI76" s="21">
        <f t="shared" ca="1" si="57"/>
        <v>0</v>
      </c>
      <c r="AJ76" s="21">
        <f t="shared" ca="1" si="57"/>
        <v>0</v>
      </c>
      <c r="AK76" s="21">
        <f t="shared" ca="1" si="57"/>
        <v>0</v>
      </c>
      <c r="AL76" s="21">
        <f t="shared" ca="1" si="57"/>
        <v>0</v>
      </c>
      <c r="AM76" s="21">
        <f t="shared" ca="1" si="57"/>
        <v>0</v>
      </c>
      <c r="AN76" s="21">
        <f t="shared" ca="1" si="57"/>
        <v>0</v>
      </c>
      <c r="AO76" s="21">
        <f t="shared" ca="1" si="57"/>
        <v>0</v>
      </c>
      <c r="AP76" s="21">
        <f t="shared" ca="1" si="57"/>
        <v>0</v>
      </c>
      <c r="AQ76" s="21">
        <f t="shared" ca="1" si="57"/>
        <v>0</v>
      </c>
      <c r="AR76" s="21">
        <f t="shared" ca="1" si="57"/>
        <v>0</v>
      </c>
      <c r="AS76" s="21">
        <f t="shared" ca="1" si="55"/>
        <v>0</v>
      </c>
      <c r="AT76" s="21">
        <f t="shared" ca="1" si="55"/>
        <v>0</v>
      </c>
      <c r="AU76" s="21">
        <f t="shared" ca="1" si="55"/>
        <v>0</v>
      </c>
      <c r="AV76" s="21">
        <f t="shared" ca="1" si="55"/>
        <v>0</v>
      </c>
      <c r="AW76" s="21">
        <f t="shared" ca="1" si="55"/>
        <v>0</v>
      </c>
      <c r="AX76" s="21">
        <f t="shared" ca="1" si="55"/>
        <v>0</v>
      </c>
      <c r="AY76" s="21">
        <f t="shared" ca="1" si="55"/>
        <v>0</v>
      </c>
      <c r="AZ76" s="21">
        <f t="shared" ca="1" si="55"/>
        <v>0</v>
      </c>
      <c r="BA76" s="21">
        <f t="shared" ca="1" si="55"/>
        <v>0</v>
      </c>
      <c r="BB76" s="21">
        <f t="shared" ca="1" si="55"/>
        <v>0</v>
      </c>
      <c r="BC76" s="21">
        <f t="shared" ca="1" si="52"/>
        <v>0</v>
      </c>
      <c r="BD76" s="21">
        <f t="shared" ca="1" si="52"/>
        <v>508587.15000000305</v>
      </c>
      <c r="BE76" s="21">
        <f t="shared" ca="1" si="52"/>
        <v>0</v>
      </c>
      <c r="BF76" s="21">
        <f t="shared" ca="1" si="52"/>
        <v>0</v>
      </c>
      <c r="BG76" s="21">
        <f t="shared" ca="1" si="52"/>
        <v>0</v>
      </c>
      <c r="BH76" s="21">
        <f t="shared" ca="1" si="52"/>
        <v>0</v>
      </c>
      <c r="BI76" s="21">
        <f t="shared" ca="1" si="52"/>
        <v>0</v>
      </c>
      <c r="BJ76" s="21">
        <f t="shared" ca="1" si="52"/>
        <v>0</v>
      </c>
      <c r="BK76" s="21">
        <f t="shared" ca="1" si="52"/>
        <v>0</v>
      </c>
      <c r="BL76" s="21">
        <f t="shared" ca="1" si="52"/>
        <v>0</v>
      </c>
      <c r="BM76" s="21">
        <f t="shared" ca="1" si="51"/>
        <v>0</v>
      </c>
      <c r="BN76" s="21">
        <f t="shared" ca="1" si="51"/>
        <v>0</v>
      </c>
      <c r="BO76" s="21">
        <f t="shared" ca="1" si="51"/>
        <v>0</v>
      </c>
      <c r="BP76" s="21">
        <f t="shared" ca="1" si="51"/>
        <v>0</v>
      </c>
      <c r="BQ76" s="21">
        <f t="shared" ca="1" si="51"/>
        <v>0</v>
      </c>
      <c r="BR76" s="21">
        <f t="shared" ca="1" si="51"/>
        <v>0</v>
      </c>
      <c r="BS76" s="21">
        <f t="shared" ca="1" si="51"/>
        <v>0</v>
      </c>
      <c r="BT76" s="21">
        <f t="shared" ca="1" si="51"/>
        <v>0</v>
      </c>
      <c r="BU76" s="21">
        <f t="shared" ca="1" si="51"/>
        <v>0</v>
      </c>
      <c r="BV76" s="21">
        <f t="shared" ca="1" si="51"/>
        <v>0</v>
      </c>
      <c r="BW76" s="21">
        <f t="shared" ca="1" si="51"/>
        <v>0</v>
      </c>
      <c r="BX76" s="21">
        <f t="shared" ca="1" si="51"/>
        <v>0</v>
      </c>
      <c r="BY76" s="21">
        <f t="shared" ca="1" si="51"/>
        <v>0</v>
      </c>
      <c r="BZ76" s="21">
        <f t="shared" ca="1" si="51"/>
        <v>0</v>
      </c>
      <c r="CA76" s="21">
        <f t="shared" ca="1" si="51"/>
        <v>0</v>
      </c>
      <c r="CB76" s="21">
        <f t="shared" ca="1" si="51"/>
        <v>0</v>
      </c>
      <c r="CC76" s="21">
        <f t="shared" ca="1" si="58"/>
        <v>0</v>
      </c>
      <c r="CD76" s="21">
        <f t="shared" ca="1" si="58"/>
        <v>0</v>
      </c>
      <c r="CE76" s="21">
        <f t="shared" ca="1" si="58"/>
        <v>0</v>
      </c>
      <c r="CF76" s="21">
        <f t="shared" ca="1" si="58"/>
        <v>0</v>
      </c>
      <c r="CG76" s="21">
        <f t="shared" ca="1" si="58"/>
        <v>0</v>
      </c>
      <c r="CH76" s="21">
        <f t="shared" ca="1" si="58"/>
        <v>0</v>
      </c>
      <c r="CI76" s="22">
        <f t="shared" ca="1" si="61"/>
        <v>0</v>
      </c>
      <c r="CJ76" s="21">
        <f t="shared" ca="1" si="47"/>
        <v>0</v>
      </c>
      <c r="CK76" s="21">
        <f t="shared" ca="1" si="47"/>
        <v>0</v>
      </c>
      <c r="CL76" s="22">
        <f t="shared" ca="1" si="62"/>
        <v>0</v>
      </c>
      <c r="CM76" s="21">
        <f t="shared" ca="1" si="48"/>
        <v>0</v>
      </c>
      <c r="CN76" s="21">
        <f t="shared" ca="1" si="48"/>
        <v>0</v>
      </c>
      <c r="CO76" s="22">
        <f t="shared" ca="1" si="63"/>
        <v>0</v>
      </c>
      <c r="CP76" s="21">
        <f t="shared" ca="1" si="59"/>
        <v>0</v>
      </c>
      <c r="CQ76" s="21">
        <f t="shared" ca="1" si="59"/>
        <v>0</v>
      </c>
      <c r="CR76" s="21">
        <f t="shared" ca="1" si="59"/>
        <v>0</v>
      </c>
      <c r="CS76" s="21">
        <f t="shared" ca="1" si="59"/>
        <v>0</v>
      </c>
      <c r="CT76" s="21">
        <f t="shared" ca="1" si="59"/>
        <v>0</v>
      </c>
      <c r="CU76" s="22">
        <f t="shared" ca="1" si="50"/>
        <v>508587.15000000305</v>
      </c>
    </row>
    <row r="77" spans="1:228" s="16" customFormat="1" x14ac:dyDescent="0.2">
      <c r="A77" s="69" t="s">
        <v>216</v>
      </c>
      <c r="B77" s="55">
        <v>9000</v>
      </c>
      <c r="C77" s="68" t="s">
        <v>217</v>
      </c>
      <c r="D77" s="56">
        <f t="shared" ref="D77:S77" ca="1" si="64">SUMIF($C$7:$C$76,"HD",D$7:D$76)</f>
        <v>18719575614.370758</v>
      </c>
      <c r="E77" s="56">
        <f t="shared" ca="1" si="64"/>
        <v>3340781927.0962915</v>
      </c>
      <c r="F77" s="56">
        <f t="shared" ca="1" si="64"/>
        <v>7710615719.3902102</v>
      </c>
      <c r="G77" s="56">
        <f t="shared" ca="1" si="64"/>
        <v>7668177967.8842621</v>
      </c>
      <c r="H77" s="56">
        <f t="shared" ca="1" si="64"/>
        <v>901813645.33773112</v>
      </c>
      <c r="I77" s="56">
        <f t="shared" ca="1" si="64"/>
        <v>2379455722.800108</v>
      </c>
      <c r="J77" s="56">
        <f t="shared" ca="1" si="64"/>
        <v>50315672.959999986</v>
      </c>
      <c r="K77" s="56">
        <f t="shared" ca="1" si="64"/>
        <v>58737893.32</v>
      </c>
      <c r="L77" s="56">
        <f t="shared" ca="1" si="64"/>
        <v>19454133.233022001</v>
      </c>
      <c r="M77" s="56">
        <f t="shared" ca="1" si="64"/>
        <v>505196.53</v>
      </c>
      <c r="N77" s="56">
        <f t="shared" ca="1" si="64"/>
        <v>18512883.599999998</v>
      </c>
      <c r="O77" s="56">
        <f t="shared" ca="1" si="64"/>
        <v>2150869972.4507985</v>
      </c>
      <c r="P77" s="56">
        <f t="shared" ca="1" si="64"/>
        <v>959041.53999999992</v>
      </c>
      <c r="Q77" s="56">
        <f t="shared" ca="1" si="64"/>
        <v>1039795677.3222998</v>
      </c>
      <c r="R77" s="56">
        <f t="shared" ca="1" si="64"/>
        <v>0</v>
      </c>
      <c r="S77" s="56">
        <f t="shared" ca="1" si="64"/>
        <v>0</v>
      </c>
      <c r="T77" s="21">
        <f ca="1">IFERROR(INDIRECT("'"&amp;$B$2&amp;"'!"&amp;ADDRESS(MATCH($B77,INDIRECT("'"&amp;$B$2&amp;"'!$B$1:$B$1095"),0),MATCH(T$5,INDIRECT("'"&amp;$B$2&amp;"'!5:5"),0))),0)</f>
        <v>33844039589.468811</v>
      </c>
      <c r="U77" s="56">
        <f t="shared" ref="U77:CF77" ca="1" si="65">SUMIF($C$7:$C$76,"HD",U$7:U$76)</f>
        <v>478207607.65723723</v>
      </c>
      <c r="V77" s="56">
        <f t="shared" ca="1" si="65"/>
        <v>9028648962.7050533</v>
      </c>
      <c r="W77" s="56">
        <f t="shared" ca="1" si="65"/>
        <v>21286756527.066845</v>
      </c>
      <c r="X77" s="56">
        <f t="shared" ca="1" si="65"/>
        <v>32490058.990000203</v>
      </c>
      <c r="Y77" s="56">
        <f t="shared" ca="1" si="65"/>
        <v>1058029336.4071066</v>
      </c>
      <c r="Z77" s="56">
        <f t="shared" ca="1" si="65"/>
        <v>1396350780.2435825</v>
      </c>
      <c r="AA77" s="56">
        <f t="shared" ca="1" si="65"/>
        <v>482849.79999999993</v>
      </c>
      <c r="AB77" s="56">
        <f t="shared" ca="1" si="65"/>
        <v>5236964.1999999993</v>
      </c>
      <c r="AC77" s="56">
        <f t="shared" ca="1" si="65"/>
        <v>116654800.70957465</v>
      </c>
      <c r="AD77" s="56">
        <f t="shared" ca="1" si="65"/>
        <v>547471609.53825307</v>
      </c>
      <c r="AE77" s="56">
        <f t="shared" ca="1" si="65"/>
        <v>6826597.1299999999</v>
      </c>
      <c r="AF77" s="56">
        <f t="shared" ca="1" si="65"/>
        <v>92085308.120000005</v>
      </c>
      <c r="AG77" s="56">
        <f t="shared" ca="1" si="65"/>
        <v>783002532.69780004</v>
      </c>
      <c r="AH77" s="56">
        <f t="shared" ca="1" si="65"/>
        <v>862900061.88919997</v>
      </c>
      <c r="AI77" s="56">
        <f t="shared" ca="1" si="65"/>
        <v>40169483.461300001</v>
      </c>
      <c r="AJ77" s="56">
        <f t="shared" ca="1" si="65"/>
        <v>22366691.696338091</v>
      </c>
      <c r="AK77" s="56">
        <f t="shared" ca="1" si="65"/>
        <v>6031160.8200000003</v>
      </c>
      <c r="AL77" s="56">
        <f t="shared" ca="1" si="65"/>
        <v>0</v>
      </c>
      <c r="AM77" s="56">
        <f t="shared" ca="1" si="65"/>
        <v>493202351.89749992</v>
      </c>
      <c r="AN77" s="56">
        <f t="shared" ca="1" si="65"/>
        <v>4350809.07</v>
      </c>
      <c r="AO77" s="56">
        <f t="shared" ca="1" si="65"/>
        <v>342568914.15000004</v>
      </c>
      <c r="AP77" s="56">
        <f t="shared" ca="1" si="65"/>
        <v>50580272.620199643</v>
      </c>
      <c r="AQ77" s="56">
        <f t="shared" ca="1" si="65"/>
        <v>0</v>
      </c>
      <c r="AR77" s="56">
        <f t="shared" ca="1" si="65"/>
        <v>0</v>
      </c>
      <c r="AS77" s="56">
        <f t="shared" ca="1" si="65"/>
        <v>0</v>
      </c>
      <c r="AT77" s="56">
        <f t="shared" ca="1" si="65"/>
        <v>5680456935.397439</v>
      </c>
      <c r="AU77" s="56">
        <f t="shared" ca="1" si="65"/>
        <v>557923882.75834107</v>
      </c>
      <c r="AV77" s="56">
        <f t="shared" ca="1" si="65"/>
        <v>174733380.95794302</v>
      </c>
      <c r="AW77" s="56">
        <f t="shared" ca="1" si="65"/>
        <v>0</v>
      </c>
      <c r="AX77" s="56">
        <f t="shared" ca="1" si="65"/>
        <v>159715934.10464415</v>
      </c>
      <c r="AY77" s="56">
        <f t="shared" ca="1" si="65"/>
        <v>0</v>
      </c>
      <c r="AZ77" s="56">
        <f t="shared" ca="1" si="65"/>
        <v>0</v>
      </c>
      <c r="BA77" s="56">
        <f t="shared" ca="1" si="65"/>
        <v>0</v>
      </c>
      <c r="BB77" s="56">
        <f t="shared" ca="1" si="65"/>
        <v>48736999.759999998</v>
      </c>
      <c r="BC77" s="56">
        <f t="shared" ca="1" si="65"/>
        <v>1073503.42</v>
      </c>
      <c r="BD77" s="56">
        <f t="shared" ca="1" si="65"/>
        <v>2748686161.2472053</v>
      </c>
      <c r="BE77" s="56">
        <f t="shared" ca="1" si="65"/>
        <v>13931051.4442857</v>
      </c>
      <c r="BF77" s="56">
        <f t="shared" ca="1" si="65"/>
        <v>0</v>
      </c>
      <c r="BG77" s="56">
        <f t="shared" ca="1" si="65"/>
        <v>0</v>
      </c>
      <c r="BH77" s="56">
        <f t="shared" ca="1" si="65"/>
        <v>804395.90999999992</v>
      </c>
      <c r="BI77" s="56">
        <f t="shared" ca="1" si="65"/>
        <v>392386626.35941303</v>
      </c>
      <c r="BJ77" s="56">
        <f t="shared" ca="1" si="65"/>
        <v>64454821.975461982</v>
      </c>
      <c r="BK77" s="56">
        <f t="shared" ca="1" si="65"/>
        <v>0</v>
      </c>
      <c r="BL77" s="56">
        <f t="shared" ca="1" si="65"/>
        <v>6105435.8680404536</v>
      </c>
      <c r="BM77" s="56">
        <f t="shared" ca="1" si="65"/>
        <v>31582014.633922216</v>
      </c>
      <c r="BN77" s="56">
        <f t="shared" ca="1" si="65"/>
        <v>1437601228.1533027</v>
      </c>
      <c r="BO77" s="56">
        <f t="shared" ca="1" si="65"/>
        <v>0</v>
      </c>
      <c r="BP77" s="56">
        <f t="shared" ca="1" si="65"/>
        <v>2630855070.1522322</v>
      </c>
      <c r="BQ77" s="56">
        <f t="shared" ca="1" si="65"/>
        <v>179853029.61200005</v>
      </c>
      <c r="BR77" s="56">
        <f t="shared" ca="1" si="65"/>
        <v>1313842125.4805148</v>
      </c>
      <c r="BS77" s="56">
        <f t="shared" ca="1" si="65"/>
        <v>2006544705.3120894</v>
      </c>
      <c r="BT77" s="56">
        <f t="shared" ca="1" si="65"/>
        <v>0</v>
      </c>
      <c r="BU77" s="56">
        <f t="shared" ca="1" si="65"/>
        <v>15000</v>
      </c>
      <c r="BV77" s="56">
        <f t="shared" ca="1" si="65"/>
        <v>414478436.64939994</v>
      </c>
      <c r="BW77" s="56">
        <f t="shared" ca="1" si="65"/>
        <v>11011923.696599999</v>
      </c>
      <c r="BX77" s="56">
        <f t="shared" ca="1" si="65"/>
        <v>0</v>
      </c>
      <c r="BY77" s="56">
        <f t="shared" ca="1" si="65"/>
        <v>55671172.149999999</v>
      </c>
      <c r="BZ77" s="56">
        <f t="shared" ca="1" si="65"/>
        <v>390557441.00799996</v>
      </c>
      <c r="CA77" s="56">
        <f t="shared" ca="1" si="65"/>
        <v>11496010499.13438</v>
      </c>
      <c r="CB77" s="56">
        <f t="shared" ca="1" si="65"/>
        <v>56997902.1888</v>
      </c>
      <c r="CC77" s="56">
        <f t="shared" ca="1" si="65"/>
        <v>2643887625.1439495</v>
      </c>
      <c r="CD77" s="56">
        <f t="shared" ca="1" si="65"/>
        <v>3165163.59</v>
      </c>
      <c r="CE77" s="56">
        <f t="shared" ca="1" si="65"/>
        <v>298020.09000000003</v>
      </c>
      <c r="CF77" s="56">
        <f t="shared" ca="1" si="65"/>
        <v>64194683.124800004</v>
      </c>
      <c r="CG77" s="56">
        <f t="shared" ref="CG77:CU77" ca="1" si="66">SUMIF($C$7:$C$76,"HD",CG$7:CG$76)</f>
        <v>379119445.76440001</v>
      </c>
      <c r="CH77" s="56">
        <f t="shared" ca="1" si="66"/>
        <v>100420166.47047614</v>
      </c>
      <c r="CI77" s="56">
        <f t="shared" ca="1" si="66"/>
        <v>47380001753.122009</v>
      </c>
      <c r="CJ77" s="56">
        <f t="shared" ca="1" si="66"/>
        <v>1012895578.5920001</v>
      </c>
      <c r="CK77" s="56">
        <f t="shared" ca="1" si="66"/>
        <v>287621812.40004212</v>
      </c>
      <c r="CL77" s="56">
        <f t="shared" ca="1" si="66"/>
        <v>15552286424.283432</v>
      </c>
      <c r="CM77" s="56">
        <f t="shared" ca="1" si="66"/>
        <v>1705190643.5632956</v>
      </c>
      <c r="CN77" s="56">
        <f t="shared" ca="1" si="66"/>
        <v>13847095780.720135</v>
      </c>
      <c r="CO77" s="56">
        <f t="shared" ca="1" si="66"/>
        <v>30527197937.846535</v>
      </c>
      <c r="CP77" s="56">
        <f t="shared" ca="1" si="66"/>
        <v>4427521185.9315777</v>
      </c>
      <c r="CQ77" s="56">
        <f t="shared" ca="1" si="66"/>
        <v>26099676751.914955</v>
      </c>
      <c r="CR77" s="56">
        <f t="shared" ca="1" si="66"/>
        <v>446616867.13313478</v>
      </c>
      <c r="CS77" s="56">
        <f t="shared" ca="1" si="66"/>
        <v>645794554.52999997</v>
      </c>
      <c r="CT77" s="56">
        <f t="shared" ca="1" si="66"/>
        <v>710180.22999999986</v>
      </c>
      <c r="CU77" s="56">
        <f t="shared" ca="1" si="66"/>
        <v>177376686860.37634</v>
      </c>
    </row>
    <row r="78" spans="1:228" s="16" customFormat="1" x14ac:dyDescent="0.2">
      <c r="A78" s="69" t="s">
        <v>218</v>
      </c>
      <c r="B78" s="55">
        <v>9001</v>
      </c>
      <c r="C78" s="68" t="s">
        <v>219</v>
      </c>
      <c r="D78" s="56">
        <f t="shared" ref="D78:S78" ca="1" si="67">SUMIF($C$7:$C$76,"H",D$7:D$76)+SUMIF($C$7:$C$76,"E",D$7:D$76)</f>
        <v>0</v>
      </c>
      <c r="E78" s="56">
        <f t="shared" ca="1" si="67"/>
        <v>0</v>
      </c>
      <c r="F78" s="56">
        <f t="shared" ca="1" si="67"/>
        <v>0</v>
      </c>
      <c r="G78" s="56">
        <f t="shared" ca="1" si="67"/>
        <v>0</v>
      </c>
      <c r="H78" s="56">
        <f t="shared" ca="1" si="67"/>
        <v>0</v>
      </c>
      <c r="I78" s="56">
        <f t="shared" ca="1" si="67"/>
        <v>0</v>
      </c>
      <c r="J78" s="56">
        <f t="shared" ca="1" si="67"/>
        <v>0</v>
      </c>
      <c r="K78" s="56">
        <f t="shared" ca="1" si="67"/>
        <v>0</v>
      </c>
      <c r="L78" s="56">
        <f t="shared" ca="1" si="67"/>
        <v>0</v>
      </c>
      <c r="M78" s="56">
        <f t="shared" ca="1" si="67"/>
        <v>0</v>
      </c>
      <c r="N78" s="56">
        <f t="shared" ca="1" si="67"/>
        <v>0</v>
      </c>
      <c r="O78" s="56">
        <f t="shared" ca="1" si="67"/>
        <v>0</v>
      </c>
      <c r="P78" s="56">
        <f t="shared" ca="1" si="67"/>
        <v>0</v>
      </c>
      <c r="Q78" s="56">
        <f t="shared" ca="1" si="67"/>
        <v>0</v>
      </c>
      <c r="R78" s="56">
        <f t="shared" ca="1" si="67"/>
        <v>0</v>
      </c>
      <c r="S78" s="56">
        <f t="shared" ca="1" si="67"/>
        <v>0</v>
      </c>
      <c r="T78" s="21">
        <f ca="1">IFERROR(INDIRECT("'"&amp;$B$2&amp;"'!"&amp;ADDRESS(MATCH($B78,INDIRECT("'"&amp;$B$2&amp;"'!$B$1:$B$1095"),0),MATCH(T$5,INDIRECT("'"&amp;$B$2&amp;"'!5:5"),0))),0)</f>
        <v>0</v>
      </c>
      <c r="U78" s="56">
        <f t="shared" ref="U78:CF78" ca="1" si="68">SUMIF($C$7:$C$76,"H",U$7:U$76)+SUMIF($C$7:$C$76,"E",U$7:U$76)</f>
        <v>0</v>
      </c>
      <c r="V78" s="56">
        <f t="shared" ca="1" si="68"/>
        <v>0</v>
      </c>
      <c r="W78" s="56">
        <f t="shared" ca="1" si="68"/>
        <v>0</v>
      </c>
      <c r="X78" s="56">
        <f t="shared" ca="1" si="68"/>
        <v>0</v>
      </c>
      <c r="Y78" s="56">
        <f t="shared" ca="1" si="68"/>
        <v>0</v>
      </c>
      <c r="Z78" s="56">
        <f t="shared" ca="1" si="68"/>
        <v>0</v>
      </c>
      <c r="AA78" s="56">
        <f t="shared" ca="1" si="68"/>
        <v>0</v>
      </c>
      <c r="AB78" s="56">
        <f t="shared" ca="1" si="68"/>
        <v>0</v>
      </c>
      <c r="AC78" s="56">
        <f t="shared" ca="1" si="68"/>
        <v>0</v>
      </c>
      <c r="AD78" s="56">
        <f t="shared" ca="1" si="68"/>
        <v>0</v>
      </c>
      <c r="AE78" s="56">
        <f t="shared" ca="1" si="68"/>
        <v>0</v>
      </c>
      <c r="AF78" s="56">
        <f t="shared" ca="1" si="68"/>
        <v>0</v>
      </c>
      <c r="AG78" s="56">
        <f t="shared" ca="1" si="68"/>
        <v>0</v>
      </c>
      <c r="AH78" s="56">
        <f t="shared" ca="1" si="68"/>
        <v>0</v>
      </c>
      <c r="AI78" s="56">
        <f t="shared" ca="1" si="68"/>
        <v>0</v>
      </c>
      <c r="AJ78" s="56">
        <f t="shared" ca="1" si="68"/>
        <v>0</v>
      </c>
      <c r="AK78" s="56">
        <f t="shared" ca="1" si="68"/>
        <v>0</v>
      </c>
      <c r="AL78" s="56">
        <f t="shared" ca="1" si="68"/>
        <v>0</v>
      </c>
      <c r="AM78" s="56">
        <f t="shared" ca="1" si="68"/>
        <v>0</v>
      </c>
      <c r="AN78" s="56">
        <f t="shared" ca="1" si="68"/>
        <v>0</v>
      </c>
      <c r="AO78" s="56">
        <f t="shared" ca="1" si="68"/>
        <v>0</v>
      </c>
      <c r="AP78" s="56">
        <f t="shared" ca="1" si="68"/>
        <v>0</v>
      </c>
      <c r="AQ78" s="56">
        <f t="shared" ca="1" si="68"/>
        <v>0</v>
      </c>
      <c r="AR78" s="56">
        <f t="shared" ca="1" si="68"/>
        <v>0</v>
      </c>
      <c r="AS78" s="56">
        <f t="shared" ca="1" si="68"/>
        <v>0</v>
      </c>
      <c r="AT78" s="56">
        <f t="shared" ca="1" si="68"/>
        <v>0</v>
      </c>
      <c r="AU78" s="56">
        <f t="shared" ca="1" si="68"/>
        <v>0</v>
      </c>
      <c r="AV78" s="56">
        <f t="shared" ca="1" si="68"/>
        <v>0</v>
      </c>
      <c r="AW78" s="56">
        <f t="shared" ca="1" si="68"/>
        <v>0</v>
      </c>
      <c r="AX78" s="56">
        <f t="shared" ca="1" si="68"/>
        <v>0</v>
      </c>
      <c r="AY78" s="56">
        <f t="shared" ca="1" si="68"/>
        <v>0</v>
      </c>
      <c r="AZ78" s="56">
        <f t="shared" ca="1" si="68"/>
        <v>0</v>
      </c>
      <c r="BA78" s="56">
        <f t="shared" ca="1" si="68"/>
        <v>0</v>
      </c>
      <c r="BB78" s="56">
        <f t="shared" ca="1" si="68"/>
        <v>0</v>
      </c>
      <c r="BC78" s="56">
        <f t="shared" ca="1" si="68"/>
        <v>0</v>
      </c>
      <c r="BD78" s="56">
        <f t="shared" ca="1" si="68"/>
        <v>271077758.61618811</v>
      </c>
      <c r="BE78" s="56">
        <f t="shared" ca="1" si="68"/>
        <v>105977358.37000005</v>
      </c>
      <c r="BF78" s="56">
        <f t="shared" ca="1" si="68"/>
        <v>0</v>
      </c>
      <c r="BG78" s="56">
        <f t="shared" ca="1" si="68"/>
        <v>0</v>
      </c>
      <c r="BH78" s="56">
        <f t="shared" ca="1" si="68"/>
        <v>0</v>
      </c>
      <c r="BI78" s="56">
        <f t="shared" ca="1" si="68"/>
        <v>0</v>
      </c>
      <c r="BJ78" s="56">
        <f t="shared" ca="1" si="68"/>
        <v>0</v>
      </c>
      <c r="BK78" s="56">
        <f t="shared" ca="1" si="68"/>
        <v>0</v>
      </c>
      <c r="BL78" s="56">
        <f t="shared" ca="1" si="68"/>
        <v>0</v>
      </c>
      <c r="BM78" s="56">
        <f t="shared" ca="1" si="68"/>
        <v>0</v>
      </c>
      <c r="BN78" s="56">
        <f t="shared" ca="1" si="68"/>
        <v>0</v>
      </c>
      <c r="BO78" s="56">
        <f t="shared" ca="1" si="68"/>
        <v>0</v>
      </c>
      <c r="BP78" s="56">
        <f t="shared" ca="1" si="68"/>
        <v>0</v>
      </c>
      <c r="BQ78" s="56">
        <f t="shared" ca="1" si="68"/>
        <v>0</v>
      </c>
      <c r="BR78" s="56">
        <f t="shared" ca="1" si="68"/>
        <v>0</v>
      </c>
      <c r="BS78" s="56">
        <f t="shared" ca="1" si="68"/>
        <v>0</v>
      </c>
      <c r="BT78" s="56">
        <f t="shared" ca="1" si="68"/>
        <v>0</v>
      </c>
      <c r="BU78" s="56">
        <f t="shared" ca="1" si="68"/>
        <v>0</v>
      </c>
      <c r="BV78" s="56">
        <f t="shared" ca="1" si="68"/>
        <v>0</v>
      </c>
      <c r="BW78" s="56">
        <f t="shared" ca="1" si="68"/>
        <v>0</v>
      </c>
      <c r="BX78" s="56">
        <f t="shared" ca="1" si="68"/>
        <v>0</v>
      </c>
      <c r="BY78" s="56">
        <f t="shared" ca="1" si="68"/>
        <v>0</v>
      </c>
      <c r="BZ78" s="56">
        <f t="shared" ca="1" si="68"/>
        <v>0</v>
      </c>
      <c r="CA78" s="56">
        <f t="shared" ca="1" si="68"/>
        <v>0</v>
      </c>
      <c r="CB78" s="56">
        <f t="shared" ca="1" si="68"/>
        <v>0</v>
      </c>
      <c r="CC78" s="56">
        <f t="shared" ca="1" si="68"/>
        <v>0</v>
      </c>
      <c r="CD78" s="56">
        <f t="shared" ca="1" si="68"/>
        <v>0</v>
      </c>
      <c r="CE78" s="56">
        <f t="shared" ca="1" si="68"/>
        <v>0</v>
      </c>
      <c r="CF78" s="56">
        <f t="shared" ca="1" si="68"/>
        <v>0</v>
      </c>
      <c r="CG78" s="56">
        <f t="shared" ref="CG78:CU78" ca="1" si="69">SUMIF($C$7:$C$76,"H",CG$7:CG$76)+SUMIF($C$7:$C$76,"E",CG$7:CG$76)</f>
        <v>0</v>
      </c>
      <c r="CH78" s="56">
        <f t="shared" ca="1" si="69"/>
        <v>363.48571428571427</v>
      </c>
      <c r="CI78" s="56">
        <f t="shared" ca="1" si="69"/>
        <v>886785676.53949952</v>
      </c>
      <c r="CJ78" s="56">
        <f t="shared" ca="1" si="69"/>
        <v>492990</v>
      </c>
      <c r="CK78" s="56">
        <f t="shared" ca="1" si="69"/>
        <v>33058050.710000005</v>
      </c>
      <c r="CL78" s="56">
        <f t="shared" ca="1" si="69"/>
        <v>356711639.50999898</v>
      </c>
      <c r="CM78" s="56">
        <f t="shared" ca="1" si="69"/>
        <v>20144602.800000001</v>
      </c>
      <c r="CN78" s="56">
        <f t="shared" ca="1" si="69"/>
        <v>336567036.70999897</v>
      </c>
      <c r="CO78" s="56">
        <f t="shared" ca="1" si="69"/>
        <v>496522996.31950039</v>
      </c>
      <c r="CP78" s="56">
        <f t="shared" ca="1" si="69"/>
        <v>14590282.699999999</v>
      </c>
      <c r="CQ78" s="56">
        <f t="shared" ca="1" si="69"/>
        <v>481932713.6195004</v>
      </c>
      <c r="CR78" s="56">
        <f t="shared" ca="1" si="69"/>
        <v>18503555.257850002</v>
      </c>
      <c r="CS78" s="56">
        <f t="shared" ca="1" si="69"/>
        <v>0</v>
      </c>
      <c r="CT78" s="56">
        <f t="shared" ca="1" si="69"/>
        <v>0</v>
      </c>
      <c r="CU78" s="56">
        <f t="shared" ca="1" si="69"/>
        <v>1282344712.2692518</v>
      </c>
    </row>
    <row r="79" spans="1:228" s="16" customFormat="1" x14ac:dyDescent="0.2">
      <c r="A79" s="69" t="s">
        <v>220</v>
      </c>
      <c r="B79" s="55">
        <v>9003</v>
      </c>
      <c r="C79" s="68" t="s">
        <v>221</v>
      </c>
      <c r="D79" s="56">
        <f t="shared" ref="D79:K79" ca="1" si="70">D77+D78</f>
        <v>18719575614.370758</v>
      </c>
      <c r="E79" s="56">
        <f t="shared" ca="1" si="70"/>
        <v>3340781927.0962915</v>
      </c>
      <c r="F79" s="56">
        <f t="shared" ca="1" si="70"/>
        <v>7710615719.3902102</v>
      </c>
      <c r="G79" s="56">
        <f t="shared" ca="1" si="70"/>
        <v>7668177967.8842621</v>
      </c>
      <c r="H79" s="56">
        <f t="shared" ca="1" si="70"/>
        <v>901813645.33773112</v>
      </c>
      <c r="I79" s="56">
        <f t="shared" ca="1" si="70"/>
        <v>2379455722.800108</v>
      </c>
      <c r="J79" s="56">
        <f t="shared" ca="1" si="70"/>
        <v>50315672.959999986</v>
      </c>
      <c r="K79" s="56">
        <f t="shared" ca="1" si="70"/>
        <v>58737893.32</v>
      </c>
      <c r="L79" s="56">
        <f ca="1">L77+L78</f>
        <v>19454133.233022001</v>
      </c>
      <c r="M79" s="56">
        <f ca="1">M77+M78</f>
        <v>505196.53</v>
      </c>
      <c r="N79" s="56">
        <f t="shared" ref="N79:S79" ca="1" si="71">N77+N78</f>
        <v>18512883.599999998</v>
      </c>
      <c r="O79" s="56">
        <f t="shared" ca="1" si="71"/>
        <v>2150869972.4507985</v>
      </c>
      <c r="P79" s="56">
        <f t="shared" ca="1" si="71"/>
        <v>959041.53999999992</v>
      </c>
      <c r="Q79" s="56">
        <f t="shared" ca="1" si="71"/>
        <v>1039795677.3222998</v>
      </c>
      <c r="R79" s="56">
        <f t="shared" ca="1" si="71"/>
        <v>0</v>
      </c>
      <c r="S79" s="56">
        <f t="shared" ca="1" si="71"/>
        <v>0</v>
      </c>
      <c r="T79" s="21">
        <f ca="1">IFERROR(INDIRECT("'"&amp;$B$2&amp;"'!"&amp;ADDRESS(MATCH($B79,INDIRECT("'"&amp;$B$2&amp;"'!$B$1:$B$1095"),0),MATCH(T$5,INDIRECT("'"&amp;$B$2&amp;"'!5:5"),0))),0)</f>
        <v>33844039589.468811</v>
      </c>
      <c r="U79" s="56">
        <f t="shared" ref="U79:BT79" ca="1" si="72">U77+U78</f>
        <v>478207607.65723723</v>
      </c>
      <c r="V79" s="56">
        <f t="shared" ca="1" si="72"/>
        <v>9028648962.7050533</v>
      </c>
      <c r="W79" s="56">
        <f t="shared" ca="1" si="72"/>
        <v>21286756527.066845</v>
      </c>
      <c r="X79" s="56">
        <f t="shared" ca="1" si="72"/>
        <v>32490058.990000203</v>
      </c>
      <c r="Y79" s="56">
        <f t="shared" ca="1" si="72"/>
        <v>1058029336.4071066</v>
      </c>
      <c r="Z79" s="56">
        <f t="shared" ca="1" si="72"/>
        <v>1396350780.2435825</v>
      </c>
      <c r="AA79" s="56">
        <f t="shared" ca="1" si="72"/>
        <v>482849.79999999993</v>
      </c>
      <c r="AB79" s="56">
        <f t="shared" ca="1" si="72"/>
        <v>5236964.1999999993</v>
      </c>
      <c r="AC79" s="56">
        <f t="shared" ca="1" si="72"/>
        <v>116654800.70957465</v>
      </c>
      <c r="AD79" s="56">
        <f t="shared" ca="1" si="72"/>
        <v>547471609.53825307</v>
      </c>
      <c r="AE79" s="56">
        <f t="shared" ca="1" si="72"/>
        <v>6826597.1299999999</v>
      </c>
      <c r="AF79" s="56">
        <f t="shared" ca="1" si="72"/>
        <v>92085308.120000005</v>
      </c>
      <c r="AG79" s="56">
        <f t="shared" ca="1" si="72"/>
        <v>783002532.69780004</v>
      </c>
      <c r="AH79" s="56">
        <f t="shared" ca="1" si="72"/>
        <v>862900061.88919997</v>
      </c>
      <c r="AI79" s="56">
        <f t="shared" ca="1" si="72"/>
        <v>40169483.461300001</v>
      </c>
      <c r="AJ79" s="56">
        <f t="shared" ca="1" si="72"/>
        <v>22366691.696338091</v>
      </c>
      <c r="AK79" s="56">
        <f t="shared" ca="1" si="72"/>
        <v>6031160.8200000003</v>
      </c>
      <c r="AL79" s="56">
        <f t="shared" ca="1" si="72"/>
        <v>0</v>
      </c>
      <c r="AM79" s="56">
        <f t="shared" ca="1" si="72"/>
        <v>493202351.89749992</v>
      </c>
      <c r="AN79" s="56">
        <f t="shared" ca="1" si="72"/>
        <v>4350809.07</v>
      </c>
      <c r="AO79" s="56">
        <f t="shared" ca="1" si="72"/>
        <v>342568914.15000004</v>
      </c>
      <c r="AP79" s="56">
        <f t="shared" ca="1" si="72"/>
        <v>50580272.620199643</v>
      </c>
      <c r="AQ79" s="56">
        <f t="shared" ca="1" si="72"/>
        <v>0</v>
      </c>
      <c r="AR79" s="56">
        <f t="shared" ca="1" si="72"/>
        <v>0</v>
      </c>
      <c r="AS79" s="56">
        <f t="shared" ca="1" si="72"/>
        <v>0</v>
      </c>
      <c r="AT79" s="56">
        <f t="shared" ca="1" si="72"/>
        <v>5680456935.397439</v>
      </c>
      <c r="AU79" s="56">
        <f t="shared" ca="1" si="72"/>
        <v>557923882.75834107</v>
      </c>
      <c r="AV79" s="56">
        <f t="shared" ca="1" si="72"/>
        <v>174733380.95794302</v>
      </c>
      <c r="AW79" s="56">
        <f t="shared" ca="1" si="72"/>
        <v>0</v>
      </c>
      <c r="AX79" s="56">
        <f t="shared" ca="1" si="72"/>
        <v>159715934.10464415</v>
      </c>
      <c r="AY79" s="56">
        <f t="shared" ca="1" si="72"/>
        <v>0</v>
      </c>
      <c r="AZ79" s="56">
        <f t="shared" ca="1" si="72"/>
        <v>0</v>
      </c>
      <c r="BA79" s="56">
        <f t="shared" ca="1" si="72"/>
        <v>0</v>
      </c>
      <c r="BB79" s="56">
        <f t="shared" ca="1" si="72"/>
        <v>48736999.759999998</v>
      </c>
      <c r="BC79" s="56">
        <f t="shared" ca="1" si="72"/>
        <v>1073503.42</v>
      </c>
      <c r="BD79" s="56">
        <f t="shared" ca="1" si="72"/>
        <v>3019763919.8633933</v>
      </c>
      <c r="BE79" s="56">
        <f t="shared" ca="1" si="72"/>
        <v>119908409.81428576</v>
      </c>
      <c r="BF79" s="56">
        <f t="shared" ca="1" si="72"/>
        <v>0</v>
      </c>
      <c r="BG79" s="56">
        <f t="shared" ca="1" si="72"/>
        <v>0</v>
      </c>
      <c r="BH79" s="56">
        <f t="shared" ca="1" si="72"/>
        <v>804395.90999999992</v>
      </c>
      <c r="BI79" s="56">
        <f t="shared" ca="1" si="72"/>
        <v>392386626.35941303</v>
      </c>
      <c r="BJ79" s="56">
        <f t="shared" ca="1" si="72"/>
        <v>64454821.975461982</v>
      </c>
      <c r="BK79" s="56">
        <f t="shared" ca="1" si="72"/>
        <v>0</v>
      </c>
      <c r="BL79" s="56">
        <f t="shared" ca="1" si="72"/>
        <v>6105435.8680404536</v>
      </c>
      <c r="BM79" s="56">
        <f t="shared" ca="1" si="72"/>
        <v>31582014.633922216</v>
      </c>
      <c r="BN79" s="56">
        <f t="shared" ca="1" si="72"/>
        <v>1437601228.1533027</v>
      </c>
      <c r="BO79" s="56">
        <f t="shared" ca="1" si="72"/>
        <v>0</v>
      </c>
      <c r="BP79" s="56">
        <f t="shared" ca="1" si="72"/>
        <v>2630855070.1522322</v>
      </c>
      <c r="BQ79" s="56">
        <f t="shared" ca="1" si="72"/>
        <v>179853029.61200005</v>
      </c>
      <c r="BR79" s="56">
        <f t="shared" ca="1" si="72"/>
        <v>1313842125.4805148</v>
      </c>
      <c r="BS79" s="56">
        <f t="shared" ca="1" si="72"/>
        <v>2006544705.3120894</v>
      </c>
      <c r="BT79" s="56">
        <f t="shared" ca="1" si="72"/>
        <v>0</v>
      </c>
      <c r="BU79" s="56">
        <f ca="1">BU77+BU78</f>
        <v>15000</v>
      </c>
      <c r="BV79" s="56">
        <f ca="1">BV77+BV78</f>
        <v>414478436.64939994</v>
      </c>
      <c r="BW79" s="56">
        <f t="shared" ref="BW79:CU79" ca="1" si="73">BW77+BW78</f>
        <v>11011923.696599999</v>
      </c>
      <c r="BX79" s="56">
        <f t="shared" ca="1" si="73"/>
        <v>0</v>
      </c>
      <c r="BY79" s="56">
        <f t="shared" ca="1" si="73"/>
        <v>55671172.149999999</v>
      </c>
      <c r="BZ79" s="56">
        <f t="shared" ca="1" si="73"/>
        <v>390557441.00799996</v>
      </c>
      <c r="CA79" s="56">
        <f t="shared" ca="1" si="73"/>
        <v>11496010499.13438</v>
      </c>
      <c r="CB79" s="56">
        <f t="shared" ca="1" si="73"/>
        <v>56997902.1888</v>
      </c>
      <c r="CC79" s="56">
        <f t="shared" ca="1" si="73"/>
        <v>2643887625.1439495</v>
      </c>
      <c r="CD79" s="56">
        <f t="shared" ca="1" si="73"/>
        <v>3165163.59</v>
      </c>
      <c r="CE79" s="56">
        <f t="shared" ca="1" si="73"/>
        <v>298020.09000000003</v>
      </c>
      <c r="CF79" s="56">
        <f t="shared" ca="1" si="73"/>
        <v>64194683.124800004</v>
      </c>
      <c r="CG79" s="56">
        <f t="shared" ca="1" si="73"/>
        <v>379119445.76440001</v>
      </c>
      <c r="CH79" s="56">
        <f t="shared" ca="1" si="73"/>
        <v>100420529.95619042</v>
      </c>
      <c r="CI79" s="56">
        <f t="shared" ca="1" si="73"/>
        <v>48266787429.661507</v>
      </c>
      <c r="CJ79" s="56">
        <f t="shared" ca="1" si="73"/>
        <v>1013388568.5920001</v>
      </c>
      <c r="CK79" s="56">
        <f t="shared" ca="1" si="73"/>
        <v>320679863.1100421</v>
      </c>
      <c r="CL79" s="56">
        <f t="shared" ca="1" si="73"/>
        <v>15908998063.79343</v>
      </c>
      <c r="CM79" s="56">
        <f t="shared" ca="1" si="73"/>
        <v>1725335246.3632956</v>
      </c>
      <c r="CN79" s="56">
        <f t="shared" ca="1" si="73"/>
        <v>14183662817.430134</v>
      </c>
      <c r="CO79" s="56">
        <f t="shared" ca="1" si="73"/>
        <v>31023720934.166035</v>
      </c>
      <c r="CP79" s="56">
        <f t="shared" ca="1" si="73"/>
        <v>4442111468.6315775</v>
      </c>
      <c r="CQ79" s="56">
        <f t="shared" ca="1" si="73"/>
        <v>26581609465.534454</v>
      </c>
      <c r="CR79" s="56">
        <f t="shared" ca="1" si="73"/>
        <v>465120422.39098477</v>
      </c>
      <c r="CS79" s="56">
        <f t="shared" ca="1" si="73"/>
        <v>645794554.52999997</v>
      </c>
      <c r="CT79" s="56">
        <f t="shared" ca="1" si="73"/>
        <v>710180.22999999986</v>
      </c>
      <c r="CU79" s="56">
        <f t="shared" ca="1" si="73"/>
        <v>178659031572.6456</v>
      </c>
    </row>
    <row r="80" spans="1:228" s="16" customFormat="1" x14ac:dyDescent="0.2"/>
  </sheetData>
  <mergeCells count="1">
    <mergeCell ref="E2:G2"/>
  </mergeCells>
  <dataValidations count="1">
    <dataValidation type="list" allowBlank="1" showInputMessage="1" showErrorMessage="1" sqref="B2" xr:uid="{BEBBE285-EA03-41A7-B912-36CD95B71E80}">
      <formula1>"Tele-Satış,E-Ticaret,Geleneksel"</formula1>
    </dataValidation>
  </dataValidations>
  <pageMargins left="0.2" right="0.75" top="0.52" bottom="0.52" header="0.5" footer="0.5"/>
  <pageSetup paperSize="9" scale="49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0711FD-083B-474E-864D-22C94BA53F35}">
  <dimension ref="A1:HZ80"/>
  <sheetViews>
    <sheetView showGridLines="0" zoomScale="80" zoomScaleNormal="80" workbookViewId="0">
      <pane xSplit="3" ySplit="6" topLeftCell="D7" activePane="bottomRight" state="frozen"/>
      <selection activeCell="B2" sqref="B2"/>
      <selection pane="topRight" activeCell="B2" sqref="B2"/>
      <selection pane="bottomLeft" activeCell="B2" sqref="B2"/>
      <selection pane="bottomRight" activeCell="B2" sqref="B2"/>
    </sheetView>
  </sheetViews>
  <sheetFormatPr defaultColWidth="9.140625" defaultRowHeight="12.75" x14ac:dyDescent="0.2"/>
  <cols>
    <col min="1" max="1" width="58.7109375" style="6" customWidth="1"/>
    <col min="2" max="3" width="15.7109375" style="6" customWidth="1"/>
    <col min="4" max="31" width="15.7109375" style="3" customWidth="1"/>
    <col min="32" max="32" width="4" style="3" customWidth="1"/>
    <col min="33" max="16384" width="9.140625" style="3"/>
  </cols>
  <sheetData>
    <row r="1" spans="1:234" ht="15" customHeight="1" x14ac:dyDescent="0.25">
      <c r="A1" s="1" t="s">
        <v>0</v>
      </c>
      <c r="B1" s="2"/>
      <c r="C1" s="2"/>
    </row>
    <row r="2" spans="1:234" ht="15" customHeight="1" x14ac:dyDescent="0.25">
      <c r="A2" s="1" t="s">
        <v>222</v>
      </c>
      <c r="B2" s="4" t="s">
        <v>10</v>
      </c>
      <c r="C2" s="2"/>
      <c r="E2" s="84" t="s">
        <v>1</v>
      </c>
      <c r="F2" s="85"/>
      <c r="G2" s="86"/>
    </row>
    <row r="3" spans="1:234" ht="15" customHeight="1" x14ac:dyDescent="0.25">
      <c r="A3" s="5" t="s">
        <v>288</v>
      </c>
      <c r="B3" s="2"/>
      <c r="C3" s="2"/>
    </row>
    <row r="4" spans="1:234" ht="22.5" customHeight="1" x14ac:dyDescent="0.2"/>
    <row r="5" spans="1:234" ht="22.5" customHeight="1" x14ac:dyDescent="0.2">
      <c r="D5" s="87">
        <v>790</v>
      </c>
      <c r="E5" s="88"/>
      <c r="F5" s="89"/>
      <c r="G5" s="87">
        <v>791</v>
      </c>
      <c r="H5" s="88"/>
      <c r="I5" s="89"/>
      <c r="J5" s="87">
        <v>792</v>
      </c>
      <c r="K5" s="88"/>
      <c r="L5" s="89"/>
      <c r="M5" s="87">
        <v>793</v>
      </c>
      <c r="N5" s="88"/>
      <c r="O5" s="89"/>
      <c r="P5" s="87">
        <v>794</v>
      </c>
      <c r="Q5" s="88"/>
      <c r="R5" s="89"/>
      <c r="S5" s="87">
        <v>795</v>
      </c>
      <c r="T5" s="88"/>
      <c r="U5" s="89"/>
      <c r="V5" s="87">
        <v>796</v>
      </c>
      <c r="W5" s="88"/>
      <c r="X5" s="89"/>
      <c r="Y5" s="87">
        <v>797</v>
      </c>
      <c r="Z5" s="88"/>
      <c r="AA5" s="89"/>
      <c r="AB5" s="87">
        <v>799</v>
      </c>
      <c r="AC5" s="88"/>
      <c r="AD5" s="89"/>
      <c r="AE5" s="64"/>
    </row>
    <row r="6" spans="1:234" ht="79.5" customHeight="1" x14ac:dyDescent="0.2">
      <c r="A6" s="65" t="s">
        <v>135</v>
      </c>
      <c r="B6" s="65" t="s">
        <v>136</v>
      </c>
      <c r="C6" s="65" t="s">
        <v>137</v>
      </c>
      <c r="D6" s="66" t="s">
        <v>223</v>
      </c>
      <c r="E6" s="66" t="s">
        <v>224</v>
      </c>
      <c r="F6" s="66" t="s">
        <v>225</v>
      </c>
      <c r="G6" s="66" t="s">
        <v>226</v>
      </c>
      <c r="H6" s="66" t="s">
        <v>227</v>
      </c>
      <c r="I6" s="66" t="s">
        <v>228</v>
      </c>
      <c r="J6" s="66" t="s">
        <v>229</v>
      </c>
      <c r="K6" s="66" t="s">
        <v>230</v>
      </c>
      <c r="L6" s="66" t="s">
        <v>231</v>
      </c>
      <c r="M6" s="66" t="s">
        <v>232</v>
      </c>
      <c r="N6" s="66" t="s">
        <v>233</v>
      </c>
      <c r="O6" s="66" t="s">
        <v>234</v>
      </c>
      <c r="P6" s="66" t="s">
        <v>235</v>
      </c>
      <c r="Q6" s="66" t="s">
        <v>236</v>
      </c>
      <c r="R6" s="66" t="s">
        <v>237</v>
      </c>
      <c r="S6" s="66" t="s">
        <v>238</v>
      </c>
      <c r="T6" s="66" t="s">
        <v>239</v>
      </c>
      <c r="U6" s="66" t="s">
        <v>240</v>
      </c>
      <c r="V6" s="66" t="s">
        <v>241</v>
      </c>
      <c r="W6" s="66" t="s">
        <v>242</v>
      </c>
      <c r="X6" s="66" t="s">
        <v>243</v>
      </c>
      <c r="Y6" s="66" t="s">
        <v>244</v>
      </c>
      <c r="Z6" s="66" t="s">
        <v>245</v>
      </c>
      <c r="AA6" s="66" t="s">
        <v>246</v>
      </c>
      <c r="AB6" s="66" t="s">
        <v>247</v>
      </c>
      <c r="AC6" s="66" t="s">
        <v>248</v>
      </c>
      <c r="AD6" s="66" t="s">
        <v>249</v>
      </c>
      <c r="AE6" s="64" t="s">
        <v>250</v>
      </c>
    </row>
    <row r="7" spans="1:234" ht="12.75" customHeight="1" x14ac:dyDescent="0.2">
      <c r="A7" s="67" t="s">
        <v>143</v>
      </c>
      <c r="B7" s="20">
        <v>1001</v>
      </c>
      <c r="C7" s="68" t="s">
        <v>144</v>
      </c>
      <c r="D7" s="21">
        <f ca="1">IFERROR(INDIRECT("'"&amp;$B$2&amp;"'!"&amp;ADDRESS(MATCH($B7,INDIRECT("'"&amp;$B$2&amp;"'!$B$1:$B$1095"),0),MATCH(D$5,INDIRECT("'"&amp;$B$2&amp;"'!5:5"),0))),0)</f>
        <v>0</v>
      </c>
      <c r="E7" s="21">
        <f ca="1">IFERROR(INDIRECT("'"&amp;$B$2&amp;"'!"&amp;ADDRESS(MATCH($B7,INDIRECT("'"&amp;$B$2&amp;"'!$B$1:$B$1095"),0),MATCH(D$5,INDIRECT("'"&amp;$B$2&amp;"'!5:5"),0)+1)),0)</f>
        <v>0</v>
      </c>
      <c r="F7" s="21">
        <f ca="1">IFERROR(INDIRECT("'"&amp;$B$2&amp;"'!"&amp;ADDRESS(MATCH($B7,INDIRECT("'"&amp;$B$2&amp;"'!$B$1:$B$1095"),0),MATCH(D$5,INDIRECT("'"&amp;$B$2&amp;"'!5:5"),0)+2)),0)</f>
        <v>0</v>
      </c>
      <c r="G7" s="21">
        <f ca="1">IFERROR(INDIRECT("'"&amp;$B$2&amp;"'!"&amp;ADDRESS(MATCH($B7,INDIRECT("'"&amp;$B$2&amp;"'!$B$1:$B$1095"),0),MATCH(G$5,INDIRECT("'"&amp;$B$2&amp;"'!5:5"),0))),0)</f>
        <v>0</v>
      </c>
      <c r="H7" s="21">
        <f ca="1">IFERROR(INDIRECT("'"&amp;$B$2&amp;"'!"&amp;ADDRESS(MATCH($B7,INDIRECT("'"&amp;$B$2&amp;"'!$B$1:$B$1095"),0),MATCH(G$5,INDIRECT("'"&amp;$B$2&amp;"'!5:5"),0)+1)),0)</f>
        <v>0</v>
      </c>
      <c r="I7" s="21">
        <f ca="1">IFERROR(INDIRECT("'"&amp;$B$2&amp;"'!"&amp;ADDRESS(MATCH($B7,INDIRECT("'"&amp;$B$2&amp;"'!$B$1:$B$1095"),0),MATCH(G$5,INDIRECT("'"&amp;$B$2&amp;"'!5:5"),0)+2)),0)</f>
        <v>0</v>
      </c>
      <c r="J7" s="21">
        <f ca="1">IFERROR(INDIRECT("'"&amp;$B$2&amp;"'!"&amp;ADDRESS(MATCH($B7,INDIRECT("'"&amp;$B$2&amp;"'!$B$1:$B$1095"),0),MATCH(J$5,INDIRECT("'"&amp;$B$2&amp;"'!5:5"),0))),0)</f>
        <v>0</v>
      </c>
      <c r="K7" s="21">
        <f ca="1">IFERROR(INDIRECT("'"&amp;$B$2&amp;"'!"&amp;ADDRESS(MATCH($B7,INDIRECT("'"&amp;$B$2&amp;"'!$B$1:$B$1095"),0),MATCH(J$5,INDIRECT("'"&amp;$B$2&amp;"'!5:5"),0)+1)),0)</f>
        <v>0</v>
      </c>
      <c r="L7" s="21">
        <f ca="1">IFERROR(INDIRECT("'"&amp;$B$2&amp;"'!"&amp;ADDRESS(MATCH($B7,INDIRECT("'"&amp;$B$2&amp;"'!$B$1:$B$1095"),0),MATCH(J$5,INDIRECT("'"&amp;$B$2&amp;"'!5:5"),0)+2)),0)</f>
        <v>0</v>
      </c>
      <c r="M7" s="21">
        <f ca="1">IFERROR(INDIRECT("'"&amp;$B$2&amp;"'!"&amp;ADDRESS(MATCH($B7,INDIRECT("'"&amp;$B$2&amp;"'!$B$1:$B$1095"),0),MATCH(M$5,INDIRECT("'"&amp;$B$2&amp;"'!5:5"),0))),0)</f>
        <v>0</v>
      </c>
      <c r="N7" s="21">
        <f ca="1">IFERROR(INDIRECT("'"&amp;$B$2&amp;"'!"&amp;ADDRESS(MATCH($B7,INDIRECT("'"&amp;$B$2&amp;"'!$B$1:$B$1095"),0),MATCH(M$5,INDIRECT("'"&amp;$B$2&amp;"'!5:5"),0)+1)),0)</f>
        <v>0</v>
      </c>
      <c r="O7" s="21">
        <f ca="1">IFERROR(INDIRECT("'"&amp;$B$2&amp;"'!"&amp;ADDRESS(MATCH($B7,INDIRECT("'"&amp;$B$2&amp;"'!$B$1:$B$1095"),0),MATCH(M$5,INDIRECT("'"&amp;$B$2&amp;"'!5:5"),0)+2)),0)</f>
        <v>0</v>
      </c>
      <c r="P7" s="21">
        <f ca="1">IFERROR(INDIRECT("'"&amp;$B$2&amp;"'!"&amp;ADDRESS(MATCH($B7,INDIRECT("'"&amp;$B$2&amp;"'!$B$1:$B$1095"),0),MATCH(P$5,INDIRECT("'"&amp;$B$2&amp;"'!5:5"),0))),0)</f>
        <v>0</v>
      </c>
      <c r="Q7" s="21">
        <f ca="1">IFERROR(INDIRECT("'"&amp;$B$2&amp;"'!"&amp;ADDRESS(MATCH($B7,INDIRECT("'"&amp;$B$2&amp;"'!$B$1:$B$1095"),0),MATCH(P$5,INDIRECT("'"&amp;$B$2&amp;"'!5:5"),0)+1)),0)</f>
        <v>0</v>
      </c>
      <c r="R7" s="21">
        <f ca="1">IFERROR(INDIRECT("'"&amp;$B$2&amp;"'!"&amp;ADDRESS(MATCH($B7,INDIRECT("'"&amp;$B$2&amp;"'!$B$1:$B$1095"),0),MATCH(P$5,INDIRECT("'"&amp;$B$2&amp;"'!5:5"),0)+2)),0)</f>
        <v>0</v>
      </c>
      <c r="S7" s="21">
        <f ca="1">IFERROR(INDIRECT("'"&amp;$B$2&amp;"'!"&amp;ADDRESS(MATCH($B7,INDIRECT("'"&amp;$B$2&amp;"'!$B$1:$B$1095"),0),MATCH(S$5,INDIRECT("'"&amp;$B$2&amp;"'!5:5"),0))),0)</f>
        <v>0</v>
      </c>
      <c r="T7" s="21">
        <f ca="1">IFERROR(INDIRECT("'"&amp;$B$2&amp;"'!"&amp;ADDRESS(MATCH($B7,INDIRECT("'"&amp;$B$2&amp;"'!$B$1:$B$1095"),0),MATCH(S$5,INDIRECT("'"&amp;$B$2&amp;"'!5:5"),0)+1)),0)</f>
        <v>0</v>
      </c>
      <c r="U7" s="21">
        <f ca="1">IFERROR(INDIRECT("'"&amp;$B$2&amp;"'!"&amp;ADDRESS(MATCH($B7,INDIRECT("'"&amp;$B$2&amp;"'!$B$1:$B$1095"),0),MATCH(S$5,INDIRECT("'"&amp;$B$2&amp;"'!5:5"),0)+2)),0)</f>
        <v>0</v>
      </c>
      <c r="V7" s="21">
        <f ca="1">IFERROR(INDIRECT("'"&amp;$B$2&amp;"'!"&amp;ADDRESS(MATCH($B7,INDIRECT("'"&amp;$B$2&amp;"'!$B$1:$B$1095"),0),MATCH(V$5,INDIRECT("'"&amp;$B$2&amp;"'!5:5"),0))),0)</f>
        <v>0</v>
      </c>
      <c r="W7" s="21">
        <f ca="1">IFERROR(INDIRECT("'"&amp;$B$2&amp;"'!"&amp;ADDRESS(MATCH($B7,INDIRECT("'"&amp;$B$2&amp;"'!$B$1:$B$1095"),0),MATCH(V$5,INDIRECT("'"&amp;$B$2&amp;"'!5:5"),0)+1)),0)</f>
        <v>0</v>
      </c>
      <c r="X7" s="21">
        <f ca="1">IFERROR(INDIRECT("'"&amp;$B$2&amp;"'!"&amp;ADDRESS(MATCH($B7,INDIRECT("'"&amp;$B$2&amp;"'!$B$1:$B$1095"),0),MATCH(V$5,INDIRECT("'"&amp;$B$2&amp;"'!5:5"),0)+2)),0)</f>
        <v>0</v>
      </c>
      <c r="Y7" s="21">
        <f ca="1">IFERROR(INDIRECT("'"&amp;$B$2&amp;"'!"&amp;ADDRESS(MATCH($B7,INDIRECT("'"&amp;$B$2&amp;"'!$B$1:$B$1095"),0),MATCH(Y$5,INDIRECT("'"&amp;$B$2&amp;"'!5:5"),0))),0)</f>
        <v>0</v>
      </c>
      <c r="Z7" s="21">
        <f ca="1">IFERROR(INDIRECT("'"&amp;$B$2&amp;"'!"&amp;ADDRESS(MATCH($B7,INDIRECT("'"&amp;$B$2&amp;"'!$B$1:$B$1095"),0),MATCH(Y$5,INDIRECT("'"&amp;$B$2&amp;"'!5:5"),0)+1)),0)</f>
        <v>0</v>
      </c>
      <c r="AA7" s="21">
        <f ca="1">IFERROR(INDIRECT("'"&amp;$B$2&amp;"'!"&amp;ADDRESS(MATCH($B7,INDIRECT("'"&amp;$B$2&amp;"'!$B$1:$B$1095"),0),MATCH(Y$5,INDIRECT("'"&amp;$B$2&amp;"'!5:5"),0)+2)),0)</f>
        <v>0</v>
      </c>
      <c r="AB7" s="21">
        <f ca="1">IFERROR(INDIRECT("'"&amp;$B$2&amp;"'!"&amp;ADDRESS(MATCH($B7,INDIRECT("'"&amp;$B$2&amp;"'!$B$1:$B$1095"),0),MATCH(AB$5,INDIRECT("'"&amp;$B$2&amp;"'!5:5"),0))),0)</f>
        <v>0</v>
      </c>
      <c r="AC7" s="21">
        <f ca="1">IFERROR(INDIRECT("'"&amp;$B$2&amp;"'!"&amp;ADDRESS(MATCH($B7,INDIRECT("'"&amp;$B$2&amp;"'!$B$1:$B$1095"),0),MATCH(AB$5,INDIRECT("'"&amp;$B$2&amp;"'!5:5"),0)+1)),0)</f>
        <v>0</v>
      </c>
      <c r="AD7" s="21">
        <f ca="1">IFERROR(INDIRECT("'"&amp;$B$2&amp;"'!"&amp;ADDRESS(MATCH($B7,INDIRECT("'"&amp;$B$2&amp;"'!$B$1:$B$1095"),0),MATCH(AB$5,INDIRECT("'"&amp;$B$2&amp;"'!5:5"),0)+2)),0)</f>
        <v>0</v>
      </c>
      <c r="AE7" s="22">
        <f ca="1">SUM(D7:AD7)</f>
        <v>0</v>
      </c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  <c r="HQ7" s="16"/>
      <c r="HR7" s="16"/>
      <c r="HS7" s="16"/>
      <c r="HT7" s="16"/>
      <c r="HU7" s="16"/>
      <c r="HV7" s="16"/>
      <c r="HW7" s="16"/>
      <c r="HX7" s="16"/>
      <c r="HY7" s="16"/>
      <c r="HZ7" s="16"/>
    </row>
    <row r="8" spans="1:234" ht="12.75" customHeight="1" x14ac:dyDescent="0.2">
      <c r="A8" s="67" t="s">
        <v>145</v>
      </c>
      <c r="B8" s="20">
        <v>1003</v>
      </c>
      <c r="C8" s="68" t="s">
        <v>144</v>
      </c>
      <c r="D8" s="21">
        <f t="shared" ref="D8:D71" ca="1" si="0">IFERROR(INDIRECT("'"&amp;$B$2&amp;"'!"&amp;ADDRESS(MATCH($B8,INDIRECT("'"&amp;$B$2&amp;"'!$B$1:$B$1095"),0),MATCH(D$5,INDIRECT("'"&amp;$B$2&amp;"'!5:5"),0))),0)</f>
        <v>0</v>
      </c>
      <c r="E8" s="21">
        <f t="shared" ref="E8:E71" ca="1" si="1">IFERROR(INDIRECT("'"&amp;$B$2&amp;"'!"&amp;ADDRESS(MATCH($B8,INDIRECT("'"&amp;$B$2&amp;"'!$B$1:$B$1095"),0),MATCH(D$5,INDIRECT("'"&amp;$B$2&amp;"'!5:5"),0)+1)),0)</f>
        <v>0</v>
      </c>
      <c r="F8" s="21">
        <f t="shared" ref="F8:F71" ca="1" si="2">IFERROR(INDIRECT("'"&amp;$B$2&amp;"'!"&amp;ADDRESS(MATCH($B8,INDIRECT("'"&amp;$B$2&amp;"'!$B$1:$B$1095"),0),MATCH(D$5,INDIRECT("'"&amp;$B$2&amp;"'!5:5"),0)+2)),0)</f>
        <v>0</v>
      </c>
      <c r="G8" s="21">
        <f t="shared" ref="G8:G71" ca="1" si="3">IFERROR(INDIRECT("'"&amp;$B$2&amp;"'!"&amp;ADDRESS(MATCH($B8,INDIRECT("'"&amp;$B$2&amp;"'!$B$1:$B$1095"),0),MATCH(G$5,INDIRECT("'"&amp;$B$2&amp;"'!5:5"),0))),0)</f>
        <v>0</v>
      </c>
      <c r="H8" s="21">
        <f t="shared" ref="H8:H71" ca="1" si="4">IFERROR(INDIRECT("'"&amp;$B$2&amp;"'!"&amp;ADDRESS(MATCH($B8,INDIRECT("'"&amp;$B$2&amp;"'!$B$1:$B$1095"),0),MATCH(G$5,INDIRECT("'"&amp;$B$2&amp;"'!5:5"),0)+1)),0)</f>
        <v>0</v>
      </c>
      <c r="I8" s="21">
        <f t="shared" ref="I8:I71" ca="1" si="5">IFERROR(INDIRECT("'"&amp;$B$2&amp;"'!"&amp;ADDRESS(MATCH($B8,INDIRECT("'"&amp;$B$2&amp;"'!$B$1:$B$1095"),0),MATCH(G$5,INDIRECT("'"&amp;$B$2&amp;"'!5:5"),0)+2)),0)</f>
        <v>0</v>
      </c>
      <c r="J8" s="21">
        <f t="shared" ref="J8:J71" ca="1" si="6">IFERROR(INDIRECT("'"&amp;$B$2&amp;"'!"&amp;ADDRESS(MATCH($B8,INDIRECT("'"&amp;$B$2&amp;"'!$B$1:$B$1095"),0),MATCH(J$5,INDIRECT("'"&amp;$B$2&amp;"'!5:5"),0))),0)</f>
        <v>0</v>
      </c>
      <c r="K8" s="21">
        <f t="shared" ref="K8:K71" ca="1" si="7">IFERROR(INDIRECT("'"&amp;$B$2&amp;"'!"&amp;ADDRESS(MATCH($B8,INDIRECT("'"&amp;$B$2&amp;"'!$B$1:$B$1095"),0),MATCH(J$5,INDIRECT("'"&amp;$B$2&amp;"'!5:5"),0)+1)),0)</f>
        <v>0</v>
      </c>
      <c r="L8" s="21">
        <f t="shared" ref="L8:L71" ca="1" si="8">IFERROR(INDIRECT("'"&amp;$B$2&amp;"'!"&amp;ADDRESS(MATCH($B8,INDIRECT("'"&amp;$B$2&amp;"'!$B$1:$B$1095"),0),MATCH(J$5,INDIRECT("'"&amp;$B$2&amp;"'!5:5"),0)+2)),0)</f>
        <v>0</v>
      </c>
      <c r="M8" s="21">
        <f t="shared" ref="M8:M71" ca="1" si="9">IFERROR(INDIRECT("'"&amp;$B$2&amp;"'!"&amp;ADDRESS(MATCH($B8,INDIRECT("'"&amp;$B$2&amp;"'!$B$1:$B$1095"),0),MATCH(M$5,INDIRECT("'"&amp;$B$2&amp;"'!5:5"),0))),0)</f>
        <v>0</v>
      </c>
      <c r="N8" s="21">
        <f t="shared" ref="N8:N71" ca="1" si="10">IFERROR(INDIRECT("'"&amp;$B$2&amp;"'!"&amp;ADDRESS(MATCH($B8,INDIRECT("'"&amp;$B$2&amp;"'!$B$1:$B$1095"),0),MATCH(M$5,INDIRECT("'"&amp;$B$2&amp;"'!5:5"),0)+1)),0)</f>
        <v>0</v>
      </c>
      <c r="O8" s="21">
        <f t="shared" ref="O8:O71" ca="1" si="11">IFERROR(INDIRECT("'"&amp;$B$2&amp;"'!"&amp;ADDRESS(MATCH($B8,INDIRECT("'"&amp;$B$2&amp;"'!$B$1:$B$1095"),0),MATCH(M$5,INDIRECT("'"&amp;$B$2&amp;"'!5:5"),0)+2)),0)</f>
        <v>0</v>
      </c>
      <c r="P8" s="21">
        <f t="shared" ref="P8:P71" ca="1" si="12">IFERROR(INDIRECT("'"&amp;$B$2&amp;"'!"&amp;ADDRESS(MATCH($B8,INDIRECT("'"&amp;$B$2&amp;"'!$B$1:$B$1095"),0),MATCH(P$5,INDIRECT("'"&amp;$B$2&amp;"'!5:5"),0))),0)</f>
        <v>0</v>
      </c>
      <c r="Q8" s="21">
        <f t="shared" ref="Q8:Q71" ca="1" si="13">IFERROR(INDIRECT("'"&amp;$B$2&amp;"'!"&amp;ADDRESS(MATCH($B8,INDIRECT("'"&amp;$B$2&amp;"'!$B$1:$B$1095"),0),MATCH(P$5,INDIRECT("'"&amp;$B$2&amp;"'!5:5"),0)+1)),0)</f>
        <v>0</v>
      </c>
      <c r="R8" s="21">
        <f t="shared" ref="R8:R71" ca="1" si="14">IFERROR(INDIRECT("'"&amp;$B$2&amp;"'!"&amp;ADDRESS(MATCH($B8,INDIRECT("'"&amp;$B$2&amp;"'!$B$1:$B$1095"),0),MATCH(P$5,INDIRECT("'"&amp;$B$2&amp;"'!5:5"),0)+2)),0)</f>
        <v>0</v>
      </c>
      <c r="S8" s="21">
        <f t="shared" ref="S8:S71" ca="1" si="15">IFERROR(INDIRECT("'"&amp;$B$2&amp;"'!"&amp;ADDRESS(MATCH($B8,INDIRECT("'"&amp;$B$2&amp;"'!$B$1:$B$1095"),0),MATCH(S$5,INDIRECT("'"&amp;$B$2&amp;"'!5:5"),0))),0)</f>
        <v>0</v>
      </c>
      <c r="T8" s="21">
        <f t="shared" ref="T8:T71" ca="1" si="16">IFERROR(INDIRECT("'"&amp;$B$2&amp;"'!"&amp;ADDRESS(MATCH($B8,INDIRECT("'"&amp;$B$2&amp;"'!$B$1:$B$1095"),0),MATCH(S$5,INDIRECT("'"&amp;$B$2&amp;"'!5:5"),0)+1)),0)</f>
        <v>0</v>
      </c>
      <c r="U8" s="21">
        <f t="shared" ref="U8:U71" ca="1" si="17">IFERROR(INDIRECT("'"&amp;$B$2&amp;"'!"&amp;ADDRESS(MATCH($B8,INDIRECT("'"&amp;$B$2&amp;"'!$B$1:$B$1095"),0),MATCH(S$5,INDIRECT("'"&amp;$B$2&amp;"'!5:5"),0)+2)),0)</f>
        <v>0</v>
      </c>
      <c r="V8" s="21">
        <f t="shared" ref="V8:V71" ca="1" si="18">IFERROR(INDIRECT("'"&amp;$B$2&amp;"'!"&amp;ADDRESS(MATCH($B8,INDIRECT("'"&amp;$B$2&amp;"'!$B$1:$B$1095"),0),MATCH(V$5,INDIRECT("'"&amp;$B$2&amp;"'!5:5"),0))),0)</f>
        <v>0</v>
      </c>
      <c r="W8" s="21">
        <f t="shared" ref="W8:W71" ca="1" si="19">IFERROR(INDIRECT("'"&amp;$B$2&amp;"'!"&amp;ADDRESS(MATCH($B8,INDIRECT("'"&amp;$B$2&amp;"'!$B$1:$B$1095"),0),MATCH(V$5,INDIRECT("'"&amp;$B$2&amp;"'!5:5"),0)+1)),0)</f>
        <v>0</v>
      </c>
      <c r="X8" s="21">
        <f t="shared" ref="X8:X71" ca="1" si="20">IFERROR(INDIRECT("'"&amp;$B$2&amp;"'!"&amp;ADDRESS(MATCH($B8,INDIRECT("'"&amp;$B$2&amp;"'!$B$1:$B$1095"),0),MATCH(V$5,INDIRECT("'"&amp;$B$2&amp;"'!5:5"),0)+2)),0)</f>
        <v>0</v>
      </c>
      <c r="Y8" s="21">
        <f t="shared" ref="Y8:Y71" ca="1" si="21">IFERROR(INDIRECT("'"&amp;$B$2&amp;"'!"&amp;ADDRESS(MATCH($B8,INDIRECT("'"&amp;$B$2&amp;"'!$B$1:$B$1095"),0),MATCH(Y$5,INDIRECT("'"&amp;$B$2&amp;"'!5:5"),0))),0)</f>
        <v>0</v>
      </c>
      <c r="Z8" s="21">
        <f t="shared" ref="Z8:Z71" ca="1" si="22">IFERROR(INDIRECT("'"&amp;$B$2&amp;"'!"&amp;ADDRESS(MATCH($B8,INDIRECT("'"&amp;$B$2&amp;"'!$B$1:$B$1095"),0),MATCH(Y$5,INDIRECT("'"&amp;$B$2&amp;"'!5:5"),0)+1)),0)</f>
        <v>0</v>
      </c>
      <c r="AA8" s="21">
        <f t="shared" ref="AA8:AA71" ca="1" si="23">IFERROR(INDIRECT("'"&amp;$B$2&amp;"'!"&amp;ADDRESS(MATCH($B8,INDIRECT("'"&amp;$B$2&amp;"'!$B$1:$B$1095"),0),MATCH(Y$5,INDIRECT("'"&amp;$B$2&amp;"'!5:5"),0)+2)),0)</f>
        <v>0</v>
      </c>
      <c r="AB8" s="21">
        <f t="shared" ref="AB8:AB71" ca="1" si="24">IFERROR(INDIRECT("'"&amp;$B$2&amp;"'!"&amp;ADDRESS(MATCH($B8,INDIRECT("'"&amp;$B$2&amp;"'!$B$1:$B$1095"),0),MATCH(AB$5,INDIRECT("'"&amp;$B$2&amp;"'!5:5"),0))),0)</f>
        <v>0</v>
      </c>
      <c r="AC8" s="21">
        <f t="shared" ref="AC8:AC71" ca="1" si="25">IFERROR(INDIRECT("'"&amp;$B$2&amp;"'!"&amp;ADDRESS(MATCH($B8,INDIRECT("'"&amp;$B$2&amp;"'!$B$1:$B$1095"),0),MATCH(AB$5,INDIRECT("'"&amp;$B$2&amp;"'!5:5"),0)+1)),0)</f>
        <v>0</v>
      </c>
      <c r="AD8" s="21">
        <f t="shared" ref="AD8:AD71" ca="1" si="26">IFERROR(INDIRECT("'"&amp;$B$2&amp;"'!"&amp;ADDRESS(MATCH($B8,INDIRECT("'"&amp;$B$2&amp;"'!$B$1:$B$1095"),0),MATCH(AB$5,INDIRECT("'"&amp;$B$2&amp;"'!5:5"),0)+2)),0)</f>
        <v>0</v>
      </c>
      <c r="AE8" s="22">
        <f t="shared" ref="AE8:AE61" ca="1" si="27">SUM(D8:AD8)</f>
        <v>0</v>
      </c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  <c r="GF8" s="16"/>
      <c r="GG8" s="16"/>
      <c r="GH8" s="16"/>
      <c r="GI8" s="16"/>
      <c r="GJ8" s="16"/>
      <c r="GK8" s="16"/>
      <c r="GL8" s="16"/>
      <c r="GM8" s="16"/>
      <c r="GN8" s="16"/>
      <c r="GO8" s="16"/>
      <c r="GP8" s="16"/>
      <c r="GQ8" s="16"/>
      <c r="GR8" s="16"/>
      <c r="GS8" s="16"/>
      <c r="GT8" s="16"/>
      <c r="GU8" s="16"/>
      <c r="GV8" s="16"/>
      <c r="GW8" s="16"/>
      <c r="GX8" s="16"/>
      <c r="GY8" s="16"/>
      <c r="GZ8" s="16"/>
      <c r="HA8" s="16"/>
      <c r="HB8" s="16"/>
      <c r="HC8" s="16"/>
      <c r="HD8" s="16"/>
      <c r="HE8" s="16"/>
      <c r="HF8" s="16"/>
      <c r="HG8" s="16"/>
      <c r="HH8" s="16"/>
      <c r="HI8" s="16"/>
      <c r="HJ8" s="16"/>
      <c r="HK8" s="16"/>
      <c r="HL8" s="16"/>
      <c r="HM8" s="16"/>
      <c r="HN8" s="16"/>
      <c r="HO8" s="16"/>
      <c r="HP8" s="16"/>
      <c r="HQ8" s="16"/>
      <c r="HR8" s="16"/>
      <c r="HS8" s="16"/>
      <c r="HT8" s="16"/>
      <c r="HU8" s="16"/>
      <c r="HV8" s="16"/>
      <c r="HW8" s="16"/>
      <c r="HX8" s="16"/>
      <c r="HY8" s="16"/>
      <c r="HZ8" s="16"/>
    </row>
    <row r="9" spans="1:234" ht="12.75" customHeight="1" x14ac:dyDescent="0.2">
      <c r="A9" s="67" t="s">
        <v>146</v>
      </c>
      <c r="B9" s="20">
        <v>1004</v>
      </c>
      <c r="C9" s="68" t="s">
        <v>144</v>
      </c>
      <c r="D9" s="21">
        <f t="shared" ca="1" si="0"/>
        <v>0</v>
      </c>
      <c r="E9" s="21">
        <f t="shared" ca="1" si="1"/>
        <v>0</v>
      </c>
      <c r="F9" s="21">
        <f t="shared" ca="1" si="2"/>
        <v>0</v>
      </c>
      <c r="G9" s="21">
        <f t="shared" ca="1" si="3"/>
        <v>0</v>
      </c>
      <c r="H9" s="21">
        <f t="shared" ca="1" si="4"/>
        <v>0</v>
      </c>
      <c r="I9" s="21">
        <f t="shared" ca="1" si="5"/>
        <v>0</v>
      </c>
      <c r="J9" s="21">
        <f t="shared" ca="1" si="6"/>
        <v>0</v>
      </c>
      <c r="K9" s="21">
        <f t="shared" ca="1" si="7"/>
        <v>0</v>
      </c>
      <c r="L9" s="21">
        <f t="shared" ca="1" si="8"/>
        <v>0</v>
      </c>
      <c r="M9" s="21">
        <f t="shared" ca="1" si="9"/>
        <v>0</v>
      </c>
      <c r="N9" s="21">
        <f t="shared" ca="1" si="10"/>
        <v>0</v>
      </c>
      <c r="O9" s="21">
        <f t="shared" ca="1" si="11"/>
        <v>0</v>
      </c>
      <c r="P9" s="21">
        <f t="shared" ca="1" si="12"/>
        <v>0</v>
      </c>
      <c r="Q9" s="21">
        <f t="shared" ca="1" si="13"/>
        <v>0</v>
      </c>
      <c r="R9" s="21">
        <f t="shared" ca="1" si="14"/>
        <v>0</v>
      </c>
      <c r="S9" s="21">
        <f t="shared" ca="1" si="15"/>
        <v>0</v>
      </c>
      <c r="T9" s="21">
        <f t="shared" ca="1" si="16"/>
        <v>0</v>
      </c>
      <c r="U9" s="21">
        <f t="shared" ca="1" si="17"/>
        <v>0</v>
      </c>
      <c r="V9" s="21">
        <f t="shared" ca="1" si="18"/>
        <v>0</v>
      </c>
      <c r="W9" s="21">
        <f t="shared" ca="1" si="19"/>
        <v>0</v>
      </c>
      <c r="X9" s="21">
        <f t="shared" ca="1" si="20"/>
        <v>0</v>
      </c>
      <c r="Y9" s="21">
        <f t="shared" ca="1" si="21"/>
        <v>0</v>
      </c>
      <c r="Z9" s="21">
        <f t="shared" ca="1" si="22"/>
        <v>0</v>
      </c>
      <c r="AA9" s="21">
        <f t="shared" ca="1" si="23"/>
        <v>0</v>
      </c>
      <c r="AB9" s="21">
        <f t="shared" ca="1" si="24"/>
        <v>0</v>
      </c>
      <c r="AC9" s="21">
        <f t="shared" ca="1" si="25"/>
        <v>0</v>
      </c>
      <c r="AD9" s="21">
        <f t="shared" ca="1" si="26"/>
        <v>0</v>
      </c>
      <c r="AE9" s="22">
        <f t="shared" ca="1" si="27"/>
        <v>0</v>
      </c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6"/>
      <c r="DG9" s="16"/>
      <c r="DH9" s="16"/>
      <c r="DI9" s="16"/>
      <c r="DJ9" s="16"/>
      <c r="DK9" s="16"/>
      <c r="DL9" s="16"/>
      <c r="DM9" s="16"/>
      <c r="DN9" s="16"/>
      <c r="DO9" s="16"/>
      <c r="DP9" s="16"/>
      <c r="DQ9" s="16"/>
      <c r="DR9" s="16"/>
      <c r="DS9" s="16"/>
      <c r="DT9" s="16"/>
      <c r="DU9" s="16"/>
      <c r="DV9" s="16"/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16"/>
      <c r="GE9" s="16"/>
      <c r="GF9" s="16"/>
      <c r="GG9" s="16"/>
      <c r="GH9" s="16"/>
      <c r="GI9" s="16"/>
      <c r="GJ9" s="16"/>
      <c r="GK9" s="16"/>
      <c r="GL9" s="16"/>
      <c r="GM9" s="16"/>
      <c r="GN9" s="16"/>
      <c r="GO9" s="16"/>
      <c r="GP9" s="16"/>
      <c r="GQ9" s="16"/>
      <c r="GR9" s="16"/>
      <c r="GS9" s="16"/>
      <c r="GT9" s="16"/>
      <c r="GU9" s="16"/>
      <c r="GV9" s="16"/>
      <c r="GW9" s="16"/>
      <c r="GX9" s="16"/>
      <c r="GY9" s="16"/>
      <c r="GZ9" s="16"/>
      <c r="HA9" s="16"/>
      <c r="HB9" s="16"/>
      <c r="HC9" s="16"/>
      <c r="HD9" s="16"/>
      <c r="HE9" s="16"/>
      <c r="HF9" s="16"/>
      <c r="HG9" s="16"/>
      <c r="HH9" s="16"/>
      <c r="HI9" s="16"/>
      <c r="HJ9" s="16"/>
      <c r="HK9" s="16"/>
      <c r="HL9" s="16"/>
      <c r="HM9" s="16"/>
      <c r="HN9" s="16"/>
      <c r="HO9" s="16"/>
      <c r="HP9" s="16"/>
      <c r="HQ9" s="16"/>
      <c r="HR9" s="16"/>
      <c r="HS9" s="16"/>
      <c r="HT9" s="16"/>
      <c r="HU9" s="16"/>
      <c r="HV9" s="16"/>
      <c r="HW9" s="16"/>
      <c r="HX9" s="16"/>
      <c r="HY9" s="16"/>
      <c r="HZ9" s="16"/>
    </row>
    <row r="10" spans="1:234" ht="12.75" customHeight="1" x14ac:dyDescent="0.2">
      <c r="A10" s="67" t="s">
        <v>147</v>
      </c>
      <c r="B10" s="20">
        <v>1005</v>
      </c>
      <c r="C10" s="68" t="s">
        <v>144</v>
      </c>
      <c r="D10" s="21">
        <f t="shared" ca="1" si="0"/>
        <v>0</v>
      </c>
      <c r="E10" s="21">
        <f t="shared" ca="1" si="1"/>
        <v>0</v>
      </c>
      <c r="F10" s="21">
        <f t="shared" ca="1" si="2"/>
        <v>0</v>
      </c>
      <c r="G10" s="21">
        <f t="shared" ca="1" si="3"/>
        <v>0</v>
      </c>
      <c r="H10" s="21">
        <f t="shared" ca="1" si="4"/>
        <v>0</v>
      </c>
      <c r="I10" s="21">
        <f t="shared" ca="1" si="5"/>
        <v>0</v>
      </c>
      <c r="J10" s="21">
        <f t="shared" ca="1" si="6"/>
        <v>0</v>
      </c>
      <c r="K10" s="21">
        <f t="shared" ca="1" si="7"/>
        <v>0</v>
      </c>
      <c r="L10" s="21">
        <f t="shared" ca="1" si="8"/>
        <v>0</v>
      </c>
      <c r="M10" s="21">
        <f t="shared" ca="1" si="9"/>
        <v>0</v>
      </c>
      <c r="N10" s="21">
        <f t="shared" ca="1" si="10"/>
        <v>0</v>
      </c>
      <c r="O10" s="21">
        <f t="shared" ca="1" si="11"/>
        <v>0</v>
      </c>
      <c r="P10" s="21">
        <f t="shared" ca="1" si="12"/>
        <v>0</v>
      </c>
      <c r="Q10" s="21">
        <f t="shared" ca="1" si="13"/>
        <v>0</v>
      </c>
      <c r="R10" s="21">
        <f t="shared" ca="1" si="14"/>
        <v>0</v>
      </c>
      <c r="S10" s="21">
        <f t="shared" ca="1" si="15"/>
        <v>0</v>
      </c>
      <c r="T10" s="21">
        <f t="shared" ca="1" si="16"/>
        <v>0</v>
      </c>
      <c r="U10" s="21">
        <f t="shared" ca="1" si="17"/>
        <v>0</v>
      </c>
      <c r="V10" s="21">
        <f t="shared" ca="1" si="18"/>
        <v>0</v>
      </c>
      <c r="W10" s="21">
        <f t="shared" ca="1" si="19"/>
        <v>0</v>
      </c>
      <c r="X10" s="21">
        <f t="shared" ca="1" si="20"/>
        <v>0</v>
      </c>
      <c r="Y10" s="21">
        <f t="shared" ca="1" si="21"/>
        <v>0</v>
      </c>
      <c r="Z10" s="21">
        <f t="shared" ca="1" si="22"/>
        <v>0</v>
      </c>
      <c r="AA10" s="21">
        <f t="shared" ca="1" si="23"/>
        <v>0</v>
      </c>
      <c r="AB10" s="21">
        <f t="shared" ca="1" si="24"/>
        <v>0</v>
      </c>
      <c r="AC10" s="21">
        <f t="shared" ca="1" si="25"/>
        <v>0</v>
      </c>
      <c r="AD10" s="21">
        <f t="shared" ca="1" si="26"/>
        <v>0</v>
      </c>
      <c r="AE10" s="22">
        <f t="shared" ca="1" si="27"/>
        <v>0</v>
      </c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16"/>
      <c r="GE10" s="16"/>
      <c r="GF10" s="16"/>
      <c r="GG10" s="16"/>
      <c r="GH10" s="16"/>
      <c r="GI10" s="16"/>
      <c r="GJ10" s="16"/>
      <c r="GK10" s="16"/>
      <c r="GL10" s="16"/>
      <c r="GM10" s="16"/>
      <c r="GN10" s="16"/>
      <c r="GO10" s="16"/>
      <c r="GP10" s="16"/>
      <c r="GQ10" s="16"/>
      <c r="GR10" s="16"/>
      <c r="GS10" s="16"/>
      <c r="GT10" s="16"/>
      <c r="GU10" s="16"/>
      <c r="GV10" s="16"/>
      <c r="GW10" s="16"/>
      <c r="GX10" s="16"/>
      <c r="GY10" s="16"/>
      <c r="GZ10" s="16"/>
      <c r="HA10" s="16"/>
      <c r="HB10" s="16"/>
      <c r="HC10" s="16"/>
      <c r="HD10" s="16"/>
      <c r="HE10" s="16"/>
      <c r="HF10" s="16"/>
      <c r="HG10" s="16"/>
      <c r="HH10" s="16"/>
      <c r="HI10" s="16"/>
      <c r="HJ10" s="16"/>
      <c r="HK10" s="16"/>
      <c r="HL10" s="16"/>
      <c r="HM10" s="16"/>
      <c r="HN10" s="16"/>
      <c r="HO10" s="16"/>
      <c r="HP10" s="16"/>
      <c r="HQ10" s="16"/>
      <c r="HR10" s="16"/>
      <c r="HS10" s="16"/>
      <c r="HT10" s="16"/>
      <c r="HU10" s="16"/>
      <c r="HV10" s="16"/>
      <c r="HW10" s="16"/>
      <c r="HX10" s="16"/>
      <c r="HY10" s="16"/>
      <c r="HZ10" s="16"/>
    </row>
    <row r="11" spans="1:234" ht="12.75" customHeight="1" x14ac:dyDescent="0.2">
      <c r="A11" s="67" t="s">
        <v>148</v>
      </c>
      <c r="B11" s="20">
        <v>1006</v>
      </c>
      <c r="C11" s="68" t="s">
        <v>144</v>
      </c>
      <c r="D11" s="21">
        <f t="shared" ca="1" si="0"/>
        <v>0</v>
      </c>
      <c r="E11" s="21">
        <f t="shared" ca="1" si="1"/>
        <v>0</v>
      </c>
      <c r="F11" s="21">
        <f t="shared" ca="1" si="2"/>
        <v>0</v>
      </c>
      <c r="G11" s="21">
        <f t="shared" ca="1" si="3"/>
        <v>0</v>
      </c>
      <c r="H11" s="21">
        <f t="shared" ca="1" si="4"/>
        <v>0</v>
      </c>
      <c r="I11" s="21">
        <f t="shared" ca="1" si="5"/>
        <v>0</v>
      </c>
      <c r="J11" s="21">
        <f t="shared" ca="1" si="6"/>
        <v>0</v>
      </c>
      <c r="K11" s="21">
        <f t="shared" ca="1" si="7"/>
        <v>0</v>
      </c>
      <c r="L11" s="21">
        <f t="shared" ca="1" si="8"/>
        <v>0</v>
      </c>
      <c r="M11" s="21">
        <f t="shared" ca="1" si="9"/>
        <v>0</v>
      </c>
      <c r="N11" s="21">
        <f t="shared" ca="1" si="10"/>
        <v>0</v>
      </c>
      <c r="O11" s="21">
        <f t="shared" ca="1" si="11"/>
        <v>0</v>
      </c>
      <c r="P11" s="21">
        <f t="shared" ca="1" si="12"/>
        <v>0</v>
      </c>
      <c r="Q11" s="21">
        <f t="shared" ca="1" si="13"/>
        <v>0</v>
      </c>
      <c r="R11" s="21">
        <f t="shared" ca="1" si="14"/>
        <v>0</v>
      </c>
      <c r="S11" s="21">
        <f t="shared" ca="1" si="15"/>
        <v>0</v>
      </c>
      <c r="T11" s="21">
        <f t="shared" ca="1" si="16"/>
        <v>0</v>
      </c>
      <c r="U11" s="21">
        <f t="shared" ca="1" si="17"/>
        <v>0</v>
      </c>
      <c r="V11" s="21">
        <f t="shared" ca="1" si="18"/>
        <v>0</v>
      </c>
      <c r="W11" s="21">
        <f t="shared" ca="1" si="19"/>
        <v>0</v>
      </c>
      <c r="X11" s="21">
        <f t="shared" ca="1" si="20"/>
        <v>0</v>
      </c>
      <c r="Y11" s="21">
        <f t="shared" ca="1" si="21"/>
        <v>0</v>
      </c>
      <c r="Z11" s="21">
        <f t="shared" ca="1" si="22"/>
        <v>0</v>
      </c>
      <c r="AA11" s="21">
        <f t="shared" ca="1" si="23"/>
        <v>0</v>
      </c>
      <c r="AB11" s="21">
        <f t="shared" ca="1" si="24"/>
        <v>0</v>
      </c>
      <c r="AC11" s="21">
        <f t="shared" ca="1" si="25"/>
        <v>0</v>
      </c>
      <c r="AD11" s="21">
        <f t="shared" ca="1" si="26"/>
        <v>0</v>
      </c>
      <c r="AE11" s="22">
        <f t="shared" ca="1" si="27"/>
        <v>0</v>
      </c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16"/>
      <c r="GE11" s="16"/>
      <c r="GF11" s="16"/>
      <c r="GG11" s="16"/>
      <c r="GH11" s="16"/>
      <c r="GI11" s="16"/>
      <c r="GJ11" s="16"/>
      <c r="GK11" s="16"/>
      <c r="GL11" s="16"/>
      <c r="GM11" s="16"/>
      <c r="GN11" s="16"/>
      <c r="GO11" s="16"/>
      <c r="GP11" s="16"/>
      <c r="GQ11" s="16"/>
      <c r="GR11" s="16"/>
      <c r="GS11" s="16"/>
      <c r="GT11" s="16"/>
      <c r="GU11" s="16"/>
      <c r="GV11" s="16"/>
      <c r="GW11" s="16"/>
      <c r="GX11" s="16"/>
      <c r="GY11" s="16"/>
      <c r="GZ11" s="16"/>
      <c r="HA11" s="16"/>
      <c r="HB11" s="16"/>
      <c r="HC11" s="16"/>
      <c r="HD11" s="16"/>
      <c r="HE11" s="16"/>
      <c r="HF11" s="16"/>
      <c r="HG11" s="16"/>
      <c r="HH11" s="16"/>
      <c r="HI11" s="16"/>
      <c r="HJ11" s="16"/>
      <c r="HK11" s="16"/>
      <c r="HL11" s="16"/>
      <c r="HM11" s="16"/>
      <c r="HN11" s="16"/>
      <c r="HO11" s="16"/>
      <c r="HP11" s="16"/>
      <c r="HQ11" s="16"/>
      <c r="HR11" s="16"/>
      <c r="HS11" s="16"/>
      <c r="HT11" s="16"/>
      <c r="HU11" s="16"/>
      <c r="HV11" s="16"/>
      <c r="HW11" s="16"/>
      <c r="HX11" s="16"/>
      <c r="HY11" s="16"/>
      <c r="HZ11" s="16"/>
    </row>
    <row r="12" spans="1:234" ht="12.75" customHeight="1" x14ac:dyDescent="0.2">
      <c r="A12" s="67" t="s">
        <v>149</v>
      </c>
      <c r="B12" s="20">
        <v>1007</v>
      </c>
      <c r="C12" s="68" t="s">
        <v>144</v>
      </c>
      <c r="D12" s="21">
        <f t="shared" ca="1" si="0"/>
        <v>0</v>
      </c>
      <c r="E12" s="21">
        <f t="shared" ca="1" si="1"/>
        <v>0</v>
      </c>
      <c r="F12" s="21">
        <f t="shared" ca="1" si="2"/>
        <v>0</v>
      </c>
      <c r="G12" s="21">
        <f t="shared" ca="1" si="3"/>
        <v>0</v>
      </c>
      <c r="H12" s="21">
        <f t="shared" ca="1" si="4"/>
        <v>0</v>
      </c>
      <c r="I12" s="21">
        <f t="shared" ca="1" si="5"/>
        <v>0</v>
      </c>
      <c r="J12" s="21">
        <f t="shared" ca="1" si="6"/>
        <v>0</v>
      </c>
      <c r="K12" s="21">
        <f t="shared" ca="1" si="7"/>
        <v>0</v>
      </c>
      <c r="L12" s="21">
        <f t="shared" ca="1" si="8"/>
        <v>0</v>
      </c>
      <c r="M12" s="21">
        <f t="shared" ca="1" si="9"/>
        <v>0</v>
      </c>
      <c r="N12" s="21">
        <f t="shared" ca="1" si="10"/>
        <v>0</v>
      </c>
      <c r="O12" s="21">
        <f t="shared" ca="1" si="11"/>
        <v>0</v>
      </c>
      <c r="P12" s="21">
        <f t="shared" ca="1" si="12"/>
        <v>0</v>
      </c>
      <c r="Q12" s="21">
        <f t="shared" ca="1" si="13"/>
        <v>0</v>
      </c>
      <c r="R12" s="21">
        <f t="shared" ca="1" si="14"/>
        <v>0</v>
      </c>
      <c r="S12" s="21">
        <f t="shared" ca="1" si="15"/>
        <v>0</v>
      </c>
      <c r="T12" s="21">
        <f t="shared" ca="1" si="16"/>
        <v>0</v>
      </c>
      <c r="U12" s="21">
        <f t="shared" ca="1" si="17"/>
        <v>0</v>
      </c>
      <c r="V12" s="21">
        <f t="shared" ca="1" si="18"/>
        <v>0</v>
      </c>
      <c r="W12" s="21">
        <f t="shared" ca="1" si="19"/>
        <v>0</v>
      </c>
      <c r="X12" s="21">
        <f t="shared" ca="1" si="20"/>
        <v>0</v>
      </c>
      <c r="Y12" s="21">
        <f t="shared" ca="1" si="21"/>
        <v>0</v>
      </c>
      <c r="Z12" s="21">
        <f t="shared" ca="1" si="22"/>
        <v>0</v>
      </c>
      <c r="AA12" s="21">
        <f t="shared" ca="1" si="23"/>
        <v>0</v>
      </c>
      <c r="AB12" s="21">
        <f t="shared" ca="1" si="24"/>
        <v>0</v>
      </c>
      <c r="AC12" s="21">
        <f t="shared" ca="1" si="25"/>
        <v>0</v>
      </c>
      <c r="AD12" s="21">
        <f t="shared" ca="1" si="26"/>
        <v>0</v>
      </c>
      <c r="AE12" s="22">
        <f t="shared" ca="1" si="27"/>
        <v>0</v>
      </c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  <c r="GL12" s="16"/>
      <c r="GM12" s="16"/>
      <c r="GN12" s="16"/>
      <c r="GO12" s="16"/>
      <c r="GP12" s="16"/>
      <c r="GQ12" s="16"/>
      <c r="GR12" s="16"/>
      <c r="GS12" s="16"/>
      <c r="GT12" s="16"/>
      <c r="GU12" s="16"/>
      <c r="GV12" s="16"/>
      <c r="GW12" s="16"/>
      <c r="GX12" s="16"/>
      <c r="GY12" s="16"/>
      <c r="GZ12" s="16"/>
      <c r="HA12" s="16"/>
      <c r="HB12" s="16"/>
      <c r="HC12" s="16"/>
      <c r="HD12" s="16"/>
      <c r="HE12" s="16"/>
      <c r="HF12" s="16"/>
      <c r="HG12" s="16"/>
      <c r="HH12" s="16"/>
      <c r="HI12" s="16"/>
      <c r="HJ12" s="16"/>
      <c r="HK12" s="16"/>
      <c r="HL12" s="16"/>
      <c r="HM12" s="16"/>
      <c r="HN12" s="16"/>
      <c r="HO12" s="16"/>
      <c r="HP12" s="16"/>
      <c r="HQ12" s="16"/>
      <c r="HR12" s="16"/>
      <c r="HS12" s="16"/>
      <c r="HT12" s="16"/>
      <c r="HU12" s="16"/>
      <c r="HV12" s="16"/>
      <c r="HW12" s="16"/>
      <c r="HX12" s="16"/>
      <c r="HY12" s="16"/>
      <c r="HZ12" s="16"/>
    </row>
    <row r="13" spans="1:234" ht="12.75" customHeight="1" x14ac:dyDescent="0.2">
      <c r="A13" s="67" t="s">
        <v>150</v>
      </c>
      <c r="B13" s="20">
        <v>1008</v>
      </c>
      <c r="C13" s="68" t="s">
        <v>144</v>
      </c>
      <c r="D13" s="21">
        <f t="shared" ca="1" si="0"/>
        <v>0</v>
      </c>
      <c r="E13" s="21">
        <f t="shared" ca="1" si="1"/>
        <v>0</v>
      </c>
      <c r="F13" s="21">
        <f t="shared" ca="1" si="2"/>
        <v>0</v>
      </c>
      <c r="G13" s="21">
        <f t="shared" ca="1" si="3"/>
        <v>0</v>
      </c>
      <c r="H13" s="21">
        <f t="shared" ca="1" si="4"/>
        <v>0</v>
      </c>
      <c r="I13" s="21">
        <f t="shared" ca="1" si="5"/>
        <v>0</v>
      </c>
      <c r="J13" s="21">
        <f t="shared" ca="1" si="6"/>
        <v>0</v>
      </c>
      <c r="K13" s="21">
        <f t="shared" ca="1" si="7"/>
        <v>0</v>
      </c>
      <c r="L13" s="21">
        <f t="shared" ca="1" si="8"/>
        <v>0</v>
      </c>
      <c r="M13" s="21">
        <f t="shared" ca="1" si="9"/>
        <v>0</v>
      </c>
      <c r="N13" s="21">
        <f t="shared" ca="1" si="10"/>
        <v>0</v>
      </c>
      <c r="O13" s="21">
        <f t="shared" ca="1" si="11"/>
        <v>0</v>
      </c>
      <c r="P13" s="21">
        <f t="shared" ca="1" si="12"/>
        <v>0</v>
      </c>
      <c r="Q13" s="21">
        <f t="shared" ca="1" si="13"/>
        <v>0</v>
      </c>
      <c r="R13" s="21">
        <f t="shared" ca="1" si="14"/>
        <v>0</v>
      </c>
      <c r="S13" s="21">
        <f t="shared" ca="1" si="15"/>
        <v>0</v>
      </c>
      <c r="T13" s="21">
        <f t="shared" ca="1" si="16"/>
        <v>0</v>
      </c>
      <c r="U13" s="21">
        <f t="shared" ca="1" si="17"/>
        <v>0</v>
      </c>
      <c r="V13" s="21">
        <f t="shared" ca="1" si="18"/>
        <v>0</v>
      </c>
      <c r="W13" s="21">
        <f t="shared" ca="1" si="19"/>
        <v>0</v>
      </c>
      <c r="X13" s="21">
        <f t="shared" ca="1" si="20"/>
        <v>0</v>
      </c>
      <c r="Y13" s="21">
        <f t="shared" ca="1" si="21"/>
        <v>0</v>
      </c>
      <c r="Z13" s="21">
        <f t="shared" ca="1" si="22"/>
        <v>0</v>
      </c>
      <c r="AA13" s="21">
        <f t="shared" ca="1" si="23"/>
        <v>0</v>
      </c>
      <c r="AB13" s="21">
        <f t="shared" ca="1" si="24"/>
        <v>0</v>
      </c>
      <c r="AC13" s="21">
        <f t="shared" ca="1" si="25"/>
        <v>0</v>
      </c>
      <c r="AD13" s="21">
        <f t="shared" ca="1" si="26"/>
        <v>0</v>
      </c>
      <c r="AE13" s="22">
        <f t="shared" ca="1" si="27"/>
        <v>0</v>
      </c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  <c r="GC13" s="16"/>
      <c r="GD13" s="16"/>
      <c r="GE13" s="16"/>
      <c r="GF13" s="16"/>
      <c r="GG13" s="16"/>
      <c r="GH13" s="16"/>
      <c r="GI13" s="16"/>
      <c r="GJ13" s="16"/>
      <c r="GK13" s="16"/>
      <c r="GL13" s="16"/>
      <c r="GM13" s="16"/>
      <c r="GN13" s="16"/>
      <c r="GO13" s="16"/>
      <c r="GP13" s="16"/>
      <c r="GQ13" s="16"/>
      <c r="GR13" s="16"/>
      <c r="GS13" s="16"/>
      <c r="GT13" s="16"/>
      <c r="GU13" s="16"/>
      <c r="GV13" s="16"/>
      <c r="GW13" s="16"/>
      <c r="GX13" s="16"/>
      <c r="GY13" s="16"/>
      <c r="GZ13" s="16"/>
      <c r="HA13" s="16"/>
      <c r="HB13" s="16"/>
      <c r="HC13" s="16"/>
      <c r="HD13" s="16"/>
      <c r="HE13" s="16"/>
      <c r="HF13" s="16"/>
      <c r="HG13" s="16"/>
      <c r="HH13" s="16"/>
      <c r="HI13" s="16"/>
      <c r="HJ13" s="16"/>
      <c r="HK13" s="16"/>
      <c r="HL13" s="16"/>
      <c r="HM13" s="16"/>
      <c r="HN13" s="16"/>
      <c r="HO13" s="16"/>
      <c r="HP13" s="16"/>
      <c r="HQ13" s="16"/>
      <c r="HR13" s="16"/>
      <c r="HS13" s="16"/>
      <c r="HT13" s="16"/>
      <c r="HU13" s="16"/>
      <c r="HV13" s="16"/>
      <c r="HW13" s="16"/>
      <c r="HX13" s="16"/>
      <c r="HY13" s="16"/>
      <c r="HZ13" s="16"/>
    </row>
    <row r="14" spans="1:234" ht="12.75" customHeight="1" x14ac:dyDescent="0.2">
      <c r="A14" s="67" t="s">
        <v>151</v>
      </c>
      <c r="B14" s="20">
        <v>1009</v>
      </c>
      <c r="C14" s="68" t="s">
        <v>144</v>
      </c>
      <c r="D14" s="21">
        <f t="shared" ca="1" si="0"/>
        <v>0</v>
      </c>
      <c r="E14" s="21">
        <f t="shared" ca="1" si="1"/>
        <v>0</v>
      </c>
      <c r="F14" s="21">
        <f t="shared" ca="1" si="2"/>
        <v>0</v>
      </c>
      <c r="G14" s="21">
        <f t="shared" ca="1" si="3"/>
        <v>0</v>
      </c>
      <c r="H14" s="21">
        <f t="shared" ca="1" si="4"/>
        <v>0</v>
      </c>
      <c r="I14" s="21">
        <f t="shared" ca="1" si="5"/>
        <v>0</v>
      </c>
      <c r="J14" s="21">
        <f t="shared" ca="1" si="6"/>
        <v>0</v>
      </c>
      <c r="K14" s="21">
        <f t="shared" ca="1" si="7"/>
        <v>0</v>
      </c>
      <c r="L14" s="21">
        <f t="shared" ca="1" si="8"/>
        <v>0</v>
      </c>
      <c r="M14" s="21">
        <f t="shared" ca="1" si="9"/>
        <v>0</v>
      </c>
      <c r="N14" s="21">
        <f t="shared" ca="1" si="10"/>
        <v>0</v>
      </c>
      <c r="O14" s="21">
        <f t="shared" ca="1" si="11"/>
        <v>0</v>
      </c>
      <c r="P14" s="21">
        <f t="shared" ca="1" si="12"/>
        <v>0</v>
      </c>
      <c r="Q14" s="21">
        <f t="shared" ca="1" si="13"/>
        <v>0</v>
      </c>
      <c r="R14" s="21">
        <f t="shared" ca="1" si="14"/>
        <v>0</v>
      </c>
      <c r="S14" s="21">
        <f t="shared" ca="1" si="15"/>
        <v>0</v>
      </c>
      <c r="T14" s="21">
        <f t="shared" ca="1" si="16"/>
        <v>0</v>
      </c>
      <c r="U14" s="21">
        <f t="shared" ca="1" si="17"/>
        <v>0</v>
      </c>
      <c r="V14" s="21">
        <f t="shared" ca="1" si="18"/>
        <v>0</v>
      </c>
      <c r="W14" s="21">
        <f t="shared" ca="1" si="19"/>
        <v>0</v>
      </c>
      <c r="X14" s="21">
        <f t="shared" ca="1" si="20"/>
        <v>0</v>
      </c>
      <c r="Y14" s="21">
        <f t="shared" ca="1" si="21"/>
        <v>0</v>
      </c>
      <c r="Z14" s="21">
        <f t="shared" ca="1" si="22"/>
        <v>0</v>
      </c>
      <c r="AA14" s="21">
        <f t="shared" ca="1" si="23"/>
        <v>0</v>
      </c>
      <c r="AB14" s="21">
        <f t="shared" ca="1" si="24"/>
        <v>0</v>
      </c>
      <c r="AC14" s="21">
        <f t="shared" ca="1" si="25"/>
        <v>0</v>
      </c>
      <c r="AD14" s="21">
        <f t="shared" ca="1" si="26"/>
        <v>0</v>
      </c>
      <c r="AE14" s="22">
        <f t="shared" ca="1" si="27"/>
        <v>0</v>
      </c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  <c r="GL14" s="16"/>
      <c r="GM14" s="16"/>
      <c r="GN14" s="16"/>
      <c r="GO14" s="16"/>
      <c r="GP14" s="16"/>
      <c r="GQ14" s="16"/>
      <c r="GR14" s="16"/>
      <c r="GS14" s="16"/>
      <c r="GT14" s="16"/>
      <c r="GU14" s="16"/>
      <c r="GV14" s="16"/>
      <c r="GW14" s="16"/>
      <c r="GX14" s="16"/>
      <c r="GY14" s="16"/>
      <c r="GZ14" s="16"/>
      <c r="HA14" s="16"/>
      <c r="HB14" s="16"/>
      <c r="HC14" s="16"/>
      <c r="HD14" s="16"/>
      <c r="HE14" s="16"/>
      <c r="HF14" s="16"/>
      <c r="HG14" s="16"/>
      <c r="HH14" s="16"/>
      <c r="HI14" s="16"/>
      <c r="HJ14" s="16"/>
      <c r="HK14" s="16"/>
      <c r="HL14" s="16"/>
      <c r="HM14" s="16"/>
      <c r="HN14" s="16"/>
      <c r="HO14" s="16"/>
      <c r="HP14" s="16"/>
      <c r="HQ14" s="16"/>
      <c r="HR14" s="16"/>
      <c r="HS14" s="16"/>
      <c r="HT14" s="16"/>
      <c r="HU14" s="16"/>
      <c r="HV14" s="16"/>
      <c r="HW14" s="16"/>
      <c r="HX14" s="16"/>
      <c r="HY14" s="16"/>
      <c r="HZ14" s="16"/>
    </row>
    <row r="15" spans="1:234" ht="12.75" customHeight="1" x14ac:dyDescent="0.2">
      <c r="A15" s="67" t="s">
        <v>152</v>
      </c>
      <c r="B15" s="20">
        <v>1010</v>
      </c>
      <c r="C15" s="68" t="s">
        <v>144</v>
      </c>
      <c r="D15" s="21">
        <f t="shared" ca="1" si="0"/>
        <v>0</v>
      </c>
      <c r="E15" s="21">
        <f t="shared" ca="1" si="1"/>
        <v>0</v>
      </c>
      <c r="F15" s="21">
        <f t="shared" ca="1" si="2"/>
        <v>0</v>
      </c>
      <c r="G15" s="21">
        <f t="shared" ca="1" si="3"/>
        <v>0</v>
      </c>
      <c r="H15" s="21">
        <f t="shared" ca="1" si="4"/>
        <v>0</v>
      </c>
      <c r="I15" s="21">
        <f t="shared" ca="1" si="5"/>
        <v>0</v>
      </c>
      <c r="J15" s="21">
        <f t="shared" ca="1" si="6"/>
        <v>0</v>
      </c>
      <c r="K15" s="21">
        <f t="shared" ca="1" si="7"/>
        <v>0</v>
      </c>
      <c r="L15" s="21">
        <f t="shared" ca="1" si="8"/>
        <v>0</v>
      </c>
      <c r="M15" s="21">
        <f t="shared" ca="1" si="9"/>
        <v>0</v>
      </c>
      <c r="N15" s="21">
        <f t="shared" ca="1" si="10"/>
        <v>0</v>
      </c>
      <c r="O15" s="21">
        <f t="shared" ca="1" si="11"/>
        <v>0</v>
      </c>
      <c r="P15" s="21">
        <f t="shared" ca="1" si="12"/>
        <v>0</v>
      </c>
      <c r="Q15" s="21">
        <f t="shared" ca="1" si="13"/>
        <v>0</v>
      </c>
      <c r="R15" s="21">
        <f t="shared" ca="1" si="14"/>
        <v>0</v>
      </c>
      <c r="S15" s="21">
        <f t="shared" ca="1" si="15"/>
        <v>0</v>
      </c>
      <c r="T15" s="21">
        <f t="shared" ca="1" si="16"/>
        <v>0</v>
      </c>
      <c r="U15" s="21">
        <f t="shared" ca="1" si="17"/>
        <v>0</v>
      </c>
      <c r="V15" s="21">
        <f t="shared" ca="1" si="18"/>
        <v>0</v>
      </c>
      <c r="W15" s="21">
        <f t="shared" ca="1" si="19"/>
        <v>0</v>
      </c>
      <c r="X15" s="21">
        <f t="shared" ca="1" si="20"/>
        <v>0</v>
      </c>
      <c r="Y15" s="21">
        <f t="shared" ca="1" si="21"/>
        <v>0</v>
      </c>
      <c r="Z15" s="21">
        <f t="shared" ca="1" si="22"/>
        <v>0</v>
      </c>
      <c r="AA15" s="21">
        <f t="shared" ca="1" si="23"/>
        <v>0</v>
      </c>
      <c r="AB15" s="21">
        <f t="shared" ca="1" si="24"/>
        <v>0</v>
      </c>
      <c r="AC15" s="21">
        <f t="shared" ca="1" si="25"/>
        <v>0</v>
      </c>
      <c r="AD15" s="21">
        <f t="shared" ca="1" si="26"/>
        <v>0</v>
      </c>
      <c r="AE15" s="22">
        <f t="shared" ca="1" si="27"/>
        <v>0</v>
      </c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/>
      <c r="HN15" s="16"/>
      <c r="HO15" s="16"/>
      <c r="HP15" s="16"/>
      <c r="HQ15" s="16"/>
      <c r="HR15" s="16"/>
      <c r="HS15" s="16"/>
      <c r="HT15" s="16"/>
      <c r="HU15" s="16"/>
      <c r="HV15" s="16"/>
      <c r="HW15" s="16"/>
      <c r="HX15" s="16"/>
      <c r="HY15" s="16"/>
      <c r="HZ15" s="16"/>
    </row>
    <row r="16" spans="1:234" ht="12.75" customHeight="1" x14ac:dyDescent="0.2">
      <c r="A16" s="67" t="s">
        <v>153</v>
      </c>
      <c r="B16" s="20">
        <v>1011</v>
      </c>
      <c r="C16" s="68" t="s">
        <v>144</v>
      </c>
      <c r="D16" s="21">
        <f t="shared" ca="1" si="0"/>
        <v>0</v>
      </c>
      <c r="E16" s="21">
        <f t="shared" ca="1" si="1"/>
        <v>0</v>
      </c>
      <c r="F16" s="21">
        <f t="shared" ca="1" si="2"/>
        <v>0</v>
      </c>
      <c r="G16" s="21">
        <f t="shared" ca="1" si="3"/>
        <v>0</v>
      </c>
      <c r="H16" s="21">
        <f t="shared" ca="1" si="4"/>
        <v>0</v>
      </c>
      <c r="I16" s="21">
        <f t="shared" ca="1" si="5"/>
        <v>0</v>
      </c>
      <c r="J16" s="21">
        <f t="shared" ca="1" si="6"/>
        <v>0</v>
      </c>
      <c r="K16" s="21">
        <f t="shared" ca="1" si="7"/>
        <v>0</v>
      </c>
      <c r="L16" s="21">
        <f t="shared" ca="1" si="8"/>
        <v>0</v>
      </c>
      <c r="M16" s="21">
        <f t="shared" ca="1" si="9"/>
        <v>0</v>
      </c>
      <c r="N16" s="21">
        <f t="shared" ca="1" si="10"/>
        <v>0</v>
      </c>
      <c r="O16" s="21">
        <f t="shared" ca="1" si="11"/>
        <v>0</v>
      </c>
      <c r="P16" s="21">
        <f t="shared" ca="1" si="12"/>
        <v>0</v>
      </c>
      <c r="Q16" s="21">
        <f t="shared" ca="1" si="13"/>
        <v>0</v>
      </c>
      <c r="R16" s="21">
        <f t="shared" ca="1" si="14"/>
        <v>0</v>
      </c>
      <c r="S16" s="21">
        <f t="shared" ca="1" si="15"/>
        <v>0</v>
      </c>
      <c r="T16" s="21">
        <f t="shared" ca="1" si="16"/>
        <v>0</v>
      </c>
      <c r="U16" s="21">
        <f t="shared" ca="1" si="17"/>
        <v>0</v>
      </c>
      <c r="V16" s="21">
        <f t="shared" ca="1" si="18"/>
        <v>0</v>
      </c>
      <c r="W16" s="21">
        <f t="shared" ca="1" si="19"/>
        <v>0</v>
      </c>
      <c r="X16" s="21">
        <f t="shared" ca="1" si="20"/>
        <v>0</v>
      </c>
      <c r="Y16" s="21">
        <f t="shared" ca="1" si="21"/>
        <v>0</v>
      </c>
      <c r="Z16" s="21">
        <f t="shared" ca="1" si="22"/>
        <v>0</v>
      </c>
      <c r="AA16" s="21">
        <f t="shared" ca="1" si="23"/>
        <v>0</v>
      </c>
      <c r="AB16" s="21">
        <f t="shared" ca="1" si="24"/>
        <v>0</v>
      </c>
      <c r="AC16" s="21">
        <f t="shared" ca="1" si="25"/>
        <v>0</v>
      </c>
      <c r="AD16" s="21">
        <f t="shared" ca="1" si="26"/>
        <v>0</v>
      </c>
      <c r="AE16" s="22">
        <f t="shared" ca="1" si="27"/>
        <v>0</v>
      </c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/>
      <c r="DV16" s="16"/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  <c r="GC16" s="16"/>
      <c r="GD16" s="16"/>
      <c r="GE16" s="16"/>
      <c r="GF16" s="16"/>
      <c r="GG16" s="16"/>
      <c r="GH16" s="16"/>
      <c r="GI16" s="16"/>
      <c r="GJ16" s="16"/>
      <c r="GK16" s="16"/>
      <c r="GL16" s="16"/>
      <c r="GM16" s="16"/>
      <c r="GN16" s="16"/>
      <c r="GO16" s="16"/>
      <c r="GP16" s="16"/>
      <c r="GQ16" s="16"/>
      <c r="GR16" s="16"/>
      <c r="GS16" s="16"/>
      <c r="GT16" s="16"/>
      <c r="GU16" s="16"/>
      <c r="GV16" s="16"/>
      <c r="GW16" s="16"/>
      <c r="GX16" s="16"/>
      <c r="GY16" s="16"/>
      <c r="GZ16" s="16"/>
      <c r="HA16" s="16"/>
      <c r="HB16" s="16"/>
      <c r="HC16" s="16"/>
      <c r="HD16" s="16"/>
      <c r="HE16" s="16"/>
      <c r="HF16" s="16"/>
      <c r="HG16" s="16"/>
      <c r="HH16" s="16"/>
      <c r="HI16" s="16"/>
      <c r="HJ16" s="16"/>
      <c r="HK16" s="16"/>
      <c r="HL16" s="16"/>
      <c r="HM16" s="16"/>
      <c r="HN16" s="16"/>
      <c r="HO16" s="16"/>
      <c r="HP16" s="16"/>
      <c r="HQ16" s="16"/>
      <c r="HR16" s="16"/>
      <c r="HS16" s="16"/>
      <c r="HT16" s="16"/>
      <c r="HU16" s="16"/>
      <c r="HV16" s="16"/>
      <c r="HW16" s="16"/>
      <c r="HX16" s="16"/>
      <c r="HY16" s="16"/>
      <c r="HZ16" s="16"/>
    </row>
    <row r="17" spans="1:234" ht="12.75" customHeight="1" x14ac:dyDescent="0.2">
      <c r="A17" s="67" t="s">
        <v>154</v>
      </c>
      <c r="B17" s="20">
        <v>1012</v>
      </c>
      <c r="C17" s="68" t="s">
        <v>144</v>
      </c>
      <c r="D17" s="21">
        <f t="shared" ca="1" si="0"/>
        <v>0</v>
      </c>
      <c r="E17" s="21">
        <f t="shared" ca="1" si="1"/>
        <v>0</v>
      </c>
      <c r="F17" s="21">
        <f t="shared" ca="1" si="2"/>
        <v>0</v>
      </c>
      <c r="G17" s="21">
        <f t="shared" ca="1" si="3"/>
        <v>0</v>
      </c>
      <c r="H17" s="21">
        <f t="shared" ca="1" si="4"/>
        <v>0</v>
      </c>
      <c r="I17" s="21">
        <f t="shared" ca="1" si="5"/>
        <v>0</v>
      </c>
      <c r="J17" s="21">
        <f t="shared" ca="1" si="6"/>
        <v>0</v>
      </c>
      <c r="K17" s="21">
        <f t="shared" ca="1" si="7"/>
        <v>0</v>
      </c>
      <c r="L17" s="21">
        <f t="shared" ca="1" si="8"/>
        <v>0</v>
      </c>
      <c r="M17" s="21">
        <f t="shared" ca="1" si="9"/>
        <v>0</v>
      </c>
      <c r="N17" s="21">
        <f t="shared" ca="1" si="10"/>
        <v>0</v>
      </c>
      <c r="O17" s="21">
        <f t="shared" ca="1" si="11"/>
        <v>0</v>
      </c>
      <c r="P17" s="21">
        <f t="shared" ca="1" si="12"/>
        <v>0</v>
      </c>
      <c r="Q17" s="21">
        <f t="shared" ca="1" si="13"/>
        <v>0</v>
      </c>
      <c r="R17" s="21">
        <f t="shared" ca="1" si="14"/>
        <v>0</v>
      </c>
      <c r="S17" s="21">
        <f t="shared" ca="1" si="15"/>
        <v>0</v>
      </c>
      <c r="T17" s="21">
        <f t="shared" ca="1" si="16"/>
        <v>0</v>
      </c>
      <c r="U17" s="21">
        <f t="shared" ca="1" si="17"/>
        <v>0</v>
      </c>
      <c r="V17" s="21">
        <f t="shared" ca="1" si="18"/>
        <v>0</v>
      </c>
      <c r="W17" s="21">
        <f t="shared" ca="1" si="19"/>
        <v>0</v>
      </c>
      <c r="X17" s="21">
        <f t="shared" ca="1" si="20"/>
        <v>0</v>
      </c>
      <c r="Y17" s="21">
        <f t="shared" ca="1" si="21"/>
        <v>0</v>
      </c>
      <c r="Z17" s="21">
        <f t="shared" ca="1" si="22"/>
        <v>0</v>
      </c>
      <c r="AA17" s="21">
        <f t="shared" ca="1" si="23"/>
        <v>0</v>
      </c>
      <c r="AB17" s="21">
        <f t="shared" ca="1" si="24"/>
        <v>0</v>
      </c>
      <c r="AC17" s="21">
        <f t="shared" ca="1" si="25"/>
        <v>0</v>
      </c>
      <c r="AD17" s="21">
        <f t="shared" ca="1" si="26"/>
        <v>0</v>
      </c>
      <c r="AE17" s="22">
        <f t="shared" ca="1" si="27"/>
        <v>0</v>
      </c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/>
      <c r="DV17" s="16"/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  <c r="EJ17" s="16"/>
      <c r="EK17" s="16"/>
      <c r="EL17" s="16"/>
      <c r="EM17" s="16"/>
      <c r="EN17" s="16"/>
      <c r="EO17" s="16"/>
      <c r="EP17" s="16"/>
      <c r="EQ17" s="16"/>
      <c r="ER17" s="16"/>
      <c r="ES17" s="16"/>
      <c r="ET17" s="16"/>
      <c r="EU17" s="16"/>
      <c r="EV17" s="16"/>
      <c r="EW17" s="16"/>
      <c r="EX17" s="16"/>
      <c r="EY17" s="16"/>
      <c r="EZ17" s="16"/>
      <c r="FA17" s="16"/>
      <c r="FB17" s="16"/>
      <c r="FC17" s="16"/>
      <c r="FD17" s="16"/>
      <c r="FE17" s="16"/>
      <c r="FF17" s="16"/>
      <c r="FG17" s="16"/>
      <c r="FH17" s="16"/>
      <c r="FI17" s="16"/>
      <c r="FJ17" s="16"/>
      <c r="FK17" s="16"/>
      <c r="FL17" s="16"/>
      <c r="FM17" s="16"/>
      <c r="FN17" s="16"/>
      <c r="FO17" s="16"/>
      <c r="FP17" s="16"/>
      <c r="FQ17" s="16"/>
      <c r="FR17" s="16"/>
      <c r="FS17" s="16"/>
      <c r="FT17" s="16"/>
      <c r="FU17" s="16"/>
      <c r="FV17" s="16"/>
      <c r="FW17" s="16"/>
      <c r="FX17" s="16"/>
      <c r="FY17" s="16"/>
      <c r="FZ17" s="16"/>
      <c r="GA17" s="16"/>
      <c r="GB17" s="16"/>
      <c r="GC17" s="16"/>
      <c r="GD17" s="16"/>
      <c r="GE17" s="16"/>
      <c r="GF17" s="16"/>
      <c r="GG17" s="16"/>
      <c r="GH17" s="16"/>
      <c r="GI17" s="16"/>
      <c r="GJ17" s="16"/>
      <c r="GK17" s="16"/>
      <c r="GL17" s="16"/>
      <c r="GM17" s="16"/>
      <c r="GN17" s="16"/>
      <c r="GO17" s="16"/>
      <c r="GP17" s="16"/>
      <c r="GQ17" s="16"/>
      <c r="GR17" s="16"/>
      <c r="GS17" s="16"/>
      <c r="GT17" s="16"/>
      <c r="GU17" s="16"/>
      <c r="GV17" s="16"/>
      <c r="GW17" s="16"/>
      <c r="GX17" s="16"/>
      <c r="GY17" s="16"/>
      <c r="GZ17" s="16"/>
      <c r="HA17" s="16"/>
      <c r="HB17" s="16"/>
      <c r="HC17" s="16"/>
      <c r="HD17" s="16"/>
      <c r="HE17" s="16"/>
      <c r="HF17" s="16"/>
      <c r="HG17" s="16"/>
      <c r="HH17" s="16"/>
      <c r="HI17" s="16"/>
      <c r="HJ17" s="16"/>
      <c r="HK17" s="16"/>
      <c r="HL17" s="16"/>
      <c r="HM17" s="16"/>
      <c r="HN17" s="16"/>
      <c r="HO17" s="16"/>
      <c r="HP17" s="16"/>
      <c r="HQ17" s="16"/>
      <c r="HR17" s="16"/>
      <c r="HS17" s="16"/>
      <c r="HT17" s="16"/>
      <c r="HU17" s="16"/>
      <c r="HV17" s="16"/>
      <c r="HW17" s="16"/>
      <c r="HX17" s="16"/>
      <c r="HY17" s="16"/>
      <c r="HZ17" s="16"/>
    </row>
    <row r="18" spans="1:234" ht="12.75" customHeight="1" x14ac:dyDescent="0.2">
      <c r="A18" s="67" t="s">
        <v>155</v>
      </c>
      <c r="B18" s="20">
        <v>1013</v>
      </c>
      <c r="C18" s="68" t="s">
        <v>144</v>
      </c>
      <c r="D18" s="21">
        <f t="shared" ca="1" si="0"/>
        <v>0</v>
      </c>
      <c r="E18" s="21">
        <f t="shared" ca="1" si="1"/>
        <v>0</v>
      </c>
      <c r="F18" s="21">
        <f t="shared" ca="1" si="2"/>
        <v>0</v>
      </c>
      <c r="G18" s="21">
        <f t="shared" ca="1" si="3"/>
        <v>0</v>
      </c>
      <c r="H18" s="21">
        <f t="shared" ca="1" si="4"/>
        <v>0</v>
      </c>
      <c r="I18" s="21">
        <f t="shared" ca="1" si="5"/>
        <v>0</v>
      </c>
      <c r="J18" s="21">
        <f t="shared" ca="1" si="6"/>
        <v>0</v>
      </c>
      <c r="K18" s="21">
        <f t="shared" ca="1" si="7"/>
        <v>0</v>
      </c>
      <c r="L18" s="21">
        <f t="shared" ca="1" si="8"/>
        <v>0</v>
      </c>
      <c r="M18" s="21">
        <f t="shared" ca="1" si="9"/>
        <v>0</v>
      </c>
      <c r="N18" s="21">
        <f t="shared" ca="1" si="10"/>
        <v>0</v>
      </c>
      <c r="O18" s="21">
        <f t="shared" ca="1" si="11"/>
        <v>0</v>
      </c>
      <c r="P18" s="21">
        <f t="shared" ca="1" si="12"/>
        <v>0</v>
      </c>
      <c r="Q18" s="21">
        <f t="shared" ca="1" si="13"/>
        <v>0</v>
      </c>
      <c r="R18" s="21">
        <f t="shared" ca="1" si="14"/>
        <v>0</v>
      </c>
      <c r="S18" s="21">
        <f t="shared" ca="1" si="15"/>
        <v>0</v>
      </c>
      <c r="T18" s="21">
        <f t="shared" ca="1" si="16"/>
        <v>0</v>
      </c>
      <c r="U18" s="21">
        <f t="shared" ca="1" si="17"/>
        <v>0</v>
      </c>
      <c r="V18" s="21">
        <f t="shared" ca="1" si="18"/>
        <v>0</v>
      </c>
      <c r="W18" s="21">
        <f t="shared" ca="1" si="19"/>
        <v>0</v>
      </c>
      <c r="X18" s="21">
        <f t="shared" ca="1" si="20"/>
        <v>0</v>
      </c>
      <c r="Y18" s="21">
        <f t="shared" ca="1" si="21"/>
        <v>0</v>
      </c>
      <c r="Z18" s="21">
        <f t="shared" ca="1" si="22"/>
        <v>0</v>
      </c>
      <c r="AA18" s="21">
        <f t="shared" ca="1" si="23"/>
        <v>0</v>
      </c>
      <c r="AB18" s="21">
        <f t="shared" ca="1" si="24"/>
        <v>0</v>
      </c>
      <c r="AC18" s="21">
        <f t="shared" ca="1" si="25"/>
        <v>0</v>
      </c>
      <c r="AD18" s="21">
        <f t="shared" ca="1" si="26"/>
        <v>0</v>
      </c>
      <c r="AE18" s="22">
        <f t="shared" ca="1" si="27"/>
        <v>0</v>
      </c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16"/>
      <c r="GN18" s="16"/>
      <c r="GO18" s="16"/>
      <c r="GP18" s="16"/>
      <c r="GQ18" s="16"/>
      <c r="GR18" s="16"/>
      <c r="GS18" s="16"/>
      <c r="GT18" s="16"/>
      <c r="GU18" s="16"/>
      <c r="GV18" s="16"/>
      <c r="GW18" s="16"/>
      <c r="GX18" s="16"/>
      <c r="GY18" s="16"/>
      <c r="GZ18" s="16"/>
      <c r="HA18" s="16"/>
      <c r="HB18" s="16"/>
      <c r="HC18" s="16"/>
      <c r="HD18" s="16"/>
      <c r="HE18" s="16"/>
      <c r="HF18" s="16"/>
      <c r="HG18" s="16"/>
      <c r="HH18" s="16"/>
      <c r="HI18" s="16"/>
      <c r="HJ18" s="16"/>
      <c r="HK18" s="16"/>
      <c r="HL18" s="16"/>
      <c r="HM18" s="16"/>
      <c r="HN18" s="16"/>
      <c r="HO18" s="16"/>
      <c r="HP18" s="16"/>
      <c r="HQ18" s="16"/>
      <c r="HR18" s="16"/>
      <c r="HS18" s="16"/>
      <c r="HT18" s="16"/>
      <c r="HU18" s="16"/>
      <c r="HV18" s="16"/>
      <c r="HW18" s="16"/>
      <c r="HX18" s="16"/>
      <c r="HY18" s="16"/>
      <c r="HZ18" s="16"/>
    </row>
    <row r="19" spans="1:234" ht="12.75" customHeight="1" x14ac:dyDescent="0.2">
      <c r="A19" s="67" t="s">
        <v>156</v>
      </c>
      <c r="B19" s="20">
        <v>1016</v>
      </c>
      <c r="C19" s="68" t="s">
        <v>144</v>
      </c>
      <c r="D19" s="21">
        <f t="shared" ca="1" si="0"/>
        <v>0</v>
      </c>
      <c r="E19" s="21">
        <f t="shared" ca="1" si="1"/>
        <v>0</v>
      </c>
      <c r="F19" s="21">
        <f t="shared" ca="1" si="2"/>
        <v>0</v>
      </c>
      <c r="G19" s="21">
        <f t="shared" ca="1" si="3"/>
        <v>0</v>
      </c>
      <c r="H19" s="21">
        <f t="shared" ca="1" si="4"/>
        <v>0</v>
      </c>
      <c r="I19" s="21">
        <f t="shared" ca="1" si="5"/>
        <v>0</v>
      </c>
      <c r="J19" s="21">
        <f t="shared" ca="1" si="6"/>
        <v>0</v>
      </c>
      <c r="K19" s="21">
        <f t="shared" ca="1" si="7"/>
        <v>0</v>
      </c>
      <c r="L19" s="21">
        <f t="shared" ca="1" si="8"/>
        <v>0</v>
      </c>
      <c r="M19" s="21">
        <f t="shared" ca="1" si="9"/>
        <v>0</v>
      </c>
      <c r="N19" s="21">
        <f t="shared" ca="1" si="10"/>
        <v>0</v>
      </c>
      <c r="O19" s="21">
        <f t="shared" ca="1" si="11"/>
        <v>0</v>
      </c>
      <c r="P19" s="21">
        <f t="shared" ca="1" si="12"/>
        <v>0</v>
      </c>
      <c r="Q19" s="21">
        <f t="shared" ca="1" si="13"/>
        <v>0</v>
      </c>
      <c r="R19" s="21">
        <f t="shared" ca="1" si="14"/>
        <v>0</v>
      </c>
      <c r="S19" s="21">
        <f t="shared" ca="1" si="15"/>
        <v>0</v>
      </c>
      <c r="T19" s="21">
        <f t="shared" ca="1" si="16"/>
        <v>0</v>
      </c>
      <c r="U19" s="21">
        <f t="shared" ca="1" si="17"/>
        <v>0</v>
      </c>
      <c r="V19" s="21">
        <f t="shared" ca="1" si="18"/>
        <v>0</v>
      </c>
      <c r="W19" s="21">
        <f t="shared" ca="1" si="19"/>
        <v>0</v>
      </c>
      <c r="X19" s="21">
        <f t="shared" ca="1" si="20"/>
        <v>0</v>
      </c>
      <c r="Y19" s="21">
        <f t="shared" ca="1" si="21"/>
        <v>0</v>
      </c>
      <c r="Z19" s="21">
        <f t="shared" ca="1" si="22"/>
        <v>0</v>
      </c>
      <c r="AA19" s="21">
        <f t="shared" ca="1" si="23"/>
        <v>0</v>
      </c>
      <c r="AB19" s="21">
        <f t="shared" ca="1" si="24"/>
        <v>0</v>
      </c>
      <c r="AC19" s="21">
        <f t="shared" ca="1" si="25"/>
        <v>0</v>
      </c>
      <c r="AD19" s="21">
        <f t="shared" ca="1" si="26"/>
        <v>0</v>
      </c>
      <c r="AE19" s="22">
        <f t="shared" ca="1" si="27"/>
        <v>0</v>
      </c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  <c r="HQ19" s="16"/>
      <c r="HR19" s="16"/>
      <c r="HS19" s="16"/>
      <c r="HT19" s="16"/>
      <c r="HU19" s="16"/>
      <c r="HV19" s="16"/>
      <c r="HW19" s="16"/>
      <c r="HX19" s="16"/>
      <c r="HY19" s="16"/>
      <c r="HZ19" s="16"/>
    </row>
    <row r="20" spans="1:234" ht="12.75" customHeight="1" x14ac:dyDescent="0.2">
      <c r="A20" s="67" t="s">
        <v>157</v>
      </c>
      <c r="B20" s="20">
        <v>1017</v>
      </c>
      <c r="C20" s="68" t="s">
        <v>144</v>
      </c>
      <c r="D20" s="21">
        <f t="shared" ca="1" si="0"/>
        <v>0</v>
      </c>
      <c r="E20" s="21">
        <f t="shared" ca="1" si="1"/>
        <v>0</v>
      </c>
      <c r="F20" s="21">
        <f t="shared" ca="1" si="2"/>
        <v>0</v>
      </c>
      <c r="G20" s="21">
        <f t="shared" ca="1" si="3"/>
        <v>0</v>
      </c>
      <c r="H20" s="21">
        <f t="shared" ca="1" si="4"/>
        <v>0</v>
      </c>
      <c r="I20" s="21">
        <f t="shared" ca="1" si="5"/>
        <v>0</v>
      </c>
      <c r="J20" s="21">
        <f t="shared" ca="1" si="6"/>
        <v>0</v>
      </c>
      <c r="K20" s="21">
        <f t="shared" ca="1" si="7"/>
        <v>0</v>
      </c>
      <c r="L20" s="21">
        <f t="shared" ca="1" si="8"/>
        <v>0</v>
      </c>
      <c r="M20" s="21">
        <f t="shared" ca="1" si="9"/>
        <v>0</v>
      </c>
      <c r="N20" s="21">
        <f t="shared" ca="1" si="10"/>
        <v>0</v>
      </c>
      <c r="O20" s="21">
        <f t="shared" ca="1" si="11"/>
        <v>0</v>
      </c>
      <c r="P20" s="21">
        <f t="shared" ca="1" si="12"/>
        <v>0</v>
      </c>
      <c r="Q20" s="21">
        <f t="shared" ca="1" si="13"/>
        <v>0</v>
      </c>
      <c r="R20" s="21">
        <f t="shared" ca="1" si="14"/>
        <v>0</v>
      </c>
      <c r="S20" s="21">
        <f t="shared" ca="1" si="15"/>
        <v>0</v>
      </c>
      <c r="T20" s="21">
        <f t="shared" ca="1" si="16"/>
        <v>0</v>
      </c>
      <c r="U20" s="21">
        <f t="shared" ca="1" si="17"/>
        <v>0</v>
      </c>
      <c r="V20" s="21">
        <f t="shared" ca="1" si="18"/>
        <v>0</v>
      </c>
      <c r="W20" s="21">
        <f t="shared" ca="1" si="19"/>
        <v>0</v>
      </c>
      <c r="X20" s="21">
        <f t="shared" ca="1" si="20"/>
        <v>0</v>
      </c>
      <c r="Y20" s="21">
        <f t="shared" ca="1" si="21"/>
        <v>0</v>
      </c>
      <c r="Z20" s="21">
        <f t="shared" ca="1" si="22"/>
        <v>0</v>
      </c>
      <c r="AA20" s="21">
        <f t="shared" ca="1" si="23"/>
        <v>0</v>
      </c>
      <c r="AB20" s="21">
        <f t="shared" ca="1" si="24"/>
        <v>0</v>
      </c>
      <c r="AC20" s="21">
        <f t="shared" ca="1" si="25"/>
        <v>0</v>
      </c>
      <c r="AD20" s="21">
        <f t="shared" ca="1" si="26"/>
        <v>0</v>
      </c>
      <c r="AE20" s="22">
        <f t="shared" ca="1" si="27"/>
        <v>0</v>
      </c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16"/>
      <c r="GN20" s="16"/>
      <c r="GO20" s="16"/>
      <c r="GP20" s="16"/>
      <c r="GQ20" s="16"/>
      <c r="GR20" s="16"/>
      <c r="GS20" s="16"/>
      <c r="GT20" s="16"/>
      <c r="GU20" s="16"/>
      <c r="GV20" s="16"/>
      <c r="GW20" s="16"/>
      <c r="GX20" s="16"/>
      <c r="GY20" s="16"/>
      <c r="GZ20" s="16"/>
      <c r="HA20" s="16"/>
      <c r="HB20" s="16"/>
      <c r="HC20" s="16"/>
      <c r="HD20" s="16"/>
      <c r="HE20" s="16"/>
      <c r="HF20" s="16"/>
      <c r="HG20" s="16"/>
      <c r="HH20" s="16"/>
      <c r="HI20" s="16"/>
      <c r="HJ20" s="16"/>
      <c r="HK20" s="16"/>
      <c r="HL20" s="16"/>
      <c r="HM20" s="16"/>
      <c r="HN20" s="16"/>
      <c r="HO20" s="16"/>
      <c r="HP20" s="16"/>
      <c r="HQ20" s="16"/>
      <c r="HR20" s="16"/>
      <c r="HS20" s="16"/>
      <c r="HT20" s="16"/>
      <c r="HU20" s="16"/>
      <c r="HV20" s="16"/>
      <c r="HW20" s="16"/>
      <c r="HX20" s="16"/>
      <c r="HY20" s="16"/>
      <c r="HZ20" s="16"/>
    </row>
    <row r="21" spans="1:234" ht="12.75" customHeight="1" x14ac:dyDescent="0.2">
      <c r="A21" s="67" t="s">
        <v>158</v>
      </c>
      <c r="B21" s="20">
        <v>1018</v>
      </c>
      <c r="C21" s="68" t="s">
        <v>144</v>
      </c>
      <c r="D21" s="21">
        <f t="shared" ca="1" si="0"/>
        <v>0</v>
      </c>
      <c r="E21" s="21">
        <f t="shared" ca="1" si="1"/>
        <v>0</v>
      </c>
      <c r="F21" s="21">
        <f t="shared" ca="1" si="2"/>
        <v>0</v>
      </c>
      <c r="G21" s="21">
        <f t="shared" ca="1" si="3"/>
        <v>0</v>
      </c>
      <c r="H21" s="21">
        <f t="shared" ca="1" si="4"/>
        <v>0</v>
      </c>
      <c r="I21" s="21">
        <f t="shared" ca="1" si="5"/>
        <v>0</v>
      </c>
      <c r="J21" s="21">
        <f t="shared" ca="1" si="6"/>
        <v>0</v>
      </c>
      <c r="K21" s="21">
        <f t="shared" ca="1" si="7"/>
        <v>0</v>
      </c>
      <c r="L21" s="21">
        <f t="shared" ca="1" si="8"/>
        <v>0</v>
      </c>
      <c r="M21" s="21">
        <f t="shared" ca="1" si="9"/>
        <v>0</v>
      </c>
      <c r="N21" s="21">
        <f t="shared" ca="1" si="10"/>
        <v>0</v>
      </c>
      <c r="O21" s="21">
        <f t="shared" ca="1" si="11"/>
        <v>0</v>
      </c>
      <c r="P21" s="21">
        <f t="shared" ca="1" si="12"/>
        <v>0</v>
      </c>
      <c r="Q21" s="21">
        <f t="shared" ca="1" si="13"/>
        <v>0</v>
      </c>
      <c r="R21" s="21">
        <f t="shared" ca="1" si="14"/>
        <v>0</v>
      </c>
      <c r="S21" s="21">
        <f t="shared" ca="1" si="15"/>
        <v>0</v>
      </c>
      <c r="T21" s="21">
        <f t="shared" ca="1" si="16"/>
        <v>0</v>
      </c>
      <c r="U21" s="21">
        <f t="shared" ca="1" si="17"/>
        <v>0</v>
      </c>
      <c r="V21" s="21">
        <f t="shared" ca="1" si="18"/>
        <v>0</v>
      </c>
      <c r="W21" s="21">
        <f t="shared" ca="1" si="19"/>
        <v>0</v>
      </c>
      <c r="X21" s="21">
        <f t="shared" ca="1" si="20"/>
        <v>0</v>
      </c>
      <c r="Y21" s="21">
        <f t="shared" ca="1" si="21"/>
        <v>0</v>
      </c>
      <c r="Z21" s="21">
        <f t="shared" ca="1" si="22"/>
        <v>0</v>
      </c>
      <c r="AA21" s="21">
        <f t="shared" ca="1" si="23"/>
        <v>0</v>
      </c>
      <c r="AB21" s="21">
        <f t="shared" ca="1" si="24"/>
        <v>0</v>
      </c>
      <c r="AC21" s="21">
        <f t="shared" ca="1" si="25"/>
        <v>0</v>
      </c>
      <c r="AD21" s="21">
        <f t="shared" ca="1" si="26"/>
        <v>0</v>
      </c>
      <c r="AE21" s="22">
        <f t="shared" ca="1" si="27"/>
        <v>0</v>
      </c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  <c r="HM21" s="16"/>
      <c r="HN21" s="16"/>
      <c r="HO21" s="16"/>
      <c r="HP21" s="16"/>
      <c r="HQ21" s="16"/>
      <c r="HR21" s="16"/>
      <c r="HS21" s="16"/>
      <c r="HT21" s="16"/>
      <c r="HU21" s="16"/>
      <c r="HV21" s="16"/>
      <c r="HW21" s="16"/>
      <c r="HX21" s="16"/>
      <c r="HY21" s="16"/>
      <c r="HZ21" s="16"/>
    </row>
    <row r="22" spans="1:234" ht="12.75" customHeight="1" x14ac:dyDescent="0.2">
      <c r="A22" s="67" t="s">
        <v>159</v>
      </c>
      <c r="B22" s="20">
        <v>1020</v>
      </c>
      <c r="C22" s="68" t="s">
        <v>144</v>
      </c>
      <c r="D22" s="21">
        <f t="shared" ca="1" si="0"/>
        <v>0</v>
      </c>
      <c r="E22" s="21">
        <f t="shared" ca="1" si="1"/>
        <v>0</v>
      </c>
      <c r="F22" s="21">
        <f t="shared" ca="1" si="2"/>
        <v>0</v>
      </c>
      <c r="G22" s="21">
        <f t="shared" ca="1" si="3"/>
        <v>0</v>
      </c>
      <c r="H22" s="21">
        <f t="shared" ca="1" si="4"/>
        <v>0</v>
      </c>
      <c r="I22" s="21">
        <f t="shared" ca="1" si="5"/>
        <v>0</v>
      </c>
      <c r="J22" s="21">
        <f t="shared" ca="1" si="6"/>
        <v>0</v>
      </c>
      <c r="K22" s="21">
        <f t="shared" ca="1" si="7"/>
        <v>0</v>
      </c>
      <c r="L22" s="21">
        <f t="shared" ca="1" si="8"/>
        <v>0</v>
      </c>
      <c r="M22" s="21">
        <f t="shared" ca="1" si="9"/>
        <v>0</v>
      </c>
      <c r="N22" s="21">
        <f t="shared" ca="1" si="10"/>
        <v>0</v>
      </c>
      <c r="O22" s="21">
        <f t="shared" ca="1" si="11"/>
        <v>0</v>
      </c>
      <c r="P22" s="21">
        <f t="shared" ca="1" si="12"/>
        <v>0</v>
      </c>
      <c r="Q22" s="21">
        <f t="shared" ca="1" si="13"/>
        <v>0</v>
      </c>
      <c r="R22" s="21">
        <f t="shared" ca="1" si="14"/>
        <v>0</v>
      </c>
      <c r="S22" s="21">
        <f t="shared" ca="1" si="15"/>
        <v>0</v>
      </c>
      <c r="T22" s="21">
        <f t="shared" ca="1" si="16"/>
        <v>0</v>
      </c>
      <c r="U22" s="21">
        <f t="shared" ca="1" si="17"/>
        <v>0</v>
      </c>
      <c r="V22" s="21">
        <f t="shared" ca="1" si="18"/>
        <v>0</v>
      </c>
      <c r="W22" s="21">
        <f t="shared" ca="1" si="19"/>
        <v>0</v>
      </c>
      <c r="X22" s="21">
        <f t="shared" ca="1" si="20"/>
        <v>0</v>
      </c>
      <c r="Y22" s="21">
        <f t="shared" ca="1" si="21"/>
        <v>0</v>
      </c>
      <c r="Z22" s="21">
        <f t="shared" ca="1" si="22"/>
        <v>0</v>
      </c>
      <c r="AA22" s="21">
        <f t="shared" ca="1" si="23"/>
        <v>0</v>
      </c>
      <c r="AB22" s="21">
        <f t="shared" ca="1" si="24"/>
        <v>0</v>
      </c>
      <c r="AC22" s="21">
        <f t="shared" ca="1" si="25"/>
        <v>0</v>
      </c>
      <c r="AD22" s="21">
        <f t="shared" ca="1" si="26"/>
        <v>0</v>
      </c>
      <c r="AE22" s="22">
        <f t="shared" ca="1" si="27"/>
        <v>0</v>
      </c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  <c r="HM22" s="16"/>
      <c r="HN22" s="16"/>
      <c r="HO22" s="16"/>
      <c r="HP22" s="16"/>
      <c r="HQ22" s="16"/>
      <c r="HR22" s="16"/>
      <c r="HS22" s="16"/>
      <c r="HT22" s="16"/>
      <c r="HU22" s="16"/>
      <c r="HV22" s="16"/>
      <c r="HW22" s="16"/>
      <c r="HX22" s="16"/>
      <c r="HY22" s="16"/>
      <c r="HZ22" s="16"/>
    </row>
    <row r="23" spans="1:234" ht="12.75" customHeight="1" x14ac:dyDescent="0.2">
      <c r="A23" s="67" t="s">
        <v>160</v>
      </c>
      <c r="B23" s="20">
        <v>1022</v>
      </c>
      <c r="C23" s="68" t="s">
        <v>144</v>
      </c>
      <c r="D23" s="21">
        <f t="shared" ca="1" si="0"/>
        <v>0</v>
      </c>
      <c r="E23" s="21">
        <f t="shared" ca="1" si="1"/>
        <v>0</v>
      </c>
      <c r="F23" s="21">
        <f t="shared" ca="1" si="2"/>
        <v>0</v>
      </c>
      <c r="G23" s="21">
        <f t="shared" ca="1" si="3"/>
        <v>0</v>
      </c>
      <c r="H23" s="21">
        <f t="shared" ca="1" si="4"/>
        <v>0</v>
      </c>
      <c r="I23" s="21">
        <f t="shared" ca="1" si="5"/>
        <v>0</v>
      </c>
      <c r="J23" s="21">
        <f t="shared" ca="1" si="6"/>
        <v>0</v>
      </c>
      <c r="K23" s="21">
        <f t="shared" ca="1" si="7"/>
        <v>0</v>
      </c>
      <c r="L23" s="21">
        <f t="shared" ca="1" si="8"/>
        <v>0</v>
      </c>
      <c r="M23" s="21">
        <f t="shared" ca="1" si="9"/>
        <v>0</v>
      </c>
      <c r="N23" s="21">
        <f t="shared" ca="1" si="10"/>
        <v>0</v>
      </c>
      <c r="O23" s="21">
        <f t="shared" ca="1" si="11"/>
        <v>0</v>
      </c>
      <c r="P23" s="21">
        <f t="shared" ca="1" si="12"/>
        <v>0</v>
      </c>
      <c r="Q23" s="21">
        <f t="shared" ca="1" si="13"/>
        <v>0</v>
      </c>
      <c r="R23" s="21">
        <f t="shared" ca="1" si="14"/>
        <v>0</v>
      </c>
      <c r="S23" s="21">
        <f t="shared" ca="1" si="15"/>
        <v>0</v>
      </c>
      <c r="T23" s="21">
        <f t="shared" ca="1" si="16"/>
        <v>0</v>
      </c>
      <c r="U23" s="21">
        <f t="shared" ca="1" si="17"/>
        <v>0</v>
      </c>
      <c r="V23" s="21">
        <f t="shared" ca="1" si="18"/>
        <v>0</v>
      </c>
      <c r="W23" s="21">
        <f t="shared" ca="1" si="19"/>
        <v>0</v>
      </c>
      <c r="X23" s="21">
        <f t="shared" ca="1" si="20"/>
        <v>0</v>
      </c>
      <c r="Y23" s="21">
        <f t="shared" ca="1" si="21"/>
        <v>0</v>
      </c>
      <c r="Z23" s="21">
        <f t="shared" ca="1" si="22"/>
        <v>0</v>
      </c>
      <c r="AA23" s="21">
        <f t="shared" ca="1" si="23"/>
        <v>0</v>
      </c>
      <c r="AB23" s="21">
        <f t="shared" ca="1" si="24"/>
        <v>0</v>
      </c>
      <c r="AC23" s="21">
        <f t="shared" ca="1" si="25"/>
        <v>0</v>
      </c>
      <c r="AD23" s="21">
        <f t="shared" ca="1" si="26"/>
        <v>0</v>
      </c>
      <c r="AE23" s="22">
        <f t="shared" ca="1" si="27"/>
        <v>0</v>
      </c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  <c r="HM23" s="16"/>
      <c r="HN23" s="16"/>
      <c r="HO23" s="16"/>
      <c r="HP23" s="16"/>
      <c r="HQ23" s="16"/>
      <c r="HR23" s="16"/>
      <c r="HS23" s="16"/>
      <c r="HT23" s="16"/>
      <c r="HU23" s="16"/>
      <c r="HV23" s="16"/>
      <c r="HW23" s="16"/>
      <c r="HX23" s="16"/>
      <c r="HY23" s="16"/>
      <c r="HZ23" s="16"/>
    </row>
    <row r="24" spans="1:234" ht="12.75" customHeight="1" x14ac:dyDescent="0.2">
      <c r="A24" s="67" t="s">
        <v>161</v>
      </c>
      <c r="B24" s="20">
        <v>1025</v>
      </c>
      <c r="C24" s="68" t="s">
        <v>144</v>
      </c>
      <c r="D24" s="21">
        <f t="shared" ca="1" si="0"/>
        <v>0</v>
      </c>
      <c r="E24" s="21">
        <f t="shared" ca="1" si="1"/>
        <v>0</v>
      </c>
      <c r="F24" s="21">
        <f t="shared" ca="1" si="2"/>
        <v>0</v>
      </c>
      <c r="G24" s="21">
        <f t="shared" ca="1" si="3"/>
        <v>0</v>
      </c>
      <c r="H24" s="21">
        <f t="shared" ca="1" si="4"/>
        <v>0</v>
      </c>
      <c r="I24" s="21">
        <f t="shared" ca="1" si="5"/>
        <v>0</v>
      </c>
      <c r="J24" s="21">
        <f t="shared" ca="1" si="6"/>
        <v>0</v>
      </c>
      <c r="K24" s="21">
        <f t="shared" ca="1" si="7"/>
        <v>0</v>
      </c>
      <c r="L24" s="21">
        <f t="shared" ca="1" si="8"/>
        <v>0</v>
      </c>
      <c r="M24" s="21">
        <f t="shared" ca="1" si="9"/>
        <v>0</v>
      </c>
      <c r="N24" s="21">
        <f t="shared" ca="1" si="10"/>
        <v>0</v>
      </c>
      <c r="O24" s="21">
        <f t="shared" ca="1" si="11"/>
        <v>0</v>
      </c>
      <c r="P24" s="21">
        <f t="shared" ca="1" si="12"/>
        <v>0</v>
      </c>
      <c r="Q24" s="21">
        <f t="shared" ca="1" si="13"/>
        <v>0</v>
      </c>
      <c r="R24" s="21">
        <f t="shared" ca="1" si="14"/>
        <v>0</v>
      </c>
      <c r="S24" s="21">
        <f t="shared" ca="1" si="15"/>
        <v>0</v>
      </c>
      <c r="T24" s="21">
        <f t="shared" ca="1" si="16"/>
        <v>0</v>
      </c>
      <c r="U24" s="21">
        <f t="shared" ca="1" si="17"/>
        <v>0</v>
      </c>
      <c r="V24" s="21">
        <f t="shared" ca="1" si="18"/>
        <v>0</v>
      </c>
      <c r="W24" s="21">
        <f t="shared" ca="1" si="19"/>
        <v>0</v>
      </c>
      <c r="X24" s="21">
        <f t="shared" ca="1" si="20"/>
        <v>0</v>
      </c>
      <c r="Y24" s="21">
        <f t="shared" ca="1" si="21"/>
        <v>0</v>
      </c>
      <c r="Z24" s="21">
        <f t="shared" ca="1" si="22"/>
        <v>0</v>
      </c>
      <c r="AA24" s="21">
        <f t="shared" ca="1" si="23"/>
        <v>0</v>
      </c>
      <c r="AB24" s="21">
        <f t="shared" ca="1" si="24"/>
        <v>0</v>
      </c>
      <c r="AC24" s="21">
        <f t="shared" ca="1" si="25"/>
        <v>0</v>
      </c>
      <c r="AD24" s="21">
        <f t="shared" ca="1" si="26"/>
        <v>0</v>
      </c>
      <c r="AE24" s="22">
        <f t="shared" ca="1" si="27"/>
        <v>0</v>
      </c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16"/>
      <c r="GE24" s="16"/>
      <c r="GF24" s="16"/>
      <c r="GG24" s="16"/>
      <c r="GH24" s="16"/>
      <c r="GI24" s="16"/>
      <c r="GJ24" s="16"/>
      <c r="GK24" s="16"/>
      <c r="GL24" s="16"/>
      <c r="GM24" s="16"/>
      <c r="GN24" s="16"/>
      <c r="GO24" s="16"/>
      <c r="GP24" s="16"/>
      <c r="GQ24" s="16"/>
      <c r="GR24" s="16"/>
      <c r="GS24" s="16"/>
      <c r="GT24" s="16"/>
      <c r="GU24" s="16"/>
      <c r="GV24" s="16"/>
      <c r="GW24" s="16"/>
      <c r="GX24" s="16"/>
      <c r="GY24" s="16"/>
      <c r="GZ24" s="16"/>
      <c r="HA24" s="16"/>
      <c r="HB24" s="16"/>
      <c r="HC24" s="16"/>
      <c r="HD24" s="16"/>
      <c r="HE24" s="16"/>
      <c r="HF24" s="16"/>
      <c r="HG24" s="16"/>
      <c r="HH24" s="16"/>
      <c r="HI24" s="16"/>
      <c r="HJ24" s="16"/>
      <c r="HK24" s="16"/>
      <c r="HL24" s="16"/>
      <c r="HM24" s="16"/>
      <c r="HN24" s="16"/>
      <c r="HO24" s="16"/>
      <c r="HP24" s="16"/>
      <c r="HQ24" s="16"/>
      <c r="HR24" s="16"/>
      <c r="HS24" s="16"/>
      <c r="HT24" s="16"/>
      <c r="HU24" s="16"/>
      <c r="HV24" s="16"/>
      <c r="HW24" s="16"/>
      <c r="HX24" s="16"/>
      <c r="HY24" s="16"/>
      <c r="HZ24" s="16"/>
    </row>
    <row r="25" spans="1:234" ht="12.75" customHeight="1" x14ac:dyDescent="0.2">
      <c r="A25" s="67" t="s">
        <v>162</v>
      </c>
      <c r="B25" s="20">
        <v>1027</v>
      </c>
      <c r="C25" s="68" t="s">
        <v>144</v>
      </c>
      <c r="D25" s="21">
        <f t="shared" ca="1" si="0"/>
        <v>0</v>
      </c>
      <c r="E25" s="21">
        <f t="shared" ca="1" si="1"/>
        <v>0</v>
      </c>
      <c r="F25" s="21">
        <f t="shared" ca="1" si="2"/>
        <v>0</v>
      </c>
      <c r="G25" s="21">
        <f t="shared" ca="1" si="3"/>
        <v>0</v>
      </c>
      <c r="H25" s="21">
        <f t="shared" ca="1" si="4"/>
        <v>0</v>
      </c>
      <c r="I25" s="21">
        <f t="shared" ca="1" si="5"/>
        <v>0</v>
      </c>
      <c r="J25" s="21">
        <f t="shared" ca="1" si="6"/>
        <v>0</v>
      </c>
      <c r="K25" s="21">
        <f t="shared" ca="1" si="7"/>
        <v>0</v>
      </c>
      <c r="L25" s="21">
        <f t="shared" ca="1" si="8"/>
        <v>0</v>
      </c>
      <c r="M25" s="21">
        <f t="shared" ca="1" si="9"/>
        <v>0</v>
      </c>
      <c r="N25" s="21">
        <f t="shared" ca="1" si="10"/>
        <v>0</v>
      </c>
      <c r="O25" s="21">
        <f t="shared" ca="1" si="11"/>
        <v>0</v>
      </c>
      <c r="P25" s="21">
        <f t="shared" ca="1" si="12"/>
        <v>0</v>
      </c>
      <c r="Q25" s="21">
        <f t="shared" ca="1" si="13"/>
        <v>0</v>
      </c>
      <c r="R25" s="21">
        <f t="shared" ca="1" si="14"/>
        <v>0</v>
      </c>
      <c r="S25" s="21">
        <f t="shared" ca="1" si="15"/>
        <v>0</v>
      </c>
      <c r="T25" s="21">
        <f t="shared" ca="1" si="16"/>
        <v>0</v>
      </c>
      <c r="U25" s="21">
        <f t="shared" ca="1" si="17"/>
        <v>0</v>
      </c>
      <c r="V25" s="21">
        <f t="shared" ca="1" si="18"/>
        <v>0</v>
      </c>
      <c r="W25" s="21">
        <f t="shared" ca="1" si="19"/>
        <v>0</v>
      </c>
      <c r="X25" s="21">
        <f t="shared" ca="1" si="20"/>
        <v>0</v>
      </c>
      <c r="Y25" s="21">
        <f t="shared" ca="1" si="21"/>
        <v>0</v>
      </c>
      <c r="Z25" s="21">
        <f t="shared" ca="1" si="22"/>
        <v>0</v>
      </c>
      <c r="AA25" s="21">
        <f t="shared" ca="1" si="23"/>
        <v>0</v>
      </c>
      <c r="AB25" s="21">
        <f t="shared" ca="1" si="24"/>
        <v>0</v>
      </c>
      <c r="AC25" s="21">
        <f t="shared" ca="1" si="25"/>
        <v>0</v>
      </c>
      <c r="AD25" s="21">
        <f t="shared" ca="1" si="26"/>
        <v>0</v>
      </c>
      <c r="AE25" s="22">
        <f t="shared" ca="1" si="27"/>
        <v>0</v>
      </c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  <c r="BC25" s="16"/>
      <c r="BD25" s="16"/>
      <c r="BE25" s="16"/>
      <c r="BF25" s="16"/>
      <c r="BG25" s="16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/>
      <c r="DV25" s="16"/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16"/>
      <c r="GE25" s="16"/>
      <c r="GF25" s="16"/>
      <c r="GG25" s="16"/>
      <c r="GH25" s="16"/>
      <c r="GI25" s="16"/>
      <c r="GJ25" s="16"/>
      <c r="GK25" s="16"/>
      <c r="GL25" s="16"/>
      <c r="GM25" s="16"/>
      <c r="GN25" s="16"/>
      <c r="GO25" s="16"/>
      <c r="GP25" s="16"/>
      <c r="GQ25" s="16"/>
      <c r="GR25" s="16"/>
      <c r="GS25" s="16"/>
      <c r="GT25" s="16"/>
      <c r="GU25" s="16"/>
      <c r="GV25" s="16"/>
      <c r="GW25" s="16"/>
      <c r="GX25" s="16"/>
      <c r="GY25" s="16"/>
      <c r="GZ25" s="16"/>
      <c r="HA25" s="16"/>
      <c r="HB25" s="16"/>
      <c r="HC25" s="16"/>
      <c r="HD25" s="16"/>
      <c r="HE25" s="16"/>
      <c r="HF25" s="16"/>
      <c r="HG25" s="16"/>
      <c r="HH25" s="16"/>
      <c r="HI25" s="16"/>
      <c r="HJ25" s="16"/>
      <c r="HK25" s="16"/>
      <c r="HL25" s="16"/>
      <c r="HM25" s="16"/>
      <c r="HN25" s="16"/>
      <c r="HO25" s="16"/>
      <c r="HP25" s="16"/>
      <c r="HQ25" s="16"/>
      <c r="HR25" s="16"/>
      <c r="HS25" s="16"/>
      <c r="HT25" s="16"/>
      <c r="HU25" s="16"/>
      <c r="HV25" s="16"/>
      <c r="HW25" s="16"/>
      <c r="HX25" s="16"/>
      <c r="HY25" s="16"/>
      <c r="HZ25" s="16"/>
    </row>
    <row r="26" spans="1:234" ht="12.75" customHeight="1" x14ac:dyDescent="0.2">
      <c r="A26" s="67" t="s">
        <v>163</v>
      </c>
      <c r="B26" s="20">
        <v>1028</v>
      </c>
      <c r="C26" s="68" t="s">
        <v>144</v>
      </c>
      <c r="D26" s="21">
        <f t="shared" ca="1" si="0"/>
        <v>0</v>
      </c>
      <c r="E26" s="21">
        <f t="shared" ca="1" si="1"/>
        <v>0</v>
      </c>
      <c r="F26" s="21">
        <f t="shared" ca="1" si="2"/>
        <v>0</v>
      </c>
      <c r="G26" s="21">
        <f t="shared" ca="1" si="3"/>
        <v>0</v>
      </c>
      <c r="H26" s="21">
        <f t="shared" ca="1" si="4"/>
        <v>0</v>
      </c>
      <c r="I26" s="21">
        <f t="shared" ca="1" si="5"/>
        <v>0</v>
      </c>
      <c r="J26" s="21">
        <f t="shared" ca="1" si="6"/>
        <v>0</v>
      </c>
      <c r="K26" s="21">
        <f t="shared" ca="1" si="7"/>
        <v>0</v>
      </c>
      <c r="L26" s="21">
        <f t="shared" ca="1" si="8"/>
        <v>0</v>
      </c>
      <c r="M26" s="21">
        <f t="shared" ca="1" si="9"/>
        <v>0</v>
      </c>
      <c r="N26" s="21">
        <f t="shared" ca="1" si="10"/>
        <v>0</v>
      </c>
      <c r="O26" s="21">
        <f t="shared" ca="1" si="11"/>
        <v>0</v>
      </c>
      <c r="P26" s="21">
        <f t="shared" ca="1" si="12"/>
        <v>0</v>
      </c>
      <c r="Q26" s="21">
        <f t="shared" ca="1" si="13"/>
        <v>0</v>
      </c>
      <c r="R26" s="21">
        <f t="shared" ca="1" si="14"/>
        <v>0</v>
      </c>
      <c r="S26" s="21">
        <f t="shared" ca="1" si="15"/>
        <v>0</v>
      </c>
      <c r="T26" s="21">
        <f t="shared" ca="1" si="16"/>
        <v>0</v>
      </c>
      <c r="U26" s="21">
        <f t="shared" ca="1" si="17"/>
        <v>0</v>
      </c>
      <c r="V26" s="21">
        <f t="shared" ca="1" si="18"/>
        <v>0</v>
      </c>
      <c r="W26" s="21">
        <f t="shared" ca="1" si="19"/>
        <v>0</v>
      </c>
      <c r="X26" s="21">
        <f t="shared" ca="1" si="20"/>
        <v>0</v>
      </c>
      <c r="Y26" s="21">
        <f t="shared" ca="1" si="21"/>
        <v>0</v>
      </c>
      <c r="Z26" s="21">
        <f t="shared" ca="1" si="22"/>
        <v>0</v>
      </c>
      <c r="AA26" s="21">
        <f t="shared" ca="1" si="23"/>
        <v>0</v>
      </c>
      <c r="AB26" s="21">
        <f t="shared" ca="1" si="24"/>
        <v>0</v>
      </c>
      <c r="AC26" s="21">
        <f t="shared" ca="1" si="25"/>
        <v>0</v>
      </c>
      <c r="AD26" s="21">
        <f t="shared" ca="1" si="26"/>
        <v>0</v>
      </c>
      <c r="AE26" s="22">
        <f t="shared" ca="1" si="27"/>
        <v>0</v>
      </c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  <c r="GC26" s="16"/>
      <c r="GD26" s="16"/>
      <c r="GE26" s="16"/>
      <c r="GF26" s="16"/>
      <c r="GG26" s="16"/>
      <c r="GH26" s="16"/>
      <c r="GI26" s="16"/>
      <c r="GJ26" s="16"/>
      <c r="GK26" s="16"/>
      <c r="GL26" s="16"/>
      <c r="GM26" s="16"/>
      <c r="GN26" s="16"/>
      <c r="GO26" s="16"/>
      <c r="GP26" s="16"/>
      <c r="GQ26" s="16"/>
      <c r="GR26" s="16"/>
      <c r="GS26" s="16"/>
      <c r="GT26" s="16"/>
      <c r="GU26" s="16"/>
      <c r="GV26" s="16"/>
      <c r="GW26" s="16"/>
      <c r="GX26" s="16"/>
      <c r="GY26" s="16"/>
      <c r="GZ26" s="16"/>
      <c r="HA26" s="16"/>
      <c r="HB26" s="16"/>
      <c r="HC26" s="16"/>
      <c r="HD26" s="16"/>
      <c r="HE26" s="16"/>
      <c r="HF26" s="16"/>
      <c r="HG26" s="16"/>
      <c r="HH26" s="16"/>
      <c r="HI26" s="16"/>
      <c r="HJ26" s="16"/>
      <c r="HK26" s="16"/>
      <c r="HL26" s="16"/>
      <c r="HM26" s="16"/>
      <c r="HN26" s="16"/>
      <c r="HO26" s="16"/>
      <c r="HP26" s="16"/>
      <c r="HQ26" s="16"/>
      <c r="HR26" s="16"/>
      <c r="HS26" s="16"/>
      <c r="HT26" s="16"/>
      <c r="HU26" s="16"/>
      <c r="HV26" s="16"/>
      <c r="HW26" s="16"/>
      <c r="HX26" s="16"/>
      <c r="HY26" s="16"/>
      <c r="HZ26" s="16"/>
    </row>
    <row r="27" spans="1:234" ht="12.75" customHeight="1" x14ac:dyDescent="0.2">
      <c r="A27" s="67" t="s">
        <v>164</v>
      </c>
      <c r="B27" s="20">
        <v>1030</v>
      </c>
      <c r="C27" s="68" t="s">
        <v>144</v>
      </c>
      <c r="D27" s="21">
        <f t="shared" ca="1" si="0"/>
        <v>0</v>
      </c>
      <c r="E27" s="21">
        <f t="shared" ca="1" si="1"/>
        <v>0</v>
      </c>
      <c r="F27" s="21">
        <f t="shared" ca="1" si="2"/>
        <v>0</v>
      </c>
      <c r="G27" s="21">
        <f t="shared" ca="1" si="3"/>
        <v>0</v>
      </c>
      <c r="H27" s="21">
        <f t="shared" ca="1" si="4"/>
        <v>0</v>
      </c>
      <c r="I27" s="21">
        <f t="shared" ca="1" si="5"/>
        <v>0</v>
      </c>
      <c r="J27" s="21">
        <f t="shared" ca="1" si="6"/>
        <v>0</v>
      </c>
      <c r="K27" s="21">
        <f t="shared" ca="1" si="7"/>
        <v>0</v>
      </c>
      <c r="L27" s="21">
        <f t="shared" ca="1" si="8"/>
        <v>0</v>
      </c>
      <c r="M27" s="21">
        <f t="shared" ca="1" si="9"/>
        <v>0</v>
      </c>
      <c r="N27" s="21">
        <f t="shared" ca="1" si="10"/>
        <v>0</v>
      </c>
      <c r="O27" s="21">
        <f t="shared" ca="1" si="11"/>
        <v>0</v>
      </c>
      <c r="P27" s="21">
        <f t="shared" ca="1" si="12"/>
        <v>0</v>
      </c>
      <c r="Q27" s="21">
        <f t="shared" ca="1" si="13"/>
        <v>0</v>
      </c>
      <c r="R27" s="21">
        <f t="shared" ca="1" si="14"/>
        <v>0</v>
      </c>
      <c r="S27" s="21">
        <f t="shared" ca="1" si="15"/>
        <v>0</v>
      </c>
      <c r="T27" s="21">
        <f t="shared" ca="1" si="16"/>
        <v>0</v>
      </c>
      <c r="U27" s="21">
        <f t="shared" ca="1" si="17"/>
        <v>0</v>
      </c>
      <c r="V27" s="21">
        <f t="shared" ca="1" si="18"/>
        <v>0</v>
      </c>
      <c r="W27" s="21">
        <f t="shared" ca="1" si="19"/>
        <v>0</v>
      </c>
      <c r="X27" s="21">
        <f t="shared" ca="1" si="20"/>
        <v>0</v>
      </c>
      <c r="Y27" s="21">
        <f t="shared" ca="1" si="21"/>
        <v>0</v>
      </c>
      <c r="Z27" s="21">
        <f t="shared" ca="1" si="22"/>
        <v>0</v>
      </c>
      <c r="AA27" s="21">
        <f t="shared" ca="1" si="23"/>
        <v>0</v>
      </c>
      <c r="AB27" s="21">
        <f t="shared" ca="1" si="24"/>
        <v>0</v>
      </c>
      <c r="AC27" s="21">
        <f t="shared" ca="1" si="25"/>
        <v>0</v>
      </c>
      <c r="AD27" s="21">
        <f t="shared" ca="1" si="26"/>
        <v>0</v>
      </c>
      <c r="AE27" s="22">
        <f t="shared" ca="1" si="27"/>
        <v>0</v>
      </c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/>
      <c r="DV27" s="16"/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  <c r="GC27" s="16"/>
      <c r="GD27" s="16"/>
      <c r="GE27" s="16"/>
      <c r="GF27" s="16"/>
      <c r="GG27" s="16"/>
      <c r="GH27" s="16"/>
      <c r="GI27" s="16"/>
      <c r="GJ27" s="16"/>
      <c r="GK27" s="16"/>
      <c r="GL27" s="16"/>
      <c r="GM27" s="16"/>
      <c r="GN27" s="16"/>
      <c r="GO27" s="16"/>
      <c r="GP27" s="16"/>
      <c r="GQ27" s="16"/>
      <c r="GR27" s="16"/>
      <c r="GS27" s="16"/>
      <c r="GT27" s="16"/>
      <c r="GU27" s="16"/>
      <c r="GV27" s="16"/>
      <c r="GW27" s="16"/>
      <c r="GX27" s="16"/>
      <c r="GY27" s="16"/>
      <c r="GZ27" s="16"/>
      <c r="HA27" s="16"/>
      <c r="HB27" s="16"/>
      <c r="HC27" s="16"/>
      <c r="HD27" s="16"/>
      <c r="HE27" s="16"/>
      <c r="HF27" s="16"/>
      <c r="HG27" s="16"/>
      <c r="HH27" s="16"/>
      <c r="HI27" s="16"/>
      <c r="HJ27" s="16"/>
      <c r="HK27" s="16"/>
      <c r="HL27" s="16"/>
      <c r="HM27" s="16"/>
      <c r="HN27" s="16"/>
      <c r="HO27" s="16"/>
      <c r="HP27" s="16"/>
      <c r="HQ27" s="16"/>
      <c r="HR27" s="16"/>
      <c r="HS27" s="16"/>
      <c r="HT27" s="16"/>
      <c r="HU27" s="16"/>
      <c r="HV27" s="16"/>
      <c r="HW27" s="16"/>
      <c r="HX27" s="16"/>
      <c r="HY27" s="16"/>
      <c r="HZ27" s="16"/>
    </row>
    <row r="28" spans="1:234" ht="12.75" customHeight="1" x14ac:dyDescent="0.2">
      <c r="A28" s="67" t="s">
        <v>165</v>
      </c>
      <c r="B28" s="20">
        <v>1031</v>
      </c>
      <c r="C28" s="68" t="s">
        <v>144</v>
      </c>
      <c r="D28" s="21">
        <f t="shared" ca="1" si="0"/>
        <v>0</v>
      </c>
      <c r="E28" s="21">
        <f t="shared" ca="1" si="1"/>
        <v>0</v>
      </c>
      <c r="F28" s="21">
        <f t="shared" ca="1" si="2"/>
        <v>0</v>
      </c>
      <c r="G28" s="21">
        <f t="shared" ca="1" si="3"/>
        <v>0</v>
      </c>
      <c r="H28" s="21">
        <f t="shared" ca="1" si="4"/>
        <v>0</v>
      </c>
      <c r="I28" s="21">
        <f t="shared" ca="1" si="5"/>
        <v>0</v>
      </c>
      <c r="J28" s="21">
        <f t="shared" ca="1" si="6"/>
        <v>0</v>
      </c>
      <c r="K28" s="21">
        <f t="shared" ca="1" si="7"/>
        <v>0</v>
      </c>
      <c r="L28" s="21">
        <f t="shared" ca="1" si="8"/>
        <v>0</v>
      </c>
      <c r="M28" s="21">
        <f t="shared" ca="1" si="9"/>
        <v>0</v>
      </c>
      <c r="N28" s="21">
        <f t="shared" ca="1" si="10"/>
        <v>0</v>
      </c>
      <c r="O28" s="21">
        <f t="shared" ca="1" si="11"/>
        <v>0</v>
      </c>
      <c r="P28" s="21">
        <f t="shared" ca="1" si="12"/>
        <v>0</v>
      </c>
      <c r="Q28" s="21">
        <f t="shared" ca="1" si="13"/>
        <v>0</v>
      </c>
      <c r="R28" s="21">
        <f t="shared" ca="1" si="14"/>
        <v>0</v>
      </c>
      <c r="S28" s="21">
        <f t="shared" ca="1" si="15"/>
        <v>0</v>
      </c>
      <c r="T28" s="21">
        <f t="shared" ca="1" si="16"/>
        <v>0</v>
      </c>
      <c r="U28" s="21">
        <f t="shared" ca="1" si="17"/>
        <v>0</v>
      </c>
      <c r="V28" s="21">
        <f t="shared" ca="1" si="18"/>
        <v>0</v>
      </c>
      <c r="W28" s="21">
        <f t="shared" ca="1" si="19"/>
        <v>0</v>
      </c>
      <c r="X28" s="21">
        <f t="shared" ca="1" si="20"/>
        <v>0</v>
      </c>
      <c r="Y28" s="21">
        <f t="shared" ca="1" si="21"/>
        <v>0</v>
      </c>
      <c r="Z28" s="21">
        <f t="shared" ca="1" si="22"/>
        <v>0</v>
      </c>
      <c r="AA28" s="21">
        <f t="shared" ca="1" si="23"/>
        <v>0</v>
      </c>
      <c r="AB28" s="21">
        <f t="shared" ca="1" si="24"/>
        <v>0</v>
      </c>
      <c r="AC28" s="21">
        <f t="shared" ca="1" si="25"/>
        <v>0</v>
      </c>
      <c r="AD28" s="21">
        <f t="shared" ca="1" si="26"/>
        <v>0</v>
      </c>
      <c r="AE28" s="22">
        <f t="shared" ca="1" si="27"/>
        <v>0</v>
      </c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  <c r="GC28" s="16"/>
      <c r="GD28" s="16"/>
      <c r="GE28" s="16"/>
      <c r="GF28" s="16"/>
      <c r="GG28" s="16"/>
      <c r="GH28" s="16"/>
      <c r="GI28" s="16"/>
      <c r="GJ28" s="16"/>
      <c r="GK28" s="16"/>
      <c r="GL28" s="16"/>
      <c r="GM28" s="16"/>
      <c r="GN28" s="16"/>
      <c r="GO28" s="16"/>
      <c r="GP28" s="16"/>
      <c r="GQ28" s="16"/>
      <c r="GR28" s="16"/>
      <c r="GS28" s="16"/>
      <c r="GT28" s="16"/>
      <c r="GU28" s="16"/>
      <c r="GV28" s="16"/>
      <c r="GW28" s="16"/>
      <c r="GX28" s="16"/>
      <c r="GY28" s="16"/>
      <c r="GZ28" s="16"/>
      <c r="HA28" s="16"/>
      <c r="HB28" s="16"/>
      <c r="HC28" s="16"/>
      <c r="HD28" s="16"/>
      <c r="HE28" s="16"/>
      <c r="HF28" s="16"/>
      <c r="HG28" s="16"/>
      <c r="HH28" s="16"/>
      <c r="HI28" s="16"/>
      <c r="HJ28" s="16"/>
      <c r="HK28" s="16"/>
      <c r="HL28" s="16"/>
      <c r="HM28" s="16"/>
      <c r="HN28" s="16"/>
      <c r="HO28" s="16"/>
      <c r="HP28" s="16"/>
      <c r="HQ28" s="16"/>
      <c r="HR28" s="16"/>
      <c r="HS28" s="16"/>
      <c r="HT28" s="16"/>
      <c r="HU28" s="16"/>
      <c r="HV28" s="16"/>
      <c r="HW28" s="16"/>
      <c r="HX28" s="16"/>
      <c r="HY28" s="16"/>
      <c r="HZ28" s="16"/>
    </row>
    <row r="29" spans="1:234" ht="12.75" customHeight="1" x14ac:dyDescent="0.2">
      <c r="A29" s="67" t="s">
        <v>166</v>
      </c>
      <c r="B29" s="20">
        <v>1032</v>
      </c>
      <c r="C29" s="68" t="s">
        <v>144</v>
      </c>
      <c r="D29" s="21">
        <f t="shared" ca="1" si="0"/>
        <v>0</v>
      </c>
      <c r="E29" s="21">
        <f t="shared" ca="1" si="1"/>
        <v>0</v>
      </c>
      <c r="F29" s="21">
        <f t="shared" ca="1" si="2"/>
        <v>0</v>
      </c>
      <c r="G29" s="21">
        <f t="shared" ca="1" si="3"/>
        <v>0</v>
      </c>
      <c r="H29" s="21">
        <f t="shared" ca="1" si="4"/>
        <v>0</v>
      </c>
      <c r="I29" s="21">
        <f t="shared" ca="1" si="5"/>
        <v>0</v>
      </c>
      <c r="J29" s="21">
        <f t="shared" ca="1" si="6"/>
        <v>0</v>
      </c>
      <c r="K29" s="21">
        <f t="shared" ca="1" si="7"/>
        <v>0</v>
      </c>
      <c r="L29" s="21">
        <f t="shared" ca="1" si="8"/>
        <v>0</v>
      </c>
      <c r="M29" s="21">
        <f t="shared" ca="1" si="9"/>
        <v>0</v>
      </c>
      <c r="N29" s="21">
        <f t="shared" ca="1" si="10"/>
        <v>0</v>
      </c>
      <c r="O29" s="21">
        <f t="shared" ca="1" si="11"/>
        <v>0</v>
      </c>
      <c r="P29" s="21">
        <f t="shared" ca="1" si="12"/>
        <v>0</v>
      </c>
      <c r="Q29" s="21">
        <f t="shared" ca="1" si="13"/>
        <v>0</v>
      </c>
      <c r="R29" s="21">
        <f t="shared" ca="1" si="14"/>
        <v>0</v>
      </c>
      <c r="S29" s="21">
        <f t="shared" ca="1" si="15"/>
        <v>0</v>
      </c>
      <c r="T29" s="21">
        <f t="shared" ca="1" si="16"/>
        <v>0</v>
      </c>
      <c r="U29" s="21">
        <f t="shared" ca="1" si="17"/>
        <v>0</v>
      </c>
      <c r="V29" s="21">
        <f t="shared" ca="1" si="18"/>
        <v>0</v>
      </c>
      <c r="W29" s="21">
        <f t="shared" ca="1" si="19"/>
        <v>0</v>
      </c>
      <c r="X29" s="21">
        <f t="shared" ca="1" si="20"/>
        <v>0</v>
      </c>
      <c r="Y29" s="21">
        <f t="shared" ca="1" si="21"/>
        <v>0</v>
      </c>
      <c r="Z29" s="21">
        <f t="shared" ca="1" si="22"/>
        <v>0</v>
      </c>
      <c r="AA29" s="21">
        <f t="shared" ca="1" si="23"/>
        <v>0</v>
      </c>
      <c r="AB29" s="21">
        <f t="shared" ca="1" si="24"/>
        <v>0</v>
      </c>
      <c r="AC29" s="21">
        <f t="shared" ca="1" si="25"/>
        <v>0</v>
      </c>
      <c r="AD29" s="21">
        <f t="shared" ca="1" si="26"/>
        <v>0</v>
      </c>
      <c r="AE29" s="22">
        <f t="shared" ca="1" si="27"/>
        <v>0</v>
      </c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16"/>
      <c r="GE29" s="16"/>
      <c r="GF29" s="16"/>
      <c r="GG29" s="16"/>
      <c r="GH29" s="16"/>
      <c r="GI29" s="16"/>
      <c r="GJ29" s="16"/>
      <c r="GK29" s="16"/>
      <c r="GL29" s="16"/>
      <c r="GM29" s="16"/>
      <c r="GN29" s="16"/>
      <c r="GO29" s="16"/>
      <c r="GP29" s="16"/>
      <c r="GQ29" s="16"/>
      <c r="GR29" s="16"/>
      <c r="GS29" s="16"/>
      <c r="GT29" s="16"/>
      <c r="GU29" s="16"/>
      <c r="GV29" s="16"/>
      <c r="GW29" s="16"/>
      <c r="GX29" s="16"/>
      <c r="GY29" s="16"/>
      <c r="GZ29" s="16"/>
      <c r="HA29" s="16"/>
      <c r="HB29" s="16"/>
      <c r="HC29" s="16"/>
      <c r="HD29" s="16"/>
      <c r="HE29" s="16"/>
      <c r="HF29" s="16"/>
      <c r="HG29" s="16"/>
      <c r="HH29" s="16"/>
      <c r="HI29" s="16"/>
      <c r="HJ29" s="16"/>
      <c r="HK29" s="16"/>
      <c r="HL29" s="16"/>
      <c r="HM29" s="16"/>
      <c r="HN29" s="16"/>
      <c r="HO29" s="16"/>
      <c r="HP29" s="16"/>
      <c r="HQ29" s="16"/>
      <c r="HR29" s="16"/>
      <c r="HS29" s="16"/>
      <c r="HT29" s="16"/>
      <c r="HU29" s="16"/>
      <c r="HV29" s="16"/>
      <c r="HW29" s="16"/>
      <c r="HX29" s="16"/>
      <c r="HY29" s="16"/>
      <c r="HZ29" s="16"/>
    </row>
    <row r="30" spans="1:234" ht="12.75" customHeight="1" x14ac:dyDescent="0.2">
      <c r="A30" s="67" t="s">
        <v>167</v>
      </c>
      <c r="B30" s="20">
        <v>1034</v>
      </c>
      <c r="C30" s="68" t="s">
        <v>144</v>
      </c>
      <c r="D30" s="21">
        <f t="shared" ca="1" si="0"/>
        <v>0</v>
      </c>
      <c r="E30" s="21">
        <f t="shared" ca="1" si="1"/>
        <v>0</v>
      </c>
      <c r="F30" s="21">
        <f t="shared" ca="1" si="2"/>
        <v>0</v>
      </c>
      <c r="G30" s="21">
        <f t="shared" ca="1" si="3"/>
        <v>0</v>
      </c>
      <c r="H30" s="21">
        <f t="shared" ca="1" si="4"/>
        <v>0</v>
      </c>
      <c r="I30" s="21">
        <f t="shared" ca="1" si="5"/>
        <v>0</v>
      </c>
      <c r="J30" s="21">
        <f t="shared" ca="1" si="6"/>
        <v>0</v>
      </c>
      <c r="K30" s="21">
        <f t="shared" ca="1" si="7"/>
        <v>0</v>
      </c>
      <c r="L30" s="21">
        <f t="shared" ca="1" si="8"/>
        <v>0</v>
      </c>
      <c r="M30" s="21">
        <f t="shared" ca="1" si="9"/>
        <v>0</v>
      </c>
      <c r="N30" s="21">
        <f t="shared" ca="1" si="10"/>
        <v>0</v>
      </c>
      <c r="O30" s="21">
        <f t="shared" ca="1" si="11"/>
        <v>0</v>
      </c>
      <c r="P30" s="21">
        <f t="shared" ca="1" si="12"/>
        <v>0</v>
      </c>
      <c r="Q30" s="21">
        <f t="shared" ca="1" si="13"/>
        <v>0</v>
      </c>
      <c r="R30" s="21">
        <f t="shared" ca="1" si="14"/>
        <v>0</v>
      </c>
      <c r="S30" s="21">
        <f t="shared" ca="1" si="15"/>
        <v>0</v>
      </c>
      <c r="T30" s="21">
        <f t="shared" ca="1" si="16"/>
        <v>0</v>
      </c>
      <c r="U30" s="21">
        <f t="shared" ca="1" si="17"/>
        <v>0</v>
      </c>
      <c r="V30" s="21">
        <f t="shared" ca="1" si="18"/>
        <v>0</v>
      </c>
      <c r="W30" s="21">
        <f t="shared" ca="1" si="19"/>
        <v>0</v>
      </c>
      <c r="X30" s="21">
        <f t="shared" ca="1" si="20"/>
        <v>0</v>
      </c>
      <c r="Y30" s="21">
        <f t="shared" ca="1" si="21"/>
        <v>0</v>
      </c>
      <c r="Z30" s="21">
        <f t="shared" ca="1" si="22"/>
        <v>0</v>
      </c>
      <c r="AA30" s="21">
        <f t="shared" ca="1" si="23"/>
        <v>0</v>
      </c>
      <c r="AB30" s="21">
        <f t="shared" ca="1" si="24"/>
        <v>0</v>
      </c>
      <c r="AC30" s="21">
        <f t="shared" ca="1" si="25"/>
        <v>0</v>
      </c>
      <c r="AD30" s="21">
        <f t="shared" ca="1" si="26"/>
        <v>0</v>
      </c>
      <c r="AE30" s="22">
        <f t="shared" ca="1" si="27"/>
        <v>0</v>
      </c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16"/>
      <c r="GE30" s="16"/>
      <c r="GF30" s="16"/>
      <c r="GG30" s="16"/>
      <c r="GH30" s="16"/>
      <c r="GI30" s="16"/>
      <c r="GJ30" s="16"/>
      <c r="GK30" s="16"/>
      <c r="GL30" s="16"/>
      <c r="GM30" s="16"/>
      <c r="GN30" s="16"/>
      <c r="GO30" s="16"/>
      <c r="GP30" s="16"/>
      <c r="GQ30" s="16"/>
      <c r="GR30" s="16"/>
      <c r="GS30" s="16"/>
      <c r="GT30" s="16"/>
      <c r="GU30" s="16"/>
      <c r="GV30" s="16"/>
      <c r="GW30" s="16"/>
      <c r="GX30" s="16"/>
      <c r="GY30" s="16"/>
      <c r="GZ30" s="16"/>
      <c r="HA30" s="16"/>
      <c r="HB30" s="16"/>
      <c r="HC30" s="16"/>
      <c r="HD30" s="16"/>
      <c r="HE30" s="16"/>
      <c r="HF30" s="16"/>
      <c r="HG30" s="16"/>
      <c r="HH30" s="16"/>
      <c r="HI30" s="16"/>
      <c r="HJ30" s="16"/>
      <c r="HK30" s="16"/>
      <c r="HL30" s="16"/>
      <c r="HM30" s="16"/>
      <c r="HN30" s="16"/>
      <c r="HO30" s="16"/>
      <c r="HP30" s="16"/>
      <c r="HQ30" s="16"/>
      <c r="HR30" s="16"/>
      <c r="HS30" s="16"/>
      <c r="HT30" s="16"/>
      <c r="HU30" s="16"/>
      <c r="HV30" s="16"/>
      <c r="HW30" s="16"/>
      <c r="HX30" s="16"/>
      <c r="HY30" s="16"/>
      <c r="HZ30" s="16"/>
    </row>
    <row r="31" spans="1:234" ht="12.75" customHeight="1" x14ac:dyDescent="0.2">
      <c r="A31" s="67" t="s">
        <v>168</v>
      </c>
      <c r="B31" s="20">
        <v>1035</v>
      </c>
      <c r="C31" s="68" t="s">
        <v>144</v>
      </c>
      <c r="D31" s="21">
        <f t="shared" ca="1" si="0"/>
        <v>0</v>
      </c>
      <c r="E31" s="21">
        <f t="shared" ca="1" si="1"/>
        <v>0</v>
      </c>
      <c r="F31" s="21">
        <f t="shared" ca="1" si="2"/>
        <v>0</v>
      </c>
      <c r="G31" s="21">
        <f t="shared" ca="1" si="3"/>
        <v>0</v>
      </c>
      <c r="H31" s="21">
        <f t="shared" ca="1" si="4"/>
        <v>0</v>
      </c>
      <c r="I31" s="21">
        <f t="shared" ca="1" si="5"/>
        <v>0</v>
      </c>
      <c r="J31" s="21">
        <f t="shared" ca="1" si="6"/>
        <v>0</v>
      </c>
      <c r="K31" s="21">
        <f t="shared" ca="1" si="7"/>
        <v>0</v>
      </c>
      <c r="L31" s="21">
        <f t="shared" ca="1" si="8"/>
        <v>0</v>
      </c>
      <c r="M31" s="21">
        <f t="shared" ca="1" si="9"/>
        <v>0</v>
      </c>
      <c r="N31" s="21">
        <f t="shared" ca="1" si="10"/>
        <v>0</v>
      </c>
      <c r="O31" s="21">
        <f t="shared" ca="1" si="11"/>
        <v>0</v>
      </c>
      <c r="P31" s="21">
        <f t="shared" ca="1" si="12"/>
        <v>0</v>
      </c>
      <c r="Q31" s="21">
        <f t="shared" ca="1" si="13"/>
        <v>0</v>
      </c>
      <c r="R31" s="21">
        <f t="shared" ca="1" si="14"/>
        <v>0</v>
      </c>
      <c r="S31" s="21">
        <f t="shared" ca="1" si="15"/>
        <v>0</v>
      </c>
      <c r="T31" s="21">
        <f t="shared" ca="1" si="16"/>
        <v>0</v>
      </c>
      <c r="U31" s="21">
        <f t="shared" ca="1" si="17"/>
        <v>0</v>
      </c>
      <c r="V31" s="21">
        <f t="shared" ca="1" si="18"/>
        <v>0</v>
      </c>
      <c r="W31" s="21">
        <f t="shared" ca="1" si="19"/>
        <v>0</v>
      </c>
      <c r="X31" s="21">
        <f t="shared" ca="1" si="20"/>
        <v>0</v>
      </c>
      <c r="Y31" s="21">
        <f t="shared" ca="1" si="21"/>
        <v>0</v>
      </c>
      <c r="Z31" s="21">
        <f t="shared" ca="1" si="22"/>
        <v>0</v>
      </c>
      <c r="AA31" s="21">
        <f t="shared" ca="1" si="23"/>
        <v>0</v>
      </c>
      <c r="AB31" s="21">
        <f t="shared" ca="1" si="24"/>
        <v>0</v>
      </c>
      <c r="AC31" s="21">
        <f t="shared" ca="1" si="25"/>
        <v>0</v>
      </c>
      <c r="AD31" s="21">
        <f t="shared" ca="1" si="26"/>
        <v>0</v>
      </c>
      <c r="AE31" s="22">
        <f t="shared" ca="1" si="27"/>
        <v>0</v>
      </c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  <c r="GC31" s="16"/>
      <c r="GD31" s="16"/>
      <c r="GE31" s="16"/>
      <c r="GF31" s="16"/>
      <c r="GG31" s="16"/>
      <c r="GH31" s="16"/>
      <c r="GI31" s="16"/>
      <c r="GJ31" s="16"/>
      <c r="GK31" s="16"/>
      <c r="GL31" s="16"/>
      <c r="GM31" s="16"/>
      <c r="GN31" s="16"/>
      <c r="GO31" s="16"/>
      <c r="GP31" s="16"/>
      <c r="GQ31" s="16"/>
      <c r="GR31" s="16"/>
      <c r="GS31" s="16"/>
      <c r="GT31" s="16"/>
      <c r="GU31" s="16"/>
      <c r="GV31" s="16"/>
      <c r="GW31" s="16"/>
      <c r="GX31" s="16"/>
      <c r="GY31" s="16"/>
      <c r="GZ31" s="16"/>
      <c r="HA31" s="16"/>
      <c r="HB31" s="16"/>
      <c r="HC31" s="16"/>
      <c r="HD31" s="16"/>
      <c r="HE31" s="16"/>
      <c r="HF31" s="16"/>
      <c r="HG31" s="16"/>
      <c r="HH31" s="16"/>
      <c r="HI31" s="16"/>
      <c r="HJ31" s="16"/>
      <c r="HK31" s="16"/>
      <c r="HL31" s="16"/>
      <c r="HM31" s="16"/>
      <c r="HN31" s="16"/>
      <c r="HO31" s="16"/>
      <c r="HP31" s="16"/>
      <c r="HQ31" s="16"/>
      <c r="HR31" s="16"/>
      <c r="HS31" s="16"/>
      <c r="HT31" s="16"/>
      <c r="HU31" s="16"/>
      <c r="HV31" s="16"/>
      <c r="HW31" s="16"/>
      <c r="HX31" s="16"/>
      <c r="HY31" s="16"/>
      <c r="HZ31" s="16"/>
    </row>
    <row r="32" spans="1:234" ht="12.75" customHeight="1" x14ac:dyDescent="0.2">
      <c r="A32" s="67" t="s">
        <v>169</v>
      </c>
      <c r="B32" s="20">
        <v>1036</v>
      </c>
      <c r="C32" s="68" t="s">
        <v>144</v>
      </c>
      <c r="D32" s="21">
        <f t="shared" ca="1" si="0"/>
        <v>0</v>
      </c>
      <c r="E32" s="21">
        <f t="shared" ca="1" si="1"/>
        <v>0</v>
      </c>
      <c r="F32" s="21">
        <f t="shared" ca="1" si="2"/>
        <v>0</v>
      </c>
      <c r="G32" s="21">
        <f t="shared" ca="1" si="3"/>
        <v>0</v>
      </c>
      <c r="H32" s="21">
        <f t="shared" ca="1" si="4"/>
        <v>0</v>
      </c>
      <c r="I32" s="21">
        <f t="shared" ca="1" si="5"/>
        <v>0</v>
      </c>
      <c r="J32" s="21">
        <f t="shared" ca="1" si="6"/>
        <v>0</v>
      </c>
      <c r="K32" s="21">
        <f t="shared" ca="1" si="7"/>
        <v>0</v>
      </c>
      <c r="L32" s="21">
        <f t="shared" ca="1" si="8"/>
        <v>0</v>
      </c>
      <c r="M32" s="21">
        <f t="shared" ca="1" si="9"/>
        <v>0</v>
      </c>
      <c r="N32" s="21">
        <f t="shared" ca="1" si="10"/>
        <v>0</v>
      </c>
      <c r="O32" s="21">
        <f t="shared" ca="1" si="11"/>
        <v>0</v>
      </c>
      <c r="P32" s="21">
        <f t="shared" ca="1" si="12"/>
        <v>0</v>
      </c>
      <c r="Q32" s="21">
        <f t="shared" ca="1" si="13"/>
        <v>0</v>
      </c>
      <c r="R32" s="21">
        <f t="shared" ca="1" si="14"/>
        <v>0</v>
      </c>
      <c r="S32" s="21">
        <f t="shared" ca="1" si="15"/>
        <v>0</v>
      </c>
      <c r="T32" s="21">
        <f t="shared" ca="1" si="16"/>
        <v>0</v>
      </c>
      <c r="U32" s="21">
        <f t="shared" ca="1" si="17"/>
        <v>0</v>
      </c>
      <c r="V32" s="21">
        <f t="shared" ca="1" si="18"/>
        <v>0</v>
      </c>
      <c r="W32" s="21">
        <f t="shared" ca="1" si="19"/>
        <v>0</v>
      </c>
      <c r="X32" s="21">
        <f t="shared" ca="1" si="20"/>
        <v>0</v>
      </c>
      <c r="Y32" s="21">
        <f t="shared" ca="1" si="21"/>
        <v>0</v>
      </c>
      <c r="Z32" s="21">
        <f t="shared" ca="1" si="22"/>
        <v>0</v>
      </c>
      <c r="AA32" s="21">
        <f t="shared" ca="1" si="23"/>
        <v>0</v>
      </c>
      <c r="AB32" s="21">
        <f t="shared" ca="1" si="24"/>
        <v>0</v>
      </c>
      <c r="AC32" s="21">
        <f t="shared" ca="1" si="25"/>
        <v>0</v>
      </c>
      <c r="AD32" s="21">
        <f t="shared" ca="1" si="26"/>
        <v>0</v>
      </c>
      <c r="AE32" s="22">
        <f t="shared" ca="1" si="27"/>
        <v>0</v>
      </c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  <c r="EY32" s="16"/>
      <c r="EZ32" s="16"/>
      <c r="FA32" s="16"/>
      <c r="FB32" s="16"/>
      <c r="FC32" s="16"/>
      <c r="FD32" s="16"/>
      <c r="FE32" s="16"/>
      <c r="FF32" s="16"/>
      <c r="FG32" s="16"/>
      <c r="FH32" s="16"/>
      <c r="FI32" s="16"/>
      <c r="FJ32" s="16"/>
      <c r="FK32" s="16"/>
      <c r="FL32" s="16"/>
      <c r="FM32" s="16"/>
      <c r="FN32" s="16"/>
      <c r="FO32" s="16"/>
      <c r="FP32" s="16"/>
      <c r="FQ32" s="16"/>
      <c r="FR32" s="16"/>
      <c r="FS32" s="16"/>
      <c r="FT32" s="16"/>
      <c r="FU32" s="16"/>
      <c r="FV32" s="16"/>
      <c r="FW32" s="16"/>
      <c r="FX32" s="16"/>
      <c r="FY32" s="16"/>
      <c r="FZ32" s="16"/>
      <c r="GA32" s="16"/>
      <c r="GB32" s="16"/>
      <c r="GC32" s="16"/>
      <c r="GD32" s="16"/>
      <c r="GE32" s="16"/>
      <c r="GF32" s="16"/>
      <c r="GG32" s="16"/>
      <c r="GH32" s="16"/>
      <c r="GI32" s="16"/>
      <c r="GJ32" s="16"/>
      <c r="GK32" s="16"/>
      <c r="GL32" s="16"/>
      <c r="GM32" s="16"/>
      <c r="GN32" s="16"/>
      <c r="GO32" s="16"/>
      <c r="GP32" s="16"/>
      <c r="GQ32" s="16"/>
      <c r="GR32" s="16"/>
      <c r="GS32" s="16"/>
      <c r="GT32" s="16"/>
      <c r="GU32" s="16"/>
      <c r="GV32" s="16"/>
      <c r="GW32" s="16"/>
      <c r="GX32" s="16"/>
      <c r="GY32" s="16"/>
      <c r="GZ32" s="16"/>
      <c r="HA32" s="16"/>
      <c r="HB32" s="16"/>
      <c r="HC32" s="16"/>
      <c r="HD32" s="16"/>
      <c r="HE32" s="16"/>
      <c r="HF32" s="16"/>
      <c r="HG32" s="16"/>
      <c r="HH32" s="16"/>
      <c r="HI32" s="16"/>
      <c r="HJ32" s="16"/>
      <c r="HK32" s="16"/>
      <c r="HL32" s="16"/>
      <c r="HM32" s="16"/>
      <c r="HN32" s="16"/>
      <c r="HO32" s="16"/>
      <c r="HP32" s="16"/>
      <c r="HQ32" s="16"/>
      <c r="HR32" s="16"/>
      <c r="HS32" s="16"/>
      <c r="HT32" s="16"/>
      <c r="HU32" s="16"/>
      <c r="HV32" s="16"/>
      <c r="HW32" s="16"/>
      <c r="HX32" s="16"/>
      <c r="HY32" s="16"/>
      <c r="HZ32" s="16"/>
    </row>
    <row r="33" spans="1:234" ht="12.75" customHeight="1" x14ac:dyDescent="0.2">
      <c r="A33" s="67" t="s">
        <v>170</v>
      </c>
      <c r="B33" s="20">
        <v>1037</v>
      </c>
      <c r="C33" s="68" t="s">
        <v>144</v>
      </c>
      <c r="D33" s="21">
        <f t="shared" ca="1" si="0"/>
        <v>0</v>
      </c>
      <c r="E33" s="21">
        <f t="shared" ca="1" si="1"/>
        <v>0</v>
      </c>
      <c r="F33" s="21">
        <f t="shared" ca="1" si="2"/>
        <v>0</v>
      </c>
      <c r="G33" s="21">
        <f t="shared" ca="1" si="3"/>
        <v>0</v>
      </c>
      <c r="H33" s="21">
        <f t="shared" ca="1" si="4"/>
        <v>0</v>
      </c>
      <c r="I33" s="21">
        <f t="shared" ca="1" si="5"/>
        <v>0</v>
      </c>
      <c r="J33" s="21">
        <f t="shared" ca="1" si="6"/>
        <v>0</v>
      </c>
      <c r="K33" s="21">
        <f t="shared" ca="1" si="7"/>
        <v>0</v>
      </c>
      <c r="L33" s="21">
        <f t="shared" ca="1" si="8"/>
        <v>0</v>
      </c>
      <c r="M33" s="21">
        <f t="shared" ca="1" si="9"/>
        <v>0</v>
      </c>
      <c r="N33" s="21">
        <f t="shared" ca="1" si="10"/>
        <v>0</v>
      </c>
      <c r="O33" s="21">
        <f t="shared" ca="1" si="11"/>
        <v>0</v>
      </c>
      <c r="P33" s="21">
        <f t="shared" ca="1" si="12"/>
        <v>0</v>
      </c>
      <c r="Q33" s="21">
        <f t="shared" ca="1" si="13"/>
        <v>0</v>
      </c>
      <c r="R33" s="21">
        <f t="shared" ca="1" si="14"/>
        <v>0</v>
      </c>
      <c r="S33" s="21">
        <f t="shared" ca="1" si="15"/>
        <v>0</v>
      </c>
      <c r="T33" s="21">
        <f t="shared" ca="1" si="16"/>
        <v>0</v>
      </c>
      <c r="U33" s="21">
        <f t="shared" ca="1" si="17"/>
        <v>0</v>
      </c>
      <c r="V33" s="21">
        <f t="shared" ca="1" si="18"/>
        <v>0</v>
      </c>
      <c r="W33" s="21">
        <f t="shared" ca="1" si="19"/>
        <v>0</v>
      </c>
      <c r="X33" s="21">
        <f t="shared" ca="1" si="20"/>
        <v>0</v>
      </c>
      <c r="Y33" s="21">
        <f t="shared" ca="1" si="21"/>
        <v>0</v>
      </c>
      <c r="Z33" s="21">
        <f t="shared" ca="1" si="22"/>
        <v>0</v>
      </c>
      <c r="AA33" s="21">
        <f t="shared" ca="1" si="23"/>
        <v>0</v>
      </c>
      <c r="AB33" s="21">
        <f t="shared" ca="1" si="24"/>
        <v>0</v>
      </c>
      <c r="AC33" s="21">
        <f t="shared" ca="1" si="25"/>
        <v>0</v>
      </c>
      <c r="AD33" s="21">
        <f t="shared" ca="1" si="26"/>
        <v>0</v>
      </c>
      <c r="AE33" s="22">
        <f t="shared" ca="1" si="27"/>
        <v>0</v>
      </c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16"/>
      <c r="CA33" s="16"/>
      <c r="CB33" s="16"/>
      <c r="CC33" s="16"/>
      <c r="CD33" s="16"/>
      <c r="CE33" s="16"/>
      <c r="CF33" s="16"/>
      <c r="CG33" s="16"/>
      <c r="CH33" s="16"/>
      <c r="CI33" s="16"/>
      <c r="CJ33" s="16"/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  <c r="EX33" s="16"/>
      <c r="EY33" s="16"/>
      <c r="EZ33" s="16"/>
      <c r="FA33" s="16"/>
      <c r="FB33" s="16"/>
      <c r="FC33" s="16"/>
      <c r="FD33" s="16"/>
      <c r="FE33" s="16"/>
      <c r="FF33" s="16"/>
      <c r="FG33" s="16"/>
      <c r="FH33" s="16"/>
      <c r="FI33" s="16"/>
      <c r="FJ33" s="16"/>
      <c r="FK33" s="16"/>
      <c r="FL33" s="16"/>
      <c r="FM33" s="16"/>
      <c r="FN33" s="16"/>
      <c r="FO33" s="16"/>
      <c r="FP33" s="16"/>
      <c r="FQ33" s="16"/>
      <c r="FR33" s="16"/>
      <c r="FS33" s="16"/>
      <c r="FT33" s="16"/>
      <c r="FU33" s="16"/>
      <c r="FV33" s="16"/>
      <c r="FW33" s="16"/>
      <c r="FX33" s="16"/>
      <c r="FY33" s="16"/>
      <c r="FZ33" s="16"/>
      <c r="GA33" s="16"/>
      <c r="GB33" s="16"/>
      <c r="GC33" s="16"/>
      <c r="GD33" s="16"/>
      <c r="GE33" s="16"/>
      <c r="GF33" s="16"/>
      <c r="GG33" s="16"/>
      <c r="GH33" s="16"/>
      <c r="GI33" s="16"/>
      <c r="GJ33" s="16"/>
      <c r="GK33" s="16"/>
      <c r="GL33" s="16"/>
      <c r="GM33" s="16"/>
      <c r="GN33" s="16"/>
      <c r="GO33" s="16"/>
      <c r="GP33" s="16"/>
      <c r="GQ33" s="16"/>
      <c r="GR33" s="16"/>
      <c r="GS33" s="16"/>
      <c r="GT33" s="16"/>
      <c r="GU33" s="16"/>
      <c r="GV33" s="16"/>
      <c r="GW33" s="16"/>
      <c r="GX33" s="16"/>
      <c r="GY33" s="16"/>
      <c r="GZ33" s="16"/>
      <c r="HA33" s="16"/>
      <c r="HB33" s="16"/>
      <c r="HC33" s="16"/>
      <c r="HD33" s="16"/>
      <c r="HE33" s="16"/>
      <c r="HF33" s="16"/>
      <c r="HG33" s="16"/>
      <c r="HH33" s="16"/>
      <c r="HI33" s="16"/>
      <c r="HJ33" s="16"/>
      <c r="HK33" s="16"/>
      <c r="HL33" s="16"/>
      <c r="HM33" s="16"/>
      <c r="HN33" s="16"/>
      <c r="HO33" s="16"/>
      <c r="HP33" s="16"/>
      <c r="HQ33" s="16"/>
      <c r="HR33" s="16"/>
      <c r="HS33" s="16"/>
      <c r="HT33" s="16"/>
      <c r="HU33" s="16"/>
      <c r="HV33" s="16"/>
      <c r="HW33" s="16"/>
      <c r="HX33" s="16"/>
      <c r="HY33" s="16"/>
      <c r="HZ33" s="16"/>
    </row>
    <row r="34" spans="1:234" ht="12.75" customHeight="1" x14ac:dyDescent="0.2">
      <c r="A34" s="67" t="s">
        <v>171</v>
      </c>
      <c r="B34" s="20">
        <v>1038</v>
      </c>
      <c r="C34" s="68" t="s">
        <v>144</v>
      </c>
      <c r="D34" s="21">
        <f t="shared" ca="1" si="0"/>
        <v>0</v>
      </c>
      <c r="E34" s="21">
        <f t="shared" ca="1" si="1"/>
        <v>0</v>
      </c>
      <c r="F34" s="21">
        <f t="shared" ca="1" si="2"/>
        <v>0</v>
      </c>
      <c r="G34" s="21">
        <f t="shared" ca="1" si="3"/>
        <v>0</v>
      </c>
      <c r="H34" s="21">
        <f t="shared" ca="1" si="4"/>
        <v>0</v>
      </c>
      <c r="I34" s="21">
        <f t="shared" ca="1" si="5"/>
        <v>0</v>
      </c>
      <c r="J34" s="21">
        <f t="shared" ca="1" si="6"/>
        <v>0</v>
      </c>
      <c r="K34" s="21">
        <f t="shared" ca="1" si="7"/>
        <v>0</v>
      </c>
      <c r="L34" s="21">
        <f t="shared" ca="1" si="8"/>
        <v>0</v>
      </c>
      <c r="M34" s="21">
        <f t="shared" ca="1" si="9"/>
        <v>0</v>
      </c>
      <c r="N34" s="21">
        <f t="shared" ca="1" si="10"/>
        <v>0</v>
      </c>
      <c r="O34" s="21">
        <f t="shared" ca="1" si="11"/>
        <v>0</v>
      </c>
      <c r="P34" s="21">
        <f t="shared" ca="1" si="12"/>
        <v>0</v>
      </c>
      <c r="Q34" s="21">
        <f t="shared" ca="1" si="13"/>
        <v>0</v>
      </c>
      <c r="R34" s="21">
        <f t="shared" ca="1" si="14"/>
        <v>0</v>
      </c>
      <c r="S34" s="21">
        <f t="shared" ca="1" si="15"/>
        <v>0</v>
      </c>
      <c r="T34" s="21">
        <f t="shared" ca="1" si="16"/>
        <v>0</v>
      </c>
      <c r="U34" s="21">
        <f t="shared" ca="1" si="17"/>
        <v>0</v>
      </c>
      <c r="V34" s="21">
        <f t="shared" ca="1" si="18"/>
        <v>0</v>
      </c>
      <c r="W34" s="21">
        <f t="shared" ca="1" si="19"/>
        <v>0</v>
      </c>
      <c r="X34" s="21">
        <f t="shared" ca="1" si="20"/>
        <v>0</v>
      </c>
      <c r="Y34" s="21">
        <f t="shared" ca="1" si="21"/>
        <v>0</v>
      </c>
      <c r="Z34" s="21">
        <f t="shared" ca="1" si="22"/>
        <v>0</v>
      </c>
      <c r="AA34" s="21">
        <f t="shared" ca="1" si="23"/>
        <v>0</v>
      </c>
      <c r="AB34" s="21">
        <f t="shared" ca="1" si="24"/>
        <v>0</v>
      </c>
      <c r="AC34" s="21">
        <f t="shared" ca="1" si="25"/>
        <v>0</v>
      </c>
      <c r="AD34" s="21">
        <f t="shared" ca="1" si="26"/>
        <v>0</v>
      </c>
      <c r="AE34" s="22">
        <f t="shared" ca="1" si="27"/>
        <v>0</v>
      </c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16"/>
      <c r="CA34" s="16"/>
      <c r="CB34" s="16"/>
      <c r="CC34" s="16"/>
      <c r="CD34" s="16"/>
      <c r="CE34" s="16"/>
      <c r="CF34" s="16"/>
      <c r="CG34" s="16"/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/>
      <c r="DV34" s="16"/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  <c r="EY34" s="16"/>
      <c r="EZ34" s="16"/>
      <c r="FA34" s="16"/>
      <c r="FB34" s="16"/>
      <c r="FC34" s="16"/>
      <c r="FD34" s="16"/>
      <c r="FE34" s="16"/>
      <c r="FF34" s="16"/>
      <c r="FG34" s="16"/>
      <c r="FH34" s="16"/>
      <c r="FI34" s="16"/>
      <c r="FJ34" s="16"/>
      <c r="FK34" s="16"/>
      <c r="FL34" s="16"/>
      <c r="FM34" s="16"/>
      <c r="FN34" s="16"/>
      <c r="FO34" s="16"/>
      <c r="FP34" s="16"/>
      <c r="FQ34" s="16"/>
      <c r="FR34" s="16"/>
      <c r="FS34" s="16"/>
      <c r="FT34" s="16"/>
      <c r="FU34" s="16"/>
      <c r="FV34" s="16"/>
      <c r="FW34" s="16"/>
      <c r="FX34" s="16"/>
      <c r="FY34" s="16"/>
      <c r="FZ34" s="16"/>
      <c r="GA34" s="16"/>
      <c r="GB34" s="16"/>
      <c r="GC34" s="16"/>
      <c r="GD34" s="16"/>
      <c r="GE34" s="16"/>
      <c r="GF34" s="16"/>
      <c r="GG34" s="16"/>
      <c r="GH34" s="16"/>
      <c r="GI34" s="16"/>
      <c r="GJ34" s="16"/>
      <c r="GK34" s="16"/>
      <c r="GL34" s="16"/>
      <c r="GM34" s="16"/>
      <c r="GN34" s="16"/>
      <c r="GO34" s="16"/>
      <c r="GP34" s="16"/>
      <c r="GQ34" s="16"/>
      <c r="GR34" s="16"/>
      <c r="GS34" s="16"/>
      <c r="GT34" s="16"/>
      <c r="GU34" s="16"/>
      <c r="GV34" s="16"/>
      <c r="GW34" s="16"/>
      <c r="GX34" s="16"/>
      <c r="GY34" s="16"/>
      <c r="GZ34" s="16"/>
      <c r="HA34" s="16"/>
      <c r="HB34" s="16"/>
      <c r="HC34" s="16"/>
      <c r="HD34" s="16"/>
      <c r="HE34" s="16"/>
      <c r="HF34" s="16"/>
      <c r="HG34" s="16"/>
      <c r="HH34" s="16"/>
      <c r="HI34" s="16"/>
      <c r="HJ34" s="16"/>
      <c r="HK34" s="16"/>
      <c r="HL34" s="16"/>
      <c r="HM34" s="16"/>
      <c r="HN34" s="16"/>
      <c r="HO34" s="16"/>
      <c r="HP34" s="16"/>
      <c r="HQ34" s="16"/>
      <c r="HR34" s="16"/>
      <c r="HS34" s="16"/>
      <c r="HT34" s="16"/>
      <c r="HU34" s="16"/>
      <c r="HV34" s="16"/>
      <c r="HW34" s="16"/>
      <c r="HX34" s="16"/>
      <c r="HY34" s="16"/>
      <c r="HZ34" s="16"/>
    </row>
    <row r="35" spans="1:234" ht="12.75" customHeight="1" x14ac:dyDescent="0.2">
      <c r="A35" s="67" t="s">
        <v>172</v>
      </c>
      <c r="B35" s="20">
        <v>1039</v>
      </c>
      <c r="C35" s="68" t="s">
        <v>144</v>
      </c>
      <c r="D35" s="21">
        <f t="shared" ca="1" si="0"/>
        <v>0</v>
      </c>
      <c r="E35" s="21">
        <f t="shared" ca="1" si="1"/>
        <v>0</v>
      </c>
      <c r="F35" s="21">
        <f t="shared" ca="1" si="2"/>
        <v>0</v>
      </c>
      <c r="G35" s="21">
        <f t="shared" ca="1" si="3"/>
        <v>0</v>
      </c>
      <c r="H35" s="21">
        <f t="shared" ca="1" si="4"/>
        <v>0</v>
      </c>
      <c r="I35" s="21">
        <f t="shared" ca="1" si="5"/>
        <v>0</v>
      </c>
      <c r="J35" s="21">
        <f t="shared" ca="1" si="6"/>
        <v>0</v>
      </c>
      <c r="K35" s="21">
        <f t="shared" ca="1" si="7"/>
        <v>0</v>
      </c>
      <c r="L35" s="21">
        <f t="shared" ca="1" si="8"/>
        <v>0</v>
      </c>
      <c r="M35" s="21">
        <f t="shared" ca="1" si="9"/>
        <v>0</v>
      </c>
      <c r="N35" s="21">
        <f t="shared" ca="1" si="10"/>
        <v>0</v>
      </c>
      <c r="O35" s="21">
        <f t="shared" ca="1" si="11"/>
        <v>0</v>
      </c>
      <c r="P35" s="21">
        <f t="shared" ca="1" si="12"/>
        <v>0</v>
      </c>
      <c r="Q35" s="21">
        <f t="shared" ca="1" si="13"/>
        <v>0</v>
      </c>
      <c r="R35" s="21">
        <f t="shared" ca="1" si="14"/>
        <v>0</v>
      </c>
      <c r="S35" s="21">
        <f t="shared" ca="1" si="15"/>
        <v>0</v>
      </c>
      <c r="T35" s="21">
        <f t="shared" ca="1" si="16"/>
        <v>0</v>
      </c>
      <c r="U35" s="21">
        <f t="shared" ca="1" si="17"/>
        <v>0</v>
      </c>
      <c r="V35" s="21">
        <f t="shared" ca="1" si="18"/>
        <v>0</v>
      </c>
      <c r="W35" s="21">
        <f t="shared" ca="1" si="19"/>
        <v>0</v>
      </c>
      <c r="X35" s="21">
        <f t="shared" ca="1" si="20"/>
        <v>0</v>
      </c>
      <c r="Y35" s="21">
        <f t="shared" ca="1" si="21"/>
        <v>0</v>
      </c>
      <c r="Z35" s="21">
        <f t="shared" ca="1" si="22"/>
        <v>0</v>
      </c>
      <c r="AA35" s="21">
        <f t="shared" ca="1" si="23"/>
        <v>0</v>
      </c>
      <c r="AB35" s="21">
        <f t="shared" ca="1" si="24"/>
        <v>0</v>
      </c>
      <c r="AC35" s="21">
        <f t="shared" ca="1" si="25"/>
        <v>0</v>
      </c>
      <c r="AD35" s="21">
        <f t="shared" ca="1" si="26"/>
        <v>0</v>
      </c>
      <c r="AE35" s="22">
        <f t="shared" ca="1" si="27"/>
        <v>0</v>
      </c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  <c r="FY35" s="16"/>
      <c r="FZ35" s="16"/>
      <c r="GA35" s="16"/>
      <c r="GB35" s="16"/>
      <c r="GC35" s="16"/>
      <c r="GD35" s="16"/>
      <c r="GE35" s="16"/>
      <c r="GF35" s="16"/>
      <c r="GG35" s="16"/>
      <c r="GH35" s="16"/>
      <c r="GI35" s="16"/>
      <c r="GJ35" s="16"/>
      <c r="GK35" s="16"/>
      <c r="GL35" s="16"/>
      <c r="GM35" s="16"/>
      <c r="GN35" s="16"/>
      <c r="GO35" s="16"/>
      <c r="GP35" s="16"/>
      <c r="GQ35" s="16"/>
      <c r="GR35" s="16"/>
      <c r="GS35" s="16"/>
      <c r="GT35" s="16"/>
      <c r="GU35" s="16"/>
      <c r="GV35" s="16"/>
      <c r="GW35" s="16"/>
      <c r="GX35" s="16"/>
      <c r="GY35" s="16"/>
      <c r="GZ35" s="16"/>
      <c r="HA35" s="16"/>
      <c r="HB35" s="16"/>
      <c r="HC35" s="16"/>
      <c r="HD35" s="16"/>
      <c r="HE35" s="16"/>
      <c r="HF35" s="16"/>
      <c r="HG35" s="16"/>
      <c r="HH35" s="16"/>
      <c r="HI35" s="16"/>
      <c r="HJ35" s="16"/>
      <c r="HK35" s="16"/>
      <c r="HL35" s="16"/>
      <c r="HM35" s="16"/>
      <c r="HN35" s="16"/>
      <c r="HO35" s="16"/>
      <c r="HP35" s="16"/>
      <c r="HQ35" s="16"/>
      <c r="HR35" s="16"/>
      <c r="HS35" s="16"/>
      <c r="HT35" s="16"/>
      <c r="HU35" s="16"/>
      <c r="HV35" s="16"/>
      <c r="HW35" s="16"/>
      <c r="HX35" s="16"/>
      <c r="HY35" s="16"/>
      <c r="HZ35" s="16"/>
    </row>
    <row r="36" spans="1:234" ht="12.75" customHeight="1" x14ac:dyDescent="0.2">
      <c r="A36" s="67" t="s">
        <v>173</v>
      </c>
      <c r="B36" s="20">
        <v>1040</v>
      </c>
      <c r="C36" s="68" t="s">
        <v>144</v>
      </c>
      <c r="D36" s="21">
        <f t="shared" ca="1" si="0"/>
        <v>0</v>
      </c>
      <c r="E36" s="21">
        <f t="shared" ca="1" si="1"/>
        <v>0</v>
      </c>
      <c r="F36" s="21">
        <f t="shared" ca="1" si="2"/>
        <v>0</v>
      </c>
      <c r="G36" s="21">
        <f t="shared" ca="1" si="3"/>
        <v>0</v>
      </c>
      <c r="H36" s="21">
        <f t="shared" ca="1" si="4"/>
        <v>0</v>
      </c>
      <c r="I36" s="21">
        <f t="shared" ca="1" si="5"/>
        <v>0</v>
      </c>
      <c r="J36" s="21">
        <f t="shared" ca="1" si="6"/>
        <v>0</v>
      </c>
      <c r="K36" s="21">
        <f t="shared" ca="1" si="7"/>
        <v>0</v>
      </c>
      <c r="L36" s="21">
        <f t="shared" ca="1" si="8"/>
        <v>0</v>
      </c>
      <c r="M36" s="21">
        <f t="shared" ca="1" si="9"/>
        <v>0</v>
      </c>
      <c r="N36" s="21">
        <f t="shared" ca="1" si="10"/>
        <v>0</v>
      </c>
      <c r="O36" s="21">
        <f t="shared" ca="1" si="11"/>
        <v>0</v>
      </c>
      <c r="P36" s="21">
        <f t="shared" ca="1" si="12"/>
        <v>0</v>
      </c>
      <c r="Q36" s="21">
        <f t="shared" ca="1" si="13"/>
        <v>0</v>
      </c>
      <c r="R36" s="21">
        <f t="shared" ca="1" si="14"/>
        <v>0</v>
      </c>
      <c r="S36" s="21">
        <f t="shared" ca="1" si="15"/>
        <v>0</v>
      </c>
      <c r="T36" s="21">
        <f t="shared" ca="1" si="16"/>
        <v>0</v>
      </c>
      <c r="U36" s="21">
        <f t="shared" ca="1" si="17"/>
        <v>0</v>
      </c>
      <c r="V36" s="21">
        <f t="shared" ca="1" si="18"/>
        <v>0</v>
      </c>
      <c r="W36" s="21">
        <f t="shared" ca="1" si="19"/>
        <v>0</v>
      </c>
      <c r="X36" s="21">
        <f t="shared" ca="1" si="20"/>
        <v>0</v>
      </c>
      <c r="Y36" s="21">
        <f t="shared" ca="1" si="21"/>
        <v>0</v>
      </c>
      <c r="Z36" s="21">
        <f t="shared" ca="1" si="22"/>
        <v>0</v>
      </c>
      <c r="AA36" s="21">
        <f t="shared" ca="1" si="23"/>
        <v>0</v>
      </c>
      <c r="AB36" s="21">
        <f t="shared" ca="1" si="24"/>
        <v>0</v>
      </c>
      <c r="AC36" s="21">
        <f t="shared" ca="1" si="25"/>
        <v>0</v>
      </c>
      <c r="AD36" s="21">
        <f t="shared" ca="1" si="26"/>
        <v>0</v>
      </c>
      <c r="AE36" s="22">
        <f t="shared" ca="1" si="27"/>
        <v>0</v>
      </c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6"/>
      <c r="BI36" s="16"/>
      <c r="BJ36" s="16"/>
      <c r="BK36" s="16"/>
      <c r="BL36" s="16"/>
      <c r="BM36" s="16"/>
      <c r="BN36" s="16"/>
      <c r="BO36" s="16"/>
      <c r="BP36" s="16"/>
      <c r="BQ36" s="16"/>
      <c r="BR36" s="16"/>
      <c r="BS36" s="16"/>
      <c r="BT36" s="16"/>
      <c r="BU36" s="16"/>
      <c r="BV36" s="16"/>
      <c r="BW36" s="16"/>
      <c r="BX36" s="16"/>
      <c r="BY36" s="16"/>
      <c r="BZ36" s="16"/>
      <c r="CA36" s="16"/>
      <c r="CB36" s="16"/>
      <c r="CC36" s="16"/>
      <c r="CD36" s="16"/>
      <c r="CE36" s="16"/>
      <c r="CF36" s="16"/>
      <c r="CG36" s="16"/>
      <c r="CH36" s="16"/>
      <c r="CI36" s="16"/>
      <c r="CJ36" s="16"/>
      <c r="CK36" s="16"/>
      <c r="CL36" s="16"/>
      <c r="CM36" s="16"/>
      <c r="CN36" s="16"/>
      <c r="CO36" s="16"/>
      <c r="CP36" s="16"/>
      <c r="CQ36" s="16"/>
      <c r="CR36" s="16"/>
      <c r="CS36" s="16"/>
      <c r="CT36" s="16"/>
      <c r="CU36" s="16"/>
      <c r="CV36" s="16"/>
      <c r="CW36" s="16"/>
      <c r="CX36" s="16"/>
      <c r="CY36" s="16"/>
      <c r="CZ36" s="16"/>
      <c r="DA36" s="16"/>
      <c r="DB36" s="16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6"/>
      <c r="DT36" s="16"/>
      <c r="DU36" s="16"/>
      <c r="DV36" s="16"/>
      <c r="DW36" s="16"/>
      <c r="DX36" s="16"/>
      <c r="DY36" s="16"/>
      <c r="DZ36" s="16"/>
      <c r="EA36" s="16"/>
      <c r="EB36" s="16"/>
      <c r="EC36" s="16"/>
      <c r="ED36" s="16"/>
      <c r="EE36" s="16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  <c r="EY36" s="16"/>
      <c r="EZ36" s="16"/>
      <c r="FA36" s="16"/>
      <c r="FB36" s="16"/>
      <c r="FC36" s="16"/>
      <c r="FD36" s="16"/>
      <c r="FE36" s="16"/>
      <c r="FF36" s="16"/>
      <c r="FG36" s="16"/>
      <c r="FH36" s="16"/>
      <c r="FI36" s="16"/>
      <c r="FJ36" s="16"/>
      <c r="FK36" s="16"/>
      <c r="FL36" s="16"/>
      <c r="FM36" s="16"/>
      <c r="FN36" s="16"/>
      <c r="FO36" s="16"/>
      <c r="FP36" s="16"/>
      <c r="FQ36" s="16"/>
      <c r="FR36" s="16"/>
      <c r="FS36" s="16"/>
      <c r="FT36" s="16"/>
      <c r="FU36" s="16"/>
      <c r="FV36" s="16"/>
      <c r="FW36" s="16"/>
      <c r="FX36" s="16"/>
      <c r="FY36" s="16"/>
      <c r="FZ36" s="16"/>
      <c r="GA36" s="16"/>
      <c r="GB36" s="16"/>
      <c r="GC36" s="16"/>
      <c r="GD36" s="16"/>
      <c r="GE36" s="16"/>
      <c r="GF36" s="16"/>
      <c r="GG36" s="16"/>
      <c r="GH36" s="16"/>
      <c r="GI36" s="16"/>
      <c r="GJ36" s="16"/>
      <c r="GK36" s="16"/>
      <c r="GL36" s="16"/>
      <c r="GM36" s="16"/>
      <c r="GN36" s="16"/>
      <c r="GO36" s="16"/>
      <c r="GP36" s="16"/>
      <c r="GQ36" s="16"/>
      <c r="GR36" s="16"/>
      <c r="GS36" s="16"/>
      <c r="GT36" s="16"/>
      <c r="GU36" s="16"/>
      <c r="GV36" s="16"/>
      <c r="GW36" s="16"/>
      <c r="GX36" s="16"/>
      <c r="GY36" s="16"/>
      <c r="GZ36" s="16"/>
      <c r="HA36" s="16"/>
      <c r="HB36" s="16"/>
      <c r="HC36" s="16"/>
      <c r="HD36" s="16"/>
      <c r="HE36" s="16"/>
      <c r="HF36" s="16"/>
      <c r="HG36" s="16"/>
      <c r="HH36" s="16"/>
      <c r="HI36" s="16"/>
      <c r="HJ36" s="16"/>
      <c r="HK36" s="16"/>
      <c r="HL36" s="16"/>
      <c r="HM36" s="16"/>
      <c r="HN36" s="16"/>
      <c r="HO36" s="16"/>
      <c r="HP36" s="16"/>
      <c r="HQ36" s="16"/>
      <c r="HR36" s="16"/>
      <c r="HS36" s="16"/>
      <c r="HT36" s="16"/>
      <c r="HU36" s="16"/>
      <c r="HV36" s="16"/>
      <c r="HW36" s="16"/>
      <c r="HX36" s="16"/>
      <c r="HY36" s="16"/>
      <c r="HZ36" s="16"/>
    </row>
    <row r="37" spans="1:234" ht="12.75" customHeight="1" x14ac:dyDescent="0.2">
      <c r="A37" s="67" t="s">
        <v>174</v>
      </c>
      <c r="B37" s="20">
        <v>1043</v>
      </c>
      <c r="C37" s="68" t="s">
        <v>144</v>
      </c>
      <c r="D37" s="21">
        <f t="shared" ca="1" si="0"/>
        <v>0</v>
      </c>
      <c r="E37" s="21">
        <f t="shared" ca="1" si="1"/>
        <v>0</v>
      </c>
      <c r="F37" s="21">
        <f t="shared" ca="1" si="2"/>
        <v>0</v>
      </c>
      <c r="G37" s="21">
        <f t="shared" ca="1" si="3"/>
        <v>0</v>
      </c>
      <c r="H37" s="21">
        <f t="shared" ca="1" si="4"/>
        <v>0</v>
      </c>
      <c r="I37" s="21">
        <f t="shared" ca="1" si="5"/>
        <v>0</v>
      </c>
      <c r="J37" s="21">
        <f t="shared" ca="1" si="6"/>
        <v>0</v>
      </c>
      <c r="K37" s="21">
        <f t="shared" ca="1" si="7"/>
        <v>0</v>
      </c>
      <c r="L37" s="21">
        <f t="shared" ca="1" si="8"/>
        <v>0</v>
      </c>
      <c r="M37" s="21">
        <f t="shared" ca="1" si="9"/>
        <v>0</v>
      </c>
      <c r="N37" s="21">
        <f t="shared" ca="1" si="10"/>
        <v>0</v>
      </c>
      <c r="O37" s="21">
        <f t="shared" ca="1" si="11"/>
        <v>0</v>
      </c>
      <c r="P37" s="21">
        <f t="shared" ca="1" si="12"/>
        <v>0</v>
      </c>
      <c r="Q37" s="21">
        <f t="shared" ca="1" si="13"/>
        <v>0</v>
      </c>
      <c r="R37" s="21">
        <f t="shared" ca="1" si="14"/>
        <v>0</v>
      </c>
      <c r="S37" s="21">
        <f t="shared" ca="1" si="15"/>
        <v>0</v>
      </c>
      <c r="T37" s="21">
        <f t="shared" ca="1" si="16"/>
        <v>0</v>
      </c>
      <c r="U37" s="21">
        <f t="shared" ca="1" si="17"/>
        <v>0</v>
      </c>
      <c r="V37" s="21">
        <f t="shared" ca="1" si="18"/>
        <v>0</v>
      </c>
      <c r="W37" s="21">
        <f t="shared" ca="1" si="19"/>
        <v>0</v>
      </c>
      <c r="X37" s="21">
        <f t="shared" ca="1" si="20"/>
        <v>0</v>
      </c>
      <c r="Y37" s="21">
        <f t="shared" ca="1" si="21"/>
        <v>0</v>
      </c>
      <c r="Z37" s="21">
        <f t="shared" ca="1" si="22"/>
        <v>0</v>
      </c>
      <c r="AA37" s="21">
        <f t="shared" ca="1" si="23"/>
        <v>0</v>
      </c>
      <c r="AB37" s="21">
        <f t="shared" ca="1" si="24"/>
        <v>0</v>
      </c>
      <c r="AC37" s="21">
        <f t="shared" ca="1" si="25"/>
        <v>0</v>
      </c>
      <c r="AD37" s="21">
        <f t="shared" ca="1" si="26"/>
        <v>0</v>
      </c>
      <c r="AE37" s="22">
        <f t="shared" ca="1" si="27"/>
        <v>0</v>
      </c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  <c r="BW37" s="16"/>
      <c r="BX37" s="16"/>
      <c r="BY37" s="16"/>
      <c r="BZ37" s="16"/>
      <c r="CA37" s="16"/>
      <c r="CB37" s="16"/>
      <c r="CC37" s="16"/>
      <c r="CD37" s="16"/>
      <c r="CE37" s="16"/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/>
      <c r="DV37" s="16"/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16"/>
      <c r="FH37" s="16"/>
      <c r="FI37" s="16"/>
      <c r="FJ37" s="16"/>
      <c r="FK37" s="16"/>
      <c r="FL37" s="16"/>
      <c r="FM37" s="16"/>
      <c r="FN37" s="16"/>
      <c r="FO37" s="16"/>
      <c r="FP37" s="16"/>
      <c r="FQ37" s="16"/>
      <c r="FR37" s="16"/>
      <c r="FS37" s="16"/>
      <c r="FT37" s="16"/>
      <c r="FU37" s="16"/>
      <c r="FV37" s="16"/>
      <c r="FW37" s="16"/>
      <c r="FX37" s="16"/>
      <c r="FY37" s="16"/>
      <c r="FZ37" s="16"/>
      <c r="GA37" s="16"/>
      <c r="GB37" s="16"/>
      <c r="GC37" s="16"/>
      <c r="GD37" s="16"/>
      <c r="GE37" s="16"/>
      <c r="GF37" s="16"/>
      <c r="GG37" s="16"/>
      <c r="GH37" s="16"/>
      <c r="GI37" s="16"/>
      <c r="GJ37" s="16"/>
      <c r="GK37" s="16"/>
      <c r="GL37" s="16"/>
      <c r="GM37" s="16"/>
      <c r="GN37" s="16"/>
      <c r="GO37" s="16"/>
      <c r="GP37" s="16"/>
      <c r="GQ37" s="16"/>
      <c r="GR37" s="16"/>
      <c r="GS37" s="16"/>
      <c r="GT37" s="16"/>
      <c r="GU37" s="16"/>
      <c r="GV37" s="16"/>
      <c r="GW37" s="16"/>
      <c r="GX37" s="16"/>
      <c r="GY37" s="16"/>
      <c r="GZ37" s="16"/>
      <c r="HA37" s="16"/>
      <c r="HB37" s="16"/>
      <c r="HC37" s="16"/>
      <c r="HD37" s="16"/>
      <c r="HE37" s="16"/>
      <c r="HF37" s="16"/>
      <c r="HG37" s="16"/>
      <c r="HH37" s="16"/>
      <c r="HI37" s="16"/>
      <c r="HJ37" s="16"/>
      <c r="HK37" s="16"/>
      <c r="HL37" s="16"/>
      <c r="HM37" s="16"/>
      <c r="HN37" s="16"/>
      <c r="HO37" s="16"/>
      <c r="HP37" s="16"/>
      <c r="HQ37" s="16"/>
      <c r="HR37" s="16"/>
      <c r="HS37" s="16"/>
      <c r="HT37" s="16"/>
      <c r="HU37" s="16"/>
      <c r="HV37" s="16"/>
      <c r="HW37" s="16"/>
      <c r="HX37" s="16"/>
      <c r="HY37" s="16"/>
      <c r="HZ37" s="16"/>
    </row>
    <row r="38" spans="1:234" ht="12.75" customHeight="1" x14ac:dyDescent="0.2">
      <c r="A38" s="67" t="s">
        <v>175</v>
      </c>
      <c r="B38" s="20">
        <v>1044</v>
      </c>
      <c r="C38" s="68" t="s">
        <v>144</v>
      </c>
      <c r="D38" s="21">
        <f t="shared" ca="1" si="0"/>
        <v>0</v>
      </c>
      <c r="E38" s="21">
        <f t="shared" ca="1" si="1"/>
        <v>0</v>
      </c>
      <c r="F38" s="21">
        <f t="shared" ca="1" si="2"/>
        <v>0</v>
      </c>
      <c r="G38" s="21">
        <f t="shared" ca="1" si="3"/>
        <v>0</v>
      </c>
      <c r="H38" s="21">
        <f t="shared" ca="1" si="4"/>
        <v>0</v>
      </c>
      <c r="I38" s="21">
        <f t="shared" ca="1" si="5"/>
        <v>0</v>
      </c>
      <c r="J38" s="21">
        <f t="shared" ca="1" si="6"/>
        <v>0</v>
      </c>
      <c r="K38" s="21">
        <f t="shared" ca="1" si="7"/>
        <v>0</v>
      </c>
      <c r="L38" s="21">
        <f t="shared" ca="1" si="8"/>
        <v>0</v>
      </c>
      <c r="M38" s="21">
        <f t="shared" ca="1" si="9"/>
        <v>0</v>
      </c>
      <c r="N38" s="21">
        <f t="shared" ca="1" si="10"/>
        <v>0</v>
      </c>
      <c r="O38" s="21">
        <f t="shared" ca="1" si="11"/>
        <v>0</v>
      </c>
      <c r="P38" s="21">
        <f t="shared" ca="1" si="12"/>
        <v>0</v>
      </c>
      <c r="Q38" s="21">
        <f t="shared" ca="1" si="13"/>
        <v>0</v>
      </c>
      <c r="R38" s="21">
        <f t="shared" ca="1" si="14"/>
        <v>0</v>
      </c>
      <c r="S38" s="21">
        <f t="shared" ca="1" si="15"/>
        <v>0</v>
      </c>
      <c r="T38" s="21">
        <f t="shared" ca="1" si="16"/>
        <v>0</v>
      </c>
      <c r="U38" s="21">
        <f t="shared" ca="1" si="17"/>
        <v>0</v>
      </c>
      <c r="V38" s="21">
        <f t="shared" ca="1" si="18"/>
        <v>0</v>
      </c>
      <c r="W38" s="21">
        <f t="shared" ca="1" si="19"/>
        <v>0</v>
      </c>
      <c r="X38" s="21">
        <f t="shared" ca="1" si="20"/>
        <v>0</v>
      </c>
      <c r="Y38" s="21">
        <f t="shared" ca="1" si="21"/>
        <v>0</v>
      </c>
      <c r="Z38" s="21">
        <f t="shared" ca="1" si="22"/>
        <v>0</v>
      </c>
      <c r="AA38" s="21">
        <f t="shared" ca="1" si="23"/>
        <v>0</v>
      </c>
      <c r="AB38" s="21">
        <f t="shared" ca="1" si="24"/>
        <v>0</v>
      </c>
      <c r="AC38" s="21">
        <f t="shared" ca="1" si="25"/>
        <v>0</v>
      </c>
      <c r="AD38" s="21">
        <f t="shared" ca="1" si="26"/>
        <v>0</v>
      </c>
      <c r="AE38" s="22">
        <f t="shared" ca="1" si="27"/>
        <v>0</v>
      </c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6"/>
      <c r="BZ38" s="16"/>
      <c r="CA38" s="16"/>
      <c r="CB38" s="16"/>
      <c r="CC38" s="16"/>
      <c r="CD38" s="16"/>
      <c r="CE38" s="16"/>
      <c r="CF38" s="16"/>
      <c r="CG38" s="16"/>
      <c r="CH38" s="16"/>
      <c r="CI38" s="16"/>
      <c r="CJ38" s="16"/>
      <c r="CK38" s="16"/>
      <c r="CL38" s="16"/>
      <c r="CM38" s="16"/>
      <c r="CN38" s="16"/>
      <c r="CO38" s="16"/>
      <c r="CP38" s="16"/>
      <c r="CQ38" s="16"/>
      <c r="CR38" s="16"/>
      <c r="CS38" s="16"/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  <c r="GC38" s="16"/>
      <c r="GD38" s="16"/>
      <c r="GE38" s="16"/>
      <c r="GF38" s="16"/>
      <c r="GG38" s="16"/>
      <c r="GH38" s="16"/>
      <c r="GI38" s="16"/>
      <c r="GJ38" s="16"/>
      <c r="GK38" s="16"/>
      <c r="GL38" s="16"/>
      <c r="GM38" s="16"/>
      <c r="GN38" s="16"/>
      <c r="GO38" s="16"/>
      <c r="GP38" s="16"/>
      <c r="GQ38" s="16"/>
      <c r="GR38" s="16"/>
      <c r="GS38" s="16"/>
      <c r="GT38" s="16"/>
      <c r="GU38" s="16"/>
      <c r="GV38" s="16"/>
      <c r="GW38" s="16"/>
      <c r="GX38" s="16"/>
      <c r="GY38" s="16"/>
      <c r="GZ38" s="16"/>
      <c r="HA38" s="16"/>
      <c r="HB38" s="16"/>
      <c r="HC38" s="16"/>
      <c r="HD38" s="16"/>
      <c r="HE38" s="16"/>
      <c r="HF38" s="16"/>
      <c r="HG38" s="16"/>
      <c r="HH38" s="16"/>
      <c r="HI38" s="16"/>
      <c r="HJ38" s="16"/>
      <c r="HK38" s="16"/>
      <c r="HL38" s="16"/>
      <c r="HM38" s="16"/>
      <c r="HN38" s="16"/>
      <c r="HO38" s="16"/>
      <c r="HP38" s="16"/>
      <c r="HQ38" s="16"/>
      <c r="HR38" s="16"/>
      <c r="HS38" s="16"/>
      <c r="HT38" s="16"/>
      <c r="HU38" s="16"/>
      <c r="HV38" s="16"/>
      <c r="HW38" s="16"/>
      <c r="HX38" s="16"/>
      <c r="HY38" s="16"/>
      <c r="HZ38" s="16"/>
    </row>
    <row r="39" spans="1:234" ht="12.75" customHeight="1" x14ac:dyDescent="0.2">
      <c r="A39" s="67" t="s">
        <v>176</v>
      </c>
      <c r="B39" s="20">
        <v>1045</v>
      </c>
      <c r="C39" s="68" t="s">
        <v>144</v>
      </c>
      <c r="D39" s="21">
        <f t="shared" ca="1" si="0"/>
        <v>0</v>
      </c>
      <c r="E39" s="21">
        <f t="shared" ca="1" si="1"/>
        <v>0</v>
      </c>
      <c r="F39" s="21">
        <f t="shared" ca="1" si="2"/>
        <v>0</v>
      </c>
      <c r="G39" s="21">
        <f t="shared" ca="1" si="3"/>
        <v>0</v>
      </c>
      <c r="H39" s="21">
        <f t="shared" ca="1" si="4"/>
        <v>0</v>
      </c>
      <c r="I39" s="21">
        <f t="shared" ca="1" si="5"/>
        <v>0</v>
      </c>
      <c r="J39" s="21">
        <f t="shared" ca="1" si="6"/>
        <v>0</v>
      </c>
      <c r="K39" s="21">
        <f t="shared" ca="1" si="7"/>
        <v>0</v>
      </c>
      <c r="L39" s="21">
        <f t="shared" ca="1" si="8"/>
        <v>0</v>
      </c>
      <c r="M39" s="21">
        <f t="shared" ca="1" si="9"/>
        <v>0</v>
      </c>
      <c r="N39" s="21">
        <f t="shared" ca="1" si="10"/>
        <v>0</v>
      </c>
      <c r="O39" s="21">
        <f t="shared" ca="1" si="11"/>
        <v>0</v>
      </c>
      <c r="P39" s="21">
        <f t="shared" ca="1" si="12"/>
        <v>0</v>
      </c>
      <c r="Q39" s="21">
        <f t="shared" ca="1" si="13"/>
        <v>0</v>
      </c>
      <c r="R39" s="21">
        <f t="shared" ca="1" si="14"/>
        <v>0</v>
      </c>
      <c r="S39" s="21">
        <f t="shared" ca="1" si="15"/>
        <v>0</v>
      </c>
      <c r="T39" s="21">
        <f t="shared" ca="1" si="16"/>
        <v>0</v>
      </c>
      <c r="U39" s="21">
        <f t="shared" ca="1" si="17"/>
        <v>0</v>
      </c>
      <c r="V39" s="21">
        <f t="shared" ca="1" si="18"/>
        <v>0</v>
      </c>
      <c r="W39" s="21">
        <f t="shared" ca="1" si="19"/>
        <v>0</v>
      </c>
      <c r="X39" s="21">
        <f t="shared" ca="1" si="20"/>
        <v>0</v>
      </c>
      <c r="Y39" s="21">
        <f t="shared" ca="1" si="21"/>
        <v>0</v>
      </c>
      <c r="Z39" s="21">
        <f t="shared" ca="1" si="22"/>
        <v>0</v>
      </c>
      <c r="AA39" s="21">
        <f t="shared" ca="1" si="23"/>
        <v>0</v>
      </c>
      <c r="AB39" s="21">
        <f t="shared" ca="1" si="24"/>
        <v>0</v>
      </c>
      <c r="AC39" s="21">
        <f t="shared" ca="1" si="25"/>
        <v>0</v>
      </c>
      <c r="AD39" s="21">
        <f t="shared" ca="1" si="26"/>
        <v>0</v>
      </c>
      <c r="AE39" s="22">
        <f t="shared" ca="1" si="27"/>
        <v>0</v>
      </c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  <c r="BW39" s="16"/>
      <c r="BX39" s="16"/>
      <c r="BY39" s="16"/>
      <c r="BZ39" s="16"/>
      <c r="CA39" s="16"/>
      <c r="CB39" s="16"/>
      <c r="CC39" s="16"/>
      <c r="CD39" s="16"/>
      <c r="CE39" s="16"/>
      <c r="CF39" s="16"/>
      <c r="CG39" s="16"/>
      <c r="CH39" s="16"/>
      <c r="CI39" s="16"/>
      <c r="CJ39" s="16"/>
      <c r="CK39" s="16"/>
      <c r="CL39" s="16"/>
      <c r="CM39" s="16"/>
      <c r="CN39" s="16"/>
      <c r="CO39" s="16"/>
      <c r="CP39" s="16"/>
      <c r="CQ39" s="16"/>
      <c r="CR39" s="16"/>
      <c r="CS39" s="16"/>
      <c r="CT39" s="16"/>
      <c r="CU39" s="16"/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/>
      <c r="DV39" s="16"/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  <c r="EJ39" s="16"/>
      <c r="EK39" s="16"/>
      <c r="EL39" s="16"/>
      <c r="EM39" s="16"/>
      <c r="EN39" s="16"/>
      <c r="EO39" s="16"/>
      <c r="EP39" s="16"/>
      <c r="EQ39" s="16"/>
      <c r="ER39" s="16"/>
      <c r="ES39" s="16"/>
      <c r="ET39" s="16"/>
      <c r="EU39" s="16"/>
      <c r="EV39" s="16"/>
      <c r="EW39" s="16"/>
      <c r="EX39" s="16"/>
      <c r="EY39" s="16"/>
      <c r="EZ39" s="16"/>
      <c r="FA39" s="16"/>
      <c r="FB39" s="16"/>
      <c r="FC39" s="16"/>
      <c r="FD39" s="16"/>
      <c r="FE39" s="16"/>
      <c r="FF39" s="16"/>
      <c r="FG39" s="16"/>
      <c r="FH39" s="16"/>
      <c r="FI39" s="16"/>
      <c r="FJ39" s="16"/>
      <c r="FK39" s="16"/>
      <c r="FL39" s="16"/>
      <c r="FM39" s="16"/>
      <c r="FN39" s="16"/>
      <c r="FO39" s="16"/>
      <c r="FP39" s="16"/>
      <c r="FQ39" s="16"/>
      <c r="FR39" s="16"/>
      <c r="FS39" s="16"/>
      <c r="FT39" s="16"/>
      <c r="FU39" s="16"/>
      <c r="FV39" s="16"/>
      <c r="FW39" s="16"/>
      <c r="FX39" s="16"/>
      <c r="FY39" s="16"/>
      <c r="FZ39" s="16"/>
      <c r="GA39" s="16"/>
      <c r="GB39" s="16"/>
      <c r="GC39" s="16"/>
      <c r="GD39" s="16"/>
      <c r="GE39" s="16"/>
      <c r="GF39" s="16"/>
      <c r="GG39" s="16"/>
      <c r="GH39" s="16"/>
      <c r="GI39" s="16"/>
      <c r="GJ39" s="16"/>
      <c r="GK39" s="16"/>
      <c r="GL39" s="16"/>
      <c r="GM39" s="16"/>
      <c r="GN39" s="16"/>
      <c r="GO39" s="16"/>
      <c r="GP39" s="16"/>
      <c r="GQ39" s="16"/>
      <c r="GR39" s="16"/>
      <c r="GS39" s="16"/>
      <c r="GT39" s="16"/>
      <c r="GU39" s="16"/>
      <c r="GV39" s="16"/>
      <c r="GW39" s="16"/>
      <c r="GX39" s="16"/>
      <c r="GY39" s="16"/>
      <c r="GZ39" s="16"/>
      <c r="HA39" s="16"/>
      <c r="HB39" s="16"/>
      <c r="HC39" s="16"/>
      <c r="HD39" s="16"/>
      <c r="HE39" s="16"/>
      <c r="HF39" s="16"/>
      <c r="HG39" s="16"/>
      <c r="HH39" s="16"/>
      <c r="HI39" s="16"/>
      <c r="HJ39" s="16"/>
      <c r="HK39" s="16"/>
      <c r="HL39" s="16"/>
      <c r="HM39" s="16"/>
      <c r="HN39" s="16"/>
      <c r="HO39" s="16"/>
      <c r="HP39" s="16"/>
      <c r="HQ39" s="16"/>
      <c r="HR39" s="16"/>
      <c r="HS39" s="16"/>
      <c r="HT39" s="16"/>
      <c r="HU39" s="16"/>
      <c r="HV39" s="16"/>
      <c r="HW39" s="16"/>
      <c r="HX39" s="16"/>
      <c r="HY39" s="16"/>
      <c r="HZ39" s="16"/>
    </row>
    <row r="40" spans="1:234" ht="12.75" customHeight="1" x14ac:dyDescent="0.2">
      <c r="A40" s="67" t="s">
        <v>177</v>
      </c>
      <c r="B40" s="20">
        <v>1046</v>
      </c>
      <c r="C40" s="68" t="s">
        <v>144</v>
      </c>
      <c r="D40" s="21">
        <f t="shared" ca="1" si="0"/>
        <v>0</v>
      </c>
      <c r="E40" s="21">
        <f t="shared" ca="1" si="1"/>
        <v>0</v>
      </c>
      <c r="F40" s="21">
        <f t="shared" ca="1" si="2"/>
        <v>0</v>
      </c>
      <c r="G40" s="21">
        <f t="shared" ca="1" si="3"/>
        <v>0</v>
      </c>
      <c r="H40" s="21">
        <f t="shared" ca="1" si="4"/>
        <v>0</v>
      </c>
      <c r="I40" s="21">
        <f t="shared" ca="1" si="5"/>
        <v>0</v>
      </c>
      <c r="J40" s="21">
        <f t="shared" ca="1" si="6"/>
        <v>0</v>
      </c>
      <c r="K40" s="21">
        <f t="shared" ca="1" si="7"/>
        <v>0</v>
      </c>
      <c r="L40" s="21">
        <f t="shared" ca="1" si="8"/>
        <v>0</v>
      </c>
      <c r="M40" s="21">
        <f t="shared" ca="1" si="9"/>
        <v>0</v>
      </c>
      <c r="N40" s="21">
        <f t="shared" ca="1" si="10"/>
        <v>0</v>
      </c>
      <c r="O40" s="21">
        <f t="shared" ca="1" si="11"/>
        <v>0</v>
      </c>
      <c r="P40" s="21">
        <f t="shared" ca="1" si="12"/>
        <v>0</v>
      </c>
      <c r="Q40" s="21">
        <f t="shared" ca="1" si="13"/>
        <v>0</v>
      </c>
      <c r="R40" s="21">
        <f t="shared" ca="1" si="14"/>
        <v>0</v>
      </c>
      <c r="S40" s="21">
        <f t="shared" ca="1" si="15"/>
        <v>0</v>
      </c>
      <c r="T40" s="21">
        <f t="shared" ca="1" si="16"/>
        <v>0</v>
      </c>
      <c r="U40" s="21">
        <f t="shared" ca="1" si="17"/>
        <v>0</v>
      </c>
      <c r="V40" s="21">
        <f t="shared" ca="1" si="18"/>
        <v>0</v>
      </c>
      <c r="W40" s="21">
        <f t="shared" ca="1" si="19"/>
        <v>0</v>
      </c>
      <c r="X40" s="21">
        <f t="shared" ca="1" si="20"/>
        <v>0</v>
      </c>
      <c r="Y40" s="21">
        <f t="shared" ca="1" si="21"/>
        <v>0</v>
      </c>
      <c r="Z40" s="21">
        <f t="shared" ca="1" si="22"/>
        <v>0</v>
      </c>
      <c r="AA40" s="21">
        <f t="shared" ca="1" si="23"/>
        <v>0</v>
      </c>
      <c r="AB40" s="21">
        <f t="shared" ca="1" si="24"/>
        <v>0</v>
      </c>
      <c r="AC40" s="21">
        <f t="shared" ca="1" si="25"/>
        <v>0</v>
      </c>
      <c r="AD40" s="21">
        <f t="shared" ca="1" si="26"/>
        <v>0</v>
      </c>
      <c r="AE40" s="22">
        <f t="shared" ca="1" si="27"/>
        <v>0</v>
      </c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  <c r="BI40" s="16"/>
      <c r="BJ40" s="16"/>
      <c r="BK40" s="16"/>
      <c r="BL40" s="16"/>
      <c r="BM40" s="16"/>
      <c r="BN40" s="16"/>
      <c r="BO40" s="16"/>
      <c r="BP40" s="16"/>
      <c r="BQ40" s="16"/>
      <c r="BR40" s="16"/>
      <c r="BS40" s="16"/>
      <c r="BT40" s="16"/>
      <c r="BU40" s="16"/>
      <c r="BV40" s="16"/>
      <c r="BW40" s="16"/>
      <c r="BX40" s="16"/>
      <c r="BY40" s="16"/>
      <c r="BZ40" s="16"/>
      <c r="CA40" s="16"/>
      <c r="CB40" s="16"/>
      <c r="CC40" s="16"/>
      <c r="CD40" s="16"/>
      <c r="CE40" s="16"/>
      <c r="CF40" s="16"/>
      <c r="CG40" s="16"/>
      <c r="CH40" s="16"/>
      <c r="CI40" s="16"/>
      <c r="CJ40" s="16"/>
      <c r="CK40" s="1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6"/>
      <c r="DT40" s="16"/>
      <c r="DU40" s="16"/>
      <c r="DV40" s="16"/>
      <c r="DW40" s="16"/>
      <c r="DX40" s="16"/>
      <c r="DY40" s="16"/>
      <c r="DZ40" s="16"/>
      <c r="EA40" s="16"/>
      <c r="EB40" s="16"/>
      <c r="EC40" s="16"/>
      <c r="ED40" s="16"/>
      <c r="EE40" s="16"/>
      <c r="EF40" s="16"/>
      <c r="EG40" s="16"/>
      <c r="EH40" s="16"/>
      <c r="EI40" s="16"/>
      <c r="EJ40" s="16"/>
      <c r="EK40" s="16"/>
      <c r="EL40" s="16"/>
      <c r="EM40" s="16"/>
      <c r="EN40" s="16"/>
      <c r="EO40" s="16"/>
      <c r="EP40" s="16"/>
      <c r="EQ40" s="16"/>
      <c r="ER40" s="16"/>
      <c r="ES40" s="16"/>
      <c r="ET40" s="16"/>
      <c r="EU40" s="16"/>
      <c r="EV40" s="16"/>
      <c r="EW40" s="16"/>
      <c r="EX40" s="16"/>
      <c r="EY40" s="16"/>
      <c r="EZ40" s="16"/>
      <c r="FA40" s="16"/>
      <c r="FB40" s="16"/>
      <c r="FC40" s="16"/>
      <c r="FD40" s="16"/>
      <c r="FE40" s="16"/>
      <c r="FF40" s="16"/>
      <c r="FG40" s="16"/>
      <c r="FH40" s="16"/>
      <c r="FI40" s="16"/>
      <c r="FJ40" s="16"/>
      <c r="FK40" s="16"/>
      <c r="FL40" s="16"/>
      <c r="FM40" s="16"/>
      <c r="FN40" s="16"/>
      <c r="FO40" s="16"/>
      <c r="FP40" s="16"/>
      <c r="FQ40" s="16"/>
      <c r="FR40" s="16"/>
      <c r="FS40" s="16"/>
      <c r="FT40" s="16"/>
      <c r="FU40" s="16"/>
      <c r="FV40" s="16"/>
      <c r="FW40" s="16"/>
      <c r="FX40" s="16"/>
      <c r="FY40" s="16"/>
      <c r="FZ40" s="16"/>
      <c r="GA40" s="16"/>
      <c r="GB40" s="16"/>
      <c r="GC40" s="16"/>
      <c r="GD40" s="16"/>
      <c r="GE40" s="16"/>
      <c r="GF40" s="16"/>
      <c r="GG40" s="16"/>
      <c r="GH40" s="16"/>
      <c r="GI40" s="16"/>
      <c r="GJ40" s="16"/>
      <c r="GK40" s="16"/>
      <c r="GL40" s="16"/>
      <c r="GM40" s="16"/>
      <c r="GN40" s="16"/>
      <c r="GO40" s="16"/>
      <c r="GP40" s="16"/>
      <c r="GQ40" s="16"/>
      <c r="GR40" s="16"/>
      <c r="GS40" s="16"/>
      <c r="GT40" s="16"/>
      <c r="GU40" s="16"/>
      <c r="GV40" s="16"/>
      <c r="GW40" s="16"/>
      <c r="GX40" s="16"/>
      <c r="GY40" s="16"/>
      <c r="GZ40" s="16"/>
      <c r="HA40" s="16"/>
      <c r="HB40" s="16"/>
      <c r="HC40" s="16"/>
      <c r="HD40" s="16"/>
      <c r="HE40" s="16"/>
      <c r="HF40" s="16"/>
      <c r="HG40" s="16"/>
      <c r="HH40" s="16"/>
      <c r="HI40" s="16"/>
      <c r="HJ40" s="16"/>
      <c r="HK40" s="16"/>
      <c r="HL40" s="16"/>
      <c r="HM40" s="16"/>
      <c r="HN40" s="16"/>
      <c r="HO40" s="16"/>
      <c r="HP40" s="16"/>
      <c r="HQ40" s="16"/>
      <c r="HR40" s="16"/>
      <c r="HS40" s="16"/>
      <c r="HT40" s="16"/>
      <c r="HU40" s="16"/>
      <c r="HV40" s="16"/>
      <c r="HW40" s="16"/>
      <c r="HX40" s="16"/>
      <c r="HY40" s="16"/>
      <c r="HZ40" s="16"/>
    </row>
    <row r="41" spans="1:234" ht="12.75" customHeight="1" x14ac:dyDescent="0.2">
      <c r="A41" s="67" t="s">
        <v>178</v>
      </c>
      <c r="B41" s="20">
        <v>1047</v>
      </c>
      <c r="C41" s="68" t="s">
        <v>144</v>
      </c>
      <c r="D41" s="21">
        <f t="shared" ca="1" si="0"/>
        <v>0</v>
      </c>
      <c r="E41" s="21">
        <f t="shared" ca="1" si="1"/>
        <v>0</v>
      </c>
      <c r="F41" s="21">
        <f t="shared" ca="1" si="2"/>
        <v>0</v>
      </c>
      <c r="G41" s="21">
        <f t="shared" ca="1" si="3"/>
        <v>0</v>
      </c>
      <c r="H41" s="21">
        <f t="shared" ca="1" si="4"/>
        <v>0</v>
      </c>
      <c r="I41" s="21">
        <f t="shared" ca="1" si="5"/>
        <v>0</v>
      </c>
      <c r="J41" s="21">
        <f t="shared" ca="1" si="6"/>
        <v>0</v>
      </c>
      <c r="K41" s="21">
        <f t="shared" ca="1" si="7"/>
        <v>0</v>
      </c>
      <c r="L41" s="21">
        <f t="shared" ca="1" si="8"/>
        <v>0</v>
      </c>
      <c r="M41" s="21">
        <f t="shared" ca="1" si="9"/>
        <v>0</v>
      </c>
      <c r="N41" s="21">
        <f t="shared" ca="1" si="10"/>
        <v>0</v>
      </c>
      <c r="O41" s="21">
        <f t="shared" ca="1" si="11"/>
        <v>0</v>
      </c>
      <c r="P41" s="21">
        <f t="shared" ca="1" si="12"/>
        <v>0</v>
      </c>
      <c r="Q41" s="21">
        <f t="shared" ca="1" si="13"/>
        <v>0</v>
      </c>
      <c r="R41" s="21">
        <f t="shared" ca="1" si="14"/>
        <v>0</v>
      </c>
      <c r="S41" s="21">
        <f t="shared" ca="1" si="15"/>
        <v>0</v>
      </c>
      <c r="T41" s="21">
        <f t="shared" ca="1" si="16"/>
        <v>0</v>
      </c>
      <c r="U41" s="21">
        <f t="shared" ca="1" si="17"/>
        <v>0</v>
      </c>
      <c r="V41" s="21">
        <f t="shared" ca="1" si="18"/>
        <v>0</v>
      </c>
      <c r="W41" s="21">
        <f t="shared" ca="1" si="19"/>
        <v>0</v>
      </c>
      <c r="X41" s="21">
        <f t="shared" ca="1" si="20"/>
        <v>0</v>
      </c>
      <c r="Y41" s="21">
        <f t="shared" ca="1" si="21"/>
        <v>0</v>
      </c>
      <c r="Z41" s="21">
        <f t="shared" ca="1" si="22"/>
        <v>0</v>
      </c>
      <c r="AA41" s="21">
        <f t="shared" ca="1" si="23"/>
        <v>0</v>
      </c>
      <c r="AB41" s="21">
        <f t="shared" ca="1" si="24"/>
        <v>0</v>
      </c>
      <c r="AC41" s="21">
        <f t="shared" ca="1" si="25"/>
        <v>0</v>
      </c>
      <c r="AD41" s="21">
        <f t="shared" ca="1" si="26"/>
        <v>0</v>
      </c>
      <c r="AE41" s="22">
        <f t="shared" ca="1" si="27"/>
        <v>0</v>
      </c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  <c r="BM41" s="16"/>
      <c r="BN41" s="16"/>
      <c r="BO41" s="16"/>
      <c r="BP41" s="16"/>
      <c r="BQ41" s="16"/>
      <c r="BR41" s="16"/>
      <c r="BS41" s="16"/>
      <c r="BT41" s="16"/>
      <c r="BU41" s="16"/>
      <c r="BV41" s="16"/>
      <c r="BW41" s="16"/>
      <c r="BX41" s="16"/>
      <c r="BY41" s="16"/>
      <c r="BZ41" s="16"/>
      <c r="CA41" s="16"/>
      <c r="CB41" s="16"/>
      <c r="CC41" s="16"/>
      <c r="CD41" s="16"/>
      <c r="CE41" s="16"/>
      <c r="CF41" s="16"/>
      <c r="CG41" s="16"/>
      <c r="CH41" s="16"/>
      <c r="CI41" s="16"/>
      <c r="CJ41" s="16"/>
      <c r="CK41" s="16"/>
      <c r="CL41" s="16"/>
      <c r="CM41" s="16"/>
      <c r="CN41" s="16"/>
      <c r="CO41" s="16"/>
      <c r="CP41" s="16"/>
      <c r="CQ41" s="16"/>
      <c r="CR41" s="16"/>
      <c r="CS41" s="16"/>
      <c r="CT41" s="16"/>
      <c r="CU41" s="16"/>
      <c r="CV41" s="16"/>
      <c r="CW41" s="16"/>
      <c r="CX41" s="16"/>
      <c r="CY41" s="16"/>
      <c r="CZ41" s="16"/>
      <c r="DA41" s="16"/>
      <c r="DB41" s="16"/>
      <c r="DC41" s="16"/>
      <c r="DD41" s="16"/>
      <c r="DE41" s="16"/>
      <c r="DF41" s="16"/>
      <c r="DG41" s="16"/>
      <c r="DH41" s="16"/>
      <c r="DI41" s="16"/>
      <c r="DJ41" s="16"/>
      <c r="DK41" s="16"/>
      <c r="DL41" s="16"/>
      <c r="DM41" s="16"/>
      <c r="DN41" s="16"/>
      <c r="DO41" s="16"/>
      <c r="DP41" s="16"/>
      <c r="DQ41" s="16"/>
      <c r="DR41" s="16"/>
      <c r="DS41" s="16"/>
      <c r="DT41" s="16"/>
      <c r="DU41" s="16"/>
      <c r="DV41" s="16"/>
      <c r="DW41" s="16"/>
      <c r="DX41" s="16"/>
      <c r="DY41" s="16"/>
      <c r="DZ41" s="16"/>
      <c r="EA41" s="16"/>
      <c r="EB41" s="16"/>
      <c r="EC41" s="16"/>
      <c r="ED41" s="16"/>
      <c r="EE41" s="16"/>
      <c r="EF41" s="16"/>
      <c r="EG41" s="16"/>
      <c r="EH41" s="16"/>
      <c r="EI41" s="16"/>
      <c r="EJ41" s="16"/>
      <c r="EK41" s="16"/>
      <c r="EL41" s="16"/>
      <c r="EM41" s="16"/>
      <c r="EN41" s="16"/>
      <c r="EO41" s="16"/>
      <c r="EP41" s="16"/>
      <c r="EQ41" s="16"/>
      <c r="ER41" s="16"/>
      <c r="ES41" s="16"/>
      <c r="ET41" s="16"/>
      <c r="EU41" s="16"/>
      <c r="EV41" s="16"/>
      <c r="EW41" s="16"/>
      <c r="EX41" s="16"/>
      <c r="EY41" s="16"/>
      <c r="EZ41" s="16"/>
      <c r="FA41" s="16"/>
      <c r="FB41" s="16"/>
      <c r="FC41" s="16"/>
      <c r="FD41" s="16"/>
      <c r="FE41" s="16"/>
      <c r="FF41" s="16"/>
      <c r="FG41" s="16"/>
      <c r="FH41" s="16"/>
      <c r="FI41" s="16"/>
      <c r="FJ41" s="16"/>
      <c r="FK41" s="16"/>
      <c r="FL41" s="16"/>
      <c r="FM41" s="16"/>
      <c r="FN41" s="16"/>
      <c r="FO41" s="16"/>
      <c r="FP41" s="16"/>
      <c r="FQ41" s="16"/>
      <c r="FR41" s="16"/>
      <c r="FS41" s="16"/>
      <c r="FT41" s="16"/>
      <c r="FU41" s="16"/>
      <c r="FV41" s="16"/>
      <c r="FW41" s="16"/>
      <c r="FX41" s="16"/>
      <c r="FY41" s="16"/>
      <c r="FZ41" s="16"/>
      <c r="GA41" s="16"/>
      <c r="GB41" s="16"/>
      <c r="GC41" s="16"/>
      <c r="GD41" s="16"/>
      <c r="GE41" s="16"/>
      <c r="GF41" s="16"/>
      <c r="GG41" s="16"/>
      <c r="GH41" s="16"/>
      <c r="GI41" s="16"/>
      <c r="GJ41" s="16"/>
      <c r="GK41" s="16"/>
      <c r="GL41" s="16"/>
      <c r="GM41" s="16"/>
      <c r="GN41" s="16"/>
      <c r="GO41" s="16"/>
      <c r="GP41" s="16"/>
      <c r="GQ41" s="16"/>
      <c r="GR41" s="16"/>
      <c r="GS41" s="16"/>
      <c r="GT41" s="16"/>
      <c r="GU41" s="16"/>
      <c r="GV41" s="16"/>
      <c r="GW41" s="16"/>
      <c r="GX41" s="16"/>
      <c r="GY41" s="16"/>
      <c r="GZ41" s="16"/>
      <c r="HA41" s="16"/>
      <c r="HB41" s="16"/>
      <c r="HC41" s="16"/>
      <c r="HD41" s="16"/>
      <c r="HE41" s="16"/>
      <c r="HF41" s="16"/>
      <c r="HG41" s="16"/>
      <c r="HH41" s="16"/>
      <c r="HI41" s="16"/>
      <c r="HJ41" s="16"/>
      <c r="HK41" s="16"/>
      <c r="HL41" s="16"/>
      <c r="HM41" s="16"/>
      <c r="HN41" s="16"/>
      <c r="HO41" s="16"/>
      <c r="HP41" s="16"/>
      <c r="HQ41" s="16"/>
      <c r="HR41" s="16"/>
      <c r="HS41" s="16"/>
      <c r="HT41" s="16"/>
      <c r="HU41" s="16"/>
      <c r="HV41" s="16"/>
      <c r="HW41" s="16"/>
      <c r="HX41" s="16"/>
      <c r="HY41" s="16"/>
      <c r="HZ41" s="16"/>
    </row>
    <row r="42" spans="1:234" ht="12.75" customHeight="1" x14ac:dyDescent="0.2">
      <c r="A42" s="67" t="s">
        <v>179</v>
      </c>
      <c r="B42" s="20">
        <v>1048</v>
      </c>
      <c r="C42" s="68" t="s">
        <v>144</v>
      </c>
      <c r="D42" s="21">
        <f t="shared" ca="1" si="0"/>
        <v>0</v>
      </c>
      <c r="E42" s="21">
        <f t="shared" ca="1" si="1"/>
        <v>0</v>
      </c>
      <c r="F42" s="21">
        <f t="shared" ca="1" si="2"/>
        <v>0</v>
      </c>
      <c r="G42" s="21">
        <f t="shared" ca="1" si="3"/>
        <v>0</v>
      </c>
      <c r="H42" s="21">
        <f t="shared" ca="1" si="4"/>
        <v>0</v>
      </c>
      <c r="I42" s="21">
        <f t="shared" ca="1" si="5"/>
        <v>0</v>
      </c>
      <c r="J42" s="21">
        <f t="shared" ca="1" si="6"/>
        <v>0</v>
      </c>
      <c r="K42" s="21">
        <f t="shared" ca="1" si="7"/>
        <v>0</v>
      </c>
      <c r="L42" s="21">
        <f t="shared" ca="1" si="8"/>
        <v>0</v>
      </c>
      <c r="M42" s="21">
        <f t="shared" ca="1" si="9"/>
        <v>0</v>
      </c>
      <c r="N42" s="21">
        <f t="shared" ca="1" si="10"/>
        <v>0</v>
      </c>
      <c r="O42" s="21">
        <f t="shared" ca="1" si="11"/>
        <v>0</v>
      </c>
      <c r="P42" s="21">
        <f t="shared" ca="1" si="12"/>
        <v>0</v>
      </c>
      <c r="Q42" s="21">
        <f t="shared" ca="1" si="13"/>
        <v>0</v>
      </c>
      <c r="R42" s="21">
        <f t="shared" ca="1" si="14"/>
        <v>0</v>
      </c>
      <c r="S42" s="21">
        <f t="shared" ca="1" si="15"/>
        <v>0</v>
      </c>
      <c r="T42" s="21">
        <f t="shared" ca="1" si="16"/>
        <v>0</v>
      </c>
      <c r="U42" s="21">
        <f t="shared" ca="1" si="17"/>
        <v>0</v>
      </c>
      <c r="V42" s="21">
        <f t="shared" ca="1" si="18"/>
        <v>0</v>
      </c>
      <c r="W42" s="21">
        <f t="shared" ca="1" si="19"/>
        <v>0</v>
      </c>
      <c r="X42" s="21">
        <f t="shared" ca="1" si="20"/>
        <v>0</v>
      </c>
      <c r="Y42" s="21">
        <f t="shared" ca="1" si="21"/>
        <v>0</v>
      </c>
      <c r="Z42" s="21">
        <f t="shared" ca="1" si="22"/>
        <v>0</v>
      </c>
      <c r="AA42" s="21">
        <f t="shared" ca="1" si="23"/>
        <v>0</v>
      </c>
      <c r="AB42" s="21">
        <f t="shared" ca="1" si="24"/>
        <v>0</v>
      </c>
      <c r="AC42" s="21">
        <f t="shared" ca="1" si="25"/>
        <v>0</v>
      </c>
      <c r="AD42" s="21">
        <f t="shared" ca="1" si="26"/>
        <v>0</v>
      </c>
      <c r="AE42" s="22">
        <f t="shared" ca="1" si="27"/>
        <v>0</v>
      </c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  <c r="BM42" s="16"/>
      <c r="BN42" s="16"/>
      <c r="BO42" s="16"/>
      <c r="BP42" s="16"/>
      <c r="BQ42" s="16"/>
      <c r="BR42" s="16"/>
      <c r="BS42" s="16"/>
      <c r="BT42" s="16"/>
      <c r="BU42" s="16"/>
      <c r="BV42" s="16"/>
      <c r="BW42" s="16"/>
      <c r="BX42" s="16"/>
      <c r="BY42" s="16"/>
      <c r="BZ42" s="16"/>
      <c r="CA42" s="16"/>
      <c r="CB42" s="16"/>
      <c r="CC42" s="16"/>
      <c r="CD42" s="16"/>
      <c r="CE42" s="16"/>
      <c r="CF42" s="16"/>
      <c r="CG42" s="16"/>
      <c r="CH42" s="16"/>
      <c r="CI42" s="16"/>
      <c r="CJ42" s="16"/>
      <c r="CK42" s="16"/>
      <c r="CL42" s="16"/>
      <c r="CM42" s="16"/>
      <c r="CN42" s="16"/>
      <c r="CO42" s="16"/>
      <c r="CP42" s="16"/>
      <c r="CQ42" s="16"/>
      <c r="CR42" s="16"/>
      <c r="CS42" s="16"/>
      <c r="CT42" s="16"/>
      <c r="CU42" s="16"/>
      <c r="CV42" s="16"/>
      <c r="CW42" s="16"/>
      <c r="CX42" s="16"/>
      <c r="CY42" s="16"/>
      <c r="CZ42" s="16"/>
      <c r="DA42" s="16"/>
      <c r="DB42" s="16"/>
      <c r="DC42" s="16"/>
      <c r="DD42" s="16"/>
      <c r="DE42" s="16"/>
      <c r="DF42" s="16"/>
      <c r="DG42" s="16"/>
      <c r="DH42" s="16"/>
      <c r="DI42" s="16"/>
      <c r="DJ42" s="16"/>
      <c r="DK42" s="16"/>
      <c r="DL42" s="16"/>
      <c r="DM42" s="16"/>
      <c r="DN42" s="16"/>
      <c r="DO42" s="16"/>
      <c r="DP42" s="16"/>
      <c r="DQ42" s="16"/>
      <c r="DR42" s="16"/>
      <c r="DS42" s="16"/>
      <c r="DT42" s="16"/>
      <c r="DU42" s="16"/>
      <c r="DV42" s="16"/>
      <c r="DW42" s="16"/>
      <c r="DX42" s="16"/>
      <c r="DY42" s="16"/>
      <c r="DZ42" s="16"/>
      <c r="EA42" s="16"/>
      <c r="EB42" s="16"/>
      <c r="EC42" s="16"/>
      <c r="ED42" s="16"/>
      <c r="EE42" s="16"/>
      <c r="EF42" s="16"/>
      <c r="EG42" s="16"/>
      <c r="EH42" s="16"/>
      <c r="EI42" s="16"/>
      <c r="EJ42" s="16"/>
      <c r="EK42" s="16"/>
      <c r="EL42" s="16"/>
      <c r="EM42" s="16"/>
      <c r="EN42" s="16"/>
      <c r="EO42" s="16"/>
      <c r="EP42" s="16"/>
      <c r="EQ42" s="16"/>
      <c r="ER42" s="16"/>
      <c r="ES42" s="16"/>
      <c r="ET42" s="16"/>
      <c r="EU42" s="16"/>
      <c r="EV42" s="16"/>
      <c r="EW42" s="16"/>
      <c r="EX42" s="16"/>
      <c r="EY42" s="16"/>
      <c r="EZ42" s="16"/>
      <c r="FA42" s="16"/>
      <c r="FB42" s="16"/>
      <c r="FC42" s="16"/>
      <c r="FD42" s="16"/>
      <c r="FE42" s="16"/>
      <c r="FF42" s="16"/>
      <c r="FG42" s="16"/>
      <c r="FH42" s="16"/>
      <c r="FI42" s="16"/>
      <c r="FJ42" s="16"/>
      <c r="FK42" s="16"/>
      <c r="FL42" s="16"/>
      <c r="FM42" s="16"/>
      <c r="FN42" s="16"/>
      <c r="FO42" s="16"/>
      <c r="FP42" s="16"/>
      <c r="FQ42" s="16"/>
      <c r="FR42" s="16"/>
      <c r="FS42" s="16"/>
      <c r="FT42" s="16"/>
      <c r="FU42" s="16"/>
      <c r="FV42" s="16"/>
      <c r="FW42" s="16"/>
      <c r="FX42" s="16"/>
      <c r="FY42" s="16"/>
      <c r="FZ42" s="16"/>
      <c r="GA42" s="16"/>
      <c r="GB42" s="16"/>
      <c r="GC42" s="16"/>
      <c r="GD42" s="16"/>
      <c r="GE42" s="16"/>
      <c r="GF42" s="16"/>
      <c r="GG42" s="16"/>
      <c r="GH42" s="16"/>
      <c r="GI42" s="16"/>
      <c r="GJ42" s="16"/>
      <c r="GK42" s="16"/>
      <c r="GL42" s="16"/>
      <c r="GM42" s="16"/>
      <c r="GN42" s="16"/>
      <c r="GO42" s="16"/>
      <c r="GP42" s="16"/>
      <c r="GQ42" s="16"/>
      <c r="GR42" s="16"/>
      <c r="GS42" s="16"/>
      <c r="GT42" s="16"/>
      <c r="GU42" s="16"/>
      <c r="GV42" s="16"/>
      <c r="GW42" s="16"/>
      <c r="GX42" s="16"/>
      <c r="GY42" s="16"/>
      <c r="GZ42" s="16"/>
      <c r="HA42" s="16"/>
      <c r="HB42" s="16"/>
      <c r="HC42" s="16"/>
      <c r="HD42" s="16"/>
      <c r="HE42" s="16"/>
      <c r="HF42" s="16"/>
      <c r="HG42" s="16"/>
      <c r="HH42" s="16"/>
      <c r="HI42" s="16"/>
      <c r="HJ42" s="16"/>
      <c r="HK42" s="16"/>
      <c r="HL42" s="16"/>
      <c r="HM42" s="16"/>
      <c r="HN42" s="16"/>
      <c r="HO42" s="16"/>
      <c r="HP42" s="16"/>
      <c r="HQ42" s="16"/>
      <c r="HR42" s="16"/>
      <c r="HS42" s="16"/>
      <c r="HT42" s="16"/>
      <c r="HU42" s="16"/>
      <c r="HV42" s="16"/>
      <c r="HW42" s="16"/>
      <c r="HX42" s="16"/>
      <c r="HY42" s="16"/>
      <c r="HZ42" s="16"/>
    </row>
    <row r="43" spans="1:234" ht="12.75" customHeight="1" x14ac:dyDescent="0.2">
      <c r="A43" s="67" t="s">
        <v>180</v>
      </c>
      <c r="B43" s="20">
        <v>1049</v>
      </c>
      <c r="C43" s="68" t="s">
        <v>144</v>
      </c>
      <c r="D43" s="21">
        <f t="shared" ca="1" si="0"/>
        <v>0</v>
      </c>
      <c r="E43" s="21">
        <f t="shared" ca="1" si="1"/>
        <v>0</v>
      </c>
      <c r="F43" s="21">
        <f t="shared" ca="1" si="2"/>
        <v>0</v>
      </c>
      <c r="G43" s="21">
        <f t="shared" ca="1" si="3"/>
        <v>0</v>
      </c>
      <c r="H43" s="21">
        <f t="shared" ca="1" si="4"/>
        <v>0</v>
      </c>
      <c r="I43" s="21">
        <f t="shared" ca="1" si="5"/>
        <v>0</v>
      </c>
      <c r="J43" s="21">
        <f t="shared" ca="1" si="6"/>
        <v>0</v>
      </c>
      <c r="K43" s="21">
        <f t="shared" ca="1" si="7"/>
        <v>0</v>
      </c>
      <c r="L43" s="21">
        <f t="shared" ca="1" si="8"/>
        <v>0</v>
      </c>
      <c r="M43" s="21">
        <f t="shared" ca="1" si="9"/>
        <v>0</v>
      </c>
      <c r="N43" s="21">
        <f t="shared" ca="1" si="10"/>
        <v>0</v>
      </c>
      <c r="O43" s="21">
        <f t="shared" ca="1" si="11"/>
        <v>0</v>
      </c>
      <c r="P43" s="21">
        <f t="shared" ca="1" si="12"/>
        <v>0</v>
      </c>
      <c r="Q43" s="21">
        <f t="shared" ca="1" si="13"/>
        <v>0</v>
      </c>
      <c r="R43" s="21">
        <f t="shared" ca="1" si="14"/>
        <v>0</v>
      </c>
      <c r="S43" s="21">
        <f t="shared" ca="1" si="15"/>
        <v>0</v>
      </c>
      <c r="T43" s="21">
        <f t="shared" ca="1" si="16"/>
        <v>0</v>
      </c>
      <c r="U43" s="21">
        <f t="shared" ca="1" si="17"/>
        <v>0</v>
      </c>
      <c r="V43" s="21">
        <f t="shared" ca="1" si="18"/>
        <v>0</v>
      </c>
      <c r="W43" s="21">
        <f t="shared" ca="1" si="19"/>
        <v>0</v>
      </c>
      <c r="X43" s="21">
        <f t="shared" ca="1" si="20"/>
        <v>0</v>
      </c>
      <c r="Y43" s="21">
        <f t="shared" ca="1" si="21"/>
        <v>0</v>
      </c>
      <c r="Z43" s="21">
        <f t="shared" ca="1" si="22"/>
        <v>0</v>
      </c>
      <c r="AA43" s="21">
        <f t="shared" ca="1" si="23"/>
        <v>0</v>
      </c>
      <c r="AB43" s="21">
        <f t="shared" ca="1" si="24"/>
        <v>0</v>
      </c>
      <c r="AC43" s="21">
        <f t="shared" ca="1" si="25"/>
        <v>0</v>
      </c>
      <c r="AD43" s="21">
        <f t="shared" ca="1" si="26"/>
        <v>0</v>
      </c>
      <c r="AE43" s="22">
        <f t="shared" ca="1" si="27"/>
        <v>0</v>
      </c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  <c r="BM43" s="16"/>
      <c r="BN43" s="16"/>
      <c r="BO43" s="16"/>
      <c r="BP43" s="16"/>
      <c r="BQ43" s="16"/>
      <c r="BR43" s="16"/>
      <c r="BS43" s="16"/>
      <c r="BT43" s="16"/>
      <c r="BU43" s="16"/>
      <c r="BV43" s="16"/>
      <c r="BW43" s="16"/>
      <c r="BX43" s="16"/>
      <c r="BY43" s="16"/>
      <c r="BZ43" s="16"/>
      <c r="CA43" s="16"/>
      <c r="CB43" s="16"/>
      <c r="CC43" s="16"/>
      <c r="CD43" s="16"/>
      <c r="CE43" s="16"/>
      <c r="CF43" s="16"/>
      <c r="CG43" s="16"/>
      <c r="CH43" s="16"/>
      <c r="CI43" s="16"/>
      <c r="CJ43" s="16"/>
      <c r="CK43" s="16"/>
      <c r="CL43" s="16"/>
      <c r="CM43" s="16"/>
      <c r="CN43" s="16"/>
      <c r="CO43" s="16"/>
      <c r="CP43" s="16"/>
      <c r="CQ43" s="16"/>
      <c r="CR43" s="16"/>
      <c r="CS43" s="16"/>
      <c r="CT43" s="16"/>
      <c r="CU43" s="16"/>
      <c r="CV43" s="16"/>
      <c r="CW43" s="16"/>
      <c r="CX43" s="16"/>
      <c r="CY43" s="16"/>
      <c r="CZ43" s="16"/>
      <c r="DA43" s="16"/>
      <c r="DB43" s="16"/>
      <c r="DC43" s="16"/>
      <c r="DD43" s="16"/>
      <c r="DE43" s="16"/>
      <c r="DF43" s="16"/>
      <c r="DG43" s="16"/>
      <c r="DH43" s="16"/>
      <c r="DI43" s="16"/>
      <c r="DJ43" s="16"/>
      <c r="DK43" s="16"/>
      <c r="DL43" s="16"/>
      <c r="DM43" s="16"/>
      <c r="DN43" s="16"/>
      <c r="DO43" s="16"/>
      <c r="DP43" s="16"/>
      <c r="DQ43" s="16"/>
      <c r="DR43" s="16"/>
      <c r="DS43" s="16"/>
      <c r="DT43" s="16"/>
      <c r="DU43" s="16"/>
      <c r="DV43" s="16"/>
      <c r="DW43" s="16"/>
      <c r="DX43" s="16"/>
      <c r="DY43" s="16"/>
      <c r="DZ43" s="16"/>
      <c r="EA43" s="16"/>
      <c r="EB43" s="16"/>
      <c r="EC43" s="16"/>
      <c r="ED43" s="16"/>
      <c r="EE43" s="16"/>
      <c r="EF43" s="16"/>
      <c r="EG43" s="16"/>
      <c r="EH43" s="16"/>
      <c r="EI43" s="16"/>
      <c r="EJ43" s="16"/>
      <c r="EK43" s="16"/>
      <c r="EL43" s="16"/>
      <c r="EM43" s="16"/>
      <c r="EN43" s="16"/>
      <c r="EO43" s="16"/>
      <c r="EP43" s="16"/>
      <c r="EQ43" s="16"/>
      <c r="ER43" s="16"/>
      <c r="ES43" s="16"/>
      <c r="ET43" s="16"/>
      <c r="EU43" s="16"/>
      <c r="EV43" s="16"/>
      <c r="EW43" s="16"/>
      <c r="EX43" s="16"/>
      <c r="EY43" s="16"/>
      <c r="EZ43" s="16"/>
      <c r="FA43" s="16"/>
      <c r="FB43" s="16"/>
      <c r="FC43" s="16"/>
      <c r="FD43" s="16"/>
      <c r="FE43" s="16"/>
      <c r="FF43" s="16"/>
      <c r="FG43" s="16"/>
      <c r="FH43" s="16"/>
      <c r="FI43" s="16"/>
      <c r="FJ43" s="16"/>
      <c r="FK43" s="16"/>
      <c r="FL43" s="16"/>
      <c r="FM43" s="16"/>
      <c r="FN43" s="16"/>
      <c r="FO43" s="16"/>
      <c r="FP43" s="16"/>
      <c r="FQ43" s="16"/>
      <c r="FR43" s="16"/>
      <c r="FS43" s="16"/>
      <c r="FT43" s="16"/>
      <c r="FU43" s="16"/>
      <c r="FV43" s="16"/>
      <c r="FW43" s="16"/>
      <c r="FX43" s="16"/>
      <c r="FY43" s="16"/>
      <c r="FZ43" s="16"/>
      <c r="GA43" s="16"/>
      <c r="GB43" s="16"/>
      <c r="GC43" s="16"/>
      <c r="GD43" s="16"/>
      <c r="GE43" s="16"/>
      <c r="GF43" s="16"/>
      <c r="GG43" s="16"/>
      <c r="GH43" s="16"/>
      <c r="GI43" s="16"/>
      <c r="GJ43" s="16"/>
      <c r="GK43" s="16"/>
      <c r="GL43" s="16"/>
      <c r="GM43" s="16"/>
      <c r="GN43" s="16"/>
      <c r="GO43" s="16"/>
      <c r="GP43" s="16"/>
      <c r="GQ43" s="16"/>
      <c r="GR43" s="16"/>
      <c r="GS43" s="16"/>
      <c r="GT43" s="16"/>
      <c r="GU43" s="16"/>
      <c r="GV43" s="16"/>
      <c r="GW43" s="16"/>
      <c r="GX43" s="16"/>
      <c r="GY43" s="16"/>
      <c r="GZ43" s="16"/>
      <c r="HA43" s="16"/>
      <c r="HB43" s="16"/>
      <c r="HC43" s="16"/>
      <c r="HD43" s="16"/>
      <c r="HE43" s="16"/>
      <c r="HF43" s="16"/>
      <c r="HG43" s="16"/>
      <c r="HH43" s="16"/>
      <c r="HI43" s="16"/>
      <c r="HJ43" s="16"/>
      <c r="HK43" s="16"/>
      <c r="HL43" s="16"/>
      <c r="HM43" s="16"/>
      <c r="HN43" s="16"/>
      <c r="HO43" s="16"/>
      <c r="HP43" s="16"/>
      <c r="HQ43" s="16"/>
      <c r="HR43" s="16"/>
      <c r="HS43" s="16"/>
      <c r="HT43" s="16"/>
      <c r="HU43" s="16"/>
      <c r="HV43" s="16"/>
      <c r="HW43" s="16"/>
      <c r="HX43" s="16"/>
      <c r="HY43" s="16"/>
      <c r="HZ43" s="16"/>
    </row>
    <row r="44" spans="1:234" ht="12.75" customHeight="1" x14ac:dyDescent="0.2">
      <c r="A44" s="67" t="s">
        <v>181</v>
      </c>
      <c r="B44" s="20">
        <v>1050</v>
      </c>
      <c r="C44" s="68" t="s">
        <v>144</v>
      </c>
      <c r="D44" s="21">
        <f t="shared" ca="1" si="0"/>
        <v>0</v>
      </c>
      <c r="E44" s="21">
        <f t="shared" ca="1" si="1"/>
        <v>0</v>
      </c>
      <c r="F44" s="21">
        <f t="shared" ca="1" si="2"/>
        <v>0</v>
      </c>
      <c r="G44" s="21">
        <f t="shared" ca="1" si="3"/>
        <v>0</v>
      </c>
      <c r="H44" s="21">
        <f t="shared" ca="1" si="4"/>
        <v>0</v>
      </c>
      <c r="I44" s="21">
        <f t="shared" ca="1" si="5"/>
        <v>0</v>
      </c>
      <c r="J44" s="21">
        <f t="shared" ca="1" si="6"/>
        <v>0</v>
      </c>
      <c r="K44" s="21">
        <f t="shared" ca="1" si="7"/>
        <v>0</v>
      </c>
      <c r="L44" s="21">
        <f t="shared" ca="1" si="8"/>
        <v>0</v>
      </c>
      <c r="M44" s="21">
        <f t="shared" ca="1" si="9"/>
        <v>0</v>
      </c>
      <c r="N44" s="21">
        <f t="shared" ca="1" si="10"/>
        <v>0</v>
      </c>
      <c r="O44" s="21">
        <f t="shared" ca="1" si="11"/>
        <v>0</v>
      </c>
      <c r="P44" s="21">
        <f t="shared" ca="1" si="12"/>
        <v>0</v>
      </c>
      <c r="Q44" s="21">
        <f t="shared" ca="1" si="13"/>
        <v>0</v>
      </c>
      <c r="R44" s="21">
        <f t="shared" ca="1" si="14"/>
        <v>0</v>
      </c>
      <c r="S44" s="21">
        <f t="shared" ca="1" si="15"/>
        <v>0</v>
      </c>
      <c r="T44" s="21">
        <f t="shared" ca="1" si="16"/>
        <v>0</v>
      </c>
      <c r="U44" s="21">
        <f t="shared" ca="1" si="17"/>
        <v>0</v>
      </c>
      <c r="V44" s="21">
        <f t="shared" ca="1" si="18"/>
        <v>0</v>
      </c>
      <c r="W44" s="21">
        <f t="shared" ca="1" si="19"/>
        <v>0</v>
      </c>
      <c r="X44" s="21">
        <f t="shared" ca="1" si="20"/>
        <v>0</v>
      </c>
      <c r="Y44" s="21">
        <f t="shared" ca="1" si="21"/>
        <v>0</v>
      </c>
      <c r="Z44" s="21">
        <f t="shared" ca="1" si="22"/>
        <v>0</v>
      </c>
      <c r="AA44" s="21">
        <f t="shared" ca="1" si="23"/>
        <v>0</v>
      </c>
      <c r="AB44" s="21">
        <f t="shared" ca="1" si="24"/>
        <v>0</v>
      </c>
      <c r="AC44" s="21">
        <f t="shared" ca="1" si="25"/>
        <v>0</v>
      </c>
      <c r="AD44" s="21">
        <f t="shared" ca="1" si="26"/>
        <v>0</v>
      </c>
      <c r="AE44" s="22">
        <f t="shared" ca="1" si="27"/>
        <v>0</v>
      </c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  <c r="BM44" s="16"/>
      <c r="BN44" s="16"/>
      <c r="BO44" s="16"/>
      <c r="BP44" s="16"/>
      <c r="BQ44" s="16"/>
      <c r="BR44" s="16"/>
      <c r="BS44" s="16"/>
      <c r="BT44" s="16"/>
      <c r="BU44" s="16"/>
      <c r="BV44" s="16"/>
      <c r="BW44" s="16"/>
      <c r="BX44" s="16"/>
      <c r="BY44" s="16"/>
      <c r="BZ44" s="16"/>
      <c r="CA44" s="16"/>
      <c r="CB44" s="16"/>
      <c r="CC44" s="16"/>
      <c r="CD44" s="16"/>
      <c r="CE44" s="16"/>
      <c r="CF44" s="16"/>
      <c r="CG44" s="16"/>
      <c r="CH44" s="16"/>
      <c r="CI44" s="16"/>
      <c r="CJ44" s="16"/>
      <c r="CK44" s="16"/>
      <c r="CL44" s="16"/>
      <c r="CM44" s="16"/>
      <c r="CN44" s="16"/>
      <c r="CO44" s="16"/>
      <c r="CP44" s="16"/>
      <c r="CQ44" s="16"/>
      <c r="CR44" s="16"/>
      <c r="CS44" s="16"/>
      <c r="CT44" s="16"/>
      <c r="CU44" s="16"/>
      <c r="CV44" s="16"/>
      <c r="CW44" s="16"/>
      <c r="CX44" s="16"/>
      <c r="CY44" s="16"/>
      <c r="CZ44" s="16"/>
      <c r="DA44" s="16"/>
      <c r="DB44" s="16"/>
      <c r="DC44" s="16"/>
      <c r="DD44" s="16"/>
      <c r="DE44" s="16"/>
      <c r="DF44" s="16"/>
      <c r="DG44" s="16"/>
      <c r="DH44" s="16"/>
      <c r="DI44" s="16"/>
      <c r="DJ44" s="16"/>
      <c r="DK44" s="16"/>
      <c r="DL44" s="16"/>
      <c r="DM44" s="16"/>
      <c r="DN44" s="16"/>
      <c r="DO44" s="16"/>
      <c r="DP44" s="16"/>
      <c r="DQ44" s="16"/>
      <c r="DR44" s="16"/>
      <c r="DS44" s="16"/>
      <c r="DT44" s="16"/>
      <c r="DU44" s="16"/>
      <c r="DV44" s="16"/>
      <c r="DW44" s="16"/>
      <c r="DX44" s="16"/>
      <c r="DY44" s="16"/>
      <c r="DZ44" s="16"/>
      <c r="EA44" s="16"/>
      <c r="EB44" s="16"/>
      <c r="EC44" s="16"/>
      <c r="ED44" s="16"/>
      <c r="EE44" s="16"/>
      <c r="EF44" s="16"/>
      <c r="EG44" s="16"/>
      <c r="EH44" s="16"/>
      <c r="EI44" s="16"/>
      <c r="EJ44" s="16"/>
      <c r="EK44" s="16"/>
      <c r="EL44" s="16"/>
      <c r="EM44" s="16"/>
      <c r="EN44" s="16"/>
      <c r="EO44" s="16"/>
      <c r="EP44" s="16"/>
      <c r="EQ44" s="16"/>
      <c r="ER44" s="16"/>
      <c r="ES44" s="16"/>
      <c r="ET44" s="16"/>
      <c r="EU44" s="16"/>
      <c r="EV44" s="16"/>
      <c r="EW44" s="16"/>
      <c r="EX44" s="16"/>
      <c r="EY44" s="16"/>
      <c r="EZ44" s="16"/>
      <c r="FA44" s="16"/>
      <c r="FB44" s="16"/>
      <c r="FC44" s="16"/>
      <c r="FD44" s="16"/>
      <c r="FE44" s="16"/>
      <c r="FF44" s="16"/>
      <c r="FG44" s="16"/>
      <c r="FH44" s="16"/>
      <c r="FI44" s="16"/>
      <c r="FJ44" s="16"/>
      <c r="FK44" s="16"/>
      <c r="FL44" s="16"/>
      <c r="FM44" s="16"/>
      <c r="FN44" s="16"/>
      <c r="FO44" s="16"/>
      <c r="FP44" s="16"/>
      <c r="FQ44" s="16"/>
      <c r="FR44" s="16"/>
      <c r="FS44" s="16"/>
      <c r="FT44" s="16"/>
      <c r="FU44" s="16"/>
      <c r="FV44" s="16"/>
      <c r="FW44" s="16"/>
      <c r="FX44" s="16"/>
      <c r="FY44" s="16"/>
      <c r="FZ44" s="16"/>
      <c r="GA44" s="16"/>
      <c r="GB44" s="16"/>
      <c r="GC44" s="16"/>
      <c r="GD44" s="16"/>
      <c r="GE44" s="16"/>
      <c r="GF44" s="16"/>
      <c r="GG44" s="16"/>
      <c r="GH44" s="16"/>
      <c r="GI44" s="16"/>
      <c r="GJ44" s="16"/>
      <c r="GK44" s="16"/>
      <c r="GL44" s="16"/>
      <c r="GM44" s="16"/>
      <c r="GN44" s="16"/>
      <c r="GO44" s="16"/>
      <c r="GP44" s="16"/>
      <c r="GQ44" s="16"/>
      <c r="GR44" s="16"/>
      <c r="GS44" s="16"/>
      <c r="GT44" s="16"/>
      <c r="GU44" s="16"/>
      <c r="GV44" s="16"/>
      <c r="GW44" s="16"/>
      <c r="GX44" s="16"/>
      <c r="GY44" s="16"/>
      <c r="GZ44" s="16"/>
      <c r="HA44" s="16"/>
      <c r="HB44" s="16"/>
      <c r="HC44" s="16"/>
      <c r="HD44" s="16"/>
      <c r="HE44" s="16"/>
      <c r="HF44" s="16"/>
      <c r="HG44" s="16"/>
      <c r="HH44" s="16"/>
      <c r="HI44" s="16"/>
      <c r="HJ44" s="16"/>
      <c r="HK44" s="16"/>
      <c r="HL44" s="16"/>
      <c r="HM44" s="16"/>
      <c r="HN44" s="16"/>
      <c r="HO44" s="16"/>
      <c r="HP44" s="16"/>
      <c r="HQ44" s="16"/>
      <c r="HR44" s="16"/>
      <c r="HS44" s="16"/>
      <c r="HT44" s="16"/>
      <c r="HU44" s="16"/>
      <c r="HV44" s="16"/>
      <c r="HW44" s="16"/>
      <c r="HX44" s="16"/>
      <c r="HY44" s="16"/>
      <c r="HZ44" s="16"/>
    </row>
    <row r="45" spans="1:234" ht="12.75" customHeight="1" x14ac:dyDescent="0.2">
      <c r="A45" s="67" t="s">
        <v>182</v>
      </c>
      <c r="B45" s="20">
        <v>1051</v>
      </c>
      <c r="C45" s="68" t="s">
        <v>144</v>
      </c>
      <c r="D45" s="21">
        <f t="shared" ca="1" si="0"/>
        <v>0</v>
      </c>
      <c r="E45" s="21">
        <f t="shared" ca="1" si="1"/>
        <v>0</v>
      </c>
      <c r="F45" s="21">
        <f t="shared" ca="1" si="2"/>
        <v>0</v>
      </c>
      <c r="G45" s="21">
        <f t="shared" ca="1" si="3"/>
        <v>0</v>
      </c>
      <c r="H45" s="21">
        <f t="shared" ca="1" si="4"/>
        <v>0</v>
      </c>
      <c r="I45" s="21">
        <f t="shared" ca="1" si="5"/>
        <v>0</v>
      </c>
      <c r="J45" s="21">
        <f t="shared" ca="1" si="6"/>
        <v>0</v>
      </c>
      <c r="K45" s="21">
        <f t="shared" ca="1" si="7"/>
        <v>0</v>
      </c>
      <c r="L45" s="21">
        <f t="shared" ca="1" si="8"/>
        <v>0</v>
      </c>
      <c r="M45" s="21">
        <f t="shared" ca="1" si="9"/>
        <v>0</v>
      </c>
      <c r="N45" s="21">
        <f t="shared" ca="1" si="10"/>
        <v>0</v>
      </c>
      <c r="O45" s="21">
        <f t="shared" ca="1" si="11"/>
        <v>0</v>
      </c>
      <c r="P45" s="21">
        <f t="shared" ca="1" si="12"/>
        <v>0</v>
      </c>
      <c r="Q45" s="21">
        <f t="shared" ca="1" si="13"/>
        <v>0</v>
      </c>
      <c r="R45" s="21">
        <f t="shared" ca="1" si="14"/>
        <v>0</v>
      </c>
      <c r="S45" s="21">
        <f t="shared" ca="1" si="15"/>
        <v>0</v>
      </c>
      <c r="T45" s="21">
        <f t="shared" ca="1" si="16"/>
        <v>0</v>
      </c>
      <c r="U45" s="21">
        <f t="shared" ca="1" si="17"/>
        <v>0</v>
      </c>
      <c r="V45" s="21">
        <f t="shared" ca="1" si="18"/>
        <v>0</v>
      </c>
      <c r="W45" s="21">
        <f t="shared" ca="1" si="19"/>
        <v>0</v>
      </c>
      <c r="X45" s="21">
        <f t="shared" ca="1" si="20"/>
        <v>0</v>
      </c>
      <c r="Y45" s="21">
        <f t="shared" ca="1" si="21"/>
        <v>0</v>
      </c>
      <c r="Z45" s="21">
        <f t="shared" ca="1" si="22"/>
        <v>0</v>
      </c>
      <c r="AA45" s="21">
        <f t="shared" ca="1" si="23"/>
        <v>0</v>
      </c>
      <c r="AB45" s="21">
        <f t="shared" ca="1" si="24"/>
        <v>0</v>
      </c>
      <c r="AC45" s="21">
        <f t="shared" ca="1" si="25"/>
        <v>0</v>
      </c>
      <c r="AD45" s="21">
        <f t="shared" ca="1" si="26"/>
        <v>0</v>
      </c>
      <c r="AE45" s="22">
        <f t="shared" ca="1" si="27"/>
        <v>0</v>
      </c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/>
      <c r="AS45" s="16"/>
      <c r="AT45" s="16"/>
      <c r="AU45" s="16"/>
      <c r="AV45" s="16"/>
      <c r="AW45" s="16"/>
      <c r="AX45" s="16"/>
      <c r="AY45" s="16"/>
      <c r="AZ45" s="1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  <c r="BM45" s="16"/>
      <c r="BN45" s="16"/>
      <c r="BO45" s="16"/>
      <c r="BP45" s="16"/>
      <c r="BQ45" s="16"/>
      <c r="BR45" s="16"/>
      <c r="BS45" s="16"/>
      <c r="BT45" s="16"/>
      <c r="BU45" s="16"/>
      <c r="BV45" s="16"/>
      <c r="BW45" s="16"/>
      <c r="BX45" s="16"/>
      <c r="BY45" s="16"/>
      <c r="BZ45" s="16"/>
      <c r="CA45" s="16"/>
      <c r="CB45" s="16"/>
      <c r="CC45" s="16"/>
      <c r="CD45" s="16"/>
      <c r="CE45" s="16"/>
      <c r="CF45" s="16"/>
      <c r="CG45" s="16"/>
      <c r="CH45" s="16"/>
      <c r="CI45" s="16"/>
      <c r="CJ45" s="16"/>
      <c r="CK45" s="16"/>
      <c r="CL45" s="16"/>
      <c r="CM45" s="16"/>
      <c r="CN45" s="16"/>
      <c r="CO45" s="16"/>
      <c r="CP45" s="16"/>
      <c r="CQ45" s="16"/>
      <c r="CR45" s="16"/>
      <c r="CS45" s="16"/>
      <c r="CT45" s="16"/>
      <c r="CU45" s="16"/>
      <c r="CV45" s="16"/>
      <c r="CW45" s="16"/>
      <c r="CX45" s="16"/>
      <c r="CY45" s="16"/>
      <c r="CZ45" s="16"/>
      <c r="DA45" s="16"/>
      <c r="DB45" s="16"/>
      <c r="DC45" s="16"/>
      <c r="DD45" s="16"/>
      <c r="DE45" s="16"/>
      <c r="DF45" s="16"/>
      <c r="DG45" s="16"/>
      <c r="DH45" s="16"/>
      <c r="DI45" s="16"/>
      <c r="DJ45" s="16"/>
      <c r="DK45" s="16"/>
      <c r="DL45" s="16"/>
      <c r="DM45" s="16"/>
      <c r="DN45" s="16"/>
      <c r="DO45" s="16"/>
      <c r="DP45" s="16"/>
      <c r="DQ45" s="16"/>
      <c r="DR45" s="16"/>
      <c r="DS45" s="16"/>
      <c r="DT45" s="16"/>
      <c r="DU45" s="16"/>
      <c r="DV45" s="16"/>
      <c r="DW45" s="16"/>
      <c r="DX45" s="16"/>
      <c r="DY45" s="16"/>
      <c r="DZ45" s="16"/>
      <c r="EA45" s="16"/>
      <c r="EB45" s="16"/>
      <c r="EC45" s="16"/>
      <c r="ED45" s="16"/>
      <c r="EE45" s="16"/>
      <c r="EF45" s="16"/>
      <c r="EG45" s="16"/>
      <c r="EH45" s="16"/>
      <c r="EI45" s="16"/>
      <c r="EJ45" s="16"/>
      <c r="EK45" s="16"/>
      <c r="EL45" s="16"/>
      <c r="EM45" s="16"/>
      <c r="EN45" s="16"/>
      <c r="EO45" s="16"/>
      <c r="EP45" s="16"/>
      <c r="EQ45" s="16"/>
      <c r="ER45" s="16"/>
      <c r="ES45" s="16"/>
      <c r="ET45" s="16"/>
      <c r="EU45" s="16"/>
      <c r="EV45" s="16"/>
      <c r="EW45" s="16"/>
      <c r="EX45" s="16"/>
      <c r="EY45" s="16"/>
      <c r="EZ45" s="16"/>
      <c r="FA45" s="16"/>
      <c r="FB45" s="16"/>
      <c r="FC45" s="16"/>
      <c r="FD45" s="16"/>
      <c r="FE45" s="16"/>
      <c r="FF45" s="16"/>
      <c r="FG45" s="16"/>
      <c r="FH45" s="16"/>
      <c r="FI45" s="16"/>
      <c r="FJ45" s="16"/>
      <c r="FK45" s="16"/>
      <c r="FL45" s="16"/>
      <c r="FM45" s="16"/>
      <c r="FN45" s="16"/>
      <c r="FO45" s="16"/>
      <c r="FP45" s="16"/>
      <c r="FQ45" s="16"/>
      <c r="FR45" s="16"/>
      <c r="FS45" s="16"/>
      <c r="FT45" s="16"/>
      <c r="FU45" s="16"/>
      <c r="FV45" s="16"/>
      <c r="FW45" s="16"/>
      <c r="FX45" s="16"/>
      <c r="FY45" s="16"/>
      <c r="FZ45" s="16"/>
      <c r="GA45" s="16"/>
      <c r="GB45" s="16"/>
      <c r="GC45" s="16"/>
      <c r="GD45" s="16"/>
      <c r="GE45" s="16"/>
      <c r="GF45" s="16"/>
      <c r="GG45" s="16"/>
      <c r="GH45" s="16"/>
      <c r="GI45" s="16"/>
      <c r="GJ45" s="16"/>
      <c r="GK45" s="16"/>
      <c r="GL45" s="16"/>
      <c r="GM45" s="16"/>
      <c r="GN45" s="16"/>
      <c r="GO45" s="16"/>
      <c r="GP45" s="16"/>
      <c r="GQ45" s="16"/>
      <c r="GR45" s="16"/>
      <c r="GS45" s="16"/>
      <c r="GT45" s="16"/>
      <c r="GU45" s="16"/>
      <c r="GV45" s="16"/>
      <c r="GW45" s="16"/>
      <c r="GX45" s="16"/>
      <c r="GY45" s="16"/>
      <c r="GZ45" s="16"/>
      <c r="HA45" s="16"/>
      <c r="HB45" s="16"/>
      <c r="HC45" s="16"/>
      <c r="HD45" s="16"/>
      <c r="HE45" s="16"/>
      <c r="HF45" s="16"/>
      <c r="HG45" s="16"/>
      <c r="HH45" s="16"/>
      <c r="HI45" s="16"/>
      <c r="HJ45" s="16"/>
      <c r="HK45" s="16"/>
      <c r="HL45" s="16"/>
      <c r="HM45" s="16"/>
      <c r="HN45" s="16"/>
      <c r="HO45" s="16"/>
      <c r="HP45" s="16"/>
      <c r="HQ45" s="16"/>
      <c r="HR45" s="16"/>
      <c r="HS45" s="16"/>
      <c r="HT45" s="16"/>
      <c r="HU45" s="16"/>
      <c r="HV45" s="16"/>
      <c r="HW45" s="16"/>
      <c r="HX45" s="16"/>
      <c r="HY45" s="16"/>
      <c r="HZ45" s="16"/>
    </row>
    <row r="46" spans="1:234" ht="12.75" customHeight="1" x14ac:dyDescent="0.2">
      <c r="A46" s="67" t="s">
        <v>183</v>
      </c>
      <c r="B46" s="20">
        <v>1052</v>
      </c>
      <c r="C46" s="68" t="s">
        <v>144</v>
      </c>
      <c r="D46" s="21">
        <f t="shared" ca="1" si="0"/>
        <v>0</v>
      </c>
      <c r="E46" s="21">
        <f t="shared" ca="1" si="1"/>
        <v>0</v>
      </c>
      <c r="F46" s="21">
        <f t="shared" ca="1" si="2"/>
        <v>0</v>
      </c>
      <c r="G46" s="21">
        <f t="shared" ca="1" si="3"/>
        <v>0</v>
      </c>
      <c r="H46" s="21">
        <f t="shared" ca="1" si="4"/>
        <v>0</v>
      </c>
      <c r="I46" s="21">
        <f t="shared" ca="1" si="5"/>
        <v>0</v>
      </c>
      <c r="J46" s="21">
        <f t="shared" ca="1" si="6"/>
        <v>0</v>
      </c>
      <c r="K46" s="21">
        <f t="shared" ca="1" si="7"/>
        <v>0</v>
      </c>
      <c r="L46" s="21">
        <f t="shared" ca="1" si="8"/>
        <v>0</v>
      </c>
      <c r="M46" s="21">
        <f t="shared" ca="1" si="9"/>
        <v>0</v>
      </c>
      <c r="N46" s="21">
        <f t="shared" ca="1" si="10"/>
        <v>0</v>
      </c>
      <c r="O46" s="21">
        <f t="shared" ca="1" si="11"/>
        <v>0</v>
      </c>
      <c r="P46" s="21">
        <f t="shared" ca="1" si="12"/>
        <v>0</v>
      </c>
      <c r="Q46" s="21">
        <f t="shared" ca="1" si="13"/>
        <v>0</v>
      </c>
      <c r="R46" s="21">
        <f t="shared" ca="1" si="14"/>
        <v>0</v>
      </c>
      <c r="S46" s="21">
        <f t="shared" ca="1" si="15"/>
        <v>0</v>
      </c>
      <c r="T46" s="21">
        <f t="shared" ca="1" si="16"/>
        <v>0</v>
      </c>
      <c r="U46" s="21">
        <f t="shared" ca="1" si="17"/>
        <v>0</v>
      </c>
      <c r="V46" s="21">
        <f t="shared" ca="1" si="18"/>
        <v>0</v>
      </c>
      <c r="W46" s="21">
        <f t="shared" ca="1" si="19"/>
        <v>0</v>
      </c>
      <c r="X46" s="21">
        <f t="shared" ca="1" si="20"/>
        <v>0</v>
      </c>
      <c r="Y46" s="21">
        <f t="shared" ca="1" si="21"/>
        <v>0</v>
      </c>
      <c r="Z46" s="21">
        <f t="shared" ca="1" si="22"/>
        <v>0</v>
      </c>
      <c r="AA46" s="21">
        <f t="shared" ca="1" si="23"/>
        <v>0</v>
      </c>
      <c r="AB46" s="21">
        <f t="shared" ca="1" si="24"/>
        <v>0</v>
      </c>
      <c r="AC46" s="21">
        <f t="shared" ca="1" si="25"/>
        <v>0</v>
      </c>
      <c r="AD46" s="21">
        <f t="shared" ca="1" si="26"/>
        <v>0</v>
      </c>
      <c r="AE46" s="22">
        <f t="shared" ca="1" si="27"/>
        <v>0</v>
      </c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  <c r="BM46" s="16"/>
      <c r="BN46" s="16"/>
      <c r="BO46" s="16"/>
      <c r="BP46" s="16"/>
      <c r="BQ46" s="16"/>
      <c r="BR46" s="16"/>
      <c r="BS46" s="16"/>
      <c r="BT46" s="16"/>
      <c r="BU46" s="16"/>
      <c r="BV46" s="16"/>
      <c r="BW46" s="16"/>
      <c r="BX46" s="16"/>
      <c r="BY46" s="16"/>
      <c r="BZ46" s="16"/>
      <c r="CA46" s="16"/>
      <c r="CB46" s="16"/>
      <c r="CC46" s="16"/>
      <c r="CD46" s="16"/>
      <c r="CE46" s="16"/>
      <c r="CF46" s="16"/>
      <c r="CG46" s="16"/>
      <c r="CH46" s="16"/>
      <c r="CI46" s="16"/>
      <c r="CJ46" s="16"/>
      <c r="CK46" s="16"/>
      <c r="CL46" s="16"/>
      <c r="CM46" s="16"/>
      <c r="CN46" s="16"/>
      <c r="CO46" s="16"/>
      <c r="CP46" s="16"/>
      <c r="CQ46" s="16"/>
      <c r="CR46" s="16"/>
      <c r="CS46" s="16"/>
      <c r="CT46" s="16"/>
      <c r="CU46" s="16"/>
      <c r="CV46" s="16"/>
      <c r="CW46" s="16"/>
      <c r="CX46" s="16"/>
      <c r="CY46" s="16"/>
      <c r="CZ46" s="16"/>
      <c r="DA46" s="16"/>
      <c r="DB46" s="16"/>
      <c r="DC46" s="16"/>
      <c r="DD46" s="16"/>
      <c r="DE46" s="16"/>
      <c r="DF46" s="16"/>
      <c r="DG46" s="16"/>
      <c r="DH46" s="16"/>
      <c r="DI46" s="16"/>
      <c r="DJ46" s="16"/>
      <c r="DK46" s="16"/>
      <c r="DL46" s="16"/>
      <c r="DM46" s="16"/>
      <c r="DN46" s="16"/>
      <c r="DO46" s="16"/>
      <c r="DP46" s="16"/>
      <c r="DQ46" s="16"/>
      <c r="DR46" s="16"/>
      <c r="DS46" s="16"/>
      <c r="DT46" s="16"/>
      <c r="DU46" s="16"/>
      <c r="DV46" s="16"/>
      <c r="DW46" s="16"/>
      <c r="DX46" s="16"/>
      <c r="DY46" s="16"/>
      <c r="DZ46" s="16"/>
      <c r="EA46" s="16"/>
      <c r="EB46" s="16"/>
      <c r="EC46" s="16"/>
      <c r="ED46" s="16"/>
      <c r="EE46" s="16"/>
      <c r="EF46" s="16"/>
      <c r="EG46" s="16"/>
      <c r="EH46" s="16"/>
      <c r="EI46" s="16"/>
      <c r="EJ46" s="16"/>
      <c r="EK46" s="16"/>
      <c r="EL46" s="16"/>
      <c r="EM46" s="16"/>
      <c r="EN46" s="16"/>
      <c r="EO46" s="16"/>
      <c r="EP46" s="16"/>
      <c r="EQ46" s="16"/>
      <c r="ER46" s="16"/>
      <c r="ES46" s="16"/>
      <c r="ET46" s="16"/>
      <c r="EU46" s="16"/>
      <c r="EV46" s="16"/>
      <c r="EW46" s="16"/>
      <c r="EX46" s="16"/>
      <c r="EY46" s="16"/>
      <c r="EZ46" s="16"/>
      <c r="FA46" s="16"/>
      <c r="FB46" s="16"/>
      <c r="FC46" s="16"/>
      <c r="FD46" s="16"/>
      <c r="FE46" s="16"/>
      <c r="FF46" s="16"/>
      <c r="FG46" s="16"/>
      <c r="FH46" s="16"/>
      <c r="FI46" s="16"/>
      <c r="FJ46" s="16"/>
      <c r="FK46" s="16"/>
      <c r="FL46" s="16"/>
      <c r="FM46" s="16"/>
      <c r="FN46" s="16"/>
      <c r="FO46" s="16"/>
      <c r="FP46" s="16"/>
      <c r="FQ46" s="16"/>
      <c r="FR46" s="16"/>
      <c r="FS46" s="16"/>
      <c r="FT46" s="16"/>
      <c r="FU46" s="16"/>
      <c r="FV46" s="16"/>
      <c r="FW46" s="16"/>
      <c r="FX46" s="16"/>
      <c r="FY46" s="16"/>
      <c r="FZ46" s="16"/>
      <c r="GA46" s="16"/>
      <c r="GB46" s="16"/>
      <c r="GC46" s="16"/>
      <c r="GD46" s="16"/>
      <c r="GE46" s="16"/>
      <c r="GF46" s="16"/>
      <c r="GG46" s="16"/>
      <c r="GH46" s="16"/>
      <c r="GI46" s="16"/>
      <c r="GJ46" s="16"/>
      <c r="GK46" s="16"/>
      <c r="GL46" s="16"/>
      <c r="GM46" s="16"/>
      <c r="GN46" s="16"/>
      <c r="GO46" s="16"/>
      <c r="GP46" s="16"/>
      <c r="GQ46" s="16"/>
      <c r="GR46" s="16"/>
      <c r="GS46" s="16"/>
      <c r="GT46" s="16"/>
      <c r="GU46" s="16"/>
      <c r="GV46" s="16"/>
      <c r="GW46" s="16"/>
      <c r="GX46" s="16"/>
      <c r="GY46" s="16"/>
      <c r="GZ46" s="16"/>
      <c r="HA46" s="16"/>
      <c r="HB46" s="16"/>
      <c r="HC46" s="16"/>
      <c r="HD46" s="16"/>
      <c r="HE46" s="16"/>
      <c r="HF46" s="16"/>
      <c r="HG46" s="16"/>
      <c r="HH46" s="16"/>
      <c r="HI46" s="16"/>
      <c r="HJ46" s="16"/>
      <c r="HK46" s="16"/>
      <c r="HL46" s="16"/>
      <c r="HM46" s="16"/>
      <c r="HN46" s="16"/>
      <c r="HO46" s="16"/>
      <c r="HP46" s="16"/>
      <c r="HQ46" s="16"/>
      <c r="HR46" s="16"/>
      <c r="HS46" s="16"/>
      <c r="HT46" s="16"/>
      <c r="HU46" s="16"/>
      <c r="HV46" s="16"/>
      <c r="HW46" s="16"/>
      <c r="HX46" s="16"/>
      <c r="HY46" s="16"/>
      <c r="HZ46" s="16"/>
    </row>
    <row r="47" spans="1:234" ht="12.75" customHeight="1" x14ac:dyDescent="0.2">
      <c r="A47" s="67" t="s">
        <v>184</v>
      </c>
      <c r="B47" s="20">
        <v>1053</v>
      </c>
      <c r="C47" s="68" t="s">
        <v>144</v>
      </c>
      <c r="D47" s="21">
        <f t="shared" ca="1" si="0"/>
        <v>0</v>
      </c>
      <c r="E47" s="21">
        <f t="shared" ca="1" si="1"/>
        <v>0</v>
      </c>
      <c r="F47" s="21">
        <f t="shared" ca="1" si="2"/>
        <v>0</v>
      </c>
      <c r="G47" s="21">
        <f t="shared" ca="1" si="3"/>
        <v>0</v>
      </c>
      <c r="H47" s="21">
        <f t="shared" ca="1" si="4"/>
        <v>0</v>
      </c>
      <c r="I47" s="21">
        <f t="shared" ca="1" si="5"/>
        <v>0</v>
      </c>
      <c r="J47" s="21">
        <f t="shared" ca="1" si="6"/>
        <v>0</v>
      </c>
      <c r="K47" s="21">
        <f t="shared" ca="1" si="7"/>
        <v>0</v>
      </c>
      <c r="L47" s="21">
        <f t="shared" ca="1" si="8"/>
        <v>0</v>
      </c>
      <c r="M47" s="21">
        <f t="shared" ca="1" si="9"/>
        <v>0</v>
      </c>
      <c r="N47" s="21">
        <f t="shared" ca="1" si="10"/>
        <v>0</v>
      </c>
      <c r="O47" s="21">
        <f t="shared" ca="1" si="11"/>
        <v>0</v>
      </c>
      <c r="P47" s="21">
        <f t="shared" ca="1" si="12"/>
        <v>0</v>
      </c>
      <c r="Q47" s="21">
        <f t="shared" ca="1" si="13"/>
        <v>0</v>
      </c>
      <c r="R47" s="21">
        <f t="shared" ca="1" si="14"/>
        <v>0</v>
      </c>
      <c r="S47" s="21">
        <f t="shared" ca="1" si="15"/>
        <v>0</v>
      </c>
      <c r="T47" s="21">
        <f t="shared" ca="1" si="16"/>
        <v>0</v>
      </c>
      <c r="U47" s="21">
        <f t="shared" ca="1" si="17"/>
        <v>0</v>
      </c>
      <c r="V47" s="21">
        <f t="shared" ca="1" si="18"/>
        <v>0</v>
      </c>
      <c r="W47" s="21">
        <f t="shared" ca="1" si="19"/>
        <v>0</v>
      </c>
      <c r="X47" s="21">
        <f t="shared" ca="1" si="20"/>
        <v>0</v>
      </c>
      <c r="Y47" s="21">
        <f t="shared" ca="1" si="21"/>
        <v>0</v>
      </c>
      <c r="Z47" s="21">
        <f t="shared" ca="1" si="22"/>
        <v>0</v>
      </c>
      <c r="AA47" s="21">
        <f t="shared" ca="1" si="23"/>
        <v>0</v>
      </c>
      <c r="AB47" s="21">
        <f t="shared" ca="1" si="24"/>
        <v>0</v>
      </c>
      <c r="AC47" s="21">
        <f t="shared" ca="1" si="25"/>
        <v>0</v>
      </c>
      <c r="AD47" s="21">
        <f t="shared" ca="1" si="26"/>
        <v>0</v>
      </c>
      <c r="AE47" s="22">
        <f t="shared" ca="1" si="27"/>
        <v>0</v>
      </c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  <c r="BM47" s="16"/>
      <c r="BN47" s="16"/>
      <c r="BO47" s="16"/>
      <c r="BP47" s="16"/>
      <c r="BQ47" s="16"/>
      <c r="BR47" s="16"/>
      <c r="BS47" s="16"/>
      <c r="BT47" s="16"/>
      <c r="BU47" s="16"/>
      <c r="BV47" s="16"/>
      <c r="BW47" s="16"/>
      <c r="BX47" s="16"/>
      <c r="BY47" s="16"/>
      <c r="BZ47" s="16"/>
      <c r="CA47" s="16"/>
      <c r="CB47" s="16"/>
      <c r="CC47" s="16"/>
      <c r="CD47" s="16"/>
      <c r="CE47" s="16"/>
      <c r="CF47" s="16"/>
      <c r="CG47" s="16"/>
      <c r="CH47" s="16"/>
      <c r="CI47" s="16"/>
      <c r="CJ47" s="16"/>
      <c r="CK47" s="16"/>
      <c r="CL47" s="16"/>
      <c r="CM47" s="16"/>
      <c r="CN47" s="16"/>
      <c r="CO47" s="16"/>
      <c r="CP47" s="16"/>
      <c r="CQ47" s="16"/>
      <c r="CR47" s="16"/>
      <c r="CS47" s="16"/>
      <c r="CT47" s="16"/>
      <c r="CU47" s="16"/>
      <c r="CV47" s="16"/>
      <c r="CW47" s="16"/>
      <c r="CX47" s="16"/>
      <c r="CY47" s="16"/>
      <c r="CZ47" s="16"/>
      <c r="DA47" s="16"/>
      <c r="DB47" s="16"/>
      <c r="DC47" s="16"/>
      <c r="DD47" s="16"/>
      <c r="DE47" s="16"/>
      <c r="DF47" s="16"/>
      <c r="DG47" s="16"/>
      <c r="DH47" s="16"/>
      <c r="DI47" s="16"/>
      <c r="DJ47" s="16"/>
      <c r="DK47" s="16"/>
      <c r="DL47" s="16"/>
      <c r="DM47" s="16"/>
      <c r="DN47" s="16"/>
      <c r="DO47" s="16"/>
      <c r="DP47" s="16"/>
      <c r="DQ47" s="16"/>
      <c r="DR47" s="16"/>
      <c r="DS47" s="16"/>
      <c r="DT47" s="16"/>
      <c r="DU47" s="16"/>
      <c r="DV47" s="16"/>
      <c r="DW47" s="16"/>
      <c r="DX47" s="16"/>
      <c r="DY47" s="16"/>
      <c r="DZ47" s="16"/>
      <c r="EA47" s="16"/>
      <c r="EB47" s="16"/>
      <c r="EC47" s="16"/>
      <c r="ED47" s="16"/>
      <c r="EE47" s="16"/>
      <c r="EF47" s="16"/>
      <c r="EG47" s="16"/>
      <c r="EH47" s="16"/>
      <c r="EI47" s="16"/>
      <c r="EJ47" s="16"/>
      <c r="EK47" s="16"/>
      <c r="EL47" s="16"/>
      <c r="EM47" s="16"/>
      <c r="EN47" s="16"/>
      <c r="EO47" s="16"/>
      <c r="EP47" s="16"/>
      <c r="EQ47" s="16"/>
      <c r="ER47" s="16"/>
      <c r="ES47" s="16"/>
      <c r="ET47" s="16"/>
      <c r="EU47" s="16"/>
      <c r="EV47" s="16"/>
      <c r="EW47" s="16"/>
      <c r="EX47" s="16"/>
      <c r="EY47" s="16"/>
      <c r="EZ47" s="16"/>
      <c r="FA47" s="16"/>
      <c r="FB47" s="16"/>
      <c r="FC47" s="16"/>
      <c r="FD47" s="16"/>
      <c r="FE47" s="16"/>
      <c r="FF47" s="16"/>
      <c r="FG47" s="16"/>
      <c r="FH47" s="16"/>
      <c r="FI47" s="16"/>
      <c r="FJ47" s="16"/>
      <c r="FK47" s="16"/>
      <c r="FL47" s="16"/>
      <c r="FM47" s="16"/>
      <c r="FN47" s="16"/>
      <c r="FO47" s="16"/>
      <c r="FP47" s="16"/>
      <c r="FQ47" s="16"/>
      <c r="FR47" s="16"/>
      <c r="FS47" s="16"/>
      <c r="FT47" s="16"/>
      <c r="FU47" s="16"/>
      <c r="FV47" s="16"/>
      <c r="FW47" s="16"/>
      <c r="FX47" s="16"/>
      <c r="FY47" s="16"/>
      <c r="FZ47" s="16"/>
      <c r="GA47" s="16"/>
      <c r="GB47" s="16"/>
      <c r="GC47" s="16"/>
      <c r="GD47" s="16"/>
      <c r="GE47" s="16"/>
      <c r="GF47" s="16"/>
      <c r="GG47" s="16"/>
      <c r="GH47" s="16"/>
      <c r="GI47" s="16"/>
      <c r="GJ47" s="16"/>
      <c r="GK47" s="16"/>
      <c r="GL47" s="16"/>
      <c r="GM47" s="16"/>
      <c r="GN47" s="16"/>
      <c r="GO47" s="16"/>
      <c r="GP47" s="16"/>
      <c r="GQ47" s="16"/>
      <c r="GR47" s="16"/>
      <c r="GS47" s="16"/>
      <c r="GT47" s="16"/>
      <c r="GU47" s="16"/>
      <c r="GV47" s="16"/>
      <c r="GW47" s="16"/>
      <c r="GX47" s="16"/>
      <c r="GY47" s="16"/>
      <c r="GZ47" s="16"/>
      <c r="HA47" s="16"/>
      <c r="HB47" s="16"/>
      <c r="HC47" s="16"/>
      <c r="HD47" s="16"/>
      <c r="HE47" s="16"/>
      <c r="HF47" s="16"/>
      <c r="HG47" s="16"/>
      <c r="HH47" s="16"/>
      <c r="HI47" s="16"/>
      <c r="HJ47" s="16"/>
      <c r="HK47" s="16"/>
      <c r="HL47" s="16"/>
      <c r="HM47" s="16"/>
      <c r="HN47" s="16"/>
      <c r="HO47" s="16"/>
      <c r="HP47" s="16"/>
      <c r="HQ47" s="16"/>
      <c r="HR47" s="16"/>
      <c r="HS47" s="16"/>
      <c r="HT47" s="16"/>
      <c r="HU47" s="16"/>
      <c r="HV47" s="16"/>
      <c r="HW47" s="16"/>
      <c r="HX47" s="16"/>
      <c r="HY47" s="16"/>
      <c r="HZ47" s="16"/>
    </row>
    <row r="48" spans="1:234" ht="12.75" customHeight="1" x14ac:dyDescent="0.2">
      <c r="A48" s="67" t="s">
        <v>185</v>
      </c>
      <c r="B48" s="20">
        <v>1054</v>
      </c>
      <c r="C48" s="68" t="s">
        <v>144</v>
      </c>
      <c r="D48" s="21">
        <f t="shared" ca="1" si="0"/>
        <v>0</v>
      </c>
      <c r="E48" s="21">
        <f t="shared" ca="1" si="1"/>
        <v>0</v>
      </c>
      <c r="F48" s="21">
        <f t="shared" ca="1" si="2"/>
        <v>0</v>
      </c>
      <c r="G48" s="21">
        <f t="shared" ca="1" si="3"/>
        <v>0</v>
      </c>
      <c r="H48" s="21">
        <f t="shared" ca="1" si="4"/>
        <v>0</v>
      </c>
      <c r="I48" s="21">
        <f t="shared" ca="1" si="5"/>
        <v>0</v>
      </c>
      <c r="J48" s="21">
        <f t="shared" ca="1" si="6"/>
        <v>0</v>
      </c>
      <c r="K48" s="21">
        <f t="shared" ca="1" si="7"/>
        <v>0</v>
      </c>
      <c r="L48" s="21">
        <f t="shared" ca="1" si="8"/>
        <v>0</v>
      </c>
      <c r="M48" s="21">
        <f t="shared" ca="1" si="9"/>
        <v>0</v>
      </c>
      <c r="N48" s="21">
        <f t="shared" ca="1" si="10"/>
        <v>0</v>
      </c>
      <c r="O48" s="21">
        <f t="shared" ca="1" si="11"/>
        <v>0</v>
      </c>
      <c r="P48" s="21">
        <f t="shared" ca="1" si="12"/>
        <v>0</v>
      </c>
      <c r="Q48" s="21">
        <f t="shared" ca="1" si="13"/>
        <v>0</v>
      </c>
      <c r="R48" s="21">
        <f t="shared" ca="1" si="14"/>
        <v>0</v>
      </c>
      <c r="S48" s="21">
        <f t="shared" ca="1" si="15"/>
        <v>0</v>
      </c>
      <c r="T48" s="21">
        <f t="shared" ca="1" si="16"/>
        <v>0</v>
      </c>
      <c r="U48" s="21">
        <f t="shared" ca="1" si="17"/>
        <v>0</v>
      </c>
      <c r="V48" s="21">
        <f t="shared" ca="1" si="18"/>
        <v>0</v>
      </c>
      <c r="W48" s="21">
        <f t="shared" ca="1" si="19"/>
        <v>0</v>
      </c>
      <c r="X48" s="21">
        <f t="shared" ca="1" si="20"/>
        <v>0</v>
      </c>
      <c r="Y48" s="21">
        <f t="shared" ca="1" si="21"/>
        <v>0</v>
      </c>
      <c r="Z48" s="21">
        <f t="shared" ca="1" si="22"/>
        <v>0</v>
      </c>
      <c r="AA48" s="21">
        <f t="shared" ca="1" si="23"/>
        <v>0</v>
      </c>
      <c r="AB48" s="21">
        <f t="shared" ca="1" si="24"/>
        <v>0</v>
      </c>
      <c r="AC48" s="21">
        <f t="shared" ca="1" si="25"/>
        <v>0</v>
      </c>
      <c r="AD48" s="21">
        <f t="shared" ca="1" si="26"/>
        <v>0</v>
      </c>
      <c r="AE48" s="22">
        <f t="shared" ca="1" si="27"/>
        <v>0</v>
      </c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  <c r="BM48" s="16"/>
      <c r="BN48" s="16"/>
      <c r="BO48" s="16"/>
      <c r="BP48" s="16"/>
      <c r="BQ48" s="16"/>
      <c r="BR48" s="16"/>
      <c r="BS48" s="16"/>
      <c r="BT48" s="16"/>
      <c r="BU48" s="16"/>
      <c r="BV48" s="16"/>
      <c r="BW48" s="16"/>
      <c r="BX48" s="16"/>
      <c r="BY48" s="16"/>
      <c r="BZ48" s="16"/>
      <c r="CA48" s="16"/>
      <c r="CB48" s="16"/>
      <c r="CC48" s="16"/>
      <c r="CD48" s="16"/>
      <c r="CE48" s="16"/>
      <c r="CF48" s="16"/>
      <c r="CG48" s="16"/>
      <c r="CH48" s="16"/>
      <c r="CI48" s="16"/>
      <c r="CJ48" s="16"/>
      <c r="CK48" s="16"/>
      <c r="CL48" s="16"/>
      <c r="CM48" s="16"/>
      <c r="CN48" s="16"/>
      <c r="CO48" s="16"/>
      <c r="CP48" s="16"/>
      <c r="CQ48" s="16"/>
      <c r="CR48" s="16"/>
      <c r="CS48" s="16"/>
      <c r="CT48" s="16"/>
      <c r="CU48" s="16"/>
      <c r="CV48" s="16"/>
      <c r="CW48" s="16"/>
      <c r="CX48" s="16"/>
      <c r="CY48" s="16"/>
      <c r="CZ48" s="16"/>
      <c r="DA48" s="16"/>
      <c r="DB48" s="16"/>
      <c r="DC48" s="16"/>
      <c r="DD48" s="16"/>
      <c r="DE48" s="16"/>
      <c r="DF48" s="16"/>
      <c r="DG48" s="16"/>
      <c r="DH48" s="16"/>
      <c r="DI48" s="16"/>
      <c r="DJ48" s="16"/>
      <c r="DK48" s="16"/>
      <c r="DL48" s="16"/>
      <c r="DM48" s="16"/>
      <c r="DN48" s="16"/>
      <c r="DO48" s="16"/>
      <c r="DP48" s="16"/>
      <c r="DQ48" s="16"/>
      <c r="DR48" s="16"/>
      <c r="DS48" s="16"/>
      <c r="DT48" s="16"/>
      <c r="DU48" s="16"/>
      <c r="DV48" s="16"/>
      <c r="DW48" s="16"/>
      <c r="DX48" s="16"/>
      <c r="DY48" s="16"/>
      <c r="DZ48" s="16"/>
      <c r="EA48" s="16"/>
      <c r="EB48" s="16"/>
      <c r="EC48" s="16"/>
      <c r="ED48" s="16"/>
      <c r="EE48" s="16"/>
      <c r="EF48" s="16"/>
      <c r="EG48" s="16"/>
      <c r="EH48" s="16"/>
      <c r="EI48" s="16"/>
      <c r="EJ48" s="16"/>
      <c r="EK48" s="16"/>
      <c r="EL48" s="16"/>
      <c r="EM48" s="16"/>
      <c r="EN48" s="16"/>
      <c r="EO48" s="16"/>
      <c r="EP48" s="16"/>
      <c r="EQ48" s="16"/>
      <c r="ER48" s="16"/>
      <c r="ES48" s="16"/>
      <c r="ET48" s="16"/>
      <c r="EU48" s="16"/>
      <c r="EV48" s="16"/>
      <c r="EW48" s="16"/>
      <c r="EX48" s="16"/>
      <c r="EY48" s="16"/>
      <c r="EZ48" s="16"/>
      <c r="FA48" s="16"/>
      <c r="FB48" s="16"/>
      <c r="FC48" s="16"/>
      <c r="FD48" s="16"/>
      <c r="FE48" s="16"/>
      <c r="FF48" s="16"/>
      <c r="FG48" s="16"/>
      <c r="FH48" s="16"/>
      <c r="FI48" s="16"/>
      <c r="FJ48" s="16"/>
      <c r="FK48" s="16"/>
      <c r="FL48" s="16"/>
      <c r="FM48" s="16"/>
      <c r="FN48" s="16"/>
      <c r="FO48" s="16"/>
      <c r="FP48" s="16"/>
      <c r="FQ48" s="16"/>
      <c r="FR48" s="16"/>
      <c r="FS48" s="16"/>
      <c r="FT48" s="16"/>
      <c r="FU48" s="16"/>
      <c r="FV48" s="16"/>
      <c r="FW48" s="16"/>
      <c r="FX48" s="16"/>
      <c r="FY48" s="16"/>
      <c r="FZ48" s="16"/>
      <c r="GA48" s="16"/>
      <c r="GB48" s="16"/>
      <c r="GC48" s="16"/>
      <c r="GD48" s="16"/>
      <c r="GE48" s="16"/>
      <c r="GF48" s="16"/>
      <c r="GG48" s="16"/>
      <c r="GH48" s="16"/>
      <c r="GI48" s="16"/>
      <c r="GJ48" s="16"/>
      <c r="GK48" s="16"/>
      <c r="GL48" s="16"/>
      <c r="GM48" s="16"/>
      <c r="GN48" s="16"/>
      <c r="GO48" s="16"/>
      <c r="GP48" s="16"/>
      <c r="GQ48" s="16"/>
      <c r="GR48" s="16"/>
      <c r="GS48" s="16"/>
      <c r="GT48" s="16"/>
      <c r="GU48" s="16"/>
      <c r="GV48" s="16"/>
      <c r="GW48" s="16"/>
      <c r="GX48" s="16"/>
      <c r="GY48" s="16"/>
      <c r="GZ48" s="16"/>
      <c r="HA48" s="16"/>
      <c r="HB48" s="16"/>
      <c r="HC48" s="16"/>
      <c r="HD48" s="16"/>
      <c r="HE48" s="16"/>
      <c r="HF48" s="16"/>
      <c r="HG48" s="16"/>
      <c r="HH48" s="16"/>
      <c r="HI48" s="16"/>
      <c r="HJ48" s="16"/>
      <c r="HK48" s="16"/>
      <c r="HL48" s="16"/>
      <c r="HM48" s="16"/>
      <c r="HN48" s="16"/>
      <c r="HO48" s="16"/>
      <c r="HP48" s="16"/>
      <c r="HQ48" s="16"/>
      <c r="HR48" s="16"/>
      <c r="HS48" s="16"/>
      <c r="HT48" s="16"/>
      <c r="HU48" s="16"/>
      <c r="HV48" s="16"/>
      <c r="HW48" s="16"/>
      <c r="HX48" s="16"/>
      <c r="HY48" s="16"/>
      <c r="HZ48" s="16"/>
    </row>
    <row r="49" spans="1:234" ht="12.75" customHeight="1" x14ac:dyDescent="0.2">
      <c r="A49" s="67" t="s">
        <v>186</v>
      </c>
      <c r="B49" s="20">
        <v>1055</v>
      </c>
      <c r="C49" s="68" t="s">
        <v>144</v>
      </c>
      <c r="D49" s="21">
        <f t="shared" ca="1" si="0"/>
        <v>0</v>
      </c>
      <c r="E49" s="21">
        <f t="shared" ca="1" si="1"/>
        <v>0</v>
      </c>
      <c r="F49" s="21">
        <f t="shared" ca="1" si="2"/>
        <v>0</v>
      </c>
      <c r="G49" s="21">
        <f t="shared" ca="1" si="3"/>
        <v>0</v>
      </c>
      <c r="H49" s="21">
        <f t="shared" ca="1" si="4"/>
        <v>0</v>
      </c>
      <c r="I49" s="21">
        <f t="shared" ca="1" si="5"/>
        <v>0</v>
      </c>
      <c r="J49" s="21">
        <f t="shared" ca="1" si="6"/>
        <v>0</v>
      </c>
      <c r="K49" s="21">
        <f t="shared" ca="1" si="7"/>
        <v>0</v>
      </c>
      <c r="L49" s="21">
        <f t="shared" ca="1" si="8"/>
        <v>0</v>
      </c>
      <c r="M49" s="21">
        <f t="shared" ca="1" si="9"/>
        <v>0</v>
      </c>
      <c r="N49" s="21">
        <f t="shared" ca="1" si="10"/>
        <v>0</v>
      </c>
      <c r="O49" s="21">
        <f t="shared" ca="1" si="11"/>
        <v>0</v>
      </c>
      <c r="P49" s="21">
        <f t="shared" ca="1" si="12"/>
        <v>0</v>
      </c>
      <c r="Q49" s="21">
        <f t="shared" ca="1" si="13"/>
        <v>0</v>
      </c>
      <c r="R49" s="21">
        <f t="shared" ca="1" si="14"/>
        <v>0</v>
      </c>
      <c r="S49" s="21">
        <f t="shared" ca="1" si="15"/>
        <v>0</v>
      </c>
      <c r="T49" s="21">
        <f t="shared" ca="1" si="16"/>
        <v>0</v>
      </c>
      <c r="U49" s="21">
        <f t="shared" ca="1" si="17"/>
        <v>0</v>
      </c>
      <c r="V49" s="21">
        <f t="shared" ca="1" si="18"/>
        <v>0</v>
      </c>
      <c r="W49" s="21">
        <f t="shared" ca="1" si="19"/>
        <v>0</v>
      </c>
      <c r="X49" s="21">
        <f t="shared" ca="1" si="20"/>
        <v>0</v>
      </c>
      <c r="Y49" s="21">
        <f t="shared" ca="1" si="21"/>
        <v>0</v>
      </c>
      <c r="Z49" s="21">
        <f t="shared" ca="1" si="22"/>
        <v>0</v>
      </c>
      <c r="AA49" s="21">
        <f t="shared" ca="1" si="23"/>
        <v>0</v>
      </c>
      <c r="AB49" s="21">
        <f t="shared" ca="1" si="24"/>
        <v>0</v>
      </c>
      <c r="AC49" s="21">
        <f t="shared" ca="1" si="25"/>
        <v>0</v>
      </c>
      <c r="AD49" s="21">
        <f t="shared" ca="1" si="26"/>
        <v>0</v>
      </c>
      <c r="AE49" s="22">
        <f t="shared" ca="1" si="27"/>
        <v>0</v>
      </c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  <c r="BM49" s="16"/>
      <c r="BN49" s="16"/>
      <c r="BO49" s="16"/>
      <c r="BP49" s="16"/>
      <c r="BQ49" s="16"/>
      <c r="BR49" s="16"/>
      <c r="BS49" s="16"/>
      <c r="BT49" s="16"/>
      <c r="BU49" s="16"/>
      <c r="BV49" s="16"/>
      <c r="BW49" s="16"/>
      <c r="BX49" s="16"/>
      <c r="BY49" s="16"/>
      <c r="BZ49" s="16"/>
      <c r="CA49" s="16"/>
      <c r="CB49" s="16"/>
      <c r="CC49" s="16"/>
      <c r="CD49" s="16"/>
      <c r="CE49" s="16"/>
      <c r="CF49" s="16"/>
      <c r="CG49" s="16"/>
      <c r="CH49" s="16"/>
      <c r="CI49" s="16"/>
      <c r="CJ49" s="16"/>
      <c r="CK49" s="16"/>
      <c r="CL49" s="16"/>
      <c r="CM49" s="16"/>
      <c r="CN49" s="16"/>
      <c r="CO49" s="16"/>
      <c r="CP49" s="16"/>
      <c r="CQ49" s="16"/>
      <c r="CR49" s="16"/>
      <c r="CS49" s="16"/>
      <c r="CT49" s="16"/>
      <c r="CU49" s="16"/>
      <c r="CV49" s="16"/>
      <c r="CW49" s="16"/>
      <c r="CX49" s="16"/>
      <c r="CY49" s="16"/>
      <c r="CZ49" s="16"/>
      <c r="DA49" s="16"/>
      <c r="DB49" s="16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6"/>
      <c r="DT49" s="16"/>
      <c r="DU49" s="16"/>
      <c r="DV49" s="16"/>
      <c r="DW49" s="16"/>
      <c r="DX49" s="16"/>
      <c r="DY49" s="16"/>
      <c r="DZ49" s="16"/>
      <c r="EA49" s="16"/>
      <c r="EB49" s="16"/>
      <c r="EC49" s="16"/>
      <c r="ED49" s="16"/>
      <c r="EE49" s="16"/>
      <c r="EF49" s="16"/>
      <c r="EG49" s="16"/>
      <c r="EH49" s="16"/>
      <c r="EI49" s="16"/>
      <c r="EJ49" s="16"/>
      <c r="EK49" s="16"/>
      <c r="EL49" s="16"/>
      <c r="EM49" s="16"/>
      <c r="EN49" s="16"/>
      <c r="EO49" s="16"/>
      <c r="EP49" s="16"/>
      <c r="EQ49" s="16"/>
      <c r="ER49" s="16"/>
      <c r="ES49" s="16"/>
      <c r="ET49" s="16"/>
      <c r="EU49" s="16"/>
      <c r="EV49" s="16"/>
      <c r="EW49" s="16"/>
      <c r="EX49" s="16"/>
      <c r="EY49" s="16"/>
      <c r="EZ49" s="16"/>
      <c r="FA49" s="16"/>
      <c r="FB49" s="16"/>
      <c r="FC49" s="16"/>
      <c r="FD49" s="16"/>
      <c r="FE49" s="16"/>
      <c r="FF49" s="16"/>
      <c r="FG49" s="16"/>
      <c r="FH49" s="16"/>
      <c r="FI49" s="16"/>
      <c r="FJ49" s="16"/>
      <c r="FK49" s="16"/>
      <c r="FL49" s="16"/>
      <c r="FM49" s="16"/>
      <c r="FN49" s="16"/>
      <c r="FO49" s="16"/>
      <c r="FP49" s="16"/>
      <c r="FQ49" s="16"/>
      <c r="FR49" s="16"/>
      <c r="FS49" s="16"/>
      <c r="FT49" s="16"/>
      <c r="FU49" s="16"/>
      <c r="FV49" s="16"/>
      <c r="FW49" s="16"/>
      <c r="FX49" s="16"/>
      <c r="FY49" s="16"/>
      <c r="FZ49" s="16"/>
      <c r="GA49" s="16"/>
      <c r="GB49" s="16"/>
      <c r="GC49" s="16"/>
      <c r="GD49" s="16"/>
      <c r="GE49" s="16"/>
      <c r="GF49" s="16"/>
      <c r="GG49" s="16"/>
      <c r="GH49" s="16"/>
      <c r="GI49" s="16"/>
      <c r="GJ49" s="16"/>
      <c r="GK49" s="16"/>
      <c r="GL49" s="16"/>
      <c r="GM49" s="16"/>
      <c r="GN49" s="16"/>
      <c r="GO49" s="16"/>
      <c r="GP49" s="16"/>
      <c r="GQ49" s="16"/>
      <c r="GR49" s="16"/>
      <c r="GS49" s="16"/>
      <c r="GT49" s="16"/>
      <c r="GU49" s="16"/>
      <c r="GV49" s="16"/>
      <c r="GW49" s="16"/>
      <c r="GX49" s="16"/>
      <c r="GY49" s="16"/>
      <c r="GZ49" s="16"/>
      <c r="HA49" s="16"/>
      <c r="HB49" s="16"/>
      <c r="HC49" s="16"/>
      <c r="HD49" s="16"/>
      <c r="HE49" s="16"/>
      <c r="HF49" s="16"/>
      <c r="HG49" s="16"/>
      <c r="HH49" s="16"/>
      <c r="HI49" s="16"/>
      <c r="HJ49" s="16"/>
      <c r="HK49" s="16"/>
      <c r="HL49" s="16"/>
      <c r="HM49" s="16"/>
      <c r="HN49" s="16"/>
      <c r="HO49" s="16"/>
      <c r="HP49" s="16"/>
      <c r="HQ49" s="16"/>
      <c r="HR49" s="16"/>
      <c r="HS49" s="16"/>
      <c r="HT49" s="16"/>
      <c r="HU49" s="16"/>
      <c r="HV49" s="16"/>
      <c r="HW49" s="16"/>
      <c r="HX49" s="16"/>
      <c r="HY49" s="16"/>
      <c r="HZ49" s="16"/>
    </row>
    <row r="50" spans="1:234" ht="12.75" customHeight="1" x14ac:dyDescent="0.2">
      <c r="A50" s="67" t="s">
        <v>187</v>
      </c>
      <c r="B50" s="20">
        <v>1056</v>
      </c>
      <c r="C50" s="68" t="s">
        <v>144</v>
      </c>
      <c r="D50" s="21">
        <f t="shared" ca="1" si="0"/>
        <v>0</v>
      </c>
      <c r="E50" s="21">
        <f t="shared" ca="1" si="1"/>
        <v>0</v>
      </c>
      <c r="F50" s="21">
        <f t="shared" ca="1" si="2"/>
        <v>0</v>
      </c>
      <c r="G50" s="21">
        <f t="shared" ca="1" si="3"/>
        <v>0</v>
      </c>
      <c r="H50" s="21">
        <f t="shared" ca="1" si="4"/>
        <v>0</v>
      </c>
      <c r="I50" s="21">
        <f t="shared" ca="1" si="5"/>
        <v>0</v>
      </c>
      <c r="J50" s="21">
        <f t="shared" ca="1" si="6"/>
        <v>0</v>
      </c>
      <c r="K50" s="21">
        <f t="shared" ca="1" si="7"/>
        <v>0</v>
      </c>
      <c r="L50" s="21">
        <f t="shared" ca="1" si="8"/>
        <v>0</v>
      </c>
      <c r="M50" s="21">
        <f t="shared" ca="1" si="9"/>
        <v>0</v>
      </c>
      <c r="N50" s="21">
        <f t="shared" ca="1" si="10"/>
        <v>0</v>
      </c>
      <c r="O50" s="21">
        <f t="shared" ca="1" si="11"/>
        <v>0</v>
      </c>
      <c r="P50" s="21">
        <f t="shared" ca="1" si="12"/>
        <v>0</v>
      </c>
      <c r="Q50" s="21">
        <f t="shared" ca="1" si="13"/>
        <v>0</v>
      </c>
      <c r="R50" s="21">
        <f t="shared" ca="1" si="14"/>
        <v>0</v>
      </c>
      <c r="S50" s="21">
        <f t="shared" ca="1" si="15"/>
        <v>0</v>
      </c>
      <c r="T50" s="21">
        <f t="shared" ca="1" si="16"/>
        <v>0</v>
      </c>
      <c r="U50" s="21">
        <f t="shared" ca="1" si="17"/>
        <v>0</v>
      </c>
      <c r="V50" s="21">
        <f t="shared" ca="1" si="18"/>
        <v>0</v>
      </c>
      <c r="W50" s="21">
        <f t="shared" ca="1" si="19"/>
        <v>0</v>
      </c>
      <c r="X50" s="21">
        <f t="shared" ca="1" si="20"/>
        <v>0</v>
      </c>
      <c r="Y50" s="21">
        <f t="shared" ca="1" si="21"/>
        <v>0</v>
      </c>
      <c r="Z50" s="21">
        <f t="shared" ca="1" si="22"/>
        <v>0</v>
      </c>
      <c r="AA50" s="21">
        <f t="shared" ca="1" si="23"/>
        <v>0</v>
      </c>
      <c r="AB50" s="21">
        <f t="shared" ca="1" si="24"/>
        <v>0</v>
      </c>
      <c r="AC50" s="21">
        <f t="shared" ca="1" si="25"/>
        <v>0</v>
      </c>
      <c r="AD50" s="21">
        <f t="shared" ca="1" si="26"/>
        <v>0</v>
      </c>
      <c r="AE50" s="22">
        <f t="shared" ca="1" si="27"/>
        <v>0</v>
      </c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  <c r="BM50" s="16"/>
      <c r="BN50" s="16"/>
      <c r="BO50" s="16"/>
      <c r="BP50" s="16"/>
      <c r="BQ50" s="16"/>
      <c r="BR50" s="16"/>
      <c r="BS50" s="16"/>
      <c r="BT50" s="16"/>
      <c r="BU50" s="16"/>
      <c r="BV50" s="16"/>
      <c r="BW50" s="16"/>
      <c r="BX50" s="16"/>
      <c r="BY50" s="16"/>
      <c r="BZ50" s="16"/>
      <c r="CA50" s="16"/>
      <c r="CB50" s="16"/>
      <c r="CC50" s="16"/>
      <c r="CD50" s="16"/>
      <c r="CE50" s="16"/>
      <c r="CF50" s="16"/>
      <c r="CG50" s="16"/>
      <c r="CH50" s="16"/>
      <c r="CI50" s="16"/>
      <c r="CJ50" s="16"/>
      <c r="CK50" s="16"/>
      <c r="CL50" s="16"/>
      <c r="CM50" s="16"/>
      <c r="CN50" s="16"/>
      <c r="CO50" s="16"/>
      <c r="CP50" s="16"/>
      <c r="CQ50" s="16"/>
      <c r="CR50" s="16"/>
      <c r="CS50" s="16"/>
      <c r="CT50" s="16"/>
      <c r="CU50" s="16"/>
      <c r="CV50" s="16"/>
      <c r="CW50" s="16"/>
      <c r="CX50" s="16"/>
      <c r="CY50" s="16"/>
      <c r="CZ50" s="16"/>
      <c r="DA50" s="16"/>
      <c r="DB50" s="16"/>
      <c r="DC50" s="16"/>
      <c r="DD50" s="16"/>
      <c r="DE50" s="16"/>
      <c r="DF50" s="16"/>
      <c r="DG50" s="16"/>
      <c r="DH50" s="16"/>
      <c r="DI50" s="16"/>
      <c r="DJ50" s="16"/>
      <c r="DK50" s="16"/>
      <c r="DL50" s="16"/>
      <c r="DM50" s="16"/>
      <c r="DN50" s="16"/>
      <c r="DO50" s="16"/>
      <c r="DP50" s="16"/>
      <c r="DQ50" s="16"/>
      <c r="DR50" s="16"/>
      <c r="DS50" s="16"/>
      <c r="DT50" s="16"/>
      <c r="DU50" s="16"/>
      <c r="DV50" s="16"/>
      <c r="DW50" s="16"/>
      <c r="DX50" s="16"/>
      <c r="DY50" s="16"/>
      <c r="DZ50" s="16"/>
      <c r="EA50" s="16"/>
      <c r="EB50" s="16"/>
      <c r="EC50" s="16"/>
      <c r="ED50" s="16"/>
      <c r="EE50" s="16"/>
      <c r="EF50" s="16"/>
      <c r="EG50" s="16"/>
      <c r="EH50" s="16"/>
      <c r="EI50" s="16"/>
      <c r="EJ50" s="16"/>
      <c r="EK50" s="16"/>
      <c r="EL50" s="16"/>
      <c r="EM50" s="16"/>
      <c r="EN50" s="16"/>
      <c r="EO50" s="16"/>
      <c r="EP50" s="16"/>
      <c r="EQ50" s="16"/>
      <c r="ER50" s="16"/>
      <c r="ES50" s="16"/>
      <c r="ET50" s="16"/>
      <c r="EU50" s="16"/>
      <c r="EV50" s="16"/>
      <c r="EW50" s="16"/>
      <c r="EX50" s="16"/>
      <c r="EY50" s="16"/>
      <c r="EZ50" s="16"/>
      <c r="FA50" s="16"/>
      <c r="FB50" s="16"/>
      <c r="FC50" s="16"/>
      <c r="FD50" s="16"/>
      <c r="FE50" s="16"/>
      <c r="FF50" s="16"/>
      <c r="FG50" s="16"/>
      <c r="FH50" s="16"/>
      <c r="FI50" s="16"/>
      <c r="FJ50" s="16"/>
      <c r="FK50" s="16"/>
      <c r="FL50" s="16"/>
      <c r="FM50" s="16"/>
      <c r="FN50" s="16"/>
      <c r="FO50" s="16"/>
      <c r="FP50" s="16"/>
      <c r="FQ50" s="16"/>
      <c r="FR50" s="16"/>
      <c r="FS50" s="16"/>
      <c r="FT50" s="16"/>
      <c r="FU50" s="16"/>
      <c r="FV50" s="16"/>
      <c r="FW50" s="16"/>
      <c r="FX50" s="16"/>
      <c r="FY50" s="16"/>
      <c r="FZ50" s="16"/>
      <c r="GA50" s="16"/>
      <c r="GB50" s="16"/>
      <c r="GC50" s="16"/>
      <c r="GD50" s="16"/>
      <c r="GE50" s="16"/>
      <c r="GF50" s="16"/>
      <c r="GG50" s="16"/>
      <c r="GH50" s="16"/>
      <c r="GI50" s="16"/>
      <c r="GJ50" s="16"/>
      <c r="GK50" s="16"/>
      <c r="GL50" s="16"/>
      <c r="GM50" s="16"/>
      <c r="GN50" s="16"/>
      <c r="GO50" s="16"/>
      <c r="GP50" s="16"/>
      <c r="GQ50" s="16"/>
      <c r="GR50" s="16"/>
      <c r="GS50" s="16"/>
      <c r="GT50" s="16"/>
      <c r="GU50" s="16"/>
      <c r="GV50" s="16"/>
      <c r="GW50" s="16"/>
      <c r="GX50" s="16"/>
      <c r="GY50" s="16"/>
      <c r="GZ50" s="16"/>
      <c r="HA50" s="16"/>
      <c r="HB50" s="16"/>
      <c r="HC50" s="16"/>
      <c r="HD50" s="16"/>
      <c r="HE50" s="16"/>
      <c r="HF50" s="16"/>
      <c r="HG50" s="16"/>
      <c r="HH50" s="16"/>
      <c r="HI50" s="16"/>
      <c r="HJ50" s="16"/>
      <c r="HK50" s="16"/>
      <c r="HL50" s="16"/>
      <c r="HM50" s="16"/>
      <c r="HN50" s="16"/>
      <c r="HO50" s="16"/>
      <c r="HP50" s="16"/>
      <c r="HQ50" s="16"/>
      <c r="HR50" s="16"/>
      <c r="HS50" s="16"/>
      <c r="HT50" s="16"/>
      <c r="HU50" s="16"/>
      <c r="HV50" s="16"/>
      <c r="HW50" s="16"/>
      <c r="HX50" s="16"/>
      <c r="HY50" s="16"/>
      <c r="HZ50" s="16"/>
    </row>
    <row r="51" spans="1:234" ht="12.75" customHeight="1" x14ac:dyDescent="0.2">
      <c r="A51" s="67" t="s">
        <v>188</v>
      </c>
      <c r="B51" s="20">
        <v>1057</v>
      </c>
      <c r="C51" s="68" t="s">
        <v>144</v>
      </c>
      <c r="D51" s="21">
        <f t="shared" ca="1" si="0"/>
        <v>0</v>
      </c>
      <c r="E51" s="21">
        <f t="shared" ca="1" si="1"/>
        <v>0</v>
      </c>
      <c r="F51" s="21">
        <f t="shared" ca="1" si="2"/>
        <v>0</v>
      </c>
      <c r="G51" s="21">
        <f t="shared" ca="1" si="3"/>
        <v>0</v>
      </c>
      <c r="H51" s="21">
        <f t="shared" ca="1" si="4"/>
        <v>0</v>
      </c>
      <c r="I51" s="21">
        <f t="shared" ca="1" si="5"/>
        <v>0</v>
      </c>
      <c r="J51" s="21">
        <f t="shared" ca="1" si="6"/>
        <v>0</v>
      </c>
      <c r="K51" s="21">
        <f t="shared" ca="1" si="7"/>
        <v>0</v>
      </c>
      <c r="L51" s="21">
        <f t="shared" ca="1" si="8"/>
        <v>0</v>
      </c>
      <c r="M51" s="21">
        <f t="shared" ca="1" si="9"/>
        <v>0</v>
      </c>
      <c r="N51" s="21">
        <f t="shared" ca="1" si="10"/>
        <v>0</v>
      </c>
      <c r="O51" s="21">
        <f t="shared" ca="1" si="11"/>
        <v>0</v>
      </c>
      <c r="P51" s="21">
        <f t="shared" ca="1" si="12"/>
        <v>0</v>
      </c>
      <c r="Q51" s="21">
        <f t="shared" ca="1" si="13"/>
        <v>0</v>
      </c>
      <c r="R51" s="21">
        <f t="shared" ca="1" si="14"/>
        <v>0</v>
      </c>
      <c r="S51" s="21">
        <f t="shared" ca="1" si="15"/>
        <v>0</v>
      </c>
      <c r="T51" s="21">
        <f t="shared" ca="1" si="16"/>
        <v>0</v>
      </c>
      <c r="U51" s="21">
        <f t="shared" ca="1" si="17"/>
        <v>0</v>
      </c>
      <c r="V51" s="21">
        <f t="shared" ca="1" si="18"/>
        <v>0</v>
      </c>
      <c r="W51" s="21">
        <f t="shared" ca="1" si="19"/>
        <v>0</v>
      </c>
      <c r="X51" s="21">
        <f t="shared" ca="1" si="20"/>
        <v>0</v>
      </c>
      <c r="Y51" s="21">
        <f t="shared" ca="1" si="21"/>
        <v>0</v>
      </c>
      <c r="Z51" s="21">
        <f t="shared" ca="1" si="22"/>
        <v>0</v>
      </c>
      <c r="AA51" s="21">
        <f t="shared" ca="1" si="23"/>
        <v>0</v>
      </c>
      <c r="AB51" s="21">
        <f t="shared" ca="1" si="24"/>
        <v>0</v>
      </c>
      <c r="AC51" s="21">
        <f t="shared" ca="1" si="25"/>
        <v>0</v>
      </c>
      <c r="AD51" s="21">
        <f t="shared" ca="1" si="26"/>
        <v>0</v>
      </c>
      <c r="AE51" s="22">
        <f t="shared" ca="1" si="27"/>
        <v>0</v>
      </c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  <c r="BM51" s="16"/>
      <c r="BN51" s="16"/>
      <c r="BO51" s="16"/>
      <c r="BP51" s="16"/>
      <c r="BQ51" s="16"/>
      <c r="BR51" s="16"/>
      <c r="BS51" s="16"/>
      <c r="BT51" s="16"/>
      <c r="BU51" s="16"/>
      <c r="BV51" s="16"/>
      <c r="BW51" s="16"/>
      <c r="BX51" s="16"/>
      <c r="BY51" s="16"/>
      <c r="BZ51" s="16"/>
      <c r="CA51" s="16"/>
      <c r="CB51" s="16"/>
      <c r="CC51" s="16"/>
      <c r="CD51" s="16"/>
      <c r="CE51" s="16"/>
      <c r="CF51" s="16"/>
      <c r="CG51" s="16"/>
      <c r="CH51" s="16"/>
      <c r="CI51" s="16"/>
      <c r="CJ51" s="16"/>
      <c r="CK51" s="16"/>
      <c r="CL51" s="16"/>
      <c r="CM51" s="16"/>
      <c r="CN51" s="16"/>
      <c r="CO51" s="16"/>
      <c r="CP51" s="16"/>
      <c r="CQ51" s="16"/>
      <c r="CR51" s="16"/>
      <c r="CS51" s="16"/>
      <c r="CT51" s="16"/>
      <c r="CU51" s="16"/>
      <c r="CV51" s="16"/>
      <c r="CW51" s="16"/>
      <c r="CX51" s="16"/>
      <c r="CY51" s="16"/>
      <c r="CZ51" s="16"/>
      <c r="DA51" s="16"/>
      <c r="DB51" s="16"/>
      <c r="DC51" s="16"/>
      <c r="DD51" s="16"/>
      <c r="DE51" s="16"/>
      <c r="DF51" s="16"/>
      <c r="DG51" s="16"/>
      <c r="DH51" s="16"/>
      <c r="DI51" s="16"/>
      <c r="DJ51" s="16"/>
      <c r="DK51" s="16"/>
      <c r="DL51" s="16"/>
      <c r="DM51" s="16"/>
      <c r="DN51" s="16"/>
      <c r="DO51" s="16"/>
      <c r="DP51" s="16"/>
      <c r="DQ51" s="16"/>
      <c r="DR51" s="16"/>
      <c r="DS51" s="16"/>
      <c r="DT51" s="16"/>
      <c r="DU51" s="16"/>
      <c r="DV51" s="16"/>
      <c r="DW51" s="16"/>
      <c r="DX51" s="16"/>
      <c r="DY51" s="16"/>
      <c r="DZ51" s="16"/>
      <c r="EA51" s="16"/>
      <c r="EB51" s="16"/>
      <c r="EC51" s="16"/>
      <c r="ED51" s="16"/>
      <c r="EE51" s="16"/>
      <c r="EF51" s="16"/>
      <c r="EG51" s="16"/>
      <c r="EH51" s="16"/>
      <c r="EI51" s="16"/>
      <c r="EJ51" s="16"/>
      <c r="EK51" s="16"/>
      <c r="EL51" s="16"/>
      <c r="EM51" s="16"/>
      <c r="EN51" s="16"/>
      <c r="EO51" s="16"/>
      <c r="EP51" s="16"/>
      <c r="EQ51" s="16"/>
      <c r="ER51" s="16"/>
      <c r="ES51" s="16"/>
      <c r="ET51" s="16"/>
      <c r="EU51" s="16"/>
      <c r="EV51" s="16"/>
      <c r="EW51" s="16"/>
      <c r="EX51" s="16"/>
      <c r="EY51" s="16"/>
      <c r="EZ51" s="16"/>
      <c r="FA51" s="16"/>
      <c r="FB51" s="16"/>
      <c r="FC51" s="16"/>
      <c r="FD51" s="16"/>
      <c r="FE51" s="16"/>
      <c r="FF51" s="16"/>
      <c r="FG51" s="16"/>
      <c r="FH51" s="16"/>
      <c r="FI51" s="16"/>
      <c r="FJ51" s="16"/>
      <c r="FK51" s="16"/>
      <c r="FL51" s="16"/>
      <c r="FM51" s="16"/>
      <c r="FN51" s="16"/>
      <c r="FO51" s="16"/>
      <c r="FP51" s="16"/>
      <c r="FQ51" s="16"/>
      <c r="FR51" s="16"/>
      <c r="FS51" s="16"/>
      <c r="FT51" s="16"/>
      <c r="FU51" s="16"/>
      <c r="FV51" s="16"/>
      <c r="FW51" s="16"/>
      <c r="FX51" s="16"/>
      <c r="FY51" s="16"/>
      <c r="FZ51" s="16"/>
      <c r="GA51" s="16"/>
      <c r="GB51" s="16"/>
      <c r="GC51" s="16"/>
      <c r="GD51" s="16"/>
      <c r="GE51" s="16"/>
      <c r="GF51" s="16"/>
      <c r="GG51" s="16"/>
      <c r="GH51" s="16"/>
      <c r="GI51" s="16"/>
      <c r="GJ51" s="16"/>
      <c r="GK51" s="16"/>
      <c r="GL51" s="16"/>
      <c r="GM51" s="16"/>
      <c r="GN51" s="16"/>
      <c r="GO51" s="16"/>
      <c r="GP51" s="16"/>
      <c r="GQ51" s="16"/>
      <c r="GR51" s="16"/>
      <c r="GS51" s="16"/>
      <c r="GT51" s="16"/>
      <c r="GU51" s="16"/>
      <c r="GV51" s="16"/>
      <c r="GW51" s="16"/>
      <c r="GX51" s="16"/>
      <c r="GY51" s="16"/>
      <c r="GZ51" s="16"/>
      <c r="HA51" s="16"/>
      <c r="HB51" s="16"/>
      <c r="HC51" s="16"/>
      <c r="HD51" s="16"/>
      <c r="HE51" s="16"/>
      <c r="HF51" s="16"/>
      <c r="HG51" s="16"/>
      <c r="HH51" s="16"/>
      <c r="HI51" s="16"/>
      <c r="HJ51" s="16"/>
      <c r="HK51" s="16"/>
      <c r="HL51" s="16"/>
      <c r="HM51" s="16"/>
      <c r="HN51" s="16"/>
      <c r="HO51" s="16"/>
      <c r="HP51" s="16"/>
      <c r="HQ51" s="16"/>
      <c r="HR51" s="16"/>
      <c r="HS51" s="16"/>
      <c r="HT51" s="16"/>
      <c r="HU51" s="16"/>
      <c r="HV51" s="16"/>
      <c r="HW51" s="16"/>
      <c r="HX51" s="16"/>
      <c r="HY51" s="16"/>
      <c r="HZ51" s="16"/>
    </row>
    <row r="52" spans="1:234" ht="12.75" customHeight="1" x14ac:dyDescent="0.2">
      <c r="A52" s="67" t="s">
        <v>189</v>
      </c>
      <c r="B52" s="20">
        <v>1058</v>
      </c>
      <c r="C52" s="68" t="s">
        <v>144</v>
      </c>
      <c r="D52" s="21">
        <f t="shared" ca="1" si="0"/>
        <v>0</v>
      </c>
      <c r="E52" s="21">
        <f t="shared" ca="1" si="1"/>
        <v>0</v>
      </c>
      <c r="F52" s="21">
        <f t="shared" ca="1" si="2"/>
        <v>0</v>
      </c>
      <c r="G52" s="21">
        <f t="shared" ca="1" si="3"/>
        <v>0</v>
      </c>
      <c r="H52" s="21">
        <f t="shared" ca="1" si="4"/>
        <v>0</v>
      </c>
      <c r="I52" s="21">
        <f t="shared" ca="1" si="5"/>
        <v>0</v>
      </c>
      <c r="J52" s="21">
        <f t="shared" ca="1" si="6"/>
        <v>0</v>
      </c>
      <c r="K52" s="21">
        <f t="shared" ca="1" si="7"/>
        <v>0</v>
      </c>
      <c r="L52" s="21">
        <f t="shared" ca="1" si="8"/>
        <v>0</v>
      </c>
      <c r="M52" s="21">
        <f t="shared" ca="1" si="9"/>
        <v>0</v>
      </c>
      <c r="N52" s="21">
        <f t="shared" ca="1" si="10"/>
        <v>0</v>
      </c>
      <c r="O52" s="21">
        <f t="shared" ca="1" si="11"/>
        <v>0</v>
      </c>
      <c r="P52" s="21">
        <f t="shared" ca="1" si="12"/>
        <v>0</v>
      </c>
      <c r="Q52" s="21">
        <f t="shared" ca="1" si="13"/>
        <v>0</v>
      </c>
      <c r="R52" s="21">
        <f t="shared" ca="1" si="14"/>
        <v>0</v>
      </c>
      <c r="S52" s="21">
        <f t="shared" ca="1" si="15"/>
        <v>0</v>
      </c>
      <c r="T52" s="21">
        <f t="shared" ca="1" si="16"/>
        <v>0</v>
      </c>
      <c r="U52" s="21">
        <f t="shared" ca="1" si="17"/>
        <v>0</v>
      </c>
      <c r="V52" s="21">
        <f t="shared" ca="1" si="18"/>
        <v>0</v>
      </c>
      <c r="W52" s="21">
        <f t="shared" ca="1" si="19"/>
        <v>0</v>
      </c>
      <c r="X52" s="21">
        <f t="shared" ca="1" si="20"/>
        <v>0</v>
      </c>
      <c r="Y52" s="21">
        <f t="shared" ca="1" si="21"/>
        <v>0</v>
      </c>
      <c r="Z52" s="21">
        <f t="shared" ca="1" si="22"/>
        <v>0</v>
      </c>
      <c r="AA52" s="21">
        <f t="shared" ca="1" si="23"/>
        <v>0</v>
      </c>
      <c r="AB52" s="21">
        <f t="shared" ca="1" si="24"/>
        <v>0</v>
      </c>
      <c r="AC52" s="21">
        <f t="shared" ca="1" si="25"/>
        <v>0</v>
      </c>
      <c r="AD52" s="21">
        <f t="shared" ca="1" si="26"/>
        <v>0</v>
      </c>
      <c r="AE52" s="22">
        <f t="shared" ca="1" si="27"/>
        <v>0</v>
      </c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  <c r="BB52" s="16"/>
      <c r="BC52" s="16"/>
      <c r="BD52" s="16"/>
      <c r="BE52" s="16"/>
      <c r="BF52" s="16"/>
      <c r="BG52" s="16"/>
      <c r="BH52" s="16"/>
      <c r="BI52" s="16"/>
      <c r="BJ52" s="16"/>
      <c r="BK52" s="16"/>
      <c r="BL52" s="16"/>
      <c r="BM52" s="16"/>
      <c r="BN52" s="16"/>
      <c r="BO52" s="16"/>
      <c r="BP52" s="16"/>
      <c r="BQ52" s="16"/>
      <c r="BR52" s="16"/>
      <c r="BS52" s="16"/>
      <c r="BT52" s="16"/>
      <c r="BU52" s="16"/>
      <c r="BV52" s="16"/>
      <c r="BW52" s="16"/>
      <c r="BX52" s="16"/>
      <c r="BY52" s="16"/>
      <c r="BZ52" s="16"/>
      <c r="CA52" s="16"/>
      <c r="CB52" s="16"/>
      <c r="CC52" s="16"/>
      <c r="CD52" s="16"/>
      <c r="CE52" s="16"/>
      <c r="CF52" s="16"/>
      <c r="CG52" s="16"/>
      <c r="CH52" s="16"/>
      <c r="CI52" s="16"/>
      <c r="CJ52" s="16"/>
      <c r="CK52" s="16"/>
      <c r="CL52" s="16"/>
      <c r="CM52" s="16"/>
      <c r="CN52" s="16"/>
      <c r="CO52" s="16"/>
      <c r="CP52" s="16"/>
      <c r="CQ52" s="16"/>
      <c r="CR52" s="16"/>
      <c r="CS52" s="16"/>
      <c r="CT52" s="16"/>
      <c r="CU52" s="16"/>
      <c r="CV52" s="16"/>
      <c r="CW52" s="16"/>
      <c r="CX52" s="16"/>
      <c r="CY52" s="16"/>
      <c r="CZ52" s="16"/>
      <c r="DA52" s="16"/>
      <c r="DB52" s="16"/>
      <c r="DC52" s="16"/>
      <c r="DD52" s="16"/>
      <c r="DE52" s="16"/>
      <c r="DF52" s="16"/>
      <c r="DG52" s="16"/>
      <c r="DH52" s="16"/>
      <c r="DI52" s="16"/>
      <c r="DJ52" s="16"/>
      <c r="DK52" s="16"/>
      <c r="DL52" s="16"/>
      <c r="DM52" s="16"/>
      <c r="DN52" s="16"/>
      <c r="DO52" s="16"/>
      <c r="DP52" s="16"/>
      <c r="DQ52" s="16"/>
      <c r="DR52" s="16"/>
      <c r="DS52" s="16"/>
      <c r="DT52" s="16"/>
      <c r="DU52" s="16"/>
      <c r="DV52" s="16"/>
      <c r="DW52" s="16"/>
      <c r="DX52" s="16"/>
      <c r="DY52" s="16"/>
      <c r="DZ52" s="16"/>
      <c r="EA52" s="16"/>
      <c r="EB52" s="16"/>
      <c r="EC52" s="16"/>
      <c r="ED52" s="16"/>
      <c r="EE52" s="16"/>
      <c r="EF52" s="16"/>
      <c r="EG52" s="16"/>
      <c r="EH52" s="16"/>
      <c r="EI52" s="16"/>
      <c r="EJ52" s="16"/>
      <c r="EK52" s="16"/>
      <c r="EL52" s="16"/>
      <c r="EM52" s="16"/>
      <c r="EN52" s="16"/>
      <c r="EO52" s="16"/>
      <c r="EP52" s="16"/>
      <c r="EQ52" s="16"/>
      <c r="ER52" s="16"/>
      <c r="ES52" s="16"/>
      <c r="ET52" s="16"/>
      <c r="EU52" s="16"/>
      <c r="EV52" s="16"/>
      <c r="EW52" s="16"/>
      <c r="EX52" s="16"/>
      <c r="EY52" s="16"/>
      <c r="EZ52" s="16"/>
      <c r="FA52" s="16"/>
      <c r="FB52" s="16"/>
      <c r="FC52" s="16"/>
      <c r="FD52" s="16"/>
      <c r="FE52" s="16"/>
      <c r="FF52" s="16"/>
      <c r="FG52" s="16"/>
      <c r="FH52" s="16"/>
      <c r="FI52" s="16"/>
      <c r="FJ52" s="16"/>
      <c r="FK52" s="16"/>
      <c r="FL52" s="16"/>
      <c r="FM52" s="16"/>
      <c r="FN52" s="16"/>
      <c r="FO52" s="16"/>
      <c r="FP52" s="16"/>
      <c r="FQ52" s="16"/>
      <c r="FR52" s="16"/>
      <c r="FS52" s="16"/>
      <c r="FT52" s="16"/>
      <c r="FU52" s="16"/>
      <c r="FV52" s="16"/>
      <c r="FW52" s="16"/>
      <c r="FX52" s="16"/>
      <c r="FY52" s="16"/>
      <c r="FZ52" s="16"/>
      <c r="GA52" s="16"/>
      <c r="GB52" s="16"/>
      <c r="GC52" s="16"/>
      <c r="GD52" s="16"/>
      <c r="GE52" s="16"/>
      <c r="GF52" s="16"/>
      <c r="GG52" s="16"/>
      <c r="GH52" s="16"/>
      <c r="GI52" s="16"/>
      <c r="GJ52" s="16"/>
      <c r="GK52" s="16"/>
      <c r="GL52" s="16"/>
      <c r="GM52" s="16"/>
      <c r="GN52" s="16"/>
      <c r="GO52" s="16"/>
      <c r="GP52" s="16"/>
      <c r="GQ52" s="16"/>
      <c r="GR52" s="16"/>
      <c r="GS52" s="16"/>
      <c r="GT52" s="16"/>
      <c r="GU52" s="16"/>
      <c r="GV52" s="16"/>
      <c r="GW52" s="16"/>
      <c r="GX52" s="16"/>
      <c r="GY52" s="16"/>
      <c r="GZ52" s="16"/>
      <c r="HA52" s="16"/>
      <c r="HB52" s="16"/>
      <c r="HC52" s="16"/>
      <c r="HD52" s="16"/>
      <c r="HE52" s="16"/>
      <c r="HF52" s="16"/>
      <c r="HG52" s="16"/>
      <c r="HH52" s="16"/>
      <c r="HI52" s="16"/>
      <c r="HJ52" s="16"/>
      <c r="HK52" s="16"/>
      <c r="HL52" s="16"/>
      <c r="HM52" s="16"/>
      <c r="HN52" s="16"/>
      <c r="HO52" s="16"/>
      <c r="HP52" s="16"/>
      <c r="HQ52" s="16"/>
      <c r="HR52" s="16"/>
      <c r="HS52" s="16"/>
      <c r="HT52" s="16"/>
      <c r="HU52" s="16"/>
      <c r="HV52" s="16"/>
      <c r="HW52" s="16"/>
      <c r="HX52" s="16"/>
      <c r="HY52" s="16"/>
      <c r="HZ52" s="16"/>
    </row>
    <row r="53" spans="1:234" ht="12.75" customHeight="1" x14ac:dyDescent="0.2">
      <c r="A53" s="67" t="s">
        <v>190</v>
      </c>
      <c r="B53" s="20">
        <v>1059</v>
      </c>
      <c r="C53" s="68" t="s">
        <v>144</v>
      </c>
      <c r="D53" s="21">
        <f t="shared" ca="1" si="0"/>
        <v>0</v>
      </c>
      <c r="E53" s="21">
        <f t="shared" ca="1" si="1"/>
        <v>0</v>
      </c>
      <c r="F53" s="21">
        <f t="shared" ca="1" si="2"/>
        <v>0</v>
      </c>
      <c r="G53" s="21">
        <f t="shared" ca="1" si="3"/>
        <v>0</v>
      </c>
      <c r="H53" s="21">
        <f t="shared" ca="1" si="4"/>
        <v>0</v>
      </c>
      <c r="I53" s="21">
        <f t="shared" ca="1" si="5"/>
        <v>0</v>
      </c>
      <c r="J53" s="21">
        <f t="shared" ca="1" si="6"/>
        <v>0</v>
      </c>
      <c r="K53" s="21">
        <f t="shared" ca="1" si="7"/>
        <v>0</v>
      </c>
      <c r="L53" s="21">
        <f t="shared" ca="1" si="8"/>
        <v>0</v>
      </c>
      <c r="M53" s="21">
        <f t="shared" ca="1" si="9"/>
        <v>0</v>
      </c>
      <c r="N53" s="21">
        <f t="shared" ca="1" si="10"/>
        <v>0</v>
      </c>
      <c r="O53" s="21">
        <f t="shared" ca="1" si="11"/>
        <v>0</v>
      </c>
      <c r="P53" s="21">
        <f t="shared" ca="1" si="12"/>
        <v>0</v>
      </c>
      <c r="Q53" s="21">
        <f t="shared" ca="1" si="13"/>
        <v>0</v>
      </c>
      <c r="R53" s="21">
        <f t="shared" ca="1" si="14"/>
        <v>0</v>
      </c>
      <c r="S53" s="21">
        <f t="shared" ca="1" si="15"/>
        <v>0</v>
      </c>
      <c r="T53" s="21">
        <f t="shared" ca="1" si="16"/>
        <v>0</v>
      </c>
      <c r="U53" s="21">
        <f t="shared" ca="1" si="17"/>
        <v>0</v>
      </c>
      <c r="V53" s="21">
        <f t="shared" ca="1" si="18"/>
        <v>0</v>
      </c>
      <c r="W53" s="21">
        <f t="shared" ca="1" si="19"/>
        <v>0</v>
      </c>
      <c r="X53" s="21">
        <f t="shared" ca="1" si="20"/>
        <v>0</v>
      </c>
      <c r="Y53" s="21">
        <f t="shared" ca="1" si="21"/>
        <v>0</v>
      </c>
      <c r="Z53" s="21">
        <f t="shared" ca="1" si="22"/>
        <v>0</v>
      </c>
      <c r="AA53" s="21">
        <f t="shared" ca="1" si="23"/>
        <v>0</v>
      </c>
      <c r="AB53" s="21">
        <f t="shared" ca="1" si="24"/>
        <v>0</v>
      </c>
      <c r="AC53" s="21">
        <f t="shared" ca="1" si="25"/>
        <v>0</v>
      </c>
      <c r="AD53" s="21">
        <f t="shared" ca="1" si="26"/>
        <v>0</v>
      </c>
      <c r="AE53" s="22">
        <f t="shared" ca="1" si="27"/>
        <v>0</v>
      </c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  <c r="BB53" s="16"/>
      <c r="BC53" s="16"/>
      <c r="BD53" s="16"/>
      <c r="BE53" s="16"/>
      <c r="BF53" s="16"/>
      <c r="BG53" s="16"/>
      <c r="BH53" s="16"/>
      <c r="BI53" s="16"/>
      <c r="BJ53" s="16"/>
      <c r="BK53" s="16"/>
      <c r="BL53" s="16"/>
      <c r="BM53" s="16"/>
      <c r="BN53" s="16"/>
      <c r="BO53" s="16"/>
      <c r="BP53" s="16"/>
      <c r="BQ53" s="16"/>
      <c r="BR53" s="16"/>
      <c r="BS53" s="16"/>
      <c r="BT53" s="16"/>
      <c r="BU53" s="16"/>
      <c r="BV53" s="16"/>
      <c r="BW53" s="16"/>
      <c r="BX53" s="16"/>
      <c r="BY53" s="16"/>
      <c r="BZ53" s="16"/>
      <c r="CA53" s="16"/>
      <c r="CB53" s="16"/>
      <c r="CC53" s="16"/>
      <c r="CD53" s="16"/>
      <c r="CE53" s="16"/>
      <c r="CF53" s="16"/>
      <c r="CG53" s="16"/>
      <c r="CH53" s="16"/>
      <c r="CI53" s="16"/>
      <c r="CJ53" s="16"/>
      <c r="CK53" s="16"/>
      <c r="CL53" s="16"/>
      <c r="CM53" s="16"/>
      <c r="CN53" s="16"/>
      <c r="CO53" s="16"/>
      <c r="CP53" s="16"/>
      <c r="CQ53" s="16"/>
      <c r="CR53" s="16"/>
      <c r="CS53" s="16"/>
      <c r="CT53" s="16"/>
      <c r="CU53" s="16"/>
      <c r="CV53" s="16"/>
      <c r="CW53" s="16"/>
      <c r="CX53" s="16"/>
      <c r="CY53" s="16"/>
      <c r="CZ53" s="16"/>
      <c r="DA53" s="16"/>
      <c r="DB53" s="16"/>
      <c r="DC53" s="16"/>
      <c r="DD53" s="16"/>
      <c r="DE53" s="16"/>
      <c r="DF53" s="16"/>
      <c r="DG53" s="16"/>
      <c r="DH53" s="16"/>
      <c r="DI53" s="16"/>
      <c r="DJ53" s="16"/>
      <c r="DK53" s="16"/>
      <c r="DL53" s="16"/>
      <c r="DM53" s="16"/>
      <c r="DN53" s="16"/>
      <c r="DO53" s="16"/>
      <c r="DP53" s="16"/>
      <c r="DQ53" s="16"/>
      <c r="DR53" s="16"/>
      <c r="DS53" s="16"/>
      <c r="DT53" s="16"/>
      <c r="DU53" s="16"/>
      <c r="DV53" s="16"/>
      <c r="DW53" s="16"/>
      <c r="DX53" s="16"/>
      <c r="DY53" s="16"/>
      <c r="DZ53" s="16"/>
      <c r="EA53" s="16"/>
      <c r="EB53" s="16"/>
      <c r="EC53" s="16"/>
      <c r="ED53" s="16"/>
      <c r="EE53" s="16"/>
      <c r="EF53" s="16"/>
      <c r="EG53" s="16"/>
      <c r="EH53" s="16"/>
      <c r="EI53" s="16"/>
      <c r="EJ53" s="16"/>
      <c r="EK53" s="16"/>
      <c r="EL53" s="16"/>
      <c r="EM53" s="16"/>
      <c r="EN53" s="16"/>
      <c r="EO53" s="16"/>
      <c r="EP53" s="16"/>
      <c r="EQ53" s="16"/>
      <c r="ER53" s="16"/>
      <c r="ES53" s="16"/>
      <c r="ET53" s="16"/>
      <c r="EU53" s="16"/>
      <c r="EV53" s="16"/>
      <c r="EW53" s="16"/>
      <c r="EX53" s="16"/>
      <c r="EY53" s="16"/>
      <c r="EZ53" s="16"/>
      <c r="FA53" s="16"/>
      <c r="FB53" s="16"/>
      <c r="FC53" s="16"/>
      <c r="FD53" s="16"/>
      <c r="FE53" s="16"/>
      <c r="FF53" s="16"/>
      <c r="FG53" s="16"/>
      <c r="FH53" s="16"/>
      <c r="FI53" s="16"/>
      <c r="FJ53" s="16"/>
      <c r="FK53" s="16"/>
      <c r="FL53" s="16"/>
      <c r="FM53" s="16"/>
      <c r="FN53" s="16"/>
      <c r="FO53" s="16"/>
      <c r="FP53" s="16"/>
      <c r="FQ53" s="16"/>
      <c r="FR53" s="16"/>
      <c r="FS53" s="16"/>
      <c r="FT53" s="16"/>
      <c r="FU53" s="16"/>
      <c r="FV53" s="16"/>
      <c r="FW53" s="16"/>
      <c r="FX53" s="16"/>
      <c r="FY53" s="16"/>
      <c r="FZ53" s="16"/>
      <c r="GA53" s="16"/>
      <c r="GB53" s="16"/>
      <c r="GC53" s="16"/>
      <c r="GD53" s="16"/>
      <c r="GE53" s="16"/>
      <c r="GF53" s="16"/>
      <c r="GG53" s="16"/>
      <c r="GH53" s="16"/>
      <c r="GI53" s="16"/>
      <c r="GJ53" s="16"/>
      <c r="GK53" s="16"/>
      <c r="GL53" s="16"/>
      <c r="GM53" s="16"/>
      <c r="GN53" s="16"/>
      <c r="GO53" s="16"/>
      <c r="GP53" s="16"/>
      <c r="GQ53" s="16"/>
      <c r="GR53" s="16"/>
      <c r="GS53" s="16"/>
      <c r="GT53" s="16"/>
      <c r="GU53" s="16"/>
      <c r="GV53" s="16"/>
      <c r="GW53" s="16"/>
      <c r="GX53" s="16"/>
      <c r="GY53" s="16"/>
      <c r="GZ53" s="16"/>
      <c r="HA53" s="16"/>
      <c r="HB53" s="16"/>
      <c r="HC53" s="16"/>
      <c r="HD53" s="16"/>
      <c r="HE53" s="16"/>
      <c r="HF53" s="16"/>
      <c r="HG53" s="16"/>
      <c r="HH53" s="16"/>
      <c r="HI53" s="16"/>
      <c r="HJ53" s="16"/>
      <c r="HK53" s="16"/>
      <c r="HL53" s="16"/>
      <c r="HM53" s="16"/>
      <c r="HN53" s="16"/>
      <c r="HO53" s="16"/>
      <c r="HP53" s="16"/>
      <c r="HQ53" s="16"/>
      <c r="HR53" s="16"/>
      <c r="HS53" s="16"/>
      <c r="HT53" s="16"/>
      <c r="HU53" s="16"/>
      <c r="HV53" s="16"/>
      <c r="HW53" s="16"/>
      <c r="HX53" s="16"/>
      <c r="HY53" s="16"/>
      <c r="HZ53" s="16"/>
    </row>
    <row r="54" spans="1:234" ht="12.75" customHeight="1" x14ac:dyDescent="0.2">
      <c r="A54" s="67" t="s">
        <v>191</v>
      </c>
      <c r="B54" s="20">
        <v>1060</v>
      </c>
      <c r="C54" s="68" t="s">
        <v>144</v>
      </c>
      <c r="D54" s="21">
        <f t="shared" ca="1" si="0"/>
        <v>0</v>
      </c>
      <c r="E54" s="21">
        <f t="shared" ca="1" si="1"/>
        <v>0</v>
      </c>
      <c r="F54" s="21">
        <f t="shared" ca="1" si="2"/>
        <v>0</v>
      </c>
      <c r="G54" s="21">
        <f t="shared" ca="1" si="3"/>
        <v>0</v>
      </c>
      <c r="H54" s="21">
        <f t="shared" ca="1" si="4"/>
        <v>0</v>
      </c>
      <c r="I54" s="21">
        <f t="shared" ca="1" si="5"/>
        <v>0</v>
      </c>
      <c r="J54" s="21">
        <f t="shared" ca="1" si="6"/>
        <v>0</v>
      </c>
      <c r="K54" s="21">
        <f t="shared" ca="1" si="7"/>
        <v>0</v>
      </c>
      <c r="L54" s="21">
        <f t="shared" ca="1" si="8"/>
        <v>0</v>
      </c>
      <c r="M54" s="21">
        <f t="shared" ca="1" si="9"/>
        <v>0</v>
      </c>
      <c r="N54" s="21">
        <f t="shared" ca="1" si="10"/>
        <v>0</v>
      </c>
      <c r="O54" s="21">
        <f t="shared" ca="1" si="11"/>
        <v>0</v>
      </c>
      <c r="P54" s="21">
        <f t="shared" ca="1" si="12"/>
        <v>0</v>
      </c>
      <c r="Q54" s="21">
        <f t="shared" ca="1" si="13"/>
        <v>0</v>
      </c>
      <c r="R54" s="21">
        <f t="shared" ca="1" si="14"/>
        <v>0</v>
      </c>
      <c r="S54" s="21">
        <f t="shared" ca="1" si="15"/>
        <v>0</v>
      </c>
      <c r="T54" s="21">
        <f t="shared" ca="1" si="16"/>
        <v>0</v>
      </c>
      <c r="U54" s="21">
        <f t="shared" ca="1" si="17"/>
        <v>0</v>
      </c>
      <c r="V54" s="21">
        <f t="shared" ca="1" si="18"/>
        <v>0</v>
      </c>
      <c r="W54" s="21">
        <f t="shared" ca="1" si="19"/>
        <v>0</v>
      </c>
      <c r="X54" s="21">
        <f t="shared" ca="1" si="20"/>
        <v>0</v>
      </c>
      <c r="Y54" s="21">
        <f t="shared" ca="1" si="21"/>
        <v>0</v>
      </c>
      <c r="Z54" s="21">
        <f t="shared" ca="1" si="22"/>
        <v>0</v>
      </c>
      <c r="AA54" s="21">
        <f t="shared" ca="1" si="23"/>
        <v>0</v>
      </c>
      <c r="AB54" s="21">
        <f t="shared" ca="1" si="24"/>
        <v>0</v>
      </c>
      <c r="AC54" s="21">
        <f t="shared" ca="1" si="25"/>
        <v>0</v>
      </c>
      <c r="AD54" s="21">
        <f t="shared" ca="1" si="26"/>
        <v>0</v>
      </c>
      <c r="AE54" s="22">
        <f t="shared" ca="1" si="27"/>
        <v>0</v>
      </c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6"/>
      <c r="BA54" s="16"/>
      <c r="BB54" s="16"/>
      <c r="BC54" s="16"/>
      <c r="BD54" s="16"/>
      <c r="BE54" s="16"/>
      <c r="BF54" s="16"/>
      <c r="BG54" s="16"/>
      <c r="BH54" s="16"/>
      <c r="BI54" s="16"/>
      <c r="BJ54" s="16"/>
      <c r="BK54" s="16"/>
      <c r="BL54" s="16"/>
      <c r="BM54" s="16"/>
      <c r="BN54" s="16"/>
      <c r="BO54" s="16"/>
      <c r="BP54" s="16"/>
      <c r="BQ54" s="16"/>
      <c r="BR54" s="16"/>
      <c r="BS54" s="16"/>
      <c r="BT54" s="16"/>
      <c r="BU54" s="16"/>
      <c r="BV54" s="16"/>
      <c r="BW54" s="16"/>
      <c r="BX54" s="16"/>
      <c r="BY54" s="16"/>
      <c r="BZ54" s="16"/>
      <c r="CA54" s="16"/>
      <c r="CB54" s="16"/>
      <c r="CC54" s="16"/>
      <c r="CD54" s="16"/>
      <c r="CE54" s="16"/>
      <c r="CF54" s="16"/>
      <c r="CG54" s="16"/>
      <c r="CH54" s="16"/>
      <c r="CI54" s="16"/>
      <c r="CJ54" s="16"/>
      <c r="CK54" s="16"/>
      <c r="CL54" s="16"/>
      <c r="CM54" s="16"/>
      <c r="CN54" s="16"/>
      <c r="CO54" s="16"/>
      <c r="CP54" s="16"/>
      <c r="CQ54" s="16"/>
      <c r="CR54" s="16"/>
      <c r="CS54" s="16"/>
      <c r="CT54" s="16"/>
      <c r="CU54" s="16"/>
      <c r="CV54" s="16"/>
      <c r="CW54" s="16"/>
      <c r="CX54" s="16"/>
      <c r="CY54" s="16"/>
      <c r="CZ54" s="16"/>
      <c r="DA54" s="16"/>
      <c r="DB54" s="16"/>
      <c r="DC54" s="16"/>
      <c r="DD54" s="16"/>
      <c r="DE54" s="16"/>
      <c r="DF54" s="16"/>
      <c r="DG54" s="16"/>
      <c r="DH54" s="16"/>
      <c r="DI54" s="16"/>
      <c r="DJ54" s="16"/>
      <c r="DK54" s="16"/>
      <c r="DL54" s="16"/>
      <c r="DM54" s="16"/>
      <c r="DN54" s="16"/>
      <c r="DO54" s="16"/>
      <c r="DP54" s="16"/>
      <c r="DQ54" s="16"/>
      <c r="DR54" s="16"/>
      <c r="DS54" s="16"/>
      <c r="DT54" s="16"/>
      <c r="DU54" s="16"/>
      <c r="DV54" s="16"/>
      <c r="DW54" s="16"/>
      <c r="DX54" s="16"/>
      <c r="DY54" s="16"/>
      <c r="DZ54" s="16"/>
      <c r="EA54" s="16"/>
      <c r="EB54" s="16"/>
      <c r="EC54" s="16"/>
      <c r="ED54" s="16"/>
      <c r="EE54" s="16"/>
      <c r="EF54" s="16"/>
      <c r="EG54" s="16"/>
      <c r="EH54" s="16"/>
      <c r="EI54" s="16"/>
      <c r="EJ54" s="16"/>
      <c r="EK54" s="16"/>
      <c r="EL54" s="16"/>
      <c r="EM54" s="16"/>
      <c r="EN54" s="16"/>
      <c r="EO54" s="16"/>
      <c r="EP54" s="16"/>
      <c r="EQ54" s="16"/>
      <c r="ER54" s="16"/>
      <c r="ES54" s="16"/>
      <c r="ET54" s="16"/>
      <c r="EU54" s="16"/>
      <c r="EV54" s="16"/>
      <c r="EW54" s="16"/>
      <c r="EX54" s="16"/>
      <c r="EY54" s="16"/>
      <c r="EZ54" s="16"/>
      <c r="FA54" s="16"/>
      <c r="FB54" s="16"/>
      <c r="FC54" s="16"/>
      <c r="FD54" s="16"/>
      <c r="FE54" s="16"/>
      <c r="FF54" s="16"/>
      <c r="FG54" s="16"/>
      <c r="FH54" s="16"/>
      <c r="FI54" s="16"/>
      <c r="FJ54" s="16"/>
      <c r="FK54" s="16"/>
      <c r="FL54" s="16"/>
      <c r="FM54" s="16"/>
      <c r="FN54" s="16"/>
      <c r="FO54" s="16"/>
      <c r="FP54" s="16"/>
      <c r="FQ54" s="16"/>
      <c r="FR54" s="16"/>
      <c r="FS54" s="16"/>
      <c r="FT54" s="16"/>
      <c r="FU54" s="16"/>
      <c r="FV54" s="16"/>
      <c r="FW54" s="16"/>
      <c r="FX54" s="16"/>
      <c r="FY54" s="16"/>
      <c r="FZ54" s="16"/>
      <c r="GA54" s="16"/>
      <c r="GB54" s="16"/>
      <c r="GC54" s="16"/>
      <c r="GD54" s="16"/>
      <c r="GE54" s="16"/>
      <c r="GF54" s="16"/>
      <c r="GG54" s="16"/>
      <c r="GH54" s="16"/>
      <c r="GI54" s="16"/>
      <c r="GJ54" s="16"/>
      <c r="GK54" s="16"/>
      <c r="GL54" s="16"/>
      <c r="GM54" s="16"/>
      <c r="GN54" s="16"/>
      <c r="GO54" s="16"/>
      <c r="GP54" s="16"/>
      <c r="GQ54" s="16"/>
      <c r="GR54" s="16"/>
      <c r="GS54" s="16"/>
      <c r="GT54" s="16"/>
      <c r="GU54" s="16"/>
      <c r="GV54" s="16"/>
      <c r="GW54" s="16"/>
      <c r="GX54" s="16"/>
      <c r="GY54" s="16"/>
      <c r="GZ54" s="16"/>
      <c r="HA54" s="16"/>
      <c r="HB54" s="16"/>
      <c r="HC54" s="16"/>
      <c r="HD54" s="16"/>
      <c r="HE54" s="16"/>
      <c r="HF54" s="16"/>
      <c r="HG54" s="16"/>
      <c r="HH54" s="16"/>
      <c r="HI54" s="16"/>
      <c r="HJ54" s="16"/>
      <c r="HK54" s="16"/>
      <c r="HL54" s="16"/>
      <c r="HM54" s="16"/>
      <c r="HN54" s="16"/>
      <c r="HO54" s="16"/>
      <c r="HP54" s="16"/>
      <c r="HQ54" s="16"/>
      <c r="HR54" s="16"/>
      <c r="HS54" s="16"/>
      <c r="HT54" s="16"/>
      <c r="HU54" s="16"/>
      <c r="HV54" s="16"/>
      <c r="HW54" s="16"/>
      <c r="HX54" s="16"/>
      <c r="HY54" s="16"/>
      <c r="HZ54" s="16"/>
    </row>
    <row r="55" spans="1:234" ht="12.75" customHeight="1" x14ac:dyDescent="0.2">
      <c r="A55" s="67" t="s">
        <v>192</v>
      </c>
      <c r="B55" s="20">
        <v>1061</v>
      </c>
      <c r="C55" s="68" t="s">
        <v>144</v>
      </c>
      <c r="D55" s="21">
        <f t="shared" ca="1" si="0"/>
        <v>0</v>
      </c>
      <c r="E55" s="21">
        <f t="shared" ca="1" si="1"/>
        <v>0</v>
      </c>
      <c r="F55" s="21">
        <f t="shared" ca="1" si="2"/>
        <v>0</v>
      </c>
      <c r="G55" s="21">
        <f t="shared" ca="1" si="3"/>
        <v>0</v>
      </c>
      <c r="H55" s="21">
        <f t="shared" ca="1" si="4"/>
        <v>0</v>
      </c>
      <c r="I55" s="21">
        <f t="shared" ca="1" si="5"/>
        <v>0</v>
      </c>
      <c r="J55" s="21">
        <f t="shared" ca="1" si="6"/>
        <v>0</v>
      </c>
      <c r="K55" s="21">
        <f t="shared" ca="1" si="7"/>
        <v>0</v>
      </c>
      <c r="L55" s="21">
        <f t="shared" ca="1" si="8"/>
        <v>0</v>
      </c>
      <c r="M55" s="21">
        <f t="shared" ca="1" si="9"/>
        <v>0</v>
      </c>
      <c r="N55" s="21">
        <f t="shared" ca="1" si="10"/>
        <v>0</v>
      </c>
      <c r="O55" s="21">
        <f t="shared" ca="1" si="11"/>
        <v>0</v>
      </c>
      <c r="P55" s="21">
        <f t="shared" ca="1" si="12"/>
        <v>0</v>
      </c>
      <c r="Q55" s="21">
        <f t="shared" ca="1" si="13"/>
        <v>0</v>
      </c>
      <c r="R55" s="21">
        <f t="shared" ca="1" si="14"/>
        <v>0</v>
      </c>
      <c r="S55" s="21">
        <f t="shared" ca="1" si="15"/>
        <v>0</v>
      </c>
      <c r="T55" s="21">
        <f t="shared" ca="1" si="16"/>
        <v>0</v>
      </c>
      <c r="U55" s="21">
        <f t="shared" ca="1" si="17"/>
        <v>0</v>
      </c>
      <c r="V55" s="21">
        <f t="shared" ca="1" si="18"/>
        <v>0</v>
      </c>
      <c r="W55" s="21">
        <f t="shared" ca="1" si="19"/>
        <v>0</v>
      </c>
      <c r="X55" s="21">
        <f t="shared" ca="1" si="20"/>
        <v>0</v>
      </c>
      <c r="Y55" s="21">
        <f t="shared" ca="1" si="21"/>
        <v>0</v>
      </c>
      <c r="Z55" s="21">
        <f t="shared" ca="1" si="22"/>
        <v>0</v>
      </c>
      <c r="AA55" s="21">
        <f t="shared" ca="1" si="23"/>
        <v>0</v>
      </c>
      <c r="AB55" s="21">
        <f t="shared" ca="1" si="24"/>
        <v>0</v>
      </c>
      <c r="AC55" s="21">
        <f t="shared" ca="1" si="25"/>
        <v>0</v>
      </c>
      <c r="AD55" s="21">
        <f t="shared" ca="1" si="26"/>
        <v>0</v>
      </c>
      <c r="AE55" s="22">
        <f t="shared" ca="1" si="27"/>
        <v>0</v>
      </c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6"/>
      <c r="BT55" s="16"/>
      <c r="BU55" s="16"/>
      <c r="BV55" s="16"/>
      <c r="BW55" s="16"/>
      <c r="BX55" s="16"/>
      <c r="BY55" s="16"/>
      <c r="BZ55" s="16"/>
      <c r="CA55" s="16"/>
      <c r="CB55" s="16"/>
      <c r="CC55" s="16"/>
      <c r="CD55" s="16"/>
      <c r="CE55" s="16"/>
      <c r="CF55" s="16"/>
      <c r="CG55" s="16"/>
      <c r="CH55" s="16"/>
      <c r="CI55" s="16"/>
      <c r="CJ55" s="16"/>
      <c r="CK55" s="16"/>
      <c r="CL55" s="16"/>
      <c r="CM55" s="16"/>
      <c r="CN55" s="16"/>
      <c r="CO55" s="16"/>
      <c r="CP55" s="16"/>
      <c r="CQ55" s="16"/>
      <c r="CR55" s="16"/>
      <c r="CS55" s="16"/>
      <c r="CT55" s="16"/>
      <c r="CU55" s="16"/>
      <c r="CV55" s="16"/>
      <c r="CW55" s="16"/>
      <c r="CX55" s="16"/>
      <c r="CY55" s="16"/>
      <c r="CZ55" s="16"/>
      <c r="DA55" s="16"/>
      <c r="DB55" s="16"/>
      <c r="DC55" s="16"/>
      <c r="DD55" s="16"/>
      <c r="DE55" s="16"/>
      <c r="DF55" s="16"/>
      <c r="DG55" s="16"/>
      <c r="DH55" s="16"/>
      <c r="DI55" s="16"/>
      <c r="DJ55" s="16"/>
      <c r="DK55" s="16"/>
      <c r="DL55" s="16"/>
      <c r="DM55" s="16"/>
      <c r="DN55" s="16"/>
      <c r="DO55" s="16"/>
      <c r="DP55" s="16"/>
      <c r="DQ55" s="16"/>
      <c r="DR55" s="16"/>
      <c r="DS55" s="16"/>
      <c r="DT55" s="16"/>
      <c r="DU55" s="16"/>
      <c r="DV55" s="16"/>
      <c r="DW55" s="16"/>
      <c r="DX55" s="16"/>
      <c r="DY55" s="16"/>
      <c r="DZ55" s="16"/>
      <c r="EA55" s="16"/>
      <c r="EB55" s="16"/>
      <c r="EC55" s="16"/>
      <c r="ED55" s="16"/>
      <c r="EE55" s="16"/>
      <c r="EF55" s="16"/>
      <c r="EG55" s="16"/>
      <c r="EH55" s="16"/>
      <c r="EI55" s="16"/>
      <c r="EJ55" s="16"/>
      <c r="EK55" s="16"/>
      <c r="EL55" s="16"/>
      <c r="EM55" s="16"/>
      <c r="EN55" s="16"/>
      <c r="EO55" s="16"/>
      <c r="EP55" s="16"/>
      <c r="EQ55" s="16"/>
      <c r="ER55" s="16"/>
      <c r="ES55" s="16"/>
      <c r="ET55" s="16"/>
      <c r="EU55" s="16"/>
      <c r="EV55" s="16"/>
      <c r="EW55" s="16"/>
      <c r="EX55" s="16"/>
      <c r="EY55" s="16"/>
      <c r="EZ55" s="16"/>
      <c r="FA55" s="16"/>
      <c r="FB55" s="16"/>
      <c r="FC55" s="16"/>
      <c r="FD55" s="16"/>
      <c r="FE55" s="16"/>
      <c r="FF55" s="16"/>
      <c r="FG55" s="16"/>
      <c r="FH55" s="16"/>
      <c r="FI55" s="16"/>
      <c r="FJ55" s="16"/>
      <c r="FK55" s="16"/>
      <c r="FL55" s="16"/>
      <c r="FM55" s="16"/>
      <c r="FN55" s="16"/>
      <c r="FO55" s="16"/>
      <c r="FP55" s="16"/>
      <c r="FQ55" s="16"/>
      <c r="FR55" s="16"/>
      <c r="FS55" s="16"/>
      <c r="FT55" s="16"/>
      <c r="FU55" s="16"/>
      <c r="FV55" s="16"/>
      <c r="FW55" s="16"/>
      <c r="FX55" s="16"/>
      <c r="FY55" s="16"/>
      <c r="FZ55" s="16"/>
      <c r="GA55" s="16"/>
      <c r="GB55" s="16"/>
      <c r="GC55" s="16"/>
      <c r="GD55" s="16"/>
      <c r="GE55" s="16"/>
      <c r="GF55" s="16"/>
      <c r="GG55" s="16"/>
      <c r="GH55" s="16"/>
      <c r="GI55" s="16"/>
      <c r="GJ55" s="16"/>
      <c r="GK55" s="16"/>
      <c r="GL55" s="16"/>
      <c r="GM55" s="16"/>
      <c r="GN55" s="16"/>
      <c r="GO55" s="16"/>
      <c r="GP55" s="16"/>
      <c r="GQ55" s="16"/>
      <c r="GR55" s="16"/>
      <c r="GS55" s="16"/>
      <c r="GT55" s="16"/>
      <c r="GU55" s="16"/>
      <c r="GV55" s="16"/>
      <c r="GW55" s="16"/>
      <c r="GX55" s="16"/>
      <c r="GY55" s="16"/>
      <c r="GZ55" s="16"/>
      <c r="HA55" s="16"/>
      <c r="HB55" s="16"/>
      <c r="HC55" s="16"/>
      <c r="HD55" s="16"/>
      <c r="HE55" s="16"/>
      <c r="HF55" s="16"/>
      <c r="HG55" s="16"/>
      <c r="HH55" s="16"/>
      <c r="HI55" s="16"/>
      <c r="HJ55" s="16"/>
      <c r="HK55" s="16"/>
      <c r="HL55" s="16"/>
      <c r="HM55" s="16"/>
      <c r="HN55" s="16"/>
      <c r="HO55" s="16"/>
      <c r="HP55" s="16"/>
      <c r="HQ55" s="16"/>
      <c r="HR55" s="16"/>
      <c r="HS55" s="16"/>
      <c r="HT55" s="16"/>
      <c r="HU55" s="16"/>
      <c r="HV55" s="16"/>
      <c r="HW55" s="16"/>
      <c r="HX55" s="16"/>
      <c r="HY55" s="16"/>
      <c r="HZ55" s="16"/>
    </row>
    <row r="56" spans="1:234" ht="12.75" customHeight="1" x14ac:dyDescent="0.2">
      <c r="A56" s="67" t="s">
        <v>193</v>
      </c>
      <c r="B56" s="20">
        <v>2001</v>
      </c>
      <c r="C56" s="68" t="s">
        <v>144</v>
      </c>
      <c r="D56" s="21">
        <f t="shared" ca="1" si="0"/>
        <v>0</v>
      </c>
      <c r="E56" s="21">
        <f t="shared" ca="1" si="1"/>
        <v>0</v>
      </c>
      <c r="F56" s="21">
        <f t="shared" ca="1" si="2"/>
        <v>0</v>
      </c>
      <c r="G56" s="21">
        <f t="shared" ca="1" si="3"/>
        <v>0</v>
      </c>
      <c r="H56" s="21">
        <f t="shared" ca="1" si="4"/>
        <v>0</v>
      </c>
      <c r="I56" s="21">
        <f t="shared" ca="1" si="5"/>
        <v>0</v>
      </c>
      <c r="J56" s="21">
        <f t="shared" ca="1" si="6"/>
        <v>0</v>
      </c>
      <c r="K56" s="21">
        <f t="shared" ca="1" si="7"/>
        <v>0</v>
      </c>
      <c r="L56" s="21">
        <f t="shared" ca="1" si="8"/>
        <v>0</v>
      </c>
      <c r="M56" s="21">
        <f t="shared" ca="1" si="9"/>
        <v>0</v>
      </c>
      <c r="N56" s="21">
        <f t="shared" ca="1" si="10"/>
        <v>0</v>
      </c>
      <c r="O56" s="21">
        <f t="shared" ca="1" si="11"/>
        <v>0</v>
      </c>
      <c r="P56" s="21">
        <f t="shared" ca="1" si="12"/>
        <v>0</v>
      </c>
      <c r="Q56" s="21">
        <f t="shared" ca="1" si="13"/>
        <v>0</v>
      </c>
      <c r="R56" s="21">
        <f t="shared" ca="1" si="14"/>
        <v>0</v>
      </c>
      <c r="S56" s="21">
        <f t="shared" ca="1" si="15"/>
        <v>0</v>
      </c>
      <c r="T56" s="21">
        <f t="shared" ca="1" si="16"/>
        <v>0</v>
      </c>
      <c r="U56" s="21">
        <f t="shared" ca="1" si="17"/>
        <v>0</v>
      </c>
      <c r="V56" s="21">
        <f t="shared" ca="1" si="18"/>
        <v>0</v>
      </c>
      <c r="W56" s="21">
        <f t="shared" ca="1" si="19"/>
        <v>0</v>
      </c>
      <c r="X56" s="21">
        <f t="shared" ca="1" si="20"/>
        <v>0</v>
      </c>
      <c r="Y56" s="21">
        <f t="shared" ca="1" si="21"/>
        <v>0</v>
      </c>
      <c r="Z56" s="21">
        <f t="shared" ca="1" si="22"/>
        <v>0</v>
      </c>
      <c r="AA56" s="21">
        <f t="shared" ca="1" si="23"/>
        <v>0</v>
      </c>
      <c r="AB56" s="21">
        <f t="shared" ca="1" si="24"/>
        <v>0</v>
      </c>
      <c r="AC56" s="21">
        <f t="shared" ca="1" si="25"/>
        <v>0</v>
      </c>
      <c r="AD56" s="21">
        <f t="shared" ca="1" si="26"/>
        <v>0</v>
      </c>
      <c r="AE56" s="22">
        <f t="shared" ca="1" si="27"/>
        <v>0</v>
      </c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6"/>
      <c r="BA56" s="16"/>
      <c r="BB56" s="16"/>
      <c r="BC56" s="16"/>
      <c r="BD56" s="16"/>
      <c r="BE56" s="16"/>
      <c r="BF56" s="16"/>
      <c r="BG56" s="16"/>
      <c r="BH56" s="16"/>
      <c r="BI56" s="16"/>
      <c r="BJ56" s="16"/>
      <c r="BK56" s="16"/>
      <c r="BL56" s="16"/>
      <c r="BM56" s="16"/>
      <c r="BN56" s="16"/>
      <c r="BO56" s="16"/>
      <c r="BP56" s="16"/>
      <c r="BQ56" s="16"/>
      <c r="BR56" s="16"/>
      <c r="BS56" s="16"/>
      <c r="BT56" s="16"/>
      <c r="BU56" s="16"/>
      <c r="BV56" s="16"/>
      <c r="BW56" s="16"/>
      <c r="BX56" s="16"/>
      <c r="BY56" s="16"/>
      <c r="BZ56" s="16"/>
      <c r="CA56" s="16"/>
      <c r="CB56" s="16"/>
      <c r="CC56" s="16"/>
      <c r="CD56" s="16"/>
      <c r="CE56" s="16"/>
      <c r="CF56" s="16"/>
      <c r="CG56" s="16"/>
      <c r="CH56" s="16"/>
      <c r="CI56" s="16"/>
      <c r="CJ56" s="16"/>
      <c r="CK56" s="16"/>
      <c r="CL56" s="16"/>
      <c r="CM56" s="16"/>
      <c r="CN56" s="16"/>
      <c r="CO56" s="16"/>
      <c r="CP56" s="16"/>
      <c r="CQ56" s="16"/>
      <c r="CR56" s="16"/>
      <c r="CS56" s="16"/>
      <c r="CT56" s="16"/>
      <c r="CU56" s="16"/>
      <c r="CV56" s="16"/>
      <c r="CW56" s="16"/>
      <c r="CX56" s="16"/>
      <c r="CY56" s="16"/>
      <c r="CZ56" s="16"/>
      <c r="DA56" s="16"/>
      <c r="DB56" s="16"/>
      <c r="DC56" s="16"/>
      <c r="DD56" s="16"/>
      <c r="DE56" s="16"/>
      <c r="DF56" s="16"/>
      <c r="DG56" s="16"/>
      <c r="DH56" s="16"/>
      <c r="DI56" s="16"/>
      <c r="DJ56" s="16"/>
      <c r="DK56" s="16"/>
      <c r="DL56" s="16"/>
      <c r="DM56" s="16"/>
      <c r="DN56" s="16"/>
      <c r="DO56" s="16"/>
      <c r="DP56" s="16"/>
      <c r="DQ56" s="16"/>
      <c r="DR56" s="16"/>
      <c r="DS56" s="16"/>
      <c r="DT56" s="16"/>
      <c r="DU56" s="16"/>
      <c r="DV56" s="16"/>
      <c r="DW56" s="16"/>
      <c r="DX56" s="16"/>
      <c r="DY56" s="16"/>
      <c r="DZ56" s="16"/>
      <c r="EA56" s="16"/>
      <c r="EB56" s="16"/>
      <c r="EC56" s="16"/>
      <c r="ED56" s="16"/>
      <c r="EE56" s="16"/>
      <c r="EF56" s="16"/>
      <c r="EG56" s="16"/>
      <c r="EH56" s="16"/>
      <c r="EI56" s="16"/>
      <c r="EJ56" s="16"/>
      <c r="EK56" s="16"/>
      <c r="EL56" s="16"/>
      <c r="EM56" s="16"/>
      <c r="EN56" s="16"/>
      <c r="EO56" s="16"/>
      <c r="EP56" s="16"/>
      <c r="EQ56" s="16"/>
      <c r="ER56" s="16"/>
      <c r="ES56" s="16"/>
      <c r="ET56" s="16"/>
      <c r="EU56" s="16"/>
      <c r="EV56" s="16"/>
      <c r="EW56" s="16"/>
      <c r="EX56" s="16"/>
      <c r="EY56" s="16"/>
      <c r="EZ56" s="16"/>
      <c r="FA56" s="16"/>
      <c r="FB56" s="16"/>
      <c r="FC56" s="16"/>
      <c r="FD56" s="16"/>
      <c r="FE56" s="16"/>
      <c r="FF56" s="16"/>
      <c r="FG56" s="16"/>
      <c r="FH56" s="16"/>
      <c r="FI56" s="16"/>
      <c r="FJ56" s="16"/>
      <c r="FK56" s="16"/>
      <c r="FL56" s="16"/>
      <c r="FM56" s="16"/>
      <c r="FN56" s="16"/>
      <c r="FO56" s="16"/>
      <c r="FP56" s="16"/>
      <c r="FQ56" s="16"/>
      <c r="FR56" s="16"/>
      <c r="FS56" s="16"/>
      <c r="FT56" s="16"/>
      <c r="FU56" s="16"/>
      <c r="FV56" s="16"/>
      <c r="FW56" s="16"/>
      <c r="FX56" s="16"/>
      <c r="FY56" s="16"/>
      <c r="FZ56" s="16"/>
      <c r="GA56" s="16"/>
      <c r="GB56" s="16"/>
      <c r="GC56" s="16"/>
      <c r="GD56" s="16"/>
      <c r="GE56" s="16"/>
      <c r="GF56" s="16"/>
      <c r="GG56" s="16"/>
      <c r="GH56" s="16"/>
      <c r="GI56" s="16"/>
      <c r="GJ56" s="16"/>
      <c r="GK56" s="16"/>
      <c r="GL56" s="16"/>
      <c r="GM56" s="16"/>
      <c r="GN56" s="16"/>
      <c r="GO56" s="16"/>
      <c r="GP56" s="16"/>
      <c r="GQ56" s="16"/>
      <c r="GR56" s="16"/>
      <c r="GS56" s="16"/>
      <c r="GT56" s="16"/>
      <c r="GU56" s="16"/>
      <c r="GV56" s="16"/>
      <c r="GW56" s="16"/>
      <c r="GX56" s="16"/>
      <c r="GY56" s="16"/>
      <c r="GZ56" s="16"/>
      <c r="HA56" s="16"/>
      <c r="HB56" s="16"/>
      <c r="HC56" s="16"/>
      <c r="HD56" s="16"/>
      <c r="HE56" s="16"/>
      <c r="HF56" s="16"/>
      <c r="HG56" s="16"/>
      <c r="HH56" s="16"/>
      <c r="HI56" s="16"/>
      <c r="HJ56" s="16"/>
      <c r="HK56" s="16"/>
      <c r="HL56" s="16"/>
      <c r="HM56" s="16"/>
      <c r="HN56" s="16"/>
      <c r="HO56" s="16"/>
      <c r="HP56" s="16"/>
      <c r="HQ56" s="16"/>
      <c r="HR56" s="16"/>
      <c r="HS56" s="16"/>
      <c r="HT56" s="16"/>
      <c r="HU56" s="16"/>
      <c r="HV56" s="16"/>
      <c r="HW56" s="16"/>
      <c r="HX56" s="16"/>
      <c r="HY56" s="16"/>
      <c r="HZ56" s="16"/>
    </row>
    <row r="57" spans="1:234" ht="12.75" customHeight="1" x14ac:dyDescent="0.2">
      <c r="A57" s="67" t="s">
        <v>194</v>
      </c>
      <c r="B57" s="20">
        <v>2002</v>
      </c>
      <c r="C57" s="68" t="s">
        <v>195</v>
      </c>
      <c r="D57" s="21">
        <f t="shared" ca="1" si="0"/>
        <v>0</v>
      </c>
      <c r="E57" s="21">
        <f t="shared" ca="1" si="1"/>
        <v>0</v>
      </c>
      <c r="F57" s="21">
        <f t="shared" ca="1" si="2"/>
        <v>0</v>
      </c>
      <c r="G57" s="21">
        <f t="shared" ca="1" si="3"/>
        <v>393858766.87612903</v>
      </c>
      <c r="H57" s="21">
        <f t="shared" ca="1" si="4"/>
        <v>0</v>
      </c>
      <c r="I57" s="21">
        <f t="shared" ca="1" si="5"/>
        <v>0</v>
      </c>
      <c r="J57" s="21">
        <f t="shared" ca="1" si="6"/>
        <v>0</v>
      </c>
      <c r="K57" s="21">
        <f t="shared" ca="1" si="7"/>
        <v>0</v>
      </c>
      <c r="L57" s="21">
        <f t="shared" ca="1" si="8"/>
        <v>0</v>
      </c>
      <c r="M57" s="21">
        <f t="shared" ca="1" si="9"/>
        <v>0</v>
      </c>
      <c r="N57" s="21">
        <f t="shared" ca="1" si="10"/>
        <v>0</v>
      </c>
      <c r="O57" s="21">
        <f t="shared" ca="1" si="11"/>
        <v>0</v>
      </c>
      <c r="P57" s="21">
        <f t="shared" ca="1" si="12"/>
        <v>0</v>
      </c>
      <c r="Q57" s="21">
        <f t="shared" ca="1" si="13"/>
        <v>0</v>
      </c>
      <c r="R57" s="21">
        <f t="shared" ca="1" si="14"/>
        <v>0</v>
      </c>
      <c r="S57" s="21">
        <f t="shared" ca="1" si="15"/>
        <v>0</v>
      </c>
      <c r="T57" s="21">
        <f t="shared" ca="1" si="16"/>
        <v>0</v>
      </c>
      <c r="U57" s="21">
        <f t="shared" ca="1" si="17"/>
        <v>0</v>
      </c>
      <c r="V57" s="21">
        <f t="shared" ca="1" si="18"/>
        <v>0</v>
      </c>
      <c r="W57" s="21">
        <f t="shared" ca="1" si="19"/>
        <v>0</v>
      </c>
      <c r="X57" s="21">
        <f t="shared" ca="1" si="20"/>
        <v>0</v>
      </c>
      <c r="Y57" s="21">
        <f t="shared" ca="1" si="21"/>
        <v>0</v>
      </c>
      <c r="Z57" s="21">
        <f t="shared" ca="1" si="22"/>
        <v>0</v>
      </c>
      <c r="AA57" s="21">
        <f t="shared" ca="1" si="23"/>
        <v>0</v>
      </c>
      <c r="AB57" s="21">
        <f t="shared" ca="1" si="24"/>
        <v>0</v>
      </c>
      <c r="AC57" s="21">
        <f t="shared" ca="1" si="25"/>
        <v>0</v>
      </c>
      <c r="AD57" s="21">
        <f t="shared" ca="1" si="26"/>
        <v>0</v>
      </c>
      <c r="AE57" s="22">
        <f t="shared" ca="1" si="27"/>
        <v>393858766.87612903</v>
      </c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/>
      <c r="AY57" s="16"/>
      <c r="AZ57" s="16"/>
      <c r="BA57" s="16"/>
      <c r="BB57" s="16"/>
      <c r="BC57" s="16"/>
      <c r="BD57" s="16"/>
      <c r="BE57" s="16"/>
      <c r="BF57" s="16"/>
      <c r="BG57" s="16"/>
      <c r="BH57" s="16"/>
      <c r="BI57" s="16"/>
      <c r="BJ57" s="16"/>
      <c r="BK57" s="16"/>
      <c r="BL57" s="16"/>
      <c r="BM57" s="16"/>
      <c r="BN57" s="16"/>
      <c r="BO57" s="16"/>
      <c r="BP57" s="16"/>
      <c r="BQ57" s="16"/>
      <c r="BR57" s="16"/>
      <c r="BS57" s="16"/>
      <c r="BT57" s="16"/>
      <c r="BU57" s="16"/>
      <c r="BV57" s="16"/>
      <c r="BW57" s="16"/>
      <c r="BX57" s="16"/>
      <c r="BY57" s="16"/>
      <c r="BZ57" s="16"/>
      <c r="CA57" s="16"/>
      <c r="CB57" s="16"/>
      <c r="CC57" s="16"/>
      <c r="CD57" s="16"/>
      <c r="CE57" s="16"/>
      <c r="CF57" s="16"/>
      <c r="CG57" s="16"/>
      <c r="CH57" s="16"/>
      <c r="CI57" s="16"/>
      <c r="CJ57" s="16"/>
      <c r="CK57" s="16"/>
      <c r="CL57" s="16"/>
      <c r="CM57" s="16"/>
      <c r="CN57" s="16"/>
      <c r="CO57" s="16"/>
      <c r="CP57" s="16"/>
      <c r="CQ57" s="16"/>
      <c r="CR57" s="16"/>
      <c r="CS57" s="16"/>
      <c r="CT57" s="16"/>
      <c r="CU57" s="16"/>
      <c r="CV57" s="16"/>
      <c r="CW57" s="16"/>
      <c r="CX57" s="16"/>
      <c r="CY57" s="16"/>
      <c r="CZ57" s="16"/>
      <c r="DA57" s="16"/>
      <c r="DB57" s="16"/>
      <c r="DC57" s="16"/>
      <c r="DD57" s="16"/>
      <c r="DE57" s="16"/>
      <c r="DF57" s="16"/>
      <c r="DG57" s="16"/>
      <c r="DH57" s="16"/>
      <c r="DI57" s="16"/>
      <c r="DJ57" s="16"/>
      <c r="DK57" s="16"/>
      <c r="DL57" s="16"/>
      <c r="DM57" s="16"/>
      <c r="DN57" s="16"/>
      <c r="DO57" s="16"/>
      <c r="DP57" s="16"/>
      <c r="DQ57" s="16"/>
      <c r="DR57" s="16"/>
      <c r="DS57" s="16"/>
      <c r="DT57" s="16"/>
      <c r="DU57" s="16"/>
      <c r="DV57" s="16"/>
      <c r="DW57" s="16"/>
      <c r="DX57" s="16"/>
      <c r="DY57" s="16"/>
      <c r="DZ57" s="16"/>
      <c r="EA57" s="16"/>
      <c r="EB57" s="16"/>
      <c r="EC57" s="16"/>
      <c r="ED57" s="16"/>
      <c r="EE57" s="16"/>
      <c r="EF57" s="16"/>
      <c r="EG57" s="16"/>
      <c r="EH57" s="16"/>
      <c r="EI57" s="16"/>
      <c r="EJ57" s="16"/>
      <c r="EK57" s="16"/>
      <c r="EL57" s="16"/>
      <c r="EM57" s="16"/>
      <c r="EN57" s="16"/>
      <c r="EO57" s="16"/>
      <c r="EP57" s="16"/>
      <c r="EQ57" s="16"/>
      <c r="ER57" s="16"/>
      <c r="ES57" s="16"/>
      <c r="ET57" s="16"/>
      <c r="EU57" s="16"/>
      <c r="EV57" s="16"/>
      <c r="EW57" s="16"/>
      <c r="EX57" s="16"/>
      <c r="EY57" s="16"/>
      <c r="EZ57" s="16"/>
      <c r="FA57" s="16"/>
      <c r="FB57" s="16"/>
      <c r="FC57" s="16"/>
      <c r="FD57" s="16"/>
      <c r="FE57" s="16"/>
      <c r="FF57" s="16"/>
      <c r="FG57" s="16"/>
      <c r="FH57" s="16"/>
      <c r="FI57" s="16"/>
      <c r="FJ57" s="16"/>
      <c r="FK57" s="16"/>
      <c r="FL57" s="16"/>
      <c r="FM57" s="16"/>
      <c r="FN57" s="16"/>
      <c r="FO57" s="16"/>
      <c r="FP57" s="16"/>
      <c r="FQ57" s="16"/>
      <c r="FR57" s="16"/>
      <c r="FS57" s="16"/>
      <c r="FT57" s="16"/>
      <c r="FU57" s="16"/>
      <c r="FV57" s="16"/>
      <c r="FW57" s="16"/>
      <c r="FX57" s="16"/>
      <c r="FY57" s="16"/>
      <c r="FZ57" s="16"/>
      <c r="GA57" s="16"/>
      <c r="GB57" s="16"/>
      <c r="GC57" s="16"/>
      <c r="GD57" s="16"/>
      <c r="GE57" s="16"/>
      <c r="GF57" s="16"/>
      <c r="GG57" s="16"/>
      <c r="GH57" s="16"/>
      <c r="GI57" s="16"/>
      <c r="GJ57" s="16"/>
      <c r="GK57" s="16"/>
      <c r="GL57" s="16"/>
      <c r="GM57" s="16"/>
      <c r="GN57" s="16"/>
      <c r="GO57" s="16"/>
      <c r="GP57" s="16"/>
      <c r="GQ57" s="16"/>
      <c r="GR57" s="16"/>
      <c r="GS57" s="16"/>
      <c r="GT57" s="16"/>
      <c r="GU57" s="16"/>
      <c r="GV57" s="16"/>
      <c r="GW57" s="16"/>
      <c r="GX57" s="16"/>
      <c r="GY57" s="16"/>
      <c r="GZ57" s="16"/>
      <c r="HA57" s="16"/>
      <c r="HB57" s="16"/>
      <c r="HC57" s="16"/>
      <c r="HD57" s="16"/>
      <c r="HE57" s="16"/>
      <c r="HF57" s="16"/>
      <c r="HG57" s="16"/>
      <c r="HH57" s="16"/>
      <c r="HI57" s="16"/>
      <c r="HJ57" s="16"/>
      <c r="HK57" s="16"/>
      <c r="HL57" s="16"/>
      <c r="HM57" s="16"/>
      <c r="HN57" s="16"/>
      <c r="HO57" s="16"/>
      <c r="HP57" s="16"/>
      <c r="HQ57" s="16"/>
      <c r="HR57" s="16"/>
      <c r="HS57" s="16"/>
      <c r="HT57" s="16"/>
      <c r="HU57" s="16"/>
      <c r="HV57" s="16"/>
      <c r="HW57" s="16"/>
      <c r="HX57" s="16"/>
      <c r="HY57" s="16"/>
      <c r="HZ57" s="16"/>
    </row>
    <row r="58" spans="1:234" ht="12.75" customHeight="1" x14ac:dyDescent="0.2">
      <c r="A58" s="67" t="s">
        <v>196</v>
      </c>
      <c r="B58" s="20">
        <v>2005</v>
      </c>
      <c r="C58" s="68" t="s">
        <v>195</v>
      </c>
      <c r="D58" s="21">
        <f t="shared" ca="1" si="0"/>
        <v>0</v>
      </c>
      <c r="E58" s="21">
        <f t="shared" ca="1" si="1"/>
        <v>0</v>
      </c>
      <c r="F58" s="21">
        <f t="shared" ca="1" si="2"/>
        <v>0</v>
      </c>
      <c r="G58" s="21">
        <f t="shared" ca="1" si="3"/>
        <v>1334.4</v>
      </c>
      <c r="H58" s="21">
        <f t="shared" ca="1" si="4"/>
        <v>15406.68</v>
      </c>
      <c r="I58" s="21">
        <f t="shared" ca="1" si="5"/>
        <v>22040</v>
      </c>
      <c r="J58" s="21">
        <f t="shared" ca="1" si="6"/>
        <v>0</v>
      </c>
      <c r="K58" s="21">
        <f t="shared" ca="1" si="7"/>
        <v>0</v>
      </c>
      <c r="L58" s="21">
        <f t="shared" ca="1" si="8"/>
        <v>0</v>
      </c>
      <c r="M58" s="21">
        <f t="shared" ca="1" si="9"/>
        <v>0</v>
      </c>
      <c r="N58" s="21">
        <f t="shared" ca="1" si="10"/>
        <v>0</v>
      </c>
      <c r="O58" s="21">
        <f t="shared" ca="1" si="11"/>
        <v>0</v>
      </c>
      <c r="P58" s="21">
        <f t="shared" ca="1" si="12"/>
        <v>0</v>
      </c>
      <c r="Q58" s="21">
        <f t="shared" ca="1" si="13"/>
        <v>0</v>
      </c>
      <c r="R58" s="21">
        <f t="shared" ca="1" si="14"/>
        <v>0</v>
      </c>
      <c r="S58" s="21">
        <f t="shared" ca="1" si="15"/>
        <v>0</v>
      </c>
      <c r="T58" s="21">
        <f t="shared" ca="1" si="16"/>
        <v>0</v>
      </c>
      <c r="U58" s="21">
        <f t="shared" ca="1" si="17"/>
        <v>0</v>
      </c>
      <c r="V58" s="21">
        <f t="shared" ca="1" si="18"/>
        <v>0</v>
      </c>
      <c r="W58" s="21">
        <f t="shared" ca="1" si="19"/>
        <v>0</v>
      </c>
      <c r="X58" s="21">
        <f t="shared" ca="1" si="20"/>
        <v>0</v>
      </c>
      <c r="Y58" s="21">
        <f t="shared" ca="1" si="21"/>
        <v>0</v>
      </c>
      <c r="Z58" s="21">
        <f t="shared" ca="1" si="22"/>
        <v>0</v>
      </c>
      <c r="AA58" s="21">
        <f t="shared" ca="1" si="23"/>
        <v>0</v>
      </c>
      <c r="AB58" s="21">
        <f t="shared" ca="1" si="24"/>
        <v>0</v>
      </c>
      <c r="AC58" s="21">
        <f t="shared" ca="1" si="25"/>
        <v>0</v>
      </c>
      <c r="AD58" s="21">
        <f t="shared" ca="1" si="26"/>
        <v>0</v>
      </c>
      <c r="AE58" s="22">
        <f t="shared" ca="1" si="27"/>
        <v>38781.08</v>
      </c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  <c r="AY58" s="16"/>
      <c r="AZ58" s="16"/>
      <c r="BA58" s="16"/>
      <c r="BB58" s="16"/>
      <c r="BC58" s="16"/>
      <c r="BD58" s="16"/>
      <c r="BE58" s="16"/>
      <c r="BF58" s="16"/>
      <c r="BG58" s="16"/>
      <c r="BH58" s="16"/>
      <c r="BI58" s="16"/>
      <c r="BJ58" s="16"/>
      <c r="BK58" s="16"/>
      <c r="BL58" s="16"/>
      <c r="BM58" s="16"/>
      <c r="BN58" s="16"/>
      <c r="BO58" s="16"/>
      <c r="BP58" s="16"/>
      <c r="BQ58" s="16"/>
      <c r="BR58" s="16"/>
      <c r="BS58" s="16"/>
      <c r="BT58" s="16"/>
      <c r="BU58" s="16"/>
      <c r="BV58" s="16"/>
      <c r="BW58" s="16"/>
      <c r="BX58" s="16"/>
      <c r="BY58" s="16"/>
      <c r="BZ58" s="16"/>
      <c r="CA58" s="16"/>
      <c r="CB58" s="16"/>
      <c r="CC58" s="16"/>
      <c r="CD58" s="16"/>
      <c r="CE58" s="16"/>
      <c r="CF58" s="16"/>
      <c r="CG58" s="16"/>
      <c r="CH58" s="16"/>
      <c r="CI58" s="16"/>
      <c r="CJ58" s="16"/>
      <c r="CK58" s="16"/>
      <c r="CL58" s="16"/>
      <c r="CM58" s="16"/>
      <c r="CN58" s="16"/>
      <c r="CO58" s="16"/>
      <c r="CP58" s="16"/>
      <c r="CQ58" s="16"/>
      <c r="CR58" s="16"/>
      <c r="CS58" s="16"/>
      <c r="CT58" s="16"/>
      <c r="CU58" s="16"/>
      <c r="CV58" s="16"/>
      <c r="CW58" s="16"/>
      <c r="CX58" s="16"/>
      <c r="CY58" s="16"/>
      <c r="CZ58" s="16"/>
      <c r="DA58" s="16"/>
      <c r="DB58" s="16"/>
      <c r="DC58" s="16"/>
      <c r="DD58" s="16"/>
      <c r="DE58" s="16"/>
      <c r="DF58" s="16"/>
      <c r="DG58" s="16"/>
      <c r="DH58" s="16"/>
      <c r="DI58" s="16"/>
      <c r="DJ58" s="16"/>
      <c r="DK58" s="16"/>
      <c r="DL58" s="16"/>
      <c r="DM58" s="16"/>
      <c r="DN58" s="16"/>
      <c r="DO58" s="16"/>
      <c r="DP58" s="16"/>
      <c r="DQ58" s="16"/>
      <c r="DR58" s="16"/>
      <c r="DS58" s="16"/>
      <c r="DT58" s="16"/>
      <c r="DU58" s="16"/>
      <c r="DV58" s="16"/>
      <c r="DW58" s="16"/>
      <c r="DX58" s="16"/>
      <c r="DY58" s="16"/>
      <c r="DZ58" s="16"/>
      <c r="EA58" s="16"/>
      <c r="EB58" s="16"/>
      <c r="EC58" s="16"/>
      <c r="ED58" s="16"/>
      <c r="EE58" s="16"/>
      <c r="EF58" s="16"/>
      <c r="EG58" s="16"/>
      <c r="EH58" s="16"/>
      <c r="EI58" s="16"/>
      <c r="EJ58" s="16"/>
      <c r="EK58" s="16"/>
      <c r="EL58" s="16"/>
      <c r="EM58" s="16"/>
      <c r="EN58" s="16"/>
      <c r="EO58" s="16"/>
      <c r="EP58" s="16"/>
      <c r="EQ58" s="16"/>
      <c r="ER58" s="16"/>
      <c r="ES58" s="16"/>
      <c r="ET58" s="16"/>
      <c r="EU58" s="16"/>
      <c r="EV58" s="16"/>
      <c r="EW58" s="16"/>
      <c r="EX58" s="16"/>
      <c r="EY58" s="16"/>
      <c r="EZ58" s="16"/>
      <c r="FA58" s="16"/>
      <c r="FB58" s="16"/>
      <c r="FC58" s="16"/>
      <c r="FD58" s="16"/>
      <c r="FE58" s="16"/>
      <c r="FF58" s="16"/>
      <c r="FG58" s="16"/>
      <c r="FH58" s="16"/>
      <c r="FI58" s="16"/>
      <c r="FJ58" s="16"/>
      <c r="FK58" s="16"/>
      <c r="FL58" s="16"/>
      <c r="FM58" s="16"/>
      <c r="FN58" s="16"/>
      <c r="FO58" s="16"/>
      <c r="FP58" s="16"/>
      <c r="FQ58" s="16"/>
      <c r="FR58" s="16"/>
      <c r="FS58" s="16"/>
      <c r="FT58" s="16"/>
      <c r="FU58" s="16"/>
      <c r="FV58" s="16"/>
      <c r="FW58" s="16"/>
      <c r="FX58" s="16"/>
      <c r="FY58" s="16"/>
      <c r="FZ58" s="16"/>
      <c r="GA58" s="16"/>
      <c r="GB58" s="16"/>
      <c r="GC58" s="16"/>
      <c r="GD58" s="16"/>
      <c r="GE58" s="16"/>
      <c r="GF58" s="16"/>
      <c r="GG58" s="16"/>
      <c r="GH58" s="16"/>
      <c r="GI58" s="16"/>
      <c r="GJ58" s="16"/>
      <c r="GK58" s="16"/>
      <c r="GL58" s="16"/>
      <c r="GM58" s="16"/>
      <c r="GN58" s="16"/>
      <c r="GO58" s="16"/>
      <c r="GP58" s="16"/>
      <c r="GQ58" s="16"/>
      <c r="GR58" s="16"/>
      <c r="GS58" s="16"/>
      <c r="GT58" s="16"/>
      <c r="GU58" s="16"/>
      <c r="GV58" s="16"/>
      <c r="GW58" s="16"/>
      <c r="GX58" s="16"/>
      <c r="GY58" s="16"/>
      <c r="GZ58" s="16"/>
      <c r="HA58" s="16"/>
      <c r="HB58" s="16"/>
      <c r="HC58" s="16"/>
      <c r="HD58" s="16"/>
      <c r="HE58" s="16"/>
      <c r="HF58" s="16"/>
      <c r="HG58" s="16"/>
      <c r="HH58" s="16"/>
      <c r="HI58" s="16"/>
      <c r="HJ58" s="16"/>
      <c r="HK58" s="16"/>
      <c r="HL58" s="16"/>
      <c r="HM58" s="16"/>
      <c r="HN58" s="16"/>
      <c r="HO58" s="16"/>
      <c r="HP58" s="16"/>
      <c r="HQ58" s="16"/>
      <c r="HR58" s="16"/>
      <c r="HS58" s="16"/>
      <c r="HT58" s="16"/>
      <c r="HU58" s="16"/>
      <c r="HV58" s="16"/>
      <c r="HW58" s="16"/>
      <c r="HX58" s="16"/>
      <c r="HY58" s="16"/>
      <c r="HZ58" s="16"/>
    </row>
    <row r="59" spans="1:234" ht="12.75" customHeight="1" x14ac:dyDescent="0.2">
      <c r="A59" s="67" t="s">
        <v>197</v>
      </c>
      <c r="B59" s="20">
        <v>2006</v>
      </c>
      <c r="C59" s="68" t="s">
        <v>198</v>
      </c>
      <c r="D59" s="21">
        <f t="shared" ca="1" si="0"/>
        <v>0</v>
      </c>
      <c r="E59" s="21">
        <f t="shared" ca="1" si="1"/>
        <v>0</v>
      </c>
      <c r="F59" s="21">
        <f t="shared" ca="1" si="2"/>
        <v>0</v>
      </c>
      <c r="G59" s="21">
        <f t="shared" ca="1" si="3"/>
        <v>21314485.760000002</v>
      </c>
      <c r="H59" s="21">
        <f t="shared" ca="1" si="4"/>
        <v>22486378.68</v>
      </c>
      <c r="I59" s="21">
        <f t="shared" ca="1" si="5"/>
        <v>5590198.6200000001</v>
      </c>
      <c r="J59" s="21">
        <f t="shared" ca="1" si="6"/>
        <v>0</v>
      </c>
      <c r="K59" s="21">
        <f t="shared" ca="1" si="7"/>
        <v>0</v>
      </c>
      <c r="L59" s="21">
        <f t="shared" ca="1" si="8"/>
        <v>0</v>
      </c>
      <c r="M59" s="21">
        <f t="shared" ca="1" si="9"/>
        <v>0</v>
      </c>
      <c r="N59" s="21">
        <f t="shared" ca="1" si="10"/>
        <v>0</v>
      </c>
      <c r="O59" s="21">
        <f t="shared" ca="1" si="11"/>
        <v>0</v>
      </c>
      <c r="P59" s="21">
        <f t="shared" ca="1" si="12"/>
        <v>0</v>
      </c>
      <c r="Q59" s="21">
        <f t="shared" ca="1" si="13"/>
        <v>0</v>
      </c>
      <c r="R59" s="21">
        <f t="shared" ca="1" si="14"/>
        <v>0</v>
      </c>
      <c r="S59" s="21">
        <f t="shared" ca="1" si="15"/>
        <v>0</v>
      </c>
      <c r="T59" s="21">
        <f t="shared" ca="1" si="16"/>
        <v>0</v>
      </c>
      <c r="U59" s="21">
        <f t="shared" ca="1" si="17"/>
        <v>0</v>
      </c>
      <c r="V59" s="21">
        <f t="shared" ca="1" si="18"/>
        <v>0</v>
      </c>
      <c r="W59" s="21">
        <f t="shared" ca="1" si="19"/>
        <v>0</v>
      </c>
      <c r="X59" s="21">
        <f t="shared" ca="1" si="20"/>
        <v>0</v>
      </c>
      <c r="Y59" s="21">
        <f t="shared" ca="1" si="21"/>
        <v>0</v>
      </c>
      <c r="Z59" s="21">
        <f t="shared" ca="1" si="22"/>
        <v>0</v>
      </c>
      <c r="AA59" s="21">
        <f t="shared" ca="1" si="23"/>
        <v>0</v>
      </c>
      <c r="AB59" s="21">
        <f t="shared" ca="1" si="24"/>
        <v>0</v>
      </c>
      <c r="AC59" s="21">
        <f t="shared" ca="1" si="25"/>
        <v>0</v>
      </c>
      <c r="AD59" s="21">
        <f t="shared" ca="1" si="26"/>
        <v>0</v>
      </c>
      <c r="AE59" s="22">
        <f t="shared" ca="1" si="27"/>
        <v>49391063.059999995</v>
      </c>
      <c r="AF59" s="16"/>
      <c r="AG59" s="16"/>
      <c r="AH59" s="16"/>
      <c r="AI59" s="16"/>
      <c r="AJ59" s="16"/>
      <c r="AK59" s="16"/>
      <c r="AL59" s="16"/>
      <c r="AM59" s="16"/>
      <c r="AN59" s="16"/>
      <c r="AO59" s="16"/>
      <c r="AP59" s="16"/>
      <c r="AQ59" s="16"/>
      <c r="AR59" s="16"/>
      <c r="AS59" s="16"/>
      <c r="AT59" s="16"/>
      <c r="AU59" s="16"/>
      <c r="AV59" s="16"/>
      <c r="AW59" s="16"/>
      <c r="AX59" s="16"/>
      <c r="AY59" s="16"/>
      <c r="AZ59" s="16"/>
      <c r="BA59" s="16"/>
      <c r="BB59" s="16"/>
      <c r="BC59" s="16"/>
      <c r="BD59" s="16"/>
      <c r="BE59" s="16"/>
      <c r="BF59" s="16"/>
      <c r="BG59" s="16"/>
      <c r="BH59" s="16"/>
      <c r="BI59" s="16"/>
      <c r="BJ59" s="16"/>
      <c r="BK59" s="16"/>
      <c r="BL59" s="16"/>
      <c r="BM59" s="16"/>
      <c r="BN59" s="16"/>
      <c r="BO59" s="16"/>
      <c r="BP59" s="16"/>
      <c r="BQ59" s="16"/>
      <c r="BR59" s="16"/>
      <c r="BS59" s="16"/>
      <c r="BT59" s="16"/>
      <c r="BU59" s="16"/>
      <c r="BV59" s="16"/>
      <c r="BW59" s="16"/>
      <c r="BX59" s="16"/>
      <c r="BY59" s="16"/>
      <c r="BZ59" s="16"/>
      <c r="CA59" s="16"/>
      <c r="CB59" s="16"/>
      <c r="CC59" s="16"/>
      <c r="CD59" s="16"/>
      <c r="CE59" s="16"/>
      <c r="CF59" s="16"/>
      <c r="CG59" s="16"/>
      <c r="CH59" s="16"/>
      <c r="CI59" s="16"/>
      <c r="CJ59" s="16"/>
      <c r="CK59" s="16"/>
      <c r="CL59" s="16"/>
      <c r="CM59" s="16"/>
      <c r="CN59" s="16"/>
      <c r="CO59" s="16"/>
      <c r="CP59" s="16"/>
      <c r="CQ59" s="16"/>
      <c r="CR59" s="16"/>
      <c r="CS59" s="16"/>
      <c r="CT59" s="16"/>
      <c r="CU59" s="16"/>
      <c r="CV59" s="16"/>
      <c r="CW59" s="16"/>
      <c r="CX59" s="16"/>
      <c r="CY59" s="16"/>
      <c r="CZ59" s="16"/>
      <c r="DA59" s="16"/>
      <c r="DB59" s="16"/>
      <c r="DC59" s="16"/>
      <c r="DD59" s="16"/>
      <c r="DE59" s="16"/>
      <c r="DF59" s="16"/>
      <c r="DG59" s="16"/>
      <c r="DH59" s="16"/>
      <c r="DI59" s="16"/>
      <c r="DJ59" s="16"/>
      <c r="DK59" s="16"/>
      <c r="DL59" s="16"/>
      <c r="DM59" s="16"/>
      <c r="DN59" s="16"/>
      <c r="DO59" s="16"/>
      <c r="DP59" s="16"/>
      <c r="DQ59" s="16"/>
      <c r="DR59" s="16"/>
      <c r="DS59" s="16"/>
      <c r="DT59" s="16"/>
      <c r="DU59" s="16"/>
      <c r="DV59" s="16"/>
      <c r="DW59" s="16"/>
      <c r="DX59" s="16"/>
      <c r="DY59" s="16"/>
      <c r="DZ59" s="16"/>
      <c r="EA59" s="16"/>
      <c r="EB59" s="16"/>
      <c r="EC59" s="16"/>
      <c r="ED59" s="16"/>
      <c r="EE59" s="16"/>
      <c r="EF59" s="16"/>
      <c r="EG59" s="16"/>
      <c r="EH59" s="16"/>
      <c r="EI59" s="16"/>
      <c r="EJ59" s="16"/>
      <c r="EK59" s="16"/>
      <c r="EL59" s="16"/>
      <c r="EM59" s="16"/>
      <c r="EN59" s="16"/>
      <c r="EO59" s="16"/>
      <c r="EP59" s="16"/>
      <c r="EQ59" s="16"/>
      <c r="ER59" s="16"/>
      <c r="ES59" s="16"/>
      <c r="ET59" s="16"/>
      <c r="EU59" s="16"/>
      <c r="EV59" s="16"/>
      <c r="EW59" s="16"/>
      <c r="EX59" s="16"/>
      <c r="EY59" s="16"/>
      <c r="EZ59" s="16"/>
      <c r="FA59" s="16"/>
      <c r="FB59" s="16"/>
      <c r="FC59" s="16"/>
      <c r="FD59" s="16"/>
      <c r="FE59" s="16"/>
      <c r="FF59" s="16"/>
      <c r="FG59" s="16"/>
      <c r="FH59" s="16"/>
      <c r="FI59" s="16"/>
      <c r="FJ59" s="16"/>
      <c r="FK59" s="16"/>
      <c r="FL59" s="16"/>
      <c r="FM59" s="16"/>
      <c r="FN59" s="16"/>
      <c r="FO59" s="16"/>
      <c r="FP59" s="16"/>
      <c r="FQ59" s="16"/>
      <c r="FR59" s="16"/>
      <c r="FS59" s="16"/>
      <c r="FT59" s="16"/>
      <c r="FU59" s="16"/>
      <c r="FV59" s="16"/>
      <c r="FW59" s="16"/>
      <c r="FX59" s="16"/>
      <c r="FY59" s="16"/>
      <c r="FZ59" s="16"/>
      <c r="GA59" s="16"/>
      <c r="GB59" s="16"/>
      <c r="GC59" s="16"/>
      <c r="GD59" s="16"/>
      <c r="GE59" s="16"/>
      <c r="GF59" s="16"/>
      <c r="GG59" s="16"/>
      <c r="GH59" s="16"/>
      <c r="GI59" s="16"/>
      <c r="GJ59" s="16"/>
      <c r="GK59" s="16"/>
      <c r="GL59" s="16"/>
      <c r="GM59" s="16"/>
      <c r="GN59" s="16"/>
      <c r="GO59" s="16"/>
      <c r="GP59" s="16"/>
      <c r="GQ59" s="16"/>
      <c r="GR59" s="16"/>
      <c r="GS59" s="16"/>
      <c r="GT59" s="16"/>
      <c r="GU59" s="16"/>
      <c r="GV59" s="16"/>
      <c r="GW59" s="16"/>
      <c r="GX59" s="16"/>
      <c r="GY59" s="16"/>
      <c r="GZ59" s="16"/>
      <c r="HA59" s="16"/>
      <c r="HB59" s="16"/>
      <c r="HC59" s="16"/>
      <c r="HD59" s="16"/>
      <c r="HE59" s="16"/>
      <c r="HF59" s="16"/>
      <c r="HG59" s="16"/>
      <c r="HH59" s="16"/>
      <c r="HI59" s="16"/>
      <c r="HJ59" s="16"/>
      <c r="HK59" s="16"/>
      <c r="HL59" s="16"/>
      <c r="HM59" s="16"/>
      <c r="HN59" s="16"/>
      <c r="HO59" s="16"/>
      <c r="HP59" s="16"/>
      <c r="HQ59" s="16"/>
      <c r="HR59" s="16"/>
      <c r="HS59" s="16"/>
      <c r="HT59" s="16"/>
      <c r="HU59" s="16"/>
      <c r="HV59" s="16"/>
      <c r="HW59" s="16"/>
      <c r="HX59" s="16"/>
      <c r="HY59" s="16"/>
      <c r="HZ59" s="16"/>
    </row>
    <row r="60" spans="1:234" ht="12.75" customHeight="1" x14ac:dyDescent="0.2">
      <c r="A60" s="67" t="s">
        <v>199</v>
      </c>
      <c r="B60" s="20">
        <v>2007</v>
      </c>
      <c r="C60" s="68" t="s">
        <v>195</v>
      </c>
      <c r="D60" s="21">
        <f t="shared" ca="1" si="0"/>
        <v>0</v>
      </c>
      <c r="E60" s="21">
        <f t="shared" ca="1" si="1"/>
        <v>0</v>
      </c>
      <c r="F60" s="21">
        <f t="shared" ca="1" si="2"/>
        <v>0</v>
      </c>
      <c r="G60" s="21">
        <f t="shared" ca="1" si="3"/>
        <v>24515497.380000137</v>
      </c>
      <c r="H60" s="21">
        <f t="shared" ca="1" si="4"/>
        <v>80777.249999999985</v>
      </c>
      <c r="I60" s="21">
        <f t="shared" ca="1" si="5"/>
        <v>565036.36999999988</v>
      </c>
      <c r="J60" s="21">
        <f t="shared" ca="1" si="6"/>
        <v>0</v>
      </c>
      <c r="K60" s="21">
        <f t="shared" ca="1" si="7"/>
        <v>0</v>
      </c>
      <c r="L60" s="21">
        <f t="shared" ca="1" si="8"/>
        <v>0</v>
      </c>
      <c r="M60" s="21">
        <f t="shared" ca="1" si="9"/>
        <v>0</v>
      </c>
      <c r="N60" s="21">
        <f t="shared" ca="1" si="10"/>
        <v>0</v>
      </c>
      <c r="O60" s="21">
        <f t="shared" ca="1" si="11"/>
        <v>0</v>
      </c>
      <c r="P60" s="21">
        <f t="shared" ca="1" si="12"/>
        <v>0</v>
      </c>
      <c r="Q60" s="21">
        <f t="shared" ca="1" si="13"/>
        <v>0</v>
      </c>
      <c r="R60" s="21">
        <f t="shared" ca="1" si="14"/>
        <v>0</v>
      </c>
      <c r="S60" s="21">
        <f t="shared" ca="1" si="15"/>
        <v>0</v>
      </c>
      <c r="T60" s="21">
        <f t="shared" ca="1" si="16"/>
        <v>0</v>
      </c>
      <c r="U60" s="21">
        <f t="shared" ca="1" si="17"/>
        <v>0</v>
      </c>
      <c r="V60" s="21">
        <f t="shared" ca="1" si="18"/>
        <v>0</v>
      </c>
      <c r="W60" s="21">
        <f t="shared" ca="1" si="19"/>
        <v>0</v>
      </c>
      <c r="X60" s="21">
        <f t="shared" ca="1" si="20"/>
        <v>0</v>
      </c>
      <c r="Y60" s="21">
        <f t="shared" ca="1" si="21"/>
        <v>0</v>
      </c>
      <c r="Z60" s="21">
        <f t="shared" ca="1" si="22"/>
        <v>0</v>
      </c>
      <c r="AA60" s="21">
        <f t="shared" ca="1" si="23"/>
        <v>0</v>
      </c>
      <c r="AB60" s="21">
        <f t="shared" ca="1" si="24"/>
        <v>0</v>
      </c>
      <c r="AC60" s="21">
        <f t="shared" ca="1" si="25"/>
        <v>0</v>
      </c>
      <c r="AD60" s="21">
        <f t="shared" ca="1" si="26"/>
        <v>0</v>
      </c>
      <c r="AE60" s="22">
        <f t="shared" ca="1" si="27"/>
        <v>25161311.000000138</v>
      </c>
      <c r="AF60" s="16"/>
      <c r="AG60" s="16"/>
      <c r="AH60" s="16"/>
      <c r="AI60" s="16"/>
      <c r="AJ60" s="16"/>
      <c r="AK60" s="16"/>
      <c r="AL60" s="16"/>
      <c r="AM60" s="16"/>
      <c r="AN60" s="16"/>
      <c r="AO60" s="16"/>
      <c r="AP60" s="16"/>
      <c r="AQ60" s="16"/>
      <c r="AR60" s="16"/>
      <c r="AS60" s="16"/>
      <c r="AT60" s="16"/>
      <c r="AU60" s="16"/>
      <c r="AV60" s="16"/>
      <c r="AW60" s="16"/>
      <c r="AX60" s="16"/>
      <c r="AY60" s="16"/>
      <c r="AZ60" s="16"/>
      <c r="BA60" s="16"/>
      <c r="BB60" s="16"/>
      <c r="BC60" s="16"/>
      <c r="BD60" s="16"/>
      <c r="BE60" s="16"/>
      <c r="BF60" s="16"/>
      <c r="BG60" s="16"/>
      <c r="BH60" s="16"/>
      <c r="BI60" s="16"/>
      <c r="BJ60" s="16"/>
      <c r="BK60" s="16"/>
      <c r="BL60" s="16"/>
      <c r="BM60" s="16"/>
      <c r="BN60" s="16"/>
      <c r="BO60" s="16"/>
      <c r="BP60" s="16"/>
      <c r="BQ60" s="16"/>
      <c r="BR60" s="16"/>
      <c r="BS60" s="16"/>
      <c r="BT60" s="16"/>
      <c r="BU60" s="16"/>
      <c r="BV60" s="16"/>
      <c r="BW60" s="16"/>
      <c r="BX60" s="16"/>
      <c r="BY60" s="16"/>
      <c r="BZ60" s="16"/>
      <c r="CA60" s="16"/>
      <c r="CB60" s="16"/>
      <c r="CC60" s="16"/>
      <c r="CD60" s="16"/>
      <c r="CE60" s="16"/>
      <c r="CF60" s="16"/>
      <c r="CG60" s="16"/>
      <c r="CH60" s="16"/>
      <c r="CI60" s="16"/>
      <c r="CJ60" s="16"/>
      <c r="CK60" s="16"/>
      <c r="CL60" s="16"/>
      <c r="CM60" s="16"/>
      <c r="CN60" s="16"/>
      <c r="CO60" s="16"/>
      <c r="CP60" s="16"/>
      <c r="CQ60" s="16"/>
      <c r="CR60" s="16"/>
      <c r="CS60" s="16"/>
      <c r="CT60" s="16"/>
      <c r="CU60" s="16"/>
      <c r="CV60" s="16"/>
      <c r="CW60" s="16"/>
      <c r="CX60" s="16"/>
      <c r="CY60" s="16"/>
      <c r="CZ60" s="16"/>
      <c r="DA60" s="16"/>
      <c r="DB60" s="16"/>
      <c r="DC60" s="16"/>
      <c r="DD60" s="16"/>
      <c r="DE60" s="16"/>
      <c r="DF60" s="16"/>
      <c r="DG60" s="16"/>
      <c r="DH60" s="16"/>
      <c r="DI60" s="16"/>
      <c r="DJ60" s="16"/>
      <c r="DK60" s="16"/>
      <c r="DL60" s="16"/>
      <c r="DM60" s="16"/>
      <c r="DN60" s="16"/>
      <c r="DO60" s="16"/>
      <c r="DP60" s="16"/>
      <c r="DQ60" s="16"/>
      <c r="DR60" s="16"/>
      <c r="DS60" s="16"/>
      <c r="DT60" s="16"/>
      <c r="DU60" s="16"/>
      <c r="DV60" s="16"/>
      <c r="DW60" s="16"/>
      <c r="DX60" s="16"/>
      <c r="DY60" s="16"/>
      <c r="DZ60" s="16"/>
      <c r="EA60" s="16"/>
      <c r="EB60" s="16"/>
      <c r="EC60" s="16"/>
      <c r="ED60" s="16"/>
      <c r="EE60" s="16"/>
      <c r="EF60" s="16"/>
      <c r="EG60" s="16"/>
      <c r="EH60" s="16"/>
      <c r="EI60" s="16"/>
      <c r="EJ60" s="16"/>
      <c r="EK60" s="16"/>
      <c r="EL60" s="16"/>
      <c r="EM60" s="16"/>
      <c r="EN60" s="16"/>
      <c r="EO60" s="16"/>
      <c r="EP60" s="16"/>
      <c r="EQ60" s="16"/>
      <c r="ER60" s="16"/>
      <c r="ES60" s="16"/>
      <c r="ET60" s="16"/>
      <c r="EU60" s="16"/>
      <c r="EV60" s="16"/>
      <c r="EW60" s="16"/>
      <c r="EX60" s="16"/>
      <c r="EY60" s="16"/>
      <c r="EZ60" s="16"/>
      <c r="FA60" s="16"/>
      <c r="FB60" s="16"/>
      <c r="FC60" s="16"/>
      <c r="FD60" s="16"/>
      <c r="FE60" s="16"/>
      <c r="FF60" s="16"/>
      <c r="FG60" s="16"/>
      <c r="FH60" s="16"/>
      <c r="FI60" s="16"/>
      <c r="FJ60" s="16"/>
      <c r="FK60" s="16"/>
      <c r="FL60" s="16"/>
      <c r="FM60" s="16"/>
      <c r="FN60" s="16"/>
      <c r="FO60" s="16"/>
      <c r="FP60" s="16"/>
      <c r="FQ60" s="16"/>
      <c r="FR60" s="16"/>
      <c r="FS60" s="16"/>
      <c r="FT60" s="16"/>
      <c r="FU60" s="16"/>
      <c r="FV60" s="16"/>
      <c r="FW60" s="16"/>
      <c r="FX60" s="16"/>
      <c r="FY60" s="16"/>
      <c r="FZ60" s="16"/>
      <c r="GA60" s="16"/>
      <c r="GB60" s="16"/>
      <c r="GC60" s="16"/>
      <c r="GD60" s="16"/>
      <c r="GE60" s="16"/>
      <c r="GF60" s="16"/>
      <c r="GG60" s="16"/>
      <c r="GH60" s="16"/>
      <c r="GI60" s="16"/>
      <c r="GJ60" s="16"/>
      <c r="GK60" s="16"/>
      <c r="GL60" s="16"/>
      <c r="GM60" s="16"/>
      <c r="GN60" s="16"/>
      <c r="GO60" s="16"/>
      <c r="GP60" s="16"/>
      <c r="GQ60" s="16"/>
      <c r="GR60" s="16"/>
      <c r="GS60" s="16"/>
      <c r="GT60" s="16"/>
      <c r="GU60" s="16"/>
      <c r="GV60" s="16"/>
      <c r="GW60" s="16"/>
      <c r="GX60" s="16"/>
      <c r="GY60" s="16"/>
      <c r="GZ60" s="16"/>
      <c r="HA60" s="16"/>
      <c r="HB60" s="16"/>
      <c r="HC60" s="16"/>
      <c r="HD60" s="16"/>
      <c r="HE60" s="16"/>
      <c r="HF60" s="16"/>
      <c r="HG60" s="16"/>
      <c r="HH60" s="16"/>
      <c r="HI60" s="16"/>
      <c r="HJ60" s="16"/>
      <c r="HK60" s="16"/>
      <c r="HL60" s="16"/>
      <c r="HM60" s="16"/>
      <c r="HN60" s="16"/>
      <c r="HO60" s="16"/>
      <c r="HP60" s="16"/>
      <c r="HQ60" s="16"/>
      <c r="HR60" s="16"/>
      <c r="HS60" s="16"/>
      <c r="HT60" s="16"/>
      <c r="HU60" s="16"/>
      <c r="HV60" s="16"/>
      <c r="HW60" s="16"/>
      <c r="HX60" s="16"/>
      <c r="HY60" s="16"/>
      <c r="HZ60" s="16"/>
    </row>
    <row r="61" spans="1:234" ht="12.75" customHeight="1" x14ac:dyDescent="0.2">
      <c r="A61" s="67" t="s">
        <v>200</v>
      </c>
      <c r="B61" s="20">
        <v>2008</v>
      </c>
      <c r="C61" s="68" t="s">
        <v>195</v>
      </c>
      <c r="D61" s="21">
        <f t="shared" ca="1" si="0"/>
        <v>0</v>
      </c>
      <c r="E61" s="21">
        <f t="shared" ca="1" si="1"/>
        <v>0</v>
      </c>
      <c r="F61" s="21">
        <f t="shared" ca="1" si="2"/>
        <v>0</v>
      </c>
      <c r="G61" s="21">
        <f t="shared" ca="1" si="3"/>
        <v>40483802</v>
      </c>
      <c r="H61" s="21">
        <f t="shared" ca="1" si="4"/>
        <v>0</v>
      </c>
      <c r="I61" s="21">
        <f t="shared" ca="1" si="5"/>
        <v>0</v>
      </c>
      <c r="J61" s="21">
        <f t="shared" ca="1" si="6"/>
        <v>0</v>
      </c>
      <c r="K61" s="21">
        <f t="shared" ca="1" si="7"/>
        <v>0</v>
      </c>
      <c r="L61" s="21">
        <f t="shared" ca="1" si="8"/>
        <v>0</v>
      </c>
      <c r="M61" s="21">
        <f t="shared" ca="1" si="9"/>
        <v>0</v>
      </c>
      <c r="N61" s="21">
        <f t="shared" ca="1" si="10"/>
        <v>0</v>
      </c>
      <c r="O61" s="21">
        <f t="shared" ca="1" si="11"/>
        <v>0</v>
      </c>
      <c r="P61" s="21">
        <f t="shared" ca="1" si="12"/>
        <v>0</v>
      </c>
      <c r="Q61" s="21">
        <f t="shared" ca="1" si="13"/>
        <v>0</v>
      </c>
      <c r="R61" s="21">
        <f t="shared" ca="1" si="14"/>
        <v>0</v>
      </c>
      <c r="S61" s="21">
        <f t="shared" ca="1" si="15"/>
        <v>0</v>
      </c>
      <c r="T61" s="21">
        <f t="shared" ca="1" si="16"/>
        <v>0</v>
      </c>
      <c r="U61" s="21">
        <f t="shared" ca="1" si="17"/>
        <v>0</v>
      </c>
      <c r="V61" s="21">
        <f t="shared" ca="1" si="18"/>
        <v>0</v>
      </c>
      <c r="W61" s="21">
        <f t="shared" ca="1" si="19"/>
        <v>0</v>
      </c>
      <c r="X61" s="21">
        <f t="shared" ca="1" si="20"/>
        <v>0</v>
      </c>
      <c r="Y61" s="21">
        <f t="shared" ca="1" si="21"/>
        <v>0</v>
      </c>
      <c r="Z61" s="21">
        <f t="shared" ca="1" si="22"/>
        <v>0</v>
      </c>
      <c r="AA61" s="21">
        <f t="shared" ca="1" si="23"/>
        <v>0</v>
      </c>
      <c r="AB61" s="21">
        <f t="shared" ca="1" si="24"/>
        <v>0</v>
      </c>
      <c r="AC61" s="21">
        <f t="shared" ca="1" si="25"/>
        <v>0</v>
      </c>
      <c r="AD61" s="21">
        <f t="shared" ca="1" si="26"/>
        <v>0</v>
      </c>
      <c r="AE61" s="22">
        <f t="shared" ca="1" si="27"/>
        <v>40483802</v>
      </c>
      <c r="AF61" s="16"/>
      <c r="AG61" s="16"/>
      <c r="AH61" s="16"/>
      <c r="AI61" s="16"/>
      <c r="AJ61" s="16"/>
      <c r="AK61" s="16"/>
      <c r="AL61" s="16"/>
      <c r="AM61" s="16"/>
      <c r="AN61" s="16"/>
      <c r="AO61" s="16"/>
      <c r="AP61" s="16"/>
      <c r="AQ61" s="16"/>
      <c r="AR61" s="16"/>
      <c r="AS61" s="16"/>
      <c r="AT61" s="16"/>
      <c r="AU61" s="16"/>
      <c r="AV61" s="16"/>
      <c r="AW61" s="16"/>
      <c r="AX61" s="16"/>
      <c r="AY61" s="16"/>
      <c r="AZ61" s="16"/>
      <c r="BA61" s="16"/>
      <c r="BB61" s="16"/>
      <c r="BC61" s="16"/>
      <c r="BD61" s="16"/>
      <c r="BE61" s="16"/>
      <c r="BF61" s="16"/>
      <c r="BG61" s="16"/>
      <c r="BH61" s="16"/>
      <c r="BI61" s="16"/>
      <c r="BJ61" s="16"/>
      <c r="BK61" s="16"/>
      <c r="BL61" s="16"/>
      <c r="BM61" s="16"/>
      <c r="BN61" s="16"/>
      <c r="BO61" s="16"/>
      <c r="BP61" s="16"/>
      <c r="BQ61" s="16"/>
      <c r="BR61" s="16"/>
      <c r="BS61" s="16"/>
      <c r="BT61" s="16"/>
      <c r="BU61" s="16"/>
      <c r="BV61" s="16"/>
      <c r="BW61" s="16"/>
      <c r="BX61" s="16"/>
      <c r="BY61" s="16"/>
      <c r="BZ61" s="16"/>
      <c r="CA61" s="16"/>
      <c r="CB61" s="16"/>
      <c r="CC61" s="16"/>
      <c r="CD61" s="16"/>
      <c r="CE61" s="16"/>
      <c r="CF61" s="16"/>
      <c r="CG61" s="16"/>
      <c r="CH61" s="16"/>
      <c r="CI61" s="16"/>
      <c r="CJ61" s="16"/>
      <c r="CK61" s="16"/>
      <c r="CL61" s="16"/>
      <c r="CM61" s="16"/>
      <c r="CN61" s="16"/>
      <c r="CO61" s="16"/>
      <c r="CP61" s="16"/>
      <c r="CQ61" s="16"/>
      <c r="CR61" s="16"/>
      <c r="CS61" s="16"/>
      <c r="CT61" s="16"/>
      <c r="CU61" s="16"/>
      <c r="CV61" s="16"/>
      <c r="CW61" s="16"/>
      <c r="CX61" s="16"/>
      <c r="CY61" s="16"/>
      <c r="CZ61" s="16"/>
      <c r="DA61" s="16"/>
      <c r="DB61" s="16"/>
      <c r="DC61" s="16"/>
      <c r="DD61" s="16"/>
      <c r="DE61" s="16"/>
      <c r="DF61" s="16"/>
      <c r="DG61" s="16"/>
      <c r="DH61" s="16"/>
      <c r="DI61" s="16"/>
      <c r="DJ61" s="16"/>
      <c r="DK61" s="16"/>
      <c r="DL61" s="16"/>
      <c r="DM61" s="16"/>
      <c r="DN61" s="16"/>
      <c r="DO61" s="16"/>
      <c r="DP61" s="16"/>
      <c r="DQ61" s="16"/>
      <c r="DR61" s="16"/>
      <c r="DS61" s="16"/>
      <c r="DT61" s="16"/>
      <c r="DU61" s="16"/>
      <c r="DV61" s="16"/>
      <c r="DW61" s="16"/>
      <c r="DX61" s="16"/>
      <c r="DY61" s="16"/>
      <c r="DZ61" s="16"/>
      <c r="EA61" s="16"/>
      <c r="EB61" s="16"/>
      <c r="EC61" s="16"/>
      <c r="ED61" s="16"/>
      <c r="EE61" s="16"/>
      <c r="EF61" s="16"/>
      <c r="EG61" s="16"/>
      <c r="EH61" s="16"/>
      <c r="EI61" s="16"/>
      <c r="EJ61" s="16"/>
      <c r="EK61" s="16"/>
      <c r="EL61" s="16"/>
      <c r="EM61" s="16"/>
      <c r="EN61" s="16"/>
      <c r="EO61" s="16"/>
      <c r="EP61" s="16"/>
      <c r="EQ61" s="16"/>
      <c r="ER61" s="16"/>
      <c r="ES61" s="16"/>
      <c r="ET61" s="16"/>
      <c r="EU61" s="16"/>
      <c r="EV61" s="16"/>
      <c r="EW61" s="16"/>
      <c r="EX61" s="16"/>
      <c r="EY61" s="16"/>
      <c r="EZ61" s="16"/>
      <c r="FA61" s="16"/>
      <c r="FB61" s="16"/>
      <c r="FC61" s="16"/>
      <c r="FD61" s="16"/>
      <c r="FE61" s="16"/>
      <c r="FF61" s="16"/>
      <c r="FG61" s="16"/>
      <c r="FH61" s="16"/>
      <c r="FI61" s="16"/>
      <c r="FJ61" s="16"/>
      <c r="FK61" s="16"/>
      <c r="FL61" s="16"/>
      <c r="FM61" s="16"/>
      <c r="FN61" s="16"/>
      <c r="FO61" s="16"/>
      <c r="FP61" s="16"/>
      <c r="FQ61" s="16"/>
      <c r="FR61" s="16"/>
      <c r="FS61" s="16"/>
      <c r="FT61" s="16"/>
      <c r="FU61" s="16"/>
      <c r="FV61" s="16"/>
      <c r="FW61" s="16"/>
      <c r="FX61" s="16"/>
      <c r="FY61" s="16"/>
      <c r="FZ61" s="16"/>
      <c r="GA61" s="16"/>
      <c r="GB61" s="16"/>
      <c r="GC61" s="16"/>
      <c r="GD61" s="16"/>
      <c r="GE61" s="16"/>
      <c r="GF61" s="16"/>
      <c r="GG61" s="16"/>
      <c r="GH61" s="16"/>
      <c r="GI61" s="16"/>
      <c r="GJ61" s="16"/>
      <c r="GK61" s="16"/>
      <c r="GL61" s="16"/>
      <c r="GM61" s="16"/>
      <c r="GN61" s="16"/>
      <c r="GO61" s="16"/>
      <c r="GP61" s="16"/>
      <c r="GQ61" s="16"/>
      <c r="GR61" s="16"/>
      <c r="GS61" s="16"/>
      <c r="GT61" s="16"/>
      <c r="GU61" s="16"/>
      <c r="GV61" s="16"/>
      <c r="GW61" s="16"/>
      <c r="GX61" s="16"/>
      <c r="GY61" s="16"/>
      <c r="GZ61" s="16"/>
      <c r="HA61" s="16"/>
      <c r="HB61" s="16"/>
      <c r="HC61" s="16"/>
      <c r="HD61" s="16"/>
      <c r="HE61" s="16"/>
      <c r="HF61" s="16"/>
      <c r="HG61" s="16"/>
      <c r="HH61" s="16"/>
      <c r="HI61" s="16"/>
      <c r="HJ61" s="16"/>
      <c r="HK61" s="16"/>
      <c r="HL61" s="16"/>
      <c r="HM61" s="16"/>
      <c r="HN61" s="16"/>
      <c r="HO61" s="16"/>
      <c r="HP61" s="16"/>
      <c r="HQ61" s="16"/>
      <c r="HR61" s="16"/>
      <c r="HS61" s="16"/>
      <c r="HT61" s="16"/>
      <c r="HU61" s="16"/>
      <c r="HV61" s="16"/>
      <c r="HW61" s="16"/>
      <c r="HX61" s="16"/>
      <c r="HY61" s="16"/>
      <c r="HZ61" s="16"/>
    </row>
    <row r="62" spans="1:234" ht="12.75" customHeight="1" x14ac:dyDescent="0.2">
      <c r="A62" s="67" t="s">
        <v>201</v>
      </c>
      <c r="B62" s="20">
        <v>3001</v>
      </c>
      <c r="C62" s="68" t="s">
        <v>198</v>
      </c>
      <c r="D62" s="21">
        <f t="shared" ca="1" si="0"/>
        <v>0</v>
      </c>
      <c r="E62" s="21">
        <f t="shared" ca="1" si="1"/>
        <v>0</v>
      </c>
      <c r="F62" s="21">
        <f t="shared" ca="1" si="2"/>
        <v>0</v>
      </c>
      <c r="G62" s="21">
        <f t="shared" ca="1" si="3"/>
        <v>1353902445.2190342</v>
      </c>
      <c r="H62" s="21">
        <f t="shared" ca="1" si="4"/>
        <v>0</v>
      </c>
      <c r="I62" s="21">
        <f t="shared" ca="1" si="5"/>
        <v>1458796942.3922188</v>
      </c>
      <c r="J62" s="21">
        <f t="shared" ca="1" si="6"/>
        <v>0</v>
      </c>
      <c r="K62" s="21">
        <f t="shared" ca="1" si="7"/>
        <v>0</v>
      </c>
      <c r="L62" s="21">
        <f t="shared" ca="1" si="8"/>
        <v>0</v>
      </c>
      <c r="M62" s="21">
        <f t="shared" ca="1" si="9"/>
        <v>0</v>
      </c>
      <c r="N62" s="21">
        <f t="shared" ca="1" si="10"/>
        <v>0</v>
      </c>
      <c r="O62" s="21">
        <f t="shared" ca="1" si="11"/>
        <v>0</v>
      </c>
      <c r="P62" s="21">
        <f t="shared" ca="1" si="12"/>
        <v>0</v>
      </c>
      <c r="Q62" s="21">
        <f t="shared" ca="1" si="13"/>
        <v>0</v>
      </c>
      <c r="R62" s="21">
        <f t="shared" ca="1" si="14"/>
        <v>0</v>
      </c>
      <c r="S62" s="21">
        <f t="shared" ca="1" si="15"/>
        <v>0</v>
      </c>
      <c r="T62" s="21">
        <f t="shared" ca="1" si="16"/>
        <v>0</v>
      </c>
      <c r="U62" s="21">
        <f t="shared" ca="1" si="17"/>
        <v>0</v>
      </c>
      <c r="V62" s="21">
        <f t="shared" ca="1" si="18"/>
        <v>0</v>
      </c>
      <c r="W62" s="21">
        <f t="shared" ca="1" si="19"/>
        <v>0</v>
      </c>
      <c r="X62" s="21">
        <f t="shared" ca="1" si="20"/>
        <v>0</v>
      </c>
      <c r="Y62" s="21">
        <f t="shared" ca="1" si="21"/>
        <v>0</v>
      </c>
      <c r="Z62" s="21">
        <f t="shared" ca="1" si="22"/>
        <v>0</v>
      </c>
      <c r="AA62" s="21">
        <f t="shared" ca="1" si="23"/>
        <v>0</v>
      </c>
      <c r="AB62" s="21">
        <f t="shared" ca="1" si="24"/>
        <v>0</v>
      </c>
      <c r="AC62" s="21">
        <f t="shared" ca="1" si="25"/>
        <v>0</v>
      </c>
      <c r="AD62" s="21">
        <f t="shared" ca="1" si="26"/>
        <v>0</v>
      </c>
      <c r="AE62" s="22">
        <f t="shared" ref="AE62:AE76" ca="1" si="28">SUM(D62:AD62)</f>
        <v>2812699387.6112528</v>
      </c>
      <c r="AF62" s="16"/>
      <c r="AG62" s="16"/>
      <c r="AH62" s="16"/>
      <c r="AI62" s="16"/>
      <c r="AJ62" s="16"/>
      <c r="AK62" s="16"/>
      <c r="AL62" s="16"/>
      <c r="AM62" s="16"/>
      <c r="AN62" s="16"/>
      <c r="AO62" s="16"/>
      <c r="AP62" s="16"/>
      <c r="AQ62" s="16"/>
      <c r="AR62" s="16"/>
      <c r="AS62" s="16"/>
      <c r="AT62" s="16"/>
      <c r="AU62" s="16"/>
      <c r="AV62" s="16"/>
      <c r="AW62" s="16"/>
      <c r="AX62" s="16"/>
      <c r="AY62" s="16"/>
      <c r="AZ62" s="16"/>
      <c r="BA62" s="16"/>
      <c r="BB62" s="16"/>
      <c r="BC62" s="16"/>
      <c r="BD62" s="16"/>
      <c r="BE62" s="16"/>
      <c r="BF62" s="16"/>
      <c r="BG62" s="16"/>
      <c r="BH62" s="16"/>
      <c r="BI62" s="16"/>
      <c r="BJ62" s="16"/>
      <c r="BK62" s="16"/>
      <c r="BL62" s="16"/>
      <c r="BM62" s="16"/>
      <c r="BN62" s="16"/>
      <c r="BO62" s="16"/>
      <c r="BP62" s="16"/>
      <c r="BQ62" s="16"/>
      <c r="BR62" s="16"/>
      <c r="BS62" s="16"/>
      <c r="BT62" s="16"/>
      <c r="BU62" s="16"/>
      <c r="BV62" s="16"/>
      <c r="BW62" s="16"/>
      <c r="BX62" s="16"/>
      <c r="BY62" s="16"/>
      <c r="BZ62" s="16"/>
      <c r="CA62" s="16"/>
      <c r="CB62" s="16"/>
      <c r="CC62" s="16"/>
      <c r="CD62" s="16"/>
      <c r="CE62" s="16"/>
      <c r="CF62" s="16"/>
      <c r="CG62" s="16"/>
      <c r="CH62" s="16"/>
      <c r="CI62" s="16"/>
      <c r="CJ62" s="16"/>
      <c r="CK62" s="16"/>
      <c r="CL62" s="16"/>
      <c r="CM62" s="16"/>
      <c r="CN62" s="16"/>
      <c r="CO62" s="16"/>
      <c r="CP62" s="16"/>
      <c r="CQ62" s="16"/>
      <c r="CR62" s="16"/>
      <c r="CS62" s="16"/>
      <c r="CT62" s="16"/>
      <c r="CU62" s="16"/>
      <c r="CV62" s="16"/>
      <c r="CW62" s="16"/>
      <c r="CX62" s="16"/>
      <c r="CY62" s="16"/>
      <c r="CZ62" s="16"/>
      <c r="DA62" s="16"/>
      <c r="DB62" s="16"/>
      <c r="DC62" s="16"/>
      <c r="DD62" s="16"/>
      <c r="DE62" s="16"/>
      <c r="DF62" s="16"/>
      <c r="DG62" s="16"/>
      <c r="DH62" s="16"/>
      <c r="DI62" s="16"/>
      <c r="DJ62" s="16"/>
      <c r="DK62" s="16"/>
      <c r="DL62" s="16"/>
      <c r="DM62" s="16"/>
      <c r="DN62" s="16"/>
      <c r="DO62" s="16"/>
      <c r="DP62" s="16"/>
      <c r="DQ62" s="16"/>
      <c r="DR62" s="16"/>
      <c r="DS62" s="16"/>
      <c r="DT62" s="16"/>
      <c r="DU62" s="16"/>
      <c r="DV62" s="16"/>
      <c r="DW62" s="16"/>
      <c r="DX62" s="16"/>
      <c r="DY62" s="16"/>
      <c r="DZ62" s="16"/>
      <c r="EA62" s="16"/>
      <c r="EB62" s="16"/>
      <c r="EC62" s="16"/>
      <c r="ED62" s="16"/>
      <c r="EE62" s="16"/>
      <c r="EF62" s="16"/>
      <c r="EG62" s="16"/>
      <c r="EH62" s="16"/>
      <c r="EI62" s="16"/>
      <c r="EJ62" s="16"/>
      <c r="EK62" s="16"/>
      <c r="EL62" s="16"/>
      <c r="EM62" s="16"/>
      <c r="EN62" s="16"/>
      <c r="EO62" s="16"/>
      <c r="EP62" s="16"/>
      <c r="EQ62" s="16"/>
      <c r="ER62" s="16"/>
      <c r="ES62" s="16"/>
      <c r="ET62" s="16"/>
      <c r="EU62" s="16"/>
      <c r="EV62" s="16"/>
      <c r="EW62" s="16"/>
      <c r="EX62" s="16"/>
      <c r="EY62" s="16"/>
      <c r="EZ62" s="16"/>
      <c r="FA62" s="16"/>
      <c r="FB62" s="16"/>
      <c r="FC62" s="16"/>
      <c r="FD62" s="16"/>
      <c r="FE62" s="16"/>
      <c r="FF62" s="16"/>
      <c r="FG62" s="16"/>
      <c r="FH62" s="16"/>
      <c r="FI62" s="16"/>
      <c r="FJ62" s="16"/>
      <c r="FK62" s="16"/>
      <c r="FL62" s="16"/>
      <c r="FM62" s="16"/>
      <c r="FN62" s="16"/>
      <c r="FO62" s="16"/>
      <c r="FP62" s="16"/>
      <c r="FQ62" s="16"/>
      <c r="FR62" s="16"/>
      <c r="FS62" s="16"/>
      <c r="FT62" s="16"/>
      <c r="FU62" s="16"/>
      <c r="FV62" s="16"/>
      <c r="FW62" s="16"/>
      <c r="FX62" s="16"/>
      <c r="FY62" s="16"/>
      <c r="FZ62" s="16"/>
      <c r="GA62" s="16"/>
      <c r="GB62" s="16"/>
      <c r="GC62" s="16"/>
      <c r="GD62" s="16"/>
      <c r="GE62" s="16"/>
      <c r="GF62" s="16"/>
      <c r="GG62" s="16"/>
      <c r="GH62" s="16"/>
      <c r="GI62" s="16"/>
      <c r="GJ62" s="16"/>
      <c r="GK62" s="16"/>
      <c r="GL62" s="16"/>
      <c r="GM62" s="16"/>
      <c r="GN62" s="16"/>
      <c r="GO62" s="16"/>
      <c r="GP62" s="16"/>
      <c r="GQ62" s="16"/>
      <c r="GR62" s="16"/>
      <c r="GS62" s="16"/>
      <c r="GT62" s="16"/>
      <c r="GU62" s="16"/>
      <c r="GV62" s="16"/>
      <c r="GW62" s="16"/>
      <c r="GX62" s="16"/>
      <c r="GY62" s="16"/>
      <c r="GZ62" s="16"/>
      <c r="HA62" s="16"/>
      <c r="HB62" s="16"/>
      <c r="HC62" s="16"/>
      <c r="HD62" s="16"/>
      <c r="HE62" s="16"/>
      <c r="HF62" s="16"/>
      <c r="HG62" s="16"/>
      <c r="HH62" s="16"/>
      <c r="HI62" s="16"/>
      <c r="HJ62" s="16"/>
      <c r="HK62" s="16"/>
      <c r="HL62" s="16"/>
      <c r="HM62" s="16"/>
      <c r="HN62" s="16"/>
      <c r="HO62" s="16"/>
      <c r="HP62" s="16"/>
      <c r="HQ62" s="16"/>
      <c r="HR62" s="16"/>
      <c r="HS62" s="16"/>
      <c r="HT62" s="16"/>
      <c r="HU62" s="16"/>
      <c r="HV62" s="16"/>
      <c r="HW62" s="16"/>
      <c r="HX62" s="16"/>
      <c r="HY62" s="16"/>
      <c r="HZ62" s="16"/>
    </row>
    <row r="63" spans="1:234" ht="12.75" customHeight="1" x14ac:dyDescent="0.2">
      <c r="A63" s="67" t="s">
        <v>202</v>
      </c>
      <c r="B63" s="20">
        <v>3002</v>
      </c>
      <c r="C63" s="68" t="s">
        <v>198</v>
      </c>
      <c r="D63" s="21">
        <f t="shared" ca="1" si="0"/>
        <v>0</v>
      </c>
      <c r="E63" s="21">
        <f t="shared" ca="1" si="1"/>
        <v>0</v>
      </c>
      <c r="F63" s="21">
        <f t="shared" ca="1" si="2"/>
        <v>0</v>
      </c>
      <c r="G63" s="21">
        <f t="shared" ca="1" si="3"/>
        <v>241132757.13000003</v>
      </c>
      <c r="H63" s="21">
        <f t="shared" ca="1" si="4"/>
        <v>6033226.2200001106</v>
      </c>
      <c r="I63" s="21">
        <f t="shared" ca="1" si="5"/>
        <v>48642694.960000001</v>
      </c>
      <c r="J63" s="21">
        <f t="shared" ca="1" si="6"/>
        <v>0</v>
      </c>
      <c r="K63" s="21">
        <f t="shared" ca="1" si="7"/>
        <v>0</v>
      </c>
      <c r="L63" s="21">
        <f t="shared" ca="1" si="8"/>
        <v>0</v>
      </c>
      <c r="M63" s="21">
        <f t="shared" ca="1" si="9"/>
        <v>0</v>
      </c>
      <c r="N63" s="21">
        <f t="shared" ca="1" si="10"/>
        <v>0</v>
      </c>
      <c r="O63" s="21">
        <f t="shared" ca="1" si="11"/>
        <v>0</v>
      </c>
      <c r="P63" s="21">
        <f t="shared" ca="1" si="12"/>
        <v>0</v>
      </c>
      <c r="Q63" s="21">
        <f t="shared" ca="1" si="13"/>
        <v>0</v>
      </c>
      <c r="R63" s="21">
        <f t="shared" ca="1" si="14"/>
        <v>0</v>
      </c>
      <c r="S63" s="21">
        <f t="shared" ca="1" si="15"/>
        <v>0</v>
      </c>
      <c r="T63" s="21">
        <f t="shared" ca="1" si="16"/>
        <v>0</v>
      </c>
      <c r="U63" s="21">
        <f t="shared" ca="1" si="17"/>
        <v>0</v>
      </c>
      <c r="V63" s="21">
        <f t="shared" ca="1" si="18"/>
        <v>0</v>
      </c>
      <c r="W63" s="21">
        <f t="shared" ca="1" si="19"/>
        <v>0</v>
      </c>
      <c r="X63" s="21">
        <f t="shared" ca="1" si="20"/>
        <v>0</v>
      </c>
      <c r="Y63" s="21">
        <f t="shared" ca="1" si="21"/>
        <v>0</v>
      </c>
      <c r="Z63" s="21">
        <f t="shared" ca="1" si="22"/>
        <v>0</v>
      </c>
      <c r="AA63" s="21">
        <f t="shared" ca="1" si="23"/>
        <v>0</v>
      </c>
      <c r="AB63" s="21">
        <f t="shared" ca="1" si="24"/>
        <v>0</v>
      </c>
      <c r="AC63" s="21">
        <f t="shared" ca="1" si="25"/>
        <v>0</v>
      </c>
      <c r="AD63" s="21">
        <f t="shared" ca="1" si="26"/>
        <v>0</v>
      </c>
      <c r="AE63" s="22">
        <f t="shared" ca="1" si="28"/>
        <v>295808678.31000012</v>
      </c>
      <c r="AF63" s="16"/>
      <c r="AG63" s="16"/>
      <c r="AH63" s="16"/>
      <c r="AI63" s="16"/>
      <c r="AJ63" s="16"/>
      <c r="AK63" s="16"/>
      <c r="AL63" s="16"/>
      <c r="AM63" s="16"/>
      <c r="AN63" s="16"/>
      <c r="AO63" s="16"/>
      <c r="AP63" s="16"/>
      <c r="AQ63" s="16"/>
      <c r="AR63" s="16"/>
      <c r="AS63" s="16"/>
      <c r="AT63" s="16"/>
      <c r="AU63" s="16"/>
      <c r="AV63" s="16"/>
      <c r="AW63" s="16"/>
      <c r="AX63" s="16"/>
      <c r="AY63" s="16"/>
      <c r="AZ63" s="16"/>
      <c r="BA63" s="16"/>
      <c r="BB63" s="16"/>
      <c r="BC63" s="16"/>
      <c r="BD63" s="16"/>
      <c r="BE63" s="16"/>
      <c r="BF63" s="16"/>
      <c r="BG63" s="16"/>
      <c r="BH63" s="16"/>
      <c r="BI63" s="16"/>
      <c r="BJ63" s="16"/>
      <c r="BK63" s="16"/>
      <c r="BL63" s="16"/>
      <c r="BM63" s="16"/>
      <c r="BN63" s="16"/>
      <c r="BO63" s="16"/>
      <c r="BP63" s="16"/>
      <c r="BQ63" s="16"/>
      <c r="BR63" s="16"/>
      <c r="BS63" s="16"/>
      <c r="BT63" s="16"/>
      <c r="BU63" s="16"/>
      <c r="BV63" s="16"/>
      <c r="BW63" s="16"/>
      <c r="BX63" s="16"/>
      <c r="BY63" s="16"/>
      <c r="BZ63" s="16"/>
      <c r="CA63" s="16"/>
      <c r="CB63" s="16"/>
      <c r="CC63" s="16"/>
      <c r="CD63" s="16"/>
      <c r="CE63" s="16"/>
      <c r="CF63" s="16"/>
      <c r="CG63" s="16"/>
      <c r="CH63" s="16"/>
      <c r="CI63" s="16"/>
      <c r="CJ63" s="16"/>
      <c r="CK63" s="16"/>
      <c r="CL63" s="16"/>
      <c r="CM63" s="16"/>
      <c r="CN63" s="16"/>
      <c r="CO63" s="16"/>
      <c r="CP63" s="16"/>
      <c r="CQ63" s="16"/>
      <c r="CR63" s="16"/>
      <c r="CS63" s="16"/>
      <c r="CT63" s="16"/>
      <c r="CU63" s="16"/>
      <c r="CV63" s="16"/>
      <c r="CW63" s="16"/>
      <c r="CX63" s="16"/>
      <c r="CY63" s="16"/>
      <c r="CZ63" s="16"/>
      <c r="DA63" s="16"/>
      <c r="DB63" s="16"/>
      <c r="DC63" s="16"/>
      <c r="DD63" s="16"/>
      <c r="DE63" s="16"/>
      <c r="DF63" s="16"/>
      <c r="DG63" s="16"/>
      <c r="DH63" s="16"/>
      <c r="DI63" s="16"/>
      <c r="DJ63" s="16"/>
      <c r="DK63" s="16"/>
      <c r="DL63" s="16"/>
      <c r="DM63" s="16"/>
      <c r="DN63" s="16"/>
      <c r="DO63" s="16"/>
      <c r="DP63" s="16"/>
      <c r="DQ63" s="16"/>
      <c r="DR63" s="16"/>
      <c r="DS63" s="16"/>
      <c r="DT63" s="16"/>
      <c r="DU63" s="16"/>
      <c r="DV63" s="16"/>
      <c r="DW63" s="16"/>
      <c r="DX63" s="16"/>
      <c r="DY63" s="16"/>
      <c r="DZ63" s="16"/>
      <c r="EA63" s="16"/>
      <c r="EB63" s="16"/>
      <c r="EC63" s="16"/>
      <c r="ED63" s="16"/>
      <c r="EE63" s="16"/>
      <c r="EF63" s="16"/>
      <c r="EG63" s="16"/>
      <c r="EH63" s="16"/>
      <c r="EI63" s="16"/>
      <c r="EJ63" s="16"/>
      <c r="EK63" s="16"/>
      <c r="EL63" s="16"/>
      <c r="EM63" s="16"/>
      <c r="EN63" s="16"/>
      <c r="EO63" s="16"/>
      <c r="EP63" s="16"/>
      <c r="EQ63" s="16"/>
      <c r="ER63" s="16"/>
      <c r="ES63" s="16"/>
      <c r="ET63" s="16"/>
      <c r="EU63" s="16"/>
      <c r="EV63" s="16"/>
      <c r="EW63" s="16"/>
      <c r="EX63" s="16"/>
      <c r="EY63" s="16"/>
      <c r="EZ63" s="16"/>
      <c r="FA63" s="16"/>
      <c r="FB63" s="16"/>
      <c r="FC63" s="16"/>
      <c r="FD63" s="16"/>
      <c r="FE63" s="16"/>
      <c r="FF63" s="16"/>
      <c r="FG63" s="16"/>
      <c r="FH63" s="16"/>
      <c r="FI63" s="16"/>
      <c r="FJ63" s="16"/>
      <c r="FK63" s="16"/>
      <c r="FL63" s="16"/>
      <c r="FM63" s="16"/>
      <c r="FN63" s="16"/>
      <c r="FO63" s="16"/>
      <c r="FP63" s="16"/>
      <c r="FQ63" s="16"/>
      <c r="FR63" s="16"/>
      <c r="FS63" s="16"/>
      <c r="FT63" s="16"/>
      <c r="FU63" s="16"/>
      <c r="FV63" s="16"/>
      <c r="FW63" s="16"/>
      <c r="FX63" s="16"/>
      <c r="FY63" s="16"/>
      <c r="FZ63" s="16"/>
      <c r="GA63" s="16"/>
      <c r="GB63" s="16"/>
      <c r="GC63" s="16"/>
      <c r="GD63" s="16"/>
      <c r="GE63" s="16"/>
      <c r="GF63" s="16"/>
      <c r="GG63" s="16"/>
      <c r="GH63" s="16"/>
      <c r="GI63" s="16"/>
      <c r="GJ63" s="16"/>
      <c r="GK63" s="16"/>
      <c r="GL63" s="16"/>
      <c r="GM63" s="16"/>
      <c r="GN63" s="16"/>
      <c r="GO63" s="16"/>
      <c r="GP63" s="16"/>
      <c r="GQ63" s="16"/>
      <c r="GR63" s="16"/>
      <c r="GS63" s="16"/>
      <c r="GT63" s="16"/>
      <c r="GU63" s="16"/>
      <c r="GV63" s="16"/>
      <c r="GW63" s="16"/>
      <c r="GX63" s="16"/>
      <c r="GY63" s="16"/>
      <c r="GZ63" s="16"/>
      <c r="HA63" s="16"/>
      <c r="HB63" s="16"/>
      <c r="HC63" s="16"/>
      <c r="HD63" s="16"/>
      <c r="HE63" s="16"/>
      <c r="HF63" s="16"/>
      <c r="HG63" s="16"/>
      <c r="HH63" s="16"/>
      <c r="HI63" s="16"/>
      <c r="HJ63" s="16"/>
      <c r="HK63" s="16"/>
      <c r="HL63" s="16"/>
      <c r="HM63" s="16"/>
      <c r="HN63" s="16"/>
      <c r="HO63" s="16"/>
      <c r="HP63" s="16"/>
      <c r="HQ63" s="16"/>
      <c r="HR63" s="16"/>
      <c r="HS63" s="16"/>
      <c r="HT63" s="16"/>
      <c r="HU63" s="16"/>
      <c r="HV63" s="16"/>
      <c r="HW63" s="16"/>
      <c r="HX63" s="16"/>
      <c r="HY63" s="16"/>
      <c r="HZ63" s="16"/>
    </row>
    <row r="64" spans="1:234" ht="12.75" customHeight="1" x14ac:dyDescent="0.2">
      <c r="A64" s="67" t="s">
        <v>203</v>
      </c>
      <c r="B64" s="20">
        <v>3003</v>
      </c>
      <c r="C64" s="68" t="s">
        <v>198</v>
      </c>
      <c r="D64" s="21">
        <f t="shared" ca="1" si="0"/>
        <v>0</v>
      </c>
      <c r="E64" s="21">
        <f t="shared" ca="1" si="1"/>
        <v>0</v>
      </c>
      <c r="F64" s="21">
        <f t="shared" ca="1" si="2"/>
        <v>0</v>
      </c>
      <c r="G64" s="21">
        <f t="shared" ca="1" si="3"/>
        <v>841028207.45000005</v>
      </c>
      <c r="H64" s="21">
        <f t="shared" ca="1" si="4"/>
        <v>0</v>
      </c>
      <c r="I64" s="21">
        <f t="shared" ca="1" si="5"/>
        <v>202311387.29999998</v>
      </c>
      <c r="J64" s="21">
        <f t="shared" ca="1" si="6"/>
        <v>0</v>
      </c>
      <c r="K64" s="21">
        <f t="shared" ca="1" si="7"/>
        <v>0</v>
      </c>
      <c r="L64" s="21">
        <f t="shared" ca="1" si="8"/>
        <v>0</v>
      </c>
      <c r="M64" s="21">
        <f t="shared" ca="1" si="9"/>
        <v>0</v>
      </c>
      <c r="N64" s="21">
        <f t="shared" ca="1" si="10"/>
        <v>0</v>
      </c>
      <c r="O64" s="21">
        <f t="shared" ca="1" si="11"/>
        <v>0</v>
      </c>
      <c r="P64" s="21">
        <f t="shared" ca="1" si="12"/>
        <v>0</v>
      </c>
      <c r="Q64" s="21">
        <f t="shared" ca="1" si="13"/>
        <v>0</v>
      </c>
      <c r="R64" s="21">
        <f t="shared" ca="1" si="14"/>
        <v>0</v>
      </c>
      <c r="S64" s="21">
        <f t="shared" ca="1" si="15"/>
        <v>0</v>
      </c>
      <c r="T64" s="21">
        <f t="shared" ca="1" si="16"/>
        <v>0</v>
      </c>
      <c r="U64" s="21">
        <f t="shared" ca="1" si="17"/>
        <v>0</v>
      </c>
      <c r="V64" s="21">
        <f t="shared" ca="1" si="18"/>
        <v>0</v>
      </c>
      <c r="W64" s="21">
        <f t="shared" ca="1" si="19"/>
        <v>0</v>
      </c>
      <c r="X64" s="21">
        <f t="shared" ca="1" si="20"/>
        <v>0</v>
      </c>
      <c r="Y64" s="21">
        <f t="shared" ca="1" si="21"/>
        <v>0</v>
      </c>
      <c r="Z64" s="21">
        <f t="shared" ca="1" si="22"/>
        <v>0</v>
      </c>
      <c r="AA64" s="21">
        <f t="shared" ca="1" si="23"/>
        <v>0</v>
      </c>
      <c r="AB64" s="21">
        <f t="shared" ca="1" si="24"/>
        <v>0</v>
      </c>
      <c r="AC64" s="21">
        <f t="shared" ca="1" si="25"/>
        <v>0</v>
      </c>
      <c r="AD64" s="21">
        <f t="shared" ca="1" si="26"/>
        <v>0</v>
      </c>
      <c r="AE64" s="22">
        <f t="shared" ca="1" si="28"/>
        <v>1043339594.75</v>
      </c>
      <c r="AF64" s="16"/>
      <c r="AG64" s="16"/>
      <c r="AH64" s="16"/>
      <c r="AI64" s="16"/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  <c r="BM64" s="16"/>
      <c r="BN64" s="16"/>
      <c r="BO64" s="16"/>
      <c r="BP64" s="16"/>
      <c r="BQ64" s="16"/>
      <c r="BR64" s="16"/>
      <c r="BS64" s="16"/>
      <c r="BT64" s="16"/>
      <c r="BU64" s="16"/>
      <c r="BV64" s="16"/>
      <c r="BW64" s="16"/>
      <c r="BX64" s="16"/>
      <c r="BY64" s="16"/>
      <c r="BZ64" s="16"/>
      <c r="CA64" s="16"/>
      <c r="CB64" s="16"/>
      <c r="CC64" s="16"/>
      <c r="CD64" s="16"/>
      <c r="CE64" s="16"/>
      <c r="CF64" s="16"/>
      <c r="CG64" s="16"/>
      <c r="CH64" s="16"/>
      <c r="CI64" s="16"/>
      <c r="CJ64" s="16"/>
      <c r="CK64" s="16"/>
      <c r="CL64" s="16"/>
      <c r="CM64" s="16"/>
      <c r="CN64" s="16"/>
      <c r="CO64" s="16"/>
      <c r="CP64" s="16"/>
      <c r="CQ64" s="16"/>
      <c r="CR64" s="16"/>
      <c r="CS64" s="16"/>
      <c r="CT64" s="16"/>
      <c r="CU64" s="16"/>
      <c r="CV64" s="16"/>
      <c r="CW64" s="16"/>
      <c r="CX64" s="16"/>
      <c r="CY64" s="16"/>
      <c r="CZ64" s="16"/>
      <c r="DA64" s="16"/>
      <c r="DB64" s="16"/>
      <c r="DC64" s="16"/>
      <c r="DD64" s="16"/>
      <c r="DE64" s="16"/>
      <c r="DF64" s="16"/>
      <c r="DG64" s="16"/>
      <c r="DH64" s="16"/>
      <c r="DI64" s="16"/>
      <c r="DJ64" s="16"/>
      <c r="DK64" s="16"/>
      <c r="DL64" s="16"/>
      <c r="DM64" s="16"/>
      <c r="DN64" s="16"/>
      <c r="DO64" s="16"/>
      <c r="DP64" s="16"/>
      <c r="DQ64" s="16"/>
      <c r="DR64" s="16"/>
      <c r="DS64" s="16"/>
      <c r="DT64" s="16"/>
      <c r="DU64" s="16"/>
      <c r="DV64" s="16"/>
      <c r="DW64" s="16"/>
      <c r="DX64" s="16"/>
      <c r="DY64" s="16"/>
      <c r="DZ64" s="16"/>
      <c r="EA64" s="16"/>
      <c r="EB64" s="16"/>
      <c r="EC64" s="16"/>
      <c r="ED64" s="16"/>
      <c r="EE64" s="16"/>
      <c r="EF64" s="16"/>
      <c r="EG64" s="16"/>
      <c r="EH64" s="16"/>
      <c r="EI64" s="16"/>
      <c r="EJ64" s="16"/>
      <c r="EK64" s="16"/>
      <c r="EL64" s="16"/>
      <c r="EM64" s="16"/>
      <c r="EN64" s="16"/>
      <c r="EO64" s="16"/>
      <c r="EP64" s="16"/>
      <c r="EQ64" s="16"/>
      <c r="ER64" s="16"/>
      <c r="ES64" s="16"/>
      <c r="ET64" s="16"/>
      <c r="EU64" s="16"/>
      <c r="EV64" s="16"/>
      <c r="EW64" s="16"/>
      <c r="EX64" s="16"/>
      <c r="EY64" s="16"/>
      <c r="EZ64" s="16"/>
      <c r="FA64" s="16"/>
      <c r="FB64" s="16"/>
      <c r="FC64" s="16"/>
      <c r="FD64" s="16"/>
      <c r="FE64" s="16"/>
      <c r="FF64" s="16"/>
      <c r="FG64" s="16"/>
      <c r="FH64" s="16"/>
      <c r="FI64" s="16"/>
      <c r="FJ64" s="16"/>
      <c r="FK64" s="16"/>
      <c r="FL64" s="16"/>
      <c r="FM64" s="16"/>
      <c r="FN64" s="16"/>
      <c r="FO64" s="16"/>
      <c r="FP64" s="16"/>
      <c r="FQ64" s="16"/>
      <c r="FR64" s="16"/>
      <c r="FS64" s="16"/>
      <c r="FT64" s="16"/>
      <c r="FU64" s="16"/>
      <c r="FV64" s="16"/>
      <c r="FW64" s="16"/>
      <c r="FX64" s="16"/>
      <c r="FY64" s="16"/>
      <c r="FZ64" s="16"/>
      <c r="GA64" s="16"/>
      <c r="GB64" s="16"/>
      <c r="GC64" s="16"/>
      <c r="GD64" s="16"/>
      <c r="GE64" s="16"/>
      <c r="GF64" s="16"/>
      <c r="GG64" s="16"/>
      <c r="GH64" s="16"/>
      <c r="GI64" s="16"/>
      <c r="GJ64" s="16"/>
      <c r="GK64" s="16"/>
      <c r="GL64" s="16"/>
      <c r="GM64" s="16"/>
      <c r="GN64" s="16"/>
      <c r="GO64" s="16"/>
      <c r="GP64" s="16"/>
      <c r="GQ64" s="16"/>
      <c r="GR64" s="16"/>
      <c r="GS64" s="16"/>
      <c r="GT64" s="16"/>
      <c r="GU64" s="16"/>
      <c r="GV64" s="16"/>
      <c r="GW64" s="16"/>
      <c r="GX64" s="16"/>
      <c r="GY64" s="16"/>
      <c r="GZ64" s="16"/>
      <c r="HA64" s="16"/>
      <c r="HB64" s="16"/>
      <c r="HC64" s="16"/>
      <c r="HD64" s="16"/>
      <c r="HE64" s="16"/>
      <c r="HF64" s="16"/>
      <c r="HG64" s="16"/>
      <c r="HH64" s="16"/>
      <c r="HI64" s="16"/>
      <c r="HJ64" s="16"/>
      <c r="HK64" s="16"/>
      <c r="HL64" s="16"/>
      <c r="HM64" s="16"/>
      <c r="HN64" s="16"/>
      <c r="HO64" s="16"/>
      <c r="HP64" s="16"/>
      <c r="HQ64" s="16"/>
      <c r="HR64" s="16"/>
      <c r="HS64" s="16"/>
      <c r="HT64" s="16"/>
      <c r="HU64" s="16"/>
      <c r="HV64" s="16"/>
      <c r="HW64" s="16"/>
      <c r="HX64" s="16"/>
      <c r="HY64" s="16"/>
      <c r="HZ64" s="16"/>
    </row>
    <row r="65" spans="1:234" ht="12.75" customHeight="1" x14ac:dyDescent="0.2">
      <c r="A65" s="67" t="s">
        <v>204</v>
      </c>
      <c r="B65" s="20">
        <v>3004</v>
      </c>
      <c r="C65" s="68" t="s">
        <v>198</v>
      </c>
      <c r="D65" s="21">
        <f t="shared" ca="1" si="0"/>
        <v>19902961.140000001</v>
      </c>
      <c r="E65" s="21">
        <f t="shared" ca="1" si="1"/>
        <v>0</v>
      </c>
      <c r="F65" s="21">
        <f t="shared" ca="1" si="2"/>
        <v>20000</v>
      </c>
      <c r="G65" s="21">
        <f t="shared" ca="1" si="3"/>
        <v>850468435.51999998</v>
      </c>
      <c r="H65" s="21">
        <f t="shared" ca="1" si="4"/>
        <v>4143717.6799999997</v>
      </c>
      <c r="I65" s="21">
        <f t="shared" ca="1" si="5"/>
        <v>986877910.14999747</v>
      </c>
      <c r="J65" s="21">
        <f t="shared" ca="1" si="6"/>
        <v>0</v>
      </c>
      <c r="K65" s="21">
        <f t="shared" ca="1" si="7"/>
        <v>0</v>
      </c>
      <c r="L65" s="21">
        <f t="shared" ca="1" si="8"/>
        <v>0</v>
      </c>
      <c r="M65" s="21">
        <f t="shared" ca="1" si="9"/>
        <v>0</v>
      </c>
      <c r="N65" s="21">
        <f t="shared" ca="1" si="10"/>
        <v>0</v>
      </c>
      <c r="O65" s="21">
        <f t="shared" ca="1" si="11"/>
        <v>0</v>
      </c>
      <c r="P65" s="21">
        <f t="shared" ca="1" si="12"/>
        <v>0</v>
      </c>
      <c r="Q65" s="21">
        <f t="shared" ca="1" si="13"/>
        <v>0</v>
      </c>
      <c r="R65" s="21">
        <f t="shared" ca="1" si="14"/>
        <v>0</v>
      </c>
      <c r="S65" s="21">
        <f t="shared" ca="1" si="15"/>
        <v>0</v>
      </c>
      <c r="T65" s="21">
        <f t="shared" ca="1" si="16"/>
        <v>0</v>
      </c>
      <c r="U65" s="21">
        <f t="shared" ca="1" si="17"/>
        <v>0</v>
      </c>
      <c r="V65" s="21">
        <f t="shared" ca="1" si="18"/>
        <v>0</v>
      </c>
      <c r="W65" s="21">
        <f t="shared" ca="1" si="19"/>
        <v>0</v>
      </c>
      <c r="X65" s="21">
        <f t="shared" ca="1" si="20"/>
        <v>0</v>
      </c>
      <c r="Y65" s="21">
        <f t="shared" ca="1" si="21"/>
        <v>0</v>
      </c>
      <c r="Z65" s="21">
        <f t="shared" ca="1" si="22"/>
        <v>0</v>
      </c>
      <c r="AA65" s="21">
        <f t="shared" ca="1" si="23"/>
        <v>0</v>
      </c>
      <c r="AB65" s="21">
        <f t="shared" ca="1" si="24"/>
        <v>0</v>
      </c>
      <c r="AC65" s="21">
        <f t="shared" ca="1" si="25"/>
        <v>0</v>
      </c>
      <c r="AD65" s="21">
        <f t="shared" ca="1" si="26"/>
        <v>0</v>
      </c>
      <c r="AE65" s="22">
        <f t="shared" ca="1" si="28"/>
        <v>1861413024.4899974</v>
      </c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/>
      <c r="DV65" s="16"/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16"/>
      <c r="FG65" s="16"/>
      <c r="FH65" s="16"/>
      <c r="FI65" s="16"/>
      <c r="FJ65" s="16"/>
      <c r="FK65" s="16"/>
      <c r="FL65" s="16"/>
      <c r="FM65" s="16"/>
      <c r="FN65" s="16"/>
      <c r="FO65" s="16"/>
      <c r="FP65" s="16"/>
      <c r="FQ65" s="16"/>
      <c r="FR65" s="16"/>
      <c r="FS65" s="16"/>
      <c r="FT65" s="16"/>
      <c r="FU65" s="16"/>
      <c r="FV65" s="16"/>
      <c r="FW65" s="16"/>
      <c r="FX65" s="16"/>
      <c r="FY65" s="16"/>
      <c r="FZ65" s="16"/>
      <c r="GA65" s="16"/>
      <c r="GB65" s="16"/>
      <c r="GC65" s="16"/>
      <c r="GD65" s="16"/>
      <c r="GE65" s="16"/>
      <c r="GF65" s="16"/>
      <c r="GG65" s="16"/>
      <c r="GH65" s="16"/>
      <c r="GI65" s="16"/>
      <c r="GJ65" s="16"/>
      <c r="GK65" s="16"/>
      <c r="GL65" s="16"/>
      <c r="GM65" s="16"/>
      <c r="GN65" s="16"/>
      <c r="GO65" s="16"/>
      <c r="GP65" s="16"/>
      <c r="GQ65" s="16"/>
      <c r="GR65" s="16"/>
      <c r="GS65" s="16"/>
      <c r="GT65" s="16"/>
      <c r="GU65" s="16"/>
      <c r="GV65" s="16"/>
      <c r="GW65" s="16"/>
      <c r="GX65" s="16"/>
      <c r="GY65" s="16"/>
      <c r="GZ65" s="16"/>
      <c r="HA65" s="16"/>
      <c r="HB65" s="16"/>
      <c r="HC65" s="16"/>
      <c r="HD65" s="16"/>
      <c r="HE65" s="16"/>
      <c r="HF65" s="16"/>
      <c r="HG65" s="16"/>
      <c r="HH65" s="16"/>
      <c r="HI65" s="16"/>
      <c r="HJ65" s="16"/>
      <c r="HK65" s="16"/>
      <c r="HL65" s="16"/>
      <c r="HM65" s="16"/>
      <c r="HN65" s="16"/>
      <c r="HO65" s="16"/>
      <c r="HP65" s="16"/>
      <c r="HQ65" s="16"/>
      <c r="HR65" s="16"/>
      <c r="HS65" s="16"/>
      <c r="HT65" s="16"/>
      <c r="HU65" s="16"/>
      <c r="HV65" s="16"/>
      <c r="HW65" s="16"/>
      <c r="HX65" s="16"/>
      <c r="HY65" s="16"/>
      <c r="HZ65" s="16"/>
    </row>
    <row r="66" spans="1:234" ht="12.75" customHeight="1" x14ac:dyDescent="0.2">
      <c r="A66" s="67" t="s">
        <v>205</v>
      </c>
      <c r="B66" s="20">
        <v>3005</v>
      </c>
      <c r="C66" s="68" t="s">
        <v>198</v>
      </c>
      <c r="D66" s="21">
        <f t="shared" ca="1" si="0"/>
        <v>0</v>
      </c>
      <c r="E66" s="21">
        <f t="shared" ca="1" si="1"/>
        <v>0</v>
      </c>
      <c r="F66" s="21">
        <f t="shared" ca="1" si="2"/>
        <v>0</v>
      </c>
      <c r="G66" s="21">
        <f t="shared" ca="1" si="3"/>
        <v>228743887.86002693</v>
      </c>
      <c r="H66" s="21">
        <f t="shared" ca="1" si="4"/>
        <v>0</v>
      </c>
      <c r="I66" s="21">
        <f t="shared" ca="1" si="5"/>
        <v>-21454.240000000002</v>
      </c>
      <c r="J66" s="21">
        <f t="shared" ca="1" si="6"/>
        <v>0</v>
      </c>
      <c r="K66" s="21">
        <f t="shared" ca="1" si="7"/>
        <v>0</v>
      </c>
      <c r="L66" s="21">
        <f t="shared" ca="1" si="8"/>
        <v>0</v>
      </c>
      <c r="M66" s="21">
        <f t="shared" ca="1" si="9"/>
        <v>0</v>
      </c>
      <c r="N66" s="21">
        <f t="shared" ca="1" si="10"/>
        <v>0</v>
      </c>
      <c r="O66" s="21">
        <f t="shared" ca="1" si="11"/>
        <v>0</v>
      </c>
      <c r="P66" s="21">
        <f t="shared" ca="1" si="12"/>
        <v>0</v>
      </c>
      <c r="Q66" s="21">
        <f t="shared" ca="1" si="13"/>
        <v>0</v>
      </c>
      <c r="R66" s="21">
        <f t="shared" ca="1" si="14"/>
        <v>0</v>
      </c>
      <c r="S66" s="21">
        <f t="shared" ca="1" si="15"/>
        <v>0</v>
      </c>
      <c r="T66" s="21">
        <f t="shared" ca="1" si="16"/>
        <v>0</v>
      </c>
      <c r="U66" s="21">
        <f t="shared" ca="1" si="17"/>
        <v>0</v>
      </c>
      <c r="V66" s="21">
        <f t="shared" ca="1" si="18"/>
        <v>0</v>
      </c>
      <c r="W66" s="21">
        <f t="shared" ca="1" si="19"/>
        <v>0</v>
      </c>
      <c r="X66" s="21">
        <f t="shared" ca="1" si="20"/>
        <v>0</v>
      </c>
      <c r="Y66" s="21">
        <f t="shared" ca="1" si="21"/>
        <v>0</v>
      </c>
      <c r="Z66" s="21">
        <f t="shared" ca="1" si="22"/>
        <v>0</v>
      </c>
      <c r="AA66" s="21">
        <f t="shared" ca="1" si="23"/>
        <v>0</v>
      </c>
      <c r="AB66" s="21">
        <f t="shared" ca="1" si="24"/>
        <v>0</v>
      </c>
      <c r="AC66" s="21">
        <f t="shared" ca="1" si="25"/>
        <v>0</v>
      </c>
      <c r="AD66" s="21">
        <f t="shared" ca="1" si="26"/>
        <v>0</v>
      </c>
      <c r="AE66" s="22">
        <f t="shared" ca="1" si="28"/>
        <v>228722433.62002692</v>
      </c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/>
      <c r="BT66" s="16"/>
      <c r="BU66" s="16"/>
      <c r="BV66" s="16"/>
      <c r="BW66" s="16"/>
      <c r="BX66" s="16"/>
      <c r="BY66" s="16"/>
      <c r="BZ66" s="16"/>
      <c r="CA66" s="16"/>
      <c r="CB66" s="16"/>
      <c r="CC66" s="16"/>
      <c r="CD66" s="16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6"/>
      <c r="DG66" s="16"/>
      <c r="DH66" s="16"/>
      <c r="DI66" s="16"/>
      <c r="DJ66" s="16"/>
      <c r="DK66" s="16"/>
      <c r="DL66" s="16"/>
      <c r="DM66" s="16"/>
      <c r="DN66" s="16"/>
      <c r="DO66" s="16"/>
      <c r="DP66" s="16"/>
      <c r="DQ66" s="16"/>
      <c r="DR66" s="16"/>
      <c r="DS66" s="16"/>
      <c r="DT66" s="16"/>
      <c r="DU66" s="16"/>
      <c r="DV66" s="16"/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  <c r="GB66" s="16"/>
      <c r="GC66" s="16"/>
      <c r="GD66" s="16"/>
      <c r="GE66" s="16"/>
      <c r="GF66" s="16"/>
      <c r="GG66" s="16"/>
      <c r="GH66" s="16"/>
      <c r="GI66" s="16"/>
      <c r="GJ66" s="16"/>
      <c r="GK66" s="16"/>
      <c r="GL66" s="16"/>
      <c r="GM66" s="16"/>
      <c r="GN66" s="16"/>
      <c r="GO66" s="16"/>
      <c r="GP66" s="16"/>
      <c r="GQ66" s="16"/>
      <c r="GR66" s="16"/>
      <c r="GS66" s="16"/>
      <c r="GT66" s="16"/>
      <c r="GU66" s="16"/>
      <c r="GV66" s="16"/>
      <c r="GW66" s="16"/>
      <c r="GX66" s="16"/>
      <c r="GY66" s="16"/>
      <c r="GZ66" s="16"/>
      <c r="HA66" s="16"/>
      <c r="HB66" s="16"/>
      <c r="HC66" s="16"/>
      <c r="HD66" s="16"/>
      <c r="HE66" s="16"/>
      <c r="HF66" s="16"/>
      <c r="HG66" s="16"/>
      <c r="HH66" s="16"/>
      <c r="HI66" s="16"/>
      <c r="HJ66" s="16"/>
      <c r="HK66" s="16"/>
      <c r="HL66" s="16"/>
      <c r="HM66" s="16"/>
      <c r="HN66" s="16"/>
      <c r="HO66" s="16"/>
      <c r="HP66" s="16"/>
      <c r="HQ66" s="16"/>
      <c r="HR66" s="16"/>
      <c r="HS66" s="16"/>
      <c r="HT66" s="16"/>
      <c r="HU66" s="16"/>
      <c r="HV66" s="16"/>
      <c r="HW66" s="16"/>
      <c r="HX66" s="16"/>
      <c r="HY66" s="16"/>
      <c r="HZ66" s="16"/>
    </row>
    <row r="67" spans="1:234" ht="12.75" customHeight="1" x14ac:dyDescent="0.2">
      <c r="A67" s="67" t="s">
        <v>206</v>
      </c>
      <c r="B67" s="20">
        <v>3006</v>
      </c>
      <c r="C67" s="68" t="s">
        <v>198</v>
      </c>
      <c r="D67" s="21">
        <f t="shared" ca="1" si="0"/>
        <v>0</v>
      </c>
      <c r="E67" s="21">
        <f t="shared" ca="1" si="1"/>
        <v>0</v>
      </c>
      <c r="F67" s="21">
        <f t="shared" ca="1" si="2"/>
        <v>0</v>
      </c>
      <c r="G67" s="21">
        <f t="shared" ca="1" si="3"/>
        <v>347901463.88885999</v>
      </c>
      <c r="H67" s="21">
        <f t="shared" ca="1" si="4"/>
        <v>0</v>
      </c>
      <c r="I67" s="21">
        <f t="shared" ca="1" si="5"/>
        <v>1335488309.1911373</v>
      </c>
      <c r="J67" s="21">
        <f t="shared" ca="1" si="6"/>
        <v>0</v>
      </c>
      <c r="K67" s="21">
        <f t="shared" ca="1" si="7"/>
        <v>0</v>
      </c>
      <c r="L67" s="21">
        <f t="shared" ca="1" si="8"/>
        <v>0</v>
      </c>
      <c r="M67" s="21">
        <f t="shared" ca="1" si="9"/>
        <v>0</v>
      </c>
      <c r="N67" s="21">
        <f t="shared" ca="1" si="10"/>
        <v>0</v>
      </c>
      <c r="O67" s="21">
        <f t="shared" ca="1" si="11"/>
        <v>0</v>
      </c>
      <c r="P67" s="21">
        <f t="shared" ca="1" si="12"/>
        <v>0</v>
      </c>
      <c r="Q67" s="21">
        <f t="shared" ca="1" si="13"/>
        <v>0</v>
      </c>
      <c r="R67" s="21">
        <f t="shared" ca="1" si="14"/>
        <v>0</v>
      </c>
      <c r="S67" s="21">
        <f t="shared" ca="1" si="15"/>
        <v>0</v>
      </c>
      <c r="T67" s="21">
        <f t="shared" ca="1" si="16"/>
        <v>0</v>
      </c>
      <c r="U67" s="21">
        <f t="shared" ca="1" si="17"/>
        <v>0</v>
      </c>
      <c r="V67" s="21">
        <f t="shared" ca="1" si="18"/>
        <v>0</v>
      </c>
      <c r="W67" s="21">
        <f t="shared" ca="1" si="19"/>
        <v>0</v>
      </c>
      <c r="X67" s="21">
        <f t="shared" ca="1" si="20"/>
        <v>0</v>
      </c>
      <c r="Y67" s="21">
        <f t="shared" ca="1" si="21"/>
        <v>0</v>
      </c>
      <c r="Z67" s="21">
        <f t="shared" ca="1" si="22"/>
        <v>0</v>
      </c>
      <c r="AA67" s="21">
        <f t="shared" ca="1" si="23"/>
        <v>0</v>
      </c>
      <c r="AB67" s="21">
        <f t="shared" ca="1" si="24"/>
        <v>0</v>
      </c>
      <c r="AC67" s="21">
        <f t="shared" ca="1" si="25"/>
        <v>0</v>
      </c>
      <c r="AD67" s="21">
        <f t="shared" ca="1" si="26"/>
        <v>0</v>
      </c>
      <c r="AE67" s="22">
        <f t="shared" ca="1" si="28"/>
        <v>1683389773.0799973</v>
      </c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/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/>
      <c r="DV67" s="16"/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  <c r="GB67" s="16"/>
      <c r="GC67" s="16"/>
      <c r="GD67" s="16"/>
      <c r="GE67" s="16"/>
      <c r="GF67" s="16"/>
      <c r="GG67" s="16"/>
      <c r="GH67" s="16"/>
      <c r="GI67" s="16"/>
      <c r="GJ67" s="16"/>
      <c r="GK67" s="16"/>
      <c r="GL67" s="16"/>
      <c r="GM67" s="16"/>
      <c r="GN67" s="16"/>
      <c r="GO67" s="16"/>
      <c r="GP67" s="16"/>
      <c r="GQ67" s="16"/>
      <c r="GR67" s="16"/>
      <c r="GS67" s="16"/>
      <c r="GT67" s="16"/>
      <c r="GU67" s="16"/>
      <c r="GV67" s="16"/>
      <c r="GW67" s="16"/>
      <c r="GX67" s="16"/>
      <c r="GY67" s="16"/>
      <c r="GZ67" s="16"/>
      <c r="HA67" s="16"/>
      <c r="HB67" s="16"/>
      <c r="HC67" s="16"/>
      <c r="HD67" s="16"/>
      <c r="HE67" s="16"/>
      <c r="HF67" s="16"/>
      <c r="HG67" s="16"/>
      <c r="HH67" s="16"/>
      <c r="HI67" s="16"/>
      <c r="HJ67" s="16"/>
      <c r="HK67" s="16"/>
      <c r="HL67" s="16"/>
      <c r="HM67" s="16"/>
      <c r="HN67" s="16"/>
      <c r="HO67" s="16"/>
      <c r="HP67" s="16"/>
      <c r="HQ67" s="16"/>
      <c r="HR67" s="16"/>
      <c r="HS67" s="16"/>
      <c r="HT67" s="16"/>
      <c r="HU67" s="16"/>
      <c r="HV67" s="16"/>
      <c r="HW67" s="16"/>
      <c r="HX67" s="16"/>
      <c r="HY67" s="16"/>
      <c r="HZ67" s="16"/>
    </row>
    <row r="68" spans="1:234" ht="12.75" customHeight="1" x14ac:dyDescent="0.2">
      <c r="A68" s="67" t="s">
        <v>207</v>
      </c>
      <c r="B68" s="20">
        <v>3007</v>
      </c>
      <c r="C68" s="68" t="s">
        <v>198</v>
      </c>
      <c r="D68" s="21">
        <f t="shared" ca="1" si="0"/>
        <v>0</v>
      </c>
      <c r="E68" s="21">
        <f t="shared" ca="1" si="1"/>
        <v>0</v>
      </c>
      <c r="F68" s="21">
        <f t="shared" ca="1" si="2"/>
        <v>0</v>
      </c>
      <c r="G68" s="21">
        <f t="shared" ca="1" si="3"/>
        <v>57235684.470000006</v>
      </c>
      <c r="H68" s="21">
        <f t="shared" ca="1" si="4"/>
        <v>35744207.43</v>
      </c>
      <c r="I68" s="21">
        <f t="shared" ca="1" si="5"/>
        <v>1235449.3999999999</v>
      </c>
      <c r="J68" s="21">
        <f t="shared" ca="1" si="6"/>
        <v>0</v>
      </c>
      <c r="K68" s="21">
        <f t="shared" ca="1" si="7"/>
        <v>0</v>
      </c>
      <c r="L68" s="21">
        <f t="shared" ca="1" si="8"/>
        <v>0</v>
      </c>
      <c r="M68" s="21">
        <f t="shared" ca="1" si="9"/>
        <v>0</v>
      </c>
      <c r="N68" s="21">
        <f t="shared" ca="1" si="10"/>
        <v>0</v>
      </c>
      <c r="O68" s="21">
        <f t="shared" ca="1" si="11"/>
        <v>0</v>
      </c>
      <c r="P68" s="21">
        <f t="shared" ca="1" si="12"/>
        <v>0</v>
      </c>
      <c r="Q68" s="21">
        <f t="shared" ca="1" si="13"/>
        <v>0</v>
      </c>
      <c r="R68" s="21">
        <f t="shared" ca="1" si="14"/>
        <v>0</v>
      </c>
      <c r="S68" s="21">
        <f t="shared" ca="1" si="15"/>
        <v>0</v>
      </c>
      <c r="T68" s="21">
        <f t="shared" ca="1" si="16"/>
        <v>0</v>
      </c>
      <c r="U68" s="21">
        <f t="shared" ca="1" si="17"/>
        <v>0</v>
      </c>
      <c r="V68" s="21">
        <f t="shared" ca="1" si="18"/>
        <v>0</v>
      </c>
      <c r="W68" s="21">
        <f t="shared" ca="1" si="19"/>
        <v>0</v>
      </c>
      <c r="X68" s="21">
        <f t="shared" ca="1" si="20"/>
        <v>0</v>
      </c>
      <c r="Y68" s="21">
        <f t="shared" ca="1" si="21"/>
        <v>0</v>
      </c>
      <c r="Z68" s="21">
        <f t="shared" ca="1" si="22"/>
        <v>0</v>
      </c>
      <c r="AA68" s="21">
        <f t="shared" ca="1" si="23"/>
        <v>0</v>
      </c>
      <c r="AB68" s="21">
        <f t="shared" ca="1" si="24"/>
        <v>0</v>
      </c>
      <c r="AC68" s="21">
        <f t="shared" ca="1" si="25"/>
        <v>0</v>
      </c>
      <c r="AD68" s="21">
        <f t="shared" ca="1" si="26"/>
        <v>0</v>
      </c>
      <c r="AE68" s="22">
        <f t="shared" ca="1" si="28"/>
        <v>94215341.300000012</v>
      </c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  <c r="BX68" s="16"/>
      <c r="BY68" s="16"/>
      <c r="BZ68" s="16"/>
      <c r="CA68" s="16"/>
      <c r="CB68" s="16"/>
      <c r="CC68" s="16"/>
      <c r="CD68" s="16"/>
      <c r="CE68" s="16"/>
      <c r="CF68" s="16"/>
      <c r="CG68" s="16"/>
      <c r="CH68" s="16"/>
      <c r="CI68" s="16"/>
      <c r="CJ68" s="16"/>
      <c r="CK68" s="16"/>
      <c r="CL68" s="16"/>
      <c r="CM68" s="16"/>
      <c r="CN68" s="16"/>
      <c r="CO68" s="16"/>
      <c r="CP68" s="16"/>
      <c r="CQ68" s="16"/>
      <c r="CR68" s="16"/>
      <c r="CS68" s="16"/>
      <c r="CT68" s="16"/>
      <c r="CU68" s="16"/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6"/>
      <c r="DG68" s="16"/>
      <c r="DH68" s="16"/>
      <c r="DI68" s="16"/>
      <c r="DJ68" s="16"/>
      <c r="DK68" s="16"/>
      <c r="DL68" s="16"/>
      <c r="DM68" s="16"/>
      <c r="DN68" s="16"/>
      <c r="DO68" s="16"/>
      <c r="DP68" s="16"/>
      <c r="DQ68" s="16"/>
      <c r="DR68" s="16"/>
      <c r="DS68" s="16"/>
      <c r="DT68" s="16"/>
      <c r="DU68" s="16"/>
      <c r="DV68" s="16"/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  <c r="EY68" s="16"/>
      <c r="EZ68" s="16"/>
      <c r="FA68" s="16"/>
      <c r="FB68" s="16"/>
      <c r="FC68" s="16"/>
      <c r="FD68" s="16"/>
      <c r="FE68" s="16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  <c r="GB68" s="16"/>
      <c r="GC68" s="16"/>
      <c r="GD68" s="16"/>
      <c r="GE68" s="16"/>
      <c r="GF68" s="16"/>
      <c r="GG68" s="16"/>
      <c r="GH68" s="16"/>
      <c r="GI68" s="16"/>
      <c r="GJ68" s="16"/>
      <c r="GK68" s="16"/>
      <c r="GL68" s="16"/>
      <c r="GM68" s="16"/>
      <c r="GN68" s="16"/>
      <c r="GO68" s="16"/>
      <c r="GP68" s="16"/>
      <c r="GQ68" s="16"/>
      <c r="GR68" s="16"/>
      <c r="GS68" s="16"/>
      <c r="GT68" s="16"/>
      <c r="GU68" s="16"/>
      <c r="GV68" s="16"/>
      <c r="GW68" s="16"/>
      <c r="GX68" s="16"/>
      <c r="GY68" s="16"/>
      <c r="GZ68" s="16"/>
      <c r="HA68" s="16"/>
      <c r="HB68" s="16"/>
      <c r="HC68" s="16"/>
      <c r="HD68" s="16"/>
      <c r="HE68" s="16"/>
      <c r="HF68" s="16"/>
      <c r="HG68" s="16"/>
      <c r="HH68" s="16"/>
      <c r="HI68" s="16"/>
      <c r="HJ68" s="16"/>
      <c r="HK68" s="16"/>
      <c r="HL68" s="16"/>
      <c r="HM68" s="16"/>
      <c r="HN68" s="16"/>
      <c r="HO68" s="16"/>
      <c r="HP68" s="16"/>
      <c r="HQ68" s="16"/>
      <c r="HR68" s="16"/>
      <c r="HS68" s="16"/>
      <c r="HT68" s="16"/>
      <c r="HU68" s="16"/>
      <c r="HV68" s="16"/>
      <c r="HW68" s="16"/>
      <c r="HX68" s="16"/>
      <c r="HY68" s="16"/>
      <c r="HZ68" s="16"/>
    </row>
    <row r="69" spans="1:234" ht="12.75" customHeight="1" x14ac:dyDescent="0.2">
      <c r="A69" s="67" t="s">
        <v>208</v>
      </c>
      <c r="B69" s="20">
        <v>3008</v>
      </c>
      <c r="C69" s="68" t="s">
        <v>198</v>
      </c>
      <c r="D69" s="21">
        <f t="shared" ca="1" si="0"/>
        <v>0</v>
      </c>
      <c r="E69" s="21">
        <f t="shared" ca="1" si="1"/>
        <v>0</v>
      </c>
      <c r="F69" s="21">
        <f t="shared" ca="1" si="2"/>
        <v>0</v>
      </c>
      <c r="G69" s="21">
        <f t="shared" ca="1" si="3"/>
        <v>275377937.48000002</v>
      </c>
      <c r="H69" s="21">
        <f t="shared" ca="1" si="4"/>
        <v>13520911.710000001</v>
      </c>
      <c r="I69" s="21">
        <f t="shared" ca="1" si="5"/>
        <v>-18165322.760000002</v>
      </c>
      <c r="J69" s="21">
        <f t="shared" ca="1" si="6"/>
        <v>0</v>
      </c>
      <c r="K69" s="21">
        <f t="shared" ca="1" si="7"/>
        <v>0</v>
      </c>
      <c r="L69" s="21">
        <f t="shared" ca="1" si="8"/>
        <v>0</v>
      </c>
      <c r="M69" s="21">
        <f t="shared" ca="1" si="9"/>
        <v>0</v>
      </c>
      <c r="N69" s="21">
        <f t="shared" ca="1" si="10"/>
        <v>0</v>
      </c>
      <c r="O69" s="21">
        <f t="shared" ca="1" si="11"/>
        <v>0</v>
      </c>
      <c r="P69" s="21">
        <f t="shared" ca="1" si="12"/>
        <v>0</v>
      </c>
      <c r="Q69" s="21">
        <f t="shared" ca="1" si="13"/>
        <v>0</v>
      </c>
      <c r="R69" s="21">
        <f t="shared" ca="1" si="14"/>
        <v>0</v>
      </c>
      <c r="S69" s="21">
        <f t="shared" ca="1" si="15"/>
        <v>0</v>
      </c>
      <c r="T69" s="21">
        <f t="shared" ca="1" si="16"/>
        <v>0</v>
      </c>
      <c r="U69" s="21">
        <f t="shared" ca="1" si="17"/>
        <v>0</v>
      </c>
      <c r="V69" s="21">
        <f t="shared" ca="1" si="18"/>
        <v>0</v>
      </c>
      <c r="W69" s="21">
        <f t="shared" ca="1" si="19"/>
        <v>0</v>
      </c>
      <c r="X69" s="21">
        <f t="shared" ca="1" si="20"/>
        <v>0</v>
      </c>
      <c r="Y69" s="21">
        <f t="shared" ca="1" si="21"/>
        <v>0</v>
      </c>
      <c r="Z69" s="21">
        <f t="shared" ca="1" si="22"/>
        <v>0</v>
      </c>
      <c r="AA69" s="21">
        <f t="shared" ca="1" si="23"/>
        <v>0</v>
      </c>
      <c r="AB69" s="21">
        <f t="shared" ca="1" si="24"/>
        <v>0</v>
      </c>
      <c r="AC69" s="21">
        <f t="shared" ca="1" si="25"/>
        <v>0</v>
      </c>
      <c r="AD69" s="21">
        <f t="shared" ca="1" si="26"/>
        <v>0</v>
      </c>
      <c r="AE69" s="22">
        <f t="shared" ca="1" si="28"/>
        <v>270733526.43000001</v>
      </c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  <c r="BM69" s="16"/>
      <c r="BN69" s="16"/>
      <c r="BO69" s="16"/>
      <c r="BP69" s="16"/>
      <c r="BQ69" s="16"/>
      <c r="BR69" s="16"/>
      <c r="BS69" s="16"/>
      <c r="BT69" s="16"/>
      <c r="BU69" s="16"/>
      <c r="BV69" s="16"/>
      <c r="BW69" s="16"/>
      <c r="BX69" s="16"/>
      <c r="BY69" s="16"/>
      <c r="BZ69" s="16"/>
      <c r="CA69" s="16"/>
      <c r="CB69" s="16"/>
      <c r="CC69" s="16"/>
      <c r="CD69" s="16"/>
      <c r="CE69" s="16"/>
      <c r="CF69" s="16"/>
      <c r="CG69" s="16"/>
      <c r="CH69" s="16"/>
      <c r="CI69" s="16"/>
      <c r="CJ69" s="16"/>
      <c r="CK69" s="16"/>
      <c r="CL69" s="16"/>
      <c r="CM69" s="16"/>
      <c r="CN69" s="16"/>
      <c r="CO69" s="16"/>
      <c r="CP69" s="16"/>
      <c r="CQ69" s="16"/>
      <c r="CR69" s="16"/>
      <c r="CS69" s="16"/>
      <c r="CT69" s="16"/>
      <c r="CU69" s="16"/>
      <c r="CV69" s="16"/>
      <c r="CW69" s="16"/>
      <c r="CX69" s="16"/>
      <c r="CY69" s="16"/>
      <c r="CZ69" s="16"/>
      <c r="DA69" s="16"/>
      <c r="DB69" s="16"/>
      <c r="DC69" s="16"/>
      <c r="DD69" s="16"/>
      <c r="DE69" s="16"/>
      <c r="DF69" s="16"/>
      <c r="DG69" s="16"/>
      <c r="DH69" s="16"/>
      <c r="DI69" s="16"/>
      <c r="DJ69" s="16"/>
      <c r="DK69" s="16"/>
      <c r="DL69" s="16"/>
      <c r="DM69" s="16"/>
      <c r="DN69" s="16"/>
      <c r="DO69" s="16"/>
      <c r="DP69" s="16"/>
      <c r="DQ69" s="16"/>
      <c r="DR69" s="16"/>
      <c r="DS69" s="16"/>
      <c r="DT69" s="16"/>
      <c r="DU69" s="16"/>
      <c r="DV69" s="16"/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  <c r="GB69" s="16"/>
      <c r="GC69" s="16"/>
      <c r="GD69" s="16"/>
      <c r="GE69" s="16"/>
      <c r="GF69" s="16"/>
      <c r="GG69" s="16"/>
      <c r="GH69" s="16"/>
      <c r="GI69" s="16"/>
      <c r="GJ69" s="16"/>
      <c r="GK69" s="16"/>
      <c r="GL69" s="16"/>
      <c r="GM69" s="16"/>
      <c r="GN69" s="16"/>
      <c r="GO69" s="16"/>
      <c r="GP69" s="16"/>
      <c r="GQ69" s="16"/>
      <c r="GR69" s="16"/>
      <c r="GS69" s="16"/>
      <c r="GT69" s="16"/>
      <c r="GU69" s="16"/>
      <c r="GV69" s="16"/>
      <c r="GW69" s="16"/>
      <c r="GX69" s="16"/>
      <c r="GY69" s="16"/>
      <c r="GZ69" s="16"/>
      <c r="HA69" s="16"/>
      <c r="HB69" s="16"/>
      <c r="HC69" s="16"/>
      <c r="HD69" s="16"/>
      <c r="HE69" s="16"/>
      <c r="HF69" s="16"/>
      <c r="HG69" s="16"/>
      <c r="HH69" s="16"/>
      <c r="HI69" s="16"/>
      <c r="HJ69" s="16"/>
      <c r="HK69" s="16"/>
      <c r="HL69" s="16"/>
      <c r="HM69" s="16"/>
      <c r="HN69" s="16"/>
      <c r="HO69" s="16"/>
      <c r="HP69" s="16"/>
      <c r="HQ69" s="16"/>
      <c r="HR69" s="16"/>
      <c r="HS69" s="16"/>
      <c r="HT69" s="16"/>
      <c r="HU69" s="16"/>
      <c r="HV69" s="16"/>
      <c r="HW69" s="16"/>
      <c r="HX69" s="16"/>
      <c r="HY69" s="16"/>
      <c r="HZ69" s="16"/>
    </row>
    <row r="70" spans="1:234" ht="12.75" customHeight="1" x14ac:dyDescent="0.2">
      <c r="A70" s="67" t="s">
        <v>209</v>
      </c>
      <c r="B70" s="20">
        <v>3009</v>
      </c>
      <c r="C70" s="68" t="s">
        <v>198</v>
      </c>
      <c r="D70" s="21">
        <f t="shared" ca="1" si="0"/>
        <v>0</v>
      </c>
      <c r="E70" s="21">
        <f t="shared" ca="1" si="1"/>
        <v>0</v>
      </c>
      <c r="F70" s="21">
        <f t="shared" ca="1" si="2"/>
        <v>0</v>
      </c>
      <c r="G70" s="21">
        <f t="shared" ca="1" si="3"/>
        <v>1675784961.76</v>
      </c>
      <c r="H70" s="21">
        <f t="shared" ca="1" si="4"/>
        <v>7350930.3596532829</v>
      </c>
      <c r="I70" s="21">
        <f t="shared" ca="1" si="5"/>
        <v>86383111.920000002</v>
      </c>
      <c r="J70" s="21">
        <f t="shared" ca="1" si="6"/>
        <v>0</v>
      </c>
      <c r="K70" s="21">
        <f t="shared" ca="1" si="7"/>
        <v>0</v>
      </c>
      <c r="L70" s="21">
        <f t="shared" ca="1" si="8"/>
        <v>0</v>
      </c>
      <c r="M70" s="21">
        <f t="shared" ca="1" si="9"/>
        <v>0</v>
      </c>
      <c r="N70" s="21">
        <f t="shared" ca="1" si="10"/>
        <v>0</v>
      </c>
      <c r="O70" s="21">
        <f t="shared" ca="1" si="11"/>
        <v>0</v>
      </c>
      <c r="P70" s="21">
        <f t="shared" ca="1" si="12"/>
        <v>0</v>
      </c>
      <c r="Q70" s="21">
        <f t="shared" ca="1" si="13"/>
        <v>0</v>
      </c>
      <c r="R70" s="21">
        <f t="shared" ca="1" si="14"/>
        <v>0</v>
      </c>
      <c r="S70" s="21">
        <f t="shared" ca="1" si="15"/>
        <v>0</v>
      </c>
      <c r="T70" s="21">
        <f t="shared" ca="1" si="16"/>
        <v>0</v>
      </c>
      <c r="U70" s="21">
        <f t="shared" ca="1" si="17"/>
        <v>0</v>
      </c>
      <c r="V70" s="21">
        <f t="shared" ca="1" si="18"/>
        <v>0</v>
      </c>
      <c r="W70" s="21">
        <f t="shared" ca="1" si="19"/>
        <v>0</v>
      </c>
      <c r="X70" s="21">
        <f t="shared" ca="1" si="20"/>
        <v>0</v>
      </c>
      <c r="Y70" s="21">
        <f t="shared" ca="1" si="21"/>
        <v>0</v>
      </c>
      <c r="Z70" s="21">
        <f t="shared" ca="1" si="22"/>
        <v>0</v>
      </c>
      <c r="AA70" s="21">
        <f t="shared" ca="1" si="23"/>
        <v>0</v>
      </c>
      <c r="AB70" s="21">
        <f t="shared" ca="1" si="24"/>
        <v>0</v>
      </c>
      <c r="AC70" s="21">
        <f t="shared" ca="1" si="25"/>
        <v>0</v>
      </c>
      <c r="AD70" s="21">
        <f t="shared" ca="1" si="26"/>
        <v>0</v>
      </c>
      <c r="AE70" s="22">
        <f t="shared" ca="1" si="28"/>
        <v>1769519004.0396533</v>
      </c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  <c r="GB70" s="16"/>
      <c r="GC70" s="16"/>
      <c r="GD70" s="16"/>
      <c r="GE70" s="16"/>
      <c r="GF70" s="16"/>
      <c r="GG70" s="16"/>
      <c r="GH70" s="16"/>
      <c r="GI70" s="16"/>
      <c r="GJ70" s="16"/>
      <c r="GK70" s="16"/>
      <c r="GL70" s="16"/>
      <c r="GM70" s="16"/>
      <c r="GN70" s="16"/>
      <c r="GO70" s="16"/>
      <c r="GP70" s="16"/>
      <c r="GQ70" s="16"/>
      <c r="GR70" s="16"/>
      <c r="GS70" s="16"/>
      <c r="GT70" s="16"/>
      <c r="GU70" s="16"/>
      <c r="GV70" s="16"/>
      <c r="GW70" s="16"/>
      <c r="GX70" s="16"/>
      <c r="GY70" s="16"/>
      <c r="GZ70" s="16"/>
      <c r="HA70" s="16"/>
      <c r="HB70" s="16"/>
      <c r="HC70" s="16"/>
      <c r="HD70" s="16"/>
      <c r="HE70" s="16"/>
      <c r="HF70" s="16"/>
      <c r="HG70" s="16"/>
      <c r="HH70" s="16"/>
      <c r="HI70" s="16"/>
      <c r="HJ70" s="16"/>
      <c r="HK70" s="16"/>
      <c r="HL70" s="16"/>
      <c r="HM70" s="16"/>
      <c r="HN70" s="16"/>
      <c r="HO70" s="16"/>
      <c r="HP70" s="16"/>
      <c r="HQ70" s="16"/>
      <c r="HR70" s="16"/>
      <c r="HS70" s="16"/>
      <c r="HT70" s="16"/>
      <c r="HU70" s="16"/>
      <c r="HV70" s="16"/>
      <c r="HW70" s="16"/>
      <c r="HX70" s="16"/>
      <c r="HY70" s="16"/>
      <c r="HZ70" s="16"/>
    </row>
    <row r="71" spans="1:234" ht="12.75" customHeight="1" x14ac:dyDescent="0.2">
      <c r="A71" s="67" t="s">
        <v>210</v>
      </c>
      <c r="B71" s="20">
        <v>3011</v>
      </c>
      <c r="C71" s="68" t="s">
        <v>198</v>
      </c>
      <c r="D71" s="21">
        <f t="shared" ca="1" si="0"/>
        <v>0</v>
      </c>
      <c r="E71" s="21">
        <f t="shared" ca="1" si="1"/>
        <v>0</v>
      </c>
      <c r="F71" s="21">
        <f t="shared" ca="1" si="2"/>
        <v>0</v>
      </c>
      <c r="G71" s="21">
        <f t="shared" ca="1" si="3"/>
        <v>523805794.41067207</v>
      </c>
      <c r="H71" s="21">
        <f t="shared" ca="1" si="4"/>
        <v>321438.44</v>
      </c>
      <c r="I71" s="21">
        <f t="shared" ca="1" si="5"/>
        <v>67937959.620414987</v>
      </c>
      <c r="J71" s="21">
        <f t="shared" ca="1" si="6"/>
        <v>0</v>
      </c>
      <c r="K71" s="21">
        <f t="shared" ca="1" si="7"/>
        <v>0</v>
      </c>
      <c r="L71" s="21">
        <f t="shared" ca="1" si="8"/>
        <v>0</v>
      </c>
      <c r="M71" s="21">
        <f t="shared" ca="1" si="9"/>
        <v>0</v>
      </c>
      <c r="N71" s="21">
        <f t="shared" ca="1" si="10"/>
        <v>0</v>
      </c>
      <c r="O71" s="21">
        <f t="shared" ca="1" si="11"/>
        <v>0</v>
      </c>
      <c r="P71" s="21">
        <f t="shared" ca="1" si="12"/>
        <v>0</v>
      </c>
      <c r="Q71" s="21">
        <f t="shared" ca="1" si="13"/>
        <v>0</v>
      </c>
      <c r="R71" s="21">
        <f t="shared" ca="1" si="14"/>
        <v>0</v>
      </c>
      <c r="S71" s="21">
        <f t="shared" ca="1" si="15"/>
        <v>0</v>
      </c>
      <c r="T71" s="21">
        <f t="shared" ca="1" si="16"/>
        <v>0</v>
      </c>
      <c r="U71" s="21">
        <f t="shared" ca="1" si="17"/>
        <v>0</v>
      </c>
      <c r="V71" s="21">
        <f t="shared" ca="1" si="18"/>
        <v>0</v>
      </c>
      <c r="W71" s="21">
        <f t="shared" ca="1" si="19"/>
        <v>0</v>
      </c>
      <c r="X71" s="21">
        <f t="shared" ca="1" si="20"/>
        <v>0</v>
      </c>
      <c r="Y71" s="21">
        <f t="shared" ca="1" si="21"/>
        <v>0</v>
      </c>
      <c r="Z71" s="21">
        <f t="shared" ca="1" si="22"/>
        <v>0</v>
      </c>
      <c r="AA71" s="21">
        <f t="shared" ca="1" si="23"/>
        <v>0</v>
      </c>
      <c r="AB71" s="21">
        <f t="shared" ca="1" si="24"/>
        <v>0</v>
      </c>
      <c r="AC71" s="21">
        <f t="shared" ca="1" si="25"/>
        <v>0</v>
      </c>
      <c r="AD71" s="21">
        <f t="shared" ca="1" si="26"/>
        <v>0</v>
      </c>
      <c r="AE71" s="22">
        <f t="shared" ca="1" si="28"/>
        <v>592065192.4710871</v>
      </c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  <c r="BC71" s="16"/>
      <c r="BD71" s="16"/>
      <c r="BE71" s="16"/>
      <c r="BF71" s="16"/>
      <c r="BG71" s="16"/>
      <c r="BH71" s="16"/>
      <c r="BI71" s="16"/>
      <c r="BJ71" s="16"/>
      <c r="BK71" s="16"/>
      <c r="BL71" s="16"/>
      <c r="BM71" s="16"/>
      <c r="BN71" s="16"/>
      <c r="BO71" s="16"/>
      <c r="BP71" s="16"/>
      <c r="BQ71" s="16"/>
      <c r="BR71" s="16"/>
      <c r="BS71" s="16"/>
      <c r="BT71" s="16"/>
      <c r="BU71" s="16"/>
      <c r="BV71" s="16"/>
      <c r="BW71" s="16"/>
      <c r="BX71" s="16"/>
      <c r="BY71" s="16"/>
      <c r="BZ71" s="16"/>
      <c r="CA71" s="16"/>
      <c r="CB71" s="16"/>
      <c r="CC71" s="16"/>
      <c r="CD71" s="16"/>
      <c r="CE71" s="16"/>
      <c r="CF71" s="16"/>
      <c r="CG71" s="16"/>
      <c r="CH71" s="16"/>
      <c r="CI71" s="16"/>
      <c r="CJ71" s="16"/>
      <c r="CK71" s="16"/>
      <c r="CL71" s="16"/>
      <c r="CM71" s="16"/>
      <c r="CN71" s="16"/>
      <c r="CO71" s="16"/>
      <c r="CP71" s="16"/>
      <c r="CQ71" s="16"/>
      <c r="CR71" s="16"/>
      <c r="CS71" s="16"/>
      <c r="CT71" s="16"/>
      <c r="CU71" s="16"/>
      <c r="CV71" s="16"/>
      <c r="CW71" s="16"/>
      <c r="CX71" s="16"/>
      <c r="CY71" s="16"/>
      <c r="CZ71" s="16"/>
      <c r="DA71" s="16"/>
      <c r="DB71" s="16"/>
      <c r="DC71" s="16"/>
      <c r="DD71" s="16"/>
      <c r="DE71" s="16"/>
      <c r="DF71" s="16"/>
      <c r="DG71" s="16"/>
      <c r="DH71" s="16"/>
      <c r="DI71" s="16"/>
      <c r="DJ71" s="16"/>
      <c r="DK71" s="16"/>
      <c r="DL71" s="16"/>
      <c r="DM71" s="16"/>
      <c r="DN71" s="16"/>
      <c r="DO71" s="16"/>
      <c r="DP71" s="16"/>
      <c r="DQ71" s="16"/>
      <c r="DR71" s="16"/>
      <c r="DS71" s="16"/>
      <c r="DT71" s="16"/>
      <c r="DU71" s="16"/>
      <c r="DV71" s="16"/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  <c r="GB71" s="16"/>
      <c r="GC71" s="16"/>
      <c r="GD71" s="16"/>
      <c r="GE71" s="16"/>
      <c r="GF71" s="16"/>
      <c r="GG71" s="16"/>
      <c r="GH71" s="16"/>
      <c r="GI71" s="16"/>
      <c r="GJ71" s="16"/>
      <c r="GK71" s="16"/>
      <c r="GL71" s="16"/>
      <c r="GM71" s="16"/>
      <c r="GN71" s="16"/>
      <c r="GO71" s="16"/>
      <c r="GP71" s="16"/>
      <c r="GQ71" s="16"/>
      <c r="GR71" s="16"/>
      <c r="GS71" s="16"/>
      <c r="GT71" s="16"/>
      <c r="GU71" s="16"/>
      <c r="GV71" s="16"/>
      <c r="GW71" s="16"/>
      <c r="GX71" s="16"/>
      <c r="GY71" s="16"/>
      <c r="GZ71" s="16"/>
      <c r="HA71" s="16"/>
      <c r="HB71" s="16"/>
      <c r="HC71" s="16"/>
      <c r="HD71" s="16"/>
      <c r="HE71" s="16"/>
      <c r="HF71" s="16"/>
      <c r="HG71" s="16"/>
      <c r="HH71" s="16"/>
      <c r="HI71" s="16"/>
      <c r="HJ71" s="16"/>
      <c r="HK71" s="16"/>
      <c r="HL71" s="16"/>
      <c r="HM71" s="16"/>
      <c r="HN71" s="16"/>
      <c r="HO71" s="16"/>
      <c r="HP71" s="16"/>
      <c r="HQ71" s="16"/>
      <c r="HR71" s="16"/>
      <c r="HS71" s="16"/>
      <c r="HT71" s="16"/>
      <c r="HU71" s="16"/>
      <c r="HV71" s="16"/>
      <c r="HW71" s="16"/>
      <c r="HX71" s="16"/>
      <c r="HY71" s="16"/>
      <c r="HZ71" s="16"/>
    </row>
    <row r="72" spans="1:234" ht="12.75" customHeight="1" x14ac:dyDescent="0.2">
      <c r="A72" s="67" t="s">
        <v>211</v>
      </c>
      <c r="B72" s="20">
        <v>3012</v>
      </c>
      <c r="C72" s="68" t="s">
        <v>198</v>
      </c>
      <c r="D72" s="21">
        <f t="shared" ref="D72:D76" ca="1" si="29">IFERROR(INDIRECT("'"&amp;$B$2&amp;"'!"&amp;ADDRESS(MATCH($B72,INDIRECT("'"&amp;$B$2&amp;"'!$B$1:$B$1095"),0),MATCH(D$5,INDIRECT("'"&amp;$B$2&amp;"'!5:5"),0))),0)</f>
        <v>0</v>
      </c>
      <c r="E72" s="21">
        <f t="shared" ref="E72:E76" ca="1" si="30">IFERROR(INDIRECT("'"&amp;$B$2&amp;"'!"&amp;ADDRESS(MATCH($B72,INDIRECT("'"&amp;$B$2&amp;"'!$B$1:$B$1095"),0),MATCH(D$5,INDIRECT("'"&amp;$B$2&amp;"'!5:5"),0)+1)),0)</f>
        <v>0</v>
      </c>
      <c r="F72" s="21">
        <f t="shared" ref="F72:F76" ca="1" si="31">IFERROR(INDIRECT("'"&amp;$B$2&amp;"'!"&amp;ADDRESS(MATCH($B72,INDIRECT("'"&amp;$B$2&amp;"'!$B$1:$B$1095"),0),MATCH(D$5,INDIRECT("'"&amp;$B$2&amp;"'!5:5"),0)+2)),0)</f>
        <v>0</v>
      </c>
      <c r="G72" s="21">
        <f t="shared" ref="G72:G76" ca="1" si="32">IFERROR(INDIRECT("'"&amp;$B$2&amp;"'!"&amp;ADDRESS(MATCH($B72,INDIRECT("'"&amp;$B$2&amp;"'!$B$1:$B$1095"),0),MATCH(G$5,INDIRECT("'"&amp;$B$2&amp;"'!5:5"),0))),0)</f>
        <v>523021604.57999766</v>
      </c>
      <c r="H72" s="21">
        <f t="shared" ref="H72:H76" ca="1" si="33">IFERROR(INDIRECT("'"&amp;$B$2&amp;"'!"&amp;ADDRESS(MATCH($B72,INDIRECT("'"&amp;$B$2&amp;"'!$B$1:$B$1095"),0),MATCH(G$5,INDIRECT("'"&amp;$B$2&amp;"'!5:5"),0)+1)),0)</f>
        <v>132842404.29000005</v>
      </c>
      <c r="I72" s="21">
        <f t="shared" ref="I72:I76" ca="1" si="34">IFERROR(INDIRECT("'"&amp;$B$2&amp;"'!"&amp;ADDRESS(MATCH($B72,INDIRECT("'"&amp;$B$2&amp;"'!$B$1:$B$1095"),0),MATCH(G$5,INDIRECT("'"&amp;$B$2&amp;"'!5:5"),0)+2)),0)</f>
        <v>109626706.61000004</v>
      </c>
      <c r="J72" s="21">
        <f t="shared" ref="J72:J76" ca="1" si="35">IFERROR(INDIRECT("'"&amp;$B$2&amp;"'!"&amp;ADDRESS(MATCH($B72,INDIRECT("'"&amp;$B$2&amp;"'!$B$1:$B$1095"),0),MATCH(J$5,INDIRECT("'"&amp;$B$2&amp;"'!5:5"),0))),0)</f>
        <v>0</v>
      </c>
      <c r="K72" s="21">
        <f t="shared" ref="K72:K76" ca="1" si="36">IFERROR(INDIRECT("'"&amp;$B$2&amp;"'!"&amp;ADDRESS(MATCH($B72,INDIRECT("'"&amp;$B$2&amp;"'!$B$1:$B$1095"),0),MATCH(J$5,INDIRECT("'"&amp;$B$2&amp;"'!5:5"),0)+1)),0)</f>
        <v>0</v>
      </c>
      <c r="L72" s="21">
        <f t="shared" ref="L72:L76" ca="1" si="37">IFERROR(INDIRECT("'"&amp;$B$2&amp;"'!"&amp;ADDRESS(MATCH($B72,INDIRECT("'"&amp;$B$2&amp;"'!$B$1:$B$1095"),0),MATCH(J$5,INDIRECT("'"&amp;$B$2&amp;"'!5:5"),0)+2)),0)</f>
        <v>0</v>
      </c>
      <c r="M72" s="21">
        <f t="shared" ref="M72:M76" ca="1" si="38">IFERROR(INDIRECT("'"&amp;$B$2&amp;"'!"&amp;ADDRESS(MATCH($B72,INDIRECT("'"&amp;$B$2&amp;"'!$B$1:$B$1095"),0),MATCH(M$5,INDIRECT("'"&amp;$B$2&amp;"'!5:5"),0))),0)</f>
        <v>0</v>
      </c>
      <c r="N72" s="21">
        <f t="shared" ref="N72:N76" ca="1" si="39">IFERROR(INDIRECT("'"&amp;$B$2&amp;"'!"&amp;ADDRESS(MATCH($B72,INDIRECT("'"&amp;$B$2&amp;"'!$B$1:$B$1095"),0),MATCH(M$5,INDIRECT("'"&amp;$B$2&amp;"'!5:5"),0)+1)),0)</f>
        <v>0</v>
      </c>
      <c r="O72" s="21">
        <f t="shared" ref="O72:O76" ca="1" si="40">IFERROR(INDIRECT("'"&amp;$B$2&amp;"'!"&amp;ADDRESS(MATCH($B72,INDIRECT("'"&amp;$B$2&amp;"'!$B$1:$B$1095"),0),MATCH(M$5,INDIRECT("'"&amp;$B$2&amp;"'!5:5"),0)+2)),0)</f>
        <v>0</v>
      </c>
      <c r="P72" s="21">
        <f t="shared" ref="P72:P76" ca="1" si="41">IFERROR(INDIRECT("'"&amp;$B$2&amp;"'!"&amp;ADDRESS(MATCH($B72,INDIRECT("'"&amp;$B$2&amp;"'!$B$1:$B$1095"),0),MATCH(P$5,INDIRECT("'"&amp;$B$2&amp;"'!5:5"),0))),0)</f>
        <v>0</v>
      </c>
      <c r="Q72" s="21">
        <f t="shared" ref="Q72:Q76" ca="1" si="42">IFERROR(INDIRECT("'"&amp;$B$2&amp;"'!"&amp;ADDRESS(MATCH($B72,INDIRECT("'"&amp;$B$2&amp;"'!$B$1:$B$1095"),0),MATCH(P$5,INDIRECT("'"&amp;$B$2&amp;"'!5:5"),0)+1)),0)</f>
        <v>0</v>
      </c>
      <c r="R72" s="21">
        <f t="shared" ref="R72:R76" ca="1" si="43">IFERROR(INDIRECT("'"&amp;$B$2&amp;"'!"&amp;ADDRESS(MATCH($B72,INDIRECT("'"&amp;$B$2&amp;"'!$B$1:$B$1095"),0),MATCH(P$5,INDIRECT("'"&amp;$B$2&amp;"'!5:5"),0)+2)),0)</f>
        <v>0</v>
      </c>
      <c r="S72" s="21">
        <f t="shared" ref="S72:S76" ca="1" si="44">IFERROR(INDIRECT("'"&amp;$B$2&amp;"'!"&amp;ADDRESS(MATCH($B72,INDIRECT("'"&amp;$B$2&amp;"'!$B$1:$B$1095"),0),MATCH(S$5,INDIRECT("'"&amp;$B$2&amp;"'!5:5"),0))),0)</f>
        <v>0</v>
      </c>
      <c r="T72" s="21">
        <f t="shared" ref="T72:T76" ca="1" si="45">IFERROR(INDIRECT("'"&amp;$B$2&amp;"'!"&amp;ADDRESS(MATCH($B72,INDIRECT("'"&amp;$B$2&amp;"'!$B$1:$B$1095"),0),MATCH(S$5,INDIRECT("'"&amp;$B$2&amp;"'!5:5"),0)+1)),0)</f>
        <v>0</v>
      </c>
      <c r="U72" s="21">
        <f t="shared" ref="U72:U76" ca="1" si="46">IFERROR(INDIRECT("'"&amp;$B$2&amp;"'!"&amp;ADDRESS(MATCH($B72,INDIRECT("'"&amp;$B$2&amp;"'!$B$1:$B$1095"),0),MATCH(S$5,INDIRECT("'"&amp;$B$2&amp;"'!5:5"),0)+2)),0)</f>
        <v>0</v>
      </c>
      <c r="V72" s="21">
        <f t="shared" ref="V72:V76" ca="1" si="47">IFERROR(INDIRECT("'"&amp;$B$2&amp;"'!"&amp;ADDRESS(MATCH($B72,INDIRECT("'"&amp;$B$2&amp;"'!$B$1:$B$1095"),0),MATCH(V$5,INDIRECT("'"&amp;$B$2&amp;"'!5:5"),0))),0)</f>
        <v>0</v>
      </c>
      <c r="W72" s="21">
        <f t="shared" ref="W72:W76" ca="1" si="48">IFERROR(INDIRECT("'"&amp;$B$2&amp;"'!"&amp;ADDRESS(MATCH($B72,INDIRECT("'"&amp;$B$2&amp;"'!$B$1:$B$1095"),0),MATCH(V$5,INDIRECT("'"&amp;$B$2&amp;"'!5:5"),0)+1)),0)</f>
        <v>0</v>
      </c>
      <c r="X72" s="21">
        <f t="shared" ref="X72:X76" ca="1" si="49">IFERROR(INDIRECT("'"&amp;$B$2&amp;"'!"&amp;ADDRESS(MATCH($B72,INDIRECT("'"&amp;$B$2&amp;"'!$B$1:$B$1095"),0),MATCH(V$5,INDIRECT("'"&amp;$B$2&amp;"'!5:5"),0)+2)),0)</f>
        <v>0</v>
      </c>
      <c r="Y72" s="21">
        <f t="shared" ref="Y72:Y76" ca="1" si="50">IFERROR(INDIRECT("'"&amp;$B$2&amp;"'!"&amp;ADDRESS(MATCH($B72,INDIRECT("'"&amp;$B$2&amp;"'!$B$1:$B$1095"),0),MATCH(Y$5,INDIRECT("'"&amp;$B$2&amp;"'!5:5"),0))),0)</f>
        <v>0</v>
      </c>
      <c r="Z72" s="21">
        <f t="shared" ref="Z72:Z76" ca="1" si="51">IFERROR(INDIRECT("'"&amp;$B$2&amp;"'!"&amp;ADDRESS(MATCH($B72,INDIRECT("'"&amp;$B$2&amp;"'!$B$1:$B$1095"),0),MATCH(Y$5,INDIRECT("'"&amp;$B$2&amp;"'!5:5"),0)+1)),0)</f>
        <v>0</v>
      </c>
      <c r="AA72" s="21">
        <f t="shared" ref="AA72:AA76" ca="1" si="52">IFERROR(INDIRECT("'"&amp;$B$2&amp;"'!"&amp;ADDRESS(MATCH($B72,INDIRECT("'"&amp;$B$2&amp;"'!$B$1:$B$1095"),0),MATCH(Y$5,INDIRECT("'"&amp;$B$2&amp;"'!5:5"),0)+2)),0)</f>
        <v>0</v>
      </c>
      <c r="AB72" s="21">
        <f t="shared" ref="AB72:AB76" ca="1" si="53">IFERROR(INDIRECT("'"&amp;$B$2&amp;"'!"&amp;ADDRESS(MATCH($B72,INDIRECT("'"&amp;$B$2&amp;"'!$B$1:$B$1095"),0),MATCH(AB$5,INDIRECT("'"&amp;$B$2&amp;"'!5:5"),0))),0)</f>
        <v>0</v>
      </c>
      <c r="AC72" s="21">
        <f t="shared" ref="AC72:AC76" ca="1" si="54">IFERROR(INDIRECT("'"&amp;$B$2&amp;"'!"&amp;ADDRESS(MATCH($B72,INDIRECT("'"&amp;$B$2&amp;"'!$B$1:$B$1095"),0),MATCH(AB$5,INDIRECT("'"&amp;$B$2&amp;"'!5:5"),0)+1)),0)</f>
        <v>0</v>
      </c>
      <c r="AD72" s="21">
        <f t="shared" ref="AD72:AD76" ca="1" si="55">IFERROR(INDIRECT("'"&amp;$B$2&amp;"'!"&amp;ADDRESS(MATCH($B72,INDIRECT("'"&amp;$B$2&amp;"'!$B$1:$B$1095"),0),MATCH(AB$5,INDIRECT("'"&amp;$B$2&amp;"'!5:5"),0)+2)),0)</f>
        <v>0</v>
      </c>
      <c r="AE72" s="22">
        <f t="shared" ca="1" si="28"/>
        <v>765490715.47999775</v>
      </c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  <c r="AU72" s="16"/>
      <c r="AV72" s="16"/>
      <c r="AW72" s="16"/>
      <c r="AX72" s="16"/>
      <c r="AY72" s="16"/>
      <c r="AZ72" s="16"/>
      <c r="BA72" s="16"/>
      <c r="BB72" s="16"/>
      <c r="BC72" s="16"/>
      <c r="BD72" s="16"/>
      <c r="BE72" s="16"/>
      <c r="BF72" s="16"/>
      <c r="BG72" s="16"/>
      <c r="BH72" s="16"/>
      <c r="BI72" s="16"/>
      <c r="BJ72" s="16"/>
      <c r="BK72" s="16"/>
      <c r="BL72" s="16"/>
      <c r="BM72" s="16"/>
      <c r="BN72" s="16"/>
      <c r="BO72" s="16"/>
      <c r="BP72" s="16"/>
      <c r="BQ72" s="16"/>
      <c r="BR72" s="16"/>
      <c r="BS72" s="16"/>
      <c r="BT72" s="16"/>
      <c r="BU72" s="16"/>
      <c r="BV72" s="16"/>
      <c r="BW72" s="16"/>
      <c r="BX72" s="16"/>
      <c r="BY72" s="16"/>
      <c r="BZ72" s="16"/>
      <c r="CA72" s="16"/>
      <c r="CB72" s="16"/>
      <c r="CC72" s="16"/>
      <c r="CD72" s="16"/>
      <c r="CE72" s="16"/>
      <c r="CF72" s="16"/>
      <c r="CG72" s="16"/>
      <c r="CH72" s="16"/>
      <c r="CI72" s="16"/>
      <c r="CJ72" s="16"/>
      <c r="CK72" s="16"/>
      <c r="CL72" s="16"/>
      <c r="CM72" s="16"/>
      <c r="CN72" s="16"/>
      <c r="CO72" s="16"/>
      <c r="CP72" s="16"/>
      <c r="CQ72" s="16"/>
      <c r="CR72" s="16"/>
      <c r="CS72" s="16"/>
      <c r="CT72" s="16"/>
      <c r="CU72" s="16"/>
      <c r="CV72" s="16"/>
      <c r="CW72" s="16"/>
      <c r="CX72" s="16"/>
      <c r="CY72" s="16"/>
      <c r="CZ72" s="16"/>
      <c r="DA72" s="16"/>
      <c r="DB72" s="16"/>
      <c r="DC72" s="16"/>
      <c r="DD72" s="16"/>
      <c r="DE72" s="16"/>
      <c r="DF72" s="16"/>
      <c r="DG72" s="16"/>
      <c r="DH72" s="16"/>
      <c r="DI72" s="16"/>
      <c r="DJ72" s="16"/>
      <c r="DK72" s="16"/>
      <c r="DL72" s="16"/>
      <c r="DM72" s="16"/>
      <c r="DN72" s="16"/>
      <c r="DO72" s="16"/>
      <c r="DP72" s="16"/>
      <c r="DQ72" s="16"/>
      <c r="DR72" s="16"/>
      <c r="DS72" s="16"/>
      <c r="DT72" s="16"/>
      <c r="DU72" s="16"/>
      <c r="DV72" s="16"/>
      <c r="DW72" s="16"/>
      <c r="DX72" s="16"/>
      <c r="DY72" s="16"/>
      <c r="DZ72" s="16"/>
      <c r="EA72" s="16"/>
      <c r="EB72" s="16"/>
      <c r="EC72" s="16"/>
      <c r="ED72" s="16"/>
      <c r="EE72" s="16"/>
      <c r="EF72" s="16"/>
      <c r="EG72" s="16"/>
      <c r="EH72" s="16"/>
      <c r="EI72" s="16"/>
      <c r="EJ72" s="16"/>
      <c r="EK72" s="16"/>
      <c r="EL72" s="16"/>
      <c r="EM72" s="16"/>
      <c r="EN72" s="16"/>
      <c r="EO72" s="16"/>
      <c r="EP72" s="16"/>
      <c r="EQ72" s="16"/>
      <c r="ER72" s="16"/>
      <c r="ES72" s="16"/>
      <c r="ET72" s="16"/>
      <c r="EU72" s="16"/>
      <c r="EV72" s="16"/>
      <c r="EW72" s="16"/>
      <c r="EX72" s="16"/>
      <c r="EY72" s="16"/>
      <c r="EZ72" s="16"/>
      <c r="FA72" s="16"/>
      <c r="FB72" s="16"/>
      <c r="FC72" s="16"/>
      <c r="FD72" s="16"/>
      <c r="FE72" s="16"/>
      <c r="FF72" s="16"/>
      <c r="FG72" s="16"/>
      <c r="FH72" s="16"/>
      <c r="FI72" s="16"/>
      <c r="FJ72" s="16"/>
      <c r="FK72" s="16"/>
      <c r="FL72" s="16"/>
      <c r="FM72" s="16"/>
      <c r="FN72" s="16"/>
      <c r="FO72" s="16"/>
      <c r="FP72" s="16"/>
      <c r="FQ72" s="16"/>
      <c r="FR72" s="16"/>
      <c r="FS72" s="16"/>
      <c r="FT72" s="16"/>
      <c r="FU72" s="16"/>
      <c r="FV72" s="16"/>
      <c r="FW72" s="16"/>
      <c r="FX72" s="16"/>
      <c r="FY72" s="16"/>
      <c r="FZ72" s="16"/>
      <c r="GA72" s="16"/>
      <c r="GB72" s="16"/>
      <c r="GC72" s="16"/>
      <c r="GD72" s="16"/>
      <c r="GE72" s="16"/>
      <c r="GF72" s="16"/>
      <c r="GG72" s="16"/>
      <c r="GH72" s="16"/>
      <c r="GI72" s="16"/>
      <c r="GJ72" s="16"/>
      <c r="GK72" s="16"/>
      <c r="GL72" s="16"/>
      <c r="GM72" s="16"/>
      <c r="GN72" s="16"/>
      <c r="GO72" s="16"/>
      <c r="GP72" s="16"/>
      <c r="GQ72" s="16"/>
      <c r="GR72" s="16"/>
      <c r="GS72" s="16"/>
      <c r="GT72" s="16"/>
      <c r="GU72" s="16"/>
      <c r="GV72" s="16"/>
      <c r="GW72" s="16"/>
      <c r="GX72" s="16"/>
      <c r="GY72" s="16"/>
      <c r="GZ72" s="16"/>
      <c r="HA72" s="16"/>
      <c r="HB72" s="16"/>
      <c r="HC72" s="16"/>
      <c r="HD72" s="16"/>
      <c r="HE72" s="16"/>
      <c r="HF72" s="16"/>
      <c r="HG72" s="16"/>
      <c r="HH72" s="16"/>
      <c r="HI72" s="16"/>
      <c r="HJ72" s="16"/>
      <c r="HK72" s="16"/>
      <c r="HL72" s="16"/>
      <c r="HM72" s="16"/>
      <c r="HN72" s="16"/>
      <c r="HO72" s="16"/>
      <c r="HP72" s="16"/>
      <c r="HQ72" s="16"/>
      <c r="HR72" s="16"/>
      <c r="HS72" s="16"/>
      <c r="HT72" s="16"/>
      <c r="HU72" s="16"/>
      <c r="HV72" s="16"/>
      <c r="HW72" s="16"/>
      <c r="HX72" s="16"/>
      <c r="HY72" s="16"/>
      <c r="HZ72" s="16"/>
    </row>
    <row r="73" spans="1:234" s="16" customFormat="1" x14ac:dyDescent="0.2">
      <c r="A73" s="67" t="s">
        <v>212</v>
      </c>
      <c r="B73" s="20">
        <v>3015</v>
      </c>
      <c r="C73" s="68" t="s">
        <v>198</v>
      </c>
      <c r="D73" s="21">
        <f t="shared" ca="1" si="29"/>
        <v>0</v>
      </c>
      <c r="E73" s="21">
        <f t="shared" ca="1" si="30"/>
        <v>0</v>
      </c>
      <c r="F73" s="21">
        <f t="shared" ca="1" si="31"/>
        <v>0</v>
      </c>
      <c r="G73" s="21">
        <f t="shared" ca="1" si="32"/>
        <v>3344264.45</v>
      </c>
      <c r="H73" s="21">
        <f t="shared" ca="1" si="33"/>
        <v>3333070.98</v>
      </c>
      <c r="I73" s="21">
        <f t="shared" ca="1" si="34"/>
        <v>0</v>
      </c>
      <c r="J73" s="21">
        <f t="shared" ca="1" si="35"/>
        <v>0</v>
      </c>
      <c r="K73" s="21">
        <f t="shared" ca="1" si="36"/>
        <v>0</v>
      </c>
      <c r="L73" s="21">
        <f t="shared" ca="1" si="37"/>
        <v>0</v>
      </c>
      <c r="M73" s="21">
        <f t="shared" ca="1" si="38"/>
        <v>0</v>
      </c>
      <c r="N73" s="21">
        <f t="shared" ca="1" si="39"/>
        <v>0</v>
      </c>
      <c r="O73" s="21">
        <f t="shared" ca="1" si="40"/>
        <v>0</v>
      </c>
      <c r="P73" s="21">
        <f t="shared" ca="1" si="41"/>
        <v>0</v>
      </c>
      <c r="Q73" s="21">
        <f t="shared" ca="1" si="42"/>
        <v>0</v>
      </c>
      <c r="R73" s="21">
        <f t="shared" ca="1" si="43"/>
        <v>0</v>
      </c>
      <c r="S73" s="21">
        <f t="shared" ca="1" si="44"/>
        <v>0</v>
      </c>
      <c r="T73" s="21">
        <f t="shared" ca="1" si="45"/>
        <v>0</v>
      </c>
      <c r="U73" s="21">
        <f t="shared" ca="1" si="46"/>
        <v>0</v>
      </c>
      <c r="V73" s="21">
        <f t="shared" ca="1" si="47"/>
        <v>0</v>
      </c>
      <c r="W73" s="21">
        <f t="shared" ca="1" si="48"/>
        <v>0</v>
      </c>
      <c r="X73" s="21">
        <f t="shared" ca="1" si="49"/>
        <v>0</v>
      </c>
      <c r="Y73" s="21">
        <f t="shared" ca="1" si="50"/>
        <v>0</v>
      </c>
      <c r="Z73" s="21">
        <f t="shared" ca="1" si="51"/>
        <v>0</v>
      </c>
      <c r="AA73" s="21">
        <f t="shared" ca="1" si="52"/>
        <v>0</v>
      </c>
      <c r="AB73" s="21">
        <f t="shared" ca="1" si="53"/>
        <v>0</v>
      </c>
      <c r="AC73" s="21">
        <f t="shared" ca="1" si="54"/>
        <v>0</v>
      </c>
      <c r="AD73" s="21">
        <f t="shared" ca="1" si="55"/>
        <v>0</v>
      </c>
      <c r="AE73" s="22">
        <f t="shared" ca="1" si="28"/>
        <v>6677335.4299999997</v>
      </c>
    </row>
    <row r="74" spans="1:234" s="16" customFormat="1" x14ac:dyDescent="0.2">
      <c r="A74" s="67" t="s">
        <v>213</v>
      </c>
      <c r="B74" s="20">
        <v>3016</v>
      </c>
      <c r="C74" s="68" t="s">
        <v>198</v>
      </c>
      <c r="D74" s="21">
        <f t="shared" ca="1" si="29"/>
        <v>0</v>
      </c>
      <c r="E74" s="21">
        <f t="shared" ca="1" si="30"/>
        <v>0</v>
      </c>
      <c r="F74" s="21">
        <f t="shared" ca="1" si="31"/>
        <v>0</v>
      </c>
      <c r="G74" s="21">
        <f t="shared" ca="1" si="32"/>
        <v>142379574.90998343</v>
      </c>
      <c r="H74" s="21">
        <f t="shared" ca="1" si="33"/>
        <v>0</v>
      </c>
      <c r="I74" s="21">
        <f t="shared" ca="1" si="34"/>
        <v>19835002.420000013</v>
      </c>
      <c r="J74" s="21">
        <f t="shared" ca="1" si="35"/>
        <v>0</v>
      </c>
      <c r="K74" s="21">
        <f t="shared" ca="1" si="36"/>
        <v>0</v>
      </c>
      <c r="L74" s="21">
        <f t="shared" ca="1" si="37"/>
        <v>0</v>
      </c>
      <c r="M74" s="21">
        <f t="shared" ca="1" si="38"/>
        <v>0</v>
      </c>
      <c r="N74" s="21">
        <f t="shared" ca="1" si="39"/>
        <v>0</v>
      </c>
      <c r="O74" s="21">
        <f t="shared" ca="1" si="40"/>
        <v>0</v>
      </c>
      <c r="P74" s="21">
        <f t="shared" ca="1" si="41"/>
        <v>0</v>
      </c>
      <c r="Q74" s="21">
        <f t="shared" ca="1" si="42"/>
        <v>0</v>
      </c>
      <c r="R74" s="21">
        <f t="shared" ca="1" si="43"/>
        <v>0</v>
      </c>
      <c r="S74" s="21">
        <f t="shared" ca="1" si="44"/>
        <v>0</v>
      </c>
      <c r="T74" s="21">
        <f t="shared" ca="1" si="45"/>
        <v>0</v>
      </c>
      <c r="U74" s="21">
        <f t="shared" ca="1" si="46"/>
        <v>0</v>
      </c>
      <c r="V74" s="21">
        <f t="shared" ca="1" si="47"/>
        <v>0</v>
      </c>
      <c r="W74" s="21">
        <f t="shared" ca="1" si="48"/>
        <v>0</v>
      </c>
      <c r="X74" s="21">
        <f t="shared" ca="1" si="49"/>
        <v>0</v>
      </c>
      <c r="Y74" s="21">
        <f t="shared" ca="1" si="50"/>
        <v>0</v>
      </c>
      <c r="Z74" s="21">
        <f t="shared" ca="1" si="51"/>
        <v>0</v>
      </c>
      <c r="AA74" s="21">
        <f t="shared" ca="1" si="52"/>
        <v>0</v>
      </c>
      <c r="AB74" s="21">
        <f t="shared" ca="1" si="53"/>
        <v>0</v>
      </c>
      <c r="AC74" s="21">
        <f t="shared" ca="1" si="54"/>
        <v>0</v>
      </c>
      <c r="AD74" s="21">
        <f t="shared" ca="1" si="55"/>
        <v>0</v>
      </c>
      <c r="AE74" s="22">
        <f t="shared" ca="1" si="28"/>
        <v>162214577.32998344</v>
      </c>
    </row>
    <row r="75" spans="1:234" s="16" customFormat="1" x14ac:dyDescent="0.2">
      <c r="A75" s="67" t="s">
        <v>214</v>
      </c>
      <c r="B75" s="20">
        <v>3017</v>
      </c>
      <c r="C75" s="68" t="s">
        <v>198</v>
      </c>
      <c r="D75" s="21">
        <f t="shared" ca="1" si="29"/>
        <v>0</v>
      </c>
      <c r="E75" s="21">
        <f t="shared" ca="1" si="30"/>
        <v>0</v>
      </c>
      <c r="F75" s="21">
        <f t="shared" ca="1" si="31"/>
        <v>0</v>
      </c>
      <c r="G75" s="21">
        <f t="shared" ca="1" si="32"/>
        <v>391935996.42978501</v>
      </c>
      <c r="H75" s="21">
        <f t="shared" ca="1" si="33"/>
        <v>278682243.05999959</v>
      </c>
      <c r="I75" s="21">
        <f t="shared" ca="1" si="34"/>
        <v>1184.82</v>
      </c>
      <c r="J75" s="21">
        <f t="shared" ca="1" si="35"/>
        <v>0</v>
      </c>
      <c r="K75" s="21">
        <f t="shared" ca="1" si="36"/>
        <v>0</v>
      </c>
      <c r="L75" s="21">
        <f t="shared" ca="1" si="37"/>
        <v>0</v>
      </c>
      <c r="M75" s="21">
        <f t="shared" ca="1" si="38"/>
        <v>0</v>
      </c>
      <c r="N75" s="21">
        <f t="shared" ca="1" si="39"/>
        <v>0</v>
      </c>
      <c r="O75" s="21">
        <f t="shared" ca="1" si="40"/>
        <v>0</v>
      </c>
      <c r="P75" s="21">
        <f t="shared" ca="1" si="41"/>
        <v>0</v>
      </c>
      <c r="Q75" s="21">
        <f t="shared" ca="1" si="42"/>
        <v>0</v>
      </c>
      <c r="R75" s="21">
        <f t="shared" ca="1" si="43"/>
        <v>0</v>
      </c>
      <c r="S75" s="21">
        <f t="shared" ca="1" si="44"/>
        <v>0</v>
      </c>
      <c r="T75" s="21">
        <f t="shared" ca="1" si="45"/>
        <v>0</v>
      </c>
      <c r="U75" s="21">
        <f t="shared" ca="1" si="46"/>
        <v>0</v>
      </c>
      <c r="V75" s="21">
        <f t="shared" ca="1" si="47"/>
        <v>0</v>
      </c>
      <c r="W75" s="21">
        <f t="shared" ca="1" si="48"/>
        <v>0</v>
      </c>
      <c r="X75" s="21">
        <f t="shared" ca="1" si="49"/>
        <v>0</v>
      </c>
      <c r="Y75" s="21">
        <f t="shared" ca="1" si="50"/>
        <v>0</v>
      </c>
      <c r="Z75" s="21">
        <f t="shared" ca="1" si="51"/>
        <v>0</v>
      </c>
      <c r="AA75" s="21">
        <f t="shared" ca="1" si="52"/>
        <v>0</v>
      </c>
      <c r="AB75" s="21">
        <f t="shared" ca="1" si="53"/>
        <v>0</v>
      </c>
      <c r="AC75" s="21">
        <f t="shared" ca="1" si="54"/>
        <v>0</v>
      </c>
      <c r="AD75" s="21">
        <f t="shared" ca="1" si="55"/>
        <v>0</v>
      </c>
      <c r="AE75" s="22">
        <f t="shared" ca="1" si="28"/>
        <v>670619424.30978465</v>
      </c>
    </row>
    <row r="76" spans="1:234" s="16" customFormat="1" x14ac:dyDescent="0.2">
      <c r="A76" s="67" t="s">
        <v>215</v>
      </c>
      <c r="B76" s="20">
        <v>3018</v>
      </c>
      <c r="C76" s="68" t="s">
        <v>198</v>
      </c>
      <c r="D76" s="21">
        <f t="shared" ca="1" si="29"/>
        <v>0</v>
      </c>
      <c r="E76" s="21">
        <f t="shared" ca="1" si="30"/>
        <v>0</v>
      </c>
      <c r="F76" s="21">
        <f t="shared" ca="1" si="31"/>
        <v>0</v>
      </c>
      <c r="G76" s="21">
        <f t="shared" ca="1" si="32"/>
        <v>4536519708.6000423</v>
      </c>
      <c r="H76" s="21">
        <f t="shared" ca="1" si="33"/>
        <v>34000994.459999986</v>
      </c>
      <c r="I76" s="21">
        <f t="shared" ca="1" si="34"/>
        <v>103024.07</v>
      </c>
      <c r="J76" s="21">
        <f t="shared" ca="1" si="35"/>
        <v>0</v>
      </c>
      <c r="K76" s="21">
        <f t="shared" ca="1" si="36"/>
        <v>0</v>
      </c>
      <c r="L76" s="21">
        <f t="shared" ca="1" si="37"/>
        <v>0</v>
      </c>
      <c r="M76" s="21">
        <f t="shared" ca="1" si="38"/>
        <v>0</v>
      </c>
      <c r="N76" s="21">
        <f t="shared" ca="1" si="39"/>
        <v>0</v>
      </c>
      <c r="O76" s="21">
        <f t="shared" ca="1" si="40"/>
        <v>0</v>
      </c>
      <c r="P76" s="21">
        <f t="shared" ca="1" si="41"/>
        <v>0</v>
      </c>
      <c r="Q76" s="21">
        <f t="shared" ca="1" si="42"/>
        <v>0</v>
      </c>
      <c r="R76" s="21">
        <f t="shared" ca="1" si="43"/>
        <v>0</v>
      </c>
      <c r="S76" s="21">
        <f t="shared" ca="1" si="44"/>
        <v>0</v>
      </c>
      <c r="T76" s="21">
        <f t="shared" ca="1" si="45"/>
        <v>0</v>
      </c>
      <c r="U76" s="21">
        <f t="shared" ca="1" si="46"/>
        <v>0</v>
      </c>
      <c r="V76" s="21">
        <f t="shared" ca="1" si="47"/>
        <v>0</v>
      </c>
      <c r="W76" s="21">
        <f t="shared" ca="1" si="48"/>
        <v>0</v>
      </c>
      <c r="X76" s="21">
        <f t="shared" ca="1" si="49"/>
        <v>0</v>
      </c>
      <c r="Y76" s="21">
        <f t="shared" ca="1" si="50"/>
        <v>0</v>
      </c>
      <c r="Z76" s="21">
        <f t="shared" ca="1" si="51"/>
        <v>0</v>
      </c>
      <c r="AA76" s="21">
        <f t="shared" ca="1" si="52"/>
        <v>0</v>
      </c>
      <c r="AB76" s="21">
        <f t="shared" ca="1" si="53"/>
        <v>0</v>
      </c>
      <c r="AC76" s="21">
        <f t="shared" ca="1" si="54"/>
        <v>0</v>
      </c>
      <c r="AD76" s="21">
        <f t="shared" ca="1" si="55"/>
        <v>0</v>
      </c>
      <c r="AE76" s="22">
        <f t="shared" ca="1" si="28"/>
        <v>4570623727.1300421</v>
      </c>
    </row>
    <row r="77" spans="1:234" s="16" customFormat="1" x14ac:dyDescent="0.2">
      <c r="A77" s="69" t="s">
        <v>216</v>
      </c>
      <c r="B77" s="55">
        <v>9000</v>
      </c>
      <c r="C77" s="68" t="s">
        <v>217</v>
      </c>
      <c r="D77" s="56">
        <f t="shared" ref="D77:AE77" ca="1" si="56">SUMIF($C$7:$C$76,"HD",D$7:D$76)</f>
        <v>0</v>
      </c>
      <c r="E77" s="56">
        <f t="shared" ca="1" si="56"/>
        <v>0</v>
      </c>
      <c r="F77" s="56">
        <f t="shared" ca="1" si="56"/>
        <v>0</v>
      </c>
      <c r="G77" s="56">
        <f t="shared" ca="1" si="56"/>
        <v>0</v>
      </c>
      <c r="H77" s="56">
        <f t="shared" ca="1" si="56"/>
        <v>0</v>
      </c>
      <c r="I77" s="56">
        <f t="shared" ca="1" si="56"/>
        <v>0</v>
      </c>
      <c r="J77" s="56">
        <f t="shared" ca="1" si="56"/>
        <v>0</v>
      </c>
      <c r="K77" s="56">
        <f t="shared" ca="1" si="56"/>
        <v>0</v>
      </c>
      <c r="L77" s="56">
        <f t="shared" ca="1" si="56"/>
        <v>0</v>
      </c>
      <c r="M77" s="56">
        <f t="shared" ca="1" si="56"/>
        <v>0</v>
      </c>
      <c r="N77" s="56">
        <f t="shared" ca="1" si="56"/>
        <v>0</v>
      </c>
      <c r="O77" s="56">
        <f t="shared" ca="1" si="56"/>
        <v>0</v>
      </c>
      <c r="P77" s="56">
        <f t="shared" ca="1" si="56"/>
        <v>0</v>
      </c>
      <c r="Q77" s="56">
        <f t="shared" ca="1" si="56"/>
        <v>0</v>
      </c>
      <c r="R77" s="56">
        <f t="shared" ca="1" si="56"/>
        <v>0</v>
      </c>
      <c r="S77" s="56">
        <f t="shared" ca="1" si="56"/>
        <v>0</v>
      </c>
      <c r="T77" s="56">
        <f t="shared" ca="1" si="56"/>
        <v>0</v>
      </c>
      <c r="U77" s="56">
        <f t="shared" ca="1" si="56"/>
        <v>0</v>
      </c>
      <c r="V77" s="56">
        <f t="shared" ca="1" si="56"/>
        <v>0</v>
      </c>
      <c r="W77" s="56">
        <f t="shared" ca="1" si="56"/>
        <v>0</v>
      </c>
      <c r="X77" s="56">
        <f t="shared" ca="1" si="56"/>
        <v>0</v>
      </c>
      <c r="Y77" s="56">
        <f t="shared" ca="1" si="56"/>
        <v>0</v>
      </c>
      <c r="Z77" s="56">
        <f t="shared" ca="1" si="56"/>
        <v>0</v>
      </c>
      <c r="AA77" s="56">
        <f t="shared" ca="1" si="56"/>
        <v>0</v>
      </c>
      <c r="AB77" s="56">
        <f t="shared" ca="1" si="56"/>
        <v>0</v>
      </c>
      <c r="AC77" s="56">
        <f t="shared" ca="1" si="56"/>
        <v>0</v>
      </c>
      <c r="AD77" s="56">
        <f t="shared" ca="1" si="56"/>
        <v>0</v>
      </c>
      <c r="AE77" s="56">
        <f t="shared" ca="1" si="56"/>
        <v>0</v>
      </c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</row>
    <row r="78" spans="1:234" s="16" customFormat="1" x14ac:dyDescent="0.2">
      <c r="A78" s="69" t="s">
        <v>218</v>
      </c>
      <c r="B78" s="55">
        <v>9001</v>
      </c>
      <c r="C78" s="68" t="s">
        <v>219</v>
      </c>
      <c r="D78" s="56">
        <f t="shared" ref="D78:AE78" ca="1" si="57">SUMIF($C$7:$C$76,"H",D$7:D$76)+SUMIF($C$7:$C$76,"E",D$7:D$76)</f>
        <v>19902961.140000001</v>
      </c>
      <c r="E78" s="56">
        <f t="shared" ca="1" si="57"/>
        <v>0</v>
      </c>
      <c r="F78" s="56">
        <f t="shared" ca="1" si="57"/>
        <v>20000</v>
      </c>
      <c r="G78" s="56">
        <f t="shared" ca="1" si="57"/>
        <v>12472756610.574532</v>
      </c>
      <c r="H78" s="56">
        <f t="shared" ca="1" si="57"/>
        <v>538555707.23965299</v>
      </c>
      <c r="I78" s="56">
        <f t="shared" ca="1" si="57"/>
        <v>4305230180.8437681</v>
      </c>
      <c r="J78" s="56">
        <f t="shared" ca="1" si="57"/>
        <v>0</v>
      </c>
      <c r="K78" s="56">
        <f t="shared" ca="1" si="57"/>
        <v>0</v>
      </c>
      <c r="L78" s="56">
        <f t="shared" ca="1" si="57"/>
        <v>0</v>
      </c>
      <c r="M78" s="56">
        <f t="shared" ca="1" si="57"/>
        <v>0</v>
      </c>
      <c r="N78" s="56">
        <f t="shared" ca="1" si="57"/>
        <v>0</v>
      </c>
      <c r="O78" s="56">
        <f t="shared" ca="1" si="57"/>
        <v>0</v>
      </c>
      <c r="P78" s="56">
        <f t="shared" ca="1" si="57"/>
        <v>0</v>
      </c>
      <c r="Q78" s="56">
        <f t="shared" ca="1" si="57"/>
        <v>0</v>
      </c>
      <c r="R78" s="56">
        <f t="shared" ca="1" si="57"/>
        <v>0</v>
      </c>
      <c r="S78" s="56">
        <f t="shared" ca="1" si="57"/>
        <v>0</v>
      </c>
      <c r="T78" s="56">
        <f t="shared" ca="1" si="57"/>
        <v>0</v>
      </c>
      <c r="U78" s="56">
        <f t="shared" ca="1" si="57"/>
        <v>0</v>
      </c>
      <c r="V78" s="56">
        <f t="shared" ca="1" si="57"/>
        <v>0</v>
      </c>
      <c r="W78" s="56">
        <f t="shared" ca="1" si="57"/>
        <v>0</v>
      </c>
      <c r="X78" s="56">
        <f t="shared" ca="1" si="57"/>
        <v>0</v>
      </c>
      <c r="Y78" s="56">
        <f t="shared" ca="1" si="57"/>
        <v>0</v>
      </c>
      <c r="Z78" s="56">
        <f t="shared" ca="1" si="57"/>
        <v>0</v>
      </c>
      <c r="AA78" s="56">
        <f t="shared" ca="1" si="57"/>
        <v>0</v>
      </c>
      <c r="AB78" s="56">
        <f t="shared" ca="1" si="57"/>
        <v>0</v>
      </c>
      <c r="AC78" s="56">
        <f t="shared" ca="1" si="57"/>
        <v>0</v>
      </c>
      <c r="AD78" s="56">
        <f t="shared" ca="1" si="57"/>
        <v>0</v>
      </c>
      <c r="AE78" s="56">
        <f t="shared" ca="1" si="57"/>
        <v>17336465459.797951</v>
      </c>
    </row>
    <row r="79" spans="1:234" s="16" customFormat="1" x14ac:dyDescent="0.2">
      <c r="A79" s="69" t="s">
        <v>220</v>
      </c>
      <c r="B79" s="55">
        <v>9003</v>
      </c>
      <c r="C79" s="68" t="s">
        <v>221</v>
      </c>
      <c r="D79" s="56">
        <f ca="1">D77+D78</f>
        <v>19902961.140000001</v>
      </c>
      <c r="E79" s="56">
        <f ca="1">E77+E78</f>
        <v>0</v>
      </c>
      <c r="F79" s="56">
        <f ca="1">F77+F78</f>
        <v>20000</v>
      </c>
      <c r="G79" s="56">
        <f t="shared" ref="G79:AD79" ca="1" si="58">G77+G78</f>
        <v>12472756610.574532</v>
      </c>
      <c r="H79" s="56">
        <f t="shared" ca="1" si="58"/>
        <v>538555707.23965299</v>
      </c>
      <c r="I79" s="56">
        <f t="shared" ca="1" si="58"/>
        <v>4305230180.8437681</v>
      </c>
      <c r="J79" s="56">
        <f t="shared" ca="1" si="58"/>
        <v>0</v>
      </c>
      <c r="K79" s="56">
        <f t="shared" ca="1" si="58"/>
        <v>0</v>
      </c>
      <c r="L79" s="56">
        <f t="shared" ca="1" si="58"/>
        <v>0</v>
      </c>
      <c r="M79" s="56">
        <f t="shared" ca="1" si="58"/>
        <v>0</v>
      </c>
      <c r="N79" s="56">
        <f t="shared" ca="1" si="58"/>
        <v>0</v>
      </c>
      <c r="O79" s="56">
        <f t="shared" ca="1" si="58"/>
        <v>0</v>
      </c>
      <c r="P79" s="56">
        <f t="shared" ca="1" si="58"/>
        <v>0</v>
      </c>
      <c r="Q79" s="56">
        <f t="shared" ca="1" si="58"/>
        <v>0</v>
      </c>
      <c r="R79" s="56">
        <f t="shared" ca="1" si="58"/>
        <v>0</v>
      </c>
      <c r="S79" s="56">
        <f t="shared" ca="1" si="58"/>
        <v>0</v>
      </c>
      <c r="T79" s="56">
        <f t="shared" ca="1" si="58"/>
        <v>0</v>
      </c>
      <c r="U79" s="56">
        <f t="shared" ca="1" si="58"/>
        <v>0</v>
      </c>
      <c r="V79" s="56">
        <f t="shared" ca="1" si="58"/>
        <v>0</v>
      </c>
      <c r="W79" s="56">
        <f t="shared" ca="1" si="58"/>
        <v>0</v>
      </c>
      <c r="X79" s="56">
        <f t="shared" ca="1" si="58"/>
        <v>0</v>
      </c>
      <c r="Y79" s="56">
        <f t="shared" ca="1" si="58"/>
        <v>0</v>
      </c>
      <c r="Z79" s="56">
        <f t="shared" ca="1" si="58"/>
        <v>0</v>
      </c>
      <c r="AA79" s="56">
        <f t="shared" ca="1" si="58"/>
        <v>0</v>
      </c>
      <c r="AB79" s="56">
        <f t="shared" ca="1" si="58"/>
        <v>0</v>
      </c>
      <c r="AC79" s="56">
        <f t="shared" ca="1" si="58"/>
        <v>0</v>
      </c>
      <c r="AD79" s="56">
        <f t="shared" ca="1" si="58"/>
        <v>0</v>
      </c>
      <c r="AE79" s="56">
        <f ca="1">AE77+AE78</f>
        <v>17336465459.797951</v>
      </c>
    </row>
    <row r="80" spans="1:234" s="16" customFormat="1" x14ac:dyDescent="0.2"/>
  </sheetData>
  <mergeCells count="10">
    <mergeCell ref="S5:U5"/>
    <mergeCell ref="V5:X5"/>
    <mergeCell ref="Y5:AA5"/>
    <mergeCell ref="AB5:AD5"/>
    <mergeCell ref="E2:G2"/>
    <mergeCell ref="D5:F5"/>
    <mergeCell ref="G5:I5"/>
    <mergeCell ref="J5:L5"/>
    <mergeCell ref="M5:O5"/>
    <mergeCell ref="P5:R5"/>
  </mergeCells>
  <dataValidations count="1">
    <dataValidation type="list" allowBlank="1" showInputMessage="1" showErrorMessage="1" sqref="B2" xr:uid="{7F8C4C0D-9D63-41D4-AC2F-5B7BDE556EDD}">
      <formula1>"Tele-Satış,E-Ticaret,Geleneksel"</formula1>
    </dataValidation>
  </dataValidations>
  <pageMargins left="0.2" right="0.75" top="0.52" bottom="0.52" header="0.5" footer="0.5"/>
  <pageSetup paperSize="9" scale="49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EB3480-2923-4F0B-BF27-57F2809511C3}">
  <dimension ref="A1:HQ80"/>
  <sheetViews>
    <sheetView showGridLines="0" zoomScale="80" zoomScaleNormal="80" workbookViewId="0">
      <pane xSplit="3" ySplit="6" topLeftCell="D7" activePane="bottomRight" state="frozen"/>
      <selection activeCell="B2" sqref="B2"/>
      <selection pane="topRight" activeCell="B2" sqref="B2"/>
      <selection pane="bottomLeft" activeCell="B2" sqref="B2"/>
      <selection pane="bottomRight" activeCell="B2" sqref="B2"/>
    </sheetView>
  </sheetViews>
  <sheetFormatPr defaultColWidth="9.140625" defaultRowHeight="12.75" x14ac:dyDescent="0.2"/>
  <cols>
    <col min="1" max="1" width="58.7109375" style="6" customWidth="1"/>
    <col min="2" max="3" width="15.7109375" style="6" customWidth="1"/>
    <col min="4" max="9" width="15.7109375" style="3" customWidth="1"/>
    <col min="10" max="10" width="4" style="3" customWidth="1"/>
    <col min="11" max="16384" width="9.140625" style="3"/>
  </cols>
  <sheetData>
    <row r="1" spans="1:225" ht="15" customHeight="1" x14ac:dyDescent="0.25">
      <c r="A1" s="1" t="s">
        <v>0</v>
      </c>
      <c r="B1" s="2"/>
      <c r="C1" s="2"/>
    </row>
    <row r="2" spans="1:225" ht="15" customHeight="1" x14ac:dyDescent="0.25">
      <c r="A2" s="1" t="s">
        <v>251</v>
      </c>
      <c r="B2" s="4" t="s">
        <v>10</v>
      </c>
      <c r="C2" s="2"/>
      <c r="E2" s="84" t="s">
        <v>1</v>
      </c>
      <c r="F2" s="85"/>
      <c r="G2" s="86"/>
      <c r="H2" s="6"/>
    </row>
    <row r="3" spans="1:225" ht="15" customHeight="1" x14ac:dyDescent="0.25">
      <c r="A3" s="5" t="s">
        <v>288</v>
      </c>
      <c r="B3" s="2"/>
      <c r="C3" s="2"/>
    </row>
    <row r="4" spans="1:225" ht="22.5" customHeight="1" x14ac:dyDescent="0.2"/>
    <row r="5" spans="1:225" ht="22.5" customHeight="1" x14ac:dyDescent="0.2">
      <c r="D5" s="63">
        <v>704</v>
      </c>
      <c r="E5" s="63">
        <v>718</v>
      </c>
      <c r="F5" s="63">
        <v>729</v>
      </c>
      <c r="G5" s="63">
        <v>750</v>
      </c>
      <c r="H5" s="63">
        <v>751</v>
      </c>
      <c r="I5" s="64"/>
    </row>
    <row r="6" spans="1:225" ht="79.5" customHeight="1" x14ac:dyDescent="0.2">
      <c r="A6" s="65" t="s">
        <v>135</v>
      </c>
      <c r="B6" s="65" t="s">
        <v>136</v>
      </c>
      <c r="C6" s="65" t="s">
        <v>137</v>
      </c>
      <c r="D6" s="66" t="s">
        <v>12</v>
      </c>
      <c r="E6" s="66" t="s">
        <v>13</v>
      </c>
      <c r="F6" s="66" t="s">
        <v>14</v>
      </c>
      <c r="G6" s="66" t="s">
        <v>15</v>
      </c>
      <c r="H6" s="66" t="s">
        <v>16</v>
      </c>
      <c r="I6" s="64" t="s">
        <v>252</v>
      </c>
    </row>
    <row r="7" spans="1:225" ht="12.75" customHeight="1" x14ac:dyDescent="0.2">
      <c r="A7" s="67" t="s">
        <v>143</v>
      </c>
      <c r="B7" s="20">
        <v>1001</v>
      </c>
      <c r="C7" s="68" t="s">
        <v>144</v>
      </c>
      <c r="D7" s="21">
        <f t="shared" ref="D7:H22" ca="1" si="0">IFERROR(INDIRECT("'"&amp;$B$2&amp;"'!"&amp;ADDRESS(MATCH($B7,INDIRECT("'"&amp;$B$2&amp;"'!$B$1:$B$1095"),0),MATCH(D$5,INDIRECT("'"&amp;$B$2&amp;"'!5:5"),0))),0)</f>
        <v>53259.130000000005</v>
      </c>
      <c r="E7" s="21">
        <f t="shared" ca="1" si="0"/>
        <v>0</v>
      </c>
      <c r="F7" s="21">
        <f t="shared" ca="1" si="0"/>
        <v>0</v>
      </c>
      <c r="G7" s="21">
        <f t="shared" ca="1" si="0"/>
        <v>29458814.77</v>
      </c>
      <c r="H7" s="21">
        <f t="shared" ca="1" si="0"/>
        <v>0</v>
      </c>
      <c r="I7" s="22">
        <f ca="1">+SUM(D7:H7)</f>
        <v>29512073.899999999</v>
      </c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  <c r="HQ7" s="16"/>
    </row>
    <row r="8" spans="1:225" ht="12.75" customHeight="1" x14ac:dyDescent="0.2">
      <c r="A8" s="67" t="s">
        <v>145</v>
      </c>
      <c r="B8" s="20">
        <v>1003</v>
      </c>
      <c r="C8" s="68" t="s">
        <v>144</v>
      </c>
      <c r="D8" s="21">
        <f t="shared" ca="1" si="0"/>
        <v>5012190.3499999996</v>
      </c>
      <c r="E8" s="21">
        <f t="shared" ca="1" si="0"/>
        <v>100599.53</v>
      </c>
      <c r="F8" s="21">
        <f t="shared" ca="1" si="0"/>
        <v>0</v>
      </c>
      <c r="G8" s="21">
        <f t="shared" ca="1" si="0"/>
        <v>69588772.780000001</v>
      </c>
      <c r="H8" s="21">
        <f t="shared" ca="1" si="0"/>
        <v>0</v>
      </c>
      <c r="I8" s="22">
        <f t="shared" ref="I8:I18" ca="1" si="1">+SUM(D8:H8)</f>
        <v>74701562.659999996</v>
      </c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  <c r="GF8" s="16"/>
      <c r="GG8" s="16"/>
      <c r="GH8" s="16"/>
      <c r="GI8" s="16"/>
      <c r="GJ8" s="16"/>
      <c r="GK8" s="16"/>
      <c r="GL8" s="16"/>
      <c r="GM8" s="16"/>
      <c r="GN8" s="16"/>
      <c r="GO8" s="16"/>
      <c r="GP8" s="16"/>
      <c r="GQ8" s="16"/>
      <c r="GR8" s="16"/>
      <c r="GS8" s="16"/>
      <c r="GT8" s="16"/>
      <c r="GU8" s="16"/>
      <c r="GV8" s="16"/>
      <c r="GW8" s="16"/>
      <c r="GX8" s="16"/>
      <c r="GY8" s="16"/>
      <c r="GZ8" s="16"/>
      <c r="HA8" s="16"/>
      <c r="HB8" s="16"/>
      <c r="HC8" s="16"/>
      <c r="HD8" s="16"/>
      <c r="HE8" s="16"/>
      <c r="HF8" s="16"/>
      <c r="HG8" s="16"/>
      <c r="HH8" s="16"/>
      <c r="HI8" s="16"/>
      <c r="HJ8" s="16"/>
      <c r="HK8" s="16"/>
      <c r="HL8" s="16"/>
      <c r="HM8" s="16"/>
      <c r="HN8" s="16"/>
      <c r="HO8" s="16"/>
      <c r="HP8" s="16"/>
      <c r="HQ8" s="16"/>
    </row>
    <row r="9" spans="1:225" ht="12.75" customHeight="1" x14ac:dyDescent="0.2">
      <c r="A9" s="67" t="s">
        <v>146</v>
      </c>
      <c r="B9" s="20">
        <v>1004</v>
      </c>
      <c r="C9" s="68" t="s">
        <v>144</v>
      </c>
      <c r="D9" s="21">
        <f t="shared" ca="1" si="0"/>
        <v>999013.25</v>
      </c>
      <c r="E9" s="21">
        <f t="shared" ca="1" si="0"/>
        <v>1939200.45</v>
      </c>
      <c r="F9" s="21">
        <f t="shared" ca="1" si="0"/>
        <v>5981776.7999999998</v>
      </c>
      <c r="G9" s="21">
        <f t="shared" ca="1" si="0"/>
        <v>115569988.41999999</v>
      </c>
      <c r="H9" s="21">
        <f t="shared" ca="1" si="0"/>
        <v>0</v>
      </c>
      <c r="I9" s="22">
        <f t="shared" ca="1" si="1"/>
        <v>124489978.91999999</v>
      </c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6"/>
      <c r="DG9" s="16"/>
      <c r="DH9" s="16"/>
      <c r="DI9" s="16"/>
      <c r="DJ9" s="16"/>
      <c r="DK9" s="16"/>
      <c r="DL9" s="16"/>
      <c r="DM9" s="16"/>
      <c r="DN9" s="16"/>
      <c r="DO9" s="16"/>
      <c r="DP9" s="16"/>
      <c r="DQ9" s="16"/>
      <c r="DR9" s="16"/>
      <c r="DS9" s="16"/>
      <c r="DT9" s="16"/>
      <c r="DU9" s="16"/>
      <c r="DV9" s="16"/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16"/>
      <c r="GE9" s="16"/>
      <c r="GF9" s="16"/>
      <c r="GG9" s="16"/>
      <c r="GH9" s="16"/>
      <c r="GI9" s="16"/>
      <c r="GJ9" s="16"/>
      <c r="GK9" s="16"/>
      <c r="GL9" s="16"/>
      <c r="GM9" s="16"/>
      <c r="GN9" s="16"/>
      <c r="GO9" s="16"/>
      <c r="GP9" s="16"/>
      <c r="GQ9" s="16"/>
      <c r="GR9" s="16"/>
      <c r="GS9" s="16"/>
      <c r="GT9" s="16"/>
      <c r="GU9" s="16"/>
      <c r="GV9" s="16"/>
      <c r="GW9" s="16"/>
      <c r="GX9" s="16"/>
      <c r="GY9" s="16"/>
      <c r="GZ9" s="16"/>
      <c r="HA9" s="16"/>
      <c r="HB9" s="16"/>
      <c r="HC9" s="16"/>
      <c r="HD9" s="16"/>
      <c r="HE9" s="16"/>
      <c r="HF9" s="16"/>
      <c r="HG9" s="16"/>
      <c r="HH9" s="16"/>
      <c r="HI9" s="16"/>
      <c r="HJ9" s="16"/>
      <c r="HK9" s="16"/>
      <c r="HL9" s="16"/>
      <c r="HM9" s="16"/>
      <c r="HN9" s="16"/>
      <c r="HO9" s="16"/>
      <c r="HP9" s="16"/>
      <c r="HQ9" s="16"/>
    </row>
    <row r="10" spans="1:225" ht="12.75" customHeight="1" x14ac:dyDescent="0.2">
      <c r="A10" s="67" t="s">
        <v>147</v>
      </c>
      <c r="B10" s="20">
        <v>1005</v>
      </c>
      <c r="C10" s="68" t="s">
        <v>144</v>
      </c>
      <c r="D10" s="21">
        <f t="shared" ca="1" si="0"/>
        <v>9574673.2299999893</v>
      </c>
      <c r="E10" s="21">
        <f t="shared" ca="1" si="0"/>
        <v>13489956.2900002</v>
      </c>
      <c r="F10" s="21">
        <f t="shared" ca="1" si="0"/>
        <v>9303561.8800000008</v>
      </c>
      <c r="G10" s="21">
        <f t="shared" ca="1" si="0"/>
        <v>282063328.26016027</v>
      </c>
      <c r="H10" s="21">
        <f t="shared" ca="1" si="0"/>
        <v>0</v>
      </c>
      <c r="I10" s="22">
        <f t="shared" ca="1" si="1"/>
        <v>314431519.66016048</v>
      </c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16"/>
      <c r="GE10" s="16"/>
      <c r="GF10" s="16"/>
      <c r="GG10" s="16"/>
      <c r="GH10" s="16"/>
      <c r="GI10" s="16"/>
      <c r="GJ10" s="16"/>
      <c r="GK10" s="16"/>
      <c r="GL10" s="16"/>
      <c r="GM10" s="16"/>
      <c r="GN10" s="16"/>
      <c r="GO10" s="16"/>
      <c r="GP10" s="16"/>
      <c r="GQ10" s="16"/>
      <c r="GR10" s="16"/>
      <c r="GS10" s="16"/>
      <c r="GT10" s="16"/>
      <c r="GU10" s="16"/>
      <c r="GV10" s="16"/>
      <c r="GW10" s="16"/>
      <c r="GX10" s="16"/>
      <c r="GY10" s="16"/>
      <c r="GZ10" s="16"/>
      <c r="HA10" s="16"/>
      <c r="HB10" s="16"/>
      <c r="HC10" s="16"/>
      <c r="HD10" s="16"/>
      <c r="HE10" s="16"/>
      <c r="HF10" s="16"/>
      <c r="HG10" s="16"/>
      <c r="HH10" s="16"/>
      <c r="HI10" s="16"/>
      <c r="HJ10" s="16"/>
      <c r="HK10" s="16"/>
      <c r="HL10" s="16"/>
      <c r="HM10" s="16"/>
      <c r="HN10" s="16"/>
      <c r="HO10" s="16"/>
      <c r="HP10" s="16"/>
      <c r="HQ10" s="16"/>
    </row>
    <row r="11" spans="1:225" ht="12.75" customHeight="1" x14ac:dyDescent="0.2">
      <c r="A11" s="67" t="s">
        <v>148</v>
      </c>
      <c r="B11" s="20">
        <v>1006</v>
      </c>
      <c r="C11" s="68" t="s">
        <v>144</v>
      </c>
      <c r="D11" s="21">
        <f t="shared" ca="1" si="0"/>
        <v>0</v>
      </c>
      <c r="E11" s="21">
        <f t="shared" ca="1" si="0"/>
        <v>0</v>
      </c>
      <c r="F11" s="21">
        <f t="shared" ca="1" si="0"/>
        <v>0</v>
      </c>
      <c r="G11" s="21">
        <f t="shared" ca="1" si="0"/>
        <v>14672048.613600001</v>
      </c>
      <c r="H11" s="21">
        <f t="shared" ca="1" si="0"/>
        <v>0</v>
      </c>
      <c r="I11" s="22">
        <f t="shared" ca="1" si="1"/>
        <v>14672048.613600001</v>
      </c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16"/>
      <c r="GE11" s="16"/>
      <c r="GF11" s="16"/>
      <c r="GG11" s="16"/>
      <c r="GH11" s="16"/>
      <c r="GI11" s="16"/>
      <c r="GJ11" s="16"/>
      <c r="GK11" s="16"/>
      <c r="GL11" s="16"/>
      <c r="GM11" s="16"/>
      <c r="GN11" s="16"/>
      <c r="GO11" s="16"/>
      <c r="GP11" s="16"/>
      <c r="GQ11" s="16"/>
      <c r="GR11" s="16"/>
      <c r="GS11" s="16"/>
      <c r="GT11" s="16"/>
      <c r="GU11" s="16"/>
      <c r="GV11" s="16"/>
      <c r="GW11" s="16"/>
      <c r="GX11" s="16"/>
      <c r="GY11" s="16"/>
      <c r="GZ11" s="16"/>
      <c r="HA11" s="16"/>
      <c r="HB11" s="16"/>
      <c r="HC11" s="16"/>
      <c r="HD11" s="16"/>
      <c r="HE11" s="16"/>
      <c r="HF11" s="16"/>
      <c r="HG11" s="16"/>
      <c r="HH11" s="16"/>
      <c r="HI11" s="16"/>
      <c r="HJ11" s="16"/>
      <c r="HK11" s="16"/>
      <c r="HL11" s="16"/>
      <c r="HM11" s="16"/>
      <c r="HN11" s="16"/>
      <c r="HO11" s="16"/>
      <c r="HP11" s="16"/>
      <c r="HQ11" s="16"/>
    </row>
    <row r="12" spans="1:225" ht="12.75" customHeight="1" x14ac:dyDescent="0.2">
      <c r="A12" s="67" t="s">
        <v>149</v>
      </c>
      <c r="B12" s="20">
        <v>1007</v>
      </c>
      <c r="C12" s="68" t="s">
        <v>144</v>
      </c>
      <c r="D12" s="21">
        <f t="shared" ca="1" si="0"/>
        <v>0</v>
      </c>
      <c r="E12" s="21">
        <f t="shared" ca="1" si="0"/>
        <v>0</v>
      </c>
      <c r="F12" s="21">
        <f t="shared" ca="1" si="0"/>
        <v>0</v>
      </c>
      <c r="G12" s="21">
        <f t="shared" ca="1" si="0"/>
        <v>0</v>
      </c>
      <c r="H12" s="21">
        <f t="shared" ca="1" si="0"/>
        <v>0</v>
      </c>
      <c r="I12" s="22">
        <f t="shared" ca="1" si="1"/>
        <v>0</v>
      </c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  <c r="GL12" s="16"/>
      <c r="GM12" s="16"/>
      <c r="GN12" s="16"/>
      <c r="GO12" s="16"/>
      <c r="GP12" s="16"/>
      <c r="GQ12" s="16"/>
      <c r="GR12" s="16"/>
      <c r="GS12" s="16"/>
      <c r="GT12" s="16"/>
      <c r="GU12" s="16"/>
      <c r="GV12" s="16"/>
      <c r="GW12" s="16"/>
      <c r="GX12" s="16"/>
      <c r="GY12" s="16"/>
      <c r="GZ12" s="16"/>
      <c r="HA12" s="16"/>
      <c r="HB12" s="16"/>
      <c r="HC12" s="16"/>
      <c r="HD12" s="16"/>
      <c r="HE12" s="16"/>
      <c r="HF12" s="16"/>
      <c r="HG12" s="16"/>
      <c r="HH12" s="16"/>
      <c r="HI12" s="16"/>
      <c r="HJ12" s="16"/>
      <c r="HK12" s="16"/>
      <c r="HL12" s="16"/>
      <c r="HM12" s="16"/>
      <c r="HN12" s="16"/>
      <c r="HO12" s="16"/>
      <c r="HP12" s="16"/>
      <c r="HQ12" s="16"/>
    </row>
    <row r="13" spans="1:225" ht="12.75" customHeight="1" x14ac:dyDescent="0.2">
      <c r="A13" s="67" t="s">
        <v>150</v>
      </c>
      <c r="B13" s="20">
        <v>1008</v>
      </c>
      <c r="C13" s="68" t="s">
        <v>144</v>
      </c>
      <c r="D13" s="21">
        <f t="shared" ca="1" si="0"/>
        <v>0</v>
      </c>
      <c r="E13" s="21">
        <f t="shared" ca="1" si="0"/>
        <v>0</v>
      </c>
      <c r="F13" s="21">
        <f t="shared" ca="1" si="0"/>
        <v>0</v>
      </c>
      <c r="G13" s="21">
        <f t="shared" ca="1" si="0"/>
        <v>20138964.34</v>
      </c>
      <c r="H13" s="21">
        <f t="shared" ca="1" si="0"/>
        <v>0</v>
      </c>
      <c r="I13" s="22">
        <f t="shared" ca="1" si="1"/>
        <v>20138964.34</v>
      </c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  <c r="GC13" s="16"/>
      <c r="GD13" s="16"/>
      <c r="GE13" s="16"/>
      <c r="GF13" s="16"/>
      <c r="GG13" s="16"/>
      <c r="GH13" s="16"/>
      <c r="GI13" s="16"/>
      <c r="GJ13" s="16"/>
      <c r="GK13" s="16"/>
      <c r="GL13" s="16"/>
      <c r="GM13" s="16"/>
      <c r="GN13" s="16"/>
      <c r="GO13" s="16"/>
      <c r="GP13" s="16"/>
      <c r="GQ13" s="16"/>
      <c r="GR13" s="16"/>
      <c r="GS13" s="16"/>
      <c r="GT13" s="16"/>
      <c r="GU13" s="16"/>
      <c r="GV13" s="16"/>
      <c r="GW13" s="16"/>
      <c r="GX13" s="16"/>
      <c r="GY13" s="16"/>
      <c r="GZ13" s="16"/>
      <c r="HA13" s="16"/>
      <c r="HB13" s="16"/>
      <c r="HC13" s="16"/>
      <c r="HD13" s="16"/>
      <c r="HE13" s="16"/>
      <c r="HF13" s="16"/>
      <c r="HG13" s="16"/>
      <c r="HH13" s="16"/>
      <c r="HI13" s="16"/>
      <c r="HJ13" s="16"/>
      <c r="HK13" s="16"/>
      <c r="HL13" s="16"/>
      <c r="HM13" s="16"/>
      <c r="HN13" s="16"/>
      <c r="HO13" s="16"/>
      <c r="HP13" s="16"/>
      <c r="HQ13" s="16"/>
    </row>
    <row r="14" spans="1:225" ht="12.75" customHeight="1" x14ac:dyDescent="0.2">
      <c r="A14" s="67" t="s">
        <v>151</v>
      </c>
      <c r="B14" s="20">
        <v>1009</v>
      </c>
      <c r="C14" s="68" t="s">
        <v>144</v>
      </c>
      <c r="D14" s="21">
        <f t="shared" ca="1" si="0"/>
        <v>162907.76</v>
      </c>
      <c r="E14" s="21">
        <f t="shared" ca="1" si="0"/>
        <v>20000</v>
      </c>
      <c r="F14" s="21">
        <f t="shared" ca="1" si="0"/>
        <v>0</v>
      </c>
      <c r="G14" s="21">
        <f t="shared" ca="1" si="0"/>
        <v>121558911.89</v>
      </c>
      <c r="H14" s="21">
        <f t="shared" ca="1" si="0"/>
        <v>0</v>
      </c>
      <c r="I14" s="22">
        <f t="shared" ca="1" si="1"/>
        <v>121741819.65000001</v>
      </c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  <c r="GL14" s="16"/>
      <c r="GM14" s="16"/>
      <c r="GN14" s="16"/>
      <c r="GO14" s="16"/>
      <c r="GP14" s="16"/>
      <c r="GQ14" s="16"/>
      <c r="GR14" s="16"/>
      <c r="GS14" s="16"/>
      <c r="GT14" s="16"/>
      <c r="GU14" s="16"/>
      <c r="GV14" s="16"/>
      <c r="GW14" s="16"/>
      <c r="GX14" s="16"/>
      <c r="GY14" s="16"/>
      <c r="GZ14" s="16"/>
      <c r="HA14" s="16"/>
      <c r="HB14" s="16"/>
      <c r="HC14" s="16"/>
      <c r="HD14" s="16"/>
      <c r="HE14" s="16"/>
      <c r="HF14" s="16"/>
      <c r="HG14" s="16"/>
      <c r="HH14" s="16"/>
      <c r="HI14" s="16"/>
      <c r="HJ14" s="16"/>
      <c r="HK14" s="16"/>
      <c r="HL14" s="16"/>
      <c r="HM14" s="16"/>
      <c r="HN14" s="16"/>
      <c r="HO14" s="16"/>
      <c r="HP14" s="16"/>
      <c r="HQ14" s="16"/>
    </row>
    <row r="15" spans="1:225" ht="12.75" customHeight="1" x14ac:dyDescent="0.2">
      <c r="A15" s="67" t="s">
        <v>152</v>
      </c>
      <c r="B15" s="20">
        <v>1010</v>
      </c>
      <c r="C15" s="68" t="s">
        <v>144</v>
      </c>
      <c r="D15" s="21">
        <f t="shared" ca="1" si="0"/>
        <v>0</v>
      </c>
      <c r="E15" s="21">
        <f t="shared" ca="1" si="0"/>
        <v>0</v>
      </c>
      <c r="F15" s="21">
        <f t="shared" ca="1" si="0"/>
        <v>0</v>
      </c>
      <c r="G15" s="21">
        <f t="shared" ca="1" si="0"/>
        <v>5660174.0454790602</v>
      </c>
      <c r="H15" s="21">
        <f t="shared" ca="1" si="0"/>
        <v>13957904.7142857</v>
      </c>
      <c r="I15" s="22">
        <f t="shared" ca="1" si="1"/>
        <v>19618078.759764761</v>
      </c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/>
      <c r="HN15" s="16"/>
      <c r="HO15" s="16"/>
      <c r="HP15" s="16"/>
      <c r="HQ15" s="16"/>
    </row>
    <row r="16" spans="1:225" ht="12.75" customHeight="1" x14ac:dyDescent="0.2">
      <c r="A16" s="67" t="s">
        <v>153</v>
      </c>
      <c r="B16" s="20">
        <v>1011</v>
      </c>
      <c r="C16" s="68" t="s">
        <v>144</v>
      </c>
      <c r="D16" s="21">
        <f t="shared" ca="1" si="0"/>
        <v>0</v>
      </c>
      <c r="E16" s="21">
        <f t="shared" ca="1" si="0"/>
        <v>0</v>
      </c>
      <c r="F16" s="21">
        <f t="shared" ca="1" si="0"/>
        <v>0</v>
      </c>
      <c r="G16" s="21">
        <f t="shared" ca="1" si="0"/>
        <v>0</v>
      </c>
      <c r="H16" s="21">
        <f t="shared" ca="1" si="0"/>
        <v>0</v>
      </c>
      <c r="I16" s="22">
        <f t="shared" ca="1" si="1"/>
        <v>0</v>
      </c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/>
      <c r="DV16" s="16"/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  <c r="GC16" s="16"/>
      <c r="GD16" s="16"/>
      <c r="GE16" s="16"/>
      <c r="GF16" s="16"/>
      <c r="GG16" s="16"/>
      <c r="GH16" s="16"/>
      <c r="GI16" s="16"/>
      <c r="GJ16" s="16"/>
      <c r="GK16" s="16"/>
      <c r="GL16" s="16"/>
      <c r="GM16" s="16"/>
      <c r="GN16" s="16"/>
      <c r="GO16" s="16"/>
      <c r="GP16" s="16"/>
      <c r="GQ16" s="16"/>
      <c r="GR16" s="16"/>
      <c r="GS16" s="16"/>
      <c r="GT16" s="16"/>
      <c r="GU16" s="16"/>
      <c r="GV16" s="16"/>
      <c r="GW16" s="16"/>
      <c r="GX16" s="16"/>
      <c r="GY16" s="16"/>
      <c r="GZ16" s="16"/>
      <c r="HA16" s="16"/>
      <c r="HB16" s="16"/>
      <c r="HC16" s="16"/>
      <c r="HD16" s="16"/>
      <c r="HE16" s="16"/>
      <c r="HF16" s="16"/>
      <c r="HG16" s="16"/>
      <c r="HH16" s="16"/>
      <c r="HI16" s="16"/>
      <c r="HJ16" s="16"/>
      <c r="HK16" s="16"/>
      <c r="HL16" s="16"/>
      <c r="HM16" s="16"/>
      <c r="HN16" s="16"/>
      <c r="HO16" s="16"/>
      <c r="HP16" s="16"/>
      <c r="HQ16" s="16"/>
    </row>
    <row r="17" spans="1:225" ht="12.75" customHeight="1" x14ac:dyDescent="0.2">
      <c r="A17" s="67" t="s">
        <v>154</v>
      </c>
      <c r="B17" s="20">
        <v>1012</v>
      </c>
      <c r="C17" s="68" t="s">
        <v>144</v>
      </c>
      <c r="D17" s="21">
        <f t="shared" ca="1" si="0"/>
        <v>0</v>
      </c>
      <c r="E17" s="21">
        <f t="shared" ca="1" si="0"/>
        <v>0</v>
      </c>
      <c r="F17" s="21">
        <f t="shared" ca="1" si="0"/>
        <v>0</v>
      </c>
      <c r="G17" s="21">
        <f t="shared" ca="1" si="0"/>
        <v>3448986</v>
      </c>
      <c r="H17" s="21">
        <f t="shared" ca="1" si="0"/>
        <v>0</v>
      </c>
      <c r="I17" s="22">
        <f t="shared" ca="1" si="1"/>
        <v>3448986</v>
      </c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/>
      <c r="DV17" s="16"/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  <c r="EJ17" s="16"/>
      <c r="EK17" s="16"/>
      <c r="EL17" s="16"/>
      <c r="EM17" s="16"/>
      <c r="EN17" s="16"/>
      <c r="EO17" s="16"/>
      <c r="EP17" s="16"/>
      <c r="EQ17" s="16"/>
      <c r="ER17" s="16"/>
      <c r="ES17" s="16"/>
      <c r="ET17" s="16"/>
      <c r="EU17" s="16"/>
      <c r="EV17" s="16"/>
      <c r="EW17" s="16"/>
      <c r="EX17" s="16"/>
      <c r="EY17" s="16"/>
      <c r="EZ17" s="16"/>
      <c r="FA17" s="16"/>
      <c r="FB17" s="16"/>
      <c r="FC17" s="16"/>
      <c r="FD17" s="16"/>
      <c r="FE17" s="16"/>
      <c r="FF17" s="16"/>
      <c r="FG17" s="16"/>
      <c r="FH17" s="16"/>
      <c r="FI17" s="16"/>
      <c r="FJ17" s="16"/>
      <c r="FK17" s="16"/>
      <c r="FL17" s="16"/>
      <c r="FM17" s="16"/>
      <c r="FN17" s="16"/>
      <c r="FO17" s="16"/>
      <c r="FP17" s="16"/>
      <c r="FQ17" s="16"/>
      <c r="FR17" s="16"/>
      <c r="FS17" s="16"/>
      <c r="FT17" s="16"/>
      <c r="FU17" s="16"/>
      <c r="FV17" s="16"/>
      <c r="FW17" s="16"/>
      <c r="FX17" s="16"/>
      <c r="FY17" s="16"/>
      <c r="FZ17" s="16"/>
      <c r="GA17" s="16"/>
      <c r="GB17" s="16"/>
      <c r="GC17" s="16"/>
      <c r="GD17" s="16"/>
      <c r="GE17" s="16"/>
      <c r="GF17" s="16"/>
      <c r="GG17" s="16"/>
      <c r="GH17" s="16"/>
      <c r="GI17" s="16"/>
      <c r="GJ17" s="16"/>
      <c r="GK17" s="16"/>
      <c r="GL17" s="16"/>
      <c r="GM17" s="16"/>
      <c r="GN17" s="16"/>
      <c r="GO17" s="16"/>
      <c r="GP17" s="16"/>
      <c r="GQ17" s="16"/>
      <c r="GR17" s="16"/>
      <c r="GS17" s="16"/>
      <c r="GT17" s="16"/>
      <c r="GU17" s="16"/>
      <c r="GV17" s="16"/>
      <c r="GW17" s="16"/>
      <c r="GX17" s="16"/>
      <c r="GY17" s="16"/>
      <c r="GZ17" s="16"/>
      <c r="HA17" s="16"/>
      <c r="HB17" s="16"/>
      <c r="HC17" s="16"/>
      <c r="HD17" s="16"/>
      <c r="HE17" s="16"/>
      <c r="HF17" s="16"/>
      <c r="HG17" s="16"/>
      <c r="HH17" s="16"/>
      <c r="HI17" s="16"/>
      <c r="HJ17" s="16"/>
      <c r="HK17" s="16"/>
      <c r="HL17" s="16"/>
      <c r="HM17" s="16"/>
      <c r="HN17" s="16"/>
      <c r="HO17" s="16"/>
      <c r="HP17" s="16"/>
      <c r="HQ17" s="16"/>
    </row>
    <row r="18" spans="1:225" ht="12.75" customHeight="1" x14ac:dyDescent="0.2">
      <c r="A18" s="67" t="s">
        <v>155</v>
      </c>
      <c r="B18" s="20">
        <v>1013</v>
      </c>
      <c r="C18" s="68" t="s">
        <v>144</v>
      </c>
      <c r="D18" s="21">
        <f t="shared" ca="1" si="0"/>
        <v>0</v>
      </c>
      <c r="E18" s="21">
        <f t="shared" ca="1" si="0"/>
        <v>0</v>
      </c>
      <c r="F18" s="21">
        <f t="shared" ca="1" si="0"/>
        <v>-13223.6</v>
      </c>
      <c r="G18" s="21">
        <f t="shared" ca="1" si="0"/>
        <v>6758375.5999999996</v>
      </c>
      <c r="H18" s="21">
        <f t="shared" ca="1" si="0"/>
        <v>0</v>
      </c>
      <c r="I18" s="22">
        <f t="shared" ca="1" si="1"/>
        <v>6745152</v>
      </c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16"/>
      <c r="GN18" s="16"/>
      <c r="GO18" s="16"/>
      <c r="GP18" s="16"/>
      <c r="GQ18" s="16"/>
      <c r="GR18" s="16"/>
      <c r="GS18" s="16"/>
      <c r="GT18" s="16"/>
      <c r="GU18" s="16"/>
      <c r="GV18" s="16"/>
      <c r="GW18" s="16"/>
      <c r="GX18" s="16"/>
      <c r="GY18" s="16"/>
      <c r="GZ18" s="16"/>
      <c r="HA18" s="16"/>
      <c r="HB18" s="16"/>
      <c r="HC18" s="16"/>
      <c r="HD18" s="16"/>
      <c r="HE18" s="16"/>
      <c r="HF18" s="16"/>
      <c r="HG18" s="16"/>
      <c r="HH18" s="16"/>
      <c r="HI18" s="16"/>
      <c r="HJ18" s="16"/>
      <c r="HK18" s="16"/>
      <c r="HL18" s="16"/>
      <c r="HM18" s="16"/>
      <c r="HN18" s="16"/>
      <c r="HO18" s="16"/>
      <c r="HP18" s="16"/>
      <c r="HQ18" s="16"/>
    </row>
    <row r="19" spans="1:225" ht="12.75" customHeight="1" x14ac:dyDescent="0.2">
      <c r="A19" s="67" t="s">
        <v>156</v>
      </c>
      <c r="B19" s="20">
        <v>1016</v>
      </c>
      <c r="C19" s="68" t="s">
        <v>144</v>
      </c>
      <c r="D19" s="21">
        <f t="shared" ca="1" si="0"/>
        <v>0</v>
      </c>
      <c r="E19" s="21">
        <f t="shared" ca="1" si="0"/>
        <v>0</v>
      </c>
      <c r="F19" s="21">
        <f t="shared" ca="1" si="0"/>
        <v>0</v>
      </c>
      <c r="G19" s="21">
        <f t="shared" ca="1" si="0"/>
        <v>0</v>
      </c>
      <c r="H19" s="21">
        <f t="shared" ca="1" si="0"/>
        <v>0</v>
      </c>
      <c r="I19" s="22">
        <f t="shared" ref="I19:I36" ca="1" si="2">+SUM(D19:H19)</f>
        <v>0</v>
      </c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  <c r="HQ19" s="16"/>
    </row>
    <row r="20" spans="1:225" ht="12.75" customHeight="1" x14ac:dyDescent="0.2">
      <c r="A20" s="67" t="s">
        <v>157</v>
      </c>
      <c r="B20" s="20">
        <v>1017</v>
      </c>
      <c r="C20" s="68" t="s">
        <v>144</v>
      </c>
      <c r="D20" s="21">
        <f t="shared" ca="1" si="0"/>
        <v>0</v>
      </c>
      <c r="E20" s="21">
        <f t="shared" ca="1" si="0"/>
        <v>57413.25</v>
      </c>
      <c r="F20" s="21">
        <f t="shared" ca="1" si="0"/>
        <v>-1267.76</v>
      </c>
      <c r="G20" s="21">
        <f t="shared" ca="1" si="0"/>
        <v>130617322.18000001</v>
      </c>
      <c r="H20" s="21">
        <f t="shared" ca="1" si="0"/>
        <v>15.72</v>
      </c>
      <c r="I20" s="22">
        <f t="shared" ca="1" si="2"/>
        <v>130673483.39</v>
      </c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16"/>
      <c r="GN20" s="16"/>
      <c r="GO20" s="16"/>
      <c r="GP20" s="16"/>
      <c r="GQ20" s="16"/>
      <c r="GR20" s="16"/>
      <c r="GS20" s="16"/>
      <c r="GT20" s="16"/>
      <c r="GU20" s="16"/>
      <c r="GV20" s="16"/>
      <c r="GW20" s="16"/>
      <c r="GX20" s="16"/>
      <c r="GY20" s="16"/>
      <c r="GZ20" s="16"/>
      <c r="HA20" s="16"/>
      <c r="HB20" s="16"/>
      <c r="HC20" s="16"/>
      <c r="HD20" s="16"/>
      <c r="HE20" s="16"/>
      <c r="HF20" s="16"/>
      <c r="HG20" s="16"/>
      <c r="HH20" s="16"/>
      <c r="HI20" s="16"/>
      <c r="HJ20" s="16"/>
      <c r="HK20" s="16"/>
      <c r="HL20" s="16"/>
      <c r="HM20" s="16"/>
      <c r="HN20" s="16"/>
      <c r="HO20" s="16"/>
      <c r="HP20" s="16"/>
      <c r="HQ20" s="16"/>
    </row>
    <row r="21" spans="1:225" ht="12.75" customHeight="1" x14ac:dyDescent="0.2">
      <c r="A21" s="67" t="s">
        <v>158</v>
      </c>
      <c r="B21" s="20">
        <v>1018</v>
      </c>
      <c r="C21" s="68" t="s">
        <v>144</v>
      </c>
      <c r="D21" s="21">
        <f t="shared" ca="1" si="0"/>
        <v>0</v>
      </c>
      <c r="E21" s="21">
        <f t="shared" ca="1" si="0"/>
        <v>0</v>
      </c>
      <c r="F21" s="21">
        <f t="shared" ca="1" si="0"/>
        <v>786962</v>
      </c>
      <c r="G21" s="21">
        <f t="shared" ca="1" si="0"/>
        <v>3441445.02</v>
      </c>
      <c r="H21" s="21">
        <f t="shared" ca="1" si="0"/>
        <v>0</v>
      </c>
      <c r="I21" s="22">
        <f t="shared" ca="1" si="2"/>
        <v>4228407.0199999996</v>
      </c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  <c r="HM21" s="16"/>
      <c r="HN21" s="16"/>
      <c r="HO21" s="16"/>
      <c r="HP21" s="16"/>
      <c r="HQ21" s="16"/>
    </row>
    <row r="22" spans="1:225" ht="12.75" customHeight="1" x14ac:dyDescent="0.2">
      <c r="A22" s="67" t="s">
        <v>159</v>
      </c>
      <c r="B22" s="20">
        <v>1020</v>
      </c>
      <c r="C22" s="68" t="s">
        <v>144</v>
      </c>
      <c r="D22" s="21">
        <f t="shared" ca="1" si="0"/>
        <v>-7343.18</v>
      </c>
      <c r="E22" s="21">
        <f t="shared" ca="1" si="0"/>
        <v>137264.54999999999</v>
      </c>
      <c r="F22" s="21">
        <f t="shared" ca="1" si="0"/>
        <v>16822339.460000001</v>
      </c>
      <c r="G22" s="21">
        <f t="shared" ca="1" si="0"/>
        <v>833451267.75</v>
      </c>
      <c r="H22" s="21">
        <f t="shared" ca="1" si="0"/>
        <v>0</v>
      </c>
      <c r="I22" s="22">
        <f t="shared" ca="1" si="2"/>
        <v>850403528.58000004</v>
      </c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  <c r="HM22" s="16"/>
      <c r="HN22" s="16"/>
      <c r="HO22" s="16"/>
      <c r="HP22" s="16"/>
      <c r="HQ22" s="16"/>
    </row>
    <row r="23" spans="1:225" ht="12.75" customHeight="1" x14ac:dyDescent="0.2">
      <c r="A23" s="67" t="s">
        <v>160</v>
      </c>
      <c r="B23" s="20">
        <v>1022</v>
      </c>
      <c r="C23" s="68" t="s">
        <v>144</v>
      </c>
      <c r="D23" s="21">
        <f t="shared" ref="D23:H38" ca="1" si="3">IFERROR(INDIRECT("'"&amp;$B$2&amp;"'!"&amp;ADDRESS(MATCH($B23,INDIRECT("'"&amp;$B$2&amp;"'!$B$1:$B$1095"),0),MATCH(D$5,INDIRECT("'"&amp;$B$2&amp;"'!5:5"),0))),0)</f>
        <v>0</v>
      </c>
      <c r="E23" s="21">
        <f t="shared" ca="1" si="3"/>
        <v>2119519.5999999996</v>
      </c>
      <c r="F23" s="21">
        <f t="shared" ca="1" si="3"/>
        <v>0</v>
      </c>
      <c r="G23" s="21">
        <f t="shared" ca="1" si="3"/>
        <v>12831391</v>
      </c>
      <c r="H23" s="21">
        <f t="shared" ca="1" si="3"/>
        <v>-1055.01</v>
      </c>
      <c r="I23" s="22">
        <f t="shared" ca="1" si="2"/>
        <v>14949855.59</v>
      </c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  <c r="HM23" s="16"/>
      <c r="HN23" s="16"/>
      <c r="HO23" s="16"/>
      <c r="HP23" s="16"/>
      <c r="HQ23" s="16"/>
    </row>
    <row r="24" spans="1:225" ht="12.75" customHeight="1" x14ac:dyDescent="0.2">
      <c r="A24" s="67" t="s">
        <v>161</v>
      </c>
      <c r="B24" s="20">
        <v>1025</v>
      </c>
      <c r="C24" s="68" t="s">
        <v>144</v>
      </c>
      <c r="D24" s="21">
        <f t="shared" ca="1" si="3"/>
        <v>37028.51</v>
      </c>
      <c r="E24" s="21">
        <f t="shared" ca="1" si="3"/>
        <v>0</v>
      </c>
      <c r="F24" s="21">
        <f t="shared" ca="1" si="3"/>
        <v>0</v>
      </c>
      <c r="G24" s="21">
        <f t="shared" ca="1" si="3"/>
        <v>22668709.6299995</v>
      </c>
      <c r="H24" s="21">
        <f t="shared" ca="1" si="3"/>
        <v>0</v>
      </c>
      <c r="I24" s="22">
        <f t="shared" ca="1" si="2"/>
        <v>22705738.139999501</v>
      </c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16"/>
      <c r="GE24" s="16"/>
      <c r="GF24" s="16"/>
      <c r="GG24" s="16"/>
      <c r="GH24" s="16"/>
      <c r="GI24" s="16"/>
      <c r="GJ24" s="16"/>
      <c r="GK24" s="16"/>
      <c r="GL24" s="16"/>
      <c r="GM24" s="16"/>
      <c r="GN24" s="16"/>
      <c r="GO24" s="16"/>
      <c r="GP24" s="16"/>
      <c r="GQ24" s="16"/>
      <c r="GR24" s="16"/>
      <c r="GS24" s="16"/>
      <c r="GT24" s="16"/>
      <c r="GU24" s="16"/>
      <c r="GV24" s="16"/>
      <c r="GW24" s="16"/>
      <c r="GX24" s="16"/>
      <c r="GY24" s="16"/>
      <c r="GZ24" s="16"/>
      <c r="HA24" s="16"/>
      <c r="HB24" s="16"/>
      <c r="HC24" s="16"/>
      <c r="HD24" s="16"/>
      <c r="HE24" s="16"/>
      <c r="HF24" s="16"/>
      <c r="HG24" s="16"/>
      <c r="HH24" s="16"/>
      <c r="HI24" s="16"/>
      <c r="HJ24" s="16"/>
      <c r="HK24" s="16"/>
      <c r="HL24" s="16"/>
      <c r="HM24" s="16"/>
      <c r="HN24" s="16"/>
      <c r="HO24" s="16"/>
      <c r="HP24" s="16"/>
      <c r="HQ24" s="16"/>
    </row>
    <row r="25" spans="1:225" ht="12.75" customHeight="1" x14ac:dyDescent="0.2">
      <c r="A25" s="67" t="s">
        <v>162</v>
      </c>
      <c r="B25" s="20">
        <v>1027</v>
      </c>
      <c r="C25" s="68" t="s">
        <v>144</v>
      </c>
      <c r="D25" s="21">
        <f t="shared" ca="1" si="3"/>
        <v>0</v>
      </c>
      <c r="E25" s="21">
        <f t="shared" ca="1" si="3"/>
        <v>0</v>
      </c>
      <c r="F25" s="21">
        <f t="shared" ca="1" si="3"/>
        <v>0</v>
      </c>
      <c r="G25" s="21">
        <f t="shared" ca="1" si="3"/>
        <v>10126619.160000002</v>
      </c>
      <c r="H25" s="21">
        <f t="shared" ca="1" si="3"/>
        <v>0</v>
      </c>
      <c r="I25" s="22">
        <f t="shared" ca="1" si="2"/>
        <v>10126619.160000002</v>
      </c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  <c r="BC25" s="16"/>
      <c r="BD25" s="16"/>
      <c r="BE25" s="16"/>
      <c r="BF25" s="16"/>
      <c r="BG25" s="16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/>
      <c r="DV25" s="16"/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16"/>
      <c r="GE25" s="16"/>
      <c r="GF25" s="16"/>
      <c r="GG25" s="16"/>
      <c r="GH25" s="16"/>
      <c r="GI25" s="16"/>
      <c r="GJ25" s="16"/>
      <c r="GK25" s="16"/>
      <c r="GL25" s="16"/>
      <c r="GM25" s="16"/>
      <c r="GN25" s="16"/>
      <c r="GO25" s="16"/>
      <c r="GP25" s="16"/>
      <c r="GQ25" s="16"/>
      <c r="GR25" s="16"/>
      <c r="GS25" s="16"/>
      <c r="GT25" s="16"/>
      <c r="GU25" s="16"/>
      <c r="GV25" s="16"/>
      <c r="GW25" s="16"/>
      <c r="GX25" s="16"/>
      <c r="GY25" s="16"/>
      <c r="GZ25" s="16"/>
      <c r="HA25" s="16"/>
      <c r="HB25" s="16"/>
      <c r="HC25" s="16"/>
      <c r="HD25" s="16"/>
      <c r="HE25" s="16"/>
      <c r="HF25" s="16"/>
      <c r="HG25" s="16"/>
      <c r="HH25" s="16"/>
      <c r="HI25" s="16"/>
      <c r="HJ25" s="16"/>
      <c r="HK25" s="16"/>
      <c r="HL25" s="16"/>
      <c r="HM25" s="16"/>
      <c r="HN25" s="16"/>
      <c r="HO25" s="16"/>
      <c r="HP25" s="16"/>
      <c r="HQ25" s="16"/>
    </row>
    <row r="26" spans="1:225" ht="12.75" customHeight="1" x14ac:dyDescent="0.2">
      <c r="A26" s="67" t="s">
        <v>163</v>
      </c>
      <c r="B26" s="20">
        <v>1028</v>
      </c>
      <c r="C26" s="68" t="s">
        <v>144</v>
      </c>
      <c r="D26" s="21">
        <f t="shared" ca="1" si="3"/>
        <v>0</v>
      </c>
      <c r="E26" s="21">
        <f t="shared" ca="1" si="3"/>
        <v>0</v>
      </c>
      <c r="F26" s="21">
        <f t="shared" ca="1" si="3"/>
        <v>0</v>
      </c>
      <c r="G26" s="21">
        <f t="shared" ca="1" si="3"/>
        <v>38346709.93</v>
      </c>
      <c r="H26" s="21">
        <f t="shared" ca="1" si="3"/>
        <v>0</v>
      </c>
      <c r="I26" s="22">
        <f t="shared" ca="1" si="2"/>
        <v>38346709.93</v>
      </c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  <c r="GC26" s="16"/>
      <c r="GD26" s="16"/>
      <c r="GE26" s="16"/>
      <c r="GF26" s="16"/>
      <c r="GG26" s="16"/>
      <c r="GH26" s="16"/>
      <c r="GI26" s="16"/>
      <c r="GJ26" s="16"/>
      <c r="GK26" s="16"/>
      <c r="GL26" s="16"/>
      <c r="GM26" s="16"/>
      <c r="GN26" s="16"/>
      <c r="GO26" s="16"/>
      <c r="GP26" s="16"/>
      <c r="GQ26" s="16"/>
      <c r="GR26" s="16"/>
      <c r="GS26" s="16"/>
      <c r="GT26" s="16"/>
      <c r="GU26" s="16"/>
      <c r="GV26" s="16"/>
      <c r="GW26" s="16"/>
      <c r="GX26" s="16"/>
      <c r="GY26" s="16"/>
      <c r="GZ26" s="16"/>
      <c r="HA26" s="16"/>
      <c r="HB26" s="16"/>
      <c r="HC26" s="16"/>
      <c r="HD26" s="16"/>
      <c r="HE26" s="16"/>
      <c r="HF26" s="16"/>
      <c r="HG26" s="16"/>
      <c r="HH26" s="16"/>
      <c r="HI26" s="16"/>
      <c r="HJ26" s="16"/>
      <c r="HK26" s="16"/>
      <c r="HL26" s="16"/>
      <c r="HM26" s="16"/>
      <c r="HN26" s="16"/>
      <c r="HO26" s="16"/>
      <c r="HP26" s="16"/>
      <c r="HQ26" s="16"/>
    </row>
    <row r="27" spans="1:225" ht="12.75" customHeight="1" x14ac:dyDescent="0.2">
      <c r="A27" s="67" t="s">
        <v>164</v>
      </c>
      <c r="B27" s="20">
        <v>1030</v>
      </c>
      <c r="C27" s="68" t="s">
        <v>144</v>
      </c>
      <c r="D27" s="21">
        <f t="shared" ca="1" si="3"/>
        <v>0</v>
      </c>
      <c r="E27" s="21">
        <f t="shared" ca="1" si="3"/>
        <v>0</v>
      </c>
      <c r="F27" s="21">
        <f t="shared" ca="1" si="3"/>
        <v>0</v>
      </c>
      <c r="G27" s="21">
        <f t="shared" ca="1" si="3"/>
        <v>310386468.85997653</v>
      </c>
      <c r="H27" s="21">
        <f t="shared" ca="1" si="3"/>
        <v>475</v>
      </c>
      <c r="I27" s="22">
        <f t="shared" ca="1" si="2"/>
        <v>310386943.85997653</v>
      </c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/>
      <c r="DV27" s="16"/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  <c r="GC27" s="16"/>
      <c r="GD27" s="16"/>
      <c r="GE27" s="16"/>
      <c r="GF27" s="16"/>
      <c r="GG27" s="16"/>
      <c r="GH27" s="16"/>
      <c r="GI27" s="16"/>
      <c r="GJ27" s="16"/>
      <c r="GK27" s="16"/>
      <c r="GL27" s="16"/>
      <c r="GM27" s="16"/>
      <c r="GN27" s="16"/>
      <c r="GO27" s="16"/>
      <c r="GP27" s="16"/>
      <c r="GQ27" s="16"/>
      <c r="GR27" s="16"/>
      <c r="GS27" s="16"/>
      <c r="GT27" s="16"/>
      <c r="GU27" s="16"/>
      <c r="GV27" s="16"/>
      <c r="GW27" s="16"/>
      <c r="GX27" s="16"/>
      <c r="GY27" s="16"/>
      <c r="GZ27" s="16"/>
      <c r="HA27" s="16"/>
      <c r="HB27" s="16"/>
      <c r="HC27" s="16"/>
      <c r="HD27" s="16"/>
      <c r="HE27" s="16"/>
      <c r="HF27" s="16"/>
      <c r="HG27" s="16"/>
      <c r="HH27" s="16"/>
      <c r="HI27" s="16"/>
      <c r="HJ27" s="16"/>
      <c r="HK27" s="16"/>
      <c r="HL27" s="16"/>
      <c r="HM27" s="16"/>
      <c r="HN27" s="16"/>
      <c r="HO27" s="16"/>
      <c r="HP27" s="16"/>
      <c r="HQ27" s="16"/>
    </row>
    <row r="28" spans="1:225" ht="12.75" customHeight="1" x14ac:dyDescent="0.2">
      <c r="A28" s="67" t="s">
        <v>165</v>
      </c>
      <c r="B28" s="20">
        <v>1031</v>
      </c>
      <c r="C28" s="68" t="s">
        <v>144</v>
      </c>
      <c r="D28" s="21">
        <f t="shared" ca="1" si="3"/>
        <v>0</v>
      </c>
      <c r="E28" s="21">
        <f t="shared" ca="1" si="3"/>
        <v>0</v>
      </c>
      <c r="F28" s="21">
        <f t="shared" ca="1" si="3"/>
        <v>0</v>
      </c>
      <c r="G28" s="21">
        <f t="shared" ca="1" si="3"/>
        <v>106990.76000000001</v>
      </c>
      <c r="H28" s="21">
        <f t="shared" ca="1" si="3"/>
        <v>0</v>
      </c>
      <c r="I28" s="22">
        <f t="shared" ca="1" si="2"/>
        <v>106990.76000000001</v>
      </c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  <c r="GC28" s="16"/>
      <c r="GD28" s="16"/>
      <c r="GE28" s="16"/>
      <c r="GF28" s="16"/>
      <c r="GG28" s="16"/>
      <c r="GH28" s="16"/>
      <c r="GI28" s="16"/>
      <c r="GJ28" s="16"/>
      <c r="GK28" s="16"/>
      <c r="GL28" s="16"/>
      <c r="GM28" s="16"/>
      <c r="GN28" s="16"/>
      <c r="GO28" s="16"/>
      <c r="GP28" s="16"/>
      <c r="GQ28" s="16"/>
      <c r="GR28" s="16"/>
      <c r="GS28" s="16"/>
      <c r="GT28" s="16"/>
      <c r="GU28" s="16"/>
      <c r="GV28" s="16"/>
      <c r="GW28" s="16"/>
      <c r="GX28" s="16"/>
      <c r="GY28" s="16"/>
      <c r="GZ28" s="16"/>
      <c r="HA28" s="16"/>
      <c r="HB28" s="16"/>
      <c r="HC28" s="16"/>
      <c r="HD28" s="16"/>
      <c r="HE28" s="16"/>
      <c r="HF28" s="16"/>
      <c r="HG28" s="16"/>
      <c r="HH28" s="16"/>
      <c r="HI28" s="16"/>
      <c r="HJ28" s="16"/>
      <c r="HK28" s="16"/>
      <c r="HL28" s="16"/>
      <c r="HM28" s="16"/>
      <c r="HN28" s="16"/>
      <c r="HO28" s="16"/>
      <c r="HP28" s="16"/>
      <c r="HQ28" s="16"/>
    </row>
    <row r="29" spans="1:225" ht="12.75" customHeight="1" x14ac:dyDescent="0.2">
      <c r="A29" s="67" t="s">
        <v>166</v>
      </c>
      <c r="B29" s="20">
        <v>1032</v>
      </c>
      <c r="C29" s="68" t="s">
        <v>144</v>
      </c>
      <c r="D29" s="21">
        <f t="shared" ca="1" si="3"/>
        <v>298024.66000000003</v>
      </c>
      <c r="E29" s="21">
        <f t="shared" ca="1" si="3"/>
        <v>94278.51</v>
      </c>
      <c r="F29" s="21">
        <f t="shared" ca="1" si="3"/>
        <v>1733490.5813</v>
      </c>
      <c r="G29" s="21">
        <f t="shared" ca="1" si="3"/>
        <v>15269756.507999998</v>
      </c>
      <c r="H29" s="21">
        <f t="shared" ca="1" si="3"/>
        <v>0</v>
      </c>
      <c r="I29" s="22">
        <f t="shared" ca="1" si="2"/>
        <v>17395550.259299997</v>
      </c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16"/>
      <c r="GE29" s="16"/>
      <c r="GF29" s="16"/>
      <c r="GG29" s="16"/>
      <c r="GH29" s="16"/>
      <c r="GI29" s="16"/>
      <c r="GJ29" s="16"/>
      <c r="GK29" s="16"/>
      <c r="GL29" s="16"/>
      <c r="GM29" s="16"/>
      <c r="GN29" s="16"/>
      <c r="GO29" s="16"/>
      <c r="GP29" s="16"/>
      <c r="GQ29" s="16"/>
      <c r="GR29" s="16"/>
      <c r="GS29" s="16"/>
      <c r="GT29" s="16"/>
      <c r="GU29" s="16"/>
      <c r="GV29" s="16"/>
      <c r="GW29" s="16"/>
      <c r="GX29" s="16"/>
      <c r="GY29" s="16"/>
      <c r="GZ29" s="16"/>
      <c r="HA29" s="16"/>
      <c r="HB29" s="16"/>
      <c r="HC29" s="16"/>
      <c r="HD29" s="16"/>
      <c r="HE29" s="16"/>
      <c r="HF29" s="16"/>
      <c r="HG29" s="16"/>
      <c r="HH29" s="16"/>
      <c r="HI29" s="16"/>
      <c r="HJ29" s="16"/>
      <c r="HK29" s="16"/>
      <c r="HL29" s="16"/>
      <c r="HM29" s="16"/>
      <c r="HN29" s="16"/>
      <c r="HO29" s="16"/>
      <c r="HP29" s="16"/>
      <c r="HQ29" s="16"/>
    </row>
    <row r="30" spans="1:225" ht="12.75" customHeight="1" x14ac:dyDescent="0.2">
      <c r="A30" s="67" t="s">
        <v>167</v>
      </c>
      <c r="B30" s="20">
        <v>1034</v>
      </c>
      <c r="C30" s="68" t="s">
        <v>144</v>
      </c>
      <c r="D30" s="21">
        <f t="shared" ca="1" si="3"/>
        <v>0</v>
      </c>
      <c r="E30" s="21">
        <f t="shared" ca="1" si="3"/>
        <v>0</v>
      </c>
      <c r="F30" s="21">
        <f t="shared" ca="1" si="3"/>
        <v>0</v>
      </c>
      <c r="G30" s="21">
        <f t="shared" ca="1" si="3"/>
        <v>58888096.329997465</v>
      </c>
      <c r="H30" s="21">
        <f t="shared" ca="1" si="3"/>
        <v>0</v>
      </c>
      <c r="I30" s="22">
        <f t="shared" ca="1" si="2"/>
        <v>58888096.329997465</v>
      </c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16"/>
      <c r="GE30" s="16"/>
      <c r="GF30" s="16"/>
      <c r="GG30" s="16"/>
      <c r="GH30" s="16"/>
      <c r="GI30" s="16"/>
      <c r="GJ30" s="16"/>
      <c r="GK30" s="16"/>
      <c r="GL30" s="16"/>
      <c r="GM30" s="16"/>
      <c r="GN30" s="16"/>
      <c r="GO30" s="16"/>
      <c r="GP30" s="16"/>
      <c r="GQ30" s="16"/>
      <c r="GR30" s="16"/>
      <c r="GS30" s="16"/>
      <c r="GT30" s="16"/>
      <c r="GU30" s="16"/>
      <c r="GV30" s="16"/>
      <c r="GW30" s="16"/>
      <c r="GX30" s="16"/>
      <c r="GY30" s="16"/>
      <c r="GZ30" s="16"/>
      <c r="HA30" s="16"/>
      <c r="HB30" s="16"/>
      <c r="HC30" s="16"/>
      <c r="HD30" s="16"/>
      <c r="HE30" s="16"/>
      <c r="HF30" s="16"/>
      <c r="HG30" s="16"/>
      <c r="HH30" s="16"/>
      <c r="HI30" s="16"/>
      <c r="HJ30" s="16"/>
      <c r="HK30" s="16"/>
      <c r="HL30" s="16"/>
      <c r="HM30" s="16"/>
      <c r="HN30" s="16"/>
      <c r="HO30" s="16"/>
      <c r="HP30" s="16"/>
      <c r="HQ30" s="16"/>
    </row>
    <row r="31" spans="1:225" ht="12.75" customHeight="1" x14ac:dyDescent="0.2">
      <c r="A31" s="67" t="s">
        <v>168</v>
      </c>
      <c r="B31" s="20">
        <v>1035</v>
      </c>
      <c r="C31" s="68" t="s">
        <v>144</v>
      </c>
      <c r="D31" s="21">
        <f t="shared" ca="1" si="3"/>
        <v>0</v>
      </c>
      <c r="E31" s="21">
        <f t="shared" ca="1" si="3"/>
        <v>928309.39</v>
      </c>
      <c r="F31" s="21">
        <f t="shared" ca="1" si="3"/>
        <v>0</v>
      </c>
      <c r="G31" s="21">
        <f t="shared" ca="1" si="3"/>
        <v>17827344.269999996</v>
      </c>
      <c r="H31" s="21">
        <f t="shared" ca="1" si="3"/>
        <v>0</v>
      </c>
      <c r="I31" s="22">
        <f t="shared" ca="1" si="2"/>
        <v>18755653.659999996</v>
      </c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  <c r="GC31" s="16"/>
      <c r="GD31" s="16"/>
      <c r="GE31" s="16"/>
      <c r="GF31" s="16"/>
      <c r="GG31" s="16"/>
      <c r="GH31" s="16"/>
      <c r="GI31" s="16"/>
      <c r="GJ31" s="16"/>
      <c r="GK31" s="16"/>
      <c r="GL31" s="16"/>
      <c r="GM31" s="16"/>
      <c r="GN31" s="16"/>
      <c r="GO31" s="16"/>
      <c r="GP31" s="16"/>
      <c r="GQ31" s="16"/>
      <c r="GR31" s="16"/>
      <c r="GS31" s="16"/>
      <c r="GT31" s="16"/>
      <c r="GU31" s="16"/>
      <c r="GV31" s="16"/>
      <c r="GW31" s="16"/>
      <c r="GX31" s="16"/>
      <c r="GY31" s="16"/>
      <c r="GZ31" s="16"/>
      <c r="HA31" s="16"/>
      <c r="HB31" s="16"/>
      <c r="HC31" s="16"/>
      <c r="HD31" s="16"/>
      <c r="HE31" s="16"/>
      <c r="HF31" s="16"/>
      <c r="HG31" s="16"/>
      <c r="HH31" s="16"/>
      <c r="HI31" s="16"/>
      <c r="HJ31" s="16"/>
      <c r="HK31" s="16"/>
      <c r="HL31" s="16"/>
      <c r="HM31" s="16"/>
      <c r="HN31" s="16"/>
      <c r="HO31" s="16"/>
      <c r="HP31" s="16"/>
      <c r="HQ31" s="16"/>
    </row>
    <row r="32" spans="1:225" ht="12.75" customHeight="1" x14ac:dyDescent="0.2">
      <c r="A32" s="67" t="s">
        <v>169</v>
      </c>
      <c r="B32" s="20">
        <v>1036</v>
      </c>
      <c r="C32" s="68" t="s">
        <v>144</v>
      </c>
      <c r="D32" s="21">
        <f t="shared" ca="1" si="3"/>
        <v>5313695.8999999994</v>
      </c>
      <c r="E32" s="21">
        <f t="shared" ca="1" si="3"/>
        <v>2852990.5800000005</v>
      </c>
      <c r="F32" s="21">
        <f t="shared" ca="1" si="3"/>
        <v>819150.14</v>
      </c>
      <c r="G32" s="21">
        <f t="shared" ca="1" si="3"/>
        <v>47450014.609988421</v>
      </c>
      <c r="H32" s="21">
        <f t="shared" ca="1" si="3"/>
        <v>0</v>
      </c>
      <c r="I32" s="22">
        <f t="shared" ca="1" si="2"/>
        <v>56435851.229988426</v>
      </c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  <c r="EY32" s="16"/>
      <c r="EZ32" s="16"/>
      <c r="FA32" s="16"/>
      <c r="FB32" s="16"/>
      <c r="FC32" s="16"/>
      <c r="FD32" s="16"/>
      <c r="FE32" s="16"/>
      <c r="FF32" s="16"/>
      <c r="FG32" s="16"/>
      <c r="FH32" s="16"/>
      <c r="FI32" s="16"/>
      <c r="FJ32" s="16"/>
      <c r="FK32" s="16"/>
      <c r="FL32" s="16"/>
      <c r="FM32" s="16"/>
      <c r="FN32" s="16"/>
      <c r="FO32" s="16"/>
      <c r="FP32" s="16"/>
      <c r="FQ32" s="16"/>
      <c r="FR32" s="16"/>
      <c r="FS32" s="16"/>
      <c r="FT32" s="16"/>
      <c r="FU32" s="16"/>
      <c r="FV32" s="16"/>
      <c r="FW32" s="16"/>
      <c r="FX32" s="16"/>
      <c r="FY32" s="16"/>
      <c r="FZ32" s="16"/>
      <c r="GA32" s="16"/>
      <c r="GB32" s="16"/>
      <c r="GC32" s="16"/>
      <c r="GD32" s="16"/>
      <c r="GE32" s="16"/>
      <c r="GF32" s="16"/>
      <c r="GG32" s="16"/>
      <c r="GH32" s="16"/>
      <c r="GI32" s="16"/>
      <c r="GJ32" s="16"/>
      <c r="GK32" s="16"/>
      <c r="GL32" s="16"/>
      <c r="GM32" s="16"/>
      <c r="GN32" s="16"/>
      <c r="GO32" s="16"/>
      <c r="GP32" s="16"/>
      <c r="GQ32" s="16"/>
      <c r="GR32" s="16"/>
      <c r="GS32" s="16"/>
      <c r="GT32" s="16"/>
      <c r="GU32" s="16"/>
      <c r="GV32" s="16"/>
      <c r="GW32" s="16"/>
      <c r="GX32" s="16"/>
      <c r="GY32" s="16"/>
      <c r="GZ32" s="16"/>
      <c r="HA32" s="16"/>
      <c r="HB32" s="16"/>
      <c r="HC32" s="16"/>
      <c r="HD32" s="16"/>
      <c r="HE32" s="16"/>
      <c r="HF32" s="16"/>
      <c r="HG32" s="16"/>
      <c r="HH32" s="16"/>
      <c r="HI32" s="16"/>
      <c r="HJ32" s="16"/>
      <c r="HK32" s="16"/>
      <c r="HL32" s="16"/>
      <c r="HM32" s="16"/>
      <c r="HN32" s="16"/>
      <c r="HO32" s="16"/>
      <c r="HP32" s="16"/>
      <c r="HQ32" s="16"/>
    </row>
    <row r="33" spans="1:225" ht="12.75" customHeight="1" x14ac:dyDescent="0.2">
      <c r="A33" s="67" t="s">
        <v>170</v>
      </c>
      <c r="B33" s="20">
        <v>1037</v>
      </c>
      <c r="C33" s="68" t="s">
        <v>144</v>
      </c>
      <c r="D33" s="21">
        <f t="shared" ca="1" si="3"/>
        <v>0</v>
      </c>
      <c r="E33" s="21">
        <f t="shared" ca="1" si="3"/>
        <v>0</v>
      </c>
      <c r="F33" s="21">
        <f t="shared" ca="1" si="3"/>
        <v>0</v>
      </c>
      <c r="G33" s="21">
        <f t="shared" ca="1" si="3"/>
        <v>2430801.9300003685</v>
      </c>
      <c r="H33" s="21">
        <f t="shared" ca="1" si="3"/>
        <v>0</v>
      </c>
      <c r="I33" s="22">
        <f t="shared" ca="1" si="2"/>
        <v>2430801.9300003685</v>
      </c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16"/>
      <c r="CA33" s="16"/>
      <c r="CB33" s="16"/>
      <c r="CC33" s="16"/>
      <c r="CD33" s="16"/>
      <c r="CE33" s="16"/>
      <c r="CF33" s="16"/>
      <c r="CG33" s="16"/>
      <c r="CH33" s="16"/>
      <c r="CI33" s="16"/>
      <c r="CJ33" s="16"/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  <c r="EX33" s="16"/>
      <c r="EY33" s="16"/>
      <c r="EZ33" s="16"/>
      <c r="FA33" s="16"/>
      <c r="FB33" s="16"/>
      <c r="FC33" s="16"/>
      <c r="FD33" s="16"/>
      <c r="FE33" s="16"/>
      <c r="FF33" s="16"/>
      <c r="FG33" s="16"/>
      <c r="FH33" s="16"/>
      <c r="FI33" s="16"/>
      <c r="FJ33" s="16"/>
      <c r="FK33" s="16"/>
      <c r="FL33" s="16"/>
      <c r="FM33" s="16"/>
      <c r="FN33" s="16"/>
      <c r="FO33" s="16"/>
      <c r="FP33" s="16"/>
      <c r="FQ33" s="16"/>
      <c r="FR33" s="16"/>
      <c r="FS33" s="16"/>
      <c r="FT33" s="16"/>
      <c r="FU33" s="16"/>
      <c r="FV33" s="16"/>
      <c r="FW33" s="16"/>
      <c r="FX33" s="16"/>
      <c r="FY33" s="16"/>
      <c r="FZ33" s="16"/>
      <c r="GA33" s="16"/>
      <c r="GB33" s="16"/>
      <c r="GC33" s="16"/>
      <c r="GD33" s="16"/>
      <c r="GE33" s="16"/>
      <c r="GF33" s="16"/>
      <c r="GG33" s="16"/>
      <c r="GH33" s="16"/>
      <c r="GI33" s="16"/>
      <c r="GJ33" s="16"/>
      <c r="GK33" s="16"/>
      <c r="GL33" s="16"/>
      <c r="GM33" s="16"/>
      <c r="GN33" s="16"/>
      <c r="GO33" s="16"/>
      <c r="GP33" s="16"/>
      <c r="GQ33" s="16"/>
      <c r="GR33" s="16"/>
      <c r="GS33" s="16"/>
      <c r="GT33" s="16"/>
      <c r="GU33" s="16"/>
      <c r="GV33" s="16"/>
      <c r="GW33" s="16"/>
      <c r="GX33" s="16"/>
      <c r="GY33" s="16"/>
      <c r="GZ33" s="16"/>
      <c r="HA33" s="16"/>
      <c r="HB33" s="16"/>
      <c r="HC33" s="16"/>
      <c r="HD33" s="16"/>
      <c r="HE33" s="16"/>
      <c r="HF33" s="16"/>
      <c r="HG33" s="16"/>
      <c r="HH33" s="16"/>
      <c r="HI33" s="16"/>
      <c r="HJ33" s="16"/>
      <c r="HK33" s="16"/>
      <c r="HL33" s="16"/>
      <c r="HM33" s="16"/>
      <c r="HN33" s="16"/>
      <c r="HO33" s="16"/>
      <c r="HP33" s="16"/>
      <c r="HQ33" s="16"/>
    </row>
    <row r="34" spans="1:225" ht="12.75" customHeight="1" x14ac:dyDescent="0.2">
      <c r="A34" s="67" t="s">
        <v>171</v>
      </c>
      <c r="B34" s="20">
        <v>1038</v>
      </c>
      <c r="C34" s="68" t="s">
        <v>144</v>
      </c>
      <c r="D34" s="21">
        <f t="shared" ca="1" si="3"/>
        <v>0</v>
      </c>
      <c r="E34" s="21">
        <f t="shared" ca="1" si="3"/>
        <v>0</v>
      </c>
      <c r="F34" s="21">
        <f t="shared" ca="1" si="3"/>
        <v>0</v>
      </c>
      <c r="G34" s="21">
        <f t="shared" ca="1" si="3"/>
        <v>34558853.82</v>
      </c>
      <c r="H34" s="21">
        <f t="shared" ca="1" si="3"/>
        <v>0</v>
      </c>
      <c r="I34" s="22">
        <f t="shared" ca="1" si="2"/>
        <v>34558853.82</v>
      </c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16"/>
      <c r="CA34" s="16"/>
      <c r="CB34" s="16"/>
      <c r="CC34" s="16"/>
      <c r="CD34" s="16"/>
      <c r="CE34" s="16"/>
      <c r="CF34" s="16"/>
      <c r="CG34" s="16"/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/>
      <c r="DV34" s="16"/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  <c r="EY34" s="16"/>
      <c r="EZ34" s="16"/>
      <c r="FA34" s="16"/>
      <c r="FB34" s="16"/>
      <c r="FC34" s="16"/>
      <c r="FD34" s="16"/>
      <c r="FE34" s="16"/>
      <c r="FF34" s="16"/>
      <c r="FG34" s="16"/>
      <c r="FH34" s="16"/>
      <c r="FI34" s="16"/>
      <c r="FJ34" s="16"/>
      <c r="FK34" s="16"/>
      <c r="FL34" s="16"/>
      <c r="FM34" s="16"/>
      <c r="FN34" s="16"/>
      <c r="FO34" s="16"/>
      <c r="FP34" s="16"/>
      <c r="FQ34" s="16"/>
      <c r="FR34" s="16"/>
      <c r="FS34" s="16"/>
      <c r="FT34" s="16"/>
      <c r="FU34" s="16"/>
      <c r="FV34" s="16"/>
      <c r="FW34" s="16"/>
      <c r="FX34" s="16"/>
      <c r="FY34" s="16"/>
      <c r="FZ34" s="16"/>
      <c r="GA34" s="16"/>
      <c r="GB34" s="16"/>
      <c r="GC34" s="16"/>
      <c r="GD34" s="16"/>
      <c r="GE34" s="16"/>
      <c r="GF34" s="16"/>
      <c r="GG34" s="16"/>
      <c r="GH34" s="16"/>
      <c r="GI34" s="16"/>
      <c r="GJ34" s="16"/>
      <c r="GK34" s="16"/>
      <c r="GL34" s="16"/>
      <c r="GM34" s="16"/>
      <c r="GN34" s="16"/>
      <c r="GO34" s="16"/>
      <c r="GP34" s="16"/>
      <c r="GQ34" s="16"/>
      <c r="GR34" s="16"/>
      <c r="GS34" s="16"/>
      <c r="GT34" s="16"/>
      <c r="GU34" s="16"/>
      <c r="GV34" s="16"/>
      <c r="GW34" s="16"/>
      <c r="GX34" s="16"/>
      <c r="GY34" s="16"/>
      <c r="GZ34" s="16"/>
      <c r="HA34" s="16"/>
      <c r="HB34" s="16"/>
      <c r="HC34" s="16"/>
      <c r="HD34" s="16"/>
      <c r="HE34" s="16"/>
      <c r="HF34" s="16"/>
      <c r="HG34" s="16"/>
      <c r="HH34" s="16"/>
      <c r="HI34" s="16"/>
      <c r="HJ34" s="16"/>
      <c r="HK34" s="16"/>
      <c r="HL34" s="16"/>
      <c r="HM34" s="16"/>
      <c r="HN34" s="16"/>
      <c r="HO34" s="16"/>
      <c r="HP34" s="16"/>
      <c r="HQ34" s="16"/>
    </row>
    <row r="35" spans="1:225" ht="12.75" customHeight="1" x14ac:dyDescent="0.2">
      <c r="A35" s="67" t="s">
        <v>172</v>
      </c>
      <c r="B35" s="20">
        <v>1039</v>
      </c>
      <c r="C35" s="68" t="s">
        <v>144</v>
      </c>
      <c r="D35" s="21">
        <f t="shared" ca="1" si="3"/>
        <v>28903467.919999998</v>
      </c>
      <c r="E35" s="21">
        <f t="shared" ca="1" si="3"/>
        <v>3020018.65</v>
      </c>
      <c r="F35" s="21">
        <f t="shared" ca="1" si="3"/>
        <v>0</v>
      </c>
      <c r="G35" s="21">
        <f t="shared" ca="1" si="3"/>
        <v>63446656.860000007</v>
      </c>
      <c r="H35" s="21">
        <f t="shared" ca="1" si="3"/>
        <v>0</v>
      </c>
      <c r="I35" s="22">
        <f t="shared" ca="1" si="2"/>
        <v>95370143.430000007</v>
      </c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  <c r="FY35" s="16"/>
      <c r="FZ35" s="16"/>
      <c r="GA35" s="16"/>
      <c r="GB35" s="16"/>
      <c r="GC35" s="16"/>
      <c r="GD35" s="16"/>
      <c r="GE35" s="16"/>
      <c r="GF35" s="16"/>
      <c r="GG35" s="16"/>
      <c r="GH35" s="16"/>
      <c r="GI35" s="16"/>
      <c r="GJ35" s="16"/>
      <c r="GK35" s="16"/>
      <c r="GL35" s="16"/>
      <c r="GM35" s="16"/>
      <c r="GN35" s="16"/>
      <c r="GO35" s="16"/>
      <c r="GP35" s="16"/>
      <c r="GQ35" s="16"/>
      <c r="GR35" s="16"/>
      <c r="GS35" s="16"/>
      <c r="GT35" s="16"/>
      <c r="GU35" s="16"/>
      <c r="GV35" s="16"/>
      <c r="GW35" s="16"/>
      <c r="GX35" s="16"/>
      <c r="GY35" s="16"/>
      <c r="GZ35" s="16"/>
      <c r="HA35" s="16"/>
      <c r="HB35" s="16"/>
      <c r="HC35" s="16"/>
      <c r="HD35" s="16"/>
      <c r="HE35" s="16"/>
      <c r="HF35" s="16"/>
      <c r="HG35" s="16"/>
      <c r="HH35" s="16"/>
      <c r="HI35" s="16"/>
      <c r="HJ35" s="16"/>
      <c r="HK35" s="16"/>
      <c r="HL35" s="16"/>
      <c r="HM35" s="16"/>
      <c r="HN35" s="16"/>
      <c r="HO35" s="16"/>
      <c r="HP35" s="16"/>
      <c r="HQ35" s="16"/>
    </row>
    <row r="36" spans="1:225" ht="12.75" customHeight="1" x14ac:dyDescent="0.2">
      <c r="A36" s="67" t="s">
        <v>173</v>
      </c>
      <c r="B36" s="20">
        <v>1040</v>
      </c>
      <c r="C36" s="68" t="s">
        <v>144</v>
      </c>
      <c r="D36" s="21">
        <f t="shared" ca="1" si="3"/>
        <v>0</v>
      </c>
      <c r="E36" s="21">
        <f t="shared" ca="1" si="3"/>
        <v>0</v>
      </c>
      <c r="F36" s="21">
        <f t="shared" ca="1" si="3"/>
        <v>0</v>
      </c>
      <c r="G36" s="21">
        <f t="shared" ca="1" si="3"/>
        <v>0</v>
      </c>
      <c r="H36" s="21">
        <f t="shared" ca="1" si="3"/>
        <v>0</v>
      </c>
      <c r="I36" s="22">
        <f t="shared" ca="1" si="2"/>
        <v>0</v>
      </c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6"/>
      <c r="BI36" s="16"/>
      <c r="BJ36" s="16"/>
      <c r="BK36" s="16"/>
      <c r="BL36" s="16"/>
      <c r="BM36" s="16"/>
      <c r="BN36" s="16"/>
      <c r="BO36" s="16"/>
      <c r="BP36" s="16"/>
      <c r="BQ36" s="16"/>
      <c r="BR36" s="16"/>
      <c r="BS36" s="16"/>
      <c r="BT36" s="16"/>
      <c r="BU36" s="16"/>
      <c r="BV36" s="16"/>
      <c r="BW36" s="16"/>
      <c r="BX36" s="16"/>
      <c r="BY36" s="16"/>
      <c r="BZ36" s="16"/>
      <c r="CA36" s="16"/>
      <c r="CB36" s="16"/>
      <c r="CC36" s="16"/>
      <c r="CD36" s="16"/>
      <c r="CE36" s="16"/>
      <c r="CF36" s="16"/>
      <c r="CG36" s="16"/>
      <c r="CH36" s="16"/>
      <c r="CI36" s="16"/>
      <c r="CJ36" s="16"/>
      <c r="CK36" s="16"/>
      <c r="CL36" s="16"/>
      <c r="CM36" s="16"/>
      <c r="CN36" s="16"/>
      <c r="CO36" s="16"/>
      <c r="CP36" s="16"/>
      <c r="CQ36" s="16"/>
      <c r="CR36" s="16"/>
      <c r="CS36" s="16"/>
      <c r="CT36" s="16"/>
      <c r="CU36" s="16"/>
      <c r="CV36" s="16"/>
      <c r="CW36" s="16"/>
      <c r="CX36" s="16"/>
      <c r="CY36" s="16"/>
      <c r="CZ36" s="16"/>
      <c r="DA36" s="16"/>
      <c r="DB36" s="16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6"/>
      <c r="DT36" s="16"/>
      <c r="DU36" s="16"/>
      <c r="DV36" s="16"/>
      <c r="DW36" s="16"/>
      <c r="DX36" s="16"/>
      <c r="DY36" s="16"/>
      <c r="DZ36" s="16"/>
      <c r="EA36" s="16"/>
      <c r="EB36" s="16"/>
      <c r="EC36" s="16"/>
      <c r="ED36" s="16"/>
      <c r="EE36" s="16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  <c r="EY36" s="16"/>
      <c r="EZ36" s="16"/>
      <c r="FA36" s="16"/>
      <c r="FB36" s="16"/>
      <c r="FC36" s="16"/>
      <c r="FD36" s="16"/>
      <c r="FE36" s="16"/>
      <c r="FF36" s="16"/>
      <c r="FG36" s="16"/>
      <c r="FH36" s="16"/>
      <c r="FI36" s="16"/>
      <c r="FJ36" s="16"/>
      <c r="FK36" s="16"/>
      <c r="FL36" s="16"/>
      <c r="FM36" s="16"/>
      <c r="FN36" s="16"/>
      <c r="FO36" s="16"/>
      <c r="FP36" s="16"/>
      <c r="FQ36" s="16"/>
      <c r="FR36" s="16"/>
      <c r="FS36" s="16"/>
      <c r="FT36" s="16"/>
      <c r="FU36" s="16"/>
      <c r="FV36" s="16"/>
      <c r="FW36" s="16"/>
      <c r="FX36" s="16"/>
      <c r="FY36" s="16"/>
      <c r="FZ36" s="16"/>
      <c r="GA36" s="16"/>
      <c r="GB36" s="16"/>
      <c r="GC36" s="16"/>
      <c r="GD36" s="16"/>
      <c r="GE36" s="16"/>
      <c r="GF36" s="16"/>
      <c r="GG36" s="16"/>
      <c r="GH36" s="16"/>
      <c r="GI36" s="16"/>
      <c r="GJ36" s="16"/>
      <c r="GK36" s="16"/>
      <c r="GL36" s="16"/>
      <c r="GM36" s="16"/>
      <c r="GN36" s="16"/>
      <c r="GO36" s="16"/>
      <c r="GP36" s="16"/>
      <c r="GQ36" s="16"/>
      <c r="GR36" s="16"/>
      <c r="GS36" s="16"/>
      <c r="GT36" s="16"/>
      <c r="GU36" s="16"/>
      <c r="GV36" s="16"/>
      <c r="GW36" s="16"/>
      <c r="GX36" s="16"/>
      <c r="GY36" s="16"/>
      <c r="GZ36" s="16"/>
      <c r="HA36" s="16"/>
      <c r="HB36" s="16"/>
      <c r="HC36" s="16"/>
      <c r="HD36" s="16"/>
      <c r="HE36" s="16"/>
      <c r="HF36" s="16"/>
      <c r="HG36" s="16"/>
      <c r="HH36" s="16"/>
      <c r="HI36" s="16"/>
      <c r="HJ36" s="16"/>
      <c r="HK36" s="16"/>
      <c r="HL36" s="16"/>
      <c r="HM36" s="16"/>
      <c r="HN36" s="16"/>
      <c r="HO36" s="16"/>
      <c r="HP36" s="16"/>
      <c r="HQ36" s="16"/>
    </row>
    <row r="37" spans="1:225" ht="12.75" customHeight="1" x14ac:dyDescent="0.2">
      <c r="A37" s="67" t="s">
        <v>174</v>
      </c>
      <c r="B37" s="20">
        <v>1043</v>
      </c>
      <c r="C37" s="68" t="s">
        <v>144</v>
      </c>
      <c r="D37" s="21">
        <f t="shared" ca="1" si="3"/>
        <v>0</v>
      </c>
      <c r="E37" s="21">
        <f t="shared" ca="1" si="3"/>
        <v>7650</v>
      </c>
      <c r="F37" s="21">
        <f t="shared" ca="1" si="3"/>
        <v>0</v>
      </c>
      <c r="G37" s="21">
        <f t="shared" ca="1" si="3"/>
        <v>69237777.110003904</v>
      </c>
      <c r="H37" s="21">
        <f t="shared" ca="1" si="3"/>
        <v>-37124.71</v>
      </c>
      <c r="I37" s="22">
        <f t="shared" ref="I37:I60" ca="1" si="4">+SUM(D37:H37)</f>
        <v>69208302.40000391</v>
      </c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  <c r="BW37" s="16"/>
      <c r="BX37" s="16"/>
      <c r="BY37" s="16"/>
      <c r="BZ37" s="16"/>
      <c r="CA37" s="16"/>
      <c r="CB37" s="16"/>
      <c r="CC37" s="16"/>
      <c r="CD37" s="16"/>
      <c r="CE37" s="16"/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/>
      <c r="DV37" s="16"/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16"/>
      <c r="FH37" s="16"/>
      <c r="FI37" s="16"/>
      <c r="FJ37" s="16"/>
      <c r="FK37" s="16"/>
      <c r="FL37" s="16"/>
      <c r="FM37" s="16"/>
      <c r="FN37" s="16"/>
      <c r="FO37" s="16"/>
      <c r="FP37" s="16"/>
      <c r="FQ37" s="16"/>
      <c r="FR37" s="16"/>
      <c r="FS37" s="16"/>
      <c r="FT37" s="16"/>
      <c r="FU37" s="16"/>
      <c r="FV37" s="16"/>
      <c r="FW37" s="16"/>
      <c r="FX37" s="16"/>
      <c r="FY37" s="16"/>
      <c r="FZ37" s="16"/>
      <c r="GA37" s="16"/>
      <c r="GB37" s="16"/>
      <c r="GC37" s="16"/>
      <c r="GD37" s="16"/>
      <c r="GE37" s="16"/>
      <c r="GF37" s="16"/>
      <c r="GG37" s="16"/>
      <c r="GH37" s="16"/>
      <c r="GI37" s="16"/>
      <c r="GJ37" s="16"/>
      <c r="GK37" s="16"/>
      <c r="GL37" s="16"/>
      <c r="GM37" s="16"/>
      <c r="GN37" s="16"/>
      <c r="GO37" s="16"/>
      <c r="GP37" s="16"/>
      <c r="GQ37" s="16"/>
      <c r="GR37" s="16"/>
      <c r="GS37" s="16"/>
      <c r="GT37" s="16"/>
      <c r="GU37" s="16"/>
      <c r="GV37" s="16"/>
      <c r="GW37" s="16"/>
      <c r="GX37" s="16"/>
      <c r="GY37" s="16"/>
      <c r="GZ37" s="16"/>
      <c r="HA37" s="16"/>
      <c r="HB37" s="16"/>
      <c r="HC37" s="16"/>
      <c r="HD37" s="16"/>
      <c r="HE37" s="16"/>
      <c r="HF37" s="16"/>
      <c r="HG37" s="16"/>
      <c r="HH37" s="16"/>
      <c r="HI37" s="16"/>
      <c r="HJ37" s="16"/>
      <c r="HK37" s="16"/>
      <c r="HL37" s="16"/>
      <c r="HM37" s="16"/>
      <c r="HN37" s="16"/>
      <c r="HO37" s="16"/>
      <c r="HP37" s="16"/>
      <c r="HQ37" s="16"/>
    </row>
    <row r="38" spans="1:225" ht="12.75" customHeight="1" x14ac:dyDescent="0.2">
      <c r="A38" s="67" t="s">
        <v>175</v>
      </c>
      <c r="B38" s="20">
        <v>1044</v>
      </c>
      <c r="C38" s="68" t="s">
        <v>144</v>
      </c>
      <c r="D38" s="21">
        <f t="shared" ca="1" si="3"/>
        <v>0</v>
      </c>
      <c r="E38" s="21">
        <f t="shared" ca="1" si="3"/>
        <v>0</v>
      </c>
      <c r="F38" s="21">
        <f t="shared" ca="1" si="3"/>
        <v>0</v>
      </c>
      <c r="G38" s="21">
        <f t="shared" ca="1" si="3"/>
        <v>162468758.69999999</v>
      </c>
      <c r="H38" s="21">
        <f t="shared" ca="1" si="3"/>
        <v>0</v>
      </c>
      <c r="I38" s="22">
        <f t="shared" ca="1" si="4"/>
        <v>162468758.69999999</v>
      </c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6"/>
      <c r="BZ38" s="16"/>
      <c r="CA38" s="16"/>
      <c r="CB38" s="16"/>
      <c r="CC38" s="16"/>
      <c r="CD38" s="16"/>
      <c r="CE38" s="16"/>
      <c r="CF38" s="16"/>
      <c r="CG38" s="16"/>
      <c r="CH38" s="16"/>
      <c r="CI38" s="16"/>
      <c r="CJ38" s="16"/>
      <c r="CK38" s="16"/>
      <c r="CL38" s="16"/>
      <c r="CM38" s="16"/>
      <c r="CN38" s="16"/>
      <c r="CO38" s="16"/>
      <c r="CP38" s="16"/>
      <c r="CQ38" s="16"/>
      <c r="CR38" s="16"/>
      <c r="CS38" s="16"/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  <c r="GC38" s="16"/>
      <c r="GD38" s="16"/>
      <c r="GE38" s="16"/>
      <c r="GF38" s="16"/>
      <c r="GG38" s="16"/>
      <c r="GH38" s="16"/>
      <c r="GI38" s="16"/>
      <c r="GJ38" s="16"/>
      <c r="GK38" s="16"/>
      <c r="GL38" s="16"/>
      <c r="GM38" s="16"/>
      <c r="GN38" s="16"/>
      <c r="GO38" s="16"/>
      <c r="GP38" s="16"/>
      <c r="GQ38" s="16"/>
      <c r="GR38" s="16"/>
      <c r="GS38" s="16"/>
      <c r="GT38" s="16"/>
      <c r="GU38" s="16"/>
      <c r="GV38" s="16"/>
      <c r="GW38" s="16"/>
      <c r="GX38" s="16"/>
      <c r="GY38" s="16"/>
      <c r="GZ38" s="16"/>
      <c r="HA38" s="16"/>
      <c r="HB38" s="16"/>
      <c r="HC38" s="16"/>
      <c r="HD38" s="16"/>
      <c r="HE38" s="16"/>
      <c r="HF38" s="16"/>
      <c r="HG38" s="16"/>
      <c r="HH38" s="16"/>
      <c r="HI38" s="16"/>
      <c r="HJ38" s="16"/>
      <c r="HK38" s="16"/>
      <c r="HL38" s="16"/>
      <c r="HM38" s="16"/>
      <c r="HN38" s="16"/>
      <c r="HO38" s="16"/>
      <c r="HP38" s="16"/>
      <c r="HQ38" s="16"/>
    </row>
    <row r="39" spans="1:225" ht="12.75" customHeight="1" x14ac:dyDescent="0.2">
      <c r="A39" s="67" t="s">
        <v>176</v>
      </c>
      <c r="B39" s="20">
        <v>1045</v>
      </c>
      <c r="C39" s="68" t="s">
        <v>144</v>
      </c>
      <c r="D39" s="21">
        <f t="shared" ref="D39:H54" ca="1" si="5">IFERROR(INDIRECT("'"&amp;$B$2&amp;"'!"&amp;ADDRESS(MATCH($B39,INDIRECT("'"&amp;$B$2&amp;"'!$B$1:$B$1095"),0),MATCH(D$5,INDIRECT("'"&amp;$B$2&amp;"'!5:5"),0))),0)</f>
        <v>0</v>
      </c>
      <c r="E39" s="21">
        <f t="shared" ca="1" si="5"/>
        <v>0</v>
      </c>
      <c r="F39" s="21">
        <f t="shared" ca="1" si="5"/>
        <v>0</v>
      </c>
      <c r="G39" s="21">
        <f t="shared" ca="1" si="5"/>
        <v>8319446.8399999999</v>
      </c>
      <c r="H39" s="21">
        <f t="shared" ca="1" si="5"/>
        <v>0</v>
      </c>
      <c r="I39" s="22">
        <f t="shared" ca="1" si="4"/>
        <v>8319446.8399999999</v>
      </c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  <c r="BW39" s="16"/>
      <c r="BX39" s="16"/>
      <c r="BY39" s="16"/>
      <c r="BZ39" s="16"/>
      <c r="CA39" s="16"/>
      <c r="CB39" s="16"/>
      <c r="CC39" s="16"/>
      <c r="CD39" s="16"/>
      <c r="CE39" s="16"/>
      <c r="CF39" s="16"/>
      <c r="CG39" s="16"/>
      <c r="CH39" s="16"/>
      <c r="CI39" s="16"/>
      <c r="CJ39" s="16"/>
      <c r="CK39" s="16"/>
      <c r="CL39" s="16"/>
      <c r="CM39" s="16"/>
      <c r="CN39" s="16"/>
      <c r="CO39" s="16"/>
      <c r="CP39" s="16"/>
      <c r="CQ39" s="16"/>
      <c r="CR39" s="16"/>
      <c r="CS39" s="16"/>
      <c r="CT39" s="16"/>
      <c r="CU39" s="16"/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/>
      <c r="DV39" s="16"/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  <c r="EJ39" s="16"/>
      <c r="EK39" s="16"/>
      <c r="EL39" s="16"/>
      <c r="EM39" s="16"/>
      <c r="EN39" s="16"/>
      <c r="EO39" s="16"/>
      <c r="EP39" s="16"/>
      <c r="EQ39" s="16"/>
      <c r="ER39" s="16"/>
      <c r="ES39" s="16"/>
      <c r="ET39" s="16"/>
      <c r="EU39" s="16"/>
      <c r="EV39" s="16"/>
      <c r="EW39" s="16"/>
      <c r="EX39" s="16"/>
      <c r="EY39" s="16"/>
      <c r="EZ39" s="16"/>
      <c r="FA39" s="16"/>
      <c r="FB39" s="16"/>
      <c r="FC39" s="16"/>
      <c r="FD39" s="16"/>
      <c r="FE39" s="16"/>
      <c r="FF39" s="16"/>
      <c r="FG39" s="16"/>
      <c r="FH39" s="16"/>
      <c r="FI39" s="16"/>
      <c r="FJ39" s="16"/>
      <c r="FK39" s="16"/>
      <c r="FL39" s="16"/>
      <c r="FM39" s="16"/>
      <c r="FN39" s="16"/>
      <c r="FO39" s="16"/>
      <c r="FP39" s="16"/>
      <c r="FQ39" s="16"/>
      <c r="FR39" s="16"/>
      <c r="FS39" s="16"/>
      <c r="FT39" s="16"/>
      <c r="FU39" s="16"/>
      <c r="FV39" s="16"/>
      <c r="FW39" s="16"/>
      <c r="FX39" s="16"/>
      <c r="FY39" s="16"/>
      <c r="FZ39" s="16"/>
      <c r="GA39" s="16"/>
      <c r="GB39" s="16"/>
      <c r="GC39" s="16"/>
      <c r="GD39" s="16"/>
      <c r="GE39" s="16"/>
      <c r="GF39" s="16"/>
      <c r="GG39" s="16"/>
      <c r="GH39" s="16"/>
      <c r="GI39" s="16"/>
      <c r="GJ39" s="16"/>
      <c r="GK39" s="16"/>
      <c r="GL39" s="16"/>
      <c r="GM39" s="16"/>
      <c r="GN39" s="16"/>
      <c r="GO39" s="16"/>
      <c r="GP39" s="16"/>
      <c r="GQ39" s="16"/>
      <c r="GR39" s="16"/>
      <c r="GS39" s="16"/>
      <c r="GT39" s="16"/>
      <c r="GU39" s="16"/>
      <c r="GV39" s="16"/>
      <c r="GW39" s="16"/>
      <c r="GX39" s="16"/>
      <c r="GY39" s="16"/>
      <c r="GZ39" s="16"/>
      <c r="HA39" s="16"/>
      <c r="HB39" s="16"/>
      <c r="HC39" s="16"/>
      <c r="HD39" s="16"/>
      <c r="HE39" s="16"/>
      <c r="HF39" s="16"/>
      <c r="HG39" s="16"/>
      <c r="HH39" s="16"/>
      <c r="HI39" s="16"/>
      <c r="HJ39" s="16"/>
      <c r="HK39" s="16"/>
      <c r="HL39" s="16"/>
      <c r="HM39" s="16"/>
      <c r="HN39" s="16"/>
      <c r="HO39" s="16"/>
      <c r="HP39" s="16"/>
      <c r="HQ39" s="16"/>
    </row>
    <row r="40" spans="1:225" ht="12.75" customHeight="1" x14ac:dyDescent="0.2">
      <c r="A40" s="67" t="s">
        <v>177</v>
      </c>
      <c r="B40" s="20">
        <v>1046</v>
      </c>
      <c r="C40" s="68" t="s">
        <v>144</v>
      </c>
      <c r="D40" s="21">
        <f t="shared" ca="1" si="5"/>
        <v>0</v>
      </c>
      <c r="E40" s="21">
        <f t="shared" ca="1" si="5"/>
        <v>7680423.29</v>
      </c>
      <c r="F40" s="21">
        <f t="shared" ca="1" si="5"/>
        <v>0</v>
      </c>
      <c r="G40" s="21">
        <f t="shared" ca="1" si="5"/>
        <v>2923005.34</v>
      </c>
      <c r="H40" s="21">
        <f t="shared" ca="1" si="5"/>
        <v>0</v>
      </c>
      <c r="I40" s="22">
        <f t="shared" ca="1" si="4"/>
        <v>10603428.629999999</v>
      </c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  <c r="BI40" s="16"/>
      <c r="BJ40" s="16"/>
      <c r="BK40" s="16"/>
      <c r="BL40" s="16"/>
      <c r="BM40" s="16"/>
      <c r="BN40" s="16"/>
      <c r="BO40" s="16"/>
      <c r="BP40" s="16"/>
      <c r="BQ40" s="16"/>
      <c r="BR40" s="16"/>
      <c r="BS40" s="16"/>
      <c r="BT40" s="16"/>
      <c r="BU40" s="16"/>
      <c r="BV40" s="16"/>
      <c r="BW40" s="16"/>
      <c r="BX40" s="16"/>
      <c r="BY40" s="16"/>
      <c r="BZ40" s="16"/>
      <c r="CA40" s="16"/>
      <c r="CB40" s="16"/>
      <c r="CC40" s="16"/>
      <c r="CD40" s="16"/>
      <c r="CE40" s="16"/>
      <c r="CF40" s="16"/>
      <c r="CG40" s="16"/>
      <c r="CH40" s="16"/>
      <c r="CI40" s="16"/>
      <c r="CJ40" s="16"/>
      <c r="CK40" s="1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6"/>
      <c r="DT40" s="16"/>
      <c r="DU40" s="16"/>
      <c r="DV40" s="16"/>
      <c r="DW40" s="16"/>
      <c r="DX40" s="16"/>
      <c r="DY40" s="16"/>
      <c r="DZ40" s="16"/>
      <c r="EA40" s="16"/>
      <c r="EB40" s="16"/>
      <c r="EC40" s="16"/>
      <c r="ED40" s="16"/>
      <c r="EE40" s="16"/>
      <c r="EF40" s="16"/>
      <c r="EG40" s="16"/>
      <c r="EH40" s="16"/>
      <c r="EI40" s="16"/>
      <c r="EJ40" s="16"/>
      <c r="EK40" s="16"/>
      <c r="EL40" s="16"/>
      <c r="EM40" s="16"/>
      <c r="EN40" s="16"/>
      <c r="EO40" s="16"/>
      <c r="EP40" s="16"/>
      <c r="EQ40" s="16"/>
      <c r="ER40" s="16"/>
      <c r="ES40" s="16"/>
      <c r="ET40" s="16"/>
      <c r="EU40" s="16"/>
      <c r="EV40" s="16"/>
      <c r="EW40" s="16"/>
      <c r="EX40" s="16"/>
      <c r="EY40" s="16"/>
      <c r="EZ40" s="16"/>
      <c r="FA40" s="16"/>
      <c r="FB40" s="16"/>
      <c r="FC40" s="16"/>
      <c r="FD40" s="16"/>
      <c r="FE40" s="16"/>
      <c r="FF40" s="16"/>
      <c r="FG40" s="16"/>
      <c r="FH40" s="16"/>
      <c r="FI40" s="16"/>
      <c r="FJ40" s="16"/>
      <c r="FK40" s="16"/>
      <c r="FL40" s="16"/>
      <c r="FM40" s="16"/>
      <c r="FN40" s="16"/>
      <c r="FO40" s="16"/>
      <c r="FP40" s="16"/>
      <c r="FQ40" s="16"/>
      <c r="FR40" s="16"/>
      <c r="FS40" s="16"/>
      <c r="FT40" s="16"/>
      <c r="FU40" s="16"/>
      <c r="FV40" s="16"/>
      <c r="FW40" s="16"/>
      <c r="FX40" s="16"/>
      <c r="FY40" s="16"/>
      <c r="FZ40" s="16"/>
      <c r="GA40" s="16"/>
      <c r="GB40" s="16"/>
      <c r="GC40" s="16"/>
      <c r="GD40" s="16"/>
      <c r="GE40" s="16"/>
      <c r="GF40" s="16"/>
      <c r="GG40" s="16"/>
      <c r="GH40" s="16"/>
      <c r="GI40" s="16"/>
      <c r="GJ40" s="16"/>
      <c r="GK40" s="16"/>
      <c r="GL40" s="16"/>
      <c r="GM40" s="16"/>
      <c r="GN40" s="16"/>
      <c r="GO40" s="16"/>
      <c r="GP40" s="16"/>
      <c r="GQ40" s="16"/>
      <c r="GR40" s="16"/>
      <c r="GS40" s="16"/>
      <c r="GT40" s="16"/>
      <c r="GU40" s="16"/>
      <c r="GV40" s="16"/>
      <c r="GW40" s="16"/>
      <c r="GX40" s="16"/>
      <c r="GY40" s="16"/>
      <c r="GZ40" s="16"/>
      <c r="HA40" s="16"/>
      <c r="HB40" s="16"/>
      <c r="HC40" s="16"/>
      <c r="HD40" s="16"/>
      <c r="HE40" s="16"/>
      <c r="HF40" s="16"/>
      <c r="HG40" s="16"/>
      <c r="HH40" s="16"/>
      <c r="HI40" s="16"/>
      <c r="HJ40" s="16"/>
      <c r="HK40" s="16"/>
      <c r="HL40" s="16"/>
      <c r="HM40" s="16"/>
      <c r="HN40" s="16"/>
      <c r="HO40" s="16"/>
      <c r="HP40" s="16"/>
      <c r="HQ40" s="16"/>
    </row>
    <row r="41" spans="1:225" ht="12.75" customHeight="1" x14ac:dyDescent="0.2">
      <c r="A41" s="67" t="s">
        <v>178</v>
      </c>
      <c r="B41" s="20">
        <v>1047</v>
      </c>
      <c r="C41" s="68" t="s">
        <v>144</v>
      </c>
      <c r="D41" s="21">
        <f t="shared" ca="1" si="5"/>
        <v>0</v>
      </c>
      <c r="E41" s="21">
        <f t="shared" ca="1" si="5"/>
        <v>0</v>
      </c>
      <c r="F41" s="21">
        <f t="shared" ca="1" si="5"/>
        <v>0</v>
      </c>
      <c r="G41" s="21">
        <f t="shared" ca="1" si="5"/>
        <v>0</v>
      </c>
      <c r="H41" s="21">
        <f t="shared" ca="1" si="5"/>
        <v>0</v>
      </c>
      <c r="I41" s="22">
        <f t="shared" ca="1" si="4"/>
        <v>0</v>
      </c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  <c r="BM41" s="16"/>
      <c r="BN41" s="16"/>
      <c r="BO41" s="16"/>
      <c r="BP41" s="16"/>
      <c r="BQ41" s="16"/>
      <c r="BR41" s="16"/>
      <c r="BS41" s="16"/>
      <c r="BT41" s="16"/>
      <c r="BU41" s="16"/>
      <c r="BV41" s="16"/>
      <c r="BW41" s="16"/>
      <c r="BX41" s="16"/>
      <c r="BY41" s="16"/>
      <c r="BZ41" s="16"/>
      <c r="CA41" s="16"/>
      <c r="CB41" s="16"/>
      <c r="CC41" s="16"/>
      <c r="CD41" s="16"/>
      <c r="CE41" s="16"/>
      <c r="CF41" s="16"/>
      <c r="CG41" s="16"/>
      <c r="CH41" s="16"/>
      <c r="CI41" s="16"/>
      <c r="CJ41" s="16"/>
      <c r="CK41" s="16"/>
      <c r="CL41" s="16"/>
      <c r="CM41" s="16"/>
      <c r="CN41" s="16"/>
      <c r="CO41" s="16"/>
      <c r="CP41" s="16"/>
      <c r="CQ41" s="16"/>
      <c r="CR41" s="16"/>
      <c r="CS41" s="16"/>
      <c r="CT41" s="16"/>
      <c r="CU41" s="16"/>
      <c r="CV41" s="16"/>
      <c r="CW41" s="16"/>
      <c r="CX41" s="16"/>
      <c r="CY41" s="16"/>
      <c r="CZ41" s="16"/>
      <c r="DA41" s="16"/>
      <c r="DB41" s="16"/>
      <c r="DC41" s="16"/>
      <c r="DD41" s="16"/>
      <c r="DE41" s="16"/>
      <c r="DF41" s="16"/>
      <c r="DG41" s="16"/>
      <c r="DH41" s="16"/>
      <c r="DI41" s="16"/>
      <c r="DJ41" s="16"/>
      <c r="DK41" s="16"/>
      <c r="DL41" s="16"/>
      <c r="DM41" s="16"/>
      <c r="DN41" s="16"/>
      <c r="DO41" s="16"/>
      <c r="DP41" s="16"/>
      <c r="DQ41" s="16"/>
      <c r="DR41" s="16"/>
      <c r="DS41" s="16"/>
      <c r="DT41" s="16"/>
      <c r="DU41" s="16"/>
      <c r="DV41" s="16"/>
      <c r="DW41" s="16"/>
      <c r="DX41" s="16"/>
      <c r="DY41" s="16"/>
      <c r="DZ41" s="16"/>
      <c r="EA41" s="16"/>
      <c r="EB41" s="16"/>
      <c r="EC41" s="16"/>
      <c r="ED41" s="16"/>
      <c r="EE41" s="16"/>
      <c r="EF41" s="16"/>
      <c r="EG41" s="16"/>
      <c r="EH41" s="16"/>
      <c r="EI41" s="16"/>
      <c r="EJ41" s="16"/>
      <c r="EK41" s="16"/>
      <c r="EL41" s="16"/>
      <c r="EM41" s="16"/>
      <c r="EN41" s="16"/>
      <c r="EO41" s="16"/>
      <c r="EP41" s="16"/>
      <c r="EQ41" s="16"/>
      <c r="ER41" s="16"/>
      <c r="ES41" s="16"/>
      <c r="ET41" s="16"/>
      <c r="EU41" s="16"/>
      <c r="EV41" s="16"/>
      <c r="EW41" s="16"/>
      <c r="EX41" s="16"/>
      <c r="EY41" s="16"/>
      <c r="EZ41" s="16"/>
      <c r="FA41" s="16"/>
      <c r="FB41" s="16"/>
      <c r="FC41" s="16"/>
      <c r="FD41" s="16"/>
      <c r="FE41" s="16"/>
      <c r="FF41" s="16"/>
      <c r="FG41" s="16"/>
      <c r="FH41" s="16"/>
      <c r="FI41" s="16"/>
      <c r="FJ41" s="16"/>
      <c r="FK41" s="16"/>
      <c r="FL41" s="16"/>
      <c r="FM41" s="16"/>
      <c r="FN41" s="16"/>
      <c r="FO41" s="16"/>
      <c r="FP41" s="16"/>
      <c r="FQ41" s="16"/>
      <c r="FR41" s="16"/>
      <c r="FS41" s="16"/>
      <c r="FT41" s="16"/>
      <c r="FU41" s="16"/>
      <c r="FV41" s="16"/>
      <c r="FW41" s="16"/>
      <c r="FX41" s="16"/>
      <c r="FY41" s="16"/>
      <c r="FZ41" s="16"/>
      <c r="GA41" s="16"/>
      <c r="GB41" s="16"/>
      <c r="GC41" s="16"/>
      <c r="GD41" s="16"/>
      <c r="GE41" s="16"/>
      <c r="GF41" s="16"/>
      <c r="GG41" s="16"/>
      <c r="GH41" s="16"/>
      <c r="GI41" s="16"/>
      <c r="GJ41" s="16"/>
      <c r="GK41" s="16"/>
      <c r="GL41" s="16"/>
      <c r="GM41" s="16"/>
      <c r="GN41" s="16"/>
      <c r="GO41" s="16"/>
      <c r="GP41" s="16"/>
      <c r="GQ41" s="16"/>
      <c r="GR41" s="16"/>
      <c r="GS41" s="16"/>
      <c r="GT41" s="16"/>
      <c r="GU41" s="16"/>
      <c r="GV41" s="16"/>
      <c r="GW41" s="16"/>
      <c r="GX41" s="16"/>
      <c r="GY41" s="16"/>
      <c r="GZ41" s="16"/>
      <c r="HA41" s="16"/>
      <c r="HB41" s="16"/>
      <c r="HC41" s="16"/>
      <c r="HD41" s="16"/>
      <c r="HE41" s="16"/>
      <c r="HF41" s="16"/>
      <c r="HG41" s="16"/>
      <c r="HH41" s="16"/>
      <c r="HI41" s="16"/>
      <c r="HJ41" s="16"/>
      <c r="HK41" s="16"/>
      <c r="HL41" s="16"/>
      <c r="HM41" s="16"/>
      <c r="HN41" s="16"/>
      <c r="HO41" s="16"/>
      <c r="HP41" s="16"/>
      <c r="HQ41" s="16"/>
    </row>
    <row r="42" spans="1:225" ht="12.75" customHeight="1" x14ac:dyDescent="0.2">
      <c r="A42" s="67" t="s">
        <v>179</v>
      </c>
      <c r="B42" s="20">
        <v>1048</v>
      </c>
      <c r="C42" s="68" t="s">
        <v>144</v>
      </c>
      <c r="D42" s="21">
        <f t="shared" ca="1" si="5"/>
        <v>0</v>
      </c>
      <c r="E42" s="21">
        <f t="shared" ca="1" si="5"/>
        <v>0</v>
      </c>
      <c r="F42" s="21">
        <f t="shared" ca="1" si="5"/>
        <v>0</v>
      </c>
      <c r="G42" s="21">
        <f t="shared" ca="1" si="5"/>
        <v>117215035.15999947</v>
      </c>
      <c r="H42" s="21">
        <f t="shared" ca="1" si="5"/>
        <v>0</v>
      </c>
      <c r="I42" s="22">
        <f t="shared" ca="1" si="4"/>
        <v>117215035.15999947</v>
      </c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  <c r="BM42" s="16"/>
      <c r="BN42" s="16"/>
      <c r="BO42" s="16"/>
      <c r="BP42" s="16"/>
      <c r="BQ42" s="16"/>
      <c r="BR42" s="16"/>
      <c r="BS42" s="16"/>
      <c r="BT42" s="16"/>
      <c r="BU42" s="16"/>
      <c r="BV42" s="16"/>
      <c r="BW42" s="16"/>
      <c r="BX42" s="16"/>
      <c r="BY42" s="16"/>
      <c r="BZ42" s="16"/>
      <c r="CA42" s="16"/>
      <c r="CB42" s="16"/>
      <c r="CC42" s="16"/>
      <c r="CD42" s="16"/>
      <c r="CE42" s="16"/>
      <c r="CF42" s="16"/>
      <c r="CG42" s="16"/>
      <c r="CH42" s="16"/>
      <c r="CI42" s="16"/>
      <c r="CJ42" s="16"/>
      <c r="CK42" s="16"/>
      <c r="CL42" s="16"/>
      <c r="CM42" s="16"/>
      <c r="CN42" s="16"/>
      <c r="CO42" s="16"/>
      <c r="CP42" s="16"/>
      <c r="CQ42" s="16"/>
      <c r="CR42" s="16"/>
      <c r="CS42" s="16"/>
      <c r="CT42" s="16"/>
      <c r="CU42" s="16"/>
      <c r="CV42" s="16"/>
      <c r="CW42" s="16"/>
      <c r="CX42" s="16"/>
      <c r="CY42" s="16"/>
      <c r="CZ42" s="16"/>
      <c r="DA42" s="16"/>
      <c r="DB42" s="16"/>
      <c r="DC42" s="16"/>
      <c r="DD42" s="16"/>
      <c r="DE42" s="16"/>
      <c r="DF42" s="16"/>
      <c r="DG42" s="16"/>
      <c r="DH42" s="16"/>
      <c r="DI42" s="16"/>
      <c r="DJ42" s="16"/>
      <c r="DK42" s="16"/>
      <c r="DL42" s="16"/>
      <c r="DM42" s="16"/>
      <c r="DN42" s="16"/>
      <c r="DO42" s="16"/>
      <c r="DP42" s="16"/>
      <c r="DQ42" s="16"/>
      <c r="DR42" s="16"/>
      <c r="DS42" s="16"/>
      <c r="DT42" s="16"/>
      <c r="DU42" s="16"/>
      <c r="DV42" s="16"/>
      <c r="DW42" s="16"/>
      <c r="DX42" s="16"/>
      <c r="DY42" s="16"/>
      <c r="DZ42" s="16"/>
      <c r="EA42" s="16"/>
      <c r="EB42" s="16"/>
      <c r="EC42" s="16"/>
      <c r="ED42" s="16"/>
      <c r="EE42" s="16"/>
      <c r="EF42" s="16"/>
      <c r="EG42" s="16"/>
      <c r="EH42" s="16"/>
      <c r="EI42" s="16"/>
      <c r="EJ42" s="16"/>
      <c r="EK42" s="16"/>
      <c r="EL42" s="16"/>
      <c r="EM42" s="16"/>
      <c r="EN42" s="16"/>
      <c r="EO42" s="16"/>
      <c r="EP42" s="16"/>
      <c r="EQ42" s="16"/>
      <c r="ER42" s="16"/>
      <c r="ES42" s="16"/>
      <c r="ET42" s="16"/>
      <c r="EU42" s="16"/>
      <c r="EV42" s="16"/>
      <c r="EW42" s="16"/>
      <c r="EX42" s="16"/>
      <c r="EY42" s="16"/>
      <c r="EZ42" s="16"/>
      <c r="FA42" s="16"/>
      <c r="FB42" s="16"/>
      <c r="FC42" s="16"/>
      <c r="FD42" s="16"/>
      <c r="FE42" s="16"/>
      <c r="FF42" s="16"/>
      <c r="FG42" s="16"/>
      <c r="FH42" s="16"/>
      <c r="FI42" s="16"/>
      <c r="FJ42" s="16"/>
      <c r="FK42" s="16"/>
      <c r="FL42" s="16"/>
      <c r="FM42" s="16"/>
      <c r="FN42" s="16"/>
      <c r="FO42" s="16"/>
      <c r="FP42" s="16"/>
      <c r="FQ42" s="16"/>
      <c r="FR42" s="16"/>
      <c r="FS42" s="16"/>
      <c r="FT42" s="16"/>
      <c r="FU42" s="16"/>
      <c r="FV42" s="16"/>
      <c r="FW42" s="16"/>
      <c r="FX42" s="16"/>
      <c r="FY42" s="16"/>
      <c r="FZ42" s="16"/>
      <c r="GA42" s="16"/>
      <c r="GB42" s="16"/>
      <c r="GC42" s="16"/>
      <c r="GD42" s="16"/>
      <c r="GE42" s="16"/>
      <c r="GF42" s="16"/>
      <c r="GG42" s="16"/>
      <c r="GH42" s="16"/>
      <c r="GI42" s="16"/>
      <c r="GJ42" s="16"/>
      <c r="GK42" s="16"/>
      <c r="GL42" s="16"/>
      <c r="GM42" s="16"/>
      <c r="GN42" s="16"/>
      <c r="GO42" s="16"/>
      <c r="GP42" s="16"/>
      <c r="GQ42" s="16"/>
      <c r="GR42" s="16"/>
      <c r="GS42" s="16"/>
      <c r="GT42" s="16"/>
      <c r="GU42" s="16"/>
      <c r="GV42" s="16"/>
      <c r="GW42" s="16"/>
      <c r="GX42" s="16"/>
      <c r="GY42" s="16"/>
      <c r="GZ42" s="16"/>
      <c r="HA42" s="16"/>
      <c r="HB42" s="16"/>
      <c r="HC42" s="16"/>
      <c r="HD42" s="16"/>
      <c r="HE42" s="16"/>
      <c r="HF42" s="16"/>
      <c r="HG42" s="16"/>
      <c r="HH42" s="16"/>
      <c r="HI42" s="16"/>
      <c r="HJ42" s="16"/>
      <c r="HK42" s="16"/>
      <c r="HL42" s="16"/>
      <c r="HM42" s="16"/>
      <c r="HN42" s="16"/>
      <c r="HO42" s="16"/>
      <c r="HP42" s="16"/>
      <c r="HQ42" s="16"/>
    </row>
    <row r="43" spans="1:225" ht="12.75" customHeight="1" x14ac:dyDescent="0.2">
      <c r="A43" s="67" t="s">
        <v>180</v>
      </c>
      <c r="B43" s="20">
        <v>1049</v>
      </c>
      <c r="C43" s="68" t="s">
        <v>144</v>
      </c>
      <c r="D43" s="21">
        <f t="shared" ca="1" si="5"/>
        <v>0</v>
      </c>
      <c r="E43" s="21">
        <f t="shared" ca="1" si="5"/>
        <v>0</v>
      </c>
      <c r="F43" s="21">
        <f t="shared" ca="1" si="5"/>
        <v>0</v>
      </c>
      <c r="G43" s="21">
        <f t="shared" ca="1" si="5"/>
        <v>6123675.9300001655</v>
      </c>
      <c r="H43" s="21">
        <f t="shared" ca="1" si="5"/>
        <v>0</v>
      </c>
      <c r="I43" s="22">
        <f t="shared" ca="1" si="4"/>
        <v>6123675.9300001655</v>
      </c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  <c r="BM43" s="16"/>
      <c r="BN43" s="16"/>
      <c r="BO43" s="16"/>
      <c r="BP43" s="16"/>
      <c r="BQ43" s="16"/>
      <c r="BR43" s="16"/>
      <c r="BS43" s="16"/>
      <c r="BT43" s="16"/>
      <c r="BU43" s="16"/>
      <c r="BV43" s="16"/>
      <c r="BW43" s="16"/>
      <c r="BX43" s="16"/>
      <c r="BY43" s="16"/>
      <c r="BZ43" s="16"/>
      <c r="CA43" s="16"/>
      <c r="CB43" s="16"/>
      <c r="CC43" s="16"/>
      <c r="CD43" s="16"/>
      <c r="CE43" s="16"/>
      <c r="CF43" s="16"/>
      <c r="CG43" s="16"/>
      <c r="CH43" s="16"/>
      <c r="CI43" s="16"/>
      <c r="CJ43" s="16"/>
      <c r="CK43" s="16"/>
      <c r="CL43" s="16"/>
      <c r="CM43" s="16"/>
      <c r="CN43" s="16"/>
      <c r="CO43" s="16"/>
      <c r="CP43" s="16"/>
      <c r="CQ43" s="16"/>
      <c r="CR43" s="16"/>
      <c r="CS43" s="16"/>
      <c r="CT43" s="16"/>
      <c r="CU43" s="16"/>
      <c r="CV43" s="16"/>
      <c r="CW43" s="16"/>
      <c r="CX43" s="16"/>
      <c r="CY43" s="16"/>
      <c r="CZ43" s="16"/>
      <c r="DA43" s="16"/>
      <c r="DB43" s="16"/>
      <c r="DC43" s="16"/>
      <c r="DD43" s="16"/>
      <c r="DE43" s="16"/>
      <c r="DF43" s="16"/>
      <c r="DG43" s="16"/>
      <c r="DH43" s="16"/>
      <c r="DI43" s="16"/>
      <c r="DJ43" s="16"/>
      <c r="DK43" s="16"/>
      <c r="DL43" s="16"/>
      <c r="DM43" s="16"/>
      <c r="DN43" s="16"/>
      <c r="DO43" s="16"/>
      <c r="DP43" s="16"/>
      <c r="DQ43" s="16"/>
      <c r="DR43" s="16"/>
      <c r="DS43" s="16"/>
      <c r="DT43" s="16"/>
      <c r="DU43" s="16"/>
      <c r="DV43" s="16"/>
      <c r="DW43" s="16"/>
      <c r="DX43" s="16"/>
      <c r="DY43" s="16"/>
      <c r="DZ43" s="16"/>
      <c r="EA43" s="16"/>
      <c r="EB43" s="16"/>
      <c r="EC43" s="16"/>
      <c r="ED43" s="16"/>
      <c r="EE43" s="16"/>
      <c r="EF43" s="16"/>
      <c r="EG43" s="16"/>
      <c r="EH43" s="16"/>
      <c r="EI43" s="16"/>
      <c r="EJ43" s="16"/>
      <c r="EK43" s="16"/>
      <c r="EL43" s="16"/>
      <c r="EM43" s="16"/>
      <c r="EN43" s="16"/>
      <c r="EO43" s="16"/>
      <c r="EP43" s="16"/>
      <c r="EQ43" s="16"/>
      <c r="ER43" s="16"/>
      <c r="ES43" s="16"/>
      <c r="ET43" s="16"/>
      <c r="EU43" s="16"/>
      <c r="EV43" s="16"/>
      <c r="EW43" s="16"/>
      <c r="EX43" s="16"/>
      <c r="EY43" s="16"/>
      <c r="EZ43" s="16"/>
      <c r="FA43" s="16"/>
      <c r="FB43" s="16"/>
      <c r="FC43" s="16"/>
      <c r="FD43" s="16"/>
      <c r="FE43" s="16"/>
      <c r="FF43" s="16"/>
      <c r="FG43" s="16"/>
      <c r="FH43" s="16"/>
      <c r="FI43" s="16"/>
      <c r="FJ43" s="16"/>
      <c r="FK43" s="16"/>
      <c r="FL43" s="16"/>
      <c r="FM43" s="16"/>
      <c r="FN43" s="16"/>
      <c r="FO43" s="16"/>
      <c r="FP43" s="16"/>
      <c r="FQ43" s="16"/>
      <c r="FR43" s="16"/>
      <c r="FS43" s="16"/>
      <c r="FT43" s="16"/>
      <c r="FU43" s="16"/>
      <c r="FV43" s="16"/>
      <c r="FW43" s="16"/>
      <c r="FX43" s="16"/>
      <c r="FY43" s="16"/>
      <c r="FZ43" s="16"/>
      <c r="GA43" s="16"/>
      <c r="GB43" s="16"/>
      <c r="GC43" s="16"/>
      <c r="GD43" s="16"/>
      <c r="GE43" s="16"/>
      <c r="GF43" s="16"/>
      <c r="GG43" s="16"/>
      <c r="GH43" s="16"/>
      <c r="GI43" s="16"/>
      <c r="GJ43" s="16"/>
      <c r="GK43" s="16"/>
      <c r="GL43" s="16"/>
      <c r="GM43" s="16"/>
      <c r="GN43" s="16"/>
      <c r="GO43" s="16"/>
      <c r="GP43" s="16"/>
      <c r="GQ43" s="16"/>
      <c r="GR43" s="16"/>
      <c r="GS43" s="16"/>
      <c r="GT43" s="16"/>
      <c r="GU43" s="16"/>
      <c r="GV43" s="16"/>
      <c r="GW43" s="16"/>
      <c r="GX43" s="16"/>
      <c r="GY43" s="16"/>
      <c r="GZ43" s="16"/>
      <c r="HA43" s="16"/>
      <c r="HB43" s="16"/>
      <c r="HC43" s="16"/>
      <c r="HD43" s="16"/>
      <c r="HE43" s="16"/>
      <c r="HF43" s="16"/>
      <c r="HG43" s="16"/>
      <c r="HH43" s="16"/>
      <c r="HI43" s="16"/>
      <c r="HJ43" s="16"/>
      <c r="HK43" s="16"/>
      <c r="HL43" s="16"/>
      <c r="HM43" s="16"/>
      <c r="HN43" s="16"/>
      <c r="HO43" s="16"/>
      <c r="HP43" s="16"/>
      <c r="HQ43" s="16"/>
    </row>
    <row r="44" spans="1:225" ht="12.75" customHeight="1" x14ac:dyDescent="0.2">
      <c r="A44" s="67" t="s">
        <v>181</v>
      </c>
      <c r="B44" s="20">
        <v>1050</v>
      </c>
      <c r="C44" s="68" t="s">
        <v>144</v>
      </c>
      <c r="D44" s="21">
        <f t="shared" ca="1" si="5"/>
        <v>0</v>
      </c>
      <c r="E44" s="21">
        <f t="shared" ca="1" si="5"/>
        <v>0</v>
      </c>
      <c r="F44" s="21">
        <f t="shared" ca="1" si="5"/>
        <v>0</v>
      </c>
      <c r="G44" s="21">
        <f t="shared" ca="1" si="5"/>
        <v>0</v>
      </c>
      <c r="H44" s="21">
        <f t="shared" ca="1" si="5"/>
        <v>0</v>
      </c>
      <c r="I44" s="22">
        <f t="shared" ca="1" si="4"/>
        <v>0</v>
      </c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  <c r="BM44" s="16"/>
      <c r="BN44" s="16"/>
      <c r="BO44" s="16"/>
      <c r="BP44" s="16"/>
      <c r="BQ44" s="16"/>
      <c r="BR44" s="16"/>
      <c r="BS44" s="16"/>
      <c r="BT44" s="16"/>
      <c r="BU44" s="16"/>
      <c r="BV44" s="16"/>
      <c r="BW44" s="16"/>
      <c r="BX44" s="16"/>
      <c r="BY44" s="16"/>
      <c r="BZ44" s="16"/>
      <c r="CA44" s="16"/>
      <c r="CB44" s="16"/>
      <c r="CC44" s="16"/>
      <c r="CD44" s="16"/>
      <c r="CE44" s="16"/>
      <c r="CF44" s="16"/>
      <c r="CG44" s="16"/>
      <c r="CH44" s="16"/>
      <c r="CI44" s="16"/>
      <c r="CJ44" s="16"/>
      <c r="CK44" s="16"/>
      <c r="CL44" s="16"/>
      <c r="CM44" s="16"/>
      <c r="CN44" s="16"/>
      <c r="CO44" s="16"/>
      <c r="CP44" s="16"/>
      <c r="CQ44" s="16"/>
      <c r="CR44" s="16"/>
      <c r="CS44" s="16"/>
      <c r="CT44" s="16"/>
      <c r="CU44" s="16"/>
      <c r="CV44" s="16"/>
      <c r="CW44" s="16"/>
      <c r="CX44" s="16"/>
      <c r="CY44" s="16"/>
      <c r="CZ44" s="16"/>
      <c r="DA44" s="16"/>
      <c r="DB44" s="16"/>
      <c r="DC44" s="16"/>
      <c r="DD44" s="16"/>
      <c r="DE44" s="16"/>
      <c r="DF44" s="16"/>
      <c r="DG44" s="16"/>
      <c r="DH44" s="16"/>
      <c r="DI44" s="16"/>
      <c r="DJ44" s="16"/>
      <c r="DK44" s="16"/>
      <c r="DL44" s="16"/>
      <c r="DM44" s="16"/>
      <c r="DN44" s="16"/>
      <c r="DO44" s="16"/>
      <c r="DP44" s="16"/>
      <c r="DQ44" s="16"/>
      <c r="DR44" s="16"/>
      <c r="DS44" s="16"/>
      <c r="DT44" s="16"/>
      <c r="DU44" s="16"/>
      <c r="DV44" s="16"/>
      <c r="DW44" s="16"/>
      <c r="DX44" s="16"/>
      <c r="DY44" s="16"/>
      <c r="DZ44" s="16"/>
      <c r="EA44" s="16"/>
      <c r="EB44" s="16"/>
      <c r="EC44" s="16"/>
      <c r="ED44" s="16"/>
      <c r="EE44" s="16"/>
      <c r="EF44" s="16"/>
      <c r="EG44" s="16"/>
      <c r="EH44" s="16"/>
      <c r="EI44" s="16"/>
      <c r="EJ44" s="16"/>
      <c r="EK44" s="16"/>
      <c r="EL44" s="16"/>
      <c r="EM44" s="16"/>
      <c r="EN44" s="16"/>
      <c r="EO44" s="16"/>
      <c r="EP44" s="16"/>
      <c r="EQ44" s="16"/>
      <c r="ER44" s="16"/>
      <c r="ES44" s="16"/>
      <c r="ET44" s="16"/>
      <c r="EU44" s="16"/>
      <c r="EV44" s="16"/>
      <c r="EW44" s="16"/>
      <c r="EX44" s="16"/>
      <c r="EY44" s="16"/>
      <c r="EZ44" s="16"/>
      <c r="FA44" s="16"/>
      <c r="FB44" s="16"/>
      <c r="FC44" s="16"/>
      <c r="FD44" s="16"/>
      <c r="FE44" s="16"/>
      <c r="FF44" s="16"/>
      <c r="FG44" s="16"/>
      <c r="FH44" s="16"/>
      <c r="FI44" s="16"/>
      <c r="FJ44" s="16"/>
      <c r="FK44" s="16"/>
      <c r="FL44" s="16"/>
      <c r="FM44" s="16"/>
      <c r="FN44" s="16"/>
      <c r="FO44" s="16"/>
      <c r="FP44" s="16"/>
      <c r="FQ44" s="16"/>
      <c r="FR44" s="16"/>
      <c r="FS44" s="16"/>
      <c r="FT44" s="16"/>
      <c r="FU44" s="16"/>
      <c r="FV44" s="16"/>
      <c r="FW44" s="16"/>
      <c r="FX44" s="16"/>
      <c r="FY44" s="16"/>
      <c r="FZ44" s="16"/>
      <c r="GA44" s="16"/>
      <c r="GB44" s="16"/>
      <c r="GC44" s="16"/>
      <c r="GD44" s="16"/>
      <c r="GE44" s="16"/>
      <c r="GF44" s="16"/>
      <c r="GG44" s="16"/>
      <c r="GH44" s="16"/>
      <c r="GI44" s="16"/>
      <c r="GJ44" s="16"/>
      <c r="GK44" s="16"/>
      <c r="GL44" s="16"/>
      <c r="GM44" s="16"/>
      <c r="GN44" s="16"/>
      <c r="GO44" s="16"/>
      <c r="GP44" s="16"/>
      <c r="GQ44" s="16"/>
      <c r="GR44" s="16"/>
      <c r="GS44" s="16"/>
      <c r="GT44" s="16"/>
      <c r="GU44" s="16"/>
      <c r="GV44" s="16"/>
      <c r="GW44" s="16"/>
      <c r="GX44" s="16"/>
      <c r="GY44" s="16"/>
      <c r="GZ44" s="16"/>
      <c r="HA44" s="16"/>
      <c r="HB44" s="16"/>
      <c r="HC44" s="16"/>
      <c r="HD44" s="16"/>
      <c r="HE44" s="16"/>
      <c r="HF44" s="16"/>
      <c r="HG44" s="16"/>
      <c r="HH44" s="16"/>
      <c r="HI44" s="16"/>
      <c r="HJ44" s="16"/>
      <c r="HK44" s="16"/>
      <c r="HL44" s="16"/>
      <c r="HM44" s="16"/>
      <c r="HN44" s="16"/>
      <c r="HO44" s="16"/>
      <c r="HP44" s="16"/>
      <c r="HQ44" s="16"/>
    </row>
    <row r="45" spans="1:225" ht="12.75" customHeight="1" x14ac:dyDescent="0.2">
      <c r="A45" s="67" t="s">
        <v>182</v>
      </c>
      <c r="B45" s="20">
        <v>1051</v>
      </c>
      <c r="C45" s="68" t="s">
        <v>144</v>
      </c>
      <c r="D45" s="21">
        <f t="shared" ca="1" si="5"/>
        <v>0</v>
      </c>
      <c r="E45" s="21">
        <f t="shared" ca="1" si="5"/>
        <v>42434.899999999994</v>
      </c>
      <c r="F45" s="21">
        <f t="shared" ca="1" si="5"/>
        <v>4736693.96</v>
      </c>
      <c r="G45" s="21">
        <f t="shared" ca="1" si="5"/>
        <v>2057484.8399999999</v>
      </c>
      <c r="H45" s="21">
        <f t="shared" ca="1" si="5"/>
        <v>0</v>
      </c>
      <c r="I45" s="22">
        <f t="shared" ca="1" si="4"/>
        <v>6836613.7000000002</v>
      </c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/>
      <c r="AS45" s="16"/>
      <c r="AT45" s="16"/>
      <c r="AU45" s="16"/>
      <c r="AV45" s="16"/>
      <c r="AW45" s="16"/>
      <c r="AX45" s="16"/>
      <c r="AY45" s="16"/>
      <c r="AZ45" s="1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  <c r="BM45" s="16"/>
      <c r="BN45" s="16"/>
      <c r="BO45" s="16"/>
      <c r="BP45" s="16"/>
      <c r="BQ45" s="16"/>
      <c r="BR45" s="16"/>
      <c r="BS45" s="16"/>
      <c r="BT45" s="16"/>
      <c r="BU45" s="16"/>
      <c r="BV45" s="16"/>
      <c r="BW45" s="16"/>
      <c r="BX45" s="16"/>
      <c r="BY45" s="16"/>
      <c r="BZ45" s="16"/>
      <c r="CA45" s="16"/>
      <c r="CB45" s="16"/>
      <c r="CC45" s="16"/>
      <c r="CD45" s="16"/>
      <c r="CE45" s="16"/>
      <c r="CF45" s="16"/>
      <c r="CG45" s="16"/>
      <c r="CH45" s="16"/>
      <c r="CI45" s="16"/>
      <c r="CJ45" s="16"/>
      <c r="CK45" s="16"/>
      <c r="CL45" s="16"/>
      <c r="CM45" s="16"/>
      <c r="CN45" s="16"/>
      <c r="CO45" s="16"/>
      <c r="CP45" s="16"/>
      <c r="CQ45" s="16"/>
      <c r="CR45" s="16"/>
      <c r="CS45" s="16"/>
      <c r="CT45" s="16"/>
      <c r="CU45" s="16"/>
      <c r="CV45" s="16"/>
      <c r="CW45" s="16"/>
      <c r="CX45" s="16"/>
      <c r="CY45" s="16"/>
      <c r="CZ45" s="16"/>
      <c r="DA45" s="16"/>
      <c r="DB45" s="16"/>
      <c r="DC45" s="16"/>
      <c r="DD45" s="16"/>
      <c r="DE45" s="16"/>
      <c r="DF45" s="16"/>
      <c r="DG45" s="16"/>
      <c r="DH45" s="16"/>
      <c r="DI45" s="16"/>
      <c r="DJ45" s="16"/>
      <c r="DK45" s="16"/>
      <c r="DL45" s="16"/>
      <c r="DM45" s="16"/>
      <c r="DN45" s="16"/>
      <c r="DO45" s="16"/>
      <c r="DP45" s="16"/>
      <c r="DQ45" s="16"/>
      <c r="DR45" s="16"/>
      <c r="DS45" s="16"/>
      <c r="DT45" s="16"/>
      <c r="DU45" s="16"/>
      <c r="DV45" s="16"/>
      <c r="DW45" s="16"/>
      <c r="DX45" s="16"/>
      <c r="DY45" s="16"/>
      <c r="DZ45" s="16"/>
      <c r="EA45" s="16"/>
      <c r="EB45" s="16"/>
      <c r="EC45" s="16"/>
      <c r="ED45" s="16"/>
      <c r="EE45" s="16"/>
      <c r="EF45" s="16"/>
      <c r="EG45" s="16"/>
      <c r="EH45" s="16"/>
      <c r="EI45" s="16"/>
      <c r="EJ45" s="16"/>
      <c r="EK45" s="16"/>
      <c r="EL45" s="16"/>
      <c r="EM45" s="16"/>
      <c r="EN45" s="16"/>
      <c r="EO45" s="16"/>
      <c r="EP45" s="16"/>
      <c r="EQ45" s="16"/>
      <c r="ER45" s="16"/>
      <c r="ES45" s="16"/>
      <c r="ET45" s="16"/>
      <c r="EU45" s="16"/>
      <c r="EV45" s="16"/>
      <c r="EW45" s="16"/>
      <c r="EX45" s="16"/>
      <c r="EY45" s="16"/>
      <c r="EZ45" s="16"/>
      <c r="FA45" s="16"/>
      <c r="FB45" s="16"/>
      <c r="FC45" s="16"/>
      <c r="FD45" s="16"/>
      <c r="FE45" s="16"/>
      <c r="FF45" s="16"/>
      <c r="FG45" s="16"/>
      <c r="FH45" s="16"/>
      <c r="FI45" s="16"/>
      <c r="FJ45" s="16"/>
      <c r="FK45" s="16"/>
      <c r="FL45" s="16"/>
      <c r="FM45" s="16"/>
      <c r="FN45" s="16"/>
      <c r="FO45" s="16"/>
      <c r="FP45" s="16"/>
      <c r="FQ45" s="16"/>
      <c r="FR45" s="16"/>
      <c r="FS45" s="16"/>
      <c r="FT45" s="16"/>
      <c r="FU45" s="16"/>
      <c r="FV45" s="16"/>
      <c r="FW45" s="16"/>
      <c r="FX45" s="16"/>
      <c r="FY45" s="16"/>
      <c r="FZ45" s="16"/>
      <c r="GA45" s="16"/>
      <c r="GB45" s="16"/>
      <c r="GC45" s="16"/>
      <c r="GD45" s="16"/>
      <c r="GE45" s="16"/>
      <c r="GF45" s="16"/>
      <c r="GG45" s="16"/>
      <c r="GH45" s="16"/>
      <c r="GI45" s="16"/>
      <c r="GJ45" s="16"/>
      <c r="GK45" s="16"/>
      <c r="GL45" s="16"/>
      <c r="GM45" s="16"/>
      <c r="GN45" s="16"/>
      <c r="GO45" s="16"/>
      <c r="GP45" s="16"/>
      <c r="GQ45" s="16"/>
      <c r="GR45" s="16"/>
      <c r="GS45" s="16"/>
      <c r="GT45" s="16"/>
      <c r="GU45" s="16"/>
      <c r="GV45" s="16"/>
      <c r="GW45" s="16"/>
      <c r="GX45" s="16"/>
      <c r="GY45" s="16"/>
      <c r="GZ45" s="16"/>
      <c r="HA45" s="16"/>
      <c r="HB45" s="16"/>
      <c r="HC45" s="16"/>
      <c r="HD45" s="16"/>
      <c r="HE45" s="16"/>
      <c r="HF45" s="16"/>
      <c r="HG45" s="16"/>
      <c r="HH45" s="16"/>
      <c r="HI45" s="16"/>
      <c r="HJ45" s="16"/>
      <c r="HK45" s="16"/>
      <c r="HL45" s="16"/>
      <c r="HM45" s="16"/>
      <c r="HN45" s="16"/>
      <c r="HO45" s="16"/>
      <c r="HP45" s="16"/>
      <c r="HQ45" s="16"/>
    </row>
    <row r="46" spans="1:225" ht="12.75" customHeight="1" x14ac:dyDescent="0.2">
      <c r="A46" s="67" t="s">
        <v>183</v>
      </c>
      <c r="B46" s="20">
        <v>1052</v>
      </c>
      <c r="C46" s="68" t="s">
        <v>144</v>
      </c>
      <c r="D46" s="21">
        <f t="shared" ca="1" si="5"/>
        <v>0</v>
      </c>
      <c r="E46" s="21">
        <f t="shared" ca="1" si="5"/>
        <v>0</v>
      </c>
      <c r="F46" s="21">
        <f t="shared" ca="1" si="5"/>
        <v>0</v>
      </c>
      <c r="G46" s="21">
        <f t="shared" ca="1" si="5"/>
        <v>359195.95999999985</v>
      </c>
      <c r="H46" s="21">
        <f t="shared" ca="1" si="5"/>
        <v>0</v>
      </c>
      <c r="I46" s="22">
        <f t="shared" ca="1" si="4"/>
        <v>359195.95999999985</v>
      </c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  <c r="BM46" s="16"/>
      <c r="BN46" s="16"/>
      <c r="BO46" s="16"/>
      <c r="BP46" s="16"/>
      <c r="BQ46" s="16"/>
      <c r="BR46" s="16"/>
      <c r="BS46" s="16"/>
      <c r="BT46" s="16"/>
      <c r="BU46" s="16"/>
      <c r="BV46" s="16"/>
      <c r="BW46" s="16"/>
      <c r="BX46" s="16"/>
      <c r="BY46" s="16"/>
      <c r="BZ46" s="16"/>
      <c r="CA46" s="16"/>
      <c r="CB46" s="16"/>
      <c r="CC46" s="16"/>
      <c r="CD46" s="16"/>
      <c r="CE46" s="16"/>
      <c r="CF46" s="16"/>
      <c r="CG46" s="16"/>
      <c r="CH46" s="16"/>
      <c r="CI46" s="16"/>
      <c r="CJ46" s="16"/>
      <c r="CK46" s="16"/>
      <c r="CL46" s="16"/>
      <c r="CM46" s="16"/>
      <c r="CN46" s="16"/>
      <c r="CO46" s="16"/>
      <c r="CP46" s="16"/>
      <c r="CQ46" s="16"/>
      <c r="CR46" s="16"/>
      <c r="CS46" s="16"/>
      <c r="CT46" s="16"/>
      <c r="CU46" s="16"/>
      <c r="CV46" s="16"/>
      <c r="CW46" s="16"/>
      <c r="CX46" s="16"/>
      <c r="CY46" s="16"/>
      <c r="CZ46" s="16"/>
      <c r="DA46" s="16"/>
      <c r="DB46" s="16"/>
      <c r="DC46" s="16"/>
      <c r="DD46" s="16"/>
      <c r="DE46" s="16"/>
      <c r="DF46" s="16"/>
      <c r="DG46" s="16"/>
      <c r="DH46" s="16"/>
      <c r="DI46" s="16"/>
      <c r="DJ46" s="16"/>
      <c r="DK46" s="16"/>
      <c r="DL46" s="16"/>
      <c r="DM46" s="16"/>
      <c r="DN46" s="16"/>
      <c r="DO46" s="16"/>
      <c r="DP46" s="16"/>
      <c r="DQ46" s="16"/>
      <c r="DR46" s="16"/>
      <c r="DS46" s="16"/>
      <c r="DT46" s="16"/>
      <c r="DU46" s="16"/>
      <c r="DV46" s="16"/>
      <c r="DW46" s="16"/>
      <c r="DX46" s="16"/>
      <c r="DY46" s="16"/>
      <c r="DZ46" s="16"/>
      <c r="EA46" s="16"/>
      <c r="EB46" s="16"/>
      <c r="EC46" s="16"/>
      <c r="ED46" s="16"/>
      <c r="EE46" s="16"/>
      <c r="EF46" s="16"/>
      <c r="EG46" s="16"/>
      <c r="EH46" s="16"/>
      <c r="EI46" s="16"/>
      <c r="EJ46" s="16"/>
      <c r="EK46" s="16"/>
      <c r="EL46" s="16"/>
      <c r="EM46" s="16"/>
      <c r="EN46" s="16"/>
      <c r="EO46" s="16"/>
      <c r="EP46" s="16"/>
      <c r="EQ46" s="16"/>
      <c r="ER46" s="16"/>
      <c r="ES46" s="16"/>
      <c r="ET46" s="16"/>
      <c r="EU46" s="16"/>
      <c r="EV46" s="16"/>
      <c r="EW46" s="16"/>
      <c r="EX46" s="16"/>
      <c r="EY46" s="16"/>
      <c r="EZ46" s="16"/>
      <c r="FA46" s="16"/>
      <c r="FB46" s="16"/>
      <c r="FC46" s="16"/>
      <c r="FD46" s="16"/>
      <c r="FE46" s="16"/>
      <c r="FF46" s="16"/>
      <c r="FG46" s="16"/>
      <c r="FH46" s="16"/>
      <c r="FI46" s="16"/>
      <c r="FJ46" s="16"/>
      <c r="FK46" s="16"/>
      <c r="FL46" s="16"/>
      <c r="FM46" s="16"/>
      <c r="FN46" s="16"/>
      <c r="FO46" s="16"/>
      <c r="FP46" s="16"/>
      <c r="FQ46" s="16"/>
      <c r="FR46" s="16"/>
      <c r="FS46" s="16"/>
      <c r="FT46" s="16"/>
      <c r="FU46" s="16"/>
      <c r="FV46" s="16"/>
      <c r="FW46" s="16"/>
      <c r="FX46" s="16"/>
      <c r="FY46" s="16"/>
      <c r="FZ46" s="16"/>
      <c r="GA46" s="16"/>
      <c r="GB46" s="16"/>
      <c r="GC46" s="16"/>
      <c r="GD46" s="16"/>
      <c r="GE46" s="16"/>
      <c r="GF46" s="16"/>
      <c r="GG46" s="16"/>
      <c r="GH46" s="16"/>
      <c r="GI46" s="16"/>
      <c r="GJ46" s="16"/>
      <c r="GK46" s="16"/>
      <c r="GL46" s="16"/>
      <c r="GM46" s="16"/>
      <c r="GN46" s="16"/>
      <c r="GO46" s="16"/>
      <c r="GP46" s="16"/>
      <c r="GQ46" s="16"/>
      <c r="GR46" s="16"/>
      <c r="GS46" s="16"/>
      <c r="GT46" s="16"/>
      <c r="GU46" s="16"/>
      <c r="GV46" s="16"/>
      <c r="GW46" s="16"/>
      <c r="GX46" s="16"/>
      <c r="GY46" s="16"/>
      <c r="GZ46" s="16"/>
      <c r="HA46" s="16"/>
      <c r="HB46" s="16"/>
      <c r="HC46" s="16"/>
      <c r="HD46" s="16"/>
      <c r="HE46" s="16"/>
      <c r="HF46" s="16"/>
      <c r="HG46" s="16"/>
      <c r="HH46" s="16"/>
      <c r="HI46" s="16"/>
      <c r="HJ46" s="16"/>
      <c r="HK46" s="16"/>
      <c r="HL46" s="16"/>
      <c r="HM46" s="16"/>
      <c r="HN46" s="16"/>
      <c r="HO46" s="16"/>
      <c r="HP46" s="16"/>
      <c r="HQ46" s="16"/>
    </row>
    <row r="47" spans="1:225" ht="12.75" customHeight="1" x14ac:dyDescent="0.2">
      <c r="A47" s="67" t="s">
        <v>184</v>
      </c>
      <c r="B47" s="20">
        <v>1053</v>
      </c>
      <c r="C47" s="68" t="s">
        <v>144</v>
      </c>
      <c r="D47" s="21">
        <f t="shared" ca="1" si="5"/>
        <v>0</v>
      </c>
      <c r="E47" s="21">
        <f t="shared" ca="1" si="5"/>
        <v>0</v>
      </c>
      <c r="F47" s="21">
        <f t="shared" ca="1" si="5"/>
        <v>0</v>
      </c>
      <c r="G47" s="21">
        <f t="shared" ca="1" si="5"/>
        <v>46196819.219999999</v>
      </c>
      <c r="H47" s="21">
        <f t="shared" ca="1" si="5"/>
        <v>0</v>
      </c>
      <c r="I47" s="22">
        <f t="shared" ca="1" si="4"/>
        <v>46196819.219999999</v>
      </c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  <c r="BM47" s="16"/>
      <c r="BN47" s="16"/>
      <c r="BO47" s="16"/>
      <c r="BP47" s="16"/>
      <c r="BQ47" s="16"/>
      <c r="BR47" s="16"/>
      <c r="BS47" s="16"/>
      <c r="BT47" s="16"/>
      <c r="BU47" s="16"/>
      <c r="BV47" s="16"/>
      <c r="BW47" s="16"/>
      <c r="BX47" s="16"/>
      <c r="BY47" s="16"/>
      <c r="BZ47" s="16"/>
      <c r="CA47" s="16"/>
      <c r="CB47" s="16"/>
      <c r="CC47" s="16"/>
      <c r="CD47" s="16"/>
      <c r="CE47" s="16"/>
      <c r="CF47" s="16"/>
      <c r="CG47" s="16"/>
      <c r="CH47" s="16"/>
      <c r="CI47" s="16"/>
      <c r="CJ47" s="16"/>
      <c r="CK47" s="16"/>
      <c r="CL47" s="16"/>
      <c r="CM47" s="16"/>
      <c r="CN47" s="16"/>
      <c r="CO47" s="16"/>
      <c r="CP47" s="16"/>
      <c r="CQ47" s="16"/>
      <c r="CR47" s="16"/>
      <c r="CS47" s="16"/>
      <c r="CT47" s="16"/>
      <c r="CU47" s="16"/>
      <c r="CV47" s="16"/>
      <c r="CW47" s="16"/>
      <c r="CX47" s="16"/>
      <c r="CY47" s="16"/>
      <c r="CZ47" s="16"/>
      <c r="DA47" s="16"/>
      <c r="DB47" s="16"/>
      <c r="DC47" s="16"/>
      <c r="DD47" s="16"/>
      <c r="DE47" s="16"/>
      <c r="DF47" s="16"/>
      <c r="DG47" s="16"/>
      <c r="DH47" s="16"/>
      <c r="DI47" s="16"/>
      <c r="DJ47" s="16"/>
      <c r="DK47" s="16"/>
      <c r="DL47" s="16"/>
      <c r="DM47" s="16"/>
      <c r="DN47" s="16"/>
      <c r="DO47" s="16"/>
      <c r="DP47" s="16"/>
      <c r="DQ47" s="16"/>
      <c r="DR47" s="16"/>
      <c r="DS47" s="16"/>
      <c r="DT47" s="16"/>
      <c r="DU47" s="16"/>
      <c r="DV47" s="16"/>
      <c r="DW47" s="16"/>
      <c r="DX47" s="16"/>
      <c r="DY47" s="16"/>
      <c r="DZ47" s="16"/>
      <c r="EA47" s="16"/>
      <c r="EB47" s="16"/>
      <c r="EC47" s="16"/>
      <c r="ED47" s="16"/>
      <c r="EE47" s="16"/>
      <c r="EF47" s="16"/>
      <c r="EG47" s="16"/>
      <c r="EH47" s="16"/>
      <c r="EI47" s="16"/>
      <c r="EJ47" s="16"/>
      <c r="EK47" s="16"/>
      <c r="EL47" s="16"/>
      <c r="EM47" s="16"/>
      <c r="EN47" s="16"/>
      <c r="EO47" s="16"/>
      <c r="EP47" s="16"/>
      <c r="EQ47" s="16"/>
      <c r="ER47" s="16"/>
      <c r="ES47" s="16"/>
      <c r="ET47" s="16"/>
      <c r="EU47" s="16"/>
      <c r="EV47" s="16"/>
      <c r="EW47" s="16"/>
      <c r="EX47" s="16"/>
      <c r="EY47" s="16"/>
      <c r="EZ47" s="16"/>
      <c r="FA47" s="16"/>
      <c r="FB47" s="16"/>
      <c r="FC47" s="16"/>
      <c r="FD47" s="16"/>
      <c r="FE47" s="16"/>
      <c r="FF47" s="16"/>
      <c r="FG47" s="16"/>
      <c r="FH47" s="16"/>
      <c r="FI47" s="16"/>
      <c r="FJ47" s="16"/>
      <c r="FK47" s="16"/>
      <c r="FL47" s="16"/>
      <c r="FM47" s="16"/>
      <c r="FN47" s="16"/>
      <c r="FO47" s="16"/>
      <c r="FP47" s="16"/>
      <c r="FQ47" s="16"/>
      <c r="FR47" s="16"/>
      <c r="FS47" s="16"/>
      <c r="FT47" s="16"/>
      <c r="FU47" s="16"/>
      <c r="FV47" s="16"/>
      <c r="FW47" s="16"/>
      <c r="FX47" s="16"/>
      <c r="FY47" s="16"/>
      <c r="FZ47" s="16"/>
      <c r="GA47" s="16"/>
      <c r="GB47" s="16"/>
      <c r="GC47" s="16"/>
      <c r="GD47" s="16"/>
      <c r="GE47" s="16"/>
      <c r="GF47" s="16"/>
      <c r="GG47" s="16"/>
      <c r="GH47" s="16"/>
      <c r="GI47" s="16"/>
      <c r="GJ47" s="16"/>
      <c r="GK47" s="16"/>
      <c r="GL47" s="16"/>
      <c r="GM47" s="16"/>
      <c r="GN47" s="16"/>
      <c r="GO47" s="16"/>
      <c r="GP47" s="16"/>
      <c r="GQ47" s="16"/>
      <c r="GR47" s="16"/>
      <c r="GS47" s="16"/>
      <c r="GT47" s="16"/>
      <c r="GU47" s="16"/>
      <c r="GV47" s="16"/>
      <c r="GW47" s="16"/>
      <c r="GX47" s="16"/>
      <c r="GY47" s="16"/>
      <c r="GZ47" s="16"/>
      <c r="HA47" s="16"/>
      <c r="HB47" s="16"/>
      <c r="HC47" s="16"/>
      <c r="HD47" s="16"/>
      <c r="HE47" s="16"/>
      <c r="HF47" s="16"/>
      <c r="HG47" s="16"/>
      <c r="HH47" s="16"/>
      <c r="HI47" s="16"/>
      <c r="HJ47" s="16"/>
      <c r="HK47" s="16"/>
      <c r="HL47" s="16"/>
      <c r="HM47" s="16"/>
      <c r="HN47" s="16"/>
      <c r="HO47" s="16"/>
      <c r="HP47" s="16"/>
      <c r="HQ47" s="16"/>
    </row>
    <row r="48" spans="1:225" ht="12.75" customHeight="1" x14ac:dyDescent="0.2">
      <c r="A48" s="67" t="s">
        <v>185</v>
      </c>
      <c r="B48" s="20">
        <v>1054</v>
      </c>
      <c r="C48" s="68" t="s">
        <v>144</v>
      </c>
      <c r="D48" s="21">
        <f t="shared" ca="1" si="5"/>
        <v>0</v>
      </c>
      <c r="E48" s="21">
        <f t="shared" ca="1" si="5"/>
        <v>0</v>
      </c>
      <c r="F48" s="21">
        <f t="shared" ca="1" si="5"/>
        <v>0</v>
      </c>
      <c r="G48" s="21">
        <f t="shared" ca="1" si="5"/>
        <v>0</v>
      </c>
      <c r="H48" s="21">
        <f t="shared" ca="1" si="5"/>
        <v>0</v>
      </c>
      <c r="I48" s="22">
        <f t="shared" ca="1" si="4"/>
        <v>0</v>
      </c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  <c r="BM48" s="16"/>
      <c r="BN48" s="16"/>
      <c r="BO48" s="16"/>
      <c r="BP48" s="16"/>
      <c r="BQ48" s="16"/>
      <c r="BR48" s="16"/>
      <c r="BS48" s="16"/>
      <c r="BT48" s="16"/>
      <c r="BU48" s="16"/>
      <c r="BV48" s="16"/>
      <c r="BW48" s="16"/>
      <c r="BX48" s="16"/>
      <c r="BY48" s="16"/>
      <c r="BZ48" s="16"/>
      <c r="CA48" s="16"/>
      <c r="CB48" s="16"/>
      <c r="CC48" s="16"/>
      <c r="CD48" s="16"/>
      <c r="CE48" s="16"/>
      <c r="CF48" s="16"/>
      <c r="CG48" s="16"/>
      <c r="CH48" s="16"/>
      <c r="CI48" s="16"/>
      <c r="CJ48" s="16"/>
      <c r="CK48" s="16"/>
      <c r="CL48" s="16"/>
      <c r="CM48" s="16"/>
      <c r="CN48" s="16"/>
      <c r="CO48" s="16"/>
      <c r="CP48" s="16"/>
      <c r="CQ48" s="16"/>
      <c r="CR48" s="16"/>
      <c r="CS48" s="16"/>
      <c r="CT48" s="16"/>
      <c r="CU48" s="16"/>
      <c r="CV48" s="16"/>
      <c r="CW48" s="16"/>
      <c r="CX48" s="16"/>
      <c r="CY48" s="16"/>
      <c r="CZ48" s="16"/>
      <c r="DA48" s="16"/>
      <c r="DB48" s="16"/>
      <c r="DC48" s="16"/>
      <c r="DD48" s="16"/>
      <c r="DE48" s="16"/>
      <c r="DF48" s="16"/>
      <c r="DG48" s="16"/>
      <c r="DH48" s="16"/>
      <c r="DI48" s="16"/>
      <c r="DJ48" s="16"/>
      <c r="DK48" s="16"/>
      <c r="DL48" s="16"/>
      <c r="DM48" s="16"/>
      <c r="DN48" s="16"/>
      <c r="DO48" s="16"/>
      <c r="DP48" s="16"/>
      <c r="DQ48" s="16"/>
      <c r="DR48" s="16"/>
      <c r="DS48" s="16"/>
      <c r="DT48" s="16"/>
      <c r="DU48" s="16"/>
      <c r="DV48" s="16"/>
      <c r="DW48" s="16"/>
      <c r="DX48" s="16"/>
      <c r="DY48" s="16"/>
      <c r="DZ48" s="16"/>
      <c r="EA48" s="16"/>
      <c r="EB48" s="16"/>
      <c r="EC48" s="16"/>
      <c r="ED48" s="16"/>
      <c r="EE48" s="16"/>
      <c r="EF48" s="16"/>
      <c r="EG48" s="16"/>
      <c r="EH48" s="16"/>
      <c r="EI48" s="16"/>
      <c r="EJ48" s="16"/>
      <c r="EK48" s="16"/>
      <c r="EL48" s="16"/>
      <c r="EM48" s="16"/>
      <c r="EN48" s="16"/>
      <c r="EO48" s="16"/>
      <c r="EP48" s="16"/>
      <c r="EQ48" s="16"/>
      <c r="ER48" s="16"/>
      <c r="ES48" s="16"/>
      <c r="ET48" s="16"/>
      <c r="EU48" s="16"/>
      <c r="EV48" s="16"/>
      <c r="EW48" s="16"/>
      <c r="EX48" s="16"/>
      <c r="EY48" s="16"/>
      <c r="EZ48" s="16"/>
      <c r="FA48" s="16"/>
      <c r="FB48" s="16"/>
      <c r="FC48" s="16"/>
      <c r="FD48" s="16"/>
      <c r="FE48" s="16"/>
      <c r="FF48" s="16"/>
      <c r="FG48" s="16"/>
      <c r="FH48" s="16"/>
      <c r="FI48" s="16"/>
      <c r="FJ48" s="16"/>
      <c r="FK48" s="16"/>
      <c r="FL48" s="16"/>
      <c r="FM48" s="16"/>
      <c r="FN48" s="16"/>
      <c r="FO48" s="16"/>
      <c r="FP48" s="16"/>
      <c r="FQ48" s="16"/>
      <c r="FR48" s="16"/>
      <c r="FS48" s="16"/>
      <c r="FT48" s="16"/>
      <c r="FU48" s="16"/>
      <c r="FV48" s="16"/>
      <c r="FW48" s="16"/>
      <c r="FX48" s="16"/>
      <c r="FY48" s="16"/>
      <c r="FZ48" s="16"/>
      <c r="GA48" s="16"/>
      <c r="GB48" s="16"/>
      <c r="GC48" s="16"/>
      <c r="GD48" s="16"/>
      <c r="GE48" s="16"/>
      <c r="GF48" s="16"/>
      <c r="GG48" s="16"/>
      <c r="GH48" s="16"/>
      <c r="GI48" s="16"/>
      <c r="GJ48" s="16"/>
      <c r="GK48" s="16"/>
      <c r="GL48" s="16"/>
      <c r="GM48" s="16"/>
      <c r="GN48" s="16"/>
      <c r="GO48" s="16"/>
      <c r="GP48" s="16"/>
      <c r="GQ48" s="16"/>
      <c r="GR48" s="16"/>
      <c r="GS48" s="16"/>
      <c r="GT48" s="16"/>
      <c r="GU48" s="16"/>
      <c r="GV48" s="16"/>
      <c r="GW48" s="16"/>
      <c r="GX48" s="16"/>
      <c r="GY48" s="16"/>
      <c r="GZ48" s="16"/>
      <c r="HA48" s="16"/>
      <c r="HB48" s="16"/>
      <c r="HC48" s="16"/>
      <c r="HD48" s="16"/>
      <c r="HE48" s="16"/>
      <c r="HF48" s="16"/>
      <c r="HG48" s="16"/>
      <c r="HH48" s="16"/>
      <c r="HI48" s="16"/>
      <c r="HJ48" s="16"/>
      <c r="HK48" s="16"/>
      <c r="HL48" s="16"/>
      <c r="HM48" s="16"/>
      <c r="HN48" s="16"/>
      <c r="HO48" s="16"/>
      <c r="HP48" s="16"/>
      <c r="HQ48" s="16"/>
    </row>
    <row r="49" spans="1:225" ht="12.75" customHeight="1" x14ac:dyDescent="0.2">
      <c r="A49" s="67" t="s">
        <v>186</v>
      </c>
      <c r="B49" s="20">
        <v>1055</v>
      </c>
      <c r="C49" s="68" t="s">
        <v>144</v>
      </c>
      <c r="D49" s="21">
        <f t="shared" ca="1" si="5"/>
        <v>0</v>
      </c>
      <c r="E49" s="21">
        <f t="shared" ca="1" si="5"/>
        <v>0</v>
      </c>
      <c r="F49" s="21">
        <f t="shared" ca="1" si="5"/>
        <v>0</v>
      </c>
      <c r="G49" s="21">
        <f t="shared" ca="1" si="5"/>
        <v>3983448.57</v>
      </c>
      <c r="H49" s="21">
        <f t="shared" ca="1" si="5"/>
        <v>0</v>
      </c>
      <c r="I49" s="22">
        <f t="shared" ca="1" si="4"/>
        <v>3983448.57</v>
      </c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  <c r="BM49" s="16"/>
      <c r="BN49" s="16"/>
      <c r="BO49" s="16"/>
      <c r="BP49" s="16"/>
      <c r="BQ49" s="16"/>
      <c r="BR49" s="16"/>
      <c r="BS49" s="16"/>
      <c r="BT49" s="16"/>
      <c r="BU49" s="16"/>
      <c r="BV49" s="16"/>
      <c r="BW49" s="16"/>
      <c r="BX49" s="16"/>
      <c r="BY49" s="16"/>
      <c r="BZ49" s="16"/>
      <c r="CA49" s="16"/>
      <c r="CB49" s="16"/>
      <c r="CC49" s="16"/>
      <c r="CD49" s="16"/>
      <c r="CE49" s="16"/>
      <c r="CF49" s="16"/>
      <c r="CG49" s="16"/>
      <c r="CH49" s="16"/>
      <c r="CI49" s="16"/>
      <c r="CJ49" s="16"/>
      <c r="CK49" s="16"/>
      <c r="CL49" s="16"/>
      <c r="CM49" s="16"/>
      <c r="CN49" s="16"/>
      <c r="CO49" s="16"/>
      <c r="CP49" s="16"/>
      <c r="CQ49" s="16"/>
      <c r="CR49" s="16"/>
      <c r="CS49" s="16"/>
      <c r="CT49" s="16"/>
      <c r="CU49" s="16"/>
      <c r="CV49" s="16"/>
      <c r="CW49" s="16"/>
      <c r="CX49" s="16"/>
      <c r="CY49" s="16"/>
      <c r="CZ49" s="16"/>
      <c r="DA49" s="16"/>
      <c r="DB49" s="16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6"/>
      <c r="DT49" s="16"/>
      <c r="DU49" s="16"/>
      <c r="DV49" s="16"/>
      <c r="DW49" s="16"/>
      <c r="DX49" s="16"/>
      <c r="DY49" s="16"/>
      <c r="DZ49" s="16"/>
      <c r="EA49" s="16"/>
      <c r="EB49" s="16"/>
      <c r="EC49" s="16"/>
      <c r="ED49" s="16"/>
      <c r="EE49" s="16"/>
      <c r="EF49" s="16"/>
      <c r="EG49" s="16"/>
      <c r="EH49" s="16"/>
      <c r="EI49" s="16"/>
      <c r="EJ49" s="16"/>
      <c r="EK49" s="16"/>
      <c r="EL49" s="16"/>
      <c r="EM49" s="16"/>
      <c r="EN49" s="16"/>
      <c r="EO49" s="16"/>
      <c r="EP49" s="16"/>
      <c r="EQ49" s="16"/>
      <c r="ER49" s="16"/>
      <c r="ES49" s="16"/>
      <c r="ET49" s="16"/>
      <c r="EU49" s="16"/>
      <c r="EV49" s="16"/>
      <c r="EW49" s="16"/>
      <c r="EX49" s="16"/>
      <c r="EY49" s="16"/>
      <c r="EZ49" s="16"/>
      <c r="FA49" s="16"/>
      <c r="FB49" s="16"/>
      <c r="FC49" s="16"/>
      <c r="FD49" s="16"/>
      <c r="FE49" s="16"/>
      <c r="FF49" s="16"/>
      <c r="FG49" s="16"/>
      <c r="FH49" s="16"/>
      <c r="FI49" s="16"/>
      <c r="FJ49" s="16"/>
      <c r="FK49" s="16"/>
      <c r="FL49" s="16"/>
      <c r="FM49" s="16"/>
      <c r="FN49" s="16"/>
      <c r="FO49" s="16"/>
      <c r="FP49" s="16"/>
      <c r="FQ49" s="16"/>
      <c r="FR49" s="16"/>
      <c r="FS49" s="16"/>
      <c r="FT49" s="16"/>
      <c r="FU49" s="16"/>
      <c r="FV49" s="16"/>
      <c r="FW49" s="16"/>
      <c r="FX49" s="16"/>
      <c r="FY49" s="16"/>
      <c r="FZ49" s="16"/>
      <c r="GA49" s="16"/>
      <c r="GB49" s="16"/>
      <c r="GC49" s="16"/>
      <c r="GD49" s="16"/>
      <c r="GE49" s="16"/>
      <c r="GF49" s="16"/>
      <c r="GG49" s="16"/>
      <c r="GH49" s="16"/>
      <c r="GI49" s="16"/>
      <c r="GJ49" s="16"/>
      <c r="GK49" s="16"/>
      <c r="GL49" s="16"/>
      <c r="GM49" s="16"/>
      <c r="GN49" s="16"/>
      <c r="GO49" s="16"/>
      <c r="GP49" s="16"/>
      <c r="GQ49" s="16"/>
      <c r="GR49" s="16"/>
      <c r="GS49" s="16"/>
      <c r="GT49" s="16"/>
      <c r="GU49" s="16"/>
      <c r="GV49" s="16"/>
      <c r="GW49" s="16"/>
      <c r="GX49" s="16"/>
      <c r="GY49" s="16"/>
      <c r="GZ49" s="16"/>
      <c r="HA49" s="16"/>
      <c r="HB49" s="16"/>
      <c r="HC49" s="16"/>
      <c r="HD49" s="16"/>
      <c r="HE49" s="16"/>
      <c r="HF49" s="16"/>
      <c r="HG49" s="16"/>
      <c r="HH49" s="16"/>
      <c r="HI49" s="16"/>
      <c r="HJ49" s="16"/>
      <c r="HK49" s="16"/>
      <c r="HL49" s="16"/>
      <c r="HM49" s="16"/>
      <c r="HN49" s="16"/>
      <c r="HO49" s="16"/>
      <c r="HP49" s="16"/>
      <c r="HQ49" s="16"/>
    </row>
    <row r="50" spans="1:225" ht="12.75" customHeight="1" x14ac:dyDescent="0.2">
      <c r="A50" s="67" t="s">
        <v>187</v>
      </c>
      <c r="B50" s="20">
        <v>1056</v>
      </c>
      <c r="C50" s="68" t="s">
        <v>144</v>
      </c>
      <c r="D50" s="21">
        <f t="shared" ca="1" si="5"/>
        <v>0</v>
      </c>
      <c r="E50" s="21">
        <f t="shared" ca="1" si="5"/>
        <v>0</v>
      </c>
      <c r="F50" s="21">
        <f t="shared" ca="1" si="5"/>
        <v>0</v>
      </c>
      <c r="G50" s="21">
        <f t="shared" ca="1" si="5"/>
        <v>22806640.080000028</v>
      </c>
      <c r="H50" s="21">
        <f t="shared" ca="1" si="5"/>
        <v>0</v>
      </c>
      <c r="I50" s="22">
        <f t="shared" ca="1" si="4"/>
        <v>22806640.080000028</v>
      </c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  <c r="BM50" s="16"/>
      <c r="BN50" s="16"/>
      <c r="BO50" s="16"/>
      <c r="BP50" s="16"/>
      <c r="BQ50" s="16"/>
      <c r="BR50" s="16"/>
      <c r="BS50" s="16"/>
      <c r="BT50" s="16"/>
      <c r="BU50" s="16"/>
      <c r="BV50" s="16"/>
      <c r="BW50" s="16"/>
      <c r="BX50" s="16"/>
      <c r="BY50" s="16"/>
      <c r="BZ50" s="16"/>
      <c r="CA50" s="16"/>
      <c r="CB50" s="16"/>
      <c r="CC50" s="16"/>
      <c r="CD50" s="16"/>
      <c r="CE50" s="16"/>
      <c r="CF50" s="16"/>
      <c r="CG50" s="16"/>
      <c r="CH50" s="16"/>
      <c r="CI50" s="16"/>
      <c r="CJ50" s="16"/>
      <c r="CK50" s="16"/>
      <c r="CL50" s="16"/>
      <c r="CM50" s="16"/>
      <c r="CN50" s="16"/>
      <c r="CO50" s="16"/>
      <c r="CP50" s="16"/>
      <c r="CQ50" s="16"/>
      <c r="CR50" s="16"/>
      <c r="CS50" s="16"/>
      <c r="CT50" s="16"/>
      <c r="CU50" s="16"/>
      <c r="CV50" s="16"/>
      <c r="CW50" s="16"/>
      <c r="CX50" s="16"/>
      <c r="CY50" s="16"/>
      <c r="CZ50" s="16"/>
      <c r="DA50" s="16"/>
      <c r="DB50" s="16"/>
      <c r="DC50" s="16"/>
      <c r="DD50" s="16"/>
      <c r="DE50" s="16"/>
      <c r="DF50" s="16"/>
      <c r="DG50" s="16"/>
      <c r="DH50" s="16"/>
      <c r="DI50" s="16"/>
      <c r="DJ50" s="16"/>
      <c r="DK50" s="16"/>
      <c r="DL50" s="16"/>
      <c r="DM50" s="16"/>
      <c r="DN50" s="16"/>
      <c r="DO50" s="16"/>
      <c r="DP50" s="16"/>
      <c r="DQ50" s="16"/>
      <c r="DR50" s="16"/>
      <c r="DS50" s="16"/>
      <c r="DT50" s="16"/>
      <c r="DU50" s="16"/>
      <c r="DV50" s="16"/>
      <c r="DW50" s="16"/>
      <c r="DX50" s="16"/>
      <c r="DY50" s="16"/>
      <c r="DZ50" s="16"/>
      <c r="EA50" s="16"/>
      <c r="EB50" s="16"/>
      <c r="EC50" s="16"/>
      <c r="ED50" s="16"/>
      <c r="EE50" s="16"/>
      <c r="EF50" s="16"/>
      <c r="EG50" s="16"/>
      <c r="EH50" s="16"/>
      <c r="EI50" s="16"/>
      <c r="EJ50" s="16"/>
      <c r="EK50" s="16"/>
      <c r="EL50" s="16"/>
      <c r="EM50" s="16"/>
      <c r="EN50" s="16"/>
      <c r="EO50" s="16"/>
      <c r="EP50" s="16"/>
      <c r="EQ50" s="16"/>
      <c r="ER50" s="16"/>
      <c r="ES50" s="16"/>
      <c r="ET50" s="16"/>
      <c r="EU50" s="16"/>
      <c r="EV50" s="16"/>
      <c r="EW50" s="16"/>
      <c r="EX50" s="16"/>
      <c r="EY50" s="16"/>
      <c r="EZ50" s="16"/>
      <c r="FA50" s="16"/>
      <c r="FB50" s="16"/>
      <c r="FC50" s="16"/>
      <c r="FD50" s="16"/>
      <c r="FE50" s="16"/>
      <c r="FF50" s="16"/>
      <c r="FG50" s="16"/>
      <c r="FH50" s="16"/>
      <c r="FI50" s="16"/>
      <c r="FJ50" s="16"/>
      <c r="FK50" s="16"/>
      <c r="FL50" s="16"/>
      <c r="FM50" s="16"/>
      <c r="FN50" s="16"/>
      <c r="FO50" s="16"/>
      <c r="FP50" s="16"/>
      <c r="FQ50" s="16"/>
      <c r="FR50" s="16"/>
      <c r="FS50" s="16"/>
      <c r="FT50" s="16"/>
      <c r="FU50" s="16"/>
      <c r="FV50" s="16"/>
      <c r="FW50" s="16"/>
      <c r="FX50" s="16"/>
      <c r="FY50" s="16"/>
      <c r="FZ50" s="16"/>
      <c r="GA50" s="16"/>
      <c r="GB50" s="16"/>
      <c r="GC50" s="16"/>
      <c r="GD50" s="16"/>
      <c r="GE50" s="16"/>
      <c r="GF50" s="16"/>
      <c r="GG50" s="16"/>
      <c r="GH50" s="16"/>
      <c r="GI50" s="16"/>
      <c r="GJ50" s="16"/>
      <c r="GK50" s="16"/>
      <c r="GL50" s="16"/>
      <c r="GM50" s="16"/>
      <c r="GN50" s="16"/>
      <c r="GO50" s="16"/>
      <c r="GP50" s="16"/>
      <c r="GQ50" s="16"/>
      <c r="GR50" s="16"/>
      <c r="GS50" s="16"/>
      <c r="GT50" s="16"/>
      <c r="GU50" s="16"/>
      <c r="GV50" s="16"/>
      <c r="GW50" s="16"/>
      <c r="GX50" s="16"/>
      <c r="GY50" s="16"/>
      <c r="GZ50" s="16"/>
      <c r="HA50" s="16"/>
      <c r="HB50" s="16"/>
      <c r="HC50" s="16"/>
      <c r="HD50" s="16"/>
      <c r="HE50" s="16"/>
      <c r="HF50" s="16"/>
      <c r="HG50" s="16"/>
      <c r="HH50" s="16"/>
      <c r="HI50" s="16"/>
      <c r="HJ50" s="16"/>
      <c r="HK50" s="16"/>
      <c r="HL50" s="16"/>
      <c r="HM50" s="16"/>
      <c r="HN50" s="16"/>
      <c r="HO50" s="16"/>
      <c r="HP50" s="16"/>
      <c r="HQ50" s="16"/>
    </row>
    <row r="51" spans="1:225" ht="12.75" customHeight="1" x14ac:dyDescent="0.2">
      <c r="A51" s="67" t="s">
        <v>188</v>
      </c>
      <c r="B51" s="20">
        <v>1057</v>
      </c>
      <c r="C51" s="68" t="s">
        <v>144</v>
      </c>
      <c r="D51" s="21">
        <f t="shared" ca="1" si="5"/>
        <v>0</v>
      </c>
      <c r="E51" s="21">
        <f t="shared" ca="1" si="5"/>
        <v>0</v>
      </c>
      <c r="F51" s="21">
        <f t="shared" ca="1" si="5"/>
        <v>0</v>
      </c>
      <c r="G51" s="21">
        <f t="shared" ca="1" si="5"/>
        <v>6110493.1600000001</v>
      </c>
      <c r="H51" s="21">
        <f t="shared" ca="1" si="5"/>
        <v>10835.73</v>
      </c>
      <c r="I51" s="22">
        <f t="shared" ca="1" si="4"/>
        <v>6121328.8900000006</v>
      </c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  <c r="BM51" s="16"/>
      <c r="BN51" s="16"/>
      <c r="BO51" s="16"/>
      <c r="BP51" s="16"/>
      <c r="BQ51" s="16"/>
      <c r="BR51" s="16"/>
      <c r="BS51" s="16"/>
      <c r="BT51" s="16"/>
      <c r="BU51" s="16"/>
      <c r="BV51" s="16"/>
      <c r="BW51" s="16"/>
      <c r="BX51" s="16"/>
      <c r="BY51" s="16"/>
      <c r="BZ51" s="16"/>
      <c r="CA51" s="16"/>
      <c r="CB51" s="16"/>
      <c r="CC51" s="16"/>
      <c r="CD51" s="16"/>
      <c r="CE51" s="16"/>
      <c r="CF51" s="16"/>
      <c r="CG51" s="16"/>
      <c r="CH51" s="16"/>
      <c r="CI51" s="16"/>
      <c r="CJ51" s="16"/>
      <c r="CK51" s="16"/>
      <c r="CL51" s="16"/>
      <c r="CM51" s="16"/>
      <c r="CN51" s="16"/>
      <c r="CO51" s="16"/>
      <c r="CP51" s="16"/>
      <c r="CQ51" s="16"/>
      <c r="CR51" s="16"/>
      <c r="CS51" s="16"/>
      <c r="CT51" s="16"/>
      <c r="CU51" s="16"/>
      <c r="CV51" s="16"/>
      <c r="CW51" s="16"/>
      <c r="CX51" s="16"/>
      <c r="CY51" s="16"/>
      <c r="CZ51" s="16"/>
      <c r="DA51" s="16"/>
      <c r="DB51" s="16"/>
      <c r="DC51" s="16"/>
      <c r="DD51" s="16"/>
      <c r="DE51" s="16"/>
      <c r="DF51" s="16"/>
      <c r="DG51" s="16"/>
      <c r="DH51" s="16"/>
      <c r="DI51" s="16"/>
      <c r="DJ51" s="16"/>
      <c r="DK51" s="16"/>
      <c r="DL51" s="16"/>
      <c r="DM51" s="16"/>
      <c r="DN51" s="16"/>
      <c r="DO51" s="16"/>
      <c r="DP51" s="16"/>
      <c r="DQ51" s="16"/>
      <c r="DR51" s="16"/>
      <c r="DS51" s="16"/>
      <c r="DT51" s="16"/>
      <c r="DU51" s="16"/>
      <c r="DV51" s="16"/>
      <c r="DW51" s="16"/>
      <c r="DX51" s="16"/>
      <c r="DY51" s="16"/>
      <c r="DZ51" s="16"/>
      <c r="EA51" s="16"/>
      <c r="EB51" s="16"/>
      <c r="EC51" s="16"/>
      <c r="ED51" s="16"/>
      <c r="EE51" s="16"/>
      <c r="EF51" s="16"/>
      <c r="EG51" s="16"/>
      <c r="EH51" s="16"/>
      <c r="EI51" s="16"/>
      <c r="EJ51" s="16"/>
      <c r="EK51" s="16"/>
      <c r="EL51" s="16"/>
      <c r="EM51" s="16"/>
      <c r="EN51" s="16"/>
      <c r="EO51" s="16"/>
      <c r="EP51" s="16"/>
      <c r="EQ51" s="16"/>
      <c r="ER51" s="16"/>
      <c r="ES51" s="16"/>
      <c r="ET51" s="16"/>
      <c r="EU51" s="16"/>
      <c r="EV51" s="16"/>
      <c r="EW51" s="16"/>
      <c r="EX51" s="16"/>
      <c r="EY51" s="16"/>
      <c r="EZ51" s="16"/>
      <c r="FA51" s="16"/>
      <c r="FB51" s="16"/>
      <c r="FC51" s="16"/>
      <c r="FD51" s="16"/>
      <c r="FE51" s="16"/>
      <c r="FF51" s="16"/>
      <c r="FG51" s="16"/>
      <c r="FH51" s="16"/>
      <c r="FI51" s="16"/>
      <c r="FJ51" s="16"/>
      <c r="FK51" s="16"/>
      <c r="FL51" s="16"/>
      <c r="FM51" s="16"/>
      <c r="FN51" s="16"/>
      <c r="FO51" s="16"/>
      <c r="FP51" s="16"/>
      <c r="FQ51" s="16"/>
      <c r="FR51" s="16"/>
      <c r="FS51" s="16"/>
      <c r="FT51" s="16"/>
      <c r="FU51" s="16"/>
      <c r="FV51" s="16"/>
      <c r="FW51" s="16"/>
      <c r="FX51" s="16"/>
      <c r="FY51" s="16"/>
      <c r="FZ51" s="16"/>
      <c r="GA51" s="16"/>
      <c r="GB51" s="16"/>
      <c r="GC51" s="16"/>
      <c r="GD51" s="16"/>
      <c r="GE51" s="16"/>
      <c r="GF51" s="16"/>
      <c r="GG51" s="16"/>
      <c r="GH51" s="16"/>
      <c r="GI51" s="16"/>
      <c r="GJ51" s="16"/>
      <c r="GK51" s="16"/>
      <c r="GL51" s="16"/>
      <c r="GM51" s="16"/>
      <c r="GN51" s="16"/>
      <c r="GO51" s="16"/>
      <c r="GP51" s="16"/>
      <c r="GQ51" s="16"/>
      <c r="GR51" s="16"/>
      <c r="GS51" s="16"/>
      <c r="GT51" s="16"/>
      <c r="GU51" s="16"/>
      <c r="GV51" s="16"/>
      <c r="GW51" s="16"/>
      <c r="GX51" s="16"/>
      <c r="GY51" s="16"/>
      <c r="GZ51" s="16"/>
      <c r="HA51" s="16"/>
      <c r="HB51" s="16"/>
      <c r="HC51" s="16"/>
      <c r="HD51" s="16"/>
      <c r="HE51" s="16"/>
      <c r="HF51" s="16"/>
      <c r="HG51" s="16"/>
      <c r="HH51" s="16"/>
      <c r="HI51" s="16"/>
      <c r="HJ51" s="16"/>
      <c r="HK51" s="16"/>
      <c r="HL51" s="16"/>
      <c r="HM51" s="16"/>
      <c r="HN51" s="16"/>
      <c r="HO51" s="16"/>
      <c r="HP51" s="16"/>
      <c r="HQ51" s="16"/>
    </row>
    <row r="52" spans="1:225" ht="12.75" customHeight="1" x14ac:dyDescent="0.2">
      <c r="A52" s="67" t="s">
        <v>189</v>
      </c>
      <c r="B52" s="20">
        <v>1058</v>
      </c>
      <c r="C52" s="68" t="s">
        <v>144</v>
      </c>
      <c r="D52" s="21">
        <f t="shared" ca="1" si="5"/>
        <v>0</v>
      </c>
      <c r="E52" s="21">
        <f t="shared" ca="1" si="5"/>
        <v>0</v>
      </c>
      <c r="F52" s="21">
        <f t="shared" ca="1" si="5"/>
        <v>0</v>
      </c>
      <c r="G52" s="21">
        <f t="shared" ca="1" si="5"/>
        <v>30117567</v>
      </c>
      <c r="H52" s="21">
        <f t="shared" ca="1" si="5"/>
        <v>0</v>
      </c>
      <c r="I52" s="22">
        <f t="shared" ref="I52" ca="1" si="6">+SUM(D52:H52)</f>
        <v>30117567</v>
      </c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  <c r="BB52" s="16"/>
      <c r="BC52" s="16"/>
      <c r="BD52" s="16"/>
      <c r="BE52" s="16"/>
      <c r="BF52" s="16"/>
      <c r="BG52" s="16"/>
      <c r="BH52" s="16"/>
      <c r="BI52" s="16"/>
      <c r="BJ52" s="16"/>
      <c r="BK52" s="16"/>
      <c r="BL52" s="16"/>
      <c r="BM52" s="16"/>
      <c r="BN52" s="16"/>
      <c r="BO52" s="16"/>
      <c r="BP52" s="16"/>
      <c r="BQ52" s="16"/>
      <c r="BR52" s="16"/>
      <c r="BS52" s="16"/>
      <c r="BT52" s="16"/>
      <c r="BU52" s="16"/>
      <c r="BV52" s="16"/>
      <c r="BW52" s="16"/>
      <c r="BX52" s="16"/>
      <c r="BY52" s="16"/>
      <c r="BZ52" s="16"/>
      <c r="CA52" s="16"/>
      <c r="CB52" s="16"/>
      <c r="CC52" s="16"/>
      <c r="CD52" s="16"/>
      <c r="CE52" s="16"/>
      <c r="CF52" s="16"/>
      <c r="CG52" s="16"/>
      <c r="CH52" s="16"/>
      <c r="CI52" s="16"/>
      <c r="CJ52" s="16"/>
      <c r="CK52" s="16"/>
      <c r="CL52" s="16"/>
      <c r="CM52" s="16"/>
      <c r="CN52" s="16"/>
      <c r="CO52" s="16"/>
      <c r="CP52" s="16"/>
      <c r="CQ52" s="16"/>
      <c r="CR52" s="16"/>
      <c r="CS52" s="16"/>
      <c r="CT52" s="16"/>
      <c r="CU52" s="16"/>
      <c r="CV52" s="16"/>
      <c r="CW52" s="16"/>
      <c r="CX52" s="16"/>
      <c r="CY52" s="16"/>
      <c r="CZ52" s="16"/>
      <c r="DA52" s="16"/>
      <c r="DB52" s="16"/>
      <c r="DC52" s="16"/>
      <c r="DD52" s="16"/>
      <c r="DE52" s="16"/>
      <c r="DF52" s="16"/>
      <c r="DG52" s="16"/>
      <c r="DH52" s="16"/>
      <c r="DI52" s="16"/>
      <c r="DJ52" s="16"/>
      <c r="DK52" s="16"/>
      <c r="DL52" s="16"/>
      <c r="DM52" s="16"/>
      <c r="DN52" s="16"/>
      <c r="DO52" s="16"/>
      <c r="DP52" s="16"/>
      <c r="DQ52" s="16"/>
      <c r="DR52" s="16"/>
      <c r="DS52" s="16"/>
      <c r="DT52" s="16"/>
      <c r="DU52" s="16"/>
      <c r="DV52" s="16"/>
      <c r="DW52" s="16"/>
      <c r="DX52" s="16"/>
      <c r="DY52" s="16"/>
      <c r="DZ52" s="16"/>
      <c r="EA52" s="16"/>
      <c r="EB52" s="16"/>
      <c r="EC52" s="16"/>
      <c r="ED52" s="16"/>
      <c r="EE52" s="16"/>
      <c r="EF52" s="16"/>
      <c r="EG52" s="16"/>
      <c r="EH52" s="16"/>
      <c r="EI52" s="16"/>
      <c r="EJ52" s="16"/>
      <c r="EK52" s="16"/>
      <c r="EL52" s="16"/>
      <c r="EM52" s="16"/>
      <c r="EN52" s="16"/>
      <c r="EO52" s="16"/>
      <c r="EP52" s="16"/>
      <c r="EQ52" s="16"/>
      <c r="ER52" s="16"/>
      <c r="ES52" s="16"/>
      <c r="ET52" s="16"/>
      <c r="EU52" s="16"/>
      <c r="EV52" s="16"/>
      <c r="EW52" s="16"/>
      <c r="EX52" s="16"/>
      <c r="EY52" s="16"/>
      <c r="EZ52" s="16"/>
      <c r="FA52" s="16"/>
      <c r="FB52" s="16"/>
      <c r="FC52" s="16"/>
      <c r="FD52" s="16"/>
      <c r="FE52" s="16"/>
      <c r="FF52" s="16"/>
      <c r="FG52" s="16"/>
      <c r="FH52" s="16"/>
      <c r="FI52" s="16"/>
      <c r="FJ52" s="16"/>
      <c r="FK52" s="16"/>
      <c r="FL52" s="16"/>
      <c r="FM52" s="16"/>
      <c r="FN52" s="16"/>
      <c r="FO52" s="16"/>
      <c r="FP52" s="16"/>
      <c r="FQ52" s="16"/>
      <c r="FR52" s="16"/>
      <c r="FS52" s="16"/>
      <c r="FT52" s="16"/>
      <c r="FU52" s="16"/>
      <c r="FV52" s="16"/>
      <c r="FW52" s="16"/>
      <c r="FX52" s="16"/>
      <c r="FY52" s="16"/>
      <c r="FZ52" s="16"/>
      <c r="GA52" s="16"/>
      <c r="GB52" s="16"/>
      <c r="GC52" s="16"/>
      <c r="GD52" s="16"/>
      <c r="GE52" s="16"/>
      <c r="GF52" s="16"/>
      <c r="GG52" s="16"/>
      <c r="GH52" s="16"/>
      <c r="GI52" s="16"/>
      <c r="GJ52" s="16"/>
      <c r="GK52" s="16"/>
      <c r="GL52" s="16"/>
      <c r="GM52" s="16"/>
      <c r="GN52" s="16"/>
      <c r="GO52" s="16"/>
      <c r="GP52" s="16"/>
      <c r="GQ52" s="16"/>
      <c r="GR52" s="16"/>
      <c r="GS52" s="16"/>
      <c r="GT52" s="16"/>
      <c r="GU52" s="16"/>
      <c r="GV52" s="16"/>
      <c r="GW52" s="16"/>
      <c r="GX52" s="16"/>
      <c r="GY52" s="16"/>
      <c r="GZ52" s="16"/>
      <c r="HA52" s="16"/>
      <c r="HB52" s="16"/>
      <c r="HC52" s="16"/>
      <c r="HD52" s="16"/>
      <c r="HE52" s="16"/>
      <c r="HF52" s="16"/>
      <c r="HG52" s="16"/>
      <c r="HH52" s="16"/>
      <c r="HI52" s="16"/>
      <c r="HJ52" s="16"/>
      <c r="HK52" s="16"/>
      <c r="HL52" s="16"/>
      <c r="HM52" s="16"/>
      <c r="HN52" s="16"/>
      <c r="HO52" s="16"/>
      <c r="HP52" s="16"/>
      <c r="HQ52" s="16"/>
    </row>
    <row r="53" spans="1:225" ht="12.75" customHeight="1" x14ac:dyDescent="0.2">
      <c r="A53" s="67" t="s">
        <v>190</v>
      </c>
      <c r="B53" s="20">
        <v>1059</v>
      </c>
      <c r="C53" s="68" t="s">
        <v>144</v>
      </c>
      <c r="D53" s="21">
        <f t="shared" ca="1" si="5"/>
        <v>0</v>
      </c>
      <c r="E53" s="21">
        <f t="shared" ca="1" si="5"/>
        <v>0</v>
      </c>
      <c r="F53" s="21">
        <f t="shared" ca="1" si="5"/>
        <v>0</v>
      </c>
      <c r="G53" s="21">
        <f t="shared" ca="1" si="5"/>
        <v>0</v>
      </c>
      <c r="H53" s="21">
        <f t="shared" ca="1" si="5"/>
        <v>0</v>
      </c>
      <c r="I53" s="22">
        <f t="shared" ref="I53:I55" ca="1" si="7">+SUM(D53:H53)</f>
        <v>0</v>
      </c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  <c r="BB53" s="16"/>
      <c r="BC53" s="16"/>
      <c r="BD53" s="16"/>
      <c r="BE53" s="16"/>
      <c r="BF53" s="16"/>
      <c r="BG53" s="16"/>
      <c r="BH53" s="16"/>
      <c r="BI53" s="16"/>
      <c r="BJ53" s="16"/>
      <c r="BK53" s="16"/>
      <c r="BL53" s="16"/>
      <c r="BM53" s="16"/>
      <c r="BN53" s="16"/>
      <c r="BO53" s="16"/>
      <c r="BP53" s="16"/>
      <c r="BQ53" s="16"/>
      <c r="BR53" s="16"/>
      <c r="BS53" s="16"/>
      <c r="BT53" s="16"/>
      <c r="BU53" s="16"/>
      <c r="BV53" s="16"/>
      <c r="BW53" s="16"/>
      <c r="BX53" s="16"/>
      <c r="BY53" s="16"/>
      <c r="BZ53" s="16"/>
      <c r="CA53" s="16"/>
      <c r="CB53" s="16"/>
      <c r="CC53" s="16"/>
      <c r="CD53" s="16"/>
      <c r="CE53" s="16"/>
      <c r="CF53" s="16"/>
      <c r="CG53" s="16"/>
      <c r="CH53" s="16"/>
      <c r="CI53" s="16"/>
      <c r="CJ53" s="16"/>
      <c r="CK53" s="16"/>
      <c r="CL53" s="16"/>
      <c r="CM53" s="16"/>
      <c r="CN53" s="16"/>
      <c r="CO53" s="16"/>
      <c r="CP53" s="16"/>
      <c r="CQ53" s="16"/>
      <c r="CR53" s="16"/>
      <c r="CS53" s="16"/>
      <c r="CT53" s="16"/>
      <c r="CU53" s="16"/>
      <c r="CV53" s="16"/>
      <c r="CW53" s="16"/>
      <c r="CX53" s="16"/>
      <c r="CY53" s="16"/>
      <c r="CZ53" s="16"/>
      <c r="DA53" s="16"/>
      <c r="DB53" s="16"/>
      <c r="DC53" s="16"/>
      <c r="DD53" s="16"/>
      <c r="DE53" s="16"/>
      <c r="DF53" s="16"/>
      <c r="DG53" s="16"/>
      <c r="DH53" s="16"/>
      <c r="DI53" s="16"/>
      <c r="DJ53" s="16"/>
      <c r="DK53" s="16"/>
      <c r="DL53" s="16"/>
      <c r="DM53" s="16"/>
      <c r="DN53" s="16"/>
      <c r="DO53" s="16"/>
      <c r="DP53" s="16"/>
      <c r="DQ53" s="16"/>
      <c r="DR53" s="16"/>
      <c r="DS53" s="16"/>
      <c r="DT53" s="16"/>
      <c r="DU53" s="16"/>
      <c r="DV53" s="16"/>
      <c r="DW53" s="16"/>
      <c r="DX53" s="16"/>
      <c r="DY53" s="16"/>
      <c r="DZ53" s="16"/>
      <c r="EA53" s="16"/>
      <c r="EB53" s="16"/>
      <c r="EC53" s="16"/>
      <c r="ED53" s="16"/>
      <c r="EE53" s="16"/>
      <c r="EF53" s="16"/>
      <c r="EG53" s="16"/>
      <c r="EH53" s="16"/>
      <c r="EI53" s="16"/>
      <c r="EJ53" s="16"/>
      <c r="EK53" s="16"/>
      <c r="EL53" s="16"/>
      <c r="EM53" s="16"/>
      <c r="EN53" s="16"/>
      <c r="EO53" s="16"/>
      <c r="EP53" s="16"/>
      <c r="EQ53" s="16"/>
      <c r="ER53" s="16"/>
      <c r="ES53" s="16"/>
      <c r="ET53" s="16"/>
      <c r="EU53" s="16"/>
      <c r="EV53" s="16"/>
      <c r="EW53" s="16"/>
      <c r="EX53" s="16"/>
      <c r="EY53" s="16"/>
      <c r="EZ53" s="16"/>
      <c r="FA53" s="16"/>
      <c r="FB53" s="16"/>
      <c r="FC53" s="16"/>
      <c r="FD53" s="16"/>
      <c r="FE53" s="16"/>
      <c r="FF53" s="16"/>
      <c r="FG53" s="16"/>
      <c r="FH53" s="16"/>
      <c r="FI53" s="16"/>
      <c r="FJ53" s="16"/>
      <c r="FK53" s="16"/>
      <c r="FL53" s="16"/>
      <c r="FM53" s="16"/>
      <c r="FN53" s="16"/>
      <c r="FO53" s="16"/>
      <c r="FP53" s="16"/>
      <c r="FQ53" s="16"/>
      <c r="FR53" s="16"/>
      <c r="FS53" s="16"/>
      <c r="FT53" s="16"/>
      <c r="FU53" s="16"/>
      <c r="FV53" s="16"/>
      <c r="FW53" s="16"/>
      <c r="FX53" s="16"/>
      <c r="FY53" s="16"/>
      <c r="FZ53" s="16"/>
      <c r="GA53" s="16"/>
      <c r="GB53" s="16"/>
      <c r="GC53" s="16"/>
      <c r="GD53" s="16"/>
      <c r="GE53" s="16"/>
      <c r="GF53" s="16"/>
      <c r="GG53" s="16"/>
      <c r="GH53" s="16"/>
      <c r="GI53" s="16"/>
      <c r="GJ53" s="16"/>
      <c r="GK53" s="16"/>
      <c r="GL53" s="16"/>
      <c r="GM53" s="16"/>
      <c r="GN53" s="16"/>
      <c r="GO53" s="16"/>
      <c r="GP53" s="16"/>
      <c r="GQ53" s="16"/>
      <c r="GR53" s="16"/>
      <c r="GS53" s="16"/>
      <c r="GT53" s="16"/>
      <c r="GU53" s="16"/>
      <c r="GV53" s="16"/>
      <c r="GW53" s="16"/>
      <c r="GX53" s="16"/>
      <c r="GY53" s="16"/>
      <c r="GZ53" s="16"/>
      <c r="HA53" s="16"/>
      <c r="HB53" s="16"/>
      <c r="HC53" s="16"/>
      <c r="HD53" s="16"/>
      <c r="HE53" s="16"/>
      <c r="HF53" s="16"/>
      <c r="HG53" s="16"/>
      <c r="HH53" s="16"/>
      <c r="HI53" s="16"/>
      <c r="HJ53" s="16"/>
      <c r="HK53" s="16"/>
      <c r="HL53" s="16"/>
      <c r="HM53" s="16"/>
      <c r="HN53" s="16"/>
      <c r="HO53" s="16"/>
      <c r="HP53" s="16"/>
      <c r="HQ53" s="16"/>
    </row>
    <row r="54" spans="1:225" ht="12.75" customHeight="1" x14ac:dyDescent="0.2">
      <c r="A54" s="67" t="s">
        <v>191</v>
      </c>
      <c r="B54" s="20">
        <v>1060</v>
      </c>
      <c r="C54" s="68" t="s">
        <v>144</v>
      </c>
      <c r="D54" s="21">
        <f t="shared" ca="1" si="5"/>
        <v>-31244.57</v>
      </c>
      <c r="E54" s="21">
        <f t="shared" ca="1" si="5"/>
        <v>0</v>
      </c>
      <c r="F54" s="21">
        <f t="shared" ca="1" si="5"/>
        <v>0</v>
      </c>
      <c r="G54" s="21">
        <f t="shared" ca="1" si="5"/>
        <v>0</v>
      </c>
      <c r="H54" s="21">
        <f t="shared" ca="1" si="5"/>
        <v>0</v>
      </c>
      <c r="I54" s="22">
        <f t="shared" ca="1" si="7"/>
        <v>-31244.57</v>
      </c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6"/>
      <c r="BA54" s="16"/>
      <c r="BB54" s="16"/>
      <c r="BC54" s="16"/>
      <c r="BD54" s="16"/>
      <c r="BE54" s="16"/>
      <c r="BF54" s="16"/>
      <c r="BG54" s="16"/>
      <c r="BH54" s="16"/>
      <c r="BI54" s="16"/>
      <c r="BJ54" s="16"/>
      <c r="BK54" s="16"/>
      <c r="BL54" s="16"/>
      <c r="BM54" s="16"/>
      <c r="BN54" s="16"/>
      <c r="BO54" s="16"/>
      <c r="BP54" s="16"/>
      <c r="BQ54" s="16"/>
      <c r="BR54" s="16"/>
      <c r="BS54" s="16"/>
      <c r="BT54" s="16"/>
      <c r="BU54" s="16"/>
      <c r="BV54" s="16"/>
      <c r="BW54" s="16"/>
      <c r="BX54" s="16"/>
      <c r="BY54" s="16"/>
      <c r="BZ54" s="16"/>
      <c r="CA54" s="16"/>
      <c r="CB54" s="16"/>
      <c r="CC54" s="16"/>
      <c r="CD54" s="16"/>
      <c r="CE54" s="16"/>
      <c r="CF54" s="16"/>
      <c r="CG54" s="16"/>
      <c r="CH54" s="16"/>
      <c r="CI54" s="16"/>
      <c r="CJ54" s="16"/>
      <c r="CK54" s="16"/>
      <c r="CL54" s="16"/>
      <c r="CM54" s="16"/>
      <c r="CN54" s="16"/>
      <c r="CO54" s="16"/>
      <c r="CP54" s="16"/>
      <c r="CQ54" s="16"/>
      <c r="CR54" s="16"/>
      <c r="CS54" s="16"/>
      <c r="CT54" s="16"/>
      <c r="CU54" s="16"/>
      <c r="CV54" s="16"/>
      <c r="CW54" s="16"/>
      <c r="CX54" s="16"/>
      <c r="CY54" s="16"/>
      <c r="CZ54" s="16"/>
      <c r="DA54" s="16"/>
      <c r="DB54" s="16"/>
      <c r="DC54" s="16"/>
      <c r="DD54" s="16"/>
      <c r="DE54" s="16"/>
      <c r="DF54" s="16"/>
      <c r="DG54" s="16"/>
      <c r="DH54" s="16"/>
      <c r="DI54" s="16"/>
      <c r="DJ54" s="16"/>
      <c r="DK54" s="16"/>
      <c r="DL54" s="16"/>
      <c r="DM54" s="16"/>
      <c r="DN54" s="16"/>
      <c r="DO54" s="16"/>
      <c r="DP54" s="16"/>
      <c r="DQ54" s="16"/>
      <c r="DR54" s="16"/>
      <c r="DS54" s="16"/>
      <c r="DT54" s="16"/>
      <c r="DU54" s="16"/>
      <c r="DV54" s="16"/>
      <c r="DW54" s="16"/>
      <c r="DX54" s="16"/>
      <c r="DY54" s="16"/>
      <c r="DZ54" s="16"/>
      <c r="EA54" s="16"/>
      <c r="EB54" s="16"/>
      <c r="EC54" s="16"/>
      <c r="ED54" s="16"/>
      <c r="EE54" s="16"/>
      <c r="EF54" s="16"/>
      <c r="EG54" s="16"/>
      <c r="EH54" s="16"/>
      <c r="EI54" s="16"/>
      <c r="EJ54" s="16"/>
      <c r="EK54" s="16"/>
      <c r="EL54" s="16"/>
      <c r="EM54" s="16"/>
      <c r="EN54" s="16"/>
      <c r="EO54" s="16"/>
      <c r="EP54" s="16"/>
      <c r="EQ54" s="16"/>
      <c r="ER54" s="16"/>
      <c r="ES54" s="16"/>
      <c r="ET54" s="16"/>
      <c r="EU54" s="16"/>
      <c r="EV54" s="16"/>
      <c r="EW54" s="16"/>
      <c r="EX54" s="16"/>
      <c r="EY54" s="16"/>
      <c r="EZ54" s="16"/>
      <c r="FA54" s="16"/>
      <c r="FB54" s="16"/>
      <c r="FC54" s="16"/>
      <c r="FD54" s="16"/>
      <c r="FE54" s="16"/>
      <c r="FF54" s="16"/>
      <c r="FG54" s="16"/>
      <c r="FH54" s="16"/>
      <c r="FI54" s="16"/>
      <c r="FJ54" s="16"/>
      <c r="FK54" s="16"/>
      <c r="FL54" s="16"/>
      <c r="FM54" s="16"/>
      <c r="FN54" s="16"/>
      <c r="FO54" s="16"/>
      <c r="FP54" s="16"/>
      <c r="FQ54" s="16"/>
      <c r="FR54" s="16"/>
      <c r="FS54" s="16"/>
      <c r="FT54" s="16"/>
      <c r="FU54" s="16"/>
      <c r="FV54" s="16"/>
      <c r="FW54" s="16"/>
      <c r="FX54" s="16"/>
      <c r="FY54" s="16"/>
      <c r="FZ54" s="16"/>
      <c r="GA54" s="16"/>
      <c r="GB54" s="16"/>
      <c r="GC54" s="16"/>
      <c r="GD54" s="16"/>
      <c r="GE54" s="16"/>
      <c r="GF54" s="16"/>
      <c r="GG54" s="16"/>
      <c r="GH54" s="16"/>
      <c r="GI54" s="16"/>
      <c r="GJ54" s="16"/>
      <c r="GK54" s="16"/>
      <c r="GL54" s="16"/>
      <c r="GM54" s="16"/>
      <c r="GN54" s="16"/>
      <c r="GO54" s="16"/>
      <c r="GP54" s="16"/>
      <c r="GQ54" s="16"/>
      <c r="GR54" s="16"/>
      <c r="GS54" s="16"/>
      <c r="GT54" s="16"/>
      <c r="GU54" s="16"/>
      <c r="GV54" s="16"/>
      <c r="GW54" s="16"/>
      <c r="GX54" s="16"/>
      <c r="GY54" s="16"/>
      <c r="GZ54" s="16"/>
      <c r="HA54" s="16"/>
      <c r="HB54" s="16"/>
      <c r="HC54" s="16"/>
      <c r="HD54" s="16"/>
      <c r="HE54" s="16"/>
      <c r="HF54" s="16"/>
      <c r="HG54" s="16"/>
      <c r="HH54" s="16"/>
      <c r="HI54" s="16"/>
      <c r="HJ54" s="16"/>
      <c r="HK54" s="16"/>
      <c r="HL54" s="16"/>
      <c r="HM54" s="16"/>
      <c r="HN54" s="16"/>
      <c r="HO54" s="16"/>
      <c r="HP54" s="16"/>
      <c r="HQ54" s="16"/>
    </row>
    <row r="55" spans="1:225" ht="12.75" customHeight="1" x14ac:dyDescent="0.2">
      <c r="A55" s="67" t="s">
        <v>192</v>
      </c>
      <c r="B55" s="20">
        <v>1061</v>
      </c>
      <c r="C55" s="68" t="s">
        <v>144</v>
      </c>
      <c r="D55" s="21">
        <f t="shared" ref="D55:H70" ca="1" si="8">IFERROR(INDIRECT("'"&amp;$B$2&amp;"'!"&amp;ADDRESS(MATCH($B55,INDIRECT("'"&amp;$B$2&amp;"'!$B$1:$B$1095"),0),MATCH(D$5,INDIRECT("'"&amp;$B$2&amp;"'!5:5"),0))),0)</f>
        <v>0</v>
      </c>
      <c r="E55" s="21">
        <f t="shared" ca="1" si="8"/>
        <v>0</v>
      </c>
      <c r="F55" s="21">
        <f t="shared" ca="1" si="8"/>
        <v>0</v>
      </c>
      <c r="G55" s="21">
        <f t="shared" ca="1" si="8"/>
        <v>0</v>
      </c>
      <c r="H55" s="21">
        <f t="shared" ca="1" si="8"/>
        <v>0</v>
      </c>
      <c r="I55" s="22">
        <f t="shared" ca="1" si="7"/>
        <v>0</v>
      </c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6"/>
      <c r="BT55" s="16"/>
      <c r="BU55" s="16"/>
      <c r="BV55" s="16"/>
      <c r="BW55" s="16"/>
      <c r="BX55" s="16"/>
      <c r="BY55" s="16"/>
      <c r="BZ55" s="16"/>
      <c r="CA55" s="16"/>
      <c r="CB55" s="16"/>
      <c r="CC55" s="16"/>
      <c r="CD55" s="16"/>
      <c r="CE55" s="16"/>
      <c r="CF55" s="16"/>
      <c r="CG55" s="16"/>
      <c r="CH55" s="16"/>
      <c r="CI55" s="16"/>
      <c r="CJ55" s="16"/>
      <c r="CK55" s="16"/>
      <c r="CL55" s="16"/>
      <c r="CM55" s="16"/>
      <c r="CN55" s="16"/>
      <c r="CO55" s="16"/>
      <c r="CP55" s="16"/>
      <c r="CQ55" s="16"/>
      <c r="CR55" s="16"/>
      <c r="CS55" s="16"/>
      <c r="CT55" s="16"/>
      <c r="CU55" s="16"/>
      <c r="CV55" s="16"/>
      <c r="CW55" s="16"/>
      <c r="CX55" s="16"/>
      <c r="CY55" s="16"/>
      <c r="CZ55" s="16"/>
      <c r="DA55" s="16"/>
      <c r="DB55" s="16"/>
      <c r="DC55" s="16"/>
      <c r="DD55" s="16"/>
      <c r="DE55" s="16"/>
      <c r="DF55" s="16"/>
      <c r="DG55" s="16"/>
      <c r="DH55" s="16"/>
      <c r="DI55" s="16"/>
      <c r="DJ55" s="16"/>
      <c r="DK55" s="16"/>
      <c r="DL55" s="16"/>
      <c r="DM55" s="16"/>
      <c r="DN55" s="16"/>
      <c r="DO55" s="16"/>
      <c r="DP55" s="16"/>
      <c r="DQ55" s="16"/>
      <c r="DR55" s="16"/>
      <c r="DS55" s="16"/>
      <c r="DT55" s="16"/>
      <c r="DU55" s="16"/>
      <c r="DV55" s="16"/>
      <c r="DW55" s="16"/>
      <c r="DX55" s="16"/>
      <c r="DY55" s="16"/>
      <c r="DZ55" s="16"/>
      <c r="EA55" s="16"/>
      <c r="EB55" s="16"/>
      <c r="EC55" s="16"/>
      <c r="ED55" s="16"/>
      <c r="EE55" s="16"/>
      <c r="EF55" s="16"/>
      <c r="EG55" s="16"/>
      <c r="EH55" s="16"/>
      <c r="EI55" s="16"/>
      <c r="EJ55" s="16"/>
      <c r="EK55" s="16"/>
      <c r="EL55" s="16"/>
      <c r="EM55" s="16"/>
      <c r="EN55" s="16"/>
      <c r="EO55" s="16"/>
      <c r="EP55" s="16"/>
      <c r="EQ55" s="16"/>
      <c r="ER55" s="16"/>
      <c r="ES55" s="16"/>
      <c r="ET55" s="16"/>
      <c r="EU55" s="16"/>
      <c r="EV55" s="16"/>
      <c r="EW55" s="16"/>
      <c r="EX55" s="16"/>
      <c r="EY55" s="16"/>
      <c r="EZ55" s="16"/>
      <c r="FA55" s="16"/>
      <c r="FB55" s="16"/>
      <c r="FC55" s="16"/>
      <c r="FD55" s="16"/>
      <c r="FE55" s="16"/>
      <c r="FF55" s="16"/>
      <c r="FG55" s="16"/>
      <c r="FH55" s="16"/>
      <c r="FI55" s="16"/>
      <c r="FJ55" s="16"/>
      <c r="FK55" s="16"/>
      <c r="FL55" s="16"/>
      <c r="FM55" s="16"/>
      <c r="FN55" s="16"/>
      <c r="FO55" s="16"/>
      <c r="FP55" s="16"/>
      <c r="FQ55" s="16"/>
      <c r="FR55" s="16"/>
      <c r="FS55" s="16"/>
      <c r="FT55" s="16"/>
      <c r="FU55" s="16"/>
      <c r="FV55" s="16"/>
      <c r="FW55" s="16"/>
      <c r="FX55" s="16"/>
      <c r="FY55" s="16"/>
      <c r="FZ55" s="16"/>
      <c r="GA55" s="16"/>
      <c r="GB55" s="16"/>
      <c r="GC55" s="16"/>
      <c r="GD55" s="16"/>
      <c r="GE55" s="16"/>
      <c r="GF55" s="16"/>
      <c r="GG55" s="16"/>
      <c r="GH55" s="16"/>
      <c r="GI55" s="16"/>
      <c r="GJ55" s="16"/>
      <c r="GK55" s="16"/>
      <c r="GL55" s="16"/>
      <c r="GM55" s="16"/>
      <c r="GN55" s="16"/>
      <c r="GO55" s="16"/>
      <c r="GP55" s="16"/>
      <c r="GQ55" s="16"/>
      <c r="GR55" s="16"/>
      <c r="GS55" s="16"/>
      <c r="GT55" s="16"/>
      <c r="GU55" s="16"/>
      <c r="GV55" s="16"/>
      <c r="GW55" s="16"/>
      <c r="GX55" s="16"/>
      <c r="GY55" s="16"/>
      <c r="GZ55" s="16"/>
      <c r="HA55" s="16"/>
      <c r="HB55" s="16"/>
      <c r="HC55" s="16"/>
      <c r="HD55" s="16"/>
      <c r="HE55" s="16"/>
      <c r="HF55" s="16"/>
      <c r="HG55" s="16"/>
      <c r="HH55" s="16"/>
      <c r="HI55" s="16"/>
      <c r="HJ55" s="16"/>
      <c r="HK55" s="16"/>
      <c r="HL55" s="16"/>
      <c r="HM55" s="16"/>
      <c r="HN55" s="16"/>
      <c r="HO55" s="16"/>
      <c r="HP55" s="16"/>
      <c r="HQ55" s="16"/>
    </row>
    <row r="56" spans="1:225" ht="12.75" customHeight="1" x14ac:dyDescent="0.2">
      <c r="A56" s="67" t="s">
        <v>193</v>
      </c>
      <c r="B56" s="20">
        <v>2001</v>
      </c>
      <c r="C56" s="68" t="s">
        <v>144</v>
      </c>
      <c r="D56" s="21">
        <f t="shared" ca="1" si="8"/>
        <v>0</v>
      </c>
      <c r="E56" s="21">
        <f t="shared" ca="1" si="8"/>
        <v>0</v>
      </c>
      <c r="F56" s="21">
        <f t="shared" ca="1" si="8"/>
        <v>0</v>
      </c>
      <c r="G56" s="21">
        <f t="shared" ca="1" si="8"/>
        <v>0</v>
      </c>
      <c r="H56" s="21">
        <f t="shared" ca="1" si="8"/>
        <v>0</v>
      </c>
      <c r="I56" s="22">
        <f t="shared" ca="1" si="4"/>
        <v>0</v>
      </c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6"/>
      <c r="BA56" s="16"/>
      <c r="BB56" s="16"/>
      <c r="BC56" s="16"/>
      <c r="BD56" s="16"/>
      <c r="BE56" s="16"/>
      <c r="BF56" s="16"/>
      <c r="BG56" s="16"/>
      <c r="BH56" s="16"/>
      <c r="BI56" s="16"/>
      <c r="BJ56" s="16"/>
      <c r="BK56" s="16"/>
      <c r="BL56" s="16"/>
      <c r="BM56" s="16"/>
      <c r="BN56" s="16"/>
      <c r="BO56" s="16"/>
      <c r="BP56" s="16"/>
      <c r="BQ56" s="16"/>
      <c r="BR56" s="16"/>
      <c r="BS56" s="16"/>
      <c r="BT56" s="16"/>
      <c r="BU56" s="16"/>
      <c r="BV56" s="16"/>
      <c r="BW56" s="16"/>
      <c r="BX56" s="16"/>
      <c r="BY56" s="16"/>
      <c r="BZ56" s="16"/>
      <c r="CA56" s="16"/>
      <c r="CB56" s="16"/>
      <c r="CC56" s="16"/>
      <c r="CD56" s="16"/>
      <c r="CE56" s="16"/>
      <c r="CF56" s="16"/>
      <c r="CG56" s="16"/>
      <c r="CH56" s="16"/>
      <c r="CI56" s="16"/>
      <c r="CJ56" s="16"/>
      <c r="CK56" s="16"/>
      <c r="CL56" s="16"/>
      <c r="CM56" s="16"/>
      <c r="CN56" s="16"/>
      <c r="CO56" s="16"/>
      <c r="CP56" s="16"/>
      <c r="CQ56" s="16"/>
      <c r="CR56" s="16"/>
      <c r="CS56" s="16"/>
      <c r="CT56" s="16"/>
      <c r="CU56" s="16"/>
      <c r="CV56" s="16"/>
      <c r="CW56" s="16"/>
      <c r="CX56" s="16"/>
      <c r="CY56" s="16"/>
      <c r="CZ56" s="16"/>
      <c r="DA56" s="16"/>
      <c r="DB56" s="16"/>
      <c r="DC56" s="16"/>
      <c r="DD56" s="16"/>
      <c r="DE56" s="16"/>
      <c r="DF56" s="16"/>
      <c r="DG56" s="16"/>
      <c r="DH56" s="16"/>
      <c r="DI56" s="16"/>
      <c r="DJ56" s="16"/>
      <c r="DK56" s="16"/>
      <c r="DL56" s="16"/>
      <c r="DM56" s="16"/>
      <c r="DN56" s="16"/>
      <c r="DO56" s="16"/>
      <c r="DP56" s="16"/>
      <c r="DQ56" s="16"/>
      <c r="DR56" s="16"/>
      <c r="DS56" s="16"/>
      <c r="DT56" s="16"/>
      <c r="DU56" s="16"/>
      <c r="DV56" s="16"/>
      <c r="DW56" s="16"/>
      <c r="DX56" s="16"/>
      <c r="DY56" s="16"/>
      <c r="DZ56" s="16"/>
      <c r="EA56" s="16"/>
      <c r="EB56" s="16"/>
      <c r="EC56" s="16"/>
      <c r="ED56" s="16"/>
      <c r="EE56" s="16"/>
      <c r="EF56" s="16"/>
      <c r="EG56" s="16"/>
      <c r="EH56" s="16"/>
      <c r="EI56" s="16"/>
      <c r="EJ56" s="16"/>
      <c r="EK56" s="16"/>
      <c r="EL56" s="16"/>
      <c r="EM56" s="16"/>
      <c r="EN56" s="16"/>
      <c r="EO56" s="16"/>
      <c r="EP56" s="16"/>
      <c r="EQ56" s="16"/>
      <c r="ER56" s="16"/>
      <c r="ES56" s="16"/>
      <c r="ET56" s="16"/>
      <c r="EU56" s="16"/>
      <c r="EV56" s="16"/>
      <c r="EW56" s="16"/>
      <c r="EX56" s="16"/>
      <c r="EY56" s="16"/>
      <c r="EZ56" s="16"/>
      <c r="FA56" s="16"/>
      <c r="FB56" s="16"/>
      <c r="FC56" s="16"/>
      <c r="FD56" s="16"/>
      <c r="FE56" s="16"/>
      <c r="FF56" s="16"/>
      <c r="FG56" s="16"/>
      <c r="FH56" s="16"/>
      <c r="FI56" s="16"/>
      <c r="FJ56" s="16"/>
      <c r="FK56" s="16"/>
      <c r="FL56" s="16"/>
      <c r="FM56" s="16"/>
      <c r="FN56" s="16"/>
      <c r="FO56" s="16"/>
      <c r="FP56" s="16"/>
      <c r="FQ56" s="16"/>
      <c r="FR56" s="16"/>
      <c r="FS56" s="16"/>
      <c r="FT56" s="16"/>
      <c r="FU56" s="16"/>
      <c r="FV56" s="16"/>
      <c r="FW56" s="16"/>
      <c r="FX56" s="16"/>
      <c r="FY56" s="16"/>
      <c r="FZ56" s="16"/>
      <c r="GA56" s="16"/>
      <c r="GB56" s="16"/>
      <c r="GC56" s="16"/>
      <c r="GD56" s="16"/>
      <c r="GE56" s="16"/>
      <c r="GF56" s="16"/>
      <c r="GG56" s="16"/>
      <c r="GH56" s="16"/>
      <c r="GI56" s="16"/>
      <c r="GJ56" s="16"/>
      <c r="GK56" s="16"/>
      <c r="GL56" s="16"/>
      <c r="GM56" s="16"/>
      <c r="GN56" s="16"/>
      <c r="GO56" s="16"/>
      <c r="GP56" s="16"/>
      <c r="GQ56" s="16"/>
      <c r="GR56" s="16"/>
      <c r="GS56" s="16"/>
      <c r="GT56" s="16"/>
      <c r="GU56" s="16"/>
      <c r="GV56" s="16"/>
      <c r="GW56" s="16"/>
      <c r="GX56" s="16"/>
      <c r="GY56" s="16"/>
      <c r="GZ56" s="16"/>
      <c r="HA56" s="16"/>
      <c r="HB56" s="16"/>
      <c r="HC56" s="16"/>
      <c r="HD56" s="16"/>
      <c r="HE56" s="16"/>
      <c r="HF56" s="16"/>
      <c r="HG56" s="16"/>
      <c r="HH56" s="16"/>
      <c r="HI56" s="16"/>
      <c r="HJ56" s="16"/>
      <c r="HK56" s="16"/>
      <c r="HL56" s="16"/>
      <c r="HM56" s="16"/>
      <c r="HN56" s="16"/>
      <c r="HO56" s="16"/>
      <c r="HP56" s="16"/>
      <c r="HQ56" s="16"/>
    </row>
    <row r="57" spans="1:225" ht="12.75" customHeight="1" x14ac:dyDescent="0.2">
      <c r="A57" s="67" t="s">
        <v>194</v>
      </c>
      <c r="B57" s="20">
        <v>2002</v>
      </c>
      <c r="C57" s="68" t="s">
        <v>195</v>
      </c>
      <c r="D57" s="21">
        <f t="shared" ca="1" si="8"/>
        <v>0</v>
      </c>
      <c r="E57" s="21">
        <f t="shared" ca="1" si="8"/>
        <v>0</v>
      </c>
      <c r="F57" s="21">
        <f t="shared" ca="1" si="8"/>
        <v>0</v>
      </c>
      <c r="G57" s="21">
        <f t="shared" ca="1" si="8"/>
        <v>1217842.5999999642</v>
      </c>
      <c r="H57" s="21">
        <f t="shared" ca="1" si="8"/>
        <v>0</v>
      </c>
      <c r="I57" s="22">
        <f t="shared" ca="1" si="4"/>
        <v>1217842.5999999642</v>
      </c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/>
      <c r="AY57" s="16"/>
      <c r="AZ57" s="16"/>
      <c r="BA57" s="16"/>
      <c r="BB57" s="16"/>
      <c r="BC57" s="16"/>
      <c r="BD57" s="16"/>
      <c r="BE57" s="16"/>
      <c r="BF57" s="16"/>
      <c r="BG57" s="16"/>
      <c r="BH57" s="16"/>
      <c r="BI57" s="16"/>
      <c r="BJ57" s="16"/>
      <c r="BK57" s="16"/>
      <c r="BL57" s="16"/>
      <c r="BM57" s="16"/>
      <c r="BN57" s="16"/>
      <c r="BO57" s="16"/>
      <c r="BP57" s="16"/>
      <c r="BQ57" s="16"/>
      <c r="BR57" s="16"/>
      <c r="BS57" s="16"/>
      <c r="BT57" s="16"/>
      <c r="BU57" s="16"/>
      <c r="BV57" s="16"/>
      <c r="BW57" s="16"/>
      <c r="BX57" s="16"/>
      <c r="BY57" s="16"/>
      <c r="BZ57" s="16"/>
      <c r="CA57" s="16"/>
      <c r="CB57" s="16"/>
      <c r="CC57" s="16"/>
      <c r="CD57" s="16"/>
      <c r="CE57" s="16"/>
      <c r="CF57" s="16"/>
      <c r="CG57" s="16"/>
      <c r="CH57" s="16"/>
      <c r="CI57" s="16"/>
      <c r="CJ57" s="16"/>
      <c r="CK57" s="16"/>
      <c r="CL57" s="16"/>
      <c r="CM57" s="16"/>
      <c r="CN57" s="16"/>
      <c r="CO57" s="16"/>
      <c r="CP57" s="16"/>
      <c r="CQ57" s="16"/>
      <c r="CR57" s="16"/>
      <c r="CS57" s="16"/>
      <c r="CT57" s="16"/>
      <c r="CU57" s="16"/>
      <c r="CV57" s="16"/>
      <c r="CW57" s="16"/>
      <c r="CX57" s="16"/>
      <c r="CY57" s="16"/>
      <c r="CZ57" s="16"/>
      <c r="DA57" s="16"/>
      <c r="DB57" s="16"/>
      <c r="DC57" s="16"/>
      <c r="DD57" s="16"/>
      <c r="DE57" s="16"/>
      <c r="DF57" s="16"/>
      <c r="DG57" s="16"/>
      <c r="DH57" s="16"/>
      <c r="DI57" s="16"/>
      <c r="DJ57" s="16"/>
      <c r="DK57" s="16"/>
      <c r="DL57" s="16"/>
      <c r="DM57" s="16"/>
      <c r="DN57" s="16"/>
      <c r="DO57" s="16"/>
      <c r="DP57" s="16"/>
      <c r="DQ57" s="16"/>
      <c r="DR57" s="16"/>
      <c r="DS57" s="16"/>
      <c r="DT57" s="16"/>
      <c r="DU57" s="16"/>
      <c r="DV57" s="16"/>
      <c r="DW57" s="16"/>
      <c r="DX57" s="16"/>
      <c r="DY57" s="16"/>
      <c r="DZ57" s="16"/>
      <c r="EA57" s="16"/>
      <c r="EB57" s="16"/>
      <c r="EC57" s="16"/>
      <c r="ED57" s="16"/>
      <c r="EE57" s="16"/>
      <c r="EF57" s="16"/>
      <c r="EG57" s="16"/>
      <c r="EH57" s="16"/>
      <c r="EI57" s="16"/>
      <c r="EJ57" s="16"/>
      <c r="EK57" s="16"/>
      <c r="EL57" s="16"/>
      <c r="EM57" s="16"/>
      <c r="EN57" s="16"/>
      <c r="EO57" s="16"/>
      <c r="EP57" s="16"/>
      <c r="EQ57" s="16"/>
      <c r="ER57" s="16"/>
      <c r="ES57" s="16"/>
      <c r="ET57" s="16"/>
      <c r="EU57" s="16"/>
      <c r="EV57" s="16"/>
      <c r="EW57" s="16"/>
      <c r="EX57" s="16"/>
      <c r="EY57" s="16"/>
      <c r="EZ57" s="16"/>
      <c r="FA57" s="16"/>
      <c r="FB57" s="16"/>
      <c r="FC57" s="16"/>
      <c r="FD57" s="16"/>
      <c r="FE57" s="16"/>
      <c r="FF57" s="16"/>
      <c r="FG57" s="16"/>
      <c r="FH57" s="16"/>
      <c r="FI57" s="16"/>
      <c r="FJ57" s="16"/>
      <c r="FK57" s="16"/>
      <c r="FL57" s="16"/>
      <c r="FM57" s="16"/>
      <c r="FN57" s="16"/>
      <c r="FO57" s="16"/>
      <c r="FP57" s="16"/>
      <c r="FQ57" s="16"/>
      <c r="FR57" s="16"/>
      <c r="FS57" s="16"/>
      <c r="FT57" s="16"/>
      <c r="FU57" s="16"/>
      <c r="FV57" s="16"/>
      <c r="FW57" s="16"/>
      <c r="FX57" s="16"/>
      <c r="FY57" s="16"/>
      <c r="FZ57" s="16"/>
      <c r="GA57" s="16"/>
      <c r="GB57" s="16"/>
      <c r="GC57" s="16"/>
      <c r="GD57" s="16"/>
      <c r="GE57" s="16"/>
      <c r="GF57" s="16"/>
      <c r="GG57" s="16"/>
      <c r="GH57" s="16"/>
      <c r="GI57" s="16"/>
      <c r="GJ57" s="16"/>
      <c r="GK57" s="16"/>
      <c r="GL57" s="16"/>
      <c r="GM57" s="16"/>
      <c r="GN57" s="16"/>
      <c r="GO57" s="16"/>
      <c r="GP57" s="16"/>
      <c r="GQ57" s="16"/>
      <c r="GR57" s="16"/>
      <c r="GS57" s="16"/>
      <c r="GT57" s="16"/>
      <c r="GU57" s="16"/>
      <c r="GV57" s="16"/>
      <c r="GW57" s="16"/>
      <c r="GX57" s="16"/>
      <c r="GY57" s="16"/>
      <c r="GZ57" s="16"/>
      <c r="HA57" s="16"/>
      <c r="HB57" s="16"/>
      <c r="HC57" s="16"/>
      <c r="HD57" s="16"/>
      <c r="HE57" s="16"/>
      <c r="HF57" s="16"/>
      <c r="HG57" s="16"/>
      <c r="HH57" s="16"/>
      <c r="HI57" s="16"/>
      <c r="HJ57" s="16"/>
      <c r="HK57" s="16"/>
      <c r="HL57" s="16"/>
      <c r="HM57" s="16"/>
      <c r="HN57" s="16"/>
      <c r="HO57" s="16"/>
      <c r="HP57" s="16"/>
      <c r="HQ57" s="16"/>
    </row>
    <row r="58" spans="1:225" ht="12.75" customHeight="1" x14ac:dyDescent="0.2">
      <c r="A58" s="67" t="s">
        <v>196</v>
      </c>
      <c r="B58" s="20">
        <v>2005</v>
      </c>
      <c r="C58" s="68" t="s">
        <v>195</v>
      </c>
      <c r="D58" s="21">
        <f t="shared" ca="1" si="8"/>
        <v>0</v>
      </c>
      <c r="E58" s="21">
        <f t="shared" ca="1" si="8"/>
        <v>0</v>
      </c>
      <c r="F58" s="21">
        <f t="shared" ca="1" si="8"/>
        <v>0</v>
      </c>
      <c r="G58" s="21">
        <f t="shared" ca="1" si="8"/>
        <v>154598.32</v>
      </c>
      <c r="H58" s="21">
        <f t="shared" ca="1" si="8"/>
        <v>0</v>
      </c>
      <c r="I58" s="22">
        <f t="shared" ca="1" si="4"/>
        <v>154598.32</v>
      </c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  <c r="AY58" s="16"/>
      <c r="AZ58" s="16"/>
      <c r="BA58" s="16"/>
      <c r="BB58" s="16"/>
      <c r="BC58" s="16"/>
      <c r="BD58" s="16"/>
      <c r="BE58" s="16"/>
      <c r="BF58" s="16"/>
      <c r="BG58" s="16"/>
      <c r="BH58" s="16"/>
      <c r="BI58" s="16"/>
      <c r="BJ58" s="16"/>
      <c r="BK58" s="16"/>
      <c r="BL58" s="16"/>
      <c r="BM58" s="16"/>
      <c r="BN58" s="16"/>
      <c r="BO58" s="16"/>
      <c r="BP58" s="16"/>
      <c r="BQ58" s="16"/>
      <c r="BR58" s="16"/>
      <c r="BS58" s="16"/>
      <c r="BT58" s="16"/>
      <c r="BU58" s="16"/>
      <c r="BV58" s="16"/>
      <c r="BW58" s="16"/>
      <c r="BX58" s="16"/>
      <c r="BY58" s="16"/>
      <c r="BZ58" s="16"/>
      <c r="CA58" s="16"/>
      <c r="CB58" s="16"/>
      <c r="CC58" s="16"/>
      <c r="CD58" s="16"/>
      <c r="CE58" s="16"/>
      <c r="CF58" s="16"/>
      <c r="CG58" s="16"/>
      <c r="CH58" s="16"/>
      <c r="CI58" s="16"/>
      <c r="CJ58" s="16"/>
      <c r="CK58" s="16"/>
      <c r="CL58" s="16"/>
      <c r="CM58" s="16"/>
      <c r="CN58" s="16"/>
      <c r="CO58" s="16"/>
      <c r="CP58" s="16"/>
      <c r="CQ58" s="16"/>
      <c r="CR58" s="16"/>
      <c r="CS58" s="16"/>
      <c r="CT58" s="16"/>
      <c r="CU58" s="16"/>
      <c r="CV58" s="16"/>
      <c r="CW58" s="16"/>
      <c r="CX58" s="16"/>
      <c r="CY58" s="16"/>
      <c r="CZ58" s="16"/>
      <c r="DA58" s="16"/>
      <c r="DB58" s="16"/>
      <c r="DC58" s="16"/>
      <c r="DD58" s="16"/>
      <c r="DE58" s="16"/>
      <c r="DF58" s="16"/>
      <c r="DG58" s="16"/>
      <c r="DH58" s="16"/>
      <c r="DI58" s="16"/>
      <c r="DJ58" s="16"/>
      <c r="DK58" s="16"/>
      <c r="DL58" s="16"/>
      <c r="DM58" s="16"/>
      <c r="DN58" s="16"/>
      <c r="DO58" s="16"/>
      <c r="DP58" s="16"/>
      <c r="DQ58" s="16"/>
      <c r="DR58" s="16"/>
      <c r="DS58" s="16"/>
      <c r="DT58" s="16"/>
      <c r="DU58" s="16"/>
      <c r="DV58" s="16"/>
      <c r="DW58" s="16"/>
      <c r="DX58" s="16"/>
      <c r="DY58" s="16"/>
      <c r="DZ58" s="16"/>
      <c r="EA58" s="16"/>
      <c r="EB58" s="16"/>
      <c r="EC58" s="16"/>
      <c r="ED58" s="16"/>
      <c r="EE58" s="16"/>
      <c r="EF58" s="16"/>
      <c r="EG58" s="16"/>
      <c r="EH58" s="16"/>
      <c r="EI58" s="16"/>
      <c r="EJ58" s="16"/>
      <c r="EK58" s="16"/>
      <c r="EL58" s="16"/>
      <c r="EM58" s="16"/>
      <c r="EN58" s="16"/>
      <c r="EO58" s="16"/>
      <c r="EP58" s="16"/>
      <c r="EQ58" s="16"/>
      <c r="ER58" s="16"/>
      <c r="ES58" s="16"/>
      <c r="ET58" s="16"/>
      <c r="EU58" s="16"/>
      <c r="EV58" s="16"/>
      <c r="EW58" s="16"/>
      <c r="EX58" s="16"/>
      <c r="EY58" s="16"/>
      <c r="EZ58" s="16"/>
      <c r="FA58" s="16"/>
      <c r="FB58" s="16"/>
      <c r="FC58" s="16"/>
      <c r="FD58" s="16"/>
      <c r="FE58" s="16"/>
      <c r="FF58" s="16"/>
      <c r="FG58" s="16"/>
      <c r="FH58" s="16"/>
      <c r="FI58" s="16"/>
      <c r="FJ58" s="16"/>
      <c r="FK58" s="16"/>
      <c r="FL58" s="16"/>
      <c r="FM58" s="16"/>
      <c r="FN58" s="16"/>
      <c r="FO58" s="16"/>
      <c r="FP58" s="16"/>
      <c r="FQ58" s="16"/>
      <c r="FR58" s="16"/>
      <c r="FS58" s="16"/>
      <c r="FT58" s="16"/>
      <c r="FU58" s="16"/>
      <c r="FV58" s="16"/>
      <c r="FW58" s="16"/>
      <c r="FX58" s="16"/>
      <c r="FY58" s="16"/>
      <c r="FZ58" s="16"/>
      <c r="GA58" s="16"/>
      <c r="GB58" s="16"/>
      <c r="GC58" s="16"/>
      <c r="GD58" s="16"/>
      <c r="GE58" s="16"/>
      <c r="GF58" s="16"/>
      <c r="GG58" s="16"/>
      <c r="GH58" s="16"/>
      <c r="GI58" s="16"/>
      <c r="GJ58" s="16"/>
      <c r="GK58" s="16"/>
      <c r="GL58" s="16"/>
      <c r="GM58" s="16"/>
      <c r="GN58" s="16"/>
      <c r="GO58" s="16"/>
      <c r="GP58" s="16"/>
      <c r="GQ58" s="16"/>
      <c r="GR58" s="16"/>
      <c r="GS58" s="16"/>
      <c r="GT58" s="16"/>
      <c r="GU58" s="16"/>
      <c r="GV58" s="16"/>
      <c r="GW58" s="16"/>
      <c r="GX58" s="16"/>
      <c r="GY58" s="16"/>
      <c r="GZ58" s="16"/>
      <c r="HA58" s="16"/>
      <c r="HB58" s="16"/>
      <c r="HC58" s="16"/>
      <c r="HD58" s="16"/>
      <c r="HE58" s="16"/>
      <c r="HF58" s="16"/>
      <c r="HG58" s="16"/>
      <c r="HH58" s="16"/>
      <c r="HI58" s="16"/>
      <c r="HJ58" s="16"/>
      <c r="HK58" s="16"/>
      <c r="HL58" s="16"/>
      <c r="HM58" s="16"/>
      <c r="HN58" s="16"/>
      <c r="HO58" s="16"/>
      <c r="HP58" s="16"/>
      <c r="HQ58" s="16"/>
    </row>
    <row r="59" spans="1:225" ht="12.75" customHeight="1" x14ac:dyDescent="0.2">
      <c r="A59" s="67" t="s">
        <v>197</v>
      </c>
      <c r="B59" s="20">
        <v>2006</v>
      </c>
      <c r="C59" s="68" t="s">
        <v>198</v>
      </c>
      <c r="D59" s="21">
        <f t="shared" ca="1" si="8"/>
        <v>0</v>
      </c>
      <c r="E59" s="21">
        <f t="shared" ca="1" si="8"/>
        <v>0</v>
      </c>
      <c r="F59" s="21">
        <f t="shared" ca="1" si="8"/>
        <v>0</v>
      </c>
      <c r="G59" s="21">
        <f t="shared" ca="1" si="8"/>
        <v>133767.09</v>
      </c>
      <c r="H59" s="21">
        <f t="shared" ca="1" si="8"/>
        <v>0</v>
      </c>
      <c r="I59" s="22">
        <f t="shared" ca="1" si="4"/>
        <v>133767.09</v>
      </c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6"/>
      <c r="AL59" s="16"/>
      <c r="AM59" s="16"/>
      <c r="AN59" s="16"/>
      <c r="AO59" s="16"/>
      <c r="AP59" s="16"/>
      <c r="AQ59" s="16"/>
      <c r="AR59" s="16"/>
      <c r="AS59" s="16"/>
      <c r="AT59" s="16"/>
      <c r="AU59" s="16"/>
      <c r="AV59" s="16"/>
      <c r="AW59" s="16"/>
      <c r="AX59" s="16"/>
      <c r="AY59" s="16"/>
      <c r="AZ59" s="16"/>
      <c r="BA59" s="16"/>
      <c r="BB59" s="16"/>
      <c r="BC59" s="16"/>
      <c r="BD59" s="16"/>
      <c r="BE59" s="16"/>
      <c r="BF59" s="16"/>
      <c r="BG59" s="16"/>
      <c r="BH59" s="16"/>
      <c r="BI59" s="16"/>
      <c r="BJ59" s="16"/>
      <c r="BK59" s="16"/>
      <c r="BL59" s="16"/>
      <c r="BM59" s="16"/>
      <c r="BN59" s="16"/>
      <c r="BO59" s="16"/>
      <c r="BP59" s="16"/>
      <c r="BQ59" s="16"/>
      <c r="BR59" s="16"/>
      <c r="BS59" s="16"/>
      <c r="BT59" s="16"/>
      <c r="BU59" s="16"/>
      <c r="BV59" s="16"/>
      <c r="BW59" s="16"/>
      <c r="BX59" s="16"/>
      <c r="BY59" s="16"/>
      <c r="BZ59" s="16"/>
      <c r="CA59" s="16"/>
      <c r="CB59" s="16"/>
      <c r="CC59" s="16"/>
      <c r="CD59" s="16"/>
      <c r="CE59" s="16"/>
      <c r="CF59" s="16"/>
      <c r="CG59" s="16"/>
      <c r="CH59" s="16"/>
      <c r="CI59" s="16"/>
      <c r="CJ59" s="16"/>
      <c r="CK59" s="16"/>
      <c r="CL59" s="16"/>
      <c r="CM59" s="16"/>
      <c r="CN59" s="16"/>
      <c r="CO59" s="16"/>
      <c r="CP59" s="16"/>
      <c r="CQ59" s="16"/>
      <c r="CR59" s="16"/>
      <c r="CS59" s="16"/>
      <c r="CT59" s="16"/>
      <c r="CU59" s="16"/>
      <c r="CV59" s="16"/>
      <c r="CW59" s="16"/>
      <c r="CX59" s="16"/>
      <c r="CY59" s="16"/>
      <c r="CZ59" s="16"/>
      <c r="DA59" s="16"/>
      <c r="DB59" s="16"/>
      <c r="DC59" s="16"/>
      <c r="DD59" s="16"/>
      <c r="DE59" s="16"/>
      <c r="DF59" s="16"/>
      <c r="DG59" s="16"/>
      <c r="DH59" s="16"/>
      <c r="DI59" s="16"/>
      <c r="DJ59" s="16"/>
      <c r="DK59" s="16"/>
      <c r="DL59" s="16"/>
      <c r="DM59" s="16"/>
      <c r="DN59" s="16"/>
      <c r="DO59" s="16"/>
      <c r="DP59" s="16"/>
      <c r="DQ59" s="16"/>
      <c r="DR59" s="16"/>
      <c r="DS59" s="16"/>
      <c r="DT59" s="16"/>
      <c r="DU59" s="16"/>
      <c r="DV59" s="16"/>
      <c r="DW59" s="16"/>
      <c r="DX59" s="16"/>
      <c r="DY59" s="16"/>
      <c r="DZ59" s="16"/>
      <c r="EA59" s="16"/>
      <c r="EB59" s="16"/>
      <c r="EC59" s="16"/>
      <c r="ED59" s="16"/>
      <c r="EE59" s="16"/>
      <c r="EF59" s="16"/>
      <c r="EG59" s="16"/>
      <c r="EH59" s="16"/>
      <c r="EI59" s="16"/>
      <c r="EJ59" s="16"/>
      <c r="EK59" s="16"/>
      <c r="EL59" s="16"/>
      <c r="EM59" s="16"/>
      <c r="EN59" s="16"/>
      <c r="EO59" s="16"/>
      <c r="EP59" s="16"/>
      <c r="EQ59" s="16"/>
      <c r="ER59" s="16"/>
      <c r="ES59" s="16"/>
      <c r="ET59" s="16"/>
      <c r="EU59" s="16"/>
      <c r="EV59" s="16"/>
      <c r="EW59" s="16"/>
      <c r="EX59" s="16"/>
      <c r="EY59" s="16"/>
      <c r="EZ59" s="16"/>
      <c r="FA59" s="16"/>
      <c r="FB59" s="16"/>
      <c r="FC59" s="16"/>
      <c r="FD59" s="16"/>
      <c r="FE59" s="16"/>
      <c r="FF59" s="16"/>
      <c r="FG59" s="16"/>
      <c r="FH59" s="16"/>
      <c r="FI59" s="16"/>
      <c r="FJ59" s="16"/>
      <c r="FK59" s="16"/>
      <c r="FL59" s="16"/>
      <c r="FM59" s="16"/>
      <c r="FN59" s="16"/>
      <c r="FO59" s="16"/>
      <c r="FP59" s="16"/>
      <c r="FQ59" s="16"/>
      <c r="FR59" s="16"/>
      <c r="FS59" s="16"/>
      <c r="FT59" s="16"/>
      <c r="FU59" s="16"/>
      <c r="FV59" s="16"/>
      <c r="FW59" s="16"/>
      <c r="FX59" s="16"/>
      <c r="FY59" s="16"/>
      <c r="FZ59" s="16"/>
      <c r="GA59" s="16"/>
      <c r="GB59" s="16"/>
      <c r="GC59" s="16"/>
      <c r="GD59" s="16"/>
      <c r="GE59" s="16"/>
      <c r="GF59" s="16"/>
      <c r="GG59" s="16"/>
      <c r="GH59" s="16"/>
      <c r="GI59" s="16"/>
      <c r="GJ59" s="16"/>
      <c r="GK59" s="16"/>
      <c r="GL59" s="16"/>
      <c r="GM59" s="16"/>
      <c r="GN59" s="16"/>
      <c r="GO59" s="16"/>
      <c r="GP59" s="16"/>
      <c r="GQ59" s="16"/>
      <c r="GR59" s="16"/>
      <c r="GS59" s="16"/>
      <c r="GT59" s="16"/>
      <c r="GU59" s="16"/>
      <c r="GV59" s="16"/>
      <c r="GW59" s="16"/>
      <c r="GX59" s="16"/>
      <c r="GY59" s="16"/>
      <c r="GZ59" s="16"/>
      <c r="HA59" s="16"/>
      <c r="HB59" s="16"/>
      <c r="HC59" s="16"/>
      <c r="HD59" s="16"/>
      <c r="HE59" s="16"/>
      <c r="HF59" s="16"/>
      <c r="HG59" s="16"/>
      <c r="HH59" s="16"/>
      <c r="HI59" s="16"/>
      <c r="HJ59" s="16"/>
      <c r="HK59" s="16"/>
      <c r="HL59" s="16"/>
      <c r="HM59" s="16"/>
      <c r="HN59" s="16"/>
      <c r="HO59" s="16"/>
      <c r="HP59" s="16"/>
      <c r="HQ59" s="16"/>
    </row>
    <row r="60" spans="1:225" ht="12.75" customHeight="1" x14ac:dyDescent="0.2">
      <c r="A60" s="67" t="s">
        <v>199</v>
      </c>
      <c r="B60" s="20">
        <v>2007</v>
      </c>
      <c r="C60" s="68" t="s">
        <v>195</v>
      </c>
      <c r="D60" s="21">
        <f t="shared" ca="1" si="8"/>
        <v>0</v>
      </c>
      <c r="E60" s="21">
        <f t="shared" ca="1" si="8"/>
        <v>0</v>
      </c>
      <c r="F60" s="21">
        <f t="shared" ca="1" si="8"/>
        <v>0</v>
      </c>
      <c r="G60" s="21">
        <f t="shared" ca="1" si="8"/>
        <v>188849.22000000003</v>
      </c>
      <c r="H60" s="21">
        <f t="shared" ca="1" si="8"/>
        <v>34907.42</v>
      </c>
      <c r="I60" s="22">
        <f t="shared" ca="1" si="4"/>
        <v>223756.64</v>
      </c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  <c r="AO60" s="16"/>
      <c r="AP60" s="16"/>
      <c r="AQ60" s="16"/>
      <c r="AR60" s="16"/>
      <c r="AS60" s="16"/>
      <c r="AT60" s="16"/>
      <c r="AU60" s="16"/>
      <c r="AV60" s="16"/>
      <c r="AW60" s="16"/>
      <c r="AX60" s="16"/>
      <c r="AY60" s="16"/>
      <c r="AZ60" s="16"/>
      <c r="BA60" s="16"/>
      <c r="BB60" s="16"/>
      <c r="BC60" s="16"/>
      <c r="BD60" s="16"/>
      <c r="BE60" s="16"/>
      <c r="BF60" s="16"/>
      <c r="BG60" s="16"/>
      <c r="BH60" s="16"/>
      <c r="BI60" s="16"/>
      <c r="BJ60" s="16"/>
      <c r="BK60" s="16"/>
      <c r="BL60" s="16"/>
      <c r="BM60" s="16"/>
      <c r="BN60" s="16"/>
      <c r="BO60" s="16"/>
      <c r="BP60" s="16"/>
      <c r="BQ60" s="16"/>
      <c r="BR60" s="16"/>
      <c r="BS60" s="16"/>
      <c r="BT60" s="16"/>
      <c r="BU60" s="16"/>
      <c r="BV60" s="16"/>
      <c r="BW60" s="16"/>
      <c r="BX60" s="16"/>
      <c r="BY60" s="16"/>
      <c r="BZ60" s="16"/>
      <c r="CA60" s="16"/>
      <c r="CB60" s="16"/>
      <c r="CC60" s="16"/>
      <c r="CD60" s="16"/>
      <c r="CE60" s="16"/>
      <c r="CF60" s="16"/>
      <c r="CG60" s="16"/>
      <c r="CH60" s="16"/>
      <c r="CI60" s="16"/>
      <c r="CJ60" s="16"/>
      <c r="CK60" s="16"/>
      <c r="CL60" s="16"/>
      <c r="CM60" s="16"/>
      <c r="CN60" s="16"/>
      <c r="CO60" s="16"/>
      <c r="CP60" s="16"/>
      <c r="CQ60" s="16"/>
      <c r="CR60" s="16"/>
      <c r="CS60" s="16"/>
      <c r="CT60" s="16"/>
      <c r="CU60" s="16"/>
      <c r="CV60" s="16"/>
      <c r="CW60" s="16"/>
      <c r="CX60" s="16"/>
      <c r="CY60" s="16"/>
      <c r="CZ60" s="16"/>
      <c r="DA60" s="16"/>
      <c r="DB60" s="16"/>
      <c r="DC60" s="16"/>
      <c r="DD60" s="16"/>
      <c r="DE60" s="16"/>
      <c r="DF60" s="16"/>
      <c r="DG60" s="16"/>
      <c r="DH60" s="16"/>
      <c r="DI60" s="16"/>
      <c r="DJ60" s="16"/>
      <c r="DK60" s="16"/>
      <c r="DL60" s="16"/>
      <c r="DM60" s="16"/>
      <c r="DN60" s="16"/>
      <c r="DO60" s="16"/>
      <c r="DP60" s="16"/>
      <c r="DQ60" s="16"/>
      <c r="DR60" s="16"/>
      <c r="DS60" s="16"/>
      <c r="DT60" s="16"/>
      <c r="DU60" s="16"/>
      <c r="DV60" s="16"/>
      <c r="DW60" s="16"/>
      <c r="DX60" s="16"/>
      <c r="DY60" s="16"/>
      <c r="DZ60" s="16"/>
      <c r="EA60" s="16"/>
      <c r="EB60" s="16"/>
      <c r="EC60" s="16"/>
      <c r="ED60" s="16"/>
      <c r="EE60" s="16"/>
      <c r="EF60" s="16"/>
      <c r="EG60" s="16"/>
      <c r="EH60" s="16"/>
      <c r="EI60" s="16"/>
      <c r="EJ60" s="16"/>
      <c r="EK60" s="16"/>
      <c r="EL60" s="16"/>
      <c r="EM60" s="16"/>
      <c r="EN60" s="16"/>
      <c r="EO60" s="16"/>
      <c r="EP60" s="16"/>
      <c r="EQ60" s="16"/>
      <c r="ER60" s="16"/>
      <c r="ES60" s="16"/>
      <c r="ET60" s="16"/>
      <c r="EU60" s="16"/>
      <c r="EV60" s="16"/>
      <c r="EW60" s="16"/>
      <c r="EX60" s="16"/>
      <c r="EY60" s="16"/>
      <c r="EZ60" s="16"/>
      <c r="FA60" s="16"/>
      <c r="FB60" s="16"/>
      <c r="FC60" s="16"/>
      <c r="FD60" s="16"/>
      <c r="FE60" s="16"/>
      <c r="FF60" s="16"/>
      <c r="FG60" s="16"/>
      <c r="FH60" s="16"/>
      <c r="FI60" s="16"/>
      <c r="FJ60" s="16"/>
      <c r="FK60" s="16"/>
      <c r="FL60" s="16"/>
      <c r="FM60" s="16"/>
      <c r="FN60" s="16"/>
      <c r="FO60" s="16"/>
      <c r="FP60" s="16"/>
      <c r="FQ60" s="16"/>
      <c r="FR60" s="16"/>
      <c r="FS60" s="16"/>
      <c r="FT60" s="16"/>
      <c r="FU60" s="16"/>
      <c r="FV60" s="16"/>
      <c r="FW60" s="16"/>
      <c r="FX60" s="16"/>
      <c r="FY60" s="16"/>
      <c r="FZ60" s="16"/>
      <c r="GA60" s="16"/>
      <c r="GB60" s="16"/>
      <c r="GC60" s="16"/>
      <c r="GD60" s="16"/>
      <c r="GE60" s="16"/>
      <c r="GF60" s="16"/>
      <c r="GG60" s="16"/>
      <c r="GH60" s="16"/>
      <c r="GI60" s="16"/>
      <c r="GJ60" s="16"/>
      <c r="GK60" s="16"/>
      <c r="GL60" s="16"/>
      <c r="GM60" s="16"/>
      <c r="GN60" s="16"/>
      <c r="GO60" s="16"/>
      <c r="GP60" s="16"/>
      <c r="GQ60" s="16"/>
      <c r="GR60" s="16"/>
      <c r="GS60" s="16"/>
      <c r="GT60" s="16"/>
      <c r="GU60" s="16"/>
      <c r="GV60" s="16"/>
      <c r="GW60" s="16"/>
      <c r="GX60" s="16"/>
      <c r="GY60" s="16"/>
      <c r="GZ60" s="16"/>
      <c r="HA60" s="16"/>
      <c r="HB60" s="16"/>
      <c r="HC60" s="16"/>
      <c r="HD60" s="16"/>
      <c r="HE60" s="16"/>
      <c r="HF60" s="16"/>
      <c r="HG60" s="16"/>
      <c r="HH60" s="16"/>
      <c r="HI60" s="16"/>
      <c r="HJ60" s="16"/>
      <c r="HK60" s="16"/>
      <c r="HL60" s="16"/>
      <c r="HM60" s="16"/>
      <c r="HN60" s="16"/>
      <c r="HO60" s="16"/>
      <c r="HP60" s="16"/>
      <c r="HQ60" s="16"/>
    </row>
    <row r="61" spans="1:225" ht="12.75" customHeight="1" x14ac:dyDescent="0.2">
      <c r="A61" s="67" t="s">
        <v>200</v>
      </c>
      <c r="B61" s="20">
        <v>2008</v>
      </c>
      <c r="C61" s="68" t="s">
        <v>195</v>
      </c>
      <c r="D61" s="21">
        <f t="shared" ca="1" si="8"/>
        <v>0</v>
      </c>
      <c r="E61" s="21">
        <f t="shared" ca="1" si="8"/>
        <v>0</v>
      </c>
      <c r="F61" s="21">
        <f t="shared" ca="1" si="8"/>
        <v>0</v>
      </c>
      <c r="G61" s="21">
        <f t="shared" ca="1" si="8"/>
        <v>0</v>
      </c>
      <c r="H61" s="21">
        <f t="shared" ca="1" si="8"/>
        <v>0</v>
      </c>
      <c r="I61" s="22">
        <f t="shared" ref="I61" ca="1" si="9">+SUM(D61:H61)</f>
        <v>0</v>
      </c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  <c r="AM61" s="16"/>
      <c r="AN61" s="16"/>
      <c r="AO61" s="16"/>
      <c r="AP61" s="16"/>
      <c r="AQ61" s="16"/>
      <c r="AR61" s="16"/>
      <c r="AS61" s="16"/>
      <c r="AT61" s="16"/>
      <c r="AU61" s="16"/>
      <c r="AV61" s="16"/>
      <c r="AW61" s="16"/>
      <c r="AX61" s="16"/>
      <c r="AY61" s="16"/>
      <c r="AZ61" s="16"/>
      <c r="BA61" s="16"/>
      <c r="BB61" s="16"/>
      <c r="BC61" s="16"/>
      <c r="BD61" s="16"/>
      <c r="BE61" s="16"/>
      <c r="BF61" s="16"/>
      <c r="BG61" s="16"/>
      <c r="BH61" s="16"/>
      <c r="BI61" s="16"/>
      <c r="BJ61" s="16"/>
      <c r="BK61" s="16"/>
      <c r="BL61" s="16"/>
      <c r="BM61" s="16"/>
      <c r="BN61" s="16"/>
      <c r="BO61" s="16"/>
      <c r="BP61" s="16"/>
      <c r="BQ61" s="16"/>
      <c r="BR61" s="16"/>
      <c r="BS61" s="16"/>
      <c r="BT61" s="16"/>
      <c r="BU61" s="16"/>
      <c r="BV61" s="16"/>
      <c r="BW61" s="16"/>
      <c r="BX61" s="16"/>
      <c r="BY61" s="16"/>
      <c r="BZ61" s="16"/>
      <c r="CA61" s="16"/>
      <c r="CB61" s="16"/>
      <c r="CC61" s="16"/>
      <c r="CD61" s="16"/>
      <c r="CE61" s="16"/>
      <c r="CF61" s="16"/>
      <c r="CG61" s="16"/>
      <c r="CH61" s="16"/>
      <c r="CI61" s="16"/>
      <c r="CJ61" s="16"/>
      <c r="CK61" s="16"/>
      <c r="CL61" s="16"/>
      <c r="CM61" s="16"/>
      <c r="CN61" s="16"/>
      <c r="CO61" s="16"/>
      <c r="CP61" s="16"/>
      <c r="CQ61" s="16"/>
      <c r="CR61" s="16"/>
      <c r="CS61" s="16"/>
      <c r="CT61" s="16"/>
      <c r="CU61" s="16"/>
      <c r="CV61" s="16"/>
      <c r="CW61" s="16"/>
      <c r="CX61" s="16"/>
      <c r="CY61" s="16"/>
      <c r="CZ61" s="16"/>
      <c r="DA61" s="16"/>
      <c r="DB61" s="16"/>
      <c r="DC61" s="16"/>
      <c r="DD61" s="16"/>
      <c r="DE61" s="16"/>
      <c r="DF61" s="16"/>
      <c r="DG61" s="16"/>
      <c r="DH61" s="16"/>
      <c r="DI61" s="16"/>
      <c r="DJ61" s="16"/>
      <c r="DK61" s="16"/>
      <c r="DL61" s="16"/>
      <c r="DM61" s="16"/>
      <c r="DN61" s="16"/>
      <c r="DO61" s="16"/>
      <c r="DP61" s="16"/>
      <c r="DQ61" s="16"/>
      <c r="DR61" s="16"/>
      <c r="DS61" s="16"/>
      <c r="DT61" s="16"/>
      <c r="DU61" s="16"/>
      <c r="DV61" s="16"/>
      <c r="DW61" s="16"/>
      <c r="DX61" s="16"/>
      <c r="DY61" s="16"/>
      <c r="DZ61" s="16"/>
      <c r="EA61" s="16"/>
      <c r="EB61" s="16"/>
      <c r="EC61" s="16"/>
      <c r="ED61" s="16"/>
      <c r="EE61" s="16"/>
      <c r="EF61" s="16"/>
      <c r="EG61" s="16"/>
      <c r="EH61" s="16"/>
      <c r="EI61" s="16"/>
      <c r="EJ61" s="16"/>
      <c r="EK61" s="16"/>
      <c r="EL61" s="16"/>
      <c r="EM61" s="16"/>
      <c r="EN61" s="16"/>
      <c r="EO61" s="16"/>
      <c r="EP61" s="16"/>
      <c r="EQ61" s="16"/>
      <c r="ER61" s="16"/>
      <c r="ES61" s="16"/>
      <c r="ET61" s="16"/>
      <c r="EU61" s="16"/>
      <c r="EV61" s="16"/>
      <c r="EW61" s="16"/>
      <c r="EX61" s="16"/>
      <c r="EY61" s="16"/>
      <c r="EZ61" s="16"/>
      <c r="FA61" s="16"/>
      <c r="FB61" s="16"/>
      <c r="FC61" s="16"/>
      <c r="FD61" s="16"/>
      <c r="FE61" s="16"/>
      <c r="FF61" s="16"/>
      <c r="FG61" s="16"/>
      <c r="FH61" s="16"/>
      <c r="FI61" s="16"/>
      <c r="FJ61" s="16"/>
      <c r="FK61" s="16"/>
      <c r="FL61" s="16"/>
      <c r="FM61" s="16"/>
      <c r="FN61" s="16"/>
      <c r="FO61" s="16"/>
      <c r="FP61" s="16"/>
      <c r="FQ61" s="16"/>
      <c r="FR61" s="16"/>
      <c r="FS61" s="16"/>
      <c r="FT61" s="16"/>
      <c r="FU61" s="16"/>
      <c r="FV61" s="16"/>
      <c r="FW61" s="16"/>
      <c r="FX61" s="16"/>
      <c r="FY61" s="16"/>
      <c r="FZ61" s="16"/>
      <c r="GA61" s="16"/>
      <c r="GB61" s="16"/>
      <c r="GC61" s="16"/>
      <c r="GD61" s="16"/>
      <c r="GE61" s="16"/>
      <c r="GF61" s="16"/>
      <c r="GG61" s="16"/>
      <c r="GH61" s="16"/>
      <c r="GI61" s="16"/>
      <c r="GJ61" s="16"/>
      <c r="GK61" s="16"/>
      <c r="GL61" s="16"/>
      <c r="GM61" s="16"/>
      <c r="GN61" s="16"/>
      <c r="GO61" s="16"/>
      <c r="GP61" s="16"/>
      <c r="GQ61" s="16"/>
      <c r="GR61" s="16"/>
      <c r="GS61" s="16"/>
      <c r="GT61" s="16"/>
      <c r="GU61" s="16"/>
      <c r="GV61" s="16"/>
      <c r="GW61" s="16"/>
      <c r="GX61" s="16"/>
      <c r="GY61" s="16"/>
      <c r="GZ61" s="16"/>
      <c r="HA61" s="16"/>
      <c r="HB61" s="16"/>
      <c r="HC61" s="16"/>
      <c r="HD61" s="16"/>
      <c r="HE61" s="16"/>
      <c r="HF61" s="16"/>
      <c r="HG61" s="16"/>
      <c r="HH61" s="16"/>
      <c r="HI61" s="16"/>
      <c r="HJ61" s="16"/>
      <c r="HK61" s="16"/>
      <c r="HL61" s="16"/>
      <c r="HM61" s="16"/>
      <c r="HN61" s="16"/>
      <c r="HO61" s="16"/>
      <c r="HP61" s="16"/>
      <c r="HQ61" s="16"/>
    </row>
    <row r="62" spans="1:225" ht="12.75" customHeight="1" x14ac:dyDescent="0.2">
      <c r="A62" s="67" t="s">
        <v>201</v>
      </c>
      <c r="B62" s="20">
        <v>3001</v>
      </c>
      <c r="C62" s="68" t="s">
        <v>198</v>
      </c>
      <c r="D62" s="21">
        <f t="shared" ca="1" si="8"/>
        <v>0</v>
      </c>
      <c r="E62" s="21">
        <f t="shared" ca="1" si="8"/>
        <v>0</v>
      </c>
      <c r="F62" s="21">
        <f t="shared" ca="1" si="8"/>
        <v>0</v>
      </c>
      <c r="G62" s="21">
        <f t="shared" ca="1" si="8"/>
        <v>0</v>
      </c>
      <c r="H62" s="21">
        <f t="shared" ca="1" si="8"/>
        <v>0</v>
      </c>
      <c r="I62" s="22">
        <f t="shared" ref="I62:I79" ca="1" si="10">+SUM(D62:H62)</f>
        <v>0</v>
      </c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  <c r="AK62" s="16"/>
      <c r="AL62" s="16"/>
      <c r="AM62" s="16"/>
      <c r="AN62" s="16"/>
      <c r="AO62" s="16"/>
      <c r="AP62" s="16"/>
      <c r="AQ62" s="16"/>
      <c r="AR62" s="16"/>
      <c r="AS62" s="16"/>
      <c r="AT62" s="16"/>
      <c r="AU62" s="16"/>
      <c r="AV62" s="16"/>
      <c r="AW62" s="16"/>
      <c r="AX62" s="16"/>
      <c r="AY62" s="16"/>
      <c r="AZ62" s="16"/>
      <c r="BA62" s="16"/>
      <c r="BB62" s="16"/>
      <c r="BC62" s="16"/>
      <c r="BD62" s="16"/>
      <c r="BE62" s="16"/>
      <c r="BF62" s="16"/>
      <c r="BG62" s="16"/>
      <c r="BH62" s="16"/>
      <c r="BI62" s="16"/>
      <c r="BJ62" s="16"/>
      <c r="BK62" s="16"/>
      <c r="BL62" s="16"/>
      <c r="BM62" s="16"/>
      <c r="BN62" s="16"/>
      <c r="BO62" s="16"/>
      <c r="BP62" s="16"/>
      <c r="BQ62" s="16"/>
      <c r="BR62" s="16"/>
      <c r="BS62" s="16"/>
      <c r="BT62" s="16"/>
      <c r="BU62" s="16"/>
      <c r="BV62" s="16"/>
      <c r="BW62" s="16"/>
      <c r="BX62" s="16"/>
      <c r="BY62" s="16"/>
      <c r="BZ62" s="16"/>
      <c r="CA62" s="16"/>
      <c r="CB62" s="16"/>
      <c r="CC62" s="16"/>
      <c r="CD62" s="16"/>
      <c r="CE62" s="16"/>
      <c r="CF62" s="16"/>
      <c r="CG62" s="16"/>
      <c r="CH62" s="16"/>
      <c r="CI62" s="16"/>
      <c r="CJ62" s="16"/>
      <c r="CK62" s="16"/>
      <c r="CL62" s="16"/>
      <c r="CM62" s="16"/>
      <c r="CN62" s="16"/>
      <c r="CO62" s="16"/>
      <c r="CP62" s="16"/>
      <c r="CQ62" s="16"/>
      <c r="CR62" s="16"/>
      <c r="CS62" s="16"/>
      <c r="CT62" s="16"/>
      <c r="CU62" s="16"/>
      <c r="CV62" s="16"/>
      <c r="CW62" s="16"/>
      <c r="CX62" s="16"/>
      <c r="CY62" s="16"/>
      <c r="CZ62" s="16"/>
      <c r="DA62" s="16"/>
      <c r="DB62" s="16"/>
      <c r="DC62" s="16"/>
      <c r="DD62" s="16"/>
      <c r="DE62" s="16"/>
      <c r="DF62" s="16"/>
      <c r="DG62" s="16"/>
      <c r="DH62" s="16"/>
      <c r="DI62" s="16"/>
      <c r="DJ62" s="16"/>
      <c r="DK62" s="16"/>
      <c r="DL62" s="16"/>
      <c r="DM62" s="16"/>
      <c r="DN62" s="16"/>
      <c r="DO62" s="16"/>
      <c r="DP62" s="16"/>
      <c r="DQ62" s="16"/>
      <c r="DR62" s="16"/>
      <c r="DS62" s="16"/>
      <c r="DT62" s="16"/>
      <c r="DU62" s="16"/>
      <c r="DV62" s="16"/>
      <c r="DW62" s="16"/>
      <c r="DX62" s="16"/>
      <c r="DY62" s="16"/>
      <c r="DZ62" s="16"/>
      <c r="EA62" s="16"/>
      <c r="EB62" s="16"/>
      <c r="EC62" s="16"/>
      <c r="ED62" s="16"/>
      <c r="EE62" s="16"/>
      <c r="EF62" s="16"/>
      <c r="EG62" s="16"/>
      <c r="EH62" s="16"/>
      <c r="EI62" s="16"/>
      <c r="EJ62" s="16"/>
      <c r="EK62" s="16"/>
      <c r="EL62" s="16"/>
      <c r="EM62" s="16"/>
      <c r="EN62" s="16"/>
      <c r="EO62" s="16"/>
      <c r="EP62" s="16"/>
      <c r="EQ62" s="16"/>
      <c r="ER62" s="16"/>
      <c r="ES62" s="16"/>
      <c r="ET62" s="16"/>
      <c r="EU62" s="16"/>
      <c r="EV62" s="16"/>
      <c r="EW62" s="16"/>
      <c r="EX62" s="16"/>
      <c r="EY62" s="16"/>
      <c r="EZ62" s="16"/>
      <c r="FA62" s="16"/>
      <c r="FB62" s="16"/>
      <c r="FC62" s="16"/>
      <c r="FD62" s="16"/>
      <c r="FE62" s="16"/>
      <c r="FF62" s="16"/>
      <c r="FG62" s="16"/>
      <c r="FH62" s="16"/>
      <c r="FI62" s="16"/>
      <c r="FJ62" s="16"/>
      <c r="FK62" s="16"/>
      <c r="FL62" s="16"/>
      <c r="FM62" s="16"/>
      <c r="FN62" s="16"/>
      <c r="FO62" s="16"/>
      <c r="FP62" s="16"/>
      <c r="FQ62" s="16"/>
      <c r="FR62" s="16"/>
      <c r="FS62" s="16"/>
      <c r="FT62" s="16"/>
      <c r="FU62" s="16"/>
      <c r="FV62" s="16"/>
      <c r="FW62" s="16"/>
      <c r="FX62" s="16"/>
      <c r="FY62" s="16"/>
      <c r="FZ62" s="16"/>
      <c r="GA62" s="16"/>
      <c r="GB62" s="16"/>
      <c r="GC62" s="16"/>
      <c r="GD62" s="16"/>
      <c r="GE62" s="16"/>
      <c r="GF62" s="16"/>
      <c r="GG62" s="16"/>
      <c r="GH62" s="16"/>
      <c r="GI62" s="16"/>
      <c r="GJ62" s="16"/>
      <c r="GK62" s="16"/>
      <c r="GL62" s="16"/>
      <c r="GM62" s="16"/>
      <c r="GN62" s="16"/>
      <c r="GO62" s="16"/>
      <c r="GP62" s="16"/>
      <c r="GQ62" s="16"/>
      <c r="GR62" s="16"/>
      <c r="GS62" s="16"/>
      <c r="GT62" s="16"/>
      <c r="GU62" s="16"/>
      <c r="GV62" s="16"/>
      <c r="GW62" s="16"/>
      <c r="GX62" s="16"/>
      <c r="GY62" s="16"/>
      <c r="GZ62" s="16"/>
      <c r="HA62" s="16"/>
      <c r="HB62" s="16"/>
      <c r="HC62" s="16"/>
      <c r="HD62" s="16"/>
      <c r="HE62" s="16"/>
      <c r="HF62" s="16"/>
      <c r="HG62" s="16"/>
      <c r="HH62" s="16"/>
      <c r="HI62" s="16"/>
      <c r="HJ62" s="16"/>
      <c r="HK62" s="16"/>
      <c r="HL62" s="16"/>
      <c r="HM62" s="16"/>
      <c r="HN62" s="16"/>
      <c r="HO62" s="16"/>
      <c r="HP62" s="16"/>
      <c r="HQ62" s="16"/>
    </row>
    <row r="63" spans="1:225" ht="12.75" customHeight="1" x14ac:dyDescent="0.2">
      <c r="A63" s="67" t="s">
        <v>202</v>
      </c>
      <c r="B63" s="20">
        <v>3002</v>
      </c>
      <c r="C63" s="68" t="s">
        <v>198</v>
      </c>
      <c r="D63" s="21">
        <f t="shared" ca="1" si="8"/>
        <v>0</v>
      </c>
      <c r="E63" s="21">
        <f t="shared" ca="1" si="8"/>
        <v>0</v>
      </c>
      <c r="F63" s="21">
        <f t="shared" ca="1" si="8"/>
        <v>0</v>
      </c>
      <c r="G63" s="21">
        <f t="shared" ca="1" si="8"/>
        <v>97418.76</v>
      </c>
      <c r="H63" s="21">
        <f t="shared" ca="1" si="8"/>
        <v>0</v>
      </c>
      <c r="I63" s="22">
        <f t="shared" ca="1" si="10"/>
        <v>97418.76</v>
      </c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  <c r="AK63" s="16"/>
      <c r="AL63" s="16"/>
      <c r="AM63" s="16"/>
      <c r="AN63" s="16"/>
      <c r="AO63" s="16"/>
      <c r="AP63" s="16"/>
      <c r="AQ63" s="16"/>
      <c r="AR63" s="16"/>
      <c r="AS63" s="16"/>
      <c r="AT63" s="16"/>
      <c r="AU63" s="16"/>
      <c r="AV63" s="16"/>
      <c r="AW63" s="16"/>
      <c r="AX63" s="16"/>
      <c r="AY63" s="16"/>
      <c r="AZ63" s="16"/>
      <c r="BA63" s="16"/>
      <c r="BB63" s="16"/>
      <c r="BC63" s="16"/>
      <c r="BD63" s="16"/>
      <c r="BE63" s="16"/>
      <c r="BF63" s="16"/>
      <c r="BG63" s="16"/>
      <c r="BH63" s="16"/>
      <c r="BI63" s="16"/>
      <c r="BJ63" s="16"/>
      <c r="BK63" s="16"/>
      <c r="BL63" s="16"/>
      <c r="BM63" s="16"/>
      <c r="BN63" s="16"/>
      <c r="BO63" s="16"/>
      <c r="BP63" s="16"/>
      <c r="BQ63" s="16"/>
      <c r="BR63" s="16"/>
      <c r="BS63" s="16"/>
      <c r="BT63" s="16"/>
      <c r="BU63" s="16"/>
      <c r="BV63" s="16"/>
      <c r="BW63" s="16"/>
      <c r="BX63" s="16"/>
      <c r="BY63" s="16"/>
      <c r="BZ63" s="16"/>
      <c r="CA63" s="16"/>
      <c r="CB63" s="16"/>
      <c r="CC63" s="16"/>
      <c r="CD63" s="16"/>
      <c r="CE63" s="16"/>
      <c r="CF63" s="16"/>
      <c r="CG63" s="16"/>
      <c r="CH63" s="16"/>
      <c r="CI63" s="16"/>
      <c r="CJ63" s="16"/>
      <c r="CK63" s="16"/>
      <c r="CL63" s="16"/>
      <c r="CM63" s="16"/>
      <c r="CN63" s="16"/>
      <c r="CO63" s="16"/>
      <c r="CP63" s="16"/>
      <c r="CQ63" s="16"/>
      <c r="CR63" s="16"/>
      <c r="CS63" s="16"/>
      <c r="CT63" s="16"/>
      <c r="CU63" s="16"/>
      <c r="CV63" s="16"/>
      <c r="CW63" s="16"/>
      <c r="CX63" s="16"/>
      <c r="CY63" s="16"/>
      <c r="CZ63" s="16"/>
      <c r="DA63" s="16"/>
      <c r="DB63" s="16"/>
      <c r="DC63" s="16"/>
      <c r="DD63" s="16"/>
      <c r="DE63" s="16"/>
      <c r="DF63" s="16"/>
      <c r="DG63" s="16"/>
      <c r="DH63" s="16"/>
      <c r="DI63" s="16"/>
      <c r="DJ63" s="16"/>
      <c r="DK63" s="16"/>
      <c r="DL63" s="16"/>
      <c r="DM63" s="16"/>
      <c r="DN63" s="16"/>
      <c r="DO63" s="16"/>
      <c r="DP63" s="16"/>
      <c r="DQ63" s="16"/>
      <c r="DR63" s="16"/>
      <c r="DS63" s="16"/>
      <c r="DT63" s="16"/>
      <c r="DU63" s="16"/>
      <c r="DV63" s="16"/>
      <c r="DW63" s="16"/>
      <c r="DX63" s="16"/>
      <c r="DY63" s="16"/>
      <c r="DZ63" s="16"/>
      <c r="EA63" s="16"/>
      <c r="EB63" s="16"/>
      <c r="EC63" s="16"/>
      <c r="ED63" s="16"/>
      <c r="EE63" s="16"/>
      <c r="EF63" s="16"/>
      <c r="EG63" s="16"/>
      <c r="EH63" s="16"/>
      <c r="EI63" s="16"/>
      <c r="EJ63" s="16"/>
      <c r="EK63" s="16"/>
      <c r="EL63" s="16"/>
      <c r="EM63" s="16"/>
      <c r="EN63" s="16"/>
      <c r="EO63" s="16"/>
      <c r="EP63" s="16"/>
      <c r="EQ63" s="16"/>
      <c r="ER63" s="16"/>
      <c r="ES63" s="16"/>
      <c r="ET63" s="16"/>
      <c r="EU63" s="16"/>
      <c r="EV63" s="16"/>
      <c r="EW63" s="16"/>
      <c r="EX63" s="16"/>
      <c r="EY63" s="16"/>
      <c r="EZ63" s="16"/>
      <c r="FA63" s="16"/>
      <c r="FB63" s="16"/>
      <c r="FC63" s="16"/>
      <c r="FD63" s="16"/>
      <c r="FE63" s="16"/>
      <c r="FF63" s="16"/>
      <c r="FG63" s="16"/>
      <c r="FH63" s="16"/>
      <c r="FI63" s="16"/>
      <c r="FJ63" s="16"/>
      <c r="FK63" s="16"/>
      <c r="FL63" s="16"/>
      <c r="FM63" s="16"/>
      <c r="FN63" s="16"/>
      <c r="FO63" s="16"/>
      <c r="FP63" s="16"/>
      <c r="FQ63" s="16"/>
      <c r="FR63" s="16"/>
      <c r="FS63" s="16"/>
      <c r="FT63" s="16"/>
      <c r="FU63" s="16"/>
      <c r="FV63" s="16"/>
      <c r="FW63" s="16"/>
      <c r="FX63" s="16"/>
      <c r="FY63" s="16"/>
      <c r="FZ63" s="16"/>
      <c r="GA63" s="16"/>
      <c r="GB63" s="16"/>
      <c r="GC63" s="16"/>
      <c r="GD63" s="16"/>
      <c r="GE63" s="16"/>
      <c r="GF63" s="16"/>
      <c r="GG63" s="16"/>
      <c r="GH63" s="16"/>
      <c r="GI63" s="16"/>
      <c r="GJ63" s="16"/>
      <c r="GK63" s="16"/>
      <c r="GL63" s="16"/>
      <c r="GM63" s="16"/>
      <c r="GN63" s="16"/>
      <c r="GO63" s="16"/>
      <c r="GP63" s="16"/>
      <c r="GQ63" s="16"/>
      <c r="GR63" s="16"/>
      <c r="GS63" s="16"/>
      <c r="GT63" s="16"/>
      <c r="GU63" s="16"/>
      <c r="GV63" s="16"/>
      <c r="GW63" s="16"/>
      <c r="GX63" s="16"/>
      <c r="GY63" s="16"/>
      <c r="GZ63" s="16"/>
      <c r="HA63" s="16"/>
      <c r="HB63" s="16"/>
      <c r="HC63" s="16"/>
      <c r="HD63" s="16"/>
      <c r="HE63" s="16"/>
      <c r="HF63" s="16"/>
      <c r="HG63" s="16"/>
      <c r="HH63" s="16"/>
      <c r="HI63" s="16"/>
      <c r="HJ63" s="16"/>
      <c r="HK63" s="16"/>
      <c r="HL63" s="16"/>
      <c r="HM63" s="16"/>
      <c r="HN63" s="16"/>
      <c r="HO63" s="16"/>
      <c r="HP63" s="16"/>
      <c r="HQ63" s="16"/>
    </row>
    <row r="64" spans="1:225" ht="12.75" customHeight="1" x14ac:dyDescent="0.2">
      <c r="A64" s="67" t="s">
        <v>203</v>
      </c>
      <c r="B64" s="20">
        <v>3003</v>
      </c>
      <c r="C64" s="68" t="s">
        <v>198</v>
      </c>
      <c r="D64" s="21">
        <f t="shared" ca="1" si="8"/>
        <v>0</v>
      </c>
      <c r="E64" s="21">
        <f t="shared" ca="1" si="8"/>
        <v>0</v>
      </c>
      <c r="F64" s="21">
        <f t="shared" ca="1" si="8"/>
        <v>0</v>
      </c>
      <c r="G64" s="21">
        <f t="shared" ca="1" si="8"/>
        <v>13638.600000000002</v>
      </c>
      <c r="H64" s="21">
        <f t="shared" ca="1" si="8"/>
        <v>0</v>
      </c>
      <c r="I64" s="22">
        <f t="shared" ca="1" si="10"/>
        <v>13638.600000000002</v>
      </c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  <c r="BM64" s="16"/>
      <c r="BN64" s="16"/>
      <c r="BO64" s="16"/>
      <c r="BP64" s="16"/>
      <c r="BQ64" s="16"/>
      <c r="BR64" s="16"/>
      <c r="BS64" s="16"/>
      <c r="BT64" s="16"/>
      <c r="BU64" s="16"/>
      <c r="BV64" s="16"/>
      <c r="BW64" s="16"/>
      <c r="BX64" s="16"/>
      <c r="BY64" s="16"/>
      <c r="BZ64" s="16"/>
      <c r="CA64" s="16"/>
      <c r="CB64" s="16"/>
      <c r="CC64" s="16"/>
      <c r="CD64" s="16"/>
      <c r="CE64" s="16"/>
      <c r="CF64" s="16"/>
      <c r="CG64" s="16"/>
      <c r="CH64" s="16"/>
      <c r="CI64" s="16"/>
      <c r="CJ64" s="16"/>
      <c r="CK64" s="16"/>
      <c r="CL64" s="16"/>
      <c r="CM64" s="16"/>
      <c r="CN64" s="16"/>
      <c r="CO64" s="16"/>
      <c r="CP64" s="16"/>
      <c r="CQ64" s="16"/>
      <c r="CR64" s="16"/>
      <c r="CS64" s="16"/>
      <c r="CT64" s="16"/>
      <c r="CU64" s="16"/>
      <c r="CV64" s="16"/>
      <c r="CW64" s="16"/>
      <c r="CX64" s="16"/>
      <c r="CY64" s="16"/>
      <c r="CZ64" s="16"/>
      <c r="DA64" s="16"/>
      <c r="DB64" s="16"/>
      <c r="DC64" s="16"/>
      <c r="DD64" s="16"/>
      <c r="DE64" s="16"/>
      <c r="DF64" s="16"/>
      <c r="DG64" s="16"/>
      <c r="DH64" s="16"/>
      <c r="DI64" s="16"/>
      <c r="DJ64" s="16"/>
      <c r="DK64" s="16"/>
      <c r="DL64" s="16"/>
      <c r="DM64" s="16"/>
      <c r="DN64" s="16"/>
      <c r="DO64" s="16"/>
      <c r="DP64" s="16"/>
      <c r="DQ64" s="16"/>
      <c r="DR64" s="16"/>
      <c r="DS64" s="16"/>
      <c r="DT64" s="16"/>
      <c r="DU64" s="16"/>
      <c r="DV64" s="16"/>
      <c r="DW64" s="16"/>
      <c r="DX64" s="16"/>
      <c r="DY64" s="16"/>
      <c r="DZ64" s="16"/>
      <c r="EA64" s="16"/>
      <c r="EB64" s="16"/>
      <c r="EC64" s="16"/>
      <c r="ED64" s="16"/>
      <c r="EE64" s="16"/>
      <c r="EF64" s="16"/>
      <c r="EG64" s="16"/>
      <c r="EH64" s="16"/>
      <c r="EI64" s="16"/>
      <c r="EJ64" s="16"/>
      <c r="EK64" s="16"/>
      <c r="EL64" s="16"/>
      <c r="EM64" s="16"/>
      <c r="EN64" s="16"/>
      <c r="EO64" s="16"/>
      <c r="EP64" s="16"/>
      <c r="EQ64" s="16"/>
      <c r="ER64" s="16"/>
      <c r="ES64" s="16"/>
      <c r="ET64" s="16"/>
      <c r="EU64" s="16"/>
      <c r="EV64" s="16"/>
      <c r="EW64" s="16"/>
      <c r="EX64" s="16"/>
      <c r="EY64" s="16"/>
      <c r="EZ64" s="16"/>
      <c r="FA64" s="16"/>
      <c r="FB64" s="16"/>
      <c r="FC64" s="16"/>
      <c r="FD64" s="16"/>
      <c r="FE64" s="16"/>
      <c r="FF64" s="16"/>
      <c r="FG64" s="16"/>
      <c r="FH64" s="16"/>
      <c r="FI64" s="16"/>
      <c r="FJ64" s="16"/>
      <c r="FK64" s="16"/>
      <c r="FL64" s="16"/>
      <c r="FM64" s="16"/>
      <c r="FN64" s="16"/>
      <c r="FO64" s="16"/>
      <c r="FP64" s="16"/>
      <c r="FQ64" s="16"/>
      <c r="FR64" s="16"/>
      <c r="FS64" s="16"/>
      <c r="FT64" s="16"/>
      <c r="FU64" s="16"/>
      <c r="FV64" s="16"/>
      <c r="FW64" s="16"/>
      <c r="FX64" s="16"/>
      <c r="FY64" s="16"/>
      <c r="FZ64" s="16"/>
      <c r="GA64" s="16"/>
      <c r="GB64" s="16"/>
      <c r="GC64" s="16"/>
      <c r="GD64" s="16"/>
      <c r="GE64" s="16"/>
      <c r="GF64" s="16"/>
      <c r="GG64" s="16"/>
      <c r="GH64" s="16"/>
      <c r="GI64" s="16"/>
      <c r="GJ64" s="16"/>
      <c r="GK64" s="16"/>
      <c r="GL64" s="16"/>
      <c r="GM64" s="16"/>
      <c r="GN64" s="16"/>
      <c r="GO64" s="16"/>
      <c r="GP64" s="16"/>
      <c r="GQ64" s="16"/>
      <c r="GR64" s="16"/>
      <c r="GS64" s="16"/>
      <c r="GT64" s="16"/>
      <c r="GU64" s="16"/>
      <c r="GV64" s="16"/>
      <c r="GW64" s="16"/>
      <c r="GX64" s="16"/>
      <c r="GY64" s="16"/>
      <c r="GZ64" s="16"/>
      <c r="HA64" s="16"/>
      <c r="HB64" s="16"/>
      <c r="HC64" s="16"/>
      <c r="HD64" s="16"/>
      <c r="HE64" s="16"/>
      <c r="HF64" s="16"/>
      <c r="HG64" s="16"/>
      <c r="HH64" s="16"/>
      <c r="HI64" s="16"/>
      <c r="HJ64" s="16"/>
      <c r="HK64" s="16"/>
      <c r="HL64" s="16"/>
      <c r="HM64" s="16"/>
      <c r="HN64" s="16"/>
      <c r="HO64" s="16"/>
      <c r="HP64" s="16"/>
      <c r="HQ64" s="16"/>
    </row>
    <row r="65" spans="1:225" ht="12.75" customHeight="1" x14ac:dyDescent="0.2">
      <c r="A65" s="67" t="s">
        <v>204</v>
      </c>
      <c r="B65" s="20">
        <v>3004</v>
      </c>
      <c r="C65" s="68" t="s">
        <v>198</v>
      </c>
      <c r="D65" s="21">
        <f t="shared" ca="1" si="8"/>
        <v>0</v>
      </c>
      <c r="E65" s="21">
        <f t="shared" ca="1" si="8"/>
        <v>0</v>
      </c>
      <c r="F65" s="21">
        <f t="shared" ca="1" si="8"/>
        <v>0</v>
      </c>
      <c r="G65" s="21">
        <f t="shared" ca="1" si="8"/>
        <v>626740.18000000145</v>
      </c>
      <c r="H65" s="21">
        <f t="shared" ca="1" si="8"/>
        <v>0</v>
      </c>
      <c r="I65" s="22">
        <f t="shared" ca="1" si="10"/>
        <v>626740.18000000145</v>
      </c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/>
      <c r="DV65" s="16"/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16"/>
      <c r="FG65" s="16"/>
      <c r="FH65" s="16"/>
      <c r="FI65" s="16"/>
      <c r="FJ65" s="16"/>
      <c r="FK65" s="16"/>
      <c r="FL65" s="16"/>
      <c r="FM65" s="16"/>
      <c r="FN65" s="16"/>
      <c r="FO65" s="16"/>
      <c r="FP65" s="16"/>
      <c r="FQ65" s="16"/>
      <c r="FR65" s="16"/>
      <c r="FS65" s="16"/>
      <c r="FT65" s="16"/>
      <c r="FU65" s="16"/>
      <c r="FV65" s="16"/>
      <c r="FW65" s="16"/>
      <c r="FX65" s="16"/>
      <c r="FY65" s="16"/>
      <c r="FZ65" s="16"/>
      <c r="GA65" s="16"/>
      <c r="GB65" s="16"/>
      <c r="GC65" s="16"/>
      <c r="GD65" s="16"/>
      <c r="GE65" s="16"/>
      <c r="GF65" s="16"/>
      <c r="GG65" s="16"/>
      <c r="GH65" s="16"/>
      <c r="GI65" s="16"/>
      <c r="GJ65" s="16"/>
      <c r="GK65" s="16"/>
      <c r="GL65" s="16"/>
      <c r="GM65" s="16"/>
      <c r="GN65" s="16"/>
      <c r="GO65" s="16"/>
      <c r="GP65" s="16"/>
      <c r="GQ65" s="16"/>
      <c r="GR65" s="16"/>
      <c r="GS65" s="16"/>
      <c r="GT65" s="16"/>
      <c r="GU65" s="16"/>
      <c r="GV65" s="16"/>
      <c r="GW65" s="16"/>
      <c r="GX65" s="16"/>
      <c r="GY65" s="16"/>
      <c r="GZ65" s="16"/>
      <c r="HA65" s="16"/>
      <c r="HB65" s="16"/>
      <c r="HC65" s="16"/>
      <c r="HD65" s="16"/>
      <c r="HE65" s="16"/>
      <c r="HF65" s="16"/>
      <c r="HG65" s="16"/>
      <c r="HH65" s="16"/>
      <c r="HI65" s="16"/>
      <c r="HJ65" s="16"/>
      <c r="HK65" s="16"/>
      <c r="HL65" s="16"/>
      <c r="HM65" s="16"/>
      <c r="HN65" s="16"/>
      <c r="HO65" s="16"/>
      <c r="HP65" s="16"/>
      <c r="HQ65" s="16"/>
    </row>
    <row r="66" spans="1:225" ht="12.75" customHeight="1" x14ac:dyDescent="0.2">
      <c r="A66" s="67" t="s">
        <v>205</v>
      </c>
      <c r="B66" s="20">
        <v>3005</v>
      </c>
      <c r="C66" s="68" t="s">
        <v>198</v>
      </c>
      <c r="D66" s="21">
        <f t="shared" ca="1" si="8"/>
        <v>0</v>
      </c>
      <c r="E66" s="21">
        <f t="shared" ca="1" si="8"/>
        <v>0</v>
      </c>
      <c r="F66" s="21">
        <f t="shared" ca="1" si="8"/>
        <v>0</v>
      </c>
      <c r="G66" s="21">
        <f t="shared" ca="1" si="8"/>
        <v>14125901.070005599</v>
      </c>
      <c r="H66" s="21">
        <f t="shared" ca="1" si="8"/>
        <v>0</v>
      </c>
      <c r="I66" s="22">
        <f t="shared" ca="1" si="10"/>
        <v>14125901.070005599</v>
      </c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/>
      <c r="BT66" s="16"/>
      <c r="BU66" s="16"/>
      <c r="BV66" s="16"/>
      <c r="BW66" s="16"/>
      <c r="BX66" s="16"/>
      <c r="BY66" s="16"/>
      <c r="BZ66" s="16"/>
      <c r="CA66" s="16"/>
      <c r="CB66" s="16"/>
      <c r="CC66" s="16"/>
      <c r="CD66" s="16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6"/>
      <c r="DG66" s="16"/>
      <c r="DH66" s="16"/>
      <c r="DI66" s="16"/>
      <c r="DJ66" s="16"/>
      <c r="DK66" s="16"/>
      <c r="DL66" s="16"/>
      <c r="DM66" s="16"/>
      <c r="DN66" s="16"/>
      <c r="DO66" s="16"/>
      <c r="DP66" s="16"/>
      <c r="DQ66" s="16"/>
      <c r="DR66" s="16"/>
      <c r="DS66" s="16"/>
      <c r="DT66" s="16"/>
      <c r="DU66" s="16"/>
      <c r="DV66" s="16"/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  <c r="GB66" s="16"/>
      <c r="GC66" s="16"/>
      <c r="GD66" s="16"/>
      <c r="GE66" s="16"/>
      <c r="GF66" s="16"/>
      <c r="GG66" s="16"/>
      <c r="GH66" s="16"/>
      <c r="GI66" s="16"/>
      <c r="GJ66" s="16"/>
      <c r="GK66" s="16"/>
      <c r="GL66" s="16"/>
      <c r="GM66" s="16"/>
      <c r="GN66" s="16"/>
      <c r="GO66" s="16"/>
      <c r="GP66" s="16"/>
      <c r="GQ66" s="16"/>
      <c r="GR66" s="16"/>
      <c r="GS66" s="16"/>
      <c r="GT66" s="16"/>
      <c r="GU66" s="16"/>
      <c r="GV66" s="16"/>
      <c r="GW66" s="16"/>
      <c r="GX66" s="16"/>
      <c r="GY66" s="16"/>
      <c r="GZ66" s="16"/>
      <c r="HA66" s="16"/>
      <c r="HB66" s="16"/>
      <c r="HC66" s="16"/>
      <c r="HD66" s="16"/>
      <c r="HE66" s="16"/>
      <c r="HF66" s="16"/>
      <c r="HG66" s="16"/>
      <c r="HH66" s="16"/>
      <c r="HI66" s="16"/>
      <c r="HJ66" s="16"/>
      <c r="HK66" s="16"/>
      <c r="HL66" s="16"/>
      <c r="HM66" s="16"/>
      <c r="HN66" s="16"/>
      <c r="HO66" s="16"/>
      <c r="HP66" s="16"/>
      <c r="HQ66" s="16"/>
    </row>
    <row r="67" spans="1:225" ht="12.75" customHeight="1" x14ac:dyDescent="0.2">
      <c r="A67" s="67" t="s">
        <v>206</v>
      </c>
      <c r="B67" s="20">
        <v>3006</v>
      </c>
      <c r="C67" s="68" t="s">
        <v>198</v>
      </c>
      <c r="D67" s="21">
        <f t="shared" ca="1" si="8"/>
        <v>0</v>
      </c>
      <c r="E67" s="21">
        <f t="shared" ca="1" si="8"/>
        <v>0</v>
      </c>
      <c r="F67" s="21">
        <f t="shared" ca="1" si="8"/>
        <v>0</v>
      </c>
      <c r="G67" s="21">
        <f t="shared" ca="1" si="8"/>
        <v>48685266.229999922</v>
      </c>
      <c r="H67" s="21">
        <f t="shared" ca="1" si="8"/>
        <v>0</v>
      </c>
      <c r="I67" s="22">
        <f t="shared" ca="1" si="10"/>
        <v>48685266.229999922</v>
      </c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/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/>
      <c r="DV67" s="16"/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  <c r="GB67" s="16"/>
      <c r="GC67" s="16"/>
      <c r="GD67" s="16"/>
      <c r="GE67" s="16"/>
      <c r="GF67" s="16"/>
      <c r="GG67" s="16"/>
      <c r="GH67" s="16"/>
      <c r="GI67" s="16"/>
      <c r="GJ67" s="16"/>
      <c r="GK67" s="16"/>
      <c r="GL67" s="16"/>
      <c r="GM67" s="16"/>
      <c r="GN67" s="16"/>
      <c r="GO67" s="16"/>
      <c r="GP67" s="16"/>
      <c r="GQ67" s="16"/>
      <c r="GR67" s="16"/>
      <c r="GS67" s="16"/>
      <c r="GT67" s="16"/>
      <c r="GU67" s="16"/>
      <c r="GV67" s="16"/>
      <c r="GW67" s="16"/>
      <c r="GX67" s="16"/>
      <c r="GY67" s="16"/>
      <c r="GZ67" s="16"/>
      <c r="HA67" s="16"/>
      <c r="HB67" s="16"/>
      <c r="HC67" s="16"/>
      <c r="HD67" s="16"/>
      <c r="HE67" s="16"/>
      <c r="HF67" s="16"/>
      <c r="HG67" s="16"/>
      <c r="HH67" s="16"/>
      <c r="HI67" s="16"/>
      <c r="HJ67" s="16"/>
      <c r="HK67" s="16"/>
      <c r="HL67" s="16"/>
      <c r="HM67" s="16"/>
      <c r="HN67" s="16"/>
      <c r="HO67" s="16"/>
      <c r="HP67" s="16"/>
      <c r="HQ67" s="16"/>
    </row>
    <row r="68" spans="1:225" ht="12.75" customHeight="1" x14ac:dyDescent="0.2">
      <c r="A68" s="67" t="s">
        <v>207</v>
      </c>
      <c r="B68" s="20">
        <v>3007</v>
      </c>
      <c r="C68" s="68" t="s">
        <v>198</v>
      </c>
      <c r="D68" s="21">
        <f t="shared" ca="1" si="8"/>
        <v>0</v>
      </c>
      <c r="E68" s="21">
        <f t="shared" ca="1" si="8"/>
        <v>0</v>
      </c>
      <c r="F68" s="21">
        <f t="shared" ca="1" si="8"/>
        <v>0</v>
      </c>
      <c r="G68" s="21">
        <f t="shared" ca="1" si="8"/>
        <v>1791872.4300000002</v>
      </c>
      <c r="H68" s="21">
        <f t="shared" ca="1" si="8"/>
        <v>0</v>
      </c>
      <c r="I68" s="22">
        <f t="shared" ca="1" si="10"/>
        <v>1791872.4300000002</v>
      </c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  <c r="BX68" s="16"/>
      <c r="BY68" s="16"/>
      <c r="BZ68" s="16"/>
      <c r="CA68" s="16"/>
      <c r="CB68" s="16"/>
      <c r="CC68" s="16"/>
      <c r="CD68" s="16"/>
      <c r="CE68" s="16"/>
      <c r="CF68" s="16"/>
      <c r="CG68" s="16"/>
      <c r="CH68" s="16"/>
      <c r="CI68" s="16"/>
      <c r="CJ68" s="16"/>
      <c r="CK68" s="16"/>
      <c r="CL68" s="16"/>
      <c r="CM68" s="16"/>
      <c r="CN68" s="16"/>
      <c r="CO68" s="16"/>
      <c r="CP68" s="16"/>
      <c r="CQ68" s="16"/>
      <c r="CR68" s="16"/>
      <c r="CS68" s="16"/>
      <c r="CT68" s="16"/>
      <c r="CU68" s="16"/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6"/>
      <c r="DG68" s="16"/>
      <c r="DH68" s="16"/>
      <c r="DI68" s="16"/>
      <c r="DJ68" s="16"/>
      <c r="DK68" s="16"/>
      <c r="DL68" s="16"/>
      <c r="DM68" s="16"/>
      <c r="DN68" s="16"/>
      <c r="DO68" s="16"/>
      <c r="DP68" s="16"/>
      <c r="DQ68" s="16"/>
      <c r="DR68" s="16"/>
      <c r="DS68" s="16"/>
      <c r="DT68" s="16"/>
      <c r="DU68" s="16"/>
      <c r="DV68" s="16"/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  <c r="EY68" s="16"/>
      <c r="EZ68" s="16"/>
      <c r="FA68" s="16"/>
      <c r="FB68" s="16"/>
      <c r="FC68" s="16"/>
      <c r="FD68" s="16"/>
      <c r="FE68" s="16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  <c r="GB68" s="16"/>
      <c r="GC68" s="16"/>
      <c r="GD68" s="16"/>
      <c r="GE68" s="16"/>
      <c r="GF68" s="16"/>
      <c r="GG68" s="16"/>
      <c r="GH68" s="16"/>
      <c r="GI68" s="16"/>
      <c r="GJ68" s="16"/>
      <c r="GK68" s="16"/>
      <c r="GL68" s="16"/>
      <c r="GM68" s="16"/>
      <c r="GN68" s="16"/>
      <c r="GO68" s="16"/>
      <c r="GP68" s="16"/>
      <c r="GQ68" s="16"/>
      <c r="GR68" s="16"/>
      <c r="GS68" s="16"/>
      <c r="GT68" s="16"/>
      <c r="GU68" s="16"/>
      <c r="GV68" s="16"/>
      <c r="GW68" s="16"/>
      <c r="GX68" s="16"/>
      <c r="GY68" s="16"/>
      <c r="GZ68" s="16"/>
      <c r="HA68" s="16"/>
      <c r="HB68" s="16"/>
      <c r="HC68" s="16"/>
      <c r="HD68" s="16"/>
      <c r="HE68" s="16"/>
      <c r="HF68" s="16"/>
      <c r="HG68" s="16"/>
      <c r="HH68" s="16"/>
      <c r="HI68" s="16"/>
      <c r="HJ68" s="16"/>
      <c r="HK68" s="16"/>
      <c r="HL68" s="16"/>
      <c r="HM68" s="16"/>
      <c r="HN68" s="16"/>
      <c r="HO68" s="16"/>
      <c r="HP68" s="16"/>
      <c r="HQ68" s="16"/>
    </row>
    <row r="69" spans="1:225" ht="12.75" customHeight="1" x14ac:dyDescent="0.2">
      <c r="A69" s="67" t="s">
        <v>208</v>
      </c>
      <c r="B69" s="20">
        <v>3008</v>
      </c>
      <c r="C69" s="68" t="s">
        <v>198</v>
      </c>
      <c r="D69" s="21">
        <f t="shared" ca="1" si="8"/>
        <v>0</v>
      </c>
      <c r="E69" s="21">
        <f t="shared" ca="1" si="8"/>
        <v>0</v>
      </c>
      <c r="F69" s="21">
        <f t="shared" ca="1" si="8"/>
        <v>0</v>
      </c>
      <c r="G69" s="21">
        <f t="shared" ca="1" si="8"/>
        <v>23804732.350000001</v>
      </c>
      <c r="H69" s="21">
        <f t="shared" ca="1" si="8"/>
        <v>0</v>
      </c>
      <c r="I69" s="22">
        <f t="shared" ca="1" si="10"/>
        <v>23804732.350000001</v>
      </c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  <c r="BM69" s="16"/>
      <c r="BN69" s="16"/>
      <c r="BO69" s="16"/>
      <c r="BP69" s="16"/>
      <c r="BQ69" s="16"/>
      <c r="BR69" s="16"/>
      <c r="BS69" s="16"/>
      <c r="BT69" s="16"/>
      <c r="BU69" s="16"/>
      <c r="BV69" s="16"/>
      <c r="BW69" s="16"/>
      <c r="BX69" s="16"/>
      <c r="BY69" s="16"/>
      <c r="BZ69" s="16"/>
      <c r="CA69" s="16"/>
      <c r="CB69" s="16"/>
      <c r="CC69" s="16"/>
      <c r="CD69" s="16"/>
      <c r="CE69" s="16"/>
      <c r="CF69" s="16"/>
      <c r="CG69" s="16"/>
      <c r="CH69" s="16"/>
      <c r="CI69" s="16"/>
      <c r="CJ69" s="16"/>
      <c r="CK69" s="16"/>
      <c r="CL69" s="16"/>
      <c r="CM69" s="16"/>
      <c r="CN69" s="16"/>
      <c r="CO69" s="16"/>
      <c r="CP69" s="16"/>
      <c r="CQ69" s="16"/>
      <c r="CR69" s="16"/>
      <c r="CS69" s="16"/>
      <c r="CT69" s="16"/>
      <c r="CU69" s="16"/>
      <c r="CV69" s="16"/>
      <c r="CW69" s="16"/>
      <c r="CX69" s="16"/>
      <c r="CY69" s="16"/>
      <c r="CZ69" s="16"/>
      <c r="DA69" s="16"/>
      <c r="DB69" s="16"/>
      <c r="DC69" s="16"/>
      <c r="DD69" s="16"/>
      <c r="DE69" s="16"/>
      <c r="DF69" s="16"/>
      <c r="DG69" s="16"/>
      <c r="DH69" s="16"/>
      <c r="DI69" s="16"/>
      <c r="DJ69" s="16"/>
      <c r="DK69" s="16"/>
      <c r="DL69" s="16"/>
      <c r="DM69" s="16"/>
      <c r="DN69" s="16"/>
      <c r="DO69" s="16"/>
      <c r="DP69" s="16"/>
      <c r="DQ69" s="16"/>
      <c r="DR69" s="16"/>
      <c r="DS69" s="16"/>
      <c r="DT69" s="16"/>
      <c r="DU69" s="16"/>
      <c r="DV69" s="16"/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  <c r="GB69" s="16"/>
      <c r="GC69" s="16"/>
      <c r="GD69" s="16"/>
      <c r="GE69" s="16"/>
      <c r="GF69" s="16"/>
      <c r="GG69" s="16"/>
      <c r="GH69" s="16"/>
      <c r="GI69" s="16"/>
      <c r="GJ69" s="16"/>
      <c r="GK69" s="16"/>
      <c r="GL69" s="16"/>
      <c r="GM69" s="16"/>
      <c r="GN69" s="16"/>
      <c r="GO69" s="16"/>
      <c r="GP69" s="16"/>
      <c r="GQ69" s="16"/>
      <c r="GR69" s="16"/>
      <c r="GS69" s="16"/>
      <c r="GT69" s="16"/>
      <c r="GU69" s="16"/>
      <c r="GV69" s="16"/>
      <c r="GW69" s="16"/>
      <c r="GX69" s="16"/>
      <c r="GY69" s="16"/>
      <c r="GZ69" s="16"/>
      <c r="HA69" s="16"/>
      <c r="HB69" s="16"/>
      <c r="HC69" s="16"/>
      <c r="HD69" s="16"/>
      <c r="HE69" s="16"/>
      <c r="HF69" s="16"/>
      <c r="HG69" s="16"/>
      <c r="HH69" s="16"/>
      <c r="HI69" s="16"/>
      <c r="HJ69" s="16"/>
      <c r="HK69" s="16"/>
      <c r="HL69" s="16"/>
      <c r="HM69" s="16"/>
      <c r="HN69" s="16"/>
      <c r="HO69" s="16"/>
      <c r="HP69" s="16"/>
      <c r="HQ69" s="16"/>
    </row>
    <row r="70" spans="1:225" ht="12.75" customHeight="1" x14ac:dyDescent="0.2">
      <c r="A70" s="67" t="s">
        <v>209</v>
      </c>
      <c r="B70" s="20">
        <v>3009</v>
      </c>
      <c r="C70" s="68" t="s">
        <v>198</v>
      </c>
      <c r="D70" s="21">
        <f t="shared" ca="1" si="8"/>
        <v>0</v>
      </c>
      <c r="E70" s="21">
        <f t="shared" ca="1" si="8"/>
        <v>0</v>
      </c>
      <c r="F70" s="21">
        <f t="shared" ca="1" si="8"/>
        <v>0</v>
      </c>
      <c r="G70" s="21">
        <f t="shared" ca="1" si="8"/>
        <v>15268134.570000043</v>
      </c>
      <c r="H70" s="21">
        <f t="shared" ca="1" si="8"/>
        <v>8295147.1100000003</v>
      </c>
      <c r="I70" s="22">
        <f t="shared" ca="1" si="10"/>
        <v>23563281.680000044</v>
      </c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  <c r="GB70" s="16"/>
      <c r="GC70" s="16"/>
      <c r="GD70" s="16"/>
      <c r="GE70" s="16"/>
      <c r="GF70" s="16"/>
      <c r="GG70" s="16"/>
      <c r="GH70" s="16"/>
      <c r="GI70" s="16"/>
      <c r="GJ70" s="16"/>
      <c r="GK70" s="16"/>
      <c r="GL70" s="16"/>
      <c r="GM70" s="16"/>
      <c r="GN70" s="16"/>
      <c r="GO70" s="16"/>
      <c r="GP70" s="16"/>
      <c r="GQ70" s="16"/>
      <c r="GR70" s="16"/>
      <c r="GS70" s="16"/>
      <c r="GT70" s="16"/>
      <c r="GU70" s="16"/>
      <c r="GV70" s="16"/>
      <c r="GW70" s="16"/>
      <c r="GX70" s="16"/>
      <c r="GY70" s="16"/>
      <c r="GZ70" s="16"/>
      <c r="HA70" s="16"/>
      <c r="HB70" s="16"/>
      <c r="HC70" s="16"/>
      <c r="HD70" s="16"/>
      <c r="HE70" s="16"/>
      <c r="HF70" s="16"/>
      <c r="HG70" s="16"/>
      <c r="HH70" s="16"/>
      <c r="HI70" s="16"/>
      <c r="HJ70" s="16"/>
      <c r="HK70" s="16"/>
      <c r="HL70" s="16"/>
      <c r="HM70" s="16"/>
      <c r="HN70" s="16"/>
      <c r="HO70" s="16"/>
      <c r="HP70" s="16"/>
      <c r="HQ70" s="16"/>
    </row>
    <row r="71" spans="1:225" ht="12.75" customHeight="1" x14ac:dyDescent="0.2">
      <c r="A71" s="67" t="s">
        <v>210</v>
      </c>
      <c r="B71" s="20">
        <v>3011</v>
      </c>
      <c r="C71" s="68" t="s">
        <v>198</v>
      </c>
      <c r="D71" s="21">
        <f t="shared" ref="D71:H76" ca="1" si="11">IFERROR(INDIRECT("'"&amp;$B$2&amp;"'!"&amp;ADDRESS(MATCH($B71,INDIRECT("'"&amp;$B$2&amp;"'!$B$1:$B$1095"),0),MATCH(D$5,INDIRECT("'"&amp;$B$2&amp;"'!5:5"),0))),0)</f>
        <v>0</v>
      </c>
      <c r="E71" s="21">
        <f t="shared" ca="1" si="11"/>
        <v>0</v>
      </c>
      <c r="F71" s="21">
        <f t="shared" ca="1" si="11"/>
        <v>0</v>
      </c>
      <c r="G71" s="21">
        <f t="shared" ca="1" si="11"/>
        <v>46904279.316179983</v>
      </c>
      <c r="H71" s="21">
        <f t="shared" ca="1" si="11"/>
        <v>0</v>
      </c>
      <c r="I71" s="22">
        <f t="shared" ca="1" si="10"/>
        <v>46904279.316179983</v>
      </c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  <c r="BC71" s="16"/>
      <c r="BD71" s="16"/>
      <c r="BE71" s="16"/>
      <c r="BF71" s="16"/>
      <c r="BG71" s="16"/>
      <c r="BH71" s="16"/>
      <c r="BI71" s="16"/>
      <c r="BJ71" s="16"/>
      <c r="BK71" s="16"/>
      <c r="BL71" s="16"/>
      <c r="BM71" s="16"/>
      <c r="BN71" s="16"/>
      <c r="BO71" s="16"/>
      <c r="BP71" s="16"/>
      <c r="BQ71" s="16"/>
      <c r="BR71" s="16"/>
      <c r="BS71" s="16"/>
      <c r="BT71" s="16"/>
      <c r="BU71" s="16"/>
      <c r="BV71" s="16"/>
      <c r="BW71" s="16"/>
      <c r="BX71" s="16"/>
      <c r="BY71" s="16"/>
      <c r="BZ71" s="16"/>
      <c r="CA71" s="16"/>
      <c r="CB71" s="16"/>
      <c r="CC71" s="16"/>
      <c r="CD71" s="16"/>
      <c r="CE71" s="16"/>
      <c r="CF71" s="16"/>
      <c r="CG71" s="16"/>
      <c r="CH71" s="16"/>
      <c r="CI71" s="16"/>
      <c r="CJ71" s="16"/>
      <c r="CK71" s="16"/>
      <c r="CL71" s="16"/>
      <c r="CM71" s="16"/>
      <c r="CN71" s="16"/>
      <c r="CO71" s="16"/>
      <c r="CP71" s="16"/>
      <c r="CQ71" s="16"/>
      <c r="CR71" s="16"/>
      <c r="CS71" s="16"/>
      <c r="CT71" s="16"/>
      <c r="CU71" s="16"/>
      <c r="CV71" s="16"/>
      <c r="CW71" s="16"/>
      <c r="CX71" s="16"/>
      <c r="CY71" s="16"/>
      <c r="CZ71" s="16"/>
      <c r="DA71" s="16"/>
      <c r="DB71" s="16"/>
      <c r="DC71" s="16"/>
      <c r="DD71" s="16"/>
      <c r="DE71" s="16"/>
      <c r="DF71" s="16"/>
      <c r="DG71" s="16"/>
      <c r="DH71" s="16"/>
      <c r="DI71" s="16"/>
      <c r="DJ71" s="16"/>
      <c r="DK71" s="16"/>
      <c r="DL71" s="16"/>
      <c r="DM71" s="16"/>
      <c r="DN71" s="16"/>
      <c r="DO71" s="16"/>
      <c r="DP71" s="16"/>
      <c r="DQ71" s="16"/>
      <c r="DR71" s="16"/>
      <c r="DS71" s="16"/>
      <c r="DT71" s="16"/>
      <c r="DU71" s="16"/>
      <c r="DV71" s="16"/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  <c r="GB71" s="16"/>
      <c r="GC71" s="16"/>
      <c r="GD71" s="16"/>
      <c r="GE71" s="16"/>
      <c r="GF71" s="16"/>
      <c r="GG71" s="16"/>
      <c r="GH71" s="16"/>
      <c r="GI71" s="16"/>
      <c r="GJ71" s="16"/>
      <c r="GK71" s="16"/>
      <c r="GL71" s="16"/>
      <c r="GM71" s="16"/>
      <c r="GN71" s="16"/>
      <c r="GO71" s="16"/>
      <c r="GP71" s="16"/>
      <c r="GQ71" s="16"/>
      <c r="GR71" s="16"/>
      <c r="GS71" s="16"/>
      <c r="GT71" s="16"/>
      <c r="GU71" s="16"/>
      <c r="GV71" s="16"/>
      <c r="GW71" s="16"/>
      <c r="GX71" s="16"/>
      <c r="GY71" s="16"/>
      <c r="GZ71" s="16"/>
      <c r="HA71" s="16"/>
      <c r="HB71" s="16"/>
      <c r="HC71" s="16"/>
      <c r="HD71" s="16"/>
      <c r="HE71" s="16"/>
      <c r="HF71" s="16"/>
      <c r="HG71" s="16"/>
      <c r="HH71" s="16"/>
      <c r="HI71" s="16"/>
      <c r="HJ71" s="16"/>
      <c r="HK71" s="16"/>
      <c r="HL71" s="16"/>
      <c r="HM71" s="16"/>
      <c r="HN71" s="16"/>
      <c r="HO71" s="16"/>
      <c r="HP71" s="16"/>
      <c r="HQ71" s="16"/>
    </row>
    <row r="72" spans="1:225" ht="12.75" customHeight="1" x14ac:dyDescent="0.2">
      <c r="A72" s="67" t="s">
        <v>211</v>
      </c>
      <c r="B72" s="20">
        <v>3012</v>
      </c>
      <c r="C72" s="68" t="s">
        <v>198</v>
      </c>
      <c r="D72" s="21">
        <f t="shared" ca="1" si="11"/>
        <v>0</v>
      </c>
      <c r="E72" s="21">
        <f t="shared" ca="1" si="11"/>
        <v>0</v>
      </c>
      <c r="F72" s="21">
        <f t="shared" ca="1" si="11"/>
        <v>0</v>
      </c>
      <c r="G72" s="21">
        <f t="shared" ca="1" si="11"/>
        <v>450.69</v>
      </c>
      <c r="H72" s="21">
        <f t="shared" ca="1" si="11"/>
        <v>0</v>
      </c>
      <c r="I72" s="22">
        <f t="shared" ca="1" si="10"/>
        <v>450.69</v>
      </c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  <c r="AU72" s="16"/>
      <c r="AV72" s="16"/>
      <c r="AW72" s="16"/>
      <c r="AX72" s="16"/>
      <c r="AY72" s="16"/>
      <c r="AZ72" s="16"/>
      <c r="BA72" s="16"/>
      <c r="BB72" s="16"/>
      <c r="BC72" s="16"/>
      <c r="BD72" s="16"/>
      <c r="BE72" s="16"/>
      <c r="BF72" s="16"/>
      <c r="BG72" s="16"/>
      <c r="BH72" s="16"/>
      <c r="BI72" s="16"/>
      <c r="BJ72" s="16"/>
      <c r="BK72" s="16"/>
      <c r="BL72" s="16"/>
      <c r="BM72" s="16"/>
      <c r="BN72" s="16"/>
      <c r="BO72" s="16"/>
      <c r="BP72" s="16"/>
      <c r="BQ72" s="16"/>
      <c r="BR72" s="16"/>
      <c r="BS72" s="16"/>
      <c r="BT72" s="16"/>
      <c r="BU72" s="16"/>
      <c r="BV72" s="16"/>
      <c r="BW72" s="16"/>
      <c r="BX72" s="16"/>
      <c r="BY72" s="16"/>
      <c r="BZ72" s="16"/>
      <c r="CA72" s="16"/>
      <c r="CB72" s="16"/>
      <c r="CC72" s="16"/>
      <c r="CD72" s="16"/>
      <c r="CE72" s="16"/>
      <c r="CF72" s="16"/>
      <c r="CG72" s="16"/>
      <c r="CH72" s="16"/>
      <c r="CI72" s="16"/>
      <c r="CJ72" s="16"/>
      <c r="CK72" s="16"/>
      <c r="CL72" s="16"/>
      <c r="CM72" s="16"/>
      <c r="CN72" s="16"/>
      <c r="CO72" s="16"/>
      <c r="CP72" s="16"/>
      <c r="CQ72" s="16"/>
      <c r="CR72" s="16"/>
      <c r="CS72" s="16"/>
      <c r="CT72" s="16"/>
      <c r="CU72" s="16"/>
      <c r="CV72" s="16"/>
      <c r="CW72" s="16"/>
      <c r="CX72" s="16"/>
      <c r="CY72" s="16"/>
      <c r="CZ72" s="16"/>
      <c r="DA72" s="16"/>
      <c r="DB72" s="16"/>
      <c r="DC72" s="16"/>
      <c r="DD72" s="16"/>
      <c r="DE72" s="16"/>
      <c r="DF72" s="16"/>
      <c r="DG72" s="16"/>
      <c r="DH72" s="16"/>
      <c r="DI72" s="16"/>
      <c r="DJ72" s="16"/>
      <c r="DK72" s="16"/>
      <c r="DL72" s="16"/>
      <c r="DM72" s="16"/>
      <c r="DN72" s="16"/>
      <c r="DO72" s="16"/>
      <c r="DP72" s="16"/>
      <c r="DQ72" s="16"/>
      <c r="DR72" s="16"/>
      <c r="DS72" s="16"/>
      <c r="DT72" s="16"/>
      <c r="DU72" s="16"/>
      <c r="DV72" s="16"/>
      <c r="DW72" s="16"/>
      <c r="DX72" s="16"/>
      <c r="DY72" s="16"/>
      <c r="DZ72" s="16"/>
      <c r="EA72" s="16"/>
      <c r="EB72" s="16"/>
      <c r="EC72" s="16"/>
      <c r="ED72" s="16"/>
      <c r="EE72" s="16"/>
      <c r="EF72" s="16"/>
      <c r="EG72" s="16"/>
      <c r="EH72" s="16"/>
      <c r="EI72" s="16"/>
      <c r="EJ72" s="16"/>
      <c r="EK72" s="16"/>
      <c r="EL72" s="16"/>
      <c r="EM72" s="16"/>
      <c r="EN72" s="16"/>
      <c r="EO72" s="16"/>
      <c r="EP72" s="16"/>
      <c r="EQ72" s="16"/>
      <c r="ER72" s="16"/>
      <c r="ES72" s="16"/>
      <c r="ET72" s="16"/>
      <c r="EU72" s="16"/>
      <c r="EV72" s="16"/>
      <c r="EW72" s="16"/>
      <c r="EX72" s="16"/>
      <c r="EY72" s="16"/>
      <c r="EZ72" s="16"/>
      <c r="FA72" s="16"/>
      <c r="FB72" s="16"/>
      <c r="FC72" s="16"/>
      <c r="FD72" s="16"/>
      <c r="FE72" s="16"/>
      <c r="FF72" s="16"/>
      <c r="FG72" s="16"/>
      <c r="FH72" s="16"/>
      <c r="FI72" s="16"/>
      <c r="FJ72" s="16"/>
      <c r="FK72" s="16"/>
      <c r="FL72" s="16"/>
      <c r="FM72" s="16"/>
      <c r="FN72" s="16"/>
      <c r="FO72" s="16"/>
      <c r="FP72" s="16"/>
      <c r="FQ72" s="16"/>
      <c r="FR72" s="16"/>
      <c r="FS72" s="16"/>
      <c r="FT72" s="16"/>
      <c r="FU72" s="16"/>
      <c r="FV72" s="16"/>
      <c r="FW72" s="16"/>
      <c r="FX72" s="16"/>
      <c r="FY72" s="16"/>
      <c r="FZ72" s="16"/>
      <c r="GA72" s="16"/>
      <c r="GB72" s="16"/>
      <c r="GC72" s="16"/>
      <c r="GD72" s="16"/>
      <c r="GE72" s="16"/>
      <c r="GF72" s="16"/>
      <c r="GG72" s="16"/>
      <c r="GH72" s="16"/>
      <c r="GI72" s="16"/>
      <c r="GJ72" s="16"/>
      <c r="GK72" s="16"/>
      <c r="GL72" s="16"/>
      <c r="GM72" s="16"/>
      <c r="GN72" s="16"/>
      <c r="GO72" s="16"/>
      <c r="GP72" s="16"/>
      <c r="GQ72" s="16"/>
      <c r="GR72" s="16"/>
      <c r="GS72" s="16"/>
      <c r="GT72" s="16"/>
      <c r="GU72" s="16"/>
      <c r="GV72" s="16"/>
      <c r="GW72" s="16"/>
      <c r="GX72" s="16"/>
      <c r="GY72" s="16"/>
      <c r="GZ72" s="16"/>
      <c r="HA72" s="16"/>
      <c r="HB72" s="16"/>
      <c r="HC72" s="16"/>
      <c r="HD72" s="16"/>
      <c r="HE72" s="16"/>
      <c r="HF72" s="16"/>
      <c r="HG72" s="16"/>
      <c r="HH72" s="16"/>
      <c r="HI72" s="16"/>
      <c r="HJ72" s="16"/>
      <c r="HK72" s="16"/>
      <c r="HL72" s="16"/>
      <c r="HM72" s="16"/>
      <c r="HN72" s="16"/>
      <c r="HO72" s="16"/>
      <c r="HP72" s="16"/>
      <c r="HQ72" s="16"/>
    </row>
    <row r="73" spans="1:225" s="16" customFormat="1" x14ac:dyDescent="0.2">
      <c r="A73" s="67" t="s">
        <v>212</v>
      </c>
      <c r="B73" s="20">
        <v>3015</v>
      </c>
      <c r="C73" s="68" t="s">
        <v>198</v>
      </c>
      <c r="D73" s="21">
        <f t="shared" ca="1" si="11"/>
        <v>0</v>
      </c>
      <c r="E73" s="21">
        <f t="shared" ca="1" si="11"/>
        <v>0</v>
      </c>
      <c r="F73" s="21">
        <f t="shared" ca="1" si="11"/>
        <v>0</v>
      </c>
      <c r="G73" s="21">
        <f t="shared" ca="1" si="11"/>
        <v>316757.08</v>
      </c>
      <c r="H73" s="21">
        <f t="shared" ca="1" si="11"/>
        <v>0</v>
      </c>
      <c r="I73" s="22">
        <f t="shared" ca="1" si="10"/>
        <v>316757.08</v>
      </c>
    </row>
    <row r="74" spans="1:225" s="16" customFormat="1" x14ac:dyDescent="0.2">
      <c r="A74" s="67" t="s">
        <v>213</v>
      </c>
      <c r="B74" s="20">
        <v>3016</v>
      </c>
      <c r="C74" s="68" t="s">
        <v>198</v>
      </c>
      <c r="D74" s="21">
        <f t="shared" ca="1" si="11"/>
        <v>0</v>
      </c>
      <c r="E74" s="21">
        <f t="shared" ca="1" si="11"/>
        <v>0</v>
      </c>
      <c r="F74" s="21">
        <f t="shared" ca="1" si="11"/>
        <v>0</v>
      </c>
      <c r="G74" s="21">
        <f t="shared" ca="1" si="11"/>
        <v>2413852.6200025999</v>
      </c>
      <c r="H74" s="21">
        <f t="shared" ca="1" si="11"/>
        <v>26618982.770000059</v>
      </c>
      <c r="I74" s="22">
        <f t="shared" ca="1" si="10"/>
        <v>29032835.39000266</v>
      </c>
    </row>
    <row r="75" spans="1:225" s="16" customFormat="1" x14ac:dyDescent="0.2">
      <c r="A75" s="67" t="s">
        <v>214</v>
      </c>
      <c r="B75" s="20">
        <v>3017</v>
      </c>
      <c r="C75" s="68" t="s">
        <v>198</v>
      </c>
      <c r="D75" s="21">
        <f t="shared" ca="1" si="11"/>
        <v>0</v>
      </c>
      <c r="E75" s="21">
        <f t="shared" ca="1" si="11"/>
        <v>0</v>
      </c>
      <c r="F75" s="21">
        <f t="shared" ca="1" si="11"/>
        <v>0</v>
      </c>
      <c r="G75" s="21">
        <f t="shared" ca="1" si="11"/>
        <v>114825070.34</v>
      </c>
      <c r="H75" s="21">
        <f t="shared" ca="1" si="11"/>
        <v>71028321.069999978</v>
      </c>
      <c r="I75" s="22">
        <f t="shared" ca="1" si="10"/>
        <v>185853391.40999997</v>
      </c>
    </row>
    <row r="76" spans="1:225" s="16" customFormat="1" x14ac:dyDescent="0.2">
      <c r="A76" s="67" t="s">
        <v>215</v>
      </c>
      <c r="B76" s="20">
        <v>3018</v>
      </c>
      <c r="C76" s="68" t="s">
        <v>198</v>
      </c>
      <c r="D76" s="21">
        <f t="shared" ca="1" si="11"/>
        <v>0</v>
      </c>
      <c r="E76" s="21">
        <f t="shared" ca="1" si="11"/>
        <v>0</v>
      </c>
      <c r="F76" s="21">
        <f t="shared" ca="1" si="11"/>
        <v>0</v>
      </c>
      <c r="G76" s="21">
        <f t="shared" ca="1" si="11"/>
        <v>508587.15000000305</v>
      </c>
      <c r="H76" s="21">
        <f t="shared" ca="1" si="11"/>
        <v>0</v>
      </c>
      <c r="I76" s="22">
        <f t="shared" ca="1" si="10"/>
        <v>508587.15000000305</v>
      </c>
    </row>
    <row r="77" spans="1:225" s="16" customFormat="1" x14ac:dyDescent="0.2">
      <c r="A77" s="69" t="s">
        <v>216</v>
      </c>
      <c r="B77" s="55">
        <v>9000</v>
      </c>
      <c r="C77" s="68" t="s">
        <v>217</v>
      </c>
      <c r="D77" s="56">
        <f ca="1">SUMIF($C$7:$C$76,"HD",D$7:D$76)</f>
        <v>50315672.959999986</v>
      </c>
      <c r="E77" s="56">
        <f ca="1">SUMIF($C$7:$C$76,"HD",E$7:E$76)</f>
        <v>32490058.990000203</v>
      </c>
      <c r="F77" s="56">
        <f ca="1">SUMIF($C$7:$C$76,"HD",F$7:F$76)</f>
        <v>40169483.461300001</v>
      </c>
      <c r="G77" s="56">
        <f ca="1">SUMIF($C$7:$C$76,"HD",G$7:G$76)</f>
        <v>2748686161.2472053</v>
      </c>
      <c r="H77" s="56">
        <f ca="1">SUMIF($C$7:$C$76,"HD",H$7:H$76)</f>
        <v>13931051.4442857</v>
      </c>
      <c r="I77" s="56">
        <f t="shared" ca="1" si="10"/>
        <v>2885592428.1027913</v>
      </c>
    </row>
    <row r="78" spans="1:225" s="16" customFormat="1" x14ac:dyDescent="0.2">
      <c r="A78" s="69" t="s">
        <v>218</v>
      </c>
      <c r="B78" s="55">
        <v>9001</v>
      </c>
      <c r="C78" s="68" t="s">
        <v>219</v>
      </c>
      <c r="D78" s="56">
        <f ca="1">SUMIF($C$7:$C$76,"H",D$7:D$76)+SUMIF($C$7:$C$76,"E",D$7:D$76)</f>
        <v>0</v>
      </c>
      <c r="E78" s="56">
        <f ca="1">SUMIF($C$7:$C$76,"H",E$7:E$76)+SUMIF($C$7:$C$76,"E",E$7:E$76)</f>
        <v>0</v>
      </c>
      <c r="F78" s="56">
        <f ca="1">SUMIF($C$7:$C$76,"H",F$7:F$76)+SUMIF($C$7:$C$76,"E",F$7:F$76)</f>
        <v>0</v>
      </c>
      <c r="G78" s="56">
        <f ca="1">SUMIF($C$7:$C$76,"H",G$7:G$76)+SUMIF($C$7:$C$76,"E",G$7:G$76)</f>
        <v>271077758.61618811</v>
      </c>
      <c r="H78" s="56">
        <f ca="1">SUMIF($C$7:$C$76,"H",H$7:H$76)+SUMIF($C$7:$C$76,"E",H$7:H$76)</f>
        <v>105977358.37000005</v>
      </c>
      <c r="I78" s="56">
        <f t="shared" ca="1" si="10"/>
        <v>377055116.98618817</v>
      </c>
    </row>
    <row r="79" spans="1:225" s="16" customFormat="1" x14ac:dyDescent="0.2">
      <c r="A79" s="69" t="s">
        <v>220</v>
      </c>
      <c r="B79" s="55">
        <v>9003</v>
      </c>
      <c r="C79" s="68" t="s">
        <v>221</v>
      </c>
      <c r="D79" s="56">
        <f ca="1">D77+D78</f>
        <v>50315672.959999986</v>
      </c>
      <c r="E79" s="56">
        <f ca="1">E77+E78</f>
        <v>32490058.990000203</v>
      </c>
      <c r="F79" s="56">
        <f ca="1">F77+F78</f>
        <v>40169483.461300001</v>
      </c>
      <c r="G79" s="56">
        <f ca="1">G77+G78</f>
        <v>3019763919.8633933</v>
      </c>
      <c r="H79" s="56">
        <f ca="1">H77+H78</f>
        <v>119908409.81428576</v>
      </c>
      <c r="I79" s="56">
        <f t="shared" ca="1" si="10"/>
        <v>3262647545.0889792</v>
      </c>
      <c r="CS79" s="3"/>
    </row>
    <row r="80" spans="1:225" s="16" customFormat="1" x14ac:dyDescent="0.2"/>
  </sheetData>
  <mergeCells count="1">
    <mergeCell ref="E2:G2"/>
  </mergeCells>
  <dataValidations count="1">
    <dataValidation type="list" allowBlank="1" showInputMessage="1" showErrorMessage="1" sqref="B2" xr:uid="{19EDEA7E-B951-44A7-8C32-0342E1E5C528}">
      <formula1>"Tele-Satış,E-Ticaret,Geleneksel"</formula1>
    </dataValidation>
  </dataValidations>
  <pageMargins left="0.2" right="0.75" top="0.52" bottom="0.52" header="0.5" footer="0.5"/>
  <pageSetup paperSize="9" scale="49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F28FFF-933B-4CBA-8CD8-C598B931611E}">
  <dimension ref="A1:HP80"/>
  <sheetViews>
    <sheetView showGridLines="0" zoomScale="80" zoomScaleNormal="80" workbookViewId="0">
      <pane xSplit="3" ySplit="6" topLeftCell="D7" activePane="bottomRight" state="frozen"/>
      <selection activeCell="B2" sqref="B2"/>
      <selection pane="topRight" activeCell="B2" sqref="B2"/>
      <selection pane="bottomLeft" activeCell="B2" sqref="B2"/>
      <selection pane="bottomRight" activeCell="B2" sqref="B2"/>
    </sheetView>
  </sheetViews>
  <sheetFormatPr defaultColWidth="9.140625" defaultRowHeight="12.75" x14ac:dyDescent="0.2"/>
  <cols>
    <col min="1" max="1" width="58.7109375" style="6" customWidth="1"/>
    <col min="2" max="3" width="15.7109375" style="6" customWidth="1"/>
    <col min="4" max="15" width="15.7109375" style="3" customWidth="1"/>
    <col min="16" max="16" width="4" style="3" customWidth="1"/>
    <col min="17" max="16384" width="9.140625" style="3"/>
  </cols>
  <sheetData>
    <row r="1" spans="1:224" ht="15" customHeight="1" x14ac:dyDescent="0.25">
      <c r="A1" s="1" t="s">
        <v>0</v>
      </c>
      <c r="B1" s="2"/>
      <c r="C1" s="2"/>
    </row>
    <row r="2" spans="1:224" ht="15" customHeight="1" x14ac:dyDescent="0.25">
      <c r="A2" s="1" t="s">
        <v>253</v>
      </c>
      <c r="B2" s="4" t="s">
        <v>10</v>
      </c>
      <c r="C2" s="2"/>
      <c r="E2" s="84" t="s">
        <v>1</v>
      </c>
      <c r="F2" s="85"/>
      <c r="G2" s="86"/>
      <c r="H2" s="6"/>
    </row>
    <row r="3" spans="1:224" ht="15" customHeight="1" x14ac:dyDescent="0.25">
      <c r="A3" s="5" t="s">
        <v>288</v>
      </c>
      <c r="B3" s="2"/>
      <c r="C3" s="2"/>
    </row>
    <row r="4" spans="1:224" ht="22.5" customHeight="1" x14ac:dyDescent="0.2"/>
    <row r="5" spans="1:224" ht="22.5" customHeight="1" x14ac:dyDescent="0.2">
      <c r="D5" s="63">
        <v>784</v>
      </c>
      <c r="E5" s="63">
        <v>785</v>
      </c>
      <c r="F5" s="63">
        <v>904</v>
      </c>
      <c r="G5" s="63">
        <v>905</v>
      </c>
      <c r="H5" s="63">
        <v>906</v>
      </c>
      <c r="I5" s="63">
        <v>90601</v>
      </c>
      <c r="J5" s="63">
        <v>90602</v>
      </c>
      <c r="K5" s="63">
        <v>907</v>
      </c>
      <c r="L5" s="63">
        <v>90701</v>
      </c>
      <c r="M5" s="63">
        <v>90702</v>
      </c>
      <c r="N5" s="63">
        <v>786</v>
      </c>
      <c r="O5" s="64"/>
    </row>
    <row r="6" spans="1:224" ht="79.5" customHeight="1" x14ac:dyDescent="0.2">
      <c r="A6" s="65" t="s">
        <v>135</v>
      </c>
      <c r="B6" s="65" t="s">
        <v>136</v>
      </c>
      <c r="C6" s="65" t="s">
        <v>137</v>
      </c>
      <c r="D6" s="66" t="s">
        <v>18</v>
      </c>
      <c r="E6" s="66" t="s">
        <v>19</v>
      </c>
      <c r="F6" s="66" t="s">
        <v>20</v>
      </c>
      <c r="G6" s="66" t="s">
        <v>21</v>
      </c>
      <c r="H6" s="66" t="s">
        <v>22</v>
      </c>
      <c r="I6" s="66" t="s">
        <v>23</v>
      </c>
      <c r="J6" s="66" t="s">
        <v>24</v>
      </c>
      <c r="K6" s="66" t="s">
        <v>25</v>
      </c>
      <c r="L6" s="66" t="s">
        <v>23</v>
      </c>
      <c r="M6" s="66" t="s">
        <v>24</v>
      </c>
      <c r="N6" s="66" t="s">
        <v>26</v>
      </c>
      <c r="O6" s="64" t="s">
        <v>254</v>
      </c>
    </row>
    <row r="7" spans="1:224" ht="12.75" customHeight="1" x14ac:dyDescent="0.2">
      <c r="A7" s="67" t="s">
        <v>143</v>
      </c>
      <c r="B7" s="20">
        <v>1001</v>
      </c>
      <c r="C7" s="68" t="s">
        <v>144</v>
      </c>
      <c r="D7" s="21">
        <f t="shared" ref="D7:D70" ca="1" si="0">IFERROR(INDIRECT("'"&amp;$B$2&amp;"'!"&amp;ADDRESS(MATCH($B7,INDIRECT("'"&amp;$B$2&amp;"'!$B$1:$B$1095"),0),MATCH(D$5,INDIRECT("'"&amp;$B$2&amp;"'!5:5"),0))),0)</f>
        <v>0</v>
      </c>
      <c r="E7" s="22">
        <f ca="1">F7+G7+H7+K7</f>
        <v>0</v>
      </c>
      <c r="F7" s="21">
        <f t="shared" ref="F7:G22" ca="1" si="1">IFERROR(INDIRECT("'"&amp;$B$2&amp;"'!"&amp;ADDRESS(MATCH($B7,INDIRECT("'"&amp;$B$2&amp;"'!$B$1:$B$1095"),0),MATCH(F$5,INDIRECT("'"&amp;$B$2&amp;"'!5:5"),0))),0)</f>
        <v>0</v>
      </c>
      <c r="G7" s="21">
        <f t="shared" ca="1" si="1"/>
        <v>0</v>
      </c>
      <c r="H7" s="22">
        <f ca="1">+I7+J7</f>
        <v>0</v>
      </c>
      <c r="I7" s="21">
        <f t="shared" ref="I7:J22" ca="1" si="2">IFERROR(INDIRECT("'"&amp;$B$2&amp;"'!"&amp;ADDRESS(MATCH($B7,INDIRECT("'"&amp;$B$2&amp;"'!$B$1:$B$1095"),0),MATCH(I$5,INDIRECT("'"&amp;$B$2&amp;"'!5:5"),0))),0)</f>
        <v>0</v>
      </c>
      <c r="J7" s="21">
        <f t="shared" ca="1" si="2"/>
        <v>0</v>
      </c>
      <c r="K7" s="22">
        <f ca="1">+L7+M7</f>
        <v>0</v>
      </c>
      <c r="L7" s="21">
        <f t="shared" ref="L7:N22" ca="1" si="3">IFERROR(INDIRECT("'"&amp;$B$2&amp;"'!"&amp;ADDRESS(MATCH($B7,INDIRECT("'"&amp;$B$2&amp;"'!$B$1:$B$1095"),0),MATCH(L$5,INDIRECT("'"&amp;$B$2&amp;"'!5:5"),0))),0)</f>
        <v>0</v>
      </c>
      <c r="M7" s="21">
        <f t="shared" ca="1" si="3"/>
        <v>0</v>
      </c>
      <c r="N7" s="21">
        <f t="shared" ca="1" si="3"/>
        <v>2898646.71</v>
      </c>
      <c r="O7" s="22">
        <f ca="1">+D7+E7+N7</f>
        <v>2898646.71</v>
      </c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</row>
    <row r="8" spans="1:224" ht="12.75" customHeight="1" x14ac:dyDescent="0.2">
      <c r="A8" s="67" t="s">
        <v>145</v>
      </c>
      <c r="B8" s="20">
        <v>1003</v>
      </c>
      <c r="C8" s="68" t="s">
        <v>144</v>
      </c>
      <c r="D8" s="21">
        <f t="shared" ca="1" si="0"/>
        <v>40550449.479999952</v>
      </c>
      <c r="E8" s="22">
        <f t="shared" ref="E8:E71" ca="1" si="4">F8+G8+H8+K8</f>
        <v>1638788648.9000006</v>
      </c>
      <c r="F8" s="21">
        <f t="shared" ca="1" si="1"/>
        <v>594109.45000000275</v>
      </c>
      <c r="G8" s="21">
        <f t="shared" ca="1" si="1"/>
        <v>301710.40999999881</v>
      </c>
      <c r="H8" s="22">
        <f t="shared" ref="H8:H71" ca="1" si="5">+I8+J8</f>
        <v>361055357.77000046</v>
      </c>
      <c r="I8" s="21">
        <f t="shared" ca="1" si="2"/>
        <v>6804660.7599999979</v>
      </c>
      <c r="J8" s="21">
        <f t="shared" ca="1" si="2"/>
        <v>354250697.01000047</v>
      </c>
      <c r="K8" s="22">
        <f t="shared" ref="K8:K71" ca="1" si="6">+L8+M8</f>
        <v>1276837471.27</v>
      </c>
      <c r="L8" s="21">
        <f t="shared" ca="1" si="3"/>
        <v>234723653.75996324</v>
      </c>
      <c r="M8" s="21">
        <f t="shared" ca="1" si="3"/>
        <v>1042113817.5100368</v>
      </c>
      <c r="N8" s="21">
        <f t="shared" ca="1" si="3"/>
        <v>13122565.10999989</v>
      </c>
      <c r="O8" s="22">
        <f t="shared" ref="O8:O71" ca="1" si="7">+D8+E8+N8</f>
        <v>1692461663.4900005</v>
      </c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  <c r="GF8" s="16"/>
      <c r="GG8" s="16"/>
      <c r="GH8" s="16"/>
      <c r="GI8" s="16"/>
      <c r="GJ8" s="16"/>
      <c r="GK8" s="16"/>
      <c r="GL8" s="16"/>
      <c r="GM8" s="16"/>
      <c r="GN8" s="16"/>
      <c r="GO8" s="16"/>
      <c r="GP8" s="16"/>
      <c r="GQ8" s="16"/>
      <c r="GR8" s="16"/>
      <c r="GS8" s="16"/>
      <c r="GT8" s="16"/>
      <c r="GU8" s="16"/>
      <c r="GV8" s="16"/>
      <c r="GW8" s="16"/>
      <c r="GX8" s="16"/>
      <c r="GY8" s="16"/>
      <c r="GZ8" s="16"/>
      <c r="HA8" s="16"/>
      <c r="HB8" s="16"/>
      <c r="HC8" s="16"/>
      <c r="HD8" s="16"/>
      <c r="HE8" s="16"/>
      <c r="HF8" s="16"/>
      <c r="HG8" s="16"/>
      <c r="HH8" s="16"/>
      <c r="HI8" s="16"/>
      <c r="HJ8" s="16"/>
      <c r="HK8" s="16"/>
      <c r="HL8" s="16"/>
      <c r="HM8" s="16"/>
      <c r="HN8" s="16"/>
      <c r="HO8" s="16"/>
      <c r="HP8" s="16"/>
    </row>
    <row r="9" spans="1:224" ht="12.75" customHeight="1" x14ac:dyDescent="0.2">
      <c r="A9" s="67" t="s">
        <v>146</v>
      </c>
      <c r="B9" s="20">
        <v>1004</v>
      </c>
      <c r="C9" s="68" t="s">
        <v>144</v>
      </c>
      <c r="D9" s="21">
        <f t="shared" ca="1" si="0"/>
        <v>0</v>
      </c>
      <c r="E9" s="22">
        <f t="shared" ca="1" si="4"/>
        <v>14604932552.960012</v>
      </c>
      <c r="F9" s="21">
        <f t="shared" ca="1" si="1"/>
        <v>0</v>
      </c>
      <c r="G9" s="21">
        <f t="shared" ca="1" si="1"/>
        <v>3423530.2599999988</v>
      </c>
      <c r="H9" s="22">
        <f t="shared" ca="1" si="5"/>
        <v>3675410481.7309775</v>
      </c>
      <c r="I9" s="21">
        <f t="shared" ca="1" si="2"/>
        <v>499436390.04999864</v>
      </c>
      <c r="J9" s="21">
        <f t="shared" ca="1" si="2"/>
        <v>3175974091.6809788</v>
      </c>
      <c r="K9" s="22">
        <f t="shared" ca="1" si="6"/>
        <v>10926098540.969034</v>
      </c>
      <c r="L9" s="21">
        <f t="shared" ca="1" si="3"/>
        <v>1869524114.440002</v>
      </c>
      <c r="M9" s="21">
        <f t="shared" ca="1" si="3"/>
        <v>9056574426.5290318</v>
      </c>
      <c r="N9" s="21">
        <f t="shared" ca="1" si="3"/>
        <v>28905643.310000159</v>
      </c>
      <c r="O9" s="22">
        <f t="shared" ca="1" si="7"/>
        <v>14633838196.270012</v>
      </c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6"/>
      <c r="DG9" s="16"/>
      <c r="DH9" s="16"/>
      <c r="DI9" s="16"/>
      <c r="DJ9" s="16"/>
      <c r="DK9" s="16"/>
      <c r="DL9" s="16"/>
      <c r="DM9" s="16"/>
      <c r="DN9" s="16"/>
      <c r="DO9" s="16"/>
      <c r="DP9" s="16"/>
      <c r="DQ9" s="16"/>
      <c r="DR9" s="16"/>
      <c r="DS9" s="16"/>
      <c r="DT9" s="16"/>
      <c r="DU9" s="16"/>
      <c r="DV9" s="16"/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16"/>
      <c r="GE9" s="16"/>
      <c r="GF9" s="16"/>
      <c r="GG9" s="16"/>
      <c r="GH9" s="16"/>
      <c r="GI9" s="16"/>
      <c r="GJ9" s="16"/>
      <c r="GK9" s="16"/>
      <c r="GL9" s="16"/>
      <c r="GM9" s="16"/>
      <c r="GN9" s="16"/>
      <c r="GO9" s="16"/>
      <c r="GP9" s="16"/>
      <c r="GQ9" s="16"/>
      <c r="GR9" s="16"/>
      <c r="GS9" s="16"/>
      <c r="GT9" s="16"/>
      <c r="GU9" s="16"/>
      <c r="GV9" s="16"/>
      <c r="GW9" s="16"/>
      <c r="GX9" s="16"/>
      <c r="GY9" s="16"/>
      <c r="GZ9" s="16"/>
      <c r="HA9" s="16"/>
      <c r="HB9" s="16"/>
      <c r="HC9" s="16"/>
      <c r="HD9" s="16"/>
      <c r="HE9" s="16"/>
      <c r="HF9" s="16"/>
      <c r="HG9" s="16"/>
      <c r="HH9" s="16"/>
      <c r="HI9" s="16"/>
      <c r="HJ9" s="16"/>
      <c r="HK9" s="16"/>
      <c r="HL9" s="16"/>
      <c r="HM9" s="16"/>
      <c r="HN9" s="16"/>
      <c r="HO9" s="16"/>
      <c r="HP9" s="16"/>
    </row>
    <row r="10" spans="1:224" ht="12.75" customHeight="1" x14ac:dyDescent="0.2">
      <c r="A10" s="67" t="s">
        <v>147</v>
      </c>
      <c r="B10" s="20">
        <v>1005</v>
      </c>
      <c r="C10" s="68" t="s">
        <v>144</v>
      </c>
      <c r="D10" s="21">
        <f t="shared" ca="1" si="0"/>
        <v>545712.37</v>
      </c>
      <c r="E10" s="22">
        <f t="shared" ca="1" si="4"/>
        <v>4710328650.0585928</v>
      </c>
      <c r="F10" s="21">
        <f t="shared" ca="1" si="1"/>
        <v>53586</v>
      </c>
      <c r="G10" s="21">
        <f t="shared" ca="1" si="1"/>
        <v>630497</v>
      </c>
      <c r="H10" s="22">
        <f t="shared" ca="1" si="5"/>
        <v>2056251136.5489314</v>
      </c>
      <c r="I10" s="21">
        <f t="shared" ca="1" si="2"/>
        <v>850557581.06421638</v>
      </c>
      <c r="J10" s="21">
        <f t="shared" ca="1" si="2"/>
        <v>1205693555.484715</v>
      </c>
      <c r="K10" s="22">
        <f t="shared" ca="1" si="6"/>
        <v>2653393430.5096612</v>
      </c>
      <c r="L10" s="21">
        <f t="shared" ca="1" si="3"/>
        <v>1069260436.9557956</v>
      </c>
      <c r="M10" s="21">
        <f t="shared" ca="1" si="3"/>
        <v>1584132993.5538657</v>
      </c>
      <c r="N10" s="21">
        <f t="shared" ca="1" si="3"/>
        <v>7683255.9500769088</v>
      </c>
      <c r="O10" s="22">
        <f t="shared" ca="1" si="7"/>
        <v>4718557618.3786697</v>
      </c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16"/>
      <c r="GE10" s="16"/>
      <c r="GF10" s="16"/>
      <c r="GG10" s="16"/>
      <c r="GH10" s="16"/>
      <c r="GI10" s="16"/>
      <c r="GJ10" s="16"/>
      <c r="GK10" s="16"/>
      <c r="GL10" s="16"/>
      <c r="GM10" s="16"/>
      <c r="GN10" s="16"/>
      <c r="GO10" s="16"/>
      <c r="GP10" s="16"/>
      <c r="GQ10" s="16"/>
      <c r="GR10" s="16"/>
      <c r="GS10" s="16"/>
      <c r="GT10" s="16"/>
      <c r="GU10" s="16"/>
      <c r="GV10" s="16"/>
      <c r="GW10" s="16"/>
      <c r="GX10" s="16"/>
      <c r="GY10" s="16"/>
      <c r="GZ10" s="16"/>
      <c r="HA10" s="16"/>
      <c r="HB10" s="16"/>
      <c r="HC10" s="16"/>
      <c r="HD10" s="16"/>
      <c r="HE10" s="16"/>
      <c r="HF10" s="16"/>
      <c r="HG10" s="16"/>
      <c r="HH10" s="16"/>
      <c r="HI10" s="16"/>
      <c r="HJ10" s="16"/>
      <c r="HK10" s="16"/>
      <c r="HL10" s="16"/>
      <c r="HM10" s="16"/>
      <c r="HN10" s="16"/>
      <c r="HO10" s="16"/>
      <c r="HP10" s="16"/>
    </row>
    <row r="11" spans="1:224" ht="12.75" customHeight="1" x14ac:dyDescent="0.2">
      <c r="A11" s="67" t="s">
        <v>148</v>
      </c>
      <c r="B11" s="20">
        <v>1006</v>
      </c>
      <c r="C11" s="68" t="s">
        <v>144</v>
      </c>
      <c r="D11" s="21">
        <f t="shared" ca="1" si="0"/>
        <v>0</v>
      </c>
      <c r="E11" s="22">
        <f t="shared" ca="1" si="4"/>
        <v>1079557005.9967</v>
      </c>
      <c r="F11" s="21">
        <f t="shared" ca="1" si="1"/>
        <v>981432810.13</v>
      </c>
      <c r="G11" s="21">
        <f t="shared" ca="1" si="1"/>
        <v>70455957.590000004</v>
      </c>
      <c r="H11" s="22">
        <f t="shared" ca="1" si="5"/>
        <v>22217963.460000001</v>
      </c>
      <c r="I11" s="21">
        <f t="shared" ca="1" si="2"/>
        <v>0</v>
      </c>
      <c r="J11" s="21">
        <f t="shared" ca="1" si="2"/>
        <v>22217963.460000001</v>
      </c>
      <c r="K11" s="22">
        <f t="shared" ca="1" si="6"/>
        <v>5450274.8167000003</v>
      </c>
      <c r="L11" s="21">
        <f t="shared" ca="1" si="3"/>
        <v>0</v>
      </c>
      <c r="M11" s="21">
        <f t="shared" ca="1" si="3"/>
        <v>5450274.8167000003</v>
      </c>
      <c r="N11" s="21">
        <f t="shared" ca="1" si="3"/>
        <v>1374256.926</v>
      </c>
      <c r="O11" s="22">
        <f t="shared" ca="1" si="7"/>
        <v>1080931262.9227002</v>
      </c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16"/>
      <c r="GE11" s="16"/>
      <c r="GF11" s="16"/>
      <c r="GG11" s="16"/>
      <c r="GH11" s="16"/>
      <c r="GI11" s="16"/>
      <c r="GJ11" s="16"/>
      <c r="GK11" s="16"/>
      <c r="GL11" s="16"/>
      <c r="GM11" s="16"/>
      <c r="GN11" s="16"/>
      <c r="GO11" s="16"/>
      <c r="GP11" s="16"/>
      <c r="GQ11" s="16"/>
      <c r="GR11" s="16"/>
      <c r="GS11" s="16"/>
      <c r="GT11" s="16"/>
      <c r="GU11" s="16"/>
      <c r="GV11" s="16"/>
      <c r="GW11" s="16"/>
      <c r="GX11" s="16"/>
      <c r="GY11" s="16"/>
      <c r="GZ11" s="16"/>
      <c r="HA11" s="16"/>
      <c r="HB11" s="16"/>
      <c r="HC11" s="16"/>
      <c r="HD11" s="16"/>
      <c r="HE11" s="16"/>
      <c r="HF11" s="16"/>
      <c r="HG11" s="16"/>
      <c r="HH11" s="16"/>
      <c r="HI11" s="16"/>
      <c r="HJ11" s="16"/>
      <c r="HK11" s="16"/>
      <c r="HL11" s="16"/>
      <c r="HM11" s="16"/>
      <c r="HN11" s="16"/>
      <c r="HO11" s="16"/>
      <c r="HP11" s="16"/>
    </row>
    <row r="12" spans="1:224" ht="12.75" customHeight="1" x14ac:dyDescent="0.2">
      <c r="A12" s="67" t="s">
        <v>149</v>
      </c>
      <c r="B12" s="20">
        <v>1007</v>
      </c>
      <c r="C12" s="68" t="s">
        <v>144</v>
      </c>
      <c r="D12" s="21">
        <f t="shared" ca="1" si="0"/>
        <v>0</v>
      </c>
      <c r="E12" s="22">
        <f t="shared" ca="1" si="4"/>
        <v>0</v>
      </c>
      <c r="F12" s="21">
        <f t="shared" ca="1" si="1"/>
        <v>0</v>
      </c>
      <c r="G12" s="21">
        <f t="shared" ca="1" si="1"/>
        <v>0</v>
      </c>
      <c r="H12" s="22">
        <f t="shared" ca="1" si="5"/>
        <v>0</v>
      </c>
      <c r="I12" s="21">
        <f t="shared" ca="1" si="2"/>
        <v>0</v>
      </c>
      <c r="J12" s="21">
        <f t="shared" ca="1" si="2"/>
        <v>0</v>
      </c>
      <c r="K12" s="22">
        <f t="shared" ca="1" si="6"/>
        <v>0</v>
      </c>
      <c r="L12" s="21">
        <f t="shared" ca="1" si="3"/>
        <v>0</v>
      </c>
      <c r="M12" s="21">
        <f t="shared" ca="1" si="3"/>
        <v>0</v>
      </c>
      <c r="N12" s="21">
        <f t="shared" ca="1" si="3"/>
        <v>0</v>
      </c>
      <c r="O12" s="22">
        <f t="shared" ca="1" si="7"/>
        <v>0</v>
      </c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  <c r="GL12" s="16"/>
      <c r="GM12" s="16"/>
      <c r="GN12" s="16"/>
      <c r="GO12" s="16"/>
      <c r="GP12" s="16"/>
      <c r="GQ12" s="16"/>
      <c r="GR12" s="16"/>
      <c r="GS12" s="16"/>
      <c r="GT12" s="16"/>
      <c r="GU12" s="16"/>
      <c r="GV12" s="16"/>
      <c r="GW12" s="16"/>
      <c r="GX12" s="16"/>
      <c r="GY12" s="16"/>
      <c r="GZ12" s="16"/>
      <c r="HA12" s="16"/>
      <c r="HB12" s="16"/>
      <c r="HC12" s="16"/>
      <c r="HD12" s="16"/>
      <c r="HE12" s="16"/>
      <c r="HF12" s="16"/>
      <c r="HG12" s="16"/>
      <c r="HH12" s="16"/>
      <c r="HI12" s="16"/>
      <c r="HJ12" s="16"/>
      <c r="HK12" s="16"/>
      <c r="HL12" s="16"/>
      <c r="HM12" s="16"/>
      <c r="HN12" s="16"/>
      <c r="HO12" s="16"/>
      <c r="HP12" s="16"/>
    </row>
    <row r="13" spans="1:224" ht="12.75" customHeight="1" x14ac:dyDescent="0.2">
      <c r="A13" s="67" t="s">
        <v>150</v>
      </c>
      <c r="B13" s="20">
        <v>1008</v>
      </c>
      <c r="C13" s="68" t="s">
        <v>144</v>
      </c>
      <c r="D13" s="21">
        <f t="shared" ca="1" si="0"/>
        <v>20952887.939999998</v>
      </c>
      <c r="E13" s="22">
        <f t="shared" ca="1" si="4"/>
        <v>1427290.7700000005</v>
      </c>
      <c r="F13" s="21">
        <f t="shared" ca="1" si="1"/>
        <v>0</v>
      </c>
      <c r="G13" s="21">
        <f t="shared" ca="1" si="1"/>
        <v>0</v>
      </c>
      <c r="H13" s="22">
        <f t="shared" ca="1" si="5"/>
        <v>0</v>
      </c>
      <c r="I13" s="21">
        <f t="shared" ca="1" si="2"/>
        <v>0</v>
      </c>
      <c r="J13" s="21">
        <f t="shared" ca="1" si="2"/>
        <v>0</v>
      </c>
      <c r="K13" s="22">
        <f t="shared" ca="1" si="6"/>
        <v>1427290.7700000005</v>
      </c>
      <c r="L13" s="21">
        <f t="shared" ca="1" si="3"/>
        <v>0</v>
      </c>
      <c r="M13" s="21">
        <f t="shared" ca="1" si="3"/>
        <v>1427290.7700000005</v>
      </c>
      <c r="N13" s="21">
        <f t="shared" ca="1" si="3"/>
        <v>3411549.88</v>
      </c>
      <c r="O13" s="22">
        <f t="shared" ca="1" si="7"/>
        <v>25791728.589999996</v>
      </c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  <c r="GC13" s="16"/>
      <c r="GD13" s="16"/>
      <c r="GE13" s="16"/>
      <c r="GF13" s="16"/>
      <c r="GG13" s="16"/>
      <c r="GH13" s="16"/>
      <c r="GI13" s="16"/>
      <c r="GJ13" s="16"/>
      <c r="GK13" s="16"/>
      <c r="GL13" s="16"/>
      <c r="GM13" s="16"/>
      <c r="GN13" s="16"/>
      <c r="GO13" s="16"/>
      <c r="GP13" s="16"/>
      <c r="GQ13" s="16"/>
      <c r="GR13" s="16"/>
      <c r="GS13" s="16"/>
      <c r="GT13" s="16"/>
      <c r="GU13" s="16"/>
      <c r="GV13" s="16"/>
      <c r="GW13" s="16"/>
      <c r="GX13" s="16"/>
      <c r="GY13" s="16"/>
      <c r="GZ13" s="16"/>
      <c r="HA13" s="16"/>
      <c r="HB13" s="16"/>
      <c r="HC13" s="16"/>
      <c r="HD13" s="16"/>
      <c r="HE13" s="16"/>
      <c r="HF13" s="16"/>
      <c r="HG13" s="16"/>
      <c r="HH13" s="16"/>
      <c r="HI13" s="16"/>
      <c r="HJ13" s="16"/>
      <c r="HK13" s="16"/>
      <c r="HL13" s="16"/>
      <c r="HM13" s="16"/>
      <c r="HN13" s="16"/>
      <c r="HO13" s="16"/>
      <c r="HP13" s="16"/>
    </row>
    <row r="14" spans="1:224" ht="12.75" customHeight="1" x14ac:dyDescent="0.2">
      <c r="A14" s="67" t="s">
        <v>151</v>
      </c>
      <c r="B14" s="20">
        <v>1009</v>
      </c>
      <c r="C14" s="68" t="s">
        <v>144</v>
      </c>
      <c r="D14" s="21">
        <f t="shared" ca="1" si="0"/>
        <v>0</v>
      </c>
      <c r="E14" s="22">
        <f t="shared" ca="1" si="4"/>
        <v>2727127966.6200004</v>
      </c>
      <c r="F14" s="21">
        <f t="shared" ca="1" si="1"/>
        <v>-3843431.6900000498</v>
      </c>
      <c r="G14" s="21">
        <f t="shared" ca="1" si="1"/>
        <v>277637.95999999996</v>
      </c>
      <c r="H14" s="22">
        <f t="shared" ca="1" si="5"/>
        <v>1833475466.1800008</v>
      </c>
      <c r="I14" s="21">
        <f t="shared" ca="1" si="2"/>
        <v>65154950.809999958</v>
      </c>
      <c r="J14" s="21">
        <f t="shared" ca="1" si="2"/>
        <v>1768320515.3700008</v>
      </c>
      <c r="K14" s="22">
        <f t="shared" ca="1" si="6"/>
        <v>897218294.16999948</v>
      </c>
      <c r="L14" s="21">
        <f t="shared" ca="1" si="3"/>
        <v>352072434.90999806</v>
      </c>
      <c r="M14" s="21">
        <f t="shared" ca="1" si="3"/>
        <v>545145859.26000142</v>
      </c>
      <c r="N14" s="21">
        <f t="shared" ca="1" si="3"/>
        <v>12710847.139999999</v>
      </c>
      <c r="O14" s="22">
        <f t="shared" ca="1" si="7"/>
        <v>2739838813.7600002</v>
      </c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  <c r="GL14" s="16"/>
      <c r="GM14" s="16"/>
      <c r="GN14" s="16"/>
      <c r="GO14" s="16"/>
      <c r="GP14" s="16"/>
      <c r="GQ14" s="16"/>
      <c r="GR14" s="16"/>
      <c r="GS14" s="16"/>
      <c r="GT14" s="16"/>
      <c r="GU14" s="16"/>
      <c r="GV14" s="16"/>
      <c r="GW14" s="16"/>
      <c r="GX14" s="16"/>
      <c r="GY14" s="16"/>
      <c r="GZ14" s="16"/>
      <c r="HA14" s="16"/>
      <c r="HB14" s="16"/>
      <c r="HC14" s="16"/>
      <c r="HD14" s="16"/>
      <c r="HE14" s="16"/>
      <c r="HF14" s="16"/>
      <c r="HG14" s="16"/>
      <c r="HH14" s="16"/>
      <c r="HI14" s="16"/>
      <c r="HJ14" s="16"/>
      <c r="HK14" s="16"/>
      <c r="HL14" s="16"/>
      <c r="HM14" s="16"/>
      <c r="HN14" s="16"/>
      <c r="HO14" s="16"/>
      <c r="HP14" s="16"/>
    </row>
    <row r="15" spans="1:224" ht="12.75" customHeight="1" x14ac:dyDescent="0.2">
      <c r="A15" s="67" t="s">
        <v>152</v>
      </c>
      <c r="B15" s="20">
        <v>1010</v>
      </c>
      <c r="C15" s="68" t="s">
        <v>144</v>
      </c>
      <c r="D15" s="21">
        <f t="shared" ca="1" si="0"/>
        <v>128.59047619047618</v>
      </c>
      <c r="E15" s="22">
        <f t="shared" ca="1" si="4"/>
        <v>0</v>
      </c>
      <c r="F15" s="21">
        <f t="shared" ca="1" si="1"/>
        <v>0</v>
      </c>
      <c r="G15" s="21">
        <f t="shared" ca="1" si="1"/>
        <v>0</v>
      </c>
      <c r="H15" s="22">
        <f t="shared" ca="1" si="5"/>
        <v>0</v>
      </c>
      <c r="I15" s="21">
        <f t="shared" ca="1" si="2"/>
        <v>0</v>
      </c>
      <c r="J15" s="21">
        <f t="shared" ca="1" si="2"/>
        <v>0</v>
      </c>
      <c r="K15" s="22">
        <f t="shared" ca="1" si="6"/>
        <v>0</v>
      </c>
      <c r="L15" s="21">
        <f t="shared" ca="1" si="3"/>
        <v>0</v>
      </c>
      <c r="M15" s="21">
        <f t="shared" ca="1" si="3"/>
        <v>0</v>
      </c>
      <c r="N15" s="21">
        <f t="shared" ca="1" si="3"/>
        <v>0</v>
      </c>
      <c r="O15" s="22">
        <f t="shared" ca="1" si="7"/>
        <v>128.59047619047618</v>
      </c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/>
      <c r="HN15" s="16"/>
      <c r="HO15" s="16"/>
      <c r="HP15" s="16"/>
    </row>
    <row r="16" spans="1:224" ht="12.75" customHeight="1" x14ac:dyDescent="0.2">
      <c r="A16" s="67" t="s">
        <v>153</v>
      </c>
      <c r="B16" s="20">
        <v>1011</v>
      </c>
      <c r="C16" s="68" t="s">
        <v>144</v>
      </c>
      <c r="D16" s="21">
        <f t="shared" ca="1" si="0"/>
        <v>0</v>
      </c>
      <c r="E16" s="22">
        <f t="shared" ca="1" si="4"/>
        <v>0</v>
      </c>
      <c r="F16" s="21">
        <f t="shared" ca="1" si="1"/>
        <v>0</v>
      </c>
      <c r="G16" s="21">
        <f t="shared" ca="1" si="1"/>
        <v>0</v>
      </c>
      <c r="H16" s="22">
        <f t="shared" ca="1" si="5"/>
        <v>0</v>
      </c>
      <c r="I16" s="21">
        <f t="shared" ca="1" si="2"/>
        <v>0</v>
      </c>
      <c r="J16" s="21">
        <f t="shared" ca="1" si="2"/>
        <v>0</v>
      </c>
      <c r="K16" s="22">
        <f t="shared" ca="1" si="6"/>
        <v>0</v>
      </c>
      <c r="L16" s="21">
        <f t="shared" ca="1" si="3"/>
        <v>0</v>
      </c>
      <c r="M16" s="21">
        <f t="shared" ca="1" si="3"/>
        <v>0</v>
      </c>
      <c r="N16" s="21">
        <f t="shared" ca="1" si="3"/>
        <v>0</v>
      </c>
      <c r="O16" s="22">
        <f t="shared" ca="1" si="7"/>
        <v>0</v>
      </c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/>
      <c r="DV16" s="16"/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  <c r="GC16" s="16"/>
      <c r="GD16" s="16"/>
      <c r="GE16" s="16"/>
      <c r="GF16" s="16"/>
      <c r="GG16" s="16"/>
      <c r="GH16" s="16"/>
      <c r="GI16" s="16"/>
      <c r="GJ16" s="16"/>
      <c r="GK16" s="16"/>
      <c r="GL16" s="16"/>
      <c r="GM16" s="16"/>
      <c r="GN16" s="16"/>
      <c r="GO16" s="16"/>
      <c r="GP16" s="16"/>
      <c r="GQ16" s="16"/>
      <c r="GR16" s="16"/>
      <c r="GS16" s="16"/>
      <c r="GT16" s="16"/>
      <c r="GU16" s="16"/>
      <c r="GV16" s="16"/>
      <c r="GW16" s="16"/>
      <c r="GX16" s="16"/>
      <c r="GY16" s="16"/>
      <c r="GZ16" s="16"/>
      <c r="HA16" s="16"/>
      <c r="HB16" s="16"/>
      <c r="HC16" s="16"/>
      <c r="HD16" s="16"/>
      <c r="HE16" s="16"/>
      <c r="HF16" s="16"/>
      <c r="HG16" s="16"/>
      <c r="HH16" s="16"/>
      <c r="HI16" s="16"/>
      <c r="HJ16" s="16"/>
      <c r="HK16" s="16"/>
      <c r="HL16" s="16"/>
      <c r="HM16" s="16"/>
      <c r="HN16" s="16"/>
      <c r="HO16" s="16"/>
      <c r="HP16" s="16"/>
    </row>
    <row r="17" spans="1:224" ht="12.75" customHeight="1" x14ac:dyDescent="0.2">
      <c r="A17" s="67" t="s">
        <v>154</v>
      </c>
      <c r="B17" s="20">
        <v>1012</v>
      </c>
      <c r="C17" s="68" t="s">
        <v>144</v>
      </c>
      <c r="D17" s="21">
        <f t="shared" ca="1" si="0"/>
        <v>0</v>
      </c>
      <c r="E17" s="22">
        <f t="shared" ca="1" si="4"/>
        <v>0</v>
      </c>
      <c r="F17" s="21">
        <f t="shared" ca="1" si="1"/>
        <v>0</v>
      </c>
      <c r="G17" s="21">
        <f t="shared" ca="1" si="1"/>
        <v>0</v>
      </c>
      <c r="H17" s="22">
        <f t="shared" ca="1" si="5"/>
        <v>0</v>
      </c>
      <c r="I17" s="21">
        <f t="shared" ca="1" si="2"/>
        <v>0</v>
      </c>
      <c r="J17" s="21">
        <f t="shared" ca="1" si="2"/>
        <v>0</v>
      </c>
      <c r="K17" s="22">
        <f t="shared" ca="1" si="6"/>
        <v>0</v>
      </c>
      <c r="L17" s="21">
        <f t="shared" ca="1" si="3"/>
        <v>0</v>
      </c>
      <c r="M17" s="21">
        <f t="shared" ca="1" si="3"/>
        <v>0</v>
      </c>
      <c r="N17" s="21">
        <f t="shared" ca="1" si="3"/>
        <v>25913</v>
      </c>
      <c r="O17" s="22">
        <f t="shared" ca="1" si="7"/>
        <v>25913</v>
      </c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/>
      <c r="DV17" s="16"/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  <c r="EJ17" s="16"/>
      <c r="EK17" s="16"/>
      <c r="EL17" s="16"/>
      <c r="EM17" s="16"/>
      <c r="EN17" s="16"/>
      <c r="EO17" s="16"/>
      <c r="EP17" s="16"/>
      <c r="EQ17" s="16"/>
      <c r="ER17" s="16"/>
      <c r="ES17" s="16"/>
      <c r="ET17" s="16"/>
      <c r="EU17" s="16"/>
      <c r="EV17" s="16"/>
      <c r="EW17" s="16"/>
      <c r="EX17" s="16"/>
      <c r="EY17" s="16"/>
      <c r="EZ17" s="16"/>
      <c r="FA17" s="16"/>
      <c r="FB17" s="16"/>
      <c r="FC17" s="16"/>
      <c r="FD17" s="16"/>
      <c r="FE17" s="16"/>
      <c r="FF17" s="16"/>
      <c r="FG17" s="16"/>
      <c r="FH17" s="16"/>
      <c r="FI17" s="16"/>
      <c r="FJ17" s="16"/>
      <c r="FK17" s="16"/>
      <c r="FL17" s="16"/>
      <c r="FM17" s="16"/>
      <c r="FN17" s="16"/>
      <c r="FO17" s="16"/>
      <c r="FP17" s="16"/>
      <c r="FQ17" s="16"/>
      <c r="FR17" s="16"/>
      <c r="FS17" s="16"/>
      <c r="FT17" s="16"/>
      <c r="FU17" s="16"/>
      <c r="FV17" s="16"/>
      <c r="FW17" s="16"/>
      <c r="FX17" s="16"/>
      <c r="FY17" s="16"/>
      <c r="FZ17" s="16"/>
      <c r="GA17" s="16"/>
      <c r="GB17" s="16"/>
      <c r="GC17" s="16"/>
      <c r="GD17" s="16"/>
      <c r="GE17" s="16"/>
      <c r="GF17" s="16"/>
      <c r="GG17" s="16"/>
      <c r="GH17" s="16"/>
      <c r="GI17" s="16"/>
      <c r="GJ17" s="16"/>
      <c r="GK17" s="16"/>
      <c r="GL17" s="16"/>
      <c r="GM17" s="16"/>
      <c r="GN17" s="16"/>
      <c r="GO17" s="16"/>
      <c r="GP17" s="16"/>
      <c r="GQ17" s="16"/>
      <c r="GR17" s="16"/>
      <c r="GS17" s="16"/>
      <c r="GT17" s="16"/>
      <c r="GU17" s="16"/>
      <c r="GV17" s="16"/>
      <c r="GW17" s="16"/>
      <c r="GX17" s="16"/>
      <c r="GY17" s="16"/>
      <c r="GZ17" s="16"/>
      <c r="HA17" s="16"/>
      <c r="HB17" s="16"/>
      <c r="HC17" s="16"/>
      <c r="HD17" s="16"/>
      <c r="HE17" s="16"/>
      <c r="HF17" s="16"/>
      <c r="HG17" s="16"/>
      <c r="HH17" s="16"/>
      <c r="HI17" s="16"/>
      <c r="HJ17" s="16"/>
      <c r="HK17" s="16"/>
      <c r="HL17" s="16"/>
      <c r="HM17" s="16"/>
      <c r="HN17" s="16"/>
      <c r="HO17" s="16"/>
      <c r="HP17" s="16"/>
    </row>
    <row r="18" spans="1:224" ht="12.75" customHeight="1" x14ac:dyDescent="0.2">
      <c r="A18" s="67" t="s">
        <v>155</v>
      </c>
      <c r="B18" s="20">
        <v>1013</v>
      </c>
      <c r="C18" s="68" t="s">
        <v>144</v>
      </c>
      <c r="D18" s="21">
        <f t="shared" ca="1" si="0"/>
        <v>0</v>
      </c>
      <c r="E18" s="22">
        <f t="shared" ca="1" si="4"/>
        <v>0</v>
      </c>
      <c r="F18" s="21">
        <f t="shared" ca="1" si="1"/>
        <v>0</v>
      </c>
      <c r="G18" s="21">
        <f t="shared" ca="1" si="1"/>
        <v>0</v>
      </c>
      <c r="H18" s="22">
        <f t="shared" ca="1" si="5"/>
        <v>0</v>
      </c>
      <c r="I18" s="21">
        <f t="shared" ca="1" si="2"/>
        <v>0</v>
      </c>
      <c r="J18" s="21">
        <f t="shared" ca="1" si="2"/>
        <v>0</v>
      </c>
      <c r="K18" s="22">
        <f t="shared" ca="1" si="6"/>
        <v>0</v>
      </c>
      <c r="L18" s="21">
        <f t="shared" ca="1" si="3"/>
        <v>0</v>
      </c>
      <c r="M18" s="21">
        <f t="shared" ca="1" si="3"/>
        <v>0</v>
      </c>
      <c r="N18" s="21">
        <f t="shared" ca="1" si="3"/>
        <v>3317181.8871999998</v>
      </c>
      <c r="O18" s="22">
        <f t="shared" ca="1" si="7"/>
        <v>3317181.8871999998</v>
      </c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16"/>
      <c r="GN18" s="16"/>
      <c r="GO18" s="16"/>
      <c r="GP18" s="16"/>
      <c r="GQ18" s="16"/>
      <c r="GR18" s="16"/>
      <c r="GS18" s="16"/>
      <c r="GT18" s="16"/>
      <c r="GU18" s="16"/>
      <c r="GV18" s="16"/>
      <c r="GW18" s="16"/>
      <c r="GX18" s="16"/>
      <c r="GY18" s="16"/>
      <c r="GZ18" s="16"/>
      <c r="HA18" s="16"/>
      <c r="HB18" s="16"/>
      <c r="HC18" s="16"/>
      <c r="HD18" s="16"/>
      <c r="HE18" s="16"/>
      <c r="HF18" s="16"/>
      <c r="HG18" s="16"/>
      <c r="HH18" s="16"/>
      <c r="HI18" s="16"/>
      <c r="HJ18" s="16"/>
      <c r="HK18" s="16"/>
      <c r="HL18" s="16"/>
      <c r="HM18" s="16"/>
      <c r="HN18" s="16"/>
      <c r="HO18" s="16"/>
      <c r="HP18" s="16"/>
    </row>
    <row r="19" spans="1:224" ht="12.75" customHeight="1" x14ac:dyDescent="0.2">
      <c r="A19" s="67" t="s">
        <v>156</v>
      </c>
      <c r="B19" s="20">
        <v>1016</v>
      </c>
      <c r="C19" s="68" t="s">
        <v>144</v>
      </c>
      <c r="D19" s="21">
        <f t="shared" ca="1" si="0"/>
        <v>0</v>
      </c>
      <c r="E19" s="22">
        <f t="shared" ca="1" si="4"/>
        <v>0</v>
      </c>
      <c r="F19" s="21">
        <f t="shared" ca="1" si="1"/>
        <v>0</v>
      </c>
      <c r="G19" s="21">
        <f t="shared" ca="1" si="1"/>
        <v>0</v>
      </c>
      <c r="H19" s="22">
        <f t="shared" ca="1" si="5"/>
        <v>0</v>
      </c>
      <c r="I19" s="21">
        <f t="shared" ca="1" si="2"/>
        <v>0</v>
      </c>
      <c r="J19" s="21">
        <f t="shared" ca="1" si="2"/>
        <v>0</v>
      </c>
      <c r="K19" s="22">
        <f t="shared" ca="1" si="6"/>
        <v>0</v>
      </c>
      <c r="L19" s="21">
        <f t="shared" ca="1" si="3"/>
        <v>0</v>
      </c>
      <c r="M19" s="21">
        <f t="shared" ca="1" si="3"/>
        <v>0</v>
      </c>
      <c r="N19" s="21">
        <f t="shared" ca="1" si="3"/>
        <v>0</v>
      </c>
      <c r="O19" s="22">
        <f t="shared" ca="1" si="7"/>
        <v>0</v>
      </c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</row>
    <row r="20" spans="1:224" ht="12.75" customHeight="1" x14ac:dyDescent="0.2">
      <c r="A20" s="67" t="s">
        <v>157</v>
      </c>
      <c r="B20" s="20">
        <v>1017</v>
      </c>
      <c r="C20" s="68" t="s">
        <v>144</v>
      </c>
      <c r="D20" s="21">
        <f t="shared" ca="1" si="0"/>
        <v>161809.61000000002</v>
      </c>
      <c r="E20" s="22">
        <f t="shared" ca="1" si="4"/>
        <v>191237047.81999999</v>
      </c>
      <c r="F20" s="21">
        <f t="shared" ca="1" si="1"/>
        <v>8229249.3000000007</v>
      </c>
      <c r="G20" s="21">
        <f t="shared" ca="1" si="1"/>
        <v>0</v>
      </c>
      <c r="H20" s="22">
        <f t="shared" ca="1" si="5"/>
        <v>33108273.610000003</v>
      </c>
      <c r="I20" s="21">
        <f t="shared" ca="1" si="2"/>
        <v>10919818.579999998</v>
      </c>
      <c r="J20" s="21">
        <f t="shared" ca="1" si="2"/>
        <v>22188455.030000005</v>
      </c>
      <c r="K20" s="22">
        <f t="shared" ca="1" si="6"/>
        <v>149899524.91</v>
      </c>
      <c r="L20" s="21">
        <f t="shared" ca="1" si="3"/>
        <v>13738251.899999999</v>
      </c>
      <c r="M20" s="21">
        <f t="shared" ca="1" si="3"/>
        <v>136161273.00999999</v>
      </c>
      <c r="N20" s="21">
        <f t="shared" ca="1" si="3"/>
        <v>774361.75999999989</v>
      </c>
      <c r="O20" s="22">
        <f t="shared" ca="1" si="7"/>
        <v>192173219.19</v>
      </c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16"/>
      <c r="GN20" s="16"/>
      <c r="GO20" s="16"/>
      <c r="GP20" s="16"/>
      <c r="GQ20" s="16"/>
      <c r="GR20" s="16"/>
      <c r="GS20" s="16"/>
      <c r="GT20" s="16"/>
      <c r="GU20" s="16"/>
      <c r="GV20" s="16"/>
      <c r="GW20" s="16"/>
      <c r="GX20" s="16"/>
      <c r="GY20" s="16"/>
      <c r="GZ20" s="16"/>
      <c r="HA20" s="16"/>
      <c r="HB20" s="16"/>
      <c r="HC20" s="16"/>
      <c r="HD20" s="16"/>
      <c r="HE20" s="16"/>
      <c r="HF20" s="16"/>
      <c r="HG20" s="16"/>
      <c r="HH20" s="16"/>
      <c r="HI20" s="16"/>
      <c r="HJ20" s="16"/>
      <c r="HK20" s="16"/>
      <c r="HL20" s="16"/>
      <c r="HM20" s="16"/>
      <c r="HN20" s="16"/>
      <c r="HO20" s="16"/>
      <c r="HP20" s="16"/>
    </row>
    <row r="21" spans="1:224" ht="12.75" customHeight="1" x14ac:dyDescent="0.2">
      <c r="A21" s="67" t="s">
        <v>158</v>
      </c>
      <c r="B21" s="20">
        <v>1018</v>
      </c>
      <c r="C21" s="68" t="s">
        <v>144</v>
      </c>
      <c r="D21" s="21">
        <f t="shared" ca="1" si="0"/>
        <v>0</v>
      </c>
      <c r="E21" s="22">
        <f t="shared" ca="1" si="4"/>
        <v>19999593.260000002</v>
      </c>
      <c r="F21" s="21">
        <f t="shared" ca="1" si="1"/>
        <v>0</v>
      </c>
      <c r="G21" s="21">
        <f t="shared" ca="1" si="1"/>
        <v>0</v>
      </c>
      <c r="H21" s="22">
        <f t="shared" ca="1" si="5"/>
        <v>19999593.260000002</v>
      </c>
      <c r="I21" s="21">
        <f t="shared" ca="1" si="2"/>
        <v>19999593.260000002</v>
      </c>
      <c r="J21" s="21">
        <f t="shared" ca="1" si="2"/>
        <v>0</v>
      </c>
      <c r="K21" s="22">
        <f t="shared" ca="1" si="6"/>
        <v>0</v>
      </c>
      <c r="L21" s="21">
        <f t="shared" ca="1" si="3"/>
        <v>0</v>
      </c>
      <c r="M21" s="21">
        <f t="shared" ca="1" si="3"/>
        <v>0</v>
      </c>
      <c r="N21" s="21">
        <f t="shared" ca="1" si="3"/>
        <v>319025.21999999997</v>
      </c>
      <c r="O21" s="22">
        <f t="shared" ca="1" si="7"/>
        <v>20318618.48</v>
      </c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  <c r="HM21" s="16"/>
      <c r="HN21" s="16"/>
      <c r="HO21" s="16"/>
      <c r="HP21" s="16"/>
    </row>
    <row r="22" spans="1:224" ht="12.75" customHeight="1" x14ac:dyDescent="0.2">
      <c r="A22" s="67" t="s">
        <v>159</v>
      </c>
      <c r="B22" s="20">
        <v>1020</v>
      </c>
      <c r="C22" s="68" t="s">
        <v>144</v>
      </c>
      <c r="D22" s="21">
        <f t="shared" ca="1" si="0"/>
        <v>605231.18999999994</v>
      </c>
      <c r="E22" s="22">
        <f t="shared" ca="1" si="4"/>
        <v>5362983720.6199999</v>
      </c>
      <c r="F22" s="21">
        <f t="shared" ca="1" si="1"/>
        <v>5368626.26</v>
      </c>
      <c r="G22" s="21">
        <f t="shared" ca="1" si="1"/>
        <v>505248.71</v>
      </c>
      <c r="H22" s="22">
        <f t="shared" ca="1" si="5"/>
        <v>1817376343.0599999</v>
      </c>
      <c r="I22" s="21">
        <f t="shared" ca="1" si="2"/>
        <v>948609.29</v>
      </c>
      <c r="J22" s="21">
        <f t="shared" ca="1" si="2"/>
        <v>1816427733.77</v>
      </c>
      <c r="K22" s="22">
        <f t="shared" ca="1" si="6"/>
        <v>3539733502.5900002</v>
      </c>
      <c r="L22" s="21">
        <f t="shared" ca="1" si="3"/>
        <v>33650738.18</v>
      </c>
      <c r="M22" s="21">
        <f t="shared" ca="1" si="3"/>
        <v>3506082764.4100003</v>
      </c>
      <c r="N22" s="21">
        <f t="shared" ca="1" si="3"/>
        <v>7650159.4699999997</v>
      </c>
      <c r="O22" s="22">
        <f t="shared" ca="1" si="7"/>
        <v>5371239111.2799997</v>
      </c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  <c r="HM22" s="16"/>
      <c r="HN22" s="16"/>
      <c r="HO22" s="16"/>
      <c r="HP22" s="16"/>
    </row>
    <row r="23" spans="1:224" ht="12.75" customHeight="1" x14ac:dyDescent="0.2">
      <c r="A23" s="67" t="s">
        <v>160</v>
      </c>
      <c r="B23" s="20">
        <v>1022</v>
      </c>
      <c r="C23" s="68" t="s">
        <v>144</v>
      </c>
      <c r="D23" s="21">
        <f t="shared" ca="1" si="0"/>
        <v>0</v>
      </c>
      <c r="E23" s="22">
        <f t="shared" ca="1" si="4"/>
        <v>308950956.45999998</v>
      </c>
      <c r="F23" s="21">
        <f t="shared" ref="F23:G43" ca="1" si="8">IFERROR(INDIRECT("'"&amp;$B$2&amp;"'!"&amp;ADDRESS(MATCH($B23,INDIRECT("'"&amp;$B$2&amp;"'!$B$1:$B$1095"),0),MATCH(F$5,INDIRECT("'"&amp;$B$2&amp;"'!5:5"),0))),0)</f>
        <v>1492572.9400000004</v>
      </c>
      <c r="G23" s="21">
        <f t="shared" ca="1" si="8"/>
        <v>118648</v>
      </c>
      <c r="H23" s="22">
        <f t="shared" ca="1" si="5"/>
        <v>139854908.81999999</v>
      </c>
      <c r="I23" s="21">
        <f t="shared" ref="I23:J43" ca="1" si="9">IFERROR(INDIRECT("'"&amp;$B$2&amp;"'!"&amp;ADDRESS(MATCH($B23,INDIRECT("'"&amp;$B$2&amp;"'!$B$1:$B$1095"),0),MATCH(I$5,INDIRECT("'"&amp;$B$2&amp;"'!5:5"),0))),0)</f>
        <v>1509777.1</v>
      </c>
      <c r="J23" s="21">
        <f t="shared" ca="1" si="9"/>
        <v>138345131.72</v>
      </c>
      <c r="K23" s="22">
        <f t="shared" ca="1" si="6"/>
        <v>167484826.69999999</v>
      </c>
      <c r="L23" s="21">
        <f t="shared" ref="L23:N43" ca="1" si="10">IFERROR(INDIRECT("'"&amp;$B$2&amp;"'!"&amp;ADDRESS(MATCH($B23,INDIRECT("'"&amp;$B$2&amp;"'!$B$1:$B$1095"),0),MATCH(L$5,INDIRECT("'"&amp;$B$2&amp;"'!5:5"),0))),0)</f>
        <v>93797504.359999999</v>
      </c>
      <c r="M23" s="21">
        <f t="shared" ca="1" si="10"/>
        <v>73687322.340000004</v>
      </c>
      <c r="N23" s="21">
        <f t="shared" ca="1" si="10"/>
        <v>26342297.75</v>
      </c>
      <c r="O23" s="22">
        <f t="shared" ca="1" si="7"/>
        <v>335293254.20999998</v>
      </c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  <c r="HM23" s="16"/>
      <c r="HN23" s="16"/>
      <c r="HO23" s="16"/>
      <c r="HP23" s="16"/>
    </row>
    <row r="24" spans="1:224" ht="12.75" customHeight="1" x14ac:dyDescent="0.2">
      <c r="A24" s="67" t="s">
        <v>161</v>
      </c>
      <c r="B24" s="20">
        <v>1025</v>
      </c>
      <c r="C24" s="68" t="s">
        <v>144</v>
      </c>
      <c r="D24" s="21">
        <f t="shared" ca="1" si="0"/>
        <v>88186.1</v>
      </c>
      <c r="E24" s="22">
        <f t="shared" ca="1" si="4"/>
        <v>181487267.62</v>
      </c>
      <c r="F24" s="21">
        <f t="shared" ca="1" si="8"/>
        <v>4838494.5199999996</v>
      </c>
      <c r="G24" s="21">
        <f t="shared" ca="1" si="8"/>
        <v>0</v>
      </c>
      <c r="H24" s="22">
        <f t="shared" ca="1" si="5"/>
        <v>168022954.13999999</v>
      </c>
      <c r="I24" s="21">
        <f t="shared" ca="1" si="9"/>
        <v>0</v>
      </c>
      <c r="J24" s="21">
        <f t="shared" ca="1" si="9"/>
        <v>168022954.13999999</v>
      </c>
      <c r="K24" s="22">
        <f t="shared" ca="1" si="6"/>
        <v>8625818.9600000009</v>
      </c>
      <c r="L24" s="21">
        <f t="shared" ca="1" si="10"/>
        <v>484275.34</v>
      </c>
      <c r="M24" s="21">
        <f t="shared" ca="1" si="10"/>
        <v>8141543.6200000001</v>
      </c>
      <c r="N24" s="21">
        <f t="shared" ca="1" si="10"/>
        <v>151001.87</v>
      </c>
      <c r="O24" s="22">
        <f t="shared" ca="1" si="7"/>
        <v>181726455.59</v>
      </c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16"/>
      <c r="GE24" s="16"/>
      <c r="GF24" s="16"/>
      <c r="GG24" s="16"/>
      <c r="GH24" s="16"/>
      <c r="GI24" s="16"/>
      <c r="GJ24" s="16"/>
      <c r="GK24" s="16"/>
      <c r="GL24" s="16"/>
      <c r="GM24" s="16"/>
      <c r="GN24" s="16"/>
      <c r="GO24" s="16"/>
      <c r="GP24" s="16"/>
      <c r="GQ24" s="16"/>
      <c r="GR24" s="16"/>
      <c r="GS24" s="16"/>
      <c r="GT24" s="16"/>
      <c r="GU24" s="16"/>
      <c r="GV24" s="16"/>
      <c r="GW24" s="16"/>
      <c r="GX24" s="16"/>
      <c r="GY24" s="16"/>
      <c r="GZ24" s="16"/>
      <c r="HA24" s="16"/>
      <c r="HB24" s="16"/>
      <c r="HC24" s="16"/>
      <c r="HD24" s="16"/>
      <c r="HE24" s="16"/>
      <c r="HF24" s="16"/>
      <c r="HG24" s="16"/>
      <c r="HH24" s="16"/>
      <c r="HI24" s="16"/>
      <c r="HJ24" s="16"/>
      <c r="HK24" s="16"/>
      <c r="HL24" s="16"/>
      <c r="HM24" s="16"/>
      <c r="HN24" s="16"/>
      <c r="HO24" s="16"/>
      <c r="HP24" s="16"/>
    </row>
    <row r="25" spans="1:224" ht="12.75" customHeight="1" x14ac:dyDescent="0.2">
      <c r="A25" s="67" t="s">
        <v>162</v>
      </c>
      <c r="B25" s="20">
        <v>1027</v>
      </c>
      <c r="C25" s="68" t="s">
        <v>144</v>
      </c>
      <c r="D25" s="21">
        <f t="shared" ca="1" si="0"/>
        <v>153040</v>
      </c>
      <c r="E25" s="22">
        <f t="shared" ca="1" si="4"/>
        <v>193225726.95000002</v>
      </c>
      <c r="F25" s="21">
        <f t="shared" ca="1" si="8"/>
        <v>0</v>
      </c>
      <c r="G25" s="21">
        <f t="shared" ca="1" si="8"/>
        <v>45506908.620000005</v>
      </c>
      <c r="H25" s="22">
        <f t="shared" ca="1" si="5"/>
        <v>147565467.40000001</v>
      </c>
      <c r="I25" s="21">
        <f t="shared" ca="1" si="9"/>
        <v>2678865.2599999998</v>
      </c>
      <c r="J25" s="21">
        <f t="shared" ca="1" si="9"/>
        <v>144886602.14000002</v>
      </c>
      <c r="K25" s="22">
        <f t="shared" ca="1" si="6"/>
        <v>153350.93000000002</v>
      </c>
      <c r="L25" s="21">
        <f t="shared" ca="1" si="10"/>
        <v>-15013.71</v>
      </c>
      <c r="M25" s="21">
        <f t="shared" ca="1" si="10"/>
        <v>168364.64</v>
      </c>
      <c r="N25" s="21">
        <f t="shared" ca="1" si="10"/>
        <v>1158974.27</v>
      </c>
      <c r="O25" s="22">
        <f t="shared" ca="1" si="7"/>
        <v>194537741.22000003</v>
      </c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  <c r="BC25" s="16"/>
      <c r="BD25" s="16"/>
      <c r="BE25" s="16"/>
      <c r="BF25" s="16"/>
      <c r="BG25" s="16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/>
      <c r="DV25" s="16"/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16"/>
      <c r="GE25" s="16"/>
      <c r="GF25" s="16"/>
      <c r="GG25" s="16"/>
      <c r="GH25" s="16"/>
      <c r="GI25" s="16"/>
      <c r="GJ25" s="16"/>
      <c r="GK25" s="16"/>
      <c r="GL25" s="16"/>
      <c r="GM25" s="16"/>
      <c r="GN25" s="16"/>
      <c r="GO25" s="16"/>
      <c r="GP25" s="16"/>
      <c r="GQ25" s="16"/>
      <c r="GR25" s="16"/>
      <c r="GS25" s="16"/>
      <c r="GT25" s="16"/>
      <c r="GU25" s="16"/>
      <c r="GV25" s="16"/>
      <c r="GW25" s="16"/>
      <c r="GX25" s="16"/>
      <c r="GY25" s="16"/>
      <c r="GZ25" s="16"/>
      <c r="HA25" s="16"/>
      <c r="HB25" s="16"/>
      <c r="HC25" s="16"/>
      <c r="HD25" s="16"/>
      <c r="HE25" s="16"/>
      <c r="HF25" s="16"/>
      <c r="HG25" s="16"/>
      <c r="HH25" s="16"/>
      <c r="HI25" s="16"/>
      <c r="HJ25" s="16"/>
      <c r="HK25" s="16"/>
      <c r="HL25" s="16"/>
      <c r="HM25" s="16"/>
      <c r="HN25" s="16"/>
      <c r="HO25" s="16"/>
      <c r="HP25" s="16"/>
    </row>
    <row r="26" spans="1:224" ht="12.75" customHeight="1" x14ac:dyDescent="0.2">
      <c r="A26" s="67" t="s">
        <v>163</v>
      </c>
      <c r="B26" s="20">
        <v>1028</v>
      </c>
      <c r="C26" s="68" t="s">
        <v>144</v>
      </c>
      <c r="D26" s="21">
        <f t="shared" ca="1" si="0"/>
        <v>0</v>
      </c>
      <c r="E26" s="22">
        <f t="shared" ca="1" si="4"/>
        <v>2115065259.9396946</v>
      </c>
      <c r="F26" s="21">
        <f t="shared" ca="1" si="8"/>
        <v>17068.229999999996</v>
      </c>
      <c r="G26" s="21">
        <f t="shared" ca="1" si="8"/>
        <v>127527.87</v>
      </c>
      <c r="H26" s="22">
        <f t="shared" ca="1" si="5"/>
        <v>669441925.00952971</v>
      </c>
      <c r="I26" s="21">
        <f t="shared" ca="1" si="9"/>
        <v>17616641.520000048</v>
      </c>
      <c r="J26" s="21">
        <f t="shared" ca="1" si="9"/>
        <v>651825283.48952961</v>
      </c>
      <c r="K26" s="22">
        <f t="shared" ca="1" si="6"/>
        <v>1445478738.8301649</v>
      </c>
      <c r="L26" s="21">
        <f t="shared" ca="1" si="10"/>
        <v>283441274.0800004</v>
      </c>
      <c r="M26" s="21">
        <f t="shared" ca="1" si="10"/>
        <v>1162037464.7501645</v>
      </c>
      <c r="N26" s="21">
        <f t="shared" ca="1" si="10"/>
        <v>1328997.8600000027</v>
      </c>
      <c r="O26" s="22">
        <f t="shared" ca="1" si="7"/>
        <v>2116394257.7996945</v>
      </c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  <c r="GC26" s="16"/>
      <c r="GD26" s="16"/>
      <c r="GE26" s="16"/>
      <c r="GF26" s="16"/>
      <c r="GG26" s="16"/>
      <c r="GH26" s="16"/>
      <c r="GI26" s="16"/>
      <c r="GJ26" s="16"/>
      <c r="GK26" s="16"/>
      <c r="GL26" s="16"/>
      <c r="GM26" s="16"/>
      <c r="GN26" s="16"/>
      <c r="GO26" s="16"/>
      <c r="GP26" s="16"/>
      <c r="GQ26" s="16"/>
      <c r="GR26" s="16"/>
      <c r="GS26" s="16"/>
      <c r="GT26" s="16"/>
      <c r="GU26" s="16"/>
      <c r="GV26" s="16"/>
      <c r="GW26" s="16"/>
      <c r="GX26" s="16"/>
      <c r="GY26" s="16"/>
      <c r="GZ26" s="16"/>
      <c r="HA26" s="16"/>
      <c r="HB26" s="16"/>
      <c r="HC26" s="16"/>
      <c r="HD26" s="16"/>
      <c r="HE26" s="16"/>
      <c r="HF26" s="16"/>
      <c r="HG26" s="16"/>
      <c r="HH26" s="16"/>
      <c r="HI26" s="16"/>
      <c r="HJ26" s="16"/>
      <c r="HK26" s="16"/>
      <c r="HL26" s="16"/>
      <c r="HM26" s="16"/>
      <c r="HN26" s="16"/>
      <c r="HO26" s="16"/>
      <c r="HP26" s="16"/>
    </row>
    <row r="27" spans="1:224" ht="12.75" customHeight="1" x14ac:dyDescent="0.2">
      <c r="A27" s="67" t="s">
        <v>164</v>
      </c>
      <c r="B27" s="20">
        <v>1030</v>
      </c>
      <c r="C27" s="68" t="s">
        <v>144</v>
      </c>
      <c r="D27" s="21">
        <f t="shared" ca="1" si="0"/>
        <v>1272836.1499999999</v>
      </c>
      <c r="E27" s="22">
        <f t="shared" ca="1" si="4"/>
        <v>14740124.950000009</v>
      </c>
      <c r="F27" s="21">
        <f t="shared" ca="1" si="8"/>
        <v>177322.75000000015</v>
      </c>
      <c r="G27" s="21">
        <f t="shared" ca="1" si="8"/>
        <v>0</v>
      </c>
      <c r="H27" s="22">
        <f t="shared" ca="1" si="5"/>
        <v>14218429.710000008</v>
      </c>
      <c r="I27" s="21">
        <f t="shared" ca="1" si="9"/>
        <v>0</v>
      </c>
      <c r="J27" s="21">
        <f t="shared" ca="1" si="9"/>
        <v>14218429.710000008</v>
      </c>
      <c r="K27" s="22">
        <f t="shared" ca="1" si="6"/>
        <v>344372.48999999993</v>
      </c>
      <c r="L27" s="21">
        <f t="shared" ca="1" si="10"/>
        <v>0</v>
      </c>
      <c r="M27" s="21">
        <f t="shared" ca="1" si="10"/>
        <v>344372.48999999993</v>
      </c>
      <c r="N27" s="21">
        <f t="shared" ca="1" si="10"/>
        <v>3526867.3100000024</v>
      </c>
      <c r="O27" s="22">
        <f t="shared" ca="1" si="7"/>
        <v>19539828.410000011</v>
      </c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/>
      <c r="DV27" s="16"/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  <c r="GC27" s="16"/>
      <c r="GD27" s="16"/>
      <c r="GE27" s="16"/>
      <c r="GF27" s="16"/>
      <c r="GG27" s="16"/>
      <c r="GH27" s="16"/>
      <c r="GI27" s="16"/>
      <c r="GJ27" s="16"/>
      <c r="GK27" s="16"/>
      <c r="GL27" s="16"/>
      <c r="GM27" s="16"/>
      <c r="GN27" s="16"/>
      <c r="GO27" s="16"/>
      <c r="GP27" s="16"/>
      <c r="GQ27" s="16"/>
      <c r="GR27" s="16"/>
      <c r="GS27" s="16"/>
      <c r="GT27" s="16"/>
      <c r="GU27" s="16"/>
      <c r="GV27" s="16"/>
      <c r="GW27" s="16"/>
      <c r="GX27" s="16"/>
      <c r="GY27" s="16"/>
      <c r="GZ27" s="16"/>
      <c r="HA27" s="16"/>
      <c r="HB27" s="16"/>
      <c r="HC27" s="16"/>
      <c r="HD27" s="16"/>
      <c r="HE27" s="16"/>
      <c r="HF27" s="16"/>
      <c r="HG27" s="16"/>
      <c r="HH27" s="16"/>
      <c r="HI27" s="16"/>
      <c r="HJ27" s="16"/>
      <c r="HK27" s="16"/>
      <c r="HL27" s="16"/>
      <c r="HM27" s="16"/>
      <c r="HN27" s="16"/>
      <c r="HO27" s="16"/>
      <c r="HP27" s="16"/>
    </row>
    <row r="28" spans="1:224" ht="12.75" customHeight="1" x14ac:dyDescent="0.2">
      <c r="A28" s="67" t="s">
        <v>165</v>
      </c>
      <c r="B28" s="20">
        <v>1031</v>
      </c>
      <c r="C28" s="68" t="s">
        <v>144</v>
      </c>
      <c r="D28" s="21">
        <f t="shared" ca="1" si="0"/>
        <v>0</v>
      </c>
      <c r="E28" s="22">
        <f t="shared" ca="1" si="4"/>
        <v>0</v>
      </c>
      <c r="F28" s="21">
        <f t="shared" ca="1" si="8"/>
        <v>0</v>
      </c>
      <c r="G28" s="21">
        <f t="shared" ca="1" si="8"/>
        <v>0</v>
      </c>
      <c r="H28" s="22">
        <f t="shared" ca="1" si="5"/>
        <v>0</v>
      </c>
      <c r="I28" s="21">
        <f t="shared" ca="1" si="9"/>
        <v>0</v>
      </c>
      <c r="J28" s="21">
        <f t="shared" ca="1" si="9"/>
        <v>0</v>
      </c>
      <c r="K28" s="22">
        <f t="shared" ca="1" si="6"/>
        <v>0</v>
      </c>
      <c r="L28" s="21">
        <f t="shared" ca="1" si="10"/>
        <v>0</v>
      </c>
      <c r="M28" s="21">
        <f t="shared" ca="1" si="10"/>
        <v>0</v>
      </c>
      <c r="N28" s="21">
        <f t="shared" ca="1" si="10"/>
        <v>225565.72000000003</v>
      </c>
      <c r="O28" s="22">
        <f t="shared" ca="1" si="7"/>
        <v>225565.72000000003</v>
      </c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  <c r="GC28" s="16"/>
      <c r="GD28" s="16"/>
      <c r="GE28" s="16"/>
      <c r="GF28" s="16"/>
      <c r="GG28" s="16"/>
      <c r="GH28" s="16"/>
      <c r="GI28" s="16"/>
      <c r="GJ28" s="16"/>
      <c r="GK28" s="16"/>
      <c r="GL28" s="16"/>
      <c r="GM28" s="16"/>
      <c r="GN28" s="16"/>
      <c r="GO28" s="16"/>
      <c r="GP28" s="16"/>
      <c r="GQ28" s="16"/>
      <c r="GR28" s="16"/>
      <c r="GS28" s="16"/>
      <c r="GT28" s="16"/>
      <c r="GU28" s="16"/>
      <c r="GV28" s="16"/>
      <c r="GW28" s="16"/>
      <c r="GX28" s="16"/>
      <c r="GY28" s="16"/>
      <c r="GZ28" s="16"/>
      <c r="HA28" s="16"/>
      <c r="HB28" s="16"/>
      <c r="HC28" s="16"/>
      <c r="HD28" s="16"/>
      <c r="HE28" s="16"/>
      <c r="HF28" s="16"/>
      <c r="HG28" s="16"/>
      <c r="HH28" s="16"/>
      <c r="HI28" s="16"/>
      <c r="HJ28" s="16"/>
      <c r="HK28" s="16"/>
      <c r="HL28" s="16"/>
      <c r="HM28" s="16"/>
      <c r="HN28" s="16"/>
      <c r="HO28" s="16"/>
      <c r="HP28" s="16"/>
    </row>
    <row r="29" spans="1:224" ht="12.75" customHeight="1" x14ac:dyDescent="0.2">
      <c r="A29" s="67" t="s">
        <v>166</v>
      </c>
      <c r="B29" s="20">
        <v>1032</v>
      </c>
      <c r="C29" s="68" t="s">
        <v>144</v>
      </c>
      <c r="D29" s="21">
        <f t="shared" ca="1" si="0"/>
        <v>0</v>
      </c>
      <c r="E29" s="22">
        <f t="shared" ca="1" si="4"/>
        <v>91607390.479999989</v>
      </c>
      <c r="F29" s="21">
        <f t="shared" ca="1" si="8"/>
        <v>652783.5</v>
      </c>
      <c r="G29" s="21">
        <f t="shared" ca="1" si="8"/>
        <v>5527.26</v>
      </c>
      <c r="H29" s="22">
        <f t="shared" ca="1" si="5"/>
        <v>54108681.359999999</v>
      </c>
      <c r="I29" s="21">
        <f t="shared" ca="1" si="9"/>
        <v>1413367.37</v>
      </c>
      <c r="J29" s="21">
        <f t="shared" ca="1" si="9"/>
        <v>52695313.990000002</v>
      </c>
      <c r="K29" s="22">
        <f t="shared" ca="1" si="6"/>
        <v>36840398.359999999</v>
      </c>
      <c r="L29" s="21">
        <f t="shared" ca="1" si="10"/>
        <v>7799404.5700000003</v>
      </c>
      <c r="M29" s="21">
        <f t="shared" ca="1" si="10"/>
        <v>29040993.789999999</v>
      </c>
      <c r="N29" s="21">
        <f t="shared" ca="1" si="10"/>
        <v>1626797.55</v>
      </c>
      <c r="O29" s="22">
        <f t="shared" ca="1" si="7"/>
        <v>93234188.029999986</v>
      </c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16"/>
      <c r="GE29" s="16"/>
      <c r="GF29" s="16"/>
      <c r="GG29" s="16"/>
      <c r="GH29" s="16"/>
      <c r="GI29" s="16"/>
      <c r="GJ29" s="16"/>
      <c r="GK29" s="16"/>
      <c r="GL29" s="16"/>
      <c r="GM29" s="16"/>
      <c r="GN29" s="16"/>
      <c r="GO29" s="16"/>
      <c r="GP29" s="16"/>
      <c r="GQ29" s="16"/>
      <c r="GR29" s="16"/>
      <c r="GS29" s="16"/>
      <c r="GT29" s="16"/>
      <c r="GU29" s="16"/>
      <c r="GV29" s="16"/>
      <c r="GW29" s="16"/>
      <c r="GX29" s="16"/>
      <c r="GY29" s="16"/>
      <c r="GZ29" s="16"/>
      <c r="HA29" s="16"/>
      <c r="HB29" s="16"/>
      <c r="HC29" s="16"/>
      <c r="HD29" s="16"/>
      <c r="HE29" s="16"/>
      <c r="HF29" s="16"/>
      <c r="HG29" s="16"/>
      <c r="HH29" s="16"/>
      <c r="HI29" s="16"/>
      <c r="HJ29" s="16"/>
      <c r="HK29" s="16"/>
      <c r="HL29" s="16"/>
      <c r="HM29" s="16"/>
      <c r="HN29" s="16"/>
      <c r="HO29" s="16"/>
      <c r="HP29" s="16"/>
    </row>
    <row r="30" spans="1:224" ht="12.75" customHeight="1" x14ac:dyDescent="0.2">
      <c r="A30" s="67" t="s">
        <v>167</v>
      </c>
      <c r="B30" s="20">
        <v>1034</v>
      </c>
      <c r="C30" s="68" t="s">
        <v>144</v>
      </c>
      <c r="D30" s="21">
        <f t="shared" ca="1" si="0"/>
        <v>0</v>
      </c>
      <c r="E30" s="22">
        <f t="shared" ca="1" si="4"/>
        <v>-274646.82</v>
      </c>
      <c r="F30" s="21">
        <f t="shared" ca="1" si="8"/>
        <v>0</v>
      </c>
      <c r="G30" s="21">
        <f t="shared" ca="1" si="8"/>
        <v>0</v>
      </c>
      <c r="H30" s="22">
        <f t="shared" ca="1" si="5"/>
        <v>51568</v>
      </c>
      <c r="I30" s="21">
        <f t="shared" ca="1" si="9"/>
        <v>0</v>
      </c>
      <c r="J30" s="21">
        <f t="shared" ca="1" si="9"/>
        <v>51568</v>
      </c>
      <c r="K30" s="22">
        <f t="shared" ca="1" si="6"/>
        <v>-326214.82</v>
      </c>
      <c r="L30" s="21">
        <f t="shared" ca="1" si="10"/>
        <v>0</v>
      </c>
      <c r="M30" s="21">
        <f t="shared" ca="1" si="10"/>
        <v>-326214.82</v>
      </c>
      <c r="N30" s="21">
        <f t="shared" ca="1" si="10"/>
        <v>0</v>
      </c>
      <c r="O30" s="22">
        <f t="shared" ca="1" si="7"/>
        <v>-274646.82</v>
      </c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16"/>
      <c r="GE30" s="16"/>
      <c r="GF30" s="16"/>
      <c r="GG30" s="16"/>
      <c r="GH30" s="16"/>
      <c r="GI30" s="16"/>
      <c r="GJ30" s="16"/>
      <c r="GK30" s="16"/>
      <c r="GL30" s="16"/>
      <c r="GM30" s="16"/>
      <c r="GN30" s="16"/>
      <c r="GO30" s="16"/>
      <c r="GP30" s="16"/>
      <c r="GQ30" s="16"/>
      <c r="GR30" s="16"/>
      <c r="GS30" s="16"/>
      <c r="GT30" s="16"/>
      <c r="GU30" s="16"/>
      <c r="GV30" s="16"/>
      <c r="GW30" s="16"/>
      <c r="GX30" s="16"/>
      <c r="GY30" s="16"/>
      <c r="GZ30" s="16"/>
      <c r="HA30" s="16"/>
      <c r="HB30" s="16"/>
      <c r="HC30" s="16"/>
      <c r="HD30" s="16"/>
      <c r="HE30" s="16"/>
      <c r="HF30" s="16"/>
      <c r="HG30" s="16"/>
      <c r="HH30" s="16"/>
      <c r="HI30" s="16"/>
      <c r="HJ30" s="16"/>
      <c r="HK30" s="16"/>
      <c r="HL30" s="16"/>
      <c r="HM30" s="16"/>
      <c r="HN30" s="16"/>
      <c r="HO30" s="16"/>
      <c r="HP30" s="16"/>
    </row>
    <row r="31" spans="1:224" ht="12.75" customHeight="1" x14ac:dyDescent="0.2">
      <c r="A31" s="67" t="s">
        <v>168</v>
      </c>
      <c r="B31" s="20">
        <v>1035</v>
      </c>
      <c r="C31" s="68" t="s">
        <v>144</v>
      </c>
      <c r="D31" s="21">
        <f t="shared" ca="1" si="0"/>
        <v>178649.59</v>
      </c>
      <c r="E31" s="22">
        <f t="shared" ca="1" si="4"/>
        <v>290067111.56</v>
      </c>
      <c r="F31" s="21">
        <f t="shared" ca="1" si="8"/>
        <v>14820</v>
      </c>
      <c r="G31" s="21">
        <f t="shared" ca="1" si="8"/>
        <v>23423139.030041028</v>
      </c>
      <c r="H31" s="22">
        <f t="shared" ca="1" si="5"/>
        <v>265807579.89999998</v>
      </c>
      <c r="I31" s="21">
        <f t="shared" ca="1" si="9"/>
        <v>3582354.47</v>
      </c>
      <c r="J31" s="21">
        <f t="shared" ca="1" si="9"/>
        <v>262225225.42999998</v>
      </c>
      <c r="K31" s="22">
        <f t="shared" ca="1" si="6"/>
        <v>821572.62995900004</v>
      </c>
      <c r="L31" s="21">
        <f t="shared" ca="1" si="10"/>
        <v>657815.46995900001</v>
      </c>
      <c r="M31" s="21">
        <f t="shared" ca="1" si="10"/>
        <v>163757.16</v>
      </c>
      <c r="N31" s="21">
        <f t="shared" ca="1" si="10"/>
        <v>17451892.82</v>
      </c>
      <c r="O31" s="22">
        <f t="shared" ca="1" si="7"/>
        <v>307697653.96999997</v>
      </c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  <c r="GC31" s="16"/>
      <c r="GD31" s="16"/>
      <c r="GE31" s="16"/>
      <c r="GF31" s="16"/>
      <c r="GG31" s="16"/>
      <c r="GH31" s="16"/>
      <c r="GI31" s="16"/>
      <c r="GJ31" s="16"/>
      <c r="GK31" s="16"/>
      <c r="GL31" s="16"/>
      <c r="GM31" s="16"/>
      <c r="GN31" s="16"/>
      <c r="GO31" s="16"/>
      <c r="GP31" s="16"/>
      <c r="GQ31" s="16"/>
      <c r="GR31" s="16"/>
      <c r="GS31" s="16"/>
      <c r="GT31" s="16"/>
      <c r="GU31" s="16"/>
      <c r="GV31" s="16"/>
      <c r="GW31" s="16"/>
      <c r="GX31" s="16"/>
      <c r="GY31" s="16"/>
      <c r="GZ31" s="16"/>
      <c r="HA31" s="16"/>
      <c r="HB31" s="16"/>
      <c r="HC31" s="16"/>
      <c r="HD31" s="16"/>
      <c r="HE31" s="16"/>
      <c r="HF31" s="16"/>
      <c r="HG31" s="16"/>
      <c r="HH31" s="16"/>
      <c r="HI31" s="16"/>
      <c r="HJ31" s="16"/>
      <c r="HK31" s="16"/>
      <c r="HL31" s="16"/>
      <c r="HM31" s="16"/>
      <c r="HN31" s="16"/>
      <c r="HO31" s="16"/>
      <c r="HP31" s="16"/>
    </row>
    <row r="32" spans="1:224" ht="12.75" customHeight="1" x14ac:dyDescent="0.2">
      <c r="A32" s="67" t="s">
        <v>169</v>
      </c>
      <c r="B32" s="20">
        <v>1036</v>
      </c>
      <c r="C32" s="68" t="s">
        <v>144</v>
      </c>
      <c r="D32" s="21">
        <f t="shared" ca="1" si="0"/>
        <v>35081826.780000001</v>
      </c>
      <c r="E32" s="22">
        <f t="shared" ca="1" si="4"/>
        <v>184893440.55000019</v>
      </c>
      <c r="F32" s="21">
        <f t="shared" ca="1" si="8"/>
        <v>-1209614.54999998</v>
      </c>
      <c r="G32" s="21">
        <f t="shared" ca="1" si="8"/>
        <v>4397324.4500000095</v>
      </c>
      <c r="H32" s="22">
        <f t="shared" ca="1" si="5"/>
        <v>181705730.65000015</v>
      </c>
      <c r="I32" s="21">
        <f t="shared" ca="1" si="9"/>
        <v>2328793.6800000002</v>
      </c>
      <c r="J32" s="21">
        <f t="shared" ca="1" si="9"/>
        <v>179376936.97000015</v>
      </c>
      <c r="K32" s="22">
        <f t="shared" ca="1" si="6"/>
        <v>0</v>
      </c>
      <c r="L32" s="21">
        <f t="shared" ca="1" si="10"/>
        <v>0</v>
      </c>
      <c r="M32" s="21">
        <f t="shared" ca="1" si="10"/>
        <v>0</v>
      </c>
      <c r="N32" s="21">
        <f t="shared" ca="1" si="10"/>
        <v>1847239.9200000057</v>
      </c>
      <c r="O32" s="22">
        <f t="shared" ca="1" si="7"/>
        <v>221822507.25000021</v>
      </c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  <c r="EY32" s="16"/>
      <c r="EZ32" s="16"/>
      <c r="FA32" s="16"/>
      <c r="FB32" s="16"/>
      <c r="FC32" s="16"/>
      <c r="FD32" s="16"/>
      <c r="FE32" s="16"/>
      <c r="FF32" s="16"/>
      <c r="FG32" s="16"/>
      <c r="FH32" s="16"/>
      <c r="FI32" s="16"/>
      <c r="FJ32" s="16"/>
      <c r="FK32" s="16"/>
      <c r="FL32" s="16"/>
      <c r="FM32" s="16"/>
      <c r="FN32" s="16"/>
      <c r="FO32" s="16"/>
      <c r="FP32" s="16"/>
      <c r="FQ32" s="16"/>
      <c r="FR32" s="16"/>
      <c r="FS32" s="16"/>
      <c r="FT32" s="16"/>
      <c r="FU32" s="16"/>
      <c r="FV32" s="16"/>
      <c r="FW32" s="16"/>
      <c r="FX32" s="16"/>
      <c r="FY32" s="16"/>
      <c r="FZ32" s="16"/>
      <c r="GA32" s="16"/>
      <c r="GB32" s="16"/>
      <c r="GC32" s="16"/>
      <c r="GD32" s="16"/>
      <c r="GE32" s="16"/>
      <c r="GF32" s="16"/>
      <c r="GG32" s="16"/>
      <c r="GH32" s="16"/>
      <c r="GI32" s="16"/>
      <c r="GJ32" s="16"/>
      <c r="GK32" s="16"/>
      <c r="GL32" s="16"/>
      <c r="GM32" s="16"/>
      <c r="GN32" s="16"/>
      <c r="GO32" s="16"/>
      <c r="GP32" s="16"/>
      <c r="GQ32" s="16"/>
      <c r="GR32" s="16"/>
      <c r="GS32" s="16"/>
      <c r="GT32" s="16"/>
      <c r="GU32" s="16"/>
      <c r="GV32" s="16"/>
      <c r="GW32" s="16"/>
      <c r="GX32" s="16"/>
      <c r="GY32" s="16"/>
      <c r="GZ32" s="16"/>
      <c r="HA32" s="16"/>
      <c r="HB32" s="16"/>
      <c r="HC32" s="16"/>
      <c r="HD32" s="16"/>
      <c r="HE32" s="16"/>
      <c r="HF32" s="16"/>
      <c r="HG32" s="16"/>
      <c r="HH32" s="16"/>
      <c r="HI32" s="16"/>
      <c r="HJ32" s="16"/>
      <c r="HK32" s="16"/>
      <c r="HL32" s="16"/>
      <c r="HM32" s="16"/>
      <c r="HN32" s="16"/>
      <c r="HO32" s="16"/>
      <c r="HP32" s="16"/>
    </row>
    <row r="33" spans="1:224" ht="12.75" customHeight="1" x14ac:dyDescent="0.2">
      <c r="A33" s="67" t="s">
        <v>170</v>
      </c>
      <c r="B33" s="20">
        <v>1037</v>
      </c>
      <c r="C33" s="68" t="s">
        <v>144</v>
      </c>
      <c r="D33" s="21">
        <f t="shared" ca="1" si="0"/>
        <v>0</v>
      </c>
      <c r="E33" s="22">
        <f t="shared" ca="1" si="4"/>
        <v>0</v>
      </c>
      <c r="F33" s="21">
        <f t="shared" ca="1" si="8"/>
        <v>0</v>
      </c>
      <c r="G33" s="21">
        <f t="shared" ca="1" si="8"/>
        <v>0</v>
      </c>
      <c r="H33" s="22">
        <f t="shared" ca="1" si="5"/>
        <v>0</v>
      </c>
      <c r="I33" s="21">
        <f t="shared" ca="1" si="9"/>
        <v>0</v>
      </c>
      <c r="J33" s="21">
        <f t="shared" ca="1" si="9"/>
        <v>0</v>
      </c>
      <c r="K33" s="22">
        <f t="shared" ca="1" si="6"/>
        <v>0</v>
      </c>
      <c r="L33" s="21">
        <f t="shared" ca="1" si="10"/>
        <v>0</v>
      </c>
      <c r="M33" s="21">
        <f t="shared" ca="1" si="10"/>
        <v>0</v>
      </c>
      <c r="N33" s="21">
        <f t="shared" ca="1" si="10"/>
        <v>31252040.520000134</v>
      </c>
      <c r="O33" s="22">
        <f t="shared" ca="1" si="7"/>
        <v>31252040.520000134</v>
      </c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16"/>
      <c r="CA33" s="16"/>
      <c r="CB33" s="16"/>
      <c r="CC33" s="16"/>
      <c r="CD33" s="16"/>
      <c r="CE33" s="16"/>
      <c r="CF33" s="16"/>
      <c r="CG33" s="16"/>
      <c r="CH33" s="16"/>
      <c r="CI33" s="16"/>
      <c r="CJ33" s="16"/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  <c r="EX33" s="16"/>
      <c r="EY33" s="16"/>
      <c r="EZ33" s="16"/>
      <c r="FA33" s="16"/>
      <c r="FB33" s="16"/>
      <c r="FC33" s="16"/>
      <c r="FD33" s="16"/>
      <c r="FE33" s="16"/>
      <c r="FF33" s="16"/>
      <c r="FG33" s="16"/>
      <c r="FH33" s="16"/>
      <c r="FI33" s="16"/>
      <c r="FJ33" s="16"/>
      <c r="FK33" s="16"/>
      <c r="FL33" s="16"/>
      <c r="FM33" s="16"/>
      <c r="FN33" s="16"/>
      <c r="FO33" s="16"/>
      <c r="FP33" s="16"/>
      <c r="FQ33" s="16"/>
      <c r="FR33" s="16"/>
      <c r="FS33" s="16"/>
      <c r="FT33" s="16"/>
      <c r="FU33" s="16"/>
      <c r="FV33" s="16"/>
      <c r="FW33" s="16"/>
      <c r="FX33" s="16"/>
      <c r="FY33" s="16"/>
      <c r="FZ33" s="16"/>
      <c r="GA33" s="16"/>
      <c r="GB33" s="16"/>
      <c r="GC33" s="16"/>
      <c r="GD33" s="16"/>
      <c r="GE33" s="16"/>
      <c r="GF33" s="16"/>
      <c r="GG33" s="16"/>
      <c r="GH33" s="16"/>
      <c r="GI33" s="16"/>
      <c r="GJ33" s="16"/>
      <c r="GK33" s="16"/>
      <c r="GL33" s="16"/>
      <c r="GM33" s="16"/>
      <c r="GN33" s="16"/>
      <c r="GO33" s="16"/>
      <c r="GP33" s="16"/>
      <c r="GQ33" s="16"/>
      <c r="GR33" s="16"/>
      <c r="GS33" s="16"/>
      <c r="GT33" s="16"/>
      <c r="GU33" s="16"/>
      <c r="GV33" s="16"/>
      <c r="GW33" s="16"/>
      <c r="GX33" s="16"/>
      <c r="GY33" s="16"/>
      <c r="GZ33" s="16"/>
      <c r="HA33" s="16"/>
      <c r="HB33" s="16"/>
      <c r="HC33" s="16"/>
      <c r="HD33" s="16"/>
      <c r="HE33" s="16"/>
      <c r="HF33" s="16"/>
      <c r="HG33" s="16"/>
      <c r="HH33" s="16"/>
      <c r="HI33" s="16"/>
      <c r="HJ33" s="16"/>
      <c r="HK33" s="16"/>
      <c r="HL33" s="16"/>
      <c r="HM33" s="16"/>
      <c r="HN33" s="16"/>
      <c r="HO33" s="16"/>
      <c r="HP33" s="16"/>
    </row>
    <row r="34" spans="1:224" ht="12.75" customHeight="1" x14ac:dyDescent="0.2">
      <c r="A34" s="67" t="s">
        <v>171</v>
      </c>
      <c r="B34" s="20">
        <v>1038</v>
      </c>
      <c r="C34" s="68" t="s">
        <v>144</v>
      </c>
      <c r="D34" s="21">
        <f t="shared" ca="1" si="0"/>
        <v>100604.09</v>
      </c>
      <c r="E34" s="22">
        <f t="shared" ca="1" si="4"/>
        <v>70312741.710001096</v>
      </c>
      <c r="F34" s="21">
        <f t="shared" ca="1" si="8"/>
        <v>16230.21</v>
      </c>
      <c r="G34" s="21">
        <f t="shared" ca="1" si="8"/>
        <v>70296511.500001103</v>
      </c>
      <c r="H34" s="22">
        <f t="shared" ca="1" si="5"/>
        <v>0</v>
      </c>
      <c r="I34" s="21">
        <f t="shared" ca="1" si="9"/>
        <v>0</v>
      </c>
      <c r="J34" s="21">
        <f t="shared" ca="1" si="9"/>
        <v>0</v>
      </c>
      <c r="K34" s="22">
        <f t="shared" ca="1" si="6"/>
        <v>0</v>
      </c>
      <c r="L34" s="21">
        <f t="shared" ca="1" si="10"/>
        <v>0</v>
      </c>
      <c r="M34" s="21">
        <f t="shared" ca="1" si="10"/>
        <v>0</v>
      </c>
      <c r="N34" s="21">
        <f t="shared" ca="1" si="10"/>
        <v>13467295.75</v>
      </c>
      <c r="O34" s="22">
        <f t="shared" ca="1" si="7"/>
        <v>83880641.5500011</v>
      </c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16"/>
      <c r="CA34" s="16"/>
      <c r="CB34" s="16"/>
      <c r="CC34" s="16"/>
      <c r="CD34" s="16"/>
      <c r="CE34" s="16"/>
      <c r="CF34" s="16"/>
      <c r="CG34" s="16"/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/>
      <c r="DV34" s="16"/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  <c r="EY34" s="16"/>
      <c r="EZ34" s="16"/>
      <c r="FA34" s="16"/>
      <c r="FB34" s="16"/>
      <c r="FC34" s="16"/>
      <c r="FD34" s="16"/>
      <c r="FE34" s="16"/>
      <c r="FF34" s="16"/>
      <c r="FG34" s="16"/>
      <c r="FH34" s="16"/>
      <c r="FI34" s="16"/>
      <c r="FJ34" s="16"/>
      <c r="FK34" s="16"/>
      <c r="FL34" s="16"/>
      <c r="FM34" s="16"/>
      <c r="FN34" s="16"/>
      <c r="FO34" s="16"/>
      <c r="FP34" s="16"/>
      <c r="FQ34" s="16"/>
      <c r="FR34" s="16"/>
      <c r="FS34" s="16"/>
      <c r="FT34" s="16"/>
      <c r="FU34" s="16"/>
      <c r="FV34" s="16"/>
      <c r="FW34" s="16"/>
      <c r="FX34" s="16"/>
      <c r="FY34" s="16"/>
      <c r="FZ34" s="16"/>
      <c r="GA34" s="16"/>
      <c r="GB34" s="16"/>
      <c r="GC34" s="16"/>
      <c r="GD34" s="16"/>
      <c r="GE34" s="16"/>
      <c r="GF34" s="16"/>
      <c r="GG34" s="16"/>
      <c r="GH34" s="16"/>
      <c r="GI34" s="16"/>
      <c r="GJ34" s="16"/>
      <c r="GK34" s="16"/>
      <c r="GL34" s="16"/>
      <c r="GM34" s="16"/>
      <c r="GN34" s="16"/>
      <c r="GO34" s="16"/>
      <c r="GP34" s="16"/>
      <c r="GQ34" s="16"/>
      <c r="GR34" s="16"/>
      <c r="GS34" s="16"/>
      <c r="GT34" s="16"/>
      <c r="GU34" s="16"/>
      <c r="GV34" s="16"/>
      <c r="GW34" s="16"/>
      <c r="GX34" s="16"/>
      <c r="GY34" s="16"/>
      <c r="GZ34" s="16"/>
      <c r="HA34" s="16"/>
      <c r="HB34" s="16"/>
      <c r="HC34" s="16"/>
      <c r="HD34" s="16"/>
      <c r="HE34" s="16"/>
      <c r="HF34" s="16"/>
      <c r="HG34" s="16"/>
      <c r="HH34" s="16"/>
      <c r="HI34" s="16"/>
      <c r="HJ34" s="16"/>
      <c r="HK34" s="16"/>
      <c r="HL34" s="16"/>
      <c r="HM34" s="16"/>
      <c r="HN34" s="16"/>
      <c r="HO34" s="16"/>
      <c r="HP34" s="16"/>
    </row>
    <row r="35" spans="1:224" ht="12.75" customHeight="1" x14ac:dyDescent="0.2">
      <c r="A35" s="67" t="s">
        <v>172</v>
      </c>
      <c r="B35" s="20">
        <v>1039</v>
      </c>
      <c r="C35" s="68" t="s">
        <v>144</v>
      </c>
      <c r="D35" s="21">
        <f t="shared" ca="1" si="0"/>
        <v>0</v>
      </c>
      <c r="E35" s="22">
        <f t="shared" ca="1" si="4"/>
        <v>204033157.37</v>
      </c>
      <c r="F35" s="21">
        <f t="shared" ca="1" si="8"/>
        <v>0</v>
      </c>
      <c r="G35" s="21">
        <f t="shared" ca="1" si="8"/>
        <v>41122267.200000003</v>
      </c>
      <c r="H35" s="22">
        <f t="shared" ca="1" si="5"/>
        <v>162910890.16999999</v>
      </c>
      <c r="I35" s="21">
        <f t="shared" ca="1" si="9"/>
        <v>0</v>
      </c>
      <c r="J35" s="21">
        <f t="shared" ca="1" si="9"/>
        <v>162910890.16999999</v>
      </c>
      <c r="K35" s="22">
        <f t="shared" ca="1" si="6"/>
        <v>0</v>
      </c>
      <c r="L35" s="21">
        <f t="shared" ca="1" si="10"/>
        <v>0</v>
      </c>
      <c r="M35" s="21">
        <f t="shared" ca="1" si="10"/>
        <v>0</v>
      </c>
      <c r="N35" s="21">
        <f t="shared" ca="1" si="10"/>
        <v>9922423.9900000002</v>
      </c>
      <c r="O35" s="22">
        <f t="shared" ca="1" si="7"/>
        <v>213955581.36000001</v>
      </c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  <c r="FY35" s="16"/>
      <c r="FZ35" s="16"/>
      <c r="GA35" s="16"/>
      <c r="GB35" s="16"/>
      <c r="GC35" s="16"/>
      <c r="GD35" s="16"/>
      <c r="GE35" s="16"/>
      <c r="GF35" s="16"/>
      <c r="GG35" s="16"/>
      <c r="GH35" s="16"/>
      <c r="GI35" s="16"/>
      <c r="GJ35" s="16"/>
      <c r="GK35" s="16"/>
      <c r="GL35" s="16"/>
      <c r="GM35" s="16"/>
      <c r="GN35" s="16"/>
      <c r="GO35" s="16"/>
      <c r="GP35" s="16"/>
      <c r="GQ35" s="16"/>
      <c r="GR35" s="16"/>
      <c r="GS35" s="16"/>
      <c r="GT35" s="16"/>
      <c r="GU35" s="16"/>
      <c r="GV35" s="16"/>
      <c r="GW35" s="16"/>
      <c r="GX35" s="16"/>
      <c r="GY35" s="16"/>
      <c r="GZ35" s="16"/>
      <c r="HA35" s="16"/>
      <c r="HB35" s="16"/>
      <c r="HC35" s="16"/>
      <c r="HD35" s="16"/>
      <c r="HE35" s="16"/>
      <c r="HF35" s="16"/>
      <c r="HG35" s="16"/>
      <c r="HH35" s="16"/>
      <c r="HI35" s="16"/>
      <c r="HJ35" s="16"/>
      <c r="HK35" s="16"/>
      <c r="HL35" s="16"/>
      <c r="HM35" s="16"/>
      <c r="HN35" s="16"/>
      <c r="HO35" s="16"/>
      <c r="HP35" s="16"/>
    </row>
    <row r="36" spans="1:224" ht="12.75" customHeight="1" x14ac:dyDescent="0.2">
      <c r="A36" s="67" t="s">
        <v>173</v>
      </c>
      <c r="B36" s="20">
        <v>1040</v>
      </c>
      <c r="C36" s="68" t="s">
        <v>144</v>
      </c>
      <c r="D36" s="21">
        <f t="shared" ca="1" si="0"/>
        <v>0</v>
      </c>
      <c r="E36" s="22">
        <f t="shared" ca="1" si="4"/>
        <v>0</v>
      </c>
      <c r="F36" s="21">
        <f t="shared" ca="1" si="8"/>
        <v>0</v>
      </c>
      <c r="G36" s="21">
        <f t="shared" ca="1" si="8"/>
        <v>0</v>
      </c>
      <c r="H36" s="22">
        <f t="shared" ca="1" si="5"/>
        <v>0</v>
      </c>
      <c r="I36" s="21">
        <f t="shared" ca="1" si="9"/>
        <v>0</v>
      </c>
      <c r="J36" s="21">
        <f t="shared" ca="1" si="9"/>
        <v>0</v>
      </c>
      <c r="K36" s="22">
        <f t="shared" ca="1" si="6"/>
        <v>0</v>
      </c>
      <c r="L36" s="21">
        <f t="shared" ca="1" si="10"/>
        <v>0</v>
      </c>
      <c r="M36" s="21">
        <f t="shared" ca="1" si="10"/>
        <v>0</v>
      </c>
      <c r="N36" s="21">
        <f t="shared" ca="1" si="10"/>
        <v>0</v>
      </c>
      <c r="O36" s="22">
        <f t="shared" ca="1" si="7"/>
        <v>0</v>
      </c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6"/>
      <c r="BI36" s="16"/>
      <c r="BJ36" s="16"/>
      <c r="BK36" s="16"/>
      <c r="BL36" s="16"/>
      <c r="BM36" s="16"/>
      <c r="BN36" s="16"/>
      <c r="BO36" s="16"/>
      <c r="BP36" s="16"/>
      <c r="BQ36" s="16"/>
      <c r="BR36" s="16"/>
      <c r="BS36" s="16"/>
      <c r="BT36" s="16"/>
      <c r="BU36" s="16"/>
      <c r="BV36" s="16"/>
      <c r="BW36" s="16"/>
      <c r="BX36" s="16"/>
      <c r="BY36" s="16"/>
      <c r="BZ36" s="16"/>
      <c r="CA36" s="16"/>
      <c r="CB36" s="16"/>
      <c r="CC36" s="16"/>
      <c r="CD36" s="16"/>
      <c r="CE36" s="16"/>
      <c r="CF36" s="16"/>
      <c r="CG36" s="16"/>
      <c r="CH36" s="16"/>
      <c r="CI36" s="16"/>
      <c r="CJ36" s="16"/>
      <c r="CK36" s="16"/>
      <c r="CL36" s="16"/>
      <c r="CM36" s="16"/>
      <c r="CN36" s="16"/>
      <c r="CO36" s="16"/>
      <c r="CP36" s="16"/>
      <c r="CQ36" s="16"/>
      <c r="CR36" s="16"/>
      <c r="CS36" s="16"/>
      <c r="CT36" s="16"/>
      <c r="CU36" s="16"/>
      <c r="CV36" s="16"/>
      <c r="CW36" s="16"/>
      <c r="CX36" s="16"/>
      <c r="CY36" s="16"/>
      <c r="CZ36" s="16"/>
      <c r="DA36" s="16"/>
      <c r="DB36" s="16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6"/>
      <c r="DT36" s="16"/>
      <c r="DU36" s="16"/>
      <c r="DV36" s="16"/>
      <c r="DW36" s="16"/>
      <c r="DX36" s="16"/>
      <c r="DY36" s="16"/>
      <c r="DZ36" s="16"/>
      <c r="EA36" s="16"/>
      <c r="EB36" s="16"/>
      <c r="EC36" s="16"/>
      <c r="ED36" s="16"/>
      <c r="EE36" s="16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  <c r="EY36" s="16"/>
      <c r="EZ36" s="16"/>
      <c r="FA36" s="16"/>
      <c r="FB36" s="16"/>
      <c r="FC36" s="16"/>
      <c r="FD36" s="16"/>
      <c r="FE36" s="16"/>
      <c r="FF36" s="16"/>
      <c r="FG36" s="16"/>
      <c r="FH36" s="16"/>
      <c r="FI36" s="16"/>
      <c r="FJ36" s="16"/>
      <c r="FK36" s="16"/>
      <c r="FL36" s="16"/>
      <c r="FM36" s="16"/>
      <c r="FN36" s="16"/>
      <c r="FO36" s="16"/>
      <c r="FP36" s="16"/>
      <c r="FQ36" s="16"/>
      <c r="FR36" s="16"/>
      <c r="FS36" s="16"/>
      <c r="FT36" s="16"/>
      <c r="FU36" s="16"/>
      <c r="FV36" s="16"/>
      <c r="FW36" s="16"/>
      <c r="FX36" s="16"/>
      <c r="FY36" s="16"/>
      <c r="FZ36" s="16"/>
      <c r="GA36" s="16"/>
      <c r="GB36" s="16"/>
      <c r="GC36" s="16"/>
      <c r="GD36" s="16"/>
      <c r="GE36" s="16"/>
      <c r="GF36" s="16"/>
      <c r="GG36" s="16"/>
      <c r="GH36" s="16"/>
      <c r="GI36" s="16"/>
      <c r="GJ36" s="16"/>
      <c r="GK36" s="16"/>
      <c r="GL36" s="16"/>
      <c r="GM36" s="16"/>
      <c r="GN36" s="16"/>
      <c r="GO36" s="16"/>
      <c r="GP36" s="16"/>
      <c r="GQ36" s="16"/>
      <c r="GR36" s="16"/>
      <c r="GS36" s="16"/>
      <c r="GT36" s="16"/>
      <c r="GU36" s="16"/>
      <c r="GV36" s="16"/>
      <c r="GW36" s="16"/>
      <c r="GX36" s="16"/>
      <c r="GY36" s="16"/>
      <c r="GZ36" s="16"/>
      <c r="HA36" s="16"/>
      <c r="HB36" s="16"/>
      <c r="HC36" s="16"/>
      <c r="HD36" s="16"/>
      <c r="HE36" s="16"/>
      <c r="HF36" s="16"/>
      <c r="HG36" s="16"/>
      <c r="HH36" s="16"/>
      <c r="HI36" s="16"/>
      <c r="HJ36" s="16"/>
      <c r="HK36" s="16"/>
      <c r="HL36" s="16"/>
      <c r="HM36" s="16"/>
      <c r="HN36" s="16"/>
      <c r="HO36" s="16"/>
      <c r="HP36" s="16"/>
    </row>
    <row r="37" spans="1:224" ht="12.75" customHeight="1" x14ac:dyDescent="0.2">
      <c r="A37" s="67" t="s">
        <v>174</v>
      </c>
      <c r="B37" s="20">
        <v>1043</v>
      </c>
      <c r="C37" s="68" t="s">
        <v>144</v>
      </c>
      <c r="D37" s="21">
        <f t="shared" ca="1" si="0"/>
        <v>0</v>
      </c>
      <c r="E37" s="22">
        <f t="shared" ca="1" si="4"/>
        <v>356978151.86000711</v>
      </c>
      <c r="F37" s="21">
        <f t="shared" ca="1" si="8"/>
        <v>0</v>
      </c>
      <c r="G37" s="21">
        <f t="shared" ca="1" si="8"/>
        <v>0</v>
      </c>
      <c r="H37" s="22">
        <f t="shared" ca="1" si="5"/>
        <v>41469925.680000111</v>
      </c>
      <c r="I37" s="21">
        <f t="shared" ca="1" si="9"/>
        <v>5226944.3000000101</v>
      </c>
      <c r="J37" s="21">
        <f t="shared" ca="1" si="9"/>
        <v>36242981.3800001</v>
      </c>
      <c r="K37" s="22">
        <f t="shared" ca="1" si="6"/>
        <v>315508226.18000698</v>
      </c>
      <c r="L37" s="21">
        <f t="shared" ca="1" si="10"/>
        <v>0</v>
      </c>
      <c r="M37" s="21">
        <f t="shared" ca="1" si="10"/>
        <v>315508226.18000698</v>
      </c>
      <c r="N37" s="21">
        <f t="shared" ca="1" si="10"/>
        <v>375228.05999999901</v>
      </c>
      <c r="O37" s="22">
        <f t="shared" ca="1" si="7"/>
        <v>357353379.92000711</v>
      </c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  <c r="BW37" s="16"/>
      <c r="BX37" s="16"/>
      <c r="BY37" s="16"/>
      <c r="BZ37" s="16"/>
      <c r="CA37" s="16"/>
      <c r="CB37" s="16"/>
      <c r="CC37" s="16"/>
      <c r="CD37" s="16"/>
      <c r="CE37" s="16"/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/>
      <c r="DV37" s="16"/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16"/>
      <c r="FH37" s="16"/>
      <c r="FI37" s="16"/>
      <c r="FJ37" s="16"/>
      <c r="FK37" s="16"/>
      <c r="FL37" s="16"/>
      <c r="FM37" s="16"/>
      <c r="FN37" s="16"/>
      <c r="FO37" s="16"/>
      <c r="FP37" s="16"/>
      <c r="FQ37" s="16"/>
      <c r="FR37" s="16"/>
      <c r="FS37" s="16"/>
      <c r="FT37" s="16"/>
      <c r="FU37" s="16"/>
      <c r="FV37" s="16"/>
      <c r="FW37" s="16"/>
      <c r="FX37" s="16"/>
      <c r="FY37" s="16"/>
      <c r="FZ37" s="16"/>
      <c r="GA37" s="16"/>
      <c r="GB37" s="16"/>
      <c r="GC37" s="16"/>
      <c r="GD37" s="16"/>
      <c r="GE37" s="16"/>
      <c r="GF37" s="16"/>
      <c r="GG37" s="16"/>
      <c r="GH37" s="16"/>
      <c r="GI37" s="16"/>
      <c r="GJ37" s="16"/>
      <c r="GK37" s="16"/>
      <c r="GL37" s="16"/>
      <c r="GM37" s="16"/>
      <c r="GN37" s="16"/>
      <c r="GO37" s="16"/>
      <c r="GP37" s="16"/>
      <c r="GQ37" s="16"/>
      <c r="GR37" s="16"/>
      <c r="GS37" s="16"/>
      <c r="GT37" s="16"/>
      <c r="GU37" s="16"/>
      <c r="GV37" s="16"/>
      <c r="GW37" s="16"/>
      <c r="GX37" s="16"/>
      <c r="GY37" s="16"/>
      <c r="GZ37" s="16"/>
      <c r="HA37" s="16"/>
      <c r="HB37" s="16"/>
      <c r="HC37" s="16"/>
      <c r="HD37" s="16"/>
      <c r="HE37" s="16"/>
      <c r="HF37" s="16"/>
      <c r="HG37" s="16"/>
      <c r="HH37" s="16"/>
      <c r="HI37" s="16"/>
      <c r="HJ37" s="16"/>
      <c r="HK37" s="16"/>
      <c r="HL37" s="16"/>
      <c r="HM37" s="16"/>
      <c r="HN37" s="16"/>
      <c r="HO37" s="16"/>
      <c r="HP37" s="16"/>
    </row>
    <row r="38" spans="1:224" ht="12.75" customHeight="1" x14ac:dyDescent="0.2">
      <c r="A38" s="67" t="s">
        <v>175</v>
      </c>
      <c r="B38" s="20">
        <v>1044</v>
      </c>
      <c r="C38" s="68" t="s">
        <v>144</v>
      </c>
      <c r="D38" s="21">
        <f t="shared" ca="1" si="0"/>
        <v>0</v>
      </c>
      <c r="E38" s="22">
        <f t="shared" ca="1" si="4"/>
        <v>99712439.890000001</v>
      </c>
      <c r="F38" s="21">
        <f t="shared" ca="1" si="8"/>
        <v>0</v>
      </c>
      <c r="G38" s="21">
        <f t="shared" ca="1" si="8"/>
        <v>0</v>
      </c>
      <c r="H38" s="22">
        <f t="shared" ca="1" si="5"/>
        <v>99712439.890000001</v>
      </c>
      <c r="I38" s="21">
        <f t="shared" ca="1" si="9"/>
        <v>7178280.7199999997</v>
      </c>
      <c r="J38" s="21">
        <f t="shared" ca="1" si="9"/>
        <v>92534159.170000002</v>
      </c>
      <c r="K38" s="22">
        <f t="shared" ca="1" si="6"/>
        <v>0</v>
      </c>
      <c r="L38" s="21">
        <f t="shared" ca="1" si="10"/>
        <v>0</v>
      </c>
      <c r="M38" s="21">
        <f t="shared" ca="1" si="10"/>
        <v>0</v>
      </c>
      <c r="N38" s="21">
        <f t="shared" ca="1" si="10"/>
        <v>548545</v>
      </c>
      <c r="O38" s="22">
        <f t="shared" ca="1" si="7"/>
        <v>100260984.89</v>
      </c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6"/>
      <c r="BZ38" s="16"/>
      <c r="CA38" s="16"/>
      <c r="CB38" s="16"/>
      <c r="CC38" s="16"/>
      <c r="CD38" s="16"/>
      <c r="CE38" s="16"/>
      <c r="CF38" s="16"/>
      <c r="CG38" s="16"/>
      <c r="CH38" s="16"/>
      <c r="CI38" s="16"/>
      <c r="CJ38" s="16"/>
      <c r="CK38" s="16"/>
      <c r="CL38" s="16"/>
      <c r="CM38" s="16"/>
      <c r="CN38" s="16"/>
      <c r="CO38" s="16"/>
      <c r="CP38" s="16"/>
      <c r="CQ38" s="16"/>
      <c r="CR38" s="16"/>
      <c r="CS38" s="16"/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  <c r="GC38" s="16"/>
      <c r="GD38" s="16"/>
      <c r="GE38" s="16"/>
      <c r="GF38" s="16"/>
      <c r="GG38" s="16"/>
      <c r="GH38" s="16"/>
      <c r="GI38" s="16"/>
      <c r="GJ38" s="16"/>
      <c r="GK38" s="16"/>
      <c r="GL38" s="16"/>
      <c r="GM38" s="16"/>
      <c r="GN38" s="16"/>
      <c r="GO38" s="16"/>
      <c r="GP38" s="16"/>
      <c r="GQ38" s="16"/>
      <c r="GR38" s="16"/>
      <c r="GS38" s="16"/>
      <c r="GT38" s="16"/>
      <c r="GU38" s="16"/>
      <c r="GV38" s="16"/>
      <c r="GW38" s="16"/>
      <c r="GX38" s="16"/>
      <c r="GY38" s="16"/>
      <c r="GZ38" s="16"/>
      <c r="HA38" s="16"/>
      <c r="HB38" s="16"/>
      <c r="HC38" s="16"/>
      <c r="HD38" s="16"/>
      <c r="HE38" s="16"/>
      <c r="HF38" s="16"/>
      <c r="HG38" s="16"/>
      <c r="HH38" s="16"/>
      <c r="HI38" s="16"/>
      <c r="HJ38" s="16"/>
      <c r="HK38" s="16"/>
      <c r="HL38" s="16"/>
      <c r="HM38" s="16"/>
      <c r="HN38" s="16"/>
      <c r="HO38" s="16"/>
      <c r="HP38" s="16"/>
    </row>
    <row r="39" spans="1:224" ht="12.75" customHeight="1" x14ac:dyDescent="0.2">
      <c r="A39" s="67" t="s">
        <v>176</v>
      </c>
      <c r="B39" s="20">
        <v>1045</v>
      </c>
      <c r="C39" s="68" t="s">
        <v>144</v>
      </c>
      <c r="D39" s="21">
        <f t="shared" ca="1" si="0"/>
        <v>0</v>
      </c>
      <c r="E39" s="22">
        <f t="shared" ca="1" si="4"/>
        <v>14950021.609999999</v>
      </c>
      <c r="F39" s="21">
        <f t="shared" ca="1" si="8"/>
        <v>0</v>
      </c>
      <c r="G39" s="21">
        <f t="shared" ca="1" si="8"/>
        <v>0</v>
      </c>
      <c r="H39" s="22">
        <f t="shared" ca="1" si="5"/>
        <v>14950021.609999999</v>
      </c>
      <c r="I39" s="21">
        <f t="shared" ca="1" si="9"/>
        <v>0</v>
      </c>
      <c r="J39" s="21">
        <f t="shared" ca="1" si="9"/>
        <v>14950021.609999999</v>
      </c>
      <c r="K39" s="22">
        <f t="shared" ca="1" si="6"/>
        <v>0</v>
      </c>
      <c r="L39" s="21">
        <f t="shared" ca="1" si="10"/>
        <v>0</v>
      </c>
      <c r="M39" s="21">
        <f t="shared" ca="1" si="10"/>
        <v>0</v>
      </c>
      <c r="N39" s="21">
        <f t="shared" ca="1" si="10"/>
        <v>8005540.0598719995</v>
      </c>
      <c r="O39" s="22">
        <f t="shared" ca="1" si="7"/>
        <v>22955561.669872001</v>
      </c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  <c r="BW39" s="16"/>
      <c r="BX39" s="16"/>
      <c r="BY39" s="16"/>
      <c r="BZ39" s="16"/>
      <c r="CA39" s="16"/>
      <c r="CB39" s="16"/>
      <c r="CC39" s="16"/>
      <c r="CD39" s="16"/>
      <c r="CE39" s="16"/>
      <c r="CF39" s="16"/>
      <c r="CG39" s="16"/>
      <c r="CH39" s="16"/>
      <c r="CI39" s="16"/>
      <c r="CJ39" s="16"/>
      <c r="CK39" s="16"/>
      <c r="CL39" s="16"/>
      <c r="CM39" s="16"/>
      <c r="CN39" s="16"/>
      <c r="CO39" s="16"/>
      <c r="CP39" s="16"/>
      <c r="CQ39" s="16"/>
      <c r="CR39" s="16"/>
      <c r="CS39" s="16"/>
      <c r="CT39" s="16"/>
      <c r="CU39" s="16"/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/>
      <c r="DV39" s="16"/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  <c r="EJ39" s="16"/>
      <c r="EK39" s="16"/>
      <c r="EL39" s="16"/>
      <c r="EM39" s="16"/>
      <c r="EN39" s="16"/>
      <c r="EO39" s="16"/>
      <c r="EP39" s="16"/>
      <c r="EQ39" s="16"/>
      <c r="ER39" s="16"/>
      <c r="ES39" s="16"/>
      <c r="ET39" s="16"/>
      <c r="EU39" s="16"/>
      <c r="EV39" s="16"/>
      <c r="EW39" s="16"/>
      <c r="EX39" s="16"/>
      <c r="EY39" s="16"/>
      <c r="EZ39" s="16"/>
      <c r="FA39" s="16"/>
      <c r="FB39" s="16"/>
      <c r="FC39" s="16"/>
      <c r="FD39" s="16"/>
      <c r="FE39" s="16"/>
      <c r="FF39" s="16"/>
      <c r="FG39" s="16"/>
      <c r="FH39" s="16"/>
      <c r="FI39" s="16"/>
      <c r="FJ39" s="16"/>
      <c r="FK39" s="16"/>
      <c r="FL39" s="16"/>
      <c r="FM39" s="16"/>
      <c r="FN39" s="16"/>
      <c r="FO39" s="16"/>
      <c r="FP39" s="16"/>
      <c r="FQ39" s="16"/>
      <c r="FR39" s="16"/>
      <c r="FS39" s="16"/>
      <c r="FT39" s="16"/>
      <c r="FU39" s="16"/>
      <c r="FV39" s="16"/>
      <c r="FW39" s="16"/>
      <c r="FX39" s="16"/>
      <c r="FY39" s="16"/>
      <c r="FZ39" s="16"/>
      <c r="GA39" s="16"/>
      <c r="GB39" s="16"/>
      <c r="GC39" s="16"/>
      <c r="GD39" s="16"/>
      <c r="GE39" s="16"/>
      <c r="GF39" s="16"/>
      <c r="GG39" s="16"/>
      <c r="GH39" s="16"/>
      <c r="GI39" s="16"/>
      <c r="GJ39" s="16"/>
      <c r="GK39" s="16"/>
      <c r="GL39" s="16"/>
      <c r="GM39" s="16"/>
      <c r="GN39" s="16"/>
      <c r="GO39" s="16"/>
      <c r="GP39" s="16"/>
      <c r="GQ39" s="16"/>
      <c r="GR39" s="16"/>
      <c r="GS39" s="16"/>
      <c r="GT39" s="16"/>
      <c r="GU39" s="16"/>
      <c r="GV39" s="16"/>
      <c r="GW39" s="16"/>
      <c r="GX39" s="16"/>
      <c r="GY39" s="16"/>
      <c r="GZ39" s="16"/>
      <c r="HA39" s="16"/>
      <c r="HB39" s="16"/>
      <c r="HC39" s="16"/>
      <c r="HD39" s="16"/>
      <c r="HE39" s="16"/>
      <c r="HF39" s="16"/>
      <c r="HG39" s="16"/>
      <c r="HH39" s="16"/>
      <c r="HI39" s="16"/>
      <c r="HJ39" s="16"/>
      <c r="HK39" s="16"/>
      <c r="HL39" s="16"/>
      <c r="HM39" s="16"/>
      <c r="HN39" s="16"/>
      <c r="HO39" s="16"/>
      <c r="HP39" s="16"/>
    </row>
    <row r="40" spans="1:224" ht="12.75" customHeight="1" x14ac:dyDescent="0.2">
      <c r="A40" s="67" t="s">
        <v>177</v>
      </c>
      <c r="B40" s="20">
        <v>1046</v>
      </c>
      <c r="C40" s="68" t="s">
        <v>144</v>
      </c>
      <c r="D40" s="21">
        <f t="shared" ca="1" si="0"/>
        <v>0</v>
      </c>
      <c r="E40" s="22">
        <f t="shared" ca="1" si="4"/>
        <v>0</v>
      </c>
      <c r="F40" s="21">
        <f t="shared" ca="1" si="8"/>
        <v>0</v>
      </c>
      <c r="G40" s="21">
        <f t="shared" ca="1" si="8"/>
        <v>0</v>
      </c>
      <c r="H40" s="22">
        <f t="shared" ca="1" si="5"/>
        <v>0</v>
      </c>
      <c r="I40" s="21">
        <f t="shared" ca="1" si="9"/>
        <v>0</v>
      </c>
      <c r="J40" s="21">
        <f t="shared" ca="1" si="9"/>
        <v>0</v>
      </c>
      <c r="K40" s="22">
        <f t="shared" ca="1" si="6"/>
        <v>0</v>
      </c>
      <c r="L40" s="21">
        <f t="shared" ca="1" si="10"/>
        <v>0</v>
      </c>
      <c r="M40" s="21">
        <f t="shared" ca="1" si="10"/>
        <v>0</v>
      </c>
      <c r="N40" s="21">
        <f t="shared" ca="1" si="10"/>
        <v>0</v>
      </c>
      <c r="O40" s="22">
        <f t="shared" ca="1" si="7"/>
        <v>0</v>
      </c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  <c r="BI40" s="16"/>
      <c r="BJ40" s="16"/>
      <c r="BK40" s="16"/>
      <c r="BL40" s="16"/>
      <c r="BM40" s="16"/>
      <c r="BN40" s="16"/>
      <c r="BO40" s="16"/>
      <c r="BP40" s="16"/>
      <c r="BQ40" s="16"/>
      <c r="BR40" s="16"/>
      <c r="BS40" s="16"/>
      <c r="BT40" s="16"/>
      <c r="BU40" s="16"/>
      <c r="BV40" s="16"/>
      <c r="BW40" s="16"/>
      <c r="BX40" s="16"/>
      <c r="BY40" s="16"/>
      <c r="BZ40" s="16"/>
      <c r="CA40" s="16"/>
      <c r="CB40" s="16"/>
      <c r="CC40" s="16"/>
      <c r="CD40" s="16"/>
      <c r="CE40" s="16"/>
      <c r="CF40" s="16"/>
      <c r="CG40" s="16"/>
      <c r="CH40" s="16"/>
      <c r="CI40" s="16"/>
      <c r="CJ40" s="16"/>
      <c r="CK40" s="1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6"/>
      <c r="DT40" s="16"/>
      <c r="DU40" s="16"/>
      <c r="DV40" s="16"/>
      <c r="DW40" s="16"/>
      <c r="DX40" s="16"/>
      <c r="DY40" s="16"/>
      <c r="DZ40" s="16"/>
      <c r="EA40" s="16"/>
      <c r="EB40" s="16"/>
      <c r="EC40" s="16"/>
      <c r="ED40" s="16"/>
      <c r="EE40" s="16"/>
      <c r="EF40" s="16"/>
      <c r="EG40" s="16"/>
      <c r="EH40" s="16"/>
      <c r="EI40" s="16"/>
      <c r="EJ40" s="16"/>
      <c r="EK40" s="16"/>
      <c r="EL40" s="16"/>
      <c r="EM40" s="16"/>
      <c r="EN40" s="16"/>
      <c r="EO40" s="16"/>
      <c r="EP40" s="16"/>
      <c r="EQ40" s="16"/>
      <c r="ER40" s="16"/>
      <c r="ES40" s="16"/>
      <c r="ET40" s="16"/>
      <c r="EU40" s="16"/>
      <c r="EV40" s="16"/>
      <c r="EW40" s="16"/>
      <c r="EX40" s="16"/>
      <c r="EY40" s="16"/>
      <c r="EZ40" s="16"/>
      <c r="FA40" s="16"/>
      <c r="FB40" s="16"/>
      <c r="FC40" s="16"/>
      <c r="FD40" s="16"/>
      <c r="FE40" s="16"/>
      <c r="FF40" s="16"/>
      <c r="FG40" s="16"/>
      <c r="FH40" s="16"/>
      <c r="FI40" s="16"/>
      <c r="FJ40" s="16"/>
      <c r="FK40" s="16"/>
      <c r="FL40" s="16"/>
      <c r="FM40" s="16"/>
      <c r="FN40" s="16"/>
      <c r="FO40" s="16"/>
      <c r="FP40" s="16"/>
      <c r="FQ40" s="16"/>
      <c r="FR40" s="16"/>
      <c r="FS40" s="16"/>
      <c r="FT40" s="16"/>
      <c r="FU40" s="16"/>
      <c r="FV40" s="16"/>
      <c r="FW40" s="16"/>
      <c r="FX40" s="16"/>
      <c r="FY40" s="16"/>
      <c r="FZ40" s="16"/>
      <c r="GA40" s="16"/>
      <c r="GB40" s="16"/>
      <c r="GC40" s="16"/>
      <c r="GD40" s="16"/>
      <c r="GE40" s="16"/>
      <c r="GF40" s="16"/>
      <c r="GG40" s="16"/>
      <c r="GH40" s="16"/>
      <c r="GI40" s="16"/>
      <c r="GJ40" s="16"/>
      <c r="GK40" s="16"/>
      <c r="GL40" s="16"/>
      <c r="GM40" s="16"/>
      <c r="GN40" s="16"/>
      <c r="GO40" s="16"/>
      <c r="GP40" s="16"/>
      <c r="GQ40" s="16"/>
      <c r="GR40" s="16"/>
      <c r="GS40" s="16"/>
      <c r="GT40" s="16"/>
      <c r="GU40" s="16"/>
      <c r="GV40" s="16"/>
      <c r="GW40" s="16"/>
      <c r="GX40" s="16"/>
      <c r="GY40" s="16"/>
      <c r="GZ40" s="16"/>
      <c r="HA40" s="16"/>
      <c r="HB40" s="16"/>
      <c r="HC40" s="16"/>
      <c r="HD40" s="16"/>
      <c r="HE40" s="16"/>
      <c r="HF40" s="16"/>
      <c r="HG40" s="16"/>
      <c r="HH40" s="16"/>
      <c r="HI40" s="16"/>
      <c r="HJ40" s="16"/>
      <c r="HK40" s="16"/>
      <c r="HL40" s="16"/>
      <c r="HM40" s="16"/>
      <c r="HN40" s="16"/>
      <c r="HO40" s="16"/>
      <c r="HP40" s="16"/>
    </row>
    <row r="41" spans="1:224" ht="12.75" customHeight="1" x14ac:dyDescent="0.2">
      <c r="A41" s="67" t="s">
        <v>178</v>
      </c>
      <c r="B41" s="20">
        <v>1047</v>
      </c>
      <c r="C41" s="68" t="s">
        <v>144</v>
      </c>
      <c r="D41" s="21">
        <f t="shared" ca="1" si="0"/>
        <v>0</v>
      </c>
      <c r="E41" s="22">
        <f t="shared" ca="1" si="4"/>
        <v>0</v>
      </c>
      <c r="F41" s="21">
        <f t="shared" ca="1" si="8"/>
        <v>0</v>
      </c>
      <c r="G41" s="21">
        <f t="shared" ca="1" si="8"/>
        <v>0</v>
      </c>
      <c r="H41" s="22">
        <f t="shared" ca="1" si="5"/>
        <v>0</v>
      </c>
      <c r="I41" s="21">
        <f t="shared" ca="1" si="9"/>
        <v>0</v>
      </c>
      <c r="J41" s="21">
        <f t="shared" ca="1" si="9"/>
        <v>0</v>
      </c>
      <c r="K41" s="22">
        <f t="shared" ca="1" si="6"/>
        <v>0</v>
      </c>
      <c r="L41" s="21">
        <f t="shared" ca="1" si="10"/>
        <v>0</v>
      </c>
      <c r="M41" s="21">
        <f t="shared" ca="1" si="10"/>
        <v>0</v>
      </c>
      <c r="N41" s="21">
        <f t="shared" ca="1" si="10"/>
        <v>0</v>
      </c>
      <c r="O41" s="22">
        <f t="shared" ca="1" si="7"/>
        <v>0</v>
      </c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  <c r="BM41" s="16"/>
      <c r="BN41" s="16"/>
      <c r="BO41" s="16"/>
      <c r="BP41" s="16"/>
      <c r="BQ41" s="16"/>
      <c r="BR41" s="16"/>
      <c r="BS41" s="16"/>
      <c r="BT41" s="16"/>
      <c r="BU41" s="16"/>
      <c r="BV41" s="16"/>
      <c r="BW41" s="16"/>
      <c r="BX41" s="16"/>
      <c r="BY41" s="16"/>
      <c r="BZ41" s="16"/>
      <c r="CA41" s="16"/>
      <c r="CB41" s="16"/>
      <c r="CC41" s="16"/>
      <c r="CD41" s="16"/>
      <c r="CE41" s="16"/>
      <c r="CF41" s="16"/>
      <c r="CG41" s="16"/>
      <c r="CH41" s="16"/>
      <c r="CI41" s="16"/>
      <c r="CJ41" s="16"/>
      <c r="CK41" s="16"/>
      <c r="CL41" s="16"/>
      <c r="CM41" s="16"/>
      <c r="CN41" s="16"/>
      <c r="CO41" s="16"/>
      <c r="CP41" s="16"/>
      <c r="CQ41" s="16"/>
      <c r="CR41" s="16"/>
      <c r="CS41" s="16"/>
      <c r="CT41" s="16"/>
      <c r="CU41" s="16"/>
      <c r="CV41" s="16"/>
      <c r="CW41" s="16"/>
      <c r="CX41" s="16"/>
      <c r="CY41" s="16"/>
      <c r="CZ41" s="16"/>
      <c r="DA41" s="16"/>
      <c r="DB41" s="16"/>
      <c r="DC41" s="16"/>
      <c r="DD41" s="16"/>
      <c r="DE41" s="16"/>
      <c r="DF41" s="16"/>
      <c r="DG41" s="16"/>
      <c r="DH41" s="16"/>
      <c r="DI41" s="16"/>
      <c r="DJ41" s="16"/>
      <c r="DK41" s="16"/>
      <c r="DL41" s="16"/>
      <c r="DM41" s="16"/>
      <c r="DN41" s="16"/>
      <c r="DO41" s="16"/>
      <c r="DP41" s="16"/>
      <c r="DQ41" s="16"/>
      <c r="DR41" s="16"/>
      <c r="DS41" s="16"/>
      <c r="DT41" s="16"/>
      <c r="DU41" s="16"/>
      <c r="DV41" s="16"/>
      <c r="DW41" s="16"/>
      <c r="DX41" s="16"/>
      <c r="DY41" s="16"/>
      <c r="DZ41" s="16"/>
      <c r="EA41" s="16"/>
      <c r="EB41" s="16"/>
      <c r="EC41" s="16"/>
      <c r="ED41" s="16"/>
      <c r="EE41" s="16"/>
      <c r="EF41" s="16"/>
      <c r="EG41" s="16"/>
      <c r="EH41" s="16"/>
      <c r="EI41" s="16"/>
      <c r="EJ41" s="16"/>
      <c r="EK41" s="16"/>
      <c r="EL41" s="16"/>
      <c r="EM41" s="16"/>
      <c r="EN41" s="16"/>
      <c r="EO41" s="16"/>
      <c r="EP41" s="16"/>
      <c r="EQ41" s="16"/>
      <c r="ER41" s="16"/>
      <c r="ES41" s="16"/>
      <c r="ET41" s="16"/>
      <c r="EU41" s="16"/>
      <c r="EV41" s="16"/>
      <c r="EW41" s="16"/>
      <c r="EX41" s="16"/>
      <c r="EY41" s="16"/>
      <c r="EZ41" s="16"/>
      <c r="FA41" s="16"/>
      <c r="FB41" s="16"/>
      <c r="FC41" s="16"/>
      <c r="FD41" s="16"/>
      <c r="FE41" s="16"/>
      <c r="FF41" s="16"/>
      <c r="FG41" s="16"/>
      <c r="FH41" s="16"/>
      <c r="FI41" s="16"/>
      <c r="FJ41" s="16"/>
      <c r="FK41" s="16"/>
      <c r="FL41" s="16"/>
      <c r="FM41" s="16"/>
      <c r="FN41" s="16"/>
      <c r="FO41" s="16"/>
      <c r="FP41" s="16"/>
      <c r="FQ41" s="16"/>
      <c r="FR41" s="16"/>
      <c r="FS41" s="16"/>
      <c r="FT41" s="16"/>
      <c r="FU41" s="16"/>
      <c r="FV41" s="16"/>
      <c r="FW41" s="16"/>
      <c r="FX41" s="16"/>
      <c r="FY41" s="16"/>
      <c r="FZ41" s="16"/>
      <c r="GA41" s="16"/>
      <c r="GB41" s="16"/>
      <c r="GC41" s="16"/>
      <c r="GD41" s="16"/>
      <c r="GE41" s="16"/>
      <c r="GF41" s="16"/>
      <c r="GG41" s="16"/>
      <c r="GH41" s="16"/>
      <c r="GI41" s="16"/>
      <c r="GJ41" s="16"/>
      <c r="GK41" s="16"/>
      <c r="GL41" s="16"/>
      <c r="GM41" s="16"/>
      <c r="GN41" s="16"/>
      <c r="GO41" s="16"/>
      <c r="GP41" s="16"/>
      <c r="GQ41" s="16"/>
      <c r="GR41" s="16"/>
      <c r="GS41" s="16"/>
      <c r="GT41" s="16"/>
      <c r="GU41" s="16"/>
      <c r="GV41" s="16"/>
      <c r="GW41" s="16"/>
      <c r="GX41" s="16"/>
      <c r="GY41" s="16"/>
      <c r="GZ41" s="16"/>
      <c r="HA41" s="16"/>
      <c r="HB41" s="16"/>
      <c r="HC41" s="16"/>
      <c r="HD41" s="16"/>
      <c r="HE41" s="16"/>
      <c r="HF41" s="16"/>
      <c r="HG41" s="16"/>
      <c r="HH41" s="16"/>
      <c r="HI41" s="16"/>
      <c r="HJ41" s="16"/>
      <c r="HK41" s="16"/>
      <c r="HL41" s="16"/>
      <c r="HM41" s="16"/>
      <c r="HN41" s="16"/>
      <c r="HO41" s="16"/>
      <c r="HP41" s="16"/>
    </row>
    <row r="42" spans="1:224" ht="12.75" customHeight="1" x14ac:dyDescent="0.2">
      <c r="A42" s="67" t="s">
        <v>179</v>
      </c>
      <c r="B42" s="20">
        <v>1048</v>
      </c>
      <c r="C42" s="68" t="s">
        <v>144</v>
      </c>
      <c r="D42" s="21">
        <f t="shared" ca="1" si="0"/>
        <v>26570</v>
      </c>
      <c r="E42" s="22">
        <f t="shared" ca="1" si="4"/>
        <v>11569515.09</v>
      </c>
      <c r="F42" s="21">
        <f t="shared" ca="1" si="8"/>
        <v>0</v>
      </c>
      <c r="G42" s="21">
        <f t="shared" ca="1" si="8"/>
        <v>0</v>
      </c>
      <c r="H42" s="22">
        <f t="shared" ca="1" si="5"/>
        <v>11569515.09</v>
      </c>
      <c r="I42" s="21">
        <f t="shared" ca="1" si="9"/>
        <v>0</v>
      </c>
      <c r="J42" s="21">
        <f t="shared" ca="1" si="9"/>
        <v>11569515.09</v>
      </c>
      <c r="K42" s="22">
        <f t="shared" ca="1" si="6"/>
        <v>0</v>
      </c>
      <c r="L42" s="21">
        <f t="shared" ca="1" si="10"/>
        <v>0</v>
      </c>
      <c r="M42" s="21">
        <f t="shared" ca="1" si="10"/>
        <v>0</v>
      </c>
      <c r="N42" s="21">
        <f t="shared" ca="1" si="10"/>
        <v>11196.51</v>
      </c>
      <c r="O42" s="22">
        <f t="shared" ca="1" si="7"/>
        <v>11607281.6</v>
      </c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  <c r="BM42" s="16"/>
      <c r="BN42" s="16"/>
      <c r="BO42" s="16"/>
      <c r="BP42" s="16"/>
      <c r="BQ42" s="16"/>
      <c r="BR42" s="16"/>
      <c r="BS42" s="16"/>
      <c r="BT42" s="16"/>
      <c r="BU42" s="16"/>
      <c r="BV42" s="16"/>
      <c r="BW42" s="16"/>
      <c r="BX42" s="16"/>
      <c r="BY42" s="16"/>
      <c r="BZ42" s="16"/>
      <c r="CA42" s="16"/>
      <c r="CB42" s="16"/>
      <c r="CC42" s="16"/>
      <c r="CD42" s="16"/>
      <c r="CE42" s="16"/>
      <c r="CF42" s="16"/>
      <c r="CG42" s="16"/>
      <c r="CH42" s="16"/>
      <c r="CI42" s="16"/>
      <c r="CJ42" s="16"/>
      <c r="CK42" s="16"/>
      <c r="CL42" s="16"/>
      <c r="CM42" s="16"/>
      <c r="CN42" s="16"/>
      <c r="CO42" s="16"/>
      <c r="CP42" s="16"/>
      <c r="CQ42" s="16"/>
      <c r="CR42" s="16"/>
      <c r="CS42" s="16"/>
      <c r="CT42" s="16"/>
      <c r="CU42" s="16"/>
      <c r="CV42" s="16"/>
      <c r="CW42" s="16"/>
      <c r="CX42" s="16"/>
      <c r="CY42" s="16"/>
      <c r="CZ42" s="16"/>
      <c r="DA42" s="16"/>
      <c r="DB42" s="16"/>
      <c r="DC42" s="16"/>
      <c r="DD42" s="16"/>
      <c r="DE42" s="16"/>
      <c r="DF42" s="16"/>
      <c r="DG42" s="16"/>
      <c r="DH42" s="16"/>
      <c r="DI42" s="16"/>
      <c r="DJ42" s="16"/>
      <c r="DK42" s="16"/>
      <c r="DL42" s="16"/>
      <c r="DM42" s="16"/>
      <c r="DN42" s="16"/>
      <c r="DO42" s="16"/>
      <c r="DP42" s="16"/>
      <c r="DQ42" s="16"/>
      <c r="DR42" s="16"/>
      <c r="DS42" s="16"/>
      <c r="DT42" s="16"/>
      <c r="DU42" s="16"/>
      <c r="DV42" s="16"/>
      <c r="DW42" s="16"/>
      <c r="DX42" s="16"/>
      <c r="DY42" s="16"/>
      <c r="DZ42" s="16"/>
      <c r="EA42" s="16"/>
      <c r="EB42" s="16"/>
      <c r="EC42" s="16"/>
      <c r="ED42" s="16"/>
      <c r="EE42" s="16"/>
      <c r="EF42" s="16"/>
      <c r="EG42" s="16"/>
      <c r="EH42" s="16"/>
      <c r="EI42" s="16"/>
      <c r="EJ42" s="16"/>
      <c r="EK42" s="16"/>
      <c r="EL42" s="16"/>
      <c r="EM42" s="16"/>
      <c r="EN42" s="16"/>
      <c r="EO42" s="16"/>
      <c r="EP42" s="16"/>
      <c r="EQ42" s="16"/>
      <c r="ER42" s="16"/>
      <c r="ES42" s="16"/>
      <c r="ET42" s="16"/>
      <c r="EU42" s="16"/>
      <c r="EV42" s="16"/>
      <c r="EW42" s="16"/>
      <c r="EX42" s="16"/>
      <c r="EY42" s="16"/>
      <c r="EZ42" s="16"/>
      <c r="FA42" s="16"/>
      <c r="FB42" s="16"/>
      <c r="FC42" s="16"/>
      <c r="FD42" s="16"/>
      <c r="FE42" s="16"/>
      <c r="FF42" s="16"/>
      <c r="FG42" s="16"/>
      <c r="FH42" s="16"/>
      <c r="FI42" s="16"/>
      <c r="FJ42" s="16"/>
      <c r="FK42" s="16"/>
      <c r="FL42" s="16"/>
      <c r="FM42" s="16"/>
      <c r="FN42" s="16"/>
      <c r="FO42" s="16"/>
      <c r="FP42" s="16"/>
      <c r="FQ42" s="16"/>
      <c r="FR42" s="16"/>
      <c r="FS42" s="16"/>
      <c r="FT42" s="16"/>
      <c r="FU42" s="16"/>
      <c r="FV42" s="16"/>
      <c r="FW42" s="16"/>
      <c r="FX42" s="16"/>
      <c r="FY42" s="16"/>
      <c r="FZ42" s="16"/>
      <c r="GA42" s="16"/>
      <c r="GB42" s="16"/>
      <c r="GC42" s="16"/>
      <c r="GD42" s="16"/>
      <c r="GE42" s="16"/>
      <c r="GF42" s="16"/>
      <c r="GG42" s="16"/>
      <c r="GH42" s="16"/>
      <c r="GI42" s="16"/>
      <c r="GJ42" s="16"/>
      <c r="GK42" s="16"/>
      <c r="GL42" s="16"/>
      <c r="GM42" s="16"/>
      <c r="GN42" s="16"/>
      <c r="GO42" s="16"/>
      <c r="GP42" s="16"/>
      <c r="GQ42" s="16"/>
      <c r="GR42" s="16"/>
      <c r="GS42" s="16"/>
      <c r="GT42" s="16"/>
      <c r="GU42" s="16"/>
      <c r="GV42" s="16"/>
      <c r="GW42" s="16"/>
      <c r="GX42" s="16"/>
      <c r="GY42" s="16"/>
      <c r="GZ42" s="16"/>
      <c r="HA42" s="16"/>
      <c r="HB42" s="16"/>
      <c r="HC42" s="16"/>
      <c r="HD42" s="16"/>
      <c r="HE42" s="16"/>
      <c r="HF42" s="16"/>
      <c r="HG42" s="16"/>
      <c r="HH42" s="16"/>
      <c r="HI42" s="16"/>
      <c r="HJ42" s="16"/>
      <c r="HK42" s="16"/>
      <c r="HL42" s="16"/>
      <c r="HM42" s="16"/>
      <c r="HN42" s="16"/>
      <c r="HO42" s="16"/>
      <c r="HP42" s="16"/>
    </row>
    <row r="43" spans="1:224" ht="12.75" customHeight="1" x14ac:dyDescent="0.2">
      <c r="A43" s="67" t="s">
        <v>180</v>
      </c>
      <c r="B43" s="20">
        <v>1049</v>
      </c>
      <c r="C43" s="68" t="s">
        <v>144</v>
      </c>
      <c r="D43" s="21">
        <f t="shared" ca="1" si="0"/>
        <v>0</v>
      </c>
      <c r="E43" s="22">
        <f t="shared" ca="1" si="4"/>
        <v>49335318.830000028</v>
      </c>
      <c r="F43" s="21">
        <f t="shared" ca="1" si="8"/>
        <v>0</v>
      </c>
      <c r="G43" s="21">
        <f t="shared" ca="1" si="8"/>
        <v>7343195.7100000009</v>
      </c>
      <c r="H43" s="22">
        <f t="shared" ca="1" si="5"/>
        <v>41992123.120000027</v>
      </c>
      <c r="I43" s="21">
        <f t="shared" ca="1" si="9"/>
        <v>5892227.3300000224</v>
      </c>
      <c r="J43" s="21">
        <f t="shared" ca="1" si="9"/>
        <v>36099895.790000007</v>
      </c>
      <c r="K43" s="22">
        <f t="shared" ca="1" si="6"/>
        <v>0</v>
      </c>
      <c r="L43" s="21">
        <f t="shared" ca="1" si="10"/>
        <v>0</v>
      </c>
      <c r="M43" s="21">
        <f t="shared" ca="1" si="10"/>
        <v>0</v>
      </c>
      <c r="N43" s="21">
        <f t="shared" ca="1" si="10"/>
        <v>1332188.2399999779</v>
      </c>
      <c r="O43" s="22">
        <f t="shared" ca="1" si="7"/>
        <v>50667507.070000008</v>
      </c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  <c r="BM43" s="16"/>
      <c r="BN43" s="16"/>
      <c r="BO43" s="16"/>
      <c r="BP43" s="16"/>
      <c r="BQ43" s="16"/>
      <c r="BR43" s="16"/>
      <c r="BS43" s="16"/>
      <c r="BT43" s="16"/>
      <c r="BU43" s="16"/>
      <c r="BV43" s="16"/>
      <c r="BW43" s="16"/>
      <c r="BX43" s="16"/>
      <c r="BY43" s="16"/>
      <c r="BZ43" s="16"/>
      <c r="CA43" s="16"/>
      <c r="CB43" s="16"/>
      <c r="CC43" s="16"/>
      <c r="CD43" s="16"/>
      <c r="CE43" s="16"/>
      <c r="CF43" s="16"/>
      <c r="CG43" s="16"/>
      <c r="CH43" s="16"/>
      <c r="CI43" s="16"/>
      <c r="CJ43" s="16"/>
      <c r="CK43" s="16"/>
      <c r="CL43" s="16"/>
      <c r="CM43" s="16"/>
      <c r="CN43" s="16"/>
      <c r="CO43" s="16"/>
      <c r="CP43" s="16"/>
      <c r="CQ43" s="16"/>
      <c r="CR43" s="16"/>
      <c r="CS43" s="16"/>
      <c r="CT43" s="16"/>
      <c r="CU43" s="16"/>
      <c r="CV43" s="16"/>
      <c r="CW43" s="16"/>
      <c r="CX43" s="16"/>
      <c r="CY43" s="16"/>
      <c r="CZ43" s="16"/>
      <c r="DA43" s="16"/>
      <c r="DB43" s="16"/>
      <c r="DC43" s="16"/>
      <c r="DD43" s="16"/>
      <c r="DE43" s="16"/>
      <c r="DF43" s="16"/>
      <c r="DG43" s="16"/>
      <c r="DH43" s="16"/>
      <c r="DI43" s="16"/>
      <c r="DJ43" s="16"/>
      <c r="DK43" s="16"/>
      <c r="DL43" s="16"/>
      <c r="DM43" s="16"/>
      <c r="DN43" s="16"/>
      <c r="DO43" s="16"/>
      <c r="DP43" s="16"/>
      <c r="DQ43" s="16"/>
      <c r="DR43" s="16"/>
      <c r="DS43" s="16"/>
      <c r="DT43" s="16"/>
      <c r="DU43" s="16"/>
      <c r="DV43" s="16"/>
      <c r="DW43" s="16"/>
      <c r="DX43" s="16"/>
      <c r="DY43" s="16"/>
      <c r="DZ43" s="16"/>
      <c r="EA43" s="16"/>
      <c r="EB43" s="16"/>
      <c r="EC43" s="16"/>
      <c r="ED43" s="16"/>
      <c r="EE43" s="16"/>
      <c r="EF43" s="16"/>
      <c r="EG43" s="16"/>
      <c r="EH43" s="16"/>
      <c r="EI43" s="16"/>
      <c r="EJ43" s="16"/>
      <c r="EK43" s="16"/>
      <c r="EL43" s="16"/>
      <c r="EM43" s="16"/>
      <c r="EN43" s="16"/>
      <c r="EO43" s="16"/>
      <c r="EP43" s="16"/>
      <c r="EQ43" s="16"/>
      <c r="ER43" s="16"/>
      <c r="ES43" s="16"/>
      <c r="ET43" s="16"/>
      <c r="EU43" s="16"/>
      <c r="EV43" s="16"/>
      <c r="EW43" s="16"/>
      <c r="EX43" s="16"/>
      <c r="EY43" s="16"/>
      <c r="EZ43" s="16"/>
      <c r="FA43" s="16"/>
      <c r="FB43" s="16"/>
      <c r="FC43" s="16"/>
      <c r="FD43" s="16"/>
      <c r="FE43" s="16"/>
      <c r="FF43" s="16"/>
      <c r="FG43" s="16"/>
      <c r="FH43" s="16"/>
      <c r="FI43" s="16"/>
      <c r="FJ43" s="16"/>
      <c r="FK43" s="16"/>
      <c r="FL43" s="16"/>
      <c r="FM43" s="16"/>
      <c r="FN43" s="16"/>
      <c r="FO43" s="16"/>
      <c r="FP43" s="16"/>
      <c r="FQ43" s="16"/>
      <c r="FR43" s="16"/>
      <c r="FS43" s="16"/>
      <c r="FT43" s="16"/>
      <c r="FU43" s="16"/>
      <c r="FV43" s="16"/>
      <c r="FW43" s="16"/>
      <c r="FX43" s="16"/>
      <c r="FY43" s="16"/>
      <c r="FZ43" s="16"/>
      <c r="GA43" s="16"/>
      <c r="GB43" s="16"/>
      <c r="GC43" s="16"/>
      <c r="GD43" s="16"/>
      <c r="GE43" s="16"/>
      <c r="GF43" s="16"/>
      <c r="GG43" s="16"/>
      <c r="GH43" s="16"/>
      <c r="GI43" s="16"/>
      <c r="GJ43" s="16"/>
      <c r="GK43" s="16"/>
      <c r="GL43" s="16"/>
      <c r="GM43" s="16"/>
      <c r="GN43" s="16"/>
      <c r="GO43" s="16"/>
      <c r="GP43" s="16"/>
      <c r="GQ43" s="16"/>
      <c r="GR43" s="16"/>
      <c r="GS43" s="16"/>
      <c r="GT43" s="16"/>
      <c r="GU43" s="16"/>
      <c r="GV43" s="16"/>
      <c r="GW43" s="16"/>
      <c r="GX43" s="16"/>
      <c r="GY43" s="16"/>
      <c r="GZ43" s="16"/>
      <c r="HA43" s="16"/>
      <c r="HB43" s="16"/>
      <c r="HC43" s="16"/>
      <c r="HD43" s="16"/>
      <c r="HE43" s="16"/>
      <c r="HF43" s="16"/>
      <c r="HG43" s="16"/>
      <c r="HH43" s="16"/>
      <c r="HI43" s="16"/>
      <c r="HJ43" s="16"/>
      <c r="HK43" s="16"/>
      <c r="HL43" s="16"/>
      <c r="HM43" s="16"/>
      <c r="HN43" s="16"/>
      <c r="HO43" s="16"/>
      <c r="HP43" s="16"/>
    </row>
    <row r="44" spans="1:224" ht="12.75" customHeight="1" x14ac:dyDescent="0.2">
      <c r="A44" s="67" t="s">
        <v>181</v>
      </c>
      <c r="B44" s="20">
        <v>1050</v>
      </c>
      <c r="C44" s="68" t="s">
        <v>144</v>
      </c>
      <c r="D44" s="21">
        <f t="shared" ca="1" si="0"/>
        <v>0</v>
      </c>
      <c r="E44" s="22">
        <f t="shared" ca="1" si="4"/>
        <v>0</v>
      </c>
      <c r="F44" s="21">
        <f t="shared" ref="F44:G59" ca="1" si="11">IFERROR(INDIRECT("'"&amp;$B$2&amp;"'!"&amp;ADDRESS(MATCH($B44,INDIRECT("'"&amp;$B$2&amp;"'!$B$1:$B$1095"),0),MATCH(F$5,INDIRECT("'"&amp;$B$2&amp;"'!5:5"),0))),0)</f>
        <v>0</v>
      </c>
      <c r="G44" s="21">
        <f t="shared" ca="1" si="11"/>
        <v>0</v>
      </c>
      <c r="H44" s="22">
        <f t="shared" ca="1" si="5"/>
        <v>0</v>
      </c>
      <c r="I44" s="21">
        <f t="shared" ref="I44:J59" ca="1" si="12">IFERROR(INDIRECT("'"&amp;$B$2&amp;"'!"&amp;ADDRESS(MATCH($B44,INDIRECT("'"&amp;$B$2&amp;"'!$B$1:$B$1095"),0),MATCH(I$5,INDIRECT("'"&amp;$B$2&amp;"'!5:5"),0))),0)</f>
        <v>0</v>
      </c>
      <c r="J44" s="21">
        <f t="shared" ca="1" si="12"/>
        <v>0</v>
      </c>
      <c r="K44" s="22">
        <f t="shared" ca="1" si="6"/>
        <v>0</v>
      </c>
      <c r="L44" s="21">
        <f t="shared" ref="L44:N59" ca="1" si="13">IFERROR(INDIRECT("'"&amp;$B$2&amp;"'!"&amp;ADDRESS(MATCH($B44,INDIRECT("'"&amp;$B$2&amp;"'!$B$1:$B$1095"),0),MATCH(L$5,INDIRECT("'"&amp;$B$2&amp;"'!5:5"),0))),0)</f>
        <v>0</v>
      </c>
      <c r="M44" s="21">
        <f t="shared" ca="1" si="13"/>
        <v>0</v>
      </c>
      <c r="N44" s="21">
        <f t="shared" ca="1" si="13"/>
        <v>0</v>
      </c>
      <c r="O44" s="22">
        <f t="shared" ca="1" si="7"/>
        <v>0</v>
      </c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  <c r="BM44" s="16"/>
      <c r="BN44" s="16"/>
      <c r="BO44" s="16"/>
      <c r="BP44" s="16"/>
      <c r="BQ44" s="16"/>
      <c r="BR44" s="16"/>
      <c r="BS44" s="16"/>
      <c r="BT44" s="16"/>
      <c r="BU44" s="16"/>
      <c r="BV44" s="16"/>
      <c r="BW44" s="16"/>
      <c r="BX44" s="16"/>
      <c r="BY44" s="16"/>
      <c r="BZ44" s="16"/>
      <c r="CA44" s="16"/>
      <c r="CB44" s="16"/>
      <c r="CC44" s="16"/>
      <c r="CD44" s="16"/>
      <c r="CE44" s="16"/>
      <c r="CF44" s="16"/>
      <c r="CG44" s="16"/>
      <c r="CH44" s="16"/>
      <c r="CI44" s="16"/>
      <c r="CJ44" s="16"/>
      <c r="CK44" s="16"/>
      <c r="CL44" s="16"/>
      <c r="CM44" s="16"/>
      <c r="CN44" s="16"/>
      <c r="CO44" s="16"/>
      <c r="CP44" s="16"/>
      <c r="CQ44" s="16"/>
      <c r="CR44" s="16"/>
      <c r="CS44" s="16"/>
      <c r="CT44" s="16"/>
      <c r="CU44" s="16"/>
      <c r="CV44" s="16"/>
      <c r="CW44" s="16"/>
      <c r="CX44" s="16"/>
      <c r="CY44" s="16"/>
      <c r="CZ44" s="16"/>
      <c r="DA44" s="16"/>
      <c r="DB44" s="16"/>
      <c r="DC44" s="16"/>
      <c r="DD44" s="16"/>
      <c r="DE44" s="16"/>
      <c r="DF44" s="16"/>
      <c r="DG44" s="16"/>
      <c r="DH44" s="16"/>
      <c r="DI44" s="16"/>
      <c r="DJ44" s="16"/>
      <c r="DK44" s="16"/>
      <c r="DL44" s="16"/>
      <c r="DM44" s="16"/>
      <c r="DN44" s="16"/>
      <c r="DO44" s="16"/>
      <c r="DP44" s="16"/>
      <c r="DQ44" s="16"/>
      <c r="DR44" s="16"/>
      <c r="DS44" s="16"/>
      <c r="DT44" s="16"/>
      <c r="DU44" s="16"/>
      <c r="DV44" s="16"/>
      <c r="DW44" s="16"/>
      <c r="DX44" s="16"/>
      <c r="DY44" s="16"/>
      <c r="DZ44" s="16"/>
      <c r="EA44" s="16"/>
      <c r="EB44" s="16"/>
      <c r="EC44" s="16"/>
      <c r="ED44" s="16"/>
      <c r="EE44" s="16"/>
      <c r="EF44" s="16"/>
      <c r="EG44" s="16"/>
      <c r="EH44" s="16"/>
      <c r="EI44" s="16"/>
      <c r="EJ44" s="16"/>
      <c r="EK44" s="16"/>
      <c r="EL44" s="16"/>
      <c r="EM44" s="16"/>
      <c r="EN44" s="16"/>
      <c r="EO44" s="16"/>
      <c r="EP44" s="16"/>
      <c r="EQ44" s="16"/>
      <c r="ER44" s="16"/>
      <c r="ES44" s="16"/>
      <c r="ET44" s="16"/>
      <c r="EU44" s="16"/>
      <c r="EV44" s="16"/>
      <c r="EW44" s="16"/>
      <c r="EX44" s="16"/>
      <c r="EY44" s="16"/>
      <c r="EZ44" s="16"/>
      <c r="FA44" s="16"/>
      <c r="FB44" s="16"/>
      <c r="FC44" s="16"/>
      <c r="FD44" s="16"/>
      <c r="FE44" s="16"/>
      <c r="FF44" s="16"/>
      <c r="FG44" s="16"/>
      <c r="FH44" s="16"/>
      <c r="FI44" s="16"/>
      <c r="FJ44" s="16"/>
      <c r="FK44" s="16"/>
      <c r="FL44" s="16"/>
      <c r="FM44" s="16"/>
      <c r="FN44" s="16"/>
      <c r="FO44" s="16"/>
      <c r="FP44" s="16"/>
      <c r="FQ44" s="16"/>
      <c r="FR44" s="16"/>
      <c r="FS44" s="16"/>
      <c r="FT44" s="16"/>
      <c r="FU44" s="16"/>
      <c r="FV44" s="16"/>
      <c r="FW44" s="16"/>
      <c r="FX44" s="16"/>
      <c r="FY44" s="16"/>
      <c r="FZ44" s="16"/>
      <c r="GA44" s="16"/>
      <c r="GB44" s="16"/>
      <c r="GC44" s="16"/>
      <c r="GD44" s="16"/>
      <c r="GE44" s="16"/>
      <c r="GF44" s="16"/>
      <c r="GG44" s="16"/>
      <c r="GH44" s="16"/>
      <c r="GI44" s="16"/>
      <c r="GJ44" s="16"/>
      <c r="GK44" s="16"/>
      <c r="GL44" s="16"/>
      <c r="GM44" s="16"/>
      <c r="GN44" s="16"/>
      <c r="GO44" s="16"/>
      <c r="GP44" s="16"/>
      <c r="GQ44" s="16"/>
      <c r="GR44" s="16"/>
      <c r="GS44" s="16"/>
      <c r="GT44" s="16"/>
      <c r="GU44" s="16"/>
      <c r="GV44" s="16"/>
      <c r="GW44" s="16"/>
      <c r="GX44" s="16"/>
      <c r="GY44" s="16"/>
      <c r="GZ44" s="16"/>
      <c r="HA44" s="16"/>
      <c r="HB44" s="16"/>
      <c r="HC44" s="16"/>
      <c r="HD44" s="16"/>
      <c r="HE44" s="16"/>
      <c r="HF44" s="16"/>
      <c r="HG44" s="16"/>
      <c r="HH44" s="16"/>
      <c r="HI44" s="16"/>
      <c r="HJ44" s="16"/>
      <c r="HK44" s="16"/>
      <c r="HL44" s="16"/>
      <c r="HM44" s="16"/>
      <c r="HN44" s="16"/>
      <c r="HO44" s="16"/>
      <c r="HP44" s="16"/>
    </row>
    <row r="45" spans="1:224" ht="12.75" customHeight="1" x14ac:dyDescent="0.2">
      <c r="A45" s="67" t="s">
        <v>182</v>
      </c>
      <c r="B45" s="20">
        <v>1051</v>
      </c>
      <c r="C45" s="68" t="s">
        <v>144</v>
      </c>
      <c r="D45" s="21">
        <f t="shared" ca="1" si="0"/>
        <v>23040</v>
      </c>
      <c r="E45" s="22">
        <f t="shared" ca="1" si="4"/>
        <v>4680077.5600000005</v>
      </c>
      <c r="F45" s="21">
        <f t="shared" ca="1" si="11"/>
        <v>0</v>
      </c>
      <c r="G45" s="21">
        <f t="shared" ca="1" si="11"/>
        <v>4680077.5600000005</v>
      </c>
      <c r="H45" s="22">
        <f t="shared" ca="1" si="5"/>
        <v>0</v>
      </c>
      <c r="I45" s="21">
        <f t="shared" ca="1" si="12"/>
        <v>0</v>
      </c>
      <c r="J45" s="21">
        <f t="shared" ca="1" si="12"/>
        <v>0</v>
      </c>
      <c r="K45" s="22">
        <f t="shared" ca="1" si="6"/>
        <v>0</v>
      </c>
      <c r="L45" s="21">
        <f t="shared" ca="1" si="13"/>
        <v>0</v>
      </c>
      <c r="M45" s="21">
        <f t="shared" ca="1" si="13"/>
        <v>0</v>
      </c>
      <c r="N45" s="21">
        <f t="shared" ca="1" si="13"/>
        <v>4076342.9000000004</v>
      </c>
      <c r="O45" s="22">
        <f t="shared" ca="1" si="7"/>
        <v>8779460.4600000009</v>
      </c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/>
      <c r="AS45" s="16"/>
      <c r="AT45" s="16"/>
      <c r="AU45" s="16"/>
      <c r="AV45" s="16"/>
      <c r="AW45" s="16"/>
      <c r="AX45" s="16"/>
      <c r="AY45" s="16"/>
      <c r="AZ45" s="1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  <c r="BM45" s="16"/>
      <c r="BN45" s="16"/>
      <c r="BO45" s="16"/>
      <c r="BP45" s="16"/>
      <c r="BQ45" s="16"/>
      <c r="BR45" s="16"/>
      <c r="BS45" s="16"/>
      <c r="BT45" s="16"/>
      <c r="BU45" s="16"/>
      <c r="BV45" s="16"/>
      <c r="BW45" s="16"/>
      <c r="BX45" s="16"/>
      <c r="BY45" s="16"/>
      <c r="BZ45" s="16"/>
      <c r="CA45" s="16"/>
      <c r="CB45" s="16"/>
      <c r="CC45" s="16"/>
      <c r="CD45" s="16"/>
      <c r="CE45" s="16"/>
      <c r="CF45" s="16"/>
      <c r="CG45" s="16"/>
      <c r="CH45" s="16"/>
      <c r="CI45" s="16"/>
      <c r="CJ45" s="16"/>
      <c r="CK45" s="16"/>
      <c r="CL45" s="16"/>
      <c r="CM45" s="16"/>
      <c r="CN45" s="16"/>
      <c r="CO45" s="16"/>
      <c r="CP45" s="16"/>
      <c r="CQ45" s="16"/>
      <c r="CR45" s="16"/>
      <c r="CS45" s="16"/>
      <c r="CT45" s="16"/>
      <c r="CU45" s="16"/>
      <c r="CV45" s="16"/>
      <c r="CW45" s="16"/>
      <c r="CX45" s="16"/>
      <c r="CY45" s="16"/>
      <c r="CZ45" s="16"/>
      <c r="DA45" s="16"/>
      <c r="DB45" s="16"/>
      <c r="DC45" s="16"/>
      <c r="DD45" s="16"/>
      <c r="DE45" s="16"/>
      <c r="DF45" s="16"/>
      <c r="DG45" s="16"/>
      <c r="DH45" s="16"/>
      <c r="DI45" s="16"/>
      <c r="DJ45" s="16"/>
      <c r="DK45" s="16"/>
      <c r="DL45" s="16"/>
      <c r="DM45" s="16"/>
      <c r="DN45" s="16"/>
      <c r="DO45" s="16"/>
      <c r="DP45" s="16"/>
      <c r="DQ45" s="16"/>
      <c r="DR45" s="16"/>
      <c r="DS45" s="16"/>
      <c r="DT45" s="16"/>
      <c r="DU45" s="16"/>
      <c r="DV45" s="16"/>
      <c r="DW45" s="16"/>
      <c r="DX45" s="16"/>
      <c r="DY45" s="16"/>
      <c r="DZ45" s="16"/>
      <c r="EA45" s="16"/>
      <c r="EB45" s="16"/>
      <c r="EC45" s="16"/>
      <c r="ED45" s="16"/>
      <c r="EE45" s="16"/>
      <c r="EF45" s="16"/>
      <c r="EG45" s="16"/>
      <c r="EH45" s="16"/>
      <c r="EI45" s="16"/>
      <c r="EJ45" s="16"/>
      <c r="EK45" s="16"/>
      <c r="EL45" s="16"/>
      <c r="EM45" s="16"/>
      <c r="EN45" s="16"/>
      <c r="EO45" s="16"/>
      <c r="EP45" s="16"/>
      <c r="EQ45" s="16"/>
      <c r="ER45" s="16"/>
      <c r="ES45" s="16"/>
      <c r="ET45" s="16"/>
      <c r="EU45" s="16"/>
      <c r="EV45" s="16"/>
      <c r="EW45" s="16"/>
      <c r="EX45" s="16"/>
      <c r="EY45" s="16"/>
      <c r="EZ45" s="16"/>
      <c r="FA45" s="16"/>
      <c r="FB45" s="16"/>
      <c r="FC45" s="16"/>
      <c r="FD45" s="16"/>
      <c r="FE45" s="16"/>
      <c r="FF45" s="16"/>
      <c r="FG45" s="16"/>
      <c r="FH45" s="16"/>
      <c r="FI45" s="16"/>
      <c r="FJ45" s="16"/>
      <c r="FK45" s="16"/>
      <c r="FL45" s="16"/>
      <c r="FM45" s="16"/>
      <c r="FN45" s="16"/>
      <c r="FO45" s="16"/>
      <c r="FP45" s="16"/>
      <c r="FQ45" s="16"/>
      <c r="FR45" s="16"/>
      <c r="FS45" s="16"/>
      <c r="FT45" s="16"/>
      <c r="FU45" s="16"/>
      <c r="FV45" s="16"/>
      <c r="FW45" s="16"/>
      <c r="FX45" s="16"/>
      <c r="FY45" s="16"/>
      <c r="FZ45" s="16"/>
      <c r="GA45" s="16"/>
      <c r="GB45" s="16"/>
      <c r="GC45" s="16"/>
      <c r="GD45" s="16"/>
      <c r="GE45" s="16"/>
      <c r="GF45" s="16"/>
      <c r="GG45" s="16"/>
      <c r="GH45" s="16"/>
      <c r="GI45" s="16"/>
      <c r="GJ45" s="16"/>
      <c r="GK45" s="16"/>
      <c r="GL45" s="16"/>
      <c r="GM45" s="16"/>
      <c r="GN45" s="16"/>
      <c r="GO45" s="16"/>
      <c r="GP45" s="16"/>
      <c r="GQ45" s="16"/>
      <c r="GR45" s="16"/>
      <c r="GS45" s="16"/>
      <c r="GT45" s="16"/>
      <c r="GU45" s="16"/>
      <c r="GV45" s="16"/>
      <c r="GW45" s="16"/>
      <c r="GX45" s="16"/>
      <c r="GY45" s="16"/>
      <c r="GZ45" s="16"/>
      <c r="HA45" s="16"/>
      <c r="HB45" s="16"/>
      <c r="HC45" s="16"/>
      <c r="HD45" s="16"/>
      <c r="HE45" s="16"/>
      <c r="HF45" s="16"/>
      <c r="HG45" s="16"/>
      <c r="HH45" s="16"/>
      <c r="HI45" s="16"/>
      <c r="HJ45" s="16"/>
      <c r="HK45" s="16"/>
      <c r="HL45" s="16"/>
      <c r="HM45" s="16"/>
      <c r="HN45" s="16"/>
      <c r="HO45" s="16"/>
      <c r="HP45" s="16"/>
    </row>
    <row r="46" spans="1:224" ht="12.75" customHeight="1" x14ac:dyDescent="0.2">
      <c r="A46" s="67" t="s">
        <v>183</v>
      </c>
      <c r="B46" s="20">
        <v>1052</v>
      </c>
      <c r="C46" s="68" t="s">
        <v>144</v>
      </c>
      <c r="D46" s="21">
        <f t="shared" ca="1" si="0"/>
        <v>0</v>
      </c>
      <c r="E46" s="22">
        <f t="shared" ca="1" si="4"/>
        <v>176019.03999999998</v>
      </c>
      <c r="F46" s="21">
        <f t="shared" ca="1" si="11"/>
        <v>0</v>
      </c>
      <c r="G46" s="21">
        <f t="shared" ca="1" si="11"/>
        <v>55674.2</v>
      </c>
      <c r="H46" s="22">
        <f t="shared" ca="1" si="5"/>
        <v>120344.83999999998</v>
      </c>
      <c r="I46" s="21">
        <f t="shared" ca="1" si="12"/>
        <v>120344.83999999998</v>
      </c>
      <c r="J46" s="21">
        <f t="shared" ca="1" si="12"/>
        <v>0</v>
      </c>
      <c r="K46" s="22">
        <f t="shared" ca="1" si="6"/>
        <v>0</v>
      </c>
      <c r="L46" s="21">
        <f t="shared" ca="1" si="13"/>
        <v>0</v>
      </c>
      <c r="M46" s="21">
        <f t="shared" ca="1" si="13"/>
        <v>0</v>
      </c>
      <c r="N46" s="21">
        <f t="shared" ca="1" si="13"/>
        <v>693969.52</v>
      </c>
      <c r="O46" s="22">
        <f t="shared" ca="1" si="7"/>
        <v>869988.56</v>
      </c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  <c r="BM46" s="16"/>
      <c r="BN46" s="16"/>
      <c r="BO46" s="16"/>
      <c r="BP46" s="16"/>
      <c r="BQ46" s="16"/>
      <c r="BR46" s="16"/>
      <c r="BS46" s="16"/>
      <c r="BT46" s="16"/>
      <c r="BU46" s="16"/>
      <c r="BV46" s="16"/>
      <c r="BW46" s="16"/>
      <c r="BX46" s="16"/>
      <c r="BY46" s="16"/>
      <c r="BZ46" s="16"/>
      <c r="CA46" s="16"/>
      <c r="CB46" s="16"/>
      <c r="CC46" s="16"/>
      <c r="CD46" s="16"/>
      <c r="CE46" s="16"/>
      <c r="CF46" s="16"/>
      <c r="CG46" s="16"/>
      <c r="CH46" s="16"/>
      <c r="CI46" s="16"/>
      <c r="CJ46" s="16"/>
      <c r="CK46" s="16"/>
      <c r="CL46" s="16"/>
      <c r="CM46" s="16"/>
      <c r="CN46" s="16"/>
      <c r="CO46" s="16"/>
      <c r="CP46" s="16"/>
      <c r="CQ46" s="16"/>
      <c r="CR46" s="16"/>
      <c r="CS46" s="16"/>
      <c r="CT46" s="16"/>
      <c r="CU46" s="16"/>
      <c r="CV46" s="16"/>
      <c r="CW46" s="16"/>
      <c r="CX46" s="16"/>
      <c r="CY46" s="16"/>
      <c r="CZ46" s="16"/>
      <c r="DA46" s="16"/>
      <c r="DB46" s="16"/>
      <c r="DC46" s="16"/>
      <c r="DD46" s="16"/>
      <c r="DE46" s="16"/>
      <c r="DF46" s="16"/>
      <c r="DG46" s="16"/>
      <c r="DH46" s="16"/>
      <c r="DI46" s="16"/>
      <c r="DJ46" s="16"/>
      <c r="DK46" s="16"/>
      <c r="DL46" s="16"/>
      <c r="DM46" s="16"/>
      <c r="DN46" s="16"/>
      <c r="DO46" s="16"/>
      <c r="DP46" s="16"/>
      <c r="DQ46" s="16"/>
      <c r="DR46" s="16"/>
      <c r="DS46" s="16"/>
      <c r="DT46" s="16"/>
      <c r="DU46" s="16"/>
      <c r="DV46" s="16"/>
      <c r="DW46" s="16"/>
      <c r="DX46" s="16"/>
      <c r="DY46" s="16"/>
      <c r="DZ46" s="16"/>
      <c r="EA46" s="16"/>
      <c r="EB46" s="16"/>
      <c r="EC46" s="16"/>
      <c r="ED46" s="16"/>
      <c r="EE46" s="16"/>
      <c r="EF46" s="16"/>
      <c r="EG46" s="16"/>
      <c r="EH46" s="16"/>
      <c r="EI46" s="16"/>
      <c r="EJ46" s="16"/>
      <c r="EK46" s="16"/>
      <c r="EL46" s="16"/>
      <c r="EM46" s="16"/>
      <c r="EN46" s="16"/>
      <c r="EO46" s="16"/>
      <c r="EP46" s="16"/>
      <c r="EQ46" s="16"/>
      <c r="ER46" s="16"/>
      <c r="ES46" s="16"/>
      <c r="ET46" s="16"/>
      <c r="EU46" s="16"/>
      <c r="EV46" s="16"/>
      <c r="EW46" s="16"/>
      <c r="EX46" s="16"/>
      <c r="EY46" s="16"/>
      <c r="EZ46" s="16"/>
      <c r="FA46" s="16"/>
      <c r="FB46" s="16"/>
      <c r="FC46" s="16"/>
      <c r="FD46" s="16"/>
      <c r="FE46" s="16"/>
      <c r="FF46" s="16"/>
      <c r="FG46" s="16"/>
      <c r="FH46" s="16"/>
      <c r="FI46" s="16"/>
      <c r="FJ46" s="16"/>
      <c r="FK46" s="16"/>
      <c r="FL46" s="16"/>
      <c r="FM46" s="16"/>
      <c r="FN46" s="16"/>
      <c r="FO46" s="16"/>
      <c r="FP46" s="16"/>
      <c r="FQ46" s="16"/>
      <c r="FR46" s="16"/>
      <c r="FS46" s="16"/>
      <c r="FT46" s="16"/>
      <c r="FU46" s="16"/>
      <c r="FV46" s="16"/>
      <c r="FW46" s="16"/>
      <c r="FX46" s="16"/>
      <c r="FY46" s="16"/>
      <c r="FZ46" s="16"/>
      <c r="GA46" s="16"/>
      <c r="GB46" s="16"/>
      <c r="GC46" s="16"/>
      <c r="GD46" s="16"/>
      <c r="GE46" s="16"/>
      <c r="GF46" s="16"/>
      <c r="GG46" s="16"/>
      <c r="GH46" s="16"/>
      <c r="GI46" s="16"/>
      <c r="GJ46" s="16"/>
      <c r="GK46" s="16"/>
      <c r="GL46" s="16"/>
      <c r="GM46" s="16"/>
      <c r="GN46" s="16"/>
      <c r="GO46" s="16"/>
      <c r="GP46" s="16"/>
      <c r="GQ46" s="16"/>
      <c r="GR46" s="16"/>
      <c r="GS46" s="16"/>
      <c r="GT46" s="16"/>
      <c r="GU46" s="16"/>
      <c r="GV46" s="16"/>
      <c r="GW46" s="16"/>
      <c r="GX46" s="16"/>
      <c r="GY46" s="16"/>
      <c r="GZ46" s="16"/>
      <c r="HA46" s="16"/>
      <c r="HB46" s="16"/>
      <c r="HC46" s="16"/>
      <c r="HD46" s="16"/>
      <c r="HE46" s="16"/>
      <c r="HF46" s="16"/>
      <c r="HG46" s="16"/>
      <c r="HH46" s="16"/>
      <c r="HI46" s="16"/>
      <c r="HJ46" s="16"/>
      <c r="HK46" s="16"/>
      <c r="HL46" s="16"/>
      <c r="HM46" s="16"/>
      <c r="HN46" s="16"/>
      <c r="HO46" s="16"/>
      <c r="HP46" s="16"/>
    </row>
    <row r="47" spans="1:224" ht="12.75" customHeight="1" x14ac:dyDescent="0.2">
      <c r="A47" s="67" t="s">
        <v>184</v>
      </c>
      <c r="B47" s="20">
        <v>1053</v>
      </c>
      <c r="C47" s="68" t="s">
        <v>144</v>
      </c>
      <c r="D47" s="21">
        <f t="shared" ca="1" si="0"/>
        <v>0</v>
      </c>
      <c r="E47" s="22">
        <f t="shared" ca="1" si="4"/>
        <v>235530709.03</v>
      </c>
      <c r="F47" s="21">
        <f t="shared" ca="1" si="11"/>
        <v>0</v>
      </c>
      <c r="G47" s="21">
        <f t="shared" ca="1" si="11"/>
        <v>14786615.07</v>
      </c>
      <c r="H47" s="22">
        <f t="shared" ca="1" si="5"/>
        <v>220744093.96000001</v>
      </c>
      <c r="I47" s="21">
        <f t="shared" ca="1" si="12"/>
        <v>126924027.31</v>
      </c>
      <c r="J47" s="21">
        <f t="shared" ca="1" si="12"/>
        <v>93820066.650000006</v>
      </c>
      <c r="K47" s="22">
        <f t="shared" ca="1" si="6"/>
        <v>0</v>
      </c>
      <c r="L47" s="21">
        <f t="shared" ca="1" si="13"/>
        <v>0</v>
      </c>
      <c r="M47" s="21">
        <f t="shared" ca="1" si="13"/>
        <v>0</v>
      </c>
      <c r="N47" s="21">
        <f t="shared" ca="1" si="13"/>
        <v>19238336.579999998</v>
      </c>
      <c r="O47" s="22">
        <f t="shared" ca="1" si="7"/>
        <v>254769045.61000001</v>
      </c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  <c r="BM47" s="16"/>
      <c r="BN47" s="16"/>
      <c r="BO47" s="16"/>
      <c r="BP47" s="16"/>
      <c r="BQ47" s="16"/>
      <c r="BR47" s="16"/>
      <c r="BS47" s="16"/>
      <c r="BT47" s="16"/>
      <c r="BU47" s="16"/>
      <c r="BV47" s="16"/>
      <c r="BW47" s="16"/>
      <c r="BX47" s="16"/>
      <c r="BY47" s="16"/>
      <c r="BZ47" s="16"/>
      <c r="CA47" s="16"/>
      <c r="CB47" s="16"/>
      <c r="CC47" s="16"/>
      <c r="CD47" s="16"/>
      <c r="CE47" s="16"/>
      <c r="CF47" s="16"/>
      <c r="CG47" s="16"/>
      <c r="CH47" s="16"/>
      <c r="CI47" s="16"/>
      <c r="CJ47" s="16"/>
      <c r="CK47" s="16"/>
      <c r="CL47" s="16"/>
      <c r="CM47" s="16"/>
      <c r="CN47" s="16"/>
      <c r="CO47" s="16"/>
      <c r="CP47" s="16"/>
      <c r="CQ47" s="16"/>
      <c r="CR47" s="16"/>
      <c r="CS47" s="16"/>
      <c r="CT47" s="16"/>
      <c r="CU47" s="16"/>
      <c r="CV47" s="16"/>
      <c r="CW47" s="16"/>
      <c r="CX47" s="16"/>
      <c r="CY47" s="16"/>
      <c r="CZ47" s="16"/>
      <c r="DA47" s="16"/>
      <c r="DB47" s="16"/>
      <c r="DC47" s="16"/>
      <c r="DD47" s="16"/>
      <c r="DE47" s="16"/>
      <c r="DF47" s="16"/>
      <c r="DG47" s="16"/>
      <c r="DH47" s="16"/>
      <c r="DI47" s="16"/>
      <c r="DJ47" s="16"/>
      <c r="DK47" s="16"/>
      <c r="DL47" s="16"/>
      <c r="DM47" s="16"/>
      <c r="DN47" s="16"/>
      <c r="DO47" s="16"/>
      <c r="DP47" s="16"/>
      <c r="DQ47" s="16"/>
      <c r="DR47" s="16"/>
      <c r="DS47" s="16"/>
      <c r="DT47" s="16"/>
      <c r="DU47" s="16"/>
      <c r="DV47" s="16"/>
      <c r="DW47" s="16"/>
      <c r="DX47" s="16"/>
      <c r="DY47" s="16"/>
      <c r="DZ47" s="16"/>
      <c r="EA47" s="16"/>
      <c r="EB47" s="16"/>
      <c r="EC47" s="16"/>
      <c r="ED47" s="16"/>
      <c r="EE47" s="16"/>
      <c r="EF47" s="16"/>
      <c r="EG47" s="16"/>
      <c r="EH47" s="16"/>
      <c r="EI47" s="16"/>
      <c r="EJ47" s="16"/>
      <c r="EK47" s="16"/>
      <c r="EL47" s="16"/>
      <c r="EM47" s="16"/>
      <c r="EN47" s="16"/>
      <c r="EO47" s="16"/>
      <c r="EP47" s="16"/>
      <c r="EQ47" s="16"/>
      <c r="ER47" s="16"/>
      <c r="ES47" s="16"/>
      <c r="ET47" s="16"/>
      <c r="EU47" s="16"/>
      <c r="EV47" s="16"/>
      <c r="EW47" s="16"/>
      <c r="EX47" s="16"/>
      <c r="EY47" s="16"/>
      <c r="EZ47" s="16"/>
      <c r="FA47" s="16"/>
      <c r="FB47" s="16"/>
      <c r="FC47" s="16"/>
      <c r="FD47" s="16"/>
      <c r="FE47" s="16"/>
      <c r="FF47" s="16"/>
      <c r="FG47" s="16"/>
      <c r="FH47" s="16"/>
      <c r="FI47" s="16"/>
      <c r="FJ47" s="16"/>
      <c r="FK47" s="16"/>
      <c r="FL47" s="16"/>
      <c r="FM47" s="16"/>
      <c r="FN47" s="16"/>
      <c r="FO47" s="16"/>
      <c r="FP47" s="16"/>
      <c r="FQ47" s="16"/>
      <c r="FR47" s="16"/>
      <c r="FS47" s="16"/>
      <c r="FT47" s="16"/>
      <c r="FU47" s="16"/>
      <c r="FV47" s="16"/>
      <c r="FW47" s="16"/>
      <c r="FX47" s="16"/>
      <c r="FY47" s="16"/>
      <c r="FZ47" s="16"/>
      <c r="GA47" s="16"/>
      <c r="GB47" s="16"/>
      <c r="GC47" s="16"/>
      <c r="GD47" s="16"/>
      <c r="GE47" s="16"/>
      <c r="GF47" s="16"/>
      <c r="GG47" s="16"/>
      <c r="GH47" s="16"/>
      <c r="GI47" s="16"/>
      <c r="GJ47" s="16"/>
      <c r="GK47" s="16"/>
      <c r="GL47" s="16"/>
      <c r="GM47" s="16"/>
      <c r="GN47" s="16"/>
      <c r="GO47" s="16"/>
      <c r="GP47" s="16"/>
      <c r="GQ47" s="16"/>
      <c r="GR47" s="16"/>
      <c r="GS47" s="16"/>
      <c r="GT47" s="16"/>
      <c r="GU47" s="16"/>
      <c r="GV47" s="16"/>
      <c r="GW47" s="16"/>
      <c r="GX47" s="16"/>
      <c r="GY47" s="16"/>
      <c r="GZ47" s="16"/>
      <c r="HA47" s="16"/>
      <c r="HB47" s="16"/>
      <c r="HC47" s="16"/>
      <c r="HD47" s="16"/>
      <c r="HE47" s="16"/>
      <c r="HF47" s="16"/>
      <c r="HG47" s="16"/>
      <c r="HH47" s="16"/>
      <c r="HI47" s="16"/>
      <c r="HJ47" s="16"/>
      <c r="HK47" s="16"/>
      <c r="HL47" s="16"/>
      <c r="HM47" s="16"/>
      <c r="HN47" s="16"/>
      <c r="HO47" s="16"/>
      <c r="HP47" s="16"/>
    </row>
    <row r="48" spans="1:224" ht="12.75" customHeight="1" x14ac:dyDescent="0.2">
      <c r="A48" s="67" t="s">
        <v>185</v>
      </c>
      <c r="B48" s="20">
        <v>1054</v>
      </c>
      <c r="C48" s="68" t="s">
        <v>144</v>
      </c>
      <c r="D48" s="21">
        <f t="shared" ca="1" si="0"/>
        <v>0</v>
      </c>
      <c r="E48" s="22">
        <f t="shared" ca="1" si="4"/>
        <v>0</v>
      </c>
      <c r="F48" s="21">
        <f t="shared" ca="1" si="11"/>
        <v>0</v>
      </c>
      <c r="G48" s="21">
        <f t="shared" ca="1" si="11"/>
        <v>0</v>
      </c>
      <c r="H48" s="22">
        <f t="shared" ca="1" si="5"/>
        <v>0</v>
      </c>
      <c r="I48" s="21">
        <f t="shared" ca="1" si="12"/>
        <v>0</v>
      </c>
      <c r="J48" s="21">
        <f t="shared" ca="1" si="12"/>
        <v>0</v>
      </c>
      <c r="K48" s="22">
        <f t="shared" ca="1" si="6"/>
        <v>0</v>
      </c>
      <c r="L48" s="21">
        <f t="shared" ca="1" si="13"/>
        <v>0</v>
      </c>
      <c r="M48" s="21">
        <f t="shared" ca="1" si="13"/>
        <v>0</v>
      </c>
      <c r="N48" s="21">
        <f t="shared" ca="1" si="13"/>
        <v>0</v>
      </c>
      <c r="O48" s="22">
        <f t="shared" ca="1" si="7"/>
        <v>0</v>
      </c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  <c r="BM48" s="16"/>
      <c r="BN48" s="16"/>
      <c r="BO48" s="16"/>
      <c r="BP48" s="16"/>
      <c r="BQ48" s="16"/>
      <c r="BR48" s="16"/>
      <c r="BS48" s="16"/>
      <c r="BT48" s="16"/>
      <c r="BU48" s="16"/>
      <c r="BV48" s="16"/>
      <c r="BW48" s="16"/>
      <c r="BX48" s="16"/>
      <c r="BY48" s="16"/>
      <c r="BZ48" s="16"/>
      <c r="CA48" s="16"/>
      <c r="CB48" s="16"/>
      <c r="CC48" s="16"/>
      <c r="CD48" s="16"/>
      <c r="CE48" s="16"/>
      <c r="CF48" s="16"/>
      <c r="CG48" s="16"/>
      <c r="CH48" s="16"/>
      <c r="CI48" s="16"/>
      <c r="CJ48" s="16"/>
      <c r="CK48" s="16"/>
      <c r="CL48" s="16"/>
      <c r="CM48" s="16"/>
      <c r="CN48" s="16"/>
      <c r="CO48" s="16"/>
      <c r="CP48" s="16"/>
      <c r="CQ48" s="16"/>
      <c r="CR48" s="16"/>
      <c r="CS48" s="16"/>
      <c r="CT48" s="16"/>
      <c r="CU48" s="16"/>
      <c r="CV48" s="16"/>
      <c r="CW48" s="16"/>
      <c r="CX48" s="16"/>
      <c r="CY48" s="16"/>
      <c r="CZ48" s="16"/>
      <c r="DA48" s="16"/>
      <c r="DB48" s="16"/>
      <c r="DC48" s="16"/>
      <c r="DD48" s="16"/>
      <c r="DE48" s="16"/>
      <c r="DF48" s="16"/>
      <c r="DG48" s="16"/>
      <c r="DH48" s="16"/>
      <c r="DI48" s="16"/>
      <c r="DJ48" s="16"/>
      <c r="DK48" s="16"/>
      <c r="DL48" s="16"/>
      <c r="DM48" s="16"/>
      <c r="DN48" s="16"/>
      <c r="DO48" s="16"/>
      <c r="DP48" s="16"/>
      <c r="DQ48" s="16"/>
      <c r="DR48" s="16"/>
      <c r="DS48" s="16"/>
      <c r="DT48" s="16"/>
      <c r="DU48" s="16"/>
      <c r="DV48" s="16"/>
      <c r="DW48" s="16"/>
      <c r="DX48" s="16"/>
      <c r="DY48" s="16"/>
      <c r="DZ48" s="16"/>
      <c r="EA48" s="16"/>
      <c r="EB48" s="16"/>
      <c r="EC48" s="16"/>
      <c r="ED48" s="16"/>
      <c r="EE48" s="16"/>
      <c r="EF48" s="16"/>
      <c r="EG48" s="16"/>
      <c r="EH48" s="16"/>
      <c r="EI48" s="16"/>
      <c r="EJ48" s="16"/>
      <c r="EK48" s="16"/>
      <c r="EL48" s="16"/>
      <c r="EM48" s="16"/>
      <c r="EN48" s="16"/>
      <c r="EO48" s="16"/>
      <c r="EP48" s="16"/>
      <c r="EQ48" s="16"/>
      <c r="ER48" s="16"/>
      <c r="ES48" s="16"/>
      <c r="ET48" s="16"/>
      <c r="EU48" s="16"/>
      <c r="EV48" s="16"/>
      <c r="EW48" s="16"/>
      <c r="EX48" s="16"/>
      <c r="EY48" s="16"/>
      <c r="EZ48" s="16"/>
      <c r="FA48" s="16"/>
      <c r="FB48" s="16"/>
      <c r="FC48" s="16"/>
      <c r="FD48" s="16"/>
      <c r="FE48" s="16"/>
      <c r="FF48" s="16"/>
      <c r="FG48" s="16"/>
      <c r="FH48" s="16"/>
      <c r="FI48" s="16"/>
      <c r="FJ48" s="16"/>
      <c r="FK48" s="16"/>
      <c r="FL48" s="16"/>
      <c r="FM48" s="16"/>
      <c r="FN48" s="16"/>
      <c r="FO48" s="16"/>
      <c r="FP48" s="16"/>
      <c r="FQ48" s="16"/>
      <c r="FR48" s="16"/>
      <c r="FS48" s="16"/>
      <c r="FT48" s="16"/>
      <c r="FU48" s="16"/>
      <c r="FV48" s="16"/>
      <c r="FW48" s="16"/>
      <c r="FX48" s="16"/>
      <c r="FY48" s="16"/>
      <c r="FZ48" s="16"/>
      <c r="GA48" s="16"/>
      <c r="GB48" s="16"/>
      <c r="GC48" s="16"/>
      <c r="GD48" s="16"/>
      <c r="GE48" s="16"/>
      <c r="GF48" s="16"/>
      <c r="GG48" s="16"/>
      <c r="GH48" s="16"/>
      <c r="GI48" s="16"/>
      <c r="GJ48" s="16"/>
      <c r="GK48" s="16"/>
      <c r="GL48" s="16"/>
      <c r="GM48" s="16"/>
      <c r="GN48" s="16"/>
      <c r="GO48" s="16"/>
      <c r="GP48" s="16"/>
      <c r="GQ48" s="16"/>
      <c r="GR48" s="16"/>
      <c r="GS48" s="16"/>
      <c r="GT48" s="16"/>
      <c r="GU48" s="16"/>
      <c r="GV48" s="16"/>
      <c r="GW48" s="16"/>
      <c r="GX48" s="16"/>
      <c r="GY48" s="16"/>
      <c r="GZ48" s="16"/>
      <c r="HA48" s="16"/>
      <c r="HB48" s="16"/>
      <c r="HC48" s="16"/>
      <c r="HD48" s="16"/>
      <c r="HE48" s="16"/>
      <c r="HF48" s="16"/>
      <c r="HG48" s="16"/>
      <c r="HH48" s="16"/>
      <c r="HI48" s="16"/>
      <c r="HJ48" s="16"/>
      <c r="HK48" s="16"/>
      <c r="HL48" s="16"/>
      <c r="HM48" s="16"/>
      <c r="HN48" s="16"/>
      <c r="HO48" s="16"/>
      <c r="HP48" s="16"/>
    </row>
    <row r="49" spans="1:224" ht="12.75" customHeight="1" x14ac:dyDescent="0.2">
      <c r="A49" s="67" t="s">
        <v>186</v>
      </c>
      <c r="B49" s="20">
        <v>1055</v>
      </c>
      <c r="C49" s="68" t="s">
        <v>144</v>
      </c>
      <c r="D49" s="21">
        <f t="shared" ca="1" si="0"/>
        <v>13430.57</v>
      </c>
      <c r="E49" s="22">
        <f t="shared" ca="1" si="4"/>
        <v>184273922.59000298</v>
      </c>
      <c r="F49" s="21">
        <f t="shared" ca="1" si="11"/>
        <v>4917267.7100000102</v>
      </c>
      <c r="G49" s="21">
        <f t="shared" ca="1" si="11"/>
        <v>0</v>
      </c>
      <c r="H49" s="22">
        <f t="shared" ca="1" si="5"/>
        <v>169415711.02000299</v>
      </c>
      <c r="I49" s="21">
        <f t="shared" ca="1" si="12"/>
        <v>142191.75000000099</v>
      </c>
      <c r="J49" s="21">
        <f t="shared" ca="1" si="12"/>
        <v>169273519.27000299</v>
      </c>
      <c r="K49" s="22">
        <f t="shared" ca="1" si="6"/>
        <v>9940943.8599999789</v>
      </c>
      <c r="L49" s="21">
        <f t="shared" ca="1" si="13"/>
        <v>488710.56999999902</v>
      </c>
      <c r="M49" s="21">
        <f t="shared" ca="1" si="13"/>
        <v>9452233.2899999805</v>
      </c>
      <c r="N49" s="21">
        <f t="shared" ca="1" si="13"/>
        <v>3646191.17</v>
      </c>
      <c r="O49" s="22">
        <f t="shared" ca="1" si="7"/>
        <v>187933544.33000296</v>
      </c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  <c r="BM49" s="16"/>
      <c r="BN49" s="16"/>
      <c r="BO49" s="16"/>
      <c r="BP49" s="16"/>
      <c r="BQ49" s="16"/>
      <c r="BR49" s="16"/>
      <c r="BS49" s="16"/>
      <c r="BT49" s="16"/>
      <c r="BU49" s="16"/>
      <c r="BV49" s="16"/>
      <c r="BW49" s="16"/>
      <c r="BX49" s="16"/>
      <c r="BY49" s="16"/>
      <c r="BZ49" s="16"/>
      <c r="CA49" s="16"/>
      <c r="CB49" s="16"/>
      <c r="CC49" s="16"/>
      <c r="CD49" s="16"/>
      <c r="CE49" s="16"/>
      <c r="CF49" s="16"/>
      <c r="CG49" s="16"/>
      <c r="CH49" s="16"/>
      <c r="CI49" s="16"/>
      <c r="CJ49" s="16"/>
      <c r="CK49" s="16"/>
      <c r="CL49" s="16"/>
      <c r="CM49" s="16"/>
      <c r="CN49" s="16"/>
      <c r="CO49" s="16"/>
      <c r="CP49" s="16"/>
      <c r="CQ49" s="16"/>
      <c r="CR49" s="16"/>
      <c r="CS49" s="16"/>
      <c r="CT49" s="16"/>
      <c r="CU49" s="16"/>
      <c r="CV49" s="16"/>
      <c r="CW49" s="16"/>
      <c r="CX49" s="16"/>
      <c r="CY49" s="16"/>
      <c r="CZ49" s="16"/>
      <c r="DA49" s="16"/>
      <c r="DB49" s="16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6"/>
      <c r="DT49" s="16"/>
      <c r="DU49" s="16"/>
      <c r="DV49" s="16"/>
      <c r="DW49" s="16"/>
      <c r="DX49" s="16"/>
      <c r="DY49" s="16"/>
      <c r="DZ49" s="16"/>
      <c r="EA49" s="16"/>
      <c r="EB49" s="16"/>
      <c r="EC49" s="16"/>
      <c r="ED49" s="16"/>
      <c r="EE49" s="16"/>
      <c r="EF49" s="16"/>
      <c r="EG49" s="16"/>
      <c r="EH49" s="16"/>
      <c r="EI49" s="16"/>
      <c r="EJ49" s="16"/>
      <c r="EK49" s="16"/>
      <c r="EL49" s="16"/>
      <c r="EM49" s="16"/>
      <c r="EN49" s="16"/>
      <c r="EO49" s="16"/>
      <c r="EP49" s="16"/>
      <c r="EQ49" s="16"/>
      <c r="ER49" s="16"/>
      <c r="ES49" s="16"/>
      <c r="ET49" s="16"/>
      <c r="EU49" s="16"/>
      <c r="EV49" s="16"/>
      <c r="EW49" s="16"/>
      <c r="EX49" s="16"/>
      <c r="EY49" s="16"/>
      <c r="EZ49" s="16"/>
      <c r="FA49" s="16"/>
      <c r="FB49" s="16"/>
      <c r="FC49" s="16"/>
      <c r="FD49" s="16"/>
      <c r="FE49" s="16"/>
      <c r="FF49" s="16"/>
      <c r="FG49" s="16"/>
      <c r="FH49" s="16"/>
      <c r="FI49" s="16"/>
      <c r="FJ49" s="16"/>
      <c r="FK49" s="16"/>
      <c r="FL49" s="16"/>
      <c r="FM49" s="16"/>
      <c r="FN49" s="16"/>
      <c r="FO49" s="16"/>
      <c r="FP49" s="16"/>
      <c r="FQ49" s="16"/>
      <c r="FR49" s="16"/>
      <c r="FS49" s="16"/>
      <c r="FT49" s="16"/>
      <c r="FU49" s="16"/>
      <c r="FV49" s="16"/>
      <c r="FW49" s="16"/>
      <c r="FX49" s="16"/>
      <c r="FY49" s="16"/>
      <c r="FZ49" s="16"/>
      <c r="GA49" s="16"/>
      <c r="GB49" s="16"/>
      <c r="GC49" s="16"/>
      <c r="GD49" s="16"/>
      <c r="GE49" s="16"/>
      <c r="GF49" s="16"/>
      <c r="GG49" s="16"/>
      <c r="GH49" s="16"/>
      <c r="GI49" s="16"/>
      <c r="GJ49" s="16"/>
      <c r="GK49" s="16"/>
      <c r="GL49" s="16"/>
      <c r="GM49" s="16"/>
      <c r="GN49" s="16"/>
      <c r="GO49" s="16"/>
      <c r="GP49" s="16"/>
      <c r="GQ49" s="16"/>
      <c r="GR49" s="16"/>
      <c r="GS49" s="16"/>
      <c r="GT49" s="16"/>
      <c r="GU49" s="16"/>
      <c r="GV49" s="16"/>
      <c r="GW49" s="16"/>
      <c r="GX49" s="16"/>
      <c r="GY49" s="16"/>
      <c r="GZ49" s="16"/>
      <c r="HA49" s="16"/>
      <c r="HB49" s="16"/>
      <c r="HC49" s="16"/>
      <c r="HD49" s="16"/>
      <c r="HE49" s="16"/>
      <c r="HF49" s="16"/>
      <c r="HG49" s="16"/>
      <c r="HH49" s="16"/>
      <c r="HI49" s="16"/>
      <c r="HJ49" s="16"/>
      <c r="HK49" s="16"/>
      <c r="HL49" s="16"/>
      <c r="HM49" s="16"/>
      <c r="HN49" s="16"/>
      <c r="HO49" s="16"/>
      <c r="HP49" s="16"/>
    </row>
    <row r="50" spans="1:224" ht="12.75" customHeight="1" x14ac:dyDescent="0.2">
      <c r="A50" s="67" t="s">
        <v>187</v>
      </c>
      <c r="B50" s="20">
        <v>1056</v>
      </c>
      <c r="C50" s="68" t="s">
        <v>144</v>
      </c>
      <c r="D50" s="21">
        <f t="shared" ca="1" si="0"/>
        <v>665764.01000000047</v>
      </c>
      <c r="E50" s="22">
        <f t="shared" ca="1" si="4"/>
        <v>192755</v>
      </c>
      <c r="F50" s="21">
        <f t="shared" ca="1" si="11"/>
        <v>0</v>
      </c>
      <c r="G50" s="21">
        <f t="shared" ca="1" si="11"/>
        <v>7100</v>
      </c>
      <c r="H50" s="22">
        <f t="shared" ca="1" si="5"/>
        <v>0</v>
      </c>
      <c r="I50" s="21">
        <f t="shared" ca="1" si="12"/>
        <v>0</v>
      </c>
      <c r="J50" s="21">
        <f t="shared" ca="1" si="12"/>
        <v>0</v>
      </c>
      <c r="K50" s="22">
        <f t="shared" ca="1" si="6"/>
        <v>185655</v>
      </c>
      <c r="L50" s="21">
        <f t="shared" ca="1" si="13"/>
        <v>0</v>
      </c>
      <c r="M50" s="21">
        <f t="shared" ca="1" si="13"/>
        <v>185655</v>
      </c>
      <c r="N50" s="21">
        <f t="shared" ca="1" si="13"/>
        <v>217835355.95998567</v>
      </c>
      <c r="O50" s="22">
        <f t="shared" ca="1" si="7"/>
        <v>218693874.96998566</v>
      </c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  <c r="BM50" s="16"/>
      <c r="BN50" s="16"/>
      <c r="BO50" s="16"/>
      <c r="BP50" s="16"/>
      <c r="BQ50" s="16"/>
      <c r="BR50" s="16"/>
      <c r="BS50" s="16"/>
      <c r="BT50" s="16"/>
      <c r="BU50" s="16"/>
      <c r="BV50" s="16"/>
      <c r="BW50" s="16"/>
      <c r="BX50" s="16"/>
      <c r="BY50" s="16"/>
      <c r="BZ50" s="16"/>
      <c r="CA50" s="16"/>
      <c r="CB50" s="16"/>
      <c r="CC50" s="16"/>
      <c r="CD50" s="16"/>
      <c r="CE50" s="16"/>
      <c r="CF50" s="16"/>
      <c r="CG50" s="16"/>
      <c r="CH50" s="16"/>
      <c r="CI50" s="16"/>
      <c r="CJ50" s="16"/>
      <c r="CK50" s="16"/>
      <c r="CL50" s="16"/>
      <c r="CM50" s="16"/>
      <c r="CN50" s="16"/>
      <c r="CO50" s="16"/>
      <c r="CP50" s="16"/>
      <c r="CQ50" s="16"/>
      <c r="CR50" s="16"/>
      <c r="CS50" s="16"/>
      <c r="CT50" s="16"/>
      <c r="CU50" s="16"/>
      <c r="CV50" s="16"/>
      <c r="CW50" s="16"/>
      <c r="CX50" s="16"/>
      <c r="CY50" s="16"/>
      <c r="CZ50" s="16"/>
      <c r="DA50" s="16"/>
      <c r="DB50" s="16"/>
      <c r="DC50" s="16"/>
      <c r="DD50" s="16"/>
      <c r="DE50" s="16"/>
      <c r="DF50" s="16"/>
      <c r="DG50" s="16"/>
      <c r="DH50" s="16"/>
      <c r="DI50" s="16"/>
      <c r="DJ50" s="16"/>
      <c r="DK50" s="16"/>
      <c r="DL50" s="16"/>
      <c r="DM50" s="16"/>
      <c r="DN50" s="16"/>
      <c r="DO50" s="16"/>
      <c r="DP50" s="16"/>
      <c r="DQ50" s="16"/>
      <c r="DR50" s="16"/>
      <c r="DS50" s="16"/>
      <c r="DT50" s="16"/>
      <c r="DU50" s="16"/>
      <c r="DV50" s="16"/>
      <c r="DW50" s="16"/>
      <c r="DX50" s="16"/>
      <c r="DY50" s="16"/>
      <c r="DZ50" s="16"/>
      <c r="EA50" s="16"/>
      <c r="EB50" s="16"/>
      <c r="EC50" s="16"/>
      <c r="ED50" s="16"/>
      <c r="EE50" s="16"/>
      <c r="EF50" s="16"/>
      <c r="EG50" s="16"/>
      <c r="EH50" s="16"/>
      <c r="EI50" s="16"/>
      <c r="EJ50" s="16"/>
      <c r="EK50" s="16"/>
      <c r="EL50" s="16"/>
      <c r="EM50" s="16"/>
      <c r="EN50" s="16"/>
      <c r="EO50" s="16"/>
      <c r="EP50" s="16"/>
      <c r="EQ50" s="16"/>
      <c r="ER50" s="16"/>
      <c r="ES50" s="16"/>
      <c r="ET50" s="16"/>
      <c r="EU50" s="16"/>
      <c r="EV50" s="16"/>
      <c r="EW50" s="16"/>
      <c r="EX50" s="16"/>
      <c r="EY50" s="16"/>
      <c r="EZ50" s="16"/>
      <c r="FA50" s="16"/>
      <c r="FB50" s="16"/>
      <c r="FC50" s="16"/>
      <c r="FD50" s="16"/>
      <c r="FE50" s="16"/>
      <c r="FF50" s="16"/>
      <c r="FG50" s="16"/>
      <c r="FH50" s="16"/>
      <c r="FI50" s="16"/>
      <c r="FJ50" s="16"/>
      <c r="FK50" s="16"/>
      <c r="FL50" s="16"/>
      <c r="FM50" s="16"/>
      <c r="FN50" s="16"/>
      <c r="FO50" s="16"/>
      <c r="FP50" s="16"/>
      <c r="FQ50" s="16"/>
      <c r="FR50" s="16"/>
      <c r="FS50" s="16"/>
      <c r="FT50" s="16"/>
      <c r="FU50" s="16"/>
      <c r="FV50" s="16"/>
      <c r="FW50" s="16"/>
      <c r="FX50" s="16"/>
      <c r="FY50" s="16"/>
      <c r="FZ50" s="16"/>
      <c r="GA50" s="16"/>
      <c r="GB50" s="16"/>
      <c r="GC50" s="16"/>
      <c r="GD50" s="16"/>
      <c r="GE50" s="16"/>
      <c r="GF50" s="16"/>
      <c r="GG50" s="16"/>
      <c r="GH50" s="16"/>
      <c r="GI50" s="16"/>
      <c r="GJ50" s="16"/>
      <c r="GK50" s="16"/>
      <c r="GL50" s="16"/>
      <c r="GM50" s="16"/>
      <c r="GN50" s="16"/>
      <c r="GO50" s="16"/>
      <c r="GP50" s="16"/>
      <c r="GQ50" s="16"/>
      <c r="GR50" s="16"/>
      <c r="GS50" s="16"/>
      <c r="GT50" s="16"/>
      <c r="GU50" s="16"/>
      <c r="GV50" s="16"/>
      <c r="GW50" s="16"/>
      <c r="GX50" s="16"/>
      <c r="GY50" s="16"/>
      <c r="GZ50" s="16"/>
      <c r="HA50" s="16"/>
      <c r="HB50" s="16"/>
      <c r="HC50" s="16"/>
      <c r="HD50" s="16"/>
      <c r="HE50" s="16"/>
      <c r="HF50" s="16"/>
      <c r="HG50" s="16"/>
      <c r="HH50" s="16"/>
      <c r="HI50" s="16"/>
      <c r="HJ50" s="16"/>
      <c r="HK50" s="16"/>
      <c r="HL50" s="16"/>
      <c r="HM50" s="16"/>
      <c r="HN50" s="16"/>
      <c r="HO50" s="16"/>
      <c r="HP50" s="16"/>
    </row>
    <row r="51" spans="1:224" ht="12.75" customHeight="1" x14ac:dyDescent="0.2">
      <c r="A51" s="67" t="s">
        <v>188</v>
      </c>
      <c r="B51" s="20">
        <v>1057</v>
      </c>
      <c r="C51" s="68" t="s">
        <v>144</v>
      </c>
      <c r="D51" s="21">
        <f t="shared" ca="1" si="0"/>
        <v>0</v>
      </c>
      <c r="E51" s="22">
        <f t="shared" ca="1" si="4"/>
        <v>0</v>
      </c>
      <c r="F51" s="21">
        <f t="shared" ca="1" si="11"/>
        <v>0</v>
      </c>
      <c r="G51" s="21">
        <f t="shared" ca="1" si="11"/>
        <v>0</v>
      </c>
      <c r="H51" s="22">
        <f t="shared" ca="1" si="5"/>
        <v>0</v>
      </c>
      <c r="I51" s="21">
        <f t="shared" ca="1" si="12"/>
        <v>0</v>
      </c>
      <c r="J51" s="21">
        <f t="shared" ca="1" si="12"/>
        <v>0</v>
      </c>
      <c r="K51" s="22">
        <f t="shared" ca="1" si="6"/>
        <v>0</v>
      </c>
      <c r="L51" s="21">
        <f t="shared" ca="1" si="13"/>
        <v>0</v>
      </c>
      <c r="M51" s="21">
        <f t="shared" ca="1" si="13"/>
        <v>0</v>
      </c>
      <c r="N51" s="21">
        <f t="shared" ca="1" si="13"/>
        <v>24897.74</v>
      </c>
      <c r="O51" s="22">
        <f t="shared" ca="1" si="7"/>
        <v>24897.74</v>
      </c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  <c r="BM51" s="16"/>
      <c r="BN51" s="16"/>
      <c r="BO51" s="16"/>
      <c r="BP51" s="16"/>
      <c r="BQ51" s="16"/>
      <c r="BR51" s="16"/>
      <c r="BS51" s="16"/>
      <c r="BT51" s="16"/>
      <c r="BU51" s="16"/>
      <c r="BV51" s="16"/>
      <c r="BW51" s="16"/>
      <c r="BX51" s="16"/>
      <c r="BY51" s="16"/>
      <c r="BZ51" s="16"/>
      <c r="CA51" s="16"/>
      <c r="CB51" s="16"/>
      <c r="CC51" s="16"/>
      <c r="CD51" s="16"/>
      <c r="CE51" s="16"/>
      <c r="CF51" s="16"/>
      <c r="CG51" s="16"/>
      <c r="CH51" s="16"/>
      <c r="CI51" s="16"/>
      <c r="CJ51" s="16"/>
      <c r="CK51" s="16"/>
      <c r="CL51" s="16"/>
      <c r="CM51" s="16"/>
      <c r="CN51" s="16"/>
      <c r="CO51" s="16"/>
      <c r="CP51" s="16"/>
      <c r="CQ51" s="16"/>
      <c r="CR51" s="16"/>
      <c r="CS51" s="16"/>
      <c r="CT51" s="16"/>
      <c r="CU51" s="16"/>
      <c r="CV51" s="16"/>
      <c r="CW51" s="16"/>
      <c r="CX51" s="16"/>
      <c r="CY51" s="16"/>
      <c r="CZ51" s="16"/>
      <c r="DA51" s="16"/>
      <c r="DB51" s="16"/>
      <c r="DC51" s="16"/>
      <c r="DD51" s="16"/>
      <c r="DE51" s="16"/>
      <c r="DF51" s="16"/>
      <c r="DG51" s="16"/>
      <c r="DH51" s="16"/>
      <c r="DI51" s="16"/>
      <c r="DJ51" s="16"/>
      <c r="DK51" s="16"/>
      <c r="DL51" s="16"/>
      <c r="DM51" s="16"/>
      <c r="DN51" s="16"/>
      <c r="DO51" s="16"/>
      <c r="DP51" s="16"/>
      <c r="DQ51" s="16"/>
      <c r="DR51" s="16"/>
      <c r="DS51" s="16"/>
      <c r="DT51" s="16"/>
      <c r="DU51" s="16"/>
      <c r="DV51" s="16"/>
      <c r="DW51" s="16"/>
      <c r="DX51" s="16"/>
      <c r="DY51" s="16"/>
      <c r="DZ51" s="16"/>
      <c r="EA51" s="16"/>
      <c r="EB51" s="16"/>
      <c r="EC51" s="16"/>
      <c r="ED51" s="16"/>
      <c r="EE51" s="16"/>
      <c r="EF51" s="16"/>
      <c r="EG51" s="16"/>
      <c r="EH51" s="16"/>
      <c r="EI51" s="16"/>
      <c r="EJ51" s="16"/>
      <c r="EK51" s="16"/>
      <c r="EL51" s="16"/>
      <c r="EM51" s="16"/>
      <c r="EN51" s="16"/>
      <c r="EO51" s="16"/>
      <c r="EP51" s="16"/>
      <c r="EQ51" s="16"/>
      <c r="ER51" s="16"/>
      <c r="ES51" s="16"/>
      <c r="ET51" s="16"/>
      <c r="EU51" s="16"/>
      <c r="EV51" s="16"/>
      <c r="EW51" s="16"/>
      <c r="EX51" s="16"/>
      <c r="EY51" s="16"/>
      <c r="EZ51" s="16"/>
      <c r="FA51" s="16"/>
      <c r="FB51" s="16"/>
      <c r="FC51" s="16"/>
      <c r="FD51" s="16"/>
      <c r="FE51" s="16"/>
      <c r="FF51" s="16"/>
      <c r="FG51" s="16"/>
      <c r="FH51" s="16"/>
      <c r="FI51" s="16"/>
      <c r="FJ51" s="16"/>
      <c r="FK51" s="16"/>
      <c r="FL51" s="16"/>
      <c r="FM51" s="16"/>
      <c r="FN51" s="16"/>
      <c r="FO51" s="16"/>
      <c r="FP51" s="16"/>
      <c r="FQ51" s="16"/>
      <c r="FR51" s="16"/>
      <c r="FS51" s="16"/>
      <c r="FT51" s="16"/>
      <c r="FU51" s="16"/>
      <c r="FV51" s="16"/>
      <c r="FW51" s="16"/>
      <c r="FX51" s="16"/>
      <c r="FY51" s="16"/>
      <c r="FZ51" s="16"/>
      <c r="GA51" s="16"/>
      <c r="GB51" s="16"/>
      <c r="GC51" s="16"/>
      <c r="GD51" s="16"/>
      <c r="GE51" s="16"/>
      <c r="GF51" s="16"/>
      <c r="GG51" s="16"/>
      <c r="GH51" s="16"/>
      <c r="GI51" s="16"/>
      <c r="GJ51" s="16"/>
      <c r="GK51" s="16"/>
      <c r="GL51" s="16"/>
      <c r="GM51" s="16"/>
      <c r="GN51" s="16"/>
      <c r="GO51" s="16"/>
      <c r="GP51" s="16"/>
      <c r="GQ51" s="16"/>
      <c r="GR51" s="16"/>
      <c r="GS51" s="16"/>
      <c r="GT51" s="16"/>
      <c r="GU51" s="16"/>
      <c r="GV51" s="16"/>
      <c r="GW51" s="16"/>
      <c r="GX51" s="16"/>
      <c r="GY51" s="16"/>
      <c r="GZ51" s="16"/>
      <c r="HA51" s="16"/>
      <c r="HB51" s="16"/>
      <c r="HC51" s="16"/>
      <c r="HD51" s="16"/>
      <c r="HE51" s="16"/>
      <c r="HF51" s="16"/>
      <c r="HG51" s="16"/>
      <c r="HH51" s="16"/>
      <c r="HI51" s="16"/>
      <c r="HJ51" s="16"/>
      <c r="HK51" s="16"/>
      <c r="HL51" s="16"/>
      <c r="HM51" s="16"/>
      <c r="HN51" s="16"/>
      <c r="HO51" s="16"/>
      <c r="HP51" s="16"/>
    </row>
    <row r="52" spans="1:224" ht="12.75" customHeight="1" x14ac:dyDescent="0.2">
      <c r="A52" s="67" t="s">
        <v>189</v>
      </c>
      <c r="B52" s="20">
        <v>1058</v>
      </c>
      <c r="C52" s="68" t="s">
        <v>144</v>
      </c>
      <c r="D52" s="21">
        <f t="shared" ca="1" si="0"/>
        <v>0</v>
      </c>
      <c r="E52" s="22">
        <f t="shared" ca="1" si="4"/>
        <v>59961043</v>
      </c>
      <c r="F52" s="21">
        <f t="shared" ca="1" si="11"/>
        <v>0</v>
      </c>
      <c r="G52" s="21">
        <f t="shared" ca="1" si="11"/>
        <v>0</v>
      </c>
      <c r="H52" s="22">
        <f t="shared" ca="1" si="5"/>
        <v>59961043</v>
      </c>
      <c r="I52" s="21">
        <f t="shared" ca="1" si="12"/>
        <v>59961043</v>
      </c>
      <c r="J52" s="21">
        <f t="shared" ca="1" si="12"/>
        <v>0</v>
      </c>
      <c r="K52" s="22">
        <f t="shared" ca="1" si="6"/>
        <v>0</v>
      </c>
      <c r="L52" s="21">
        <f t="shared" ca="1" si="13"/>
        <v>0</v>
      </c>
      <c r="M52" s="21">
        <f t="shared" ca="1" si="13"/>
        <v>0</v>
      </c>
      <c r="N52" s="21">
        <f t="shared" ca="1" si="13"/>
        <v>3069</v>
      </c>
      <c r="O52" s="22">
        <f t="shared" ca="1" si="7"/>
        <v>59964112</v>
      </c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  <c r="BB52" s="16"/>
      <c r="BC52" s="16"/>
      <c r="BD52" s="16"/>
      <c r="BE52" s="16"/>
      <c r="BF52" s="16"/>
      <c r="BG52" s="16"/>
      <c r="BH52" s="16"/>
      <c r="BI52" s="16"/>
      <c r="BJ52" s="16"/>
      <c r="BK52" s="16"/>
      <c r="BL52" s="16"/>
      <c r="BM52" s="16"/>
      <c r="BN52" s="16"/>
      <c r="BO52" s="16"/>
      <c r="BP52" s="16"/>
      <c r="BQ52" s="16"/>
      <c r="BR52" s="16"/>
      <c r="BS52" s="16"/>
      <c r="BT52" s="16"/>
      <c r="BU52" s="16"/>
      <c r="BV52" s="16"/>
      <c r="BW52" s="16"/>
      <c r="BX52" s="16"/>
      <c r="BY52" s="16"/>
      <c r="BZ52" s="16"/>
      <c r="CA52" s="16"/>
      <c r="CB52" s="16"/>
      <c r="CC52" s="16"/>
      <c r="CD52" s="16"/>
      <c r="CE52" s="16"/>
      <c r="CF52" s="16"/>
      <c r="CG52" s="16"/>
      <c r="CH52" s="16"/>
      <c r="CI52" s="16"/>
      <c r="CJ52" s="16"/>
      <c r="CK52" s="16"/>
      <c r="CL52" s="16"/>
      <c r="CM52" s="16"/>
      <c r="CN52" s="16"/>
      <c r="CO52" s="16"/>
      <c r="CP52" s="16"/>
      <c r="CQ52" s="16"/>
      <c r="CR52" s="16"/>
      <c r="CS52" s="16"/>
      <c r="CT52" s="16"/>
      <c r="CU52" s="16"/>
      <c r="CV52" s="16"/>
      <c r="CW52" s="16"/>
      <c r="CX52" s="16"/>
      <c r="CY52" s="16"/>
      <c r="CZ52" s="16"/>
      <c r="DA52" s="16"/>
      <c r="DB52" s="16"/>
      <c r="DC52" s="16"/>
      <c r="DD52" s="16"/>
      <c r="DE52" s="16"/>
      <c r="DF52" s="16"/>
      <c r="DG52" s="16"/>
      <c r="DH52" s="16"/>
      <c r="DI52" s="16"/>
      <c r="DJ52" s="16"/>
      <c r="DK52" s="16"/>
      <c r="DL52" s="16"/>
      <c r="DM52" s="16"/>
      <c r="DN52" s="16"/>
      <c r="DO52" s="16"/>
      <c r="DP52" s="16"/>
      <c r="DQ52" s="16"/>
      <c r="DR52" s="16"/>
      <c r="DS52" s="16"/>
      <c r="DT52" s="16"/>
      <c r="DU52" s="16"/>
      <c r="DV52" s="16"/>
      <c r="DW52" s="16"/>
      <c r="DX52" s="16"/>
      <c r="DY52" s="16"/>
      <c r="DZ52" s="16"/>
      <c r="EA52" s="16"/>
      <c r="EB52" s="16"/>
      <c r="EC52" s="16"/>
      <c r="ED52" s="16"/>
      <c r="EE52" s="16"/>
      <c r="EF52" s="16"/>
      <c r="EG52" s="16"/>
      <c r="EH52" s="16"/>
      <c r="EI52" s="16"/>
      <c r="EJ52" s="16"/>
      <c r="EK52" s="16"/>
      <c r="EL52" s="16"/>
      <c r="EM52" s="16"/>
      <c r="EN52" s="16"/>
      <c r="EO52" s="16"/>
      <c r="EP52" s="16"/>
      <c r="EQ52" s="16"/>
      <c r="ER52" s="16"/>
      <c r="ES52" s="16"/>
      <c r="ET52" s="16"/>
      <c r="EU52" s="16"/>
      <c r="EV52" s="16"/>
      <c r="EW52" s="16"/>
      <c r="EX52" s="16"/>
      <c r="EY52" s="16"/>
      <c r="EZ52" s="16"/>
      <c r="FA52" s="16"/>
      <c r="FB52" s="16"/>
      <c r="FC52" s="16"/>
      <c r="FD52" s="16"/>
      <c r="FE52" s="16"/>
      <c r="FF52" s="16"/>
      <c r="FG52" s="16"/>
      <c r="FH52" s="16"/>
      <c r="FI52" s="16"/>
      <c r="FJ52" s="16"/>
      <c r="FK52" s="16"/>
      <c r="FL52" s="16"/>
      <c r="FM52" s="16"/>
      <c r="FN52" s="16"/>
      <c r="FO52" s="16"/>
      <c r="FP52" s="16"/>
      <c r="FQ52" s="16"/>
      <c r="FR52" s="16"/>
      <c r="FS52" s="16"/>
      <c r="FT52" s="16"/>
      <c r="FU52" s="16"/>
      <c r="FV52" s="16"/>
      <c r="FW52" s="16"/>
      <c r="FX52" s="16"/>
      <c r="FY52" s="16"/>
      <c r="FZ52" s="16"/>
      <c r="GA52" s="16"/>
      <c r="GB52" s="16"/>
      <c r="GC52" s="16"/>
      <c r="GD52" s="16"/>
      <c r="GE52" s="16"/>
      <c r="GF52" s="16"/>
      <c r="GG52" s="16"/>
      <c r="GH52" s="16"/>
      <c r="GI52" s="16"/>
      <c r="GJ52" s="16"/>
      <c r="GK52" s="16"/>
      <c r="GL52" s="16"/>
      <c r="GM52" s="16"/>
      <c r="GN52" s="16"/>
      <c r="GO52" s="16"/>
      <c r="GP52" s="16"/>
      <c r="GQ52" s="16"/>
      <c r="GR52" s="16"/>
      <c r="GS52" s="16"/>
      <c r="GT52" s="16"/>
      <c r="GU52" s="16"/>
      <c r="GV52" s="16"/>
      <c r="GW52" s="16"/>
      <c r="GX52" s="16"/>
      <c r="GY52" s="16"/>
      <c r="GZ52" s="16"/>
      <c r="HA52" s="16"/>
      <c r="HB52" s="16"/>
      <c r="HC52" s="16"/>
      <c r="HD52" s="16"/>
      <c r="HE52" s="16"/>
      <c r="HF52" s="16"/>
      <c r="HG52" s="16"/>
      <c r="HH52" s="16"/>
      <c r="HI52" s="16"/>
      <c r="HJ52" s="16"/>
      <c r="HK52" s="16"/>
      <c r="HL52" s="16"/>
      <c r="HM52" s="16"/>
      <c r="HN52" s="16"/>
      <c r="HO52" s="16"/>
      <c r="HP52" s="16"/>
    </row>
    <row r="53" spans="1:224" ht="12.75" customHeight="1" x14ac:dyDescent="0.2">
      <c r="A53" s="67" t="s">
        <v>190</v>
      </c>
      <c r="B53" s="20">
        <v>1059</v>
      </c>
      <c r="C53" s="68" t="s">
        <v>144</v>
      </c>
      <c r="D53" s="21">
        <f t="shared" ca="1" si="0"/>
        <v>0</v>
      </c>
      <c r="E53" s="22">
        <f t="shared" ca="1" si="4"/>
        <v>0</v>
      </c>
      <c r="F53" s="21">
        <f t="shared" ca="1" si="11"/>
        <v>0</v>
      </c>
      <c r="G53" s="21">
        <f t="shared" ca="1" si="11"/>
        <v>0</v>
      </c>
      <c r="H53" s="22">
        <f t="shared" ca="1" si="5"/>
        <v>0</v>
      </c>
      <c r="I53" s="21">
        <f t="shared" ca="1" si="12"/>
        <v>0</v>
      </c>
      <c r="J53" s="21">
        <f t="shared" ca="1" si="12"/>
        <v>0</v>
      </c>
      <c r="K53" s="22">
        <f t="shared" ca="1" si="6"/>
        <v>0</v>
      </c>
      <c r="L53" s="21">
        <f t="shared" ca="1" si="13"/>
        <v>0</v>
      </c>
      <c r="M53" s="21">
        <f t="shared" ca="1" si="13"/>
        <v>0</v>
      </c>
      <c r="N53" s="21">
        <f t="shared" ca="1" si="13"/>
        <v>0</v>
      </c>
      <c r="O53" s="22">
        <f t="shared" ca="1" si="7"/>
        <v>0</v>
      </c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  <c r="BB53" s="16"/>
      <c r="BC53" s="16"/>
      <c r="BD53" s="16"/>
      <c r="BE53" s="16"/>
      <c r="BF53" s="16"/>
      <c r="BG53" s="16"/>
      <c r="BH53" s="16"/>
      <c r="BI53" s="16"/>
      <c r="BJ53" s="16"/>
      <c r="BK53" s="16"/>
      <c r="BL53" s="16"/>
      <c r="BM53" s="16"/>
      <c r="BN53" s="16"/>
      <c r="BO53" s="16"/>
      <c r="BP53" s="16"/>
      <c r="BQ53" s="16"/>
      <c r="BR53" s="16"/>
      <c r="BS53" s="16"/>
      <c r="BT53" s="16"/>
      <c r="BU53" s="16"/>
      <c r="BV53" s="16"/>
      <c r="BW53" s="16"/>
      <c r="BX53" s="16"/>
      <c r="BY53" s="16"/>
      <c r="BZ53" s="16"/>
      <c r="CA53" s="16"/>
      <c r="CB53" s="16"/>
      <c r="CC53" s="16"/>
      <c r="CD53" s="16"/>
      <c r="CE53" s="16"/>
      <c r="CF53" s="16"/>
      <c r="CG53" s="16"/>
      <c r="CH53" s="16"/>
      <c r="CI53" s="16"/>
      <c r="CJ53" s="16"/>
      <c r="CK53" s="16"/>
      <c r="CL53" s="16"/>
      <c r="CM53" s="16"/>
      <c r="CN53" s="16"/>
      <c r="CO53" s="16"/>
      <c r="CP53" s="16"/>
      <c r="CQ53" s="16"/>
      <c r="CR53" s="16"/>
      <c r="CS53" s="16"/>
      <c r="CT53" s="16"/>
      <c r="CU53" s="16"/>
      <c r="CV53" s="16"/>
      <c r="CW53" s="16"/>
      <c r="CX53" s="16"/>
      <c r="CY53" s="16"/>
      <c r="CZ53" s="16"/>
      <c r="DA53" s="16"/>
      <c r="DB53" s="16"/>
      <c r="DC53" s="16"/>
      <c r="DD53" s="16"/>
      <c r="DE53" s="16"/>
      <c r="DF53" s="16"/>
      <c r="DG53" s="16"/>
      <c r="DH53" s="16"/>
      <c r="DI53" s="16"/>
      <c r="DJ53" s="16"/>
      <c r="DK53" s="16"/>
      <c r="DL53" s="16"/>
      <c r="DM53" s="16"/>
      <c r="DN53" s="16"/>
      <c r="DO53" s="16"/>
      <c r="DP53" s="16"/>
      <c r="DQ53" s="16"/>
      <c r="DR53" s="16"/>
      <c r="DS53" s="16"/>
      <c r="DT53" s="16"/>
      <c r="DU53" s="16"/>
      <c r="DV53" s="16"/>
      <c r="DW53" s="16"/>
      <c r="DX53" s="16"/>
      <c r="DY53" s="16"/>
      <c r="DZ53" s="16"/>
      <c r="EA53" s="16"/>
      <c r="EB53" s="16"/>
      <c r="EC53" s="16"/>
      <c r="ED53" s="16"/>
      <c r="EE53" s="16"/>
      <c r="EF53" s="16"/>
      <c r="EG53" s="16"/>
      <c r="EH53" s="16"/>
      <c r="EI53" s="16"/>
      <c r="EJ53" s="16"/>
      <c r="EK53" s="16"/>
      <c r="EL53" s="16"/>
      <c r="EM53" s="16"/>
      <c r="EN53" s="16"/>
      <c r="EO53" s="16"/>
      <c r="EP53" s="16"/>
      <c r="EQ53" s="16"/>
      <c r="ER53" s="16"/>
      <c r="ES53" s="16"/>
      <c r="ET53" s="16"/>
      <c r="EU53" s="16"/>
      <c r="EV53" s="16"/>
      <c r="EW53" s="16"/>
      <c r="EX53" s="16"/>
      <c r="EY53" s="16"/>
      <c r="EZ53" s="16"/>
      <c r="FA53" s="16"/>
      <c r="FB53" s="16"/>
      <c r="FC53" s="16"/>
      <c r="FD53" s="16"/>
      <c r="FE53" s="16"/>
      <c r="FF53" s="16"/>
      <c r="FG53" s="16"/>
      <c r="FH53" s="16"/>
      <c r="FI53" s="16"/>
      <c r="FJ53" s="16"/>
      <c r="FK53" s="16"/>
      <c r="FL53" s="16"/>
      <c r="FM53" s="16"/>
      <c r="FN53" s="16"/>
      <c r="FO53" s="16"/>
      <c r="FP53" s="16"/>
      <c r="FQ53" s="16"/>
      <c r="FR53" s="16"/>
      <c r="FS53" s="16"/>
      <c r="FT53" s="16"/>
      <c r="FU53" s="16"/>
      <c r="FV53" s="16"/>
      <c r="FW53" s="16"/>
      <c r="FX53" s="16"/>
      <c r="FY53" s="16"/>
      <c r="FZ53" s="16"/>
      <c r="GA53" s="16"/>
      <c r="GB53" s="16"/>
      <c r="GC53" s="16"/>
      <c r="GD53" s="16"/>
      <c r="GE53" s="16"/>
      <c r="GF53" s="16"/>
      <c r="GG53" s="16"/>
      <c r="GH53" s="16"/>
      <c r="GI53" s="16"/>
      <c r="GJ53" s="16"/>
      <c r="GK53" s="16"/>
      <c r="GL53" s="16"/>
      <c r="GM53" s="16"/>
      <c r="GN53" s="16"/>
      <c r="GO53" s="16"/>
      <c r="GP53" s="16"/>
      <c r="GQ53" s="16"/>
      <c r="GR53" s="16"/>
      <c r="GS53" s="16"/>
      <c r="GT53" s="16"/>
      <c r="GU53" s="16"/>
      <c r="GV53" s="16"/>
      <c r="GW53" s="16"/>
      <c r="GX53" s="16"/>
      <c r="GY53" s="16"/>
      <c r="GZ53" s="16"/>
      <c r="HA53" s="16"/>
      <c r="HB53" s="16"/>
      <c r="HC53" s="16"/>
      <c r="HD53" s="16"/>
      <c r="HE53" s="16"/>
      <c r="HF53" s="16"/>
      <c r="HG53" s="16"/>
      <c r="HH53" s="16"/>
      <c r="HI53" s="16"/>
      <c r="HJ53" s="16"/>
      <c r="HK53" s="16"/>
      <c r="HL53" s="16"/>
      <c r="HM53" s="16"/>
      <c r="HN53" s="16"/>
      <c r="HO53" s="16"/>
      <c r="HP53" s="16"/>
    </row>
    <row r="54" spans="1:224" ht="12.75" customHeight="1" x14ac:dyDescent="0.2">
      <c r="A54" s="67" t="s">
        <v>191</v>
      </c>
      <c r="B54" s="20">
        <v>1060</v>
      </c>
      <c r="C54" s="68" t="s">
        <v>144</v>
      </c>
      <c r="D54" s="21">
        <f t="shared" ca="1" si="0"/>
        <v>0</v>
      </c>
      <c r="E54" s="22">
        <f t="shared" ca="1" si="4"/>
        <v>0</v>
      </c>
      <c r="F54" s="21">
        <f t="shared" ca="1" si="11"/>
        <v>0</v>
      </c>
      <c r="G54" s="21">
        <f t="shared" ca="1" si="11"/>
        <v>0</v>
      </c>
      <c r="H54" s="22">
        <f t="shared" ca="1" si="5"/>
        <v>0</v>
      </c>
      <c r="I54" s="21">
        <f t="shared" ca="1" si="12"/>
        <v>0</v>
      </c>
      <c r="J54" s="21">
        <f t="shared" ca="1" si="12"/>
        <v>0</v>
      </c>
      <c r="K54" s="22">
        <f t="shared" ca="1" si="6"/>
        <v>0</v>
      </c>
      <c r="L54" s="21">
        <f t="shared" ca="1" si="13"/>
        <v>0</v>
      </c>
      <c r="M54" s="21">
        <f t="shared" ca="1" si="13"/>
        <v>0</v>
      </c>
      <c r="N54" s="21">
        <f t="shared" ca="1" si="13"/>
        <v>0</v>
      </c>
      <c r="O54" s="22">
        <f t="shared" ca="1" si="7"/>
        <v>0</v>
      </c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6"/>
      <c r="BA54" s="16"/>
      <c r="BB54" s="16"/>
      <c r="BC54" s="16"/>
      <c r="BD54" s="16"/>
      <c r="BE54" s="16"/>
      <c r="BF54" s="16"/>
      <c r="BG54" s="16"/>
      <c r="BH54" s="16"/>
      <c r="BI54" s="16"/>
      <c r="BJ54" s="16"/>
      <c r="BK54" s="16"/>
      <c r="BL54" s="16"/>
      <c r="BM54" s="16"/>
      <c r="BN54" s="16"/>
      <c r="BO54" s="16"/>
      <c r="BP54" s="16"/>
      <c r="BQ54" s="16"/>
      <c r="BR54" s="16"/>
      <c r="BS54" s="16"/>
      <c r="BT54" s="16"/>
      <c r="BU54" s="16"/>
      <c r="BV54" s="16"/>
      <c r="BW54" s="16"/>
      <c r="BX54" s="16"/>
      <c r="BY54" s="16"/>
      <c r="BZ54" s="16"/>
      <c r="CA54" s="16"/>
      <c r="CB54" s="16"/>
      <c r="CC54" s="16"/>
      <c r="CD54" s="16"/>
      <c r="CE54" s="16"/>
      <c r="CF54" s="16"/>
      <c r="CG54" s="16"/>
      <c r="CH54" s="16"/>
      <c r="CI54" s="16"/>
      <c r="CJ54" s="16"/>
      <c r="CK54" s="16"/>
      <c r="CL54" s="16"/>
      <c r="CM54" s="16"/>
      <c r="CN54" s="16"/>
      <c r="CO54" s="16"/>
      <c r="CP54" s="16"/>
      <c r="CQ54" s="16"/>
      <c r="CR54" s="16"/>
      <c r="CS54" s="16"/>
      <c r="CT54" s="16"/>
      <c r="CU54" s="16"/>
      <c r="CV54" s="16"/>
      <c r="CW54" s="16"/>
      <c r="CX54" s="16"/>
      <c r="CY54" s="16"/>
      <c r="CZ54" s="16"/>
      <c r="DA54" s="16"/>
      <c r="DB54" s="16"/>
      <c r="DC54" s="16"/>
      <c r="DD54" s="16"/>
      <c r="DE54" s="16"/>
      <c r="DF54" s="16"/>
      <c r="DG54" s="16"/>
      <c r="DH54" s="16"/>
      <c r="DI54" s="16"/>
      <c r="DJ54" s="16"/>
      <c r="DK54" s="16"/>
      <c r="DL54" s="16"/>
      <c r="DM54" s="16"/>
      <c r="DN54" s="16"/>
      <c r="DO54" s="16"/>
      <c r="DP54" s="16"/>
      <c r="DQ54" s="16"/>
      <c r="DR54" s="16"/>
      <c r="DS54" s="16"/>
      <c r="DT54" s="16"/>
      <c r="DU54" s="16"/>
      <c r="DV54" s="16"/>
      <c r="DW54" s="16"/>
      <c r="DX54" s="16"/>
      <c r="DY54" s="16"/>
      <c r="DZ54" s="16"/>
      <c r="EA54" s="16"/>
      <c r="EB54" s="16"/>
      <c r="EC54" s="16"/>
      <c r="ED54" s="16"/>
      <c r="EE54" s="16"/>
      <c r="EF54" s="16"/>
      <c r="EG54" s="16"/>
      <c r="EH54" s="16"/>
      <c r="EI54" s="16"/>
      <c r="EJ54" s="16"/>
      <c r="EK54" s="16"/>
      <c r="EL54" s="16"/>
      <c r="EM54" s="16"/>
      <c r="EN54" s="16"/>
      <c r="EO54" s="16"/>
      <c r="EP54" s="16"/>
      <c r="EQ54" s="16"/>
      <c r="ER54" s="16"/>
      <c r="ES54" s="16"/>
      <c r="ET54" s="16"/>
      <c r="EU54" s="16"/>
      <c r="EV54" s="16"/>
      <c r="EW54" s="16"/>
      <c r="EX54" s="16"/>
      <c r="EY54" s="16"/>
      <c r="EZ54" s="16"/>
      <c r="FA54" s="16"/>
      <c r="FB54" s="16"/>
      <c r="FC54" s="16"/>
      <c r="FD54" s="16"/>
      <c r="FE54" s="16"/>
      <c r="FF54" s="16"/>
      <c r="FG54" s="16"/>
      <c r="FH54" s="16"/>
      <c r="FI54" s="16"/>
      <c r="FJ54" s="16"/>
      <c r="FK54" s="16"/>
      <c r="FL54" s="16"/>
      <c r="FM54" s="16"/>
      <c r="FN54" s="16"/>
      <c r="FO54" s="16"/>
      <c r="FP54" s="16"/>
      <c r="FQ54" s="16"/>
      <c r="FR54" s="16"/>
      <c r="FS54" s="16"/>
      <c r="FT54" s="16"/>
      <c r="FU54" s="16"/>
      <c r="FV54" s="16"/>
      <c r="FW54" s="16"/>
      <c r="FX54" s="16"/>
      <c r="FY54" s="16"/>
      <c r="FZ54" s="16"/>
      <c r="GA54" s="16"/>
      <c r="GB54" s="16"/>
      <c r="GC54" s="16"/>
      <c r="GD54" s="16"/>
      <c r="GE54" s="16"/>
      <c r="GF54" s="16"/>
      <c r="GG54" s="16"/>
      <c r="GH54" s="16"/>
      <c r="GI54" s="16"/>
      <c r="GJ54" s="16"/>
      <c r="GK54" s="16"/>
      <c r="GL54" s="16"/>
      <c r="GM54" s="16"/>
      <c r="GN54" s="16"/>
      <c r="GO54" s="16"/>
      <c r="GP54" s="16"/>
      <c r="GQ54" s="16"/>
      <c r="GR54" s="16"/>
      <c r="GS54" s="16"/>
      <c r="GT54" s="16"/>
      <c r="GU54" s="16"/>
      <c r="GV54" s="16"/>
      <c r="GW54" s="16"/>
      <c r="GX54" s="16"/>
      <c r="GY54" s="16"/>
      <c r="GZ54" s="16"/>
      <c r="HA54" s="16"/>
      <c r="HB54" s="16"/>
      <c r="HC54" s="16"/>
      <c r="HD54" s="16"/>
      <c r="HE54" s="16"/>
      <c r="HF54" s="16"/>
      <c r="HG54" s="16"/>
      <c r="HH54" s="16"/>
      <c r="HI54" s="16"/>
      <c r="HJ54" s="16"/>
      <c r="HK54" s="16"/>
      <c r="HL54" s="16"/>
      <c r="HM54" s="16"/>
      <c r="HN54" s="16"/>
      <c r="HO54" s="16"/>
      <c r="HP54" s="16"/>
    </row>
    <row r="55" spans="1:224" ht="12.75" customHeight="1" x14ac:dyDescent="0.2">
      <c r="A55" s="67" t="s">
        <v>192</v>
      </c>
      <c r="B55" s="20">
        <v>1061</v>
      </c>
      <c r="C55" s="68" t="s">
        <v>144</v>
      </c>
      <c r="D55" s="21">
        <f t="shared" ca="1" si="0"/>
        <v>0</v>
      </c>
      <c r="E55" s="22">
        <f t="shared" ca="1" si="4"/>
        <v>1656562576.3199999</v>
      </c>
      <c r="F55" s="21">
        <f t="shared" ca="1" si="11"/>
        <v>0</v>
      </c>
      <c r="G55" s="21">
        <f t="shared" ca="1" si="11"/>
        <v>0</v>
      </c>
      <c r="H55" s="22">
        <f t="shared" ca="1" si="5"/>
        <v>227820256.56</v>
      </c>
      <c r="I55" s="21">
        <f t="shared" ca="1" si="12"/>
        <v>5770341.0750811072</v>
      </c>
      <c r="J55" s="21">
        <f t="shared" ca="1" si="12"/>
        <v>222049915.48491889</v>
      </c>
      <c r="K55" s="22">
        <f t="shared" ca="1" si="6"/>
        <v>1428742319.76</v>
      </c>
      <c r="L55" s="21">
        <f t="shared" ca="1" si="13"/>
        <v>159312557.83935958</v>
      </c>
      <c r="M55" s="21">
        <f t="shared" ca="1" si="13"/>
        <v>1269429761.9206405</v>
      </c>
      <c r="N55" s="21">
        <f t="shared" ca="1" si="13"/>
        <v>0</v>
      </c>
      <c r="O55" s="22">
        <f t="shared" ca="1" si="7"/>
        <v>1656562576.3199999</v>
      </c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6"/>
      <c r="BT55" s="16"/>
      <c r="BU55" s="16"/>
      <c r="BV55" s="16"/>
      <c r="BW55" s="16"/>
      <c r="BX55" s="16"/>
      <c r="BY55" s="16"/>
      <c r="BZ55" s="16"/>
      <c r="CA55" s="16"/>
      <c r="CB55" s="16"/>
      <c r="CC55" s="16"/>
      <c r="CD55" s="16"/>
      <c r="CE55" s="16"/>
      <c r="CF55" s="16"/>
      <c r="CG55" s="16"/>
      <c r="CH55" s="16"/>
      <c r="CI55" s="16"/>
      <c r="CJ55" s="16"/>
      <c r="CK55" s="16"/>
      <c r="CL55" s="16"/>
      <c r="CM55" s="16"/>
      <c r="CN55" s="16"/>
      <c r="CO55" s="16"/>
      <c r="CP55" s="16"/>
      <c r="CQ55" s="16"/>
      <c r="CR55" s="16"/>
      <c r="CS55" s="16"/>
      <c r="CT55" s="16"/>
      <c r="CU55" s="16"/>
      <c r="CV55" s="16"/>
      <c r="CW55" s="16"/>
      <c r="CX55" s="16"/>
      <c r="CY55" s="16"/>
      <c r="CZ55" s="16"/>
      <c r="DA55" s="16"/>
      <c r="DB55" s="16"/>
      <c r="DC55" s="16"/>
      <c r="DD55" s="16"/>
      <c r="DE55" s="16"/>
      <c r="DF55" s="16"/>
      <c r="DG55" s="16"/>
      <c r="DH55" s="16"/>
      <c r="DI55" s="16"/>
      <c r="DJ55" s="16"/>
      <c r="DK55" s="16"/>
      <c r="DL55" s="16"/>
      <c r="DM55" s="16"/>
      <c r="DN55" s="16"/>
      <c r="DO55" s="16"/>
      <c r="DP55" s="16"/>
      <c r="DQ55" s="16"/>
      <c r="DR55" s="16"/>
      <c r="DS55" s="16"/>
      <c r="DT55" s="16"/>
      <c r="DU55" s="16"/>
      <c r="DV55" s="16"/>
      <c r="DW55" s="16"/>
      <c r="DX55" s="16"/>
      <c r="DY55" s="16"/>
      <c r="DZ55" s="16"/>
      <c r="EA55" s="16"/>
      <c r="EB55" s="16"/>
      <c r="EC55" s="16"/>
      <c r="ED55" s="16"/>
      <c r="EE55" s="16"/>
      <c r="EF55" s="16"/>
      <c r="EG55" s="16"/>
      <c r="EH55" s="16"/>
      <c r="EI55" s="16"/>
      <c r="EJ55" s="16"/>
      <c r="EK55" s="16"/>
      <c r="EL55" s="16"/>
      <c r="EM55" s="16"/>
      <c r="EN55" s="16"/>
      <c r="EO55" s="16"/>
      <c r="EP55" s="16"/>
      <c r="EQ55" s="16"/>
      <c r="ER55" s="16"/>
      <c r="ES55" s="16"/>
      <c r="ET55" s="16"/>
      <c r="EU55" s="16"/>
      <c r="EV55" s="16"/>
      <c r="EW55" s="16"/>
      <c r="EX55" s="16"/>
      <c r="EY55" s="16"/>
      <c r="EZ55" s="16"/>
      <c r="FA55" s="16"/>
      <c r="FB55" s="16"/>
      <c r="FC55" s="16"/>
      <c r="FD55" s="16"/>
      <c r="FE55" s="16"/>
      <c r="FF55" s="16"/>
      <c r="FG55" s="16"/>
      <c r="FH55" s="16"/>
      <c r="FI55" s="16"/>
      <c r="FJ55" s="16"/>
      <c r="FK55" s="16"/>
      <c r="FL55" s="16"/>
      <c r="FM55" s="16"/>
      <c r="FN55" s="16"/>
      <c r="FO55" s="16"/>
      <c r="FP55" s="16"/>
      <c r="FQ55" s="16"/>
      <c r="FR55" s="16"/>
      <c r="FS55" s="16"/>
      <c r="FT55" s="16"/>
      <c r="FU55" s="16"/>
      <c r="FV55" s="16"/>
      <c r="FW55" s="16"/>
      <c r="FX55" s="16"/>
      <c r="FY55" s="16"/>
      <c r="FZ55" s="16"/>
      <c r="GA55" s="16"/>
      <c r="GB55" s="16"/>
      <c r="GC55" s="16"/>
      <c r="GD55" s="16"/>
      <c r="GE55" s="16"/>
      <c r="GF55" s="16"/>
      <c r="GG55" s="16"/>
      <c r="GH55" s="16"/>
      <c r="GI55" s="16"/>
      <c r="GJ55" s="16"/>
      <c r="GK55" s="16"/>
      <c r="GL55" s="16"/>
      <c r="GM55" s="16"/>
      <c r="GN55" s="16"/>
      <c r="GO55" s="16"/>
      <c r="GP55" s="16"/>
      <c r="GQ55" s="16"/>
      <c r="GR55" s="16"/>
      <c r="GS55" s="16"/>
      <c r="GT55" s="16"/>
      <c r="GU55" s="16"/>
      <c r="GV55" s="16"/>
      <c r="GW55" s="16"/>
      <c r="GX55" s="16"/>
      <c r="GY55" s="16"/>
      <c r="GZ55" s="16"/>
      <c r="HA55" s="16"/>
      <c r="HB55" s="16"/>
      <c r="HC55" s="16"/>
      <c r="HD55" s="16"/>
      <c r="HE55" s="16"/>
      <c r="HF55" s="16"/>
      <c r="HG55" s="16"/>
      <c r="HH55" s="16"/>
      <c r="HI55" s="16"/>
      <c r="HJ55" s="16"/>
      <c r="HK55" s="16"/>
      <c r="HL55" s="16"/>
      <c r="HM55" s="16"/>
      <c r="HN55" s="16"/>
      <c r="HO55" s="16"/>
      <c r="HP55" s="16"/>
    </row>
    <row r="56" spans="1:224" ht="12.75" customHeight="1" x14ac:dyDescent="0.2">
      <c r="A56" s="67" t="s">
        <v>193</v>
      </c>
      <c r="B56" s="20">
        <v>2001</v>
      </c>
      <c r="C56" s="68" t="s">
        <v>144</v>
      </c>
      <c r="D56" s="21">
        <f t="shared" ca="1" si="0"/>
        <v>0</v>
      </c>
      <c r="E56" s="22">
        <f t="shared" ca="1" si="4"/>
        <v>10715588195.527</v>
      </c>
      <c r="F56" s="21">
        <f t="shared" ca="1" si="11"/>
        <v>10143683.831999989</v>
      </c>
      <c r="G56" s="21">
        <f t="shared" ca="1" si="11"/>
        <v>156714</v>
      </c>
      <c r="H56" s="22">
        <f t="shared" ca="1" si="5"/>
        <v>3041948198.7339916</v>
      </c>
      <c r="I56" s="21">
        <f t="shared" ca="1" si="12"/>
        <v>11023840.024000043</v>
      </c>
      <c r="J56" s="21">
        <f t="shared" ca="1" si="12"/>
        <v>3030924358.7099915</v>
      </c>
      <c r="K56" s="22">
        <f t="shared" ca="1" si="6"/>
        <v>7663339598.9610081</v>
      </c>
      <c r="L56" s="21">
        <f t="shared" ca="1" si="13"/>
        <v>308585027.2665</v>
      </c>
      <c r="M56" s="21">
        <f t="shared" ca="1" si="13"/>
        <v>7354754571.6945076</v>
      </c>
      <c r="N56" s="21">
        <f t="shared" ca="1" si="13"/>
        <v>331204.69999999995</v>
      </c>
      <c r="O56" s="22">
        <f t="shared" ca="1" si="7"/>
        <v>10715919400.227001</v>
      </c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6"/>
      <c r="BA56" s="16"/>
      <c r="BB56" s="16"/>
      <c r="BC56" s="16"/>
      <c r="BD56" s="16"/>
      <c r="BE56" s="16"/>
      <c r="BF56" s="16"/>
      <c r="BG56" s="16"/>
      <c r="BH56" s="16"/>
      <c r="BI56" s="16"/>
      <c r="BJ56" s="16"/>
      <c r="BK56" s="16"/>
      <c r="BL56" s="16"/>
      <c r="BM56" s="16"/>
      <c r="BN56" s="16"/>
      <c r="BO56" s="16"/>
      <c r="BP56" s="16"/>
      <c r="BQ56" s="16"/>
      <c r="BR56" s="16"/>
      <c r="BS56" s="16"/>
      <c r="BT56" s="16"/>
      <c r="BU56" s="16"/>
      <c r="BV56" s="16"/>
      <c r="BW56" s="16"/>
      <c r="BX56" s="16"/>
      <c r="BY56" s="16"/>
      <c r="BZ56" s="16"/>
      <c r="CA56" s="16"/>
      <c r="CB56" s="16"/>
      <c r="CC56" s="16"/>
      <c r="CD56" s="16"/>
      <c r="CE56" s="16"/>
      <c r="CF56" s="16"/>
      <c r="CG56" s="16"/>
      <c r="CH56" s="16"/>
      <c r="CI56" s="16"/>
      <c r="CJ56" s="16"/>
      <c r="CK56" s="16"/>
      <c r="CL56" s="16"/>
      <c r="CM56" s="16"/>
      <c r="CN56" s="16"/>
      <c r="CO56" s="16"/>
      <c r="CP56" s="16"/>
      <c r="CQ56" s="16"/>
      <c r="CR56" s="16"/>
      <c r="CS56" s="16"/>
      <c r="CT56" s="16"/>
      <c r="CU56" s="16"/>
      <c r="CV56" s="16"/>
      <c r="CW56" s="16"/>
      <c r="CX56" s="16"/>
      <c r="CY56" s="16"/>
      <c r="CZ56" s="16"/>
      <c r="DA56" s="16"/>
      <c r="DB56" s="16"/>
      <c r="DC56" s="16"/>
      <c r="DD56" s="16"/>
      <c r="DE56" s="16"/>
      <c r="DF56" s="16"/>
      <c r="DG56" s="16"/>
      <c r="DH56" s="16"/>
      <c r="DI56" s="16"/>
      <c r="DJ56" s="16"/>
      <c r="DK56" s="16"/>
      <c r="DL56" s="16"/>
      <c r="DM56" s="16"/>
      <c r="DN56" s="16"/>
      <c r="DO56" s="16"/>
      <c r="DP56" s="16"/>
      <c r="DQ56" s="16"/>
      <c r="DR56" s="16"/>
      <c r="DS56" s="16"/>
      <c r="DT56" s="16"/>
      <c r="DU56" s="16"/>
      <c r="DV56" s="16"/>
      <c r="DW56" s="16"/>
      <c r="DX56" s="16"/>
      <c r="DY56" s="16"/>
      <c r="DZ56" s="16"/>
      <c r="EA56" s="16"/>
      <c r="EB56" s="16"/>
      <c r="EC56" s="16"/>
      <c r="ED56" s="16"/>
      <c r="EE56" s="16"/>
      <c r="EF56" s="16"/>
      <c r="EG56" s="16"/>
      <c r="EH56" s="16"/>
      <c r="EI56" s="16"/>
      <c r="EJ56" s="16"/>
      <c r="EK56" s="16"/>
      <c r="EL56" s="16"/>
      <c r="EM56" s="16"/>
      <c r="EN56" s="16"/>
      <c r="EO56" s="16"/>
      <c r="EP56" s="16"/>
      <c r="EQ56" s="16"/>
      <c r="ER56" s="16"/>
      <c r="ES56" s="16"/>
      <c r="ET56" s="16"/>
      <c r="EU56" s="16"/>
      <c r="EV56" s="16"/>
      <c r="EW56" s="16"/>
      <c r="EX56" s="16"/>
      <c r="EY56" s="16"/>
      <c r="EZ56" s="16"/>
      <c r="FA56" s="16"/>
      <c r="FB56" s="16"/>
      <c r="FC56" s="16"/>
      <c r="FD56" s="16"/>
      <c r="FE56" s="16"/>
      <c r="FF56" s="16"/>
      <c r="FG56" s="16"/>
      <c r="FH56" s="16"/>
      <c r="FI56" s="16"/>
      <c r="FJ56" s="16"/>
      <c r="FK56" s="16"/>
      <c r="FL56" s="16"/>
      <c r="FM56" s="16"/>
      <c r="FN56" s="16"/>
      <c r="FO56" s="16"/>
      <c r="FP56" s="16"/>
      <c r="FQ56" s="16"/>
      <c r="FR56" s="16"/>
      <c r="FS56" s="16"/>
      <c r="FT56" s="16"/>
      <c r="FU56" s="16"/>
      <c r="FV56" s="16"/>
      <c r="FW56" s="16"/>
      <c r="FX56" s="16"/>
      <c r="FY56" s="16"/>
      <c r="FZ56" s="16"/>
      <c r="GA56" s="16"/>
      <c r="GB56" s="16"/>
      <c r="GC56" s="16"/>
      <c r="GD56" s="16"/>
      <c r="GE56" s="16"/>
      <c r="GF56" s="16"/>
      <c r="GG56" s="16"/>
      <c r="GH56" s="16"/>
      <c r="GI56" s="16"/>
      <c r="GJ56" s="16"/>
      <c r="GK56" s="16"/>
      <c r="GL56" s="16"/>
      <c r="GM56" s="16"/>
      <c r="GN56" s="16"/>
      <c r="GO56" s="16"/>
      <c r="GP56" s="16"/>
      <c r="GQ56" s="16"/>
      <c r="GR56" s="16"/>
      <c r="GS56" s="16"/>
      <c r="GT56" s="16"/>
      <c r="GU56" s="16"/>
      <c r="GV56" s="16"/>
      <c r="GW56" s="16"/>
      <c r="GX56" s="16"/>
      <c r="GY56" s="16"/>
      <c r="GZ56" s="16"/>
      <c r="HA56" s="16"/>
      <c r="HB56" s="16"/>
      <c r="HC56" s="16"/>
      <c r="HD56" s="16"/>
      <c r="HE56" s="16"/>
      <c r="HF56" s="16"/>
      <c r="HG56" s="16"/>
      <c r="HH56" s="16"/>
      <c r="HI56" s="16"/>
      <c r="HJ56" s="16"/>
      <c r="HK56" s="16"/>
      <c r="HL56" s="16"/>
      <c r="HM56" s="16"/>
      <c r="HN56" s="16"/>
      <c r="HO56" s="16"/>
      <c r="HP56" s="16"/>
    </row>
    <row r="57" spans="1:224" ht="12.75" customHeight="1" x14ac:dyDescent="0.2">
      <c r="A57" s="67" t="s">
        <v>194</v>
      </c>
      <c r="B57" s="20">
        <v>2002</v>
      </c>
      <c r="C57" s="68" t="s">
        <v>195</v>
      </c>
      <c r="D57" s="21">
        <f t="shared" ca="1" si="0"/>
        <v>363.48571428571427</v>
      </c>
      <c r="E57" s="22">
        <f t="shared" ca="1" si="4"/>
        <v>0</v>
      </c>
      <c r="F57" s="21">
        <f t="shared" ca="1" si="11"/>
        <v>0</v>
      </c>
      <c r="G57" s="21">
        <f t="shared" ca="1" si="11"/>
        <v>0</v>
      </c>
      <c r="H57" s="22">
        <f t="shared" ca="1" si="5"/>
        <v>0</v>
      </c>
      <c r="I57" s="21">
        <f t="shared" ca="1" si="12"/>
        <v>0</v>
      </c>
      <c r="J57" s="21">
        <f t="shared" ca="1" si="12"/>
        <v>0</v>
      </c>
      <c r="K57" s="22">
        <f t="shared" ca="1" si="6"/>
        <v>0</v>
      </c>
      <c r="L57" s="21">
        <f t="shared" ca="1" si="13"/>
        <v>0</v>
      </c>
      <c r="M57" s="21">
        <f t="shared" ca="1" si="13"/>
        <v>0</v>
      </c>
      <c r="N57" s="21">
        <f t="shared" ca="1" si="13"/>
        <v>0</v>
      </c>
      <c r="O57" s="22">
        <f t="shared" ca="1" si="7"/>
        <v>363.48571428571427</v>
      </c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/>
      <c r="AY57" s="16"/>
      <c r="AZ57" s="16"/>
      <c r="BA57" s="16"/>
      <c r="BB57" s="16"/>
      <c r="BC57" s="16"/>
      <c r="BD57" s="16"/>
      <c r="BE57" s="16"/>
      <c r="BF57" s="16"/>
      <c r="BG57" s="16"/>
      <c r="BH57" s="16"/>
      <c r="BI57" s="16"/>
      <c r="BJ57" s="16"/>
      <c r="BK57" s="16"/>
      <c r="BL57" s="16"/>
      <c r="BM57" s="16"/>
      <c r="BN57" s="16"/>
      <c r="BO57" s="16"/>
      <c r="BP57" s="16"/>
      <c r="BQ57" s="16"/>
      <c r="BR57" s="16"/>
      <c r="BS57" s="16"/>
      <c r="BT57" s="16"/>
      <c r="BU57" s="16"/>
      <c r="BV57" s="16"/>
      <c r="BW57" s="16"/>
      <c r="BX57" s="16"/>
      <c r="BY57" s="16"/>
      <c r="BZ57" s="16"/>
      <c r="CA57" s="16"/>
      <c r="CB57" s="16"/>
      <c r="CC57" s="16"/>
      <c r="CD57" s="16"/>
      <c r="CE57" s="16"/>
      <c r="CF57" s="16"/>
      <c r="CG57" s="16"/>
      <c r="CH57" s="16"/>
      <c r="CI57" s="16"/>
      <c r="CJ57" s="16"/>
      <c r="CK57" s="16"/>
      <c r="CL57" s="16"/>
      <c r="CM57" s="16"/>
      <c r="CN57" s="16"/>
      <c r="CO57" s="16"/>
      <c r="CP57" s="16"/>
      <c r="CQ57" s="16"/>
      <c r="CR57" s="16"/>
      <c r="CS57" s="16"/>
      <c r="CT57" s="16"/>
      <c r="CU57" s="16"/>
      <c r="CV57" s="16"/>
      <c r="CW57" s="16"/>
      <c r="CX57" s="16"/>
      <c r="CY57" s="16"/>
      <c r="CZ57" s="16"/>
      <c r="DA57" s="16"/>
      <c r="DB57" s="16"/>
      <c r="DC57" s="16"/>
      <c r="DD57" s="16"/>
      <c r="DE57" s="16"/>
      <c r="DF57" s="16"/>
      <c r="DG57" s="16"/>
      <c r="DH57" s="16"/>
      <c r="DI57" s="16"/>
      <c r="DJ57" s="16"/>
      <c r="DK57" s="16"/>
      <c r="DL57" s="16"/>
      <c r="DM57" s="16"/>
      <c r="DN57" s="16"/>
      <c r="DO57" s="16"/>
      <c r="DP57" s="16"/>
      <c r="DQ57" s="16"/>
      <c r="DR57" s="16"/>
      <c r="DS57" s="16"/>
      <c r="DT57" s="16"/>
      <c r="DU57" s="16"/>
      <c r="DV57" s="16"/>
      <c r="DW57" s="16"/>
      <c r="DX57" s="16"/>
      <c r="DY57" s="16"/>
      <c r="DZ57" s="16"/>
      <c r="EA57" s="16"/>
      <c r="EB57" s="16"/>
      <c r="EC57" s="16"/>
      <c r="ED57" s="16"/>
      <c r="EE57" s="16"/>
      <c r="EF57" s="16"/>
      <c r="EG57" s="16"/>
      <c r="EH57" s="16"/>
      <c r="EI57" s="16"/>
      <c r="EJ57" s="16"/>
      <c r="EK57" s="16"/>
      <c r="EL57" s="16"/>
      <c r="EM57" s="16"/>
      <c r="EN57" s="16"/>
      <c r="EO57" s="16"/>
      <c r="EP57" s="16"/>
      <c r="EQ57" s="16"/>
      <c r="ER57" s="16"/>
      <c r="ES57" s="16"/>
      <c r="ET57" s="16"/>
      <c r="EU57" s="16"/>
      <c r="EV57" s="16"/>
      <c r="EW57" s="16"/>
      <c r="EX57" s="16"/>
      <c r="EY57" s="16"/>
      <c r="EZ57" s="16"/>
      <c r="FA57" s="16"/>
      <c r="FB57" s="16"/>
      <c r="FC57" s="16"/>
      <c r="FD57" s="16"/>
      <c r="FE57" s="16"/>
      <c r="FF57" s="16"/>
      <c r="FG57" s="16"/>
      <c r="FH57" s="16"/>
      <c r="FI57" s="16"/>
      <c r="FJ57" s="16"/>
      <c r="FK57" s="16"/>
      <c r="FL57" s="16"/>
      <c r="FM57" s="16"/>
      <c r="FN57" s="16"/>
      <c r="FO57" s="16"/>
      <c r="FP57" s="16"/>
      <c r="FQ57" s="16"/>
      <c r="FR57" s="16"/>
      <c r="FS57" s="16"/>
      <c r="FT57" s="16"/>
      <c r="FU57" s="16"/>
      <c r="FV57" s="16"/>
      <c r="FW57" s="16"/>
      <c r="FX57" s="16"/>
      <c r="FY57" s="16"/>
      <c r="FZ57" s="16"/>
      <c r="GA57" s="16"/>
      <c r="GB57" s="16"/>
      <c r="GC57" s="16"/>
      <c r="GD57" s="16"/>
      <c r="GE57" s="16"/>
      <c r="GF57" s="16"/>
      <c r="GG57" s="16"/>
      <c r="GH57" s="16"/>
      <c r="GI57" s="16"/>
      <c r="GJ57" s="16"/>
      <c r="GK57" s="16"/>
      <c r="GL57" s="16"/>
      <c r="GM57" s="16"/>
      <c r="GN57" s="16"/>
      <c r="GO57" s="16"/>
      <c r="GP57" s="16"/>
      <c r="GQ57" s="16"/>
      <c r="GR57" s="16"/>
      <c r="GS57" s="16"/>
      <c r="GT57" s="16"/>
      <c r="GU57" s="16"/>
      <c r="GV57" s="16"/>
      <c r="GW57" s="16"/>
      <c r="GX57" s="16"/>
      <c r="GY57" s="16"/>
      <c r="GZ57" s="16"/>
      <c r="HA57" s="16"/>
      <c r="HB57" s="16"/>
      <c r="HC57" s="16"/>
      <c r="HD57" s="16"/>
      <c r="HE57" s="16"/>
      <c r="HF57" s="16"/>
      <c r="HG57" s="16"/>
      <c r="HH57" s="16"/>
      <c r="HI57" s="16"/>
      <c r="HJ57" s="16"/>
      <c r="HK57" s="16"/>
      <c r="HL57" s="16"/>
      <c r="HM57" s="16"/>
      <c r="HN57" s="16"/>
      <c r="HO57" s="16"/>
      <c r="HP57" s="16"/>
    </row>
    <row r="58" spans="1:224" ht="12.75" customHeight="1" x14ac:dyDescent="0.2">
      <c r="A58" s="67" t="s">
        <v>196</v>
      </c>
      <c r="B58" s="20">
        <v>2005</v>
      </c>
      <c r="C58" s="68" t="s">
        <v>195</v>
      </c>
      <c r="D58" s="21">
        <f t="shared" ca="1" si="0"/>
        <v>0</v>
      </c>
      <c r="E58" s="22">
        <f t="shared" ca="1" si="4"/>
        <v>208791714.68000001</v>
      </c>
      <c r="F58" s="21">
        <f t="shared" ca="1" si="11"/>
        <v>28000</v>
      </c>
      <c r="G58" s="21">
        <f t="shared" ca="1" si="11"/>
        <v>31722886.630000003</v>
      </c>
      <c r="H58" s="22">
        <f t="shared" ca="1" si="5"/>
        <v>7582004.3000000007</v>
      </c>
      <c r="I58" s="21">
        <f t="shared" ca="1" si="12"/>
        <v>165877.32</v>
      </c>
      <c r="J58" s="21">
        <f t="shared" ca="1" si="12"/>
        <v>7416126.9800000004</v>
      </c>
      <c r="K58" s="22">
        <f t="shared" ca="1" si="6"/>
        <v>169458823.75</v>
      </c>
      <c r="L58" s="21">
        <f t="shared" ca="1" si="13"/>
        <v>13907303.43</v>
      </c>
      <c r="M58" s="21">
        <f t="shared" ca="1" si="13"/>
        <v>155551520.31999999</v>
      </c>
      <c r="N58" s="21">
        <f t="shared" ca="1" si="13"/>
        <v>17827113.26785</v>
      </c>
      <c r="O58" s="22">
        <f t="shared" ca="1" si="7"/>
        <v>226618827.94785002</v>
      </c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  <c r="AY58" s="16"/>
      <c r="AZ58" s="16"/>
      <c r="BA58" s="16"/>
      <c r="BB58" s="16"/>
      <c r="BC58" s="16"/>
      <c r="BD58" s="16"/>
      <c r="BE58" s="16"/>
      <c r="BF58" s="16"/>
      <c r="BG58" s="16"/>
      <c r="BH58" s="16"/>
      <c r="BI58" s="16"/>
      <c r="BJ58" s="16"/>
      <c r="BK58" s="16"/>
      <c r="BL58" s="16"/>
      <c r="BM58" s="16"/>
      <c r="BN58" s="16"/>
      <c r="BO58" s="16"/>
      <c r="BP58" s="16"/>
      <c r="BQ58" s="16"/>
      <c r="BR58" s="16"/>
      <c r="BS58" s="16"/>
      <c r="BT58" s="16"/>
      <c r="BU58" s="16"/>
      <c r="BV58" s="16"/>
      <c r="BW58" s="16"/>
      <c r="BX58" s="16"/>
      <c r="BY58" s="16"/>
      <c r="BZ58" s="16"/>
      <c r="CA58" s="16"/>
      <c r="CB58" s="16"/>
      <c r="CC58" s="16"/>
      <c r="CD58" s="16"/>
      <c r="CE58" s="16"/>
      <c r="CF58" s="16"/>
      <c r="CG58" s="16"/>
      <c r="CH58" s="16"/>
      <c r="CI58" s="16"/>
      <c r="CJ58" s="16"/>
      <c r="CK58" s="16"/>
      <c r="CL58" s="16"/>
      <c r="CM58" s="16"/>
      <c r="CN58" s="16"/>
      <c r="CO58" s="16"/>
      <c r="CP58" s="16"/>
      <c r="CQ58" s="16"/>
      <c r="CR58" s="16"/>
      <c r="CS58" s="16"/>
      <c r="CT58" s="16"/>
      <c r="CU58" s="16"/>
      <c r="CV58" s="16"/>
      <c r="CW58" s="16"/>
      <c r="CX58" s="16"/>
      <c r="CY58" s="16"/>
      <c r="CZ58" s="16"/>
      <c r="DA58" s="16"/>
      <c r="DB58" s="16"/>
      <c r="DC58" s="16"/>
      <c r="DD58" s="16"/>
      <c r="DE58" s="16"/>
      <c r="DF58" s="16"/>
      <c r="DG58" s="16"/>
      <c r="DH58" s="16"/>
      <c r="DI58" s="16"/>
      <c r="DJ58" s="16"/>
      <c r="DK58" s="16"/>
      <c r="DL58" s="16"/>
      <c r="DM58" s="16"/>
      <c r="DN58" s="16"/>
      <c r="DO58" s="16"/>
      <c r="DP58" s="16"/>
      <c r="DQ58" s="16"/>
      <c r="DR58" s="16"/>
      <c r="DS58" s="16"/>
      <c r="DT58" s="16"/>
      <c r="DU58" s="16"/>
      <c r="DV58" s="16"/>
      <c r="DW58" s="16"/>
      <c r="DX58" s="16"/>
      <c r="DY58" s="16"/>
      <c r="DZ58" s="16"/>
      <c r="EA58" s="16"/>
      <c r="EB58" s="16"/>
      <c r="EC58" s="16"/>
      <c r="ED58" s="16"/>
      <c r="EE58" s="16"/>
      <c r="EF58" s="16"/>
      <c r="EG58" s="16"/>
      <c r="EH58" s="16"/>
      <c r="EI58" s="16"/>
      <c r="EJ58" s="16"/>
      <c r="EK58" s="16"/>
      <c r="EL58" s="16"/>
      <c r="EM58" s="16"/>
      <c r="EN58" s="16"/>
      <c r="EO58" s="16"/>
      <c r="EP58" s="16"/>
      <c r="EQ58" s="16"/>
      <c r="ER58" s="16"/>
      <c r="ES58" s="16"/>
      <c r="ET58" s="16"/>
      <c r="EU58" s="16"/>
      <c r="EV58" s="16"/>
      <c r="EW58" s="16"/>
      <c r="EX58" s="16"/>
      <c r="EY58" s="16"/>
      <c r="EZ58" s="16"/>
      <c r="FA58" s="16"/>
      <c r="FB58" s="16"/>
      <c r="FC58" s="16"/>
      <c r="FD58" s="16"/>
      <c r="FE58" s="16"/>
      <c r="FF58" s="16"/>
      <c r="FG58" s="16"/>
      <c r="FH58" s="16"/>
      <c r="FI58" s="16"/>
      <c r="FJ58" s="16"/>
      <c r="FK58" s="16"/>
      <c r="FL58" s="16"/>
      <c r="FM58" s="16"/>
      <c r="FN58" s="16"/>
      <c r="FO58" s="16"/>
      <c r="FP58" s="16"/>
      <c r="FQ58" s="16"/>
      <c r="FR58" s="16"/>
      <c r="FS58" s="16"/>
      <c r="FT58" s="16"/>
      <c r="FU58" s="16"/>
      <c r="FV58" s="16"/>
      <c r="FW58" s="16"/>
      <c r="FX58" s="16"/>
      <c r="FY58" s="16"/>
      <c r="FZ58" s="16"/>
      <c r="GA58" s="16"/>
      <c r="GB58" s="16"/>
      <c r="GC58" s="16"/>
      <c r="GD58" s="16"/>
      <c r="GE58" s="16"/>
      <c r="GF58" s="16"/>
      <c r="GG58" s="16"/>
      <c r="GH58" s="16"/>
      <c r="GI58" s="16"/>
      <c r="GJ58" s="16"/>
      <c r="GK58" s="16"/>
      <c r="GL58" s="16"/>
      <c r="GM58" s="16"/>
      <c r="GN58" s="16"/>
      <c r="GO58" s="16"/>
      <c r="GP58" s="16"/>
      <c r="GQ58" s="16"/>
      <c r="GR58" s="16"/>
      <c r="GS58" s="16"/>
      <c r="GT58" s="16"/>
      <c r="GU58" s="16"/>
      <c r="GV58" s="16"/>
      <c r="GW58" s="16"/>
      <c r="GX58" s="16"/>
      <c r="GY58" s="16"/>
      <c r="GZ58" s="16"/>
      <c r="HA58" s="16"/>
      <c r="HB58" s="16"/>
      <c r="HC58" s="16"/>
      <c r="HD58" s="16"/>
      <c r="HE58" s="16"/>
      <c r="HF58" s="16"/>
      <c r="HG58" s="16"/>
      <c r="HH58" s="16"/>
      <c r="HI58" s="16"/>
      <c r="HJ58" s="16"/>
      <c r="HK58" s="16"/>
      <c r="HL58" s="16"/>
      <c r="HM58" s="16"/>
      <c r="HN58" s="16"/>
      <c r="HO58" s="16"/>
      <c r="HP58" s="16"/>
    </row>
    <row r="59" spans="1:224" ht="12.75" customHeight="1" x14ac:dyDescent="0.2">
      <c r="A59" s="67" t="s">
        <v>197</v>
      </c>
      <c r="B59" s="20">
        <v>2006</v>
      </c>
      <c r="C59" s="68" t="s">
        <v>198</v>
      </c>
      <c r="D59" s="21">
        <f t="shared" ca="1" si="0"/>
        <v>0</v>
      </c>
      <c r="E59" s="22">
        <f t="shared" ca="1" si="4"/>
        <v>0</v>
      </c>
      <c r="F59" s="21">
        <f t="shared" ca="1" si="11"/>
        <v>0</v>
      </c>
      <c r="G59" s="21">
        <f t="shared" ca="1" si="11"/>
        <v>0</v>
      </c>
      <c r="H59" s="22">
        <f t="shared" ca="1" si="5"/>
        <v>0</v>
      </c>
      <c r="I59" s="21">
        <f t="shared" ca="1" si="12"/>
        <v>0</v>
      </c>
      <c r="J59" s="21">
        <f t="shared" ca="1" si="12"/>
        <v>0</v>
      </c>
      <c r="K59" s="22">
        <f t="shared" ca="1" si="6"/>
        <v>0</v>
      </c>
      <c r="L59" s="21">
        <f t="shared" ca="1" si="13"/>
        <v>0</v>
      </c>
      <c r="M59" s="21">
        <f t="shared" ca="1" si="13"/>
        <v>0</v>
      </c>
      <c r="N59" s="21">
        <f t="shared" ca="1" si="13"/>
        <v>0</v>
      </c>
      <c r="O59" s="22">
        <f t="shared" ca="1" si="7"/>
        <v>0</v>
      </c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6"/>
      <c r="AL59" s="16"/>
      <c r="AM59" s="16"/>
      <c r="AN59" s="16"/>
      <c r="AO59" s="16"/>
      <c r="AP59" s="16"/>
      <c r="AQ59" s="16"/>
      <c r="AR59" s="16"/>
      <c r="AS59" s="16"/>
      <c r="AT59" s="16"/>
      <c r="AU59" s="16"/>
      <c r="AV59" s="16"/>
      <c r="AW59" s="16"/>
      <c r="AX59" s="16"/>
      <c r="AY59" s="16"/>
      <c r="AZ59" s="16"/>
      <c r="BA59" s="16"/>
      <c r="BB59" s="16"/>
      <c r="BC59" s="16"/>
      <c r="BD59" s="16"/>
      <c r="BE59" s="16"/>
      <c r="BF59" s="16"/>
      <c r="BG59" s="16"/>
      <c r="BH59" s="16"/>
      <c r="BI59" s="16"/>
      <c r="BJ59" s="16"/>
      <c r="BK59" s="16"/>
      <c r="BL59" s="16"/>
      <c r="BM59" s="16"/>
      <c r="BN59" s="16"/>
      <c r="BO59" s="16"/>
      <c r="BP59" s="16"/>
      <c r="BQ59" s="16"/>
      <c r="BR59" s="16"/>
      <c r="BS59" s="16"/>
      <c r="BT59" s="16"/>
      <c r="BU59" s="16"/>
      <c r="BV59" s="16"/>
      <c r="BW59" s="16"/>
      <c r="BX59" s="16"/>
      <c r="BY59" s="16"/>
      <c r="BZ59" s="16"/>
      <c r="CA59" s="16"/>
      <c r="CB59" s="16"/>
      <c r="CC59" s="16"/>
      <c r="CD59" s="16"/>
      <c r="CE59" s="16"/>
      <c r="CF59" s="16"/>
      <c r="CG59" s="16"/>
      <c r="CH59" s="16"/>
      <c r="CI59" s="16"/>
      <c r="CJ59" s="16"/>
      <c r="CK59" s="16"/>
      <c r="CL59" s="16"/>
      <c r="CM59" s="16"/>
      <c r="CN59" s="16"/>
      <c r="CO59" s="16"/>
      <c r="CP59" s="16"/>
      <c r="CQ59" s="16"/>
      <c r="CR59" s="16"/>
      <c r="CS59" s="16"/>
      <c r="CT59" s="16"/>
      <c r="CU59" s="16"/>
      <c r="CV59" s="16"/>
      <c r="CW59" s="16"/>
      <c r="CX59" s="16"/>
      <c r="CY59" s="16"/>
      <c r="CZ59" s="16"/>
      <c r="DA59" s="16"/>
      <c r="DB59" s="16"/>
      <c r="DC59" s="16"/>
      <c r="DD59" s="16"/>
      <c r="DE59" s="16"/>
      <c r="DF59" s="16"/>
      <c r="DG59" s="16"/>
      <c r="DH59" s="16"/>
      <c r="DI59" s="16"/>
      <c r="DJ59" s="16"/>
      <c r="DK59" s="16"/>
      <c r="DL59" s="16"/>
      <c r="DM59" s="16"/>
      <c r="DN59" s="16"/>
      <c r="DO59" s="16"/>
      <c r="DP59" s="16"/>
      <c r="DQ59" s="16"/>
      <c r="DR59" s="16"/>
      <c r="DS59" s="16"/>
      <c r="DT59" s="16"/>
      <c r="DU59" s="16"/>
      <c r="DV59" s="16"/>
      <c r="DW59" s="16"/>
      <c r="DX59" s="16"/>
      <c r="DY59" s="16"/>
      <c r="DZ59" s="16"/>
      <c r="EA59" s="16"/>
      <c r="EB59" s="16"/>
      <c r="EC59" s="16"/>
      <c r="ED59" s="16"/>
      <c r="EE59" s="16"/>
      <c r="EF59" s="16"/>
      <c r="EG59" s="16"/>
      <c r="EH59" s="16"/>
      <c r="EI59" s="16"/>
      <c r="EJ59" s="16"/>
      <c r="EK59" s="16"/>
      <c r="EL59" s="16"/>
      <c r="EM59" s="16"/>
      <c r="EN59" s="16"/>
      <c r="EO59" s="16"/>
      <c r="EP59" s="16"/>
      <c r="EQ59" s="16"/>
      <c r="ER59" s="16"/>
      <c r="ES59" s="16"/>
      <c r="ET59" s="16"/>
      <c r="EU59" s="16"/>
      <c r="EV59" s="16"/>
      <c r="EW59" s="16"/>
      <c r="EX59" s="16"/>
      <c r="EY59" s="16"/>
      <c r="EZ59" s="16"/>
      <c r="FA59" s="16"/>
      <c r="FB59" s="16"/>
      <c r="FC59" s="16"/>
      <c r="FD59" s="16"/>
      <c r="FE59" s="16"/>
      <c r="FF59" s="16"/>
      <c r="FG59" s="16"/>
      <c r="FH59" s="16"/>
      <c r="FI59" s="16"/>
      <c r="FJ59" s="16"/>
      <c r="FK59" s="16"/>
      <c r="FL59" s="16"/>
      <c r="FM59" s="16"/>
      <c r="FN59" s="16"/>
      <c r="FO59" s="16"/>
      <c r="FP59" s="16"/>
      <c r="FQ59" s="16"/>
      <c r="FR59" s="16"/>
      <c r="FS59" s="16"/>
      <c r="FT59" s="16"/>
      <c r="FU59" s="16"/>
      <c r="FV59" s="16"/>
      <c r="FW59" s="16"/>
      <c r="FX59" s="16"/>
      <c r="FY59" s="16"/>
      <c r="FZ59" s="16"/>
      <c r="GA59" s="16"/>
      <c r="GB59" s="16"/>
      <c r="GC59" s="16"/>
      <c r="GD59" s="16"/>
      <c r="GE59" s="16"/>
      <c r="GF59" s="16"/>
      <c r="GG59" s="16"/>
      <c r="GH59" s="16"/>
      <c r="GI59" s="16"/>
      <c r="GJ59" s="16"/>
      <c r="GK59" s="16"/>
      <c r="GL59" s="16"/>
      <c r="GM59" s="16"/>
      <c r="GN59" s="16"/>
      <c r="GO59" s="16"/>
      <c r="GP59" s="16"/>
      <c r="GQ59" s="16"/>
      <c r="GR59" s="16"/>
      <c r="GS59" s="16"/>
      <c r="GT59" s="16"/>
      <c r="GU59" s="16"/>
      <c r="GV59" s="16"/>
      <c r="GW59" s="16"/>
      <c r="GX59" s="16"/>
      <c r="GY59" s="16"/>
      <c r="GZ59" s="16"/>
      <c r="HA59" s="16"/>
      <c r="HB59" s="16"/>
      <c r="HC59" s="16"/>
      <c r="HD59" s="16"/>
      <c r="HE59" s="16"/>
      <c r="HF59" s="16"/>
      <c r="HG59" s="16"/>
      <c r="HH59" s="16"/>
      <c r="HI59" s="16"/>
      <c r="HJ59" s="16"/>
      <c r="HK59" s="16"/>
      <c r="HL59" s="16"/>
      <c r="HM59" s="16"/>
      <c r="HN59" s="16"/>
      <c r="HO59" s="16"/>
      <c r="HP59" s="16"/>
    </row>
    <row r="60" spans="1:224" ht="12.75" customHeight="1" x14ac:dyDescent="0.2">
      <c r="A60" s="67" t="s">
        <v>199</v>
      </c>
      <c r="B60" s="20">
        <v>2007</v>
      </c>
      <c r="C60" s="68" t="s">
        <v>195</v>
      </c>
      <c r="D60" s="21">
        <f t="shared" ca="1" si="0"/>
        <v>0</v>
      </c>
      <c r="E60" s="22">
        <f t="shared" ca="1" si="4"/>
        <v>0</v>
      </c>
      <c r="F60" s="21">
        <f t="shared" ref="F60:G76" ca="1" si="14">IFERROR(INDIRECT("'"&amp;$B$2&amp;"'!"&amp;ADDRESS(MATCH($B60,INDIRECT("'"&amp;$B$2&amp;"'!$B$1:$B$1095"),0),MATCH(F$5,INDIRECT("'"&amp;$B$2&amp;"'!5:5"),0))),0)</f>
        <v>0</v>
      </c>
      <c r="G60" s="21">
        <f t="shared" ca="1" si="14"/>
        <v>0</v>
      </c>
      <c r="H60" s="22">
        <f t="shared" ca="1" si="5"/>
        <v>0</v>
      </c>
      <c r="I60" s="21">
        <f t="shared" ref="I60:J76" ca="1" si="15">IFERROR(INDIRECT("'"&amp;$B$2&amp;"'!"&amp;ADDRESS(MATCH($B60,INDIRECT("'"&amp;$B$2&amp;"'!$B$1:$B$1095"),0),MATCH(I$5,INDIRECT("'"&amp;$B$2&amp;"'!5:5"),0))),0)</f>
        <v>0</v>
      </c>
      <c r="J60" s="21">
        <f t="shared" ca="1" si="15"/>
        <v>0</v>
      </c>
      <c r="K60" s="22">
        <f t="shared" ca="1" si="6"/>
        <v>0</v>
      </c>
      <c r="L60" s="21">
        <f t="shared" ref="L60:N76" ca="1" si="16">IFERROR(INDIRECT("'"&amp;$B$2&amp;"'!"&amp;ADDRESS(MATCH($B60,INDIRECT("'"&amp;$B$2&amp;"'!$B$1:$B$1095"),0),MATCH(L$5,INDIRECT("'"&amp;$B$2&amp;"'!5:5"),0))),0)</f>
        <v>0</v>
      </c>
      <c r="M60" s="21">
        <f t="shared" ca="1" si="16"/>
        <v>0</v>
      </c>
      <c r="N60" s="21">
        <f t="shared" ca="1" si="16"/>
        <v>0</v>
      </c>
      <c r="O60" s="22">
        <f t="shared" ca="1" si="7"/>
        <v>0</v>
      </c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  <c r="AO60" s="16"/>
      <c r="AP60" s="16"/>
      <c r="AQ60" s="16"/>
      <c r="AR60" s="16"/>
      <c r="AS60" s="16"/>
      <c r="AT60" s="16"/>
      <c r="AU60" s="16"/>
      <c r="AV60" s="16"/>
      <c r="AW60" s="16"/>
      <c r="AX60" s="16"/>
      <c r="AY60" s="16"/>
      <c r="AZ60" s="16"/>
      <c r="BA60" s="16"/>
      <c r="BB60" s="16"/>
      <c r="BC60" s="16"/>
      <c r="BD60" s="16"/>
      <c r="BE60" s="16"/>
      <c r="BF60" s="16"/>
      <c r="BG60" s="16"/>
      <c r="BH60" s="16"/>
      <c r="BI60" s="16"/>
      <c r="BJ60" s="16"/>
      <c r="BK60" s="16"/>
      <c r="BL60" s="16"/>
      <c r="BM60" s="16"/>
      <c r="BN60" s="16"/>
      <c r="BO60" s="16"/>
      <c r="BP60" s="16"/>
      <c r="BQ60" s="16"/>
      <c r="BR60" s="16"/>
      <c r="BS60" s="16"/>
      <c r="BT60" s="16"/>
      <c r="BU60" s="16"/>
      <c r="BV60" s="16"/>
      <c r="BW60" s="16"/>
      <c r="BX60" s="16"/>
      <c r="BY60" s="16"/>
      <c r="BZ60" s="16"/>
      <c r="CA60" s="16"/>
      <c r="CB60" s="16"/>
      <c r="CC60" s="16"/>
      <c r="CD60" s="16"/>
      <c r="CE60" s="16"/>
      <c r="CF60" s="16"/>
      <c r="CG60" s="16"/>
      <c r="CH60" s="16"/>
      <c r="CI60" s="16"/>
      <c r="CJ60" s="16"/>
      <c r="CK60" s="16"/>
      <c r="CL60" s="16"/>
      <c r="CM60" s="16"/>
      <c r="CN60" s="16"/>
      <c r="CO60" s="16"/>
      <c r="CP60" s="16"/>
      <c r="CQ60" s="16"/>
      <c r="CR60" s="16"/>
      <c r="CS60" s="16"/>
      <c r="CT60" s="16"/>
      <c r="CU60" s="16"/>
      <c r="CV60" s="16"/>
      <c r="CW60" s="16"/>
      <c r="CX60" s="16"/>
      <c r="CY60" s="16"/>
      <c r="CZ60" s="16"/>
      <c r="DA60" s="16"/>
      <c r="DB60" s="16"/>
      <c r="DC60" s="16"/>
      <c r="DD60" s="16"/>
      <c r="DE60" s="16"/>
      <c r="DF60" s="16"/>
      <c r="DG60" s="16"/>
      <c r="DH60" s="16"/>
      <c r="DI60" s="16"/>
      <c r="DJ60" s="16"/>
      <c r="DK60" s="16"/>
      <c r="DL60" s="16"/>
      <c r="DM60" s="16"/>
      <c r="DN60" s="16"/>
      <c r="DO60" s="16"/>
      <c r="DP60" s="16"/>
      <c r="DQ60" s="16"/>
      <c r="DR60" s="16"/>
      <c r="DS60" s="16"/>
      <c r="DT60" s="16"/>
      <c r="DU60" s="16"/>
      <c r="DV60" s="16"/>
      <c r="DW60" s="16"/>
      <c r="DX60" s="16"/>
      <c r="DY60" s="16"/>
      <c r="DZ60" s="16"/>
      <c r="EA60" s="16"/>
      <c r="EB60" s="16"/>
      <c r="EC60" s="16"/>
      <c r="ED60" s="16"/>
      <c r="EE60" s="16"/>
      <c r="EF60" s="16"/>
      <c r="EG60" s="16"/>
      <c r="EH60" s="16"/>
      <c r="EI60" s="16"/>
      <c r="EJ60" s="16"/>
      <c r="EK60" s="16"/>
      <c r="EL60" s="16"/>
      <c r="EM60" s="16"/>
      <c r="EN60" s="16"/>
      <c r="EO60" s="16"/>
      <c r="EP60" s="16"/>
      <c r="EQ60" s="16"/>
      <c r="ER60" s="16"/>
      <c r="ES60" s="16"/>
      <c r="ET60" s="16"/>
      <c r="EU60" s="16"/>
      <c r="EV60" s="16"/>
      <c r="EW60" s="16"/>
      <c r="EX60" s="16"/>
      <c r="EY60" s="16"/>
      <c r="EZ60" s="16"/>
      <c r="FA60" s="16"/>
      <c r="FB60" s="16"/>
      <c r="FC60" s="16"/>
      <c r="FD60" s="16"/>
      <c r="FE60" s="16"/>
      <c r="FF60" s="16"/>
      <c r="FG60" s="16"/>
      <c r="FH60" s="16"/>
      <c r="FI60" s="16"/>
      <c r="FJ60" s="16"/>
      <c r="FK60" s="16"/>
      <c r="FL60" s="16"/>
      <c r="FM60" s="16"/>
      <c r="FN60" s="16"/>
      <c r="FO60" s="16"/>
      <c r="FP60" s="16"/>
      <c r="FQ60" s="16"/>
      <c r="FR60" s="16"/>
      <c r="FS60" s="16"/>
      <c r="FT60" s="16"/>
      <c r="FU60" s="16"/>
      <c r="FV60" s="16"/>
      <c r="FW60" s="16"/>
      <c r="FX60" s="16"/>
      <c r="FY60" s="16"/>
      <c r="FZ60" s="16"/>
      <c r="GA60" s="16"/>
      <c r="GB60" s="16"/>
      <c r="GC60" s="16"/>
      <c r="GD60" s="16"/>
      <c r="GE60" s="16"/>
      <c r="GF60" s="16"/>
      <c r="GG60" s="16"/>
      <c r="GH60" s="16"/>
      <c r="GI60" s="16"/>
      <c r="GJ60" s="16"/>
      <c r="GK60" s="16"/>
      <c r="GL60" s="16"/>
      <c r="GM60" s="16"/>
      <c r="GN60" s="16"/>
      <c r="GO60" s="16"/>
      <c r="GP60" s="16"/>
      <c r="GQ60" s="16"/>
      <c r="GR60" s="16"/>
      <c r="GS60" s="16"/>
      <c r="GT60" s="16"/>
      <c r="GU60" s="16"/>
      <c r="GV60" s="16"/>
      <c r="GW60" s="16"/>
      <c r="GX60" s="16"/>
      <c r="GY60" s="16"/>
      <c r="GZ60" s="16"/>
      <c r="HA60" s="16"/>
      <c r="HB60" s="16"/>
      <c r="HC60" s="16"/>
      <c r="HD60" s="16"/>
      <c r="HE60" s="16"/>
      <c r="HF60" s="16"/>
      <c r="HG60" s="16"/>
      <c r="HH60" s="16"/>
      <c r="HI60" s="16"/>
      <c r="HJ60" s="16"/>
      <c r="HK60" s="16"/>
      <c r="HL60" s="16"/>
      <c r="HM60" s="16"/>
      <c r="HN60" s="16"/>
      <c r="HO60" s="16"/>
      <c r="HP60" s="16"/>
    </row>
    <row r="61" spans="1:224" ht="12.75" customHeight="1" x14ac:dyDescent="0.2">
      <c r="A61" s="67" t="s">
        <v>200</v>
      </c>
      <c r="B61" s="20">
        <v>2008</v>
      </c>
      <c r="C61" s="68" t="s">
        <v>195</v>
      </c>
      <c r="D61" s="21">
        <f t="shared" ca="1" si="0"/>
        <v>0</v>
      </c>
      <c r="E61" s="22">
        <f t="shared" ca="1" si="4"/>
        <v>0</v>
      </c>
      <c r="F61" s="21">
        <f t="shared" ca="1" si="14"/>
        <v>0</v>
      </c>
      <c r="G61" s="21">
        <f t="shared" ca="1" si="14"/>
        <v>0</v>
      </c>
      <c r="H61" s="22">
        <f t="shared" ca="1" si="5"/>
        <v>0</v>
      </c>
      <c r="I61" s="21">
        <f t="shared" ca="1" si="15"/>
        <v>0</v>
      </c>
      <c r="J61" s="21">
        <f t="shared" ca="1" si="15"/>
        <v>0</v>
      </c>
      <c r="K61" s="22">
        <f t="shared" ca="1" si="6"/>
        <v>0</v>
      </c>
      <c r="L61" s="21">
        <f t="shared" ca="1" si="16"/>
        <v>0</v>
      </c>
      <c r="M61" s="21">
        <f t="shared" ca="1" si="16"/>
        <v>0</v>
      </c>
      <c r="N61" s="21">
        <f t="shared" ca="1" si="16"/>
        <v>0</v>
      </c>
      <c r="O61" s="22">
        <f t="shared" ca="1" si="7"/>
        <v>0</v>
      </c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  <c r="AM61" s="16"/>
      <c r="AN61" s="16"/>
      <c r="AO61" s="16"/>
      <c r="AP61" s="16"/>
      <c r="AQ61" s="16"/>
      <c r="AR61" s="16"/>
      <c r="AS61" s="16"/>
      <c r="AT61" s="16"/>
      <c r="AU61" s="16"/>
      <c r="AV61" s="16"/>
      <c r="AW61" s="16"/>
      <c r="AX61" s="16"/>
      <c r="AY61" s="16"/>
      <c r="AZ61" s="16"/>
      <c r="BA61" s="16"/>
      <c r="BB61" s="16"/>
      <c r="BC61" s="16"/>
      <c r="BD61" s="16"/>
      <c r="BE61" s="16"/>
      <c r="BF61" s="16"/>
      <c r="BG61" s="16"/>
      <c r="BH61" s="16"/>
      <c r="BI61" s="16"/>
      <c r="BJ61" s="16"/>
      <c r="BK61" s="16"/>
      <c r="BL61" s="16"/>
      <c r="BM61" s="16"/>
      <c r="BN61" s="16"/>
      <c r="BO61" s="16"/>
      <c r="BP61" s="16"/>
      <c r="BQ61" s="16"/>
      <c r="BR61" s="16"/>
      <c r="BS61" s="16"/>
      <c r="BT61" s="16"/>
      <c r="BU61" s="16"/>
      <c r="BV61" s="16"/>
      <c r="BW61" s="16"/>
      <c r="BX61" s="16"/>
      <c r="BY61" s="16"/>
      <c r="BZ61" s="16"/>
      <c r="CA61" s="16"/>
      <c r="CB61" s="16"/>
      <c r="CC61" s="16"/>
      <c r="CD61" s="16"/>
      <c r="CE61" s="16"/>
      <c r="CF61" s="16"/>
      <c r="CG61" s="16"/>
      <c r="CH61" s="16"/>
      <c r="CI61" s="16"/>
      <c r="CJ61" s="16"/>
      <c r="CK61" s="16"/>
      <c r="CL61" s="16"/>
      <c r="CM61" s="16"/>
      <c r="CN61" s="16"/>
      <c r="CO61" s="16"/>
      <c r="CP61" s="16"/>
      <c r="CQ61" s="16"/>
      <c r="CR61" s="16"/>
      <c r="CS61" s="16"/>
      <c r="CT61" s="16"/>
      <c r="CU61" s="16"/>
      <c r="CV61" s="16"/>
      <c r="CW61" s="16"/>
      <c r="CX61" s="16"/>
      <c r="CY61" s="16"/>
      <c r="CZ61" s="16"/>
      <c r="DA61" s="16"/>
      <c r="DB61" s="16"/>
      <c r="DC61" s="16"/>
      <c r="DD61" s="16"/>
      <c r="DE61" s="16"/>
      <c r="DF61" s="16"/>
      <c r="DG61" s="16"/>
      <c r="DH61" s="16"/>
      <c r="DI61" s="16"/>
      <c r="DJ61" s="16"/>
      <c r="DK61" s="16"/>
      <c r="DL61" s="16"/>
      <c r="DM61" s="16"/>
      <c r="DN61" s="16"/>
      <c r="DO61" s="16"/>
      <c r="DP61" s="16"/>
      <c r="DQ61" s="16"/>
      <c r="DR61" s="16"/>
      <c r="DS61" s="16"/>
      <c r="DT61" s="16"/>
      <c r="DU61" s="16"/>
      <c r="DV61" s="16"/>
      <c r="DW61" s="16"/>
      <c r="DX61" s="16"/>
      <c r="DY61" s="16"/>
      <c r="DZ61" s="16"/>
      <c r="EA61" s="16"/>
      <c r="EB61" s="16"/>
      <c r="EC61" s="16"/>
      <c r="ED61" s="16"/>
      <c r="EE61" s="16"/>
      <c r="EF61" s="16"/>
      <c r="EG61" s="16"/>
      <c r="EH61" s="16"/>
      <c r="EI61" s="16"/>
      <c r="EJ61" s="16"/>
      <c r="EK61" s="16"/>
      <c r="EL61" s="16"/>
      <c r="EM61" s="16"/>
      <c r="EN61" s="16"/>
      <c r="EO61" s="16"/>
      <c r="EP61" s="16"/>
      <c r="EQ61" s="16"/>
      <c r="ER61" s="16"/>
      <c r="ES61" s="16"/>
      <c r="ET61" s="16"/>
      <c r="EU61" s="16"/>
      <c r="EV61" s="16"/>
      <c r="EW61" s="16"/>
      <c r="EX61" s="16"/>
      <c r="EY61" s="16"/>
      <c r="EZ61" s="16"/>
      <c r="FA61" s="16"/>
      <c r="FB61" s="16"/>
      <c r="FC61" s="16"/>
      <c r="FD61" s="16"/>
      <c r="FE61" s="16"/>
      <c r="FF61" s="16"/>
      <c r="FG61" s="16"/>
      <c r="FH61" s="16"/>
      <c r="FI61" s="16"/>
      <c r="FJ61" s="16"/>
      <c r="FK61" s="16"/>
      <c r="FL61" s="16"/>
      <c r="FM61" s="16"/>
      <c r="FN61" s="16"/>
      <c r="FO61" s="16"/>
      <c r="FP61" s="16"/>
      <c r="FQ61" s="16"/>
      <c r="FR61" s="16"/>
      <c r="FS61" s="16"/>
      <c r="FT61" s="16"/>
      <c r="FU61" s="16"/>
      <c r="FV61" s="16"/>
      <c r="FW61" s="16"/>
      <c r="FX61" s="16"/>
      <c r="FY61" s="16"/>
      <c r="FZ61" s="16"/>
      <c r="GA61" s="16"/>
      <c r="GB61" s="16"/>
      <c r="GC61" s="16"/>
      <c r="GD61" s="16"/>
      <c r="GE61" s="16"/>
      <c r="GF61" s="16"/>
      <c r="GG61" s="16"/>
      <c r="GH61" s="16"/>
      <c r="GI61" s="16"/>
      <c r="GJ61" s="16"/>
      <c r="GK61" s="16"/>
      <c r="GL61" s="16"/>
      <c r="GM61" s="16"/>
      <c r="GN61" s="16"/>
      <c r="GO61" s="16"/>
      <c r="GP61" s="16"/>
      <c r="GQ61" s="16"/>
      <c r="GR61" s="16"/>
      <c r="GS61" s="16"/>
      <c r="GT61" s="16"/>
      <c r="GU61" s="16"/>
      <c r="GV61" s="16"/>
      <c r="GW61" s="16"/>
      <c r="GX61" s="16"/>
      <c r="GY61" s="16"/>
      <c r="GZ61" s="16"/>
      <c r="HA61" s="16"/>
      <c r="HB61" s="16"/>
      <c r="HC61" s="16"/>
      <c r="HD61" s="16"/>
      <c r="HE61" s="16"/>
      <c r="HF61" s="16"/>
      <c r="HG61" s="16"/>
      <c r="HH61" s="16"/>
      <c r="HI61" s="16"/>
      <c r="HJ61" s="16"/>
      <c r="HK61" s="16"/>
      <c r="HL61" s="16"/>
      <c r="HM61" s="16"/>
      <c r="HN61" s="16"/>
      <c r="HO61" s="16"/>
      <c r="HP61" s="16"/>
    </row>
    <row r="62" spans="1:224" ht="12.75" customHeight="1" x14ac:dyDescent="0.2">
      <c r="A62" s="67" t="s">
        <v>201</v>
      </c>
      <c r="B62" s="20">
        <v>3001</v>
      </c>
      <c r="C62" s="68" t="s">
        <v>198</v>
      </c>
      <c r="D62" s="21">
        <f t="shared" ca="1" si="0"/>
        <v>0</v>
      </c>
      <c r="E62" s="22">
        <f t="shared" ca="1" si="4"/>
        <v>526663.66949999973</v>
      </c>
      <c r="F62" s="21">
        <f t="shared" ca="1" si="14"/>
        <v>0</v>
      </c>
      <c r="G62" s="21">
        <f t="shared" ca="1" si="14"/>
        <v>0</v>
      </c>
      <c r="H62" s="22">
        <f t="shared" ca="1" si="5"/>
        <v>0</v>
      </c>
      <c r="I62" s="21">
        <f t="shared" ca="1" si="15"/>
        <v>0</v>
      </c>
      <c r="J62" s="21">
        <f t="shared" ca="1" si="15"/>
        <v>0</v>
      </c>
      <c r="K62" s="22">
        <f t="shared" ca="1" si="6"/>
        <v>526663.66949999973</v>
      </c>
      <c r="L62" s="21">
        <f t="shared" ca="1" si="16"/>
        <v>0</v>
      </c>
      <c r="M62" s="21">
        <f t="shared" ca="1" si="16"/>
        <v>526663.66949999973</v>
      </c>
      <c r="N62" s="21">
        <f t="shared" ca="1" si="16"/>
        <v>0</v>
      </c>
      <c r="O62" s="22">
        <f t="shared" ca="1" si="7"/>
        <v>526663.66949999973</v>
      </c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  <c r="AK62" s="16"/>
      <c r="AL62" s="16"/>
      <c r="AM62" s="16"/>
      <c r="AN62" s="16"/>
      <c r="AO62" s="16"/>
      <c r="AP62" s="16"/>
      <c r="AQ62" s="16"/>
      <c r="AR62" s="16"/>
      <c r="AS62" s="16"/>
      <c r="AT62" s="16"/>
      <c r="AU62" s="16"/>
      <c r="AV62" s="16"/>
      <c r="AW62" s="16"/>
      <c r="AX62" s="16"/>
      <c r="AY62" s="16"/>
      <c r="AZ62" s="16"/>
      <c r="BA62" s="16"/>
      <c r="BB62" s="16"/>
      <c r="BC62" s="16"/>
      <c r="BD62" s="16"/>
      <c r="BE62" s="16"/>
      <c r="BF62" s="16"/>
      <c r="BG62" s="16"/>
      <c r="BH62" s="16"/>
      <c r="BI62" s="16"/>
      <c r="BJ62" s="16"/>
      <c r="BK62" s="16"/>
      <c r="BL62" s="16"/>
      <c r="BM62" s="16"/>
      <c r="BN62" s="16"/>
      <c r="BO62" s="16"/>
      <c r="BP62" s="16"/>
      <c r="BQ62" s="16"/>
      <c r="BR62" s="16"/>
      <c r="BS62" s="16"/>
      <c r="BT62" s="16"/>
      <c r="BU62" s="16"/>
      <c r="BV62" s="16"/>
      <c r="BW62" s="16"/>
      <c r="BX62" s="16"/>
      <c r="BY62" s="16"/>
      <c r="BZ62" s="16"/>
      <c r="CA62" s="16"/>
      <c r="CB62" s="16"/>
      <c r="CC62" s="16"/>
      <c r="CD62" s="16"/>
      <c r="CE62" s="16"/>
      <c r="CF62" s="16"/>
      <c r="CG62" s="16"/>
      <c r="CH62" s="16"/>
      <c r="CI62" s="16"/>
      <c r="CJ62" s="16"/>
      <c r="CK62" s="16"/>
      <c r="CL62" s="16"/>
      <c r="CM62" s="16"/>
      <c r="CN62" s="16"/>
      <c r="CO62" s="16"/>
      <c r="CP62" s="16"/>
      <c r="CQ62" s="16"/>
      <c r="CR62" s="16"/>
      <c r="CS62" s="16"/>
      <c r="CT62" s="16"/>
      <c r="CU62" s="16"/>
      <c r="CV62" s="16"/>
      <c r="CW62" s="16"/>
      <c r="CX62" s="16"/>
      <c r="CY62" s="16"/>
      <c r="CZ62" s="16"/>
      <c r="DA62" s="16"/>
      <c r="DB62" s="16"/>
      <c r="DC62" s="16"/>
      <c r="DD62" s="16"/>
      <c r="DE62" s="16"/>
      <c r="DF62" s="16"/>
      <c r="DG62" s="16"/>
      <c r="DH62" s="16"/>
      <c r="DI62" s="16"/>
      <c r="DJ62" s="16"/>
      <c r="DK62" s="16"/>
      <c r="DL62" s="16"/>
      <c r="DM62" s="16"/>
      <c r="DN62" s="16"/>
      <c r="DO62" s="16"/>
      <c r="DP62" s="16"/>
      <c r="DQ62" s="16"/>
      <c r="DR62" s="16"/>
      <c r="DS62" s="16"/>
      <c r="DT62" s="16"/>
      <c r="DU62" s="16"/>
      <c r="DV62" s="16"/>
      <c r="DW62" s="16"/>
      <c r="DX62" s="16"/>
      <c r="DY62" s="16"/>
      <c r="DZ62" s="16"/>
      <c r="EA62" s="16"/>
      <c r="EB62" s="16"/>
      <c r="EC62" s="16"/>
      <c r="ED62" s="16"/>
      <c r="EE62" s="16"/>
      <c r="EF62" s="16"/>
      <c r="EG62" s="16"/>
      <c r="EH62" s="16"/>
      <c r="EI62" s="16"/>
      <c r="EJ62" s="16"/>
      <c r="EK62" s="16"/>
      <c r="EL62" s="16"/>
      <c r="EM62" s="16"/>
      <c r="EN62" s="16"/>
      <c r="EO62" s="16"/>
      <c r="EP62" s="16"/>
      <c r="EQ62" s="16"/>
      <c r="ER62" s="16"/>
      <c r="ES62" s="16"/>
      <c r="ET62" s="16"/>
      <c r="EU62" s="16"/>
      <c r="EV62" s="16"/>
      <c r="EW62" s="16"/>
      <c r="EX62" s="16"/>
      <c r="EY62" s="16"/>
      <c r="EZ62" s="16"/>
      <c r="FA62" s="16"/>
      <c r="FB62" s="16"/>
      <c r="FC62" s="16"/>
      <c r="FD62" s="16"/>
      <c r="FE62" s="16"/>
      <c r="FF62" s="16"/>
      <c r="FG62" s="16"/>
      <c r="FH62" s="16"/>
      <c r="FI62" s="16"/>
      <c r="FJ62" s="16"/>
      <c r="FK62" s="16"/>
      <c r="FL62" s="16"/>
      <c r="FM62" s="16"/>
      <c r="FN62" s="16"/>
      <c r="FO62" s="16"/>
      <c r="FP62" s="16"/>
      <c r="FQ62" s="16"/>
      <c r="FR62" s="16"/>
      <c r="FS62" s="16"/>
      <c r="FT62" s="16"/>
      <c r="FU62" s="16"/>
      <c r="FV62" s="16"/>
      <c r="FW62" s="16"/>
      <c r="FX62" s="16"/>
      <c r="FY62" s="16"/>
      <c r="FZ62" s="16"/>
      <c r="GA62" s="16"/>
      <c r="GB62" s="16"/>
      <c r="GC62" s="16"/>
      <c r="GD62" s="16"/>
      <c r="GE62" s="16"/>
      <c r="GF62" s="16"/>
      <c r="GG62" s="16"/>
      <c r="GH62" s="16"/>
      <c r="GI62" s="16"/>
      <c r="GJ62" s="16"/>
      <c r="GK62" s="16"/>
      <c r="GL62" s="16"/>
      <c r="GM62" s="16"/>
      <c r="GN62" s="16"/>
      <c r="GO62" s="16"/>
      <c r="GP62" s="16"/>
      <c r="GQ62" s="16"/>
      <c r="GR62" s="16"/>
      <c r="GS62" s="16"/>
      <c r="GT62" s="16"/>
      <c r="GU62" s="16"/>
      <c r="GV62" s="16"/>
      <c r="GW62" s="16"/>
      <c r="GX62" s="16"/>
      <c r="GY62" s="16"/>
      <c r="GZ62" s="16"/>
      <c r="HA62" s="16"/>
      <c r="HB62" s="16"/>
      <c r="HC62" s="16"/>
      <c r="HD62" s="16"/>
      <c r="HE62" s="16"/>
      <c r="HF62" s="16"/>
      <c r="HG62" s="16"/>
      <c r="HH62" s="16"/>
      <c r="HI62" s="16"/>
      <c r="HJ62" s="16"/>
      <c r="HK62" s="16"/>
      <c r="HL62" s="16"/>
      <c r="HM62" s="16"/>
      <c r="HN62" s="16"/>
      <c r="HO62" s="16"/>
      <c r="HP62" s="16"/>
    </row>
    <row r="63" spans="1:224" ht="12.75" customHeight="1" x14ac:dyDescent="0.2">
      <c r="A63" s="67" t="s">
        <v>202</v>
      </c>
      <c r="B63" s="20">
        <v>3002</v>
      </c>
      <c r="C63" s="68" t="s">
        <v>198</v>
      </c>
      <c r="D63" s="21">
        <f t="shared" ca="1" si="0"/>
        <v>0</v>
      </c>
      <c r="E63" s="22">
        <f t="shared" ca="1" si="4"/>
        <v>0</v>
      </c>
      <c r="F63" s="21">
        <f t="shared" ca="1" si="14"/>
        <v>0</v>
      </c>
      <c r="G63" s="21">
        <f t="shared" ca="1" si="14"/>
        <v>0</v>
      </c>
      <c r="H63" s="22">
        <f t="shared" ca="1" si="5"/>
        <v>0</v>
      </c>
      <c r="I63" s="21">
        <f t="shared" ca="1" si="15"/>
        <v>0</v>
      </c>
      <c r="J63" s="21">
        <f t="shared" ca="1" si="15"/>
        <v>0</v>
      </c>
      <c r="K63" s="22">
        <f t="shared" ca="1" si="6"/>
        <v>0</v>
      </c>
      <c r="L63" s="21">
        <f t="shared" ca="1" si="16"/>
        <v>0</v>
      </c>
      <c r="M63" s="21">
        <f t="shared" ca="1" si="16"/>
        <v>0</v>
      </c>
      <c r="N63" s="21">
        <f t="shared" ca="1" si="16"/>
        <v>0</v>
      </c>
      <c r="O63" s="22">
        <f t="shared" ca="1" si="7"/>
        <v>0</v>
      </c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  <c r="AK63" s="16"/>
      <c r="AL63" s="16"/>
      <c r="AM63" s="16"/>
      <c r="AN63" s="16"/>
      <c r="AO63" s="16"/>
      <c r="AP63" s="16"/>
      <c r="AQ63" s="16"/>
      <c r="AR63" s="16"/>
      <c r="AS63" s="16"/>
      <c r="AT63" s="16"/>
      <c r="AU63" s="16"/>
      <c r="AV63" s="16"/>
      <c r="AW63" s="16"/>
      <c r="AX63" s="16"/>
      <c r="AY63" s="16"/>
      <c r="AZ63" s="16"/>
      <c r="BA63" s="16"/>
      <c r="BB63" s="16"/>
      <c r="BC63" s="16"/>
      <c r="BD63" s="16"/>
      <c r="BE63" s="16"/>
      <c r="BF63" s="16"/>
      <c r="BG63" s="16"/>
      <c r="BH63" s="16"/>
      <c r="BI63" s="16"/>
      <c r="BJ63" s="16"/>
      <c r="BK63" s="16"/>
      <c r="BL63" s="16"/>
      <c r="BM63" s="16"/>
      <c r="BN63" s="16"/>
      <c r="BO63" s="16"/>
      <c r="BP63" s="16"/>
      <c r="BQ63" s="16"/>
      <c r="BR63" s="16"/>
      <c r="BS63" s="16"/>
      <c r="BT63" s="16"/>
      <c r="BU63" s="16"/>
      <c r="BV63" s="16"/>
      <c r="BW63" s="16"/>
      <c r="BX63" s="16"/>
      <c r="BY63" s="16"/>
      <c r="BZ63" s="16"/>
      <c r="CA63" s="16"/>
      <c r="CB63" s="16"/>
      <c r="CC63" s="16"/>
      <c r="CD63" s="16"/>
      <c r="CE63" s="16"/>
      <c r="CF63" s="16"/>
      <c r="CG63" s="16"/>
      <c r="CH63" s="16"/>
      <c r="CI63" s="16"/>
      <c r="CJ63" s="16"/>
      <c r="CK63" s="16"/>
      <c r="CL63" s="16"/>
      <c r="CM63" s="16"/>
      <c r="CN63" s="16"/>
      <c r="CO63" s="16"/>
      <c r="CP63" s="16"/>
      <c r="CQ63" s="16"/>
      <c r="CR63" s="16"/>
      <c r="CS63" s="16"/>
      <c r="CT63" s="16"/>
      <c r="CU63" s="16"/>
      <c r="CV63" s="16"/>
      <c r="CW63" s="16"/>
      <c r="CX63" s="16"/>
      <c r="CY63" s="16"/>
      <c r="CZ63" s="16"/>
      <c r="DA63" s="16"/>
      <c r="DB63" s="16"/>
      <c r="DC63" s="16"/>
      <c r="DD63" s="16"/>
      <c r="DE63" s="16"/>
      <c r="DF63" s="16"/>
      <c r="DG63" s="16"/>
      <c r="DH63" s="16"/>
      <c r="DI63" s="16"/>
      <c r="DJ63" s="16"/>
      <c r="DK63" s="16"/>
      <c r="DL63" s="16"/>
      <c r="DM63" s="16"/>
      <c r="DN63" s="16"/>
      <c r="DO63" s="16"/>
      <c r="DP63" s="16"/>
      <c r="DQ63" s="16"/>
      <c r="DR63" s="16"/>
      <c r="DS63" s="16"/>
      <c r="DT63" s="16"/>
      <c r="DU63" s="16"/>
      <c r="DV63" s="16"/>
      <c r="DW63" s="16"/>
      <c r="DX63" s="16"/>
      <c r="DY63" s="16"/>
      <c r="DZ63" s="16"/>
      <c r="EA63" s="16"/>
      <c r="EB63" s="16"/>
      <c r="EC63" s="16"/>
      <c r="ED63" s="16"/>
      <c r="EE63" s="16"/>
      <c r="EF63" s="16"/>
      <c r="EG63" s="16"/>
      <c r="EH63" s="16"/>
      <c r="EI63" s="16"/>
      <c r="EJ63" s="16"/>
      <c r="EK63" s="16"/>
      <c r="EL63" s="16"/>
      <c r="EM63" s="16"/>
      <c r="EN63" s="16"/>
      <c r="EO63" s="16"/>
      <c r="EP63" s="16"/>
      <c r="EQ63" s="16"/>
      <c r="ER63" s="16"/>
      <c r="ES63" s="16"/>
      <c r="ET63" s="16"/>
      <c r="EU63" s="16"/>
      <c r="EV63" s="16"/>
      <c r="EW63" s="16"/>
      <c r="EX63" s="16"/>
      <c r="EY63" s="16"/>
      <c r="EZ63" s="16"/>
      <c r="FA63" s="16"/>
      <c r="FB63" s="16"/>
      <c r="FC63" s="16"/>
      <c r="FD63" s="16"/>
      <c r="FE63" s="16"/>
      <c r="FF63" s="16"/>
      <c r="FG63" s="16"/>
      <c r="FH63" s="16"/>
      <c r="FI63" s="16"/>
      <c r="FJ63" s="16"/>
      <c r="FK63" s="16"/>
      <c r="FL63" s="16"/>
      <c r="FM63" s="16"/>
      <c r="FN63" s="16"/>
      <c r="FO63" s="16"/>
      <c r="FP63" s="16"/>
      <c r="FQ63" s="16"/>
      <c r="FR63" s="16"/>
      <c r="FS63" s="16"/>
      <c r="FT63" s="16"/>
      <c r="FU63" s="16"/>
      <c r="FV63" s="16"/>
      <c r="FW63" s="16"/>
      <c r="FX63" s="16"/>
      <c r="FY63" s="16"/>
      <c r="FZ63" s="16"/>
      <c r="GA63" s="16"/>
      <c r="GB63" s="16"/>
      <c r="GC63" s="16"/>
      <c r="GD63" s="16"/>
      <c r="GE63" s="16"/>
      <c r="GF63" s="16"/>
      <c r="GG63" s="16"/>
      <c r="GH63" s="16"/>
      <c r="GI63" s="16"/>
      <c r="GJ63" s="16"/>
      <c r="GK63" s="16"/>
      <c r="GL63" s="16"/>
      <c r="GM63" s="16"/>
      <c r="GN63" s="16"/>
      <c r="GO63" s="16"/>
      <c r="GP63" s="16"/>
      <c r="GQ63" s="16"/>
      <c r="GR63" s="16"/>
      <c r="GS63" s="16"/>
      <c r="GT63" s="16"/>
      <c r="GU63" s="16"/>
      <c r="GV63" s="16"/>
      <c r="GW63" s="16"/>
      <c r="GX63" s="16"/>
      <c r="GY63" s="16"/>
      <c r="GZ63" s="16"/>
      <c r="HA63" s="16"/>
      <c r="HB63" s="16"/>
      <c r="HC63" s="16"/>
      <c r="HD63" s="16"/>
      <c r="HE63" s="16"/>
      <c r="HF63" s="16"/>
      <c r="HG63" s="16"/>
      <c r="HH63" s="16"/>
      <c r="HI63" s="16"/>
      <c r="HJ63" s="16"/>
      <c r="HK63" s="16"/>
      <c r="HL63" s="16"/>
      <c r="HM63" s="16"/>
      <c r="HN63" s="16"/>
      <c r="HO63" s="16"/>
      <c r="HP63" s="16"/>
    </row>
    <row r="64" spans="1:224" ht="12.75" customHeight="1" x14ac:dyDescent="0.2">
      <c r="A64" s="67" t="s">
        <v>203</v>
      </c>
      <c r="B64" s="20">
        <v>3003</v>
      </c>
      <c r="C64" s="68" t="s">
        <v>198</v>
      </c>
      <c r="D64" s="21">
        <f t="shared" ca="1" si="0"/>
        <v>0</v>
      </c>
      <c r="E64" s="22">
        <f t="shared" ca="1" si="4"/>
        <v>0</v>
      </c>
      <c r="F64" s="21">
        <f t="shared" ca="1" si="14"/>
        <v>0</v>
      </c>
      <c r="G64" s="21">
        <f t="shared" ca="1" si="14"/>
        <v>0</v>
      </c>
      <c r="H64" s="22">
        <f t="shared" ca="1" si="5"/>
        <v>0</v>
      </c>
      <c r="I64" s="21">
        <f t="shared" ca="1" si="15"/>
        <v>0</v>
      </c>
      <c r="J64" s="21">
        <f t="shared" ca="1" si="15"/>
        <v>0</v>
      </c>
      <c r="K64" s="22">
        <f t="shared" ca="1" si="6"/>
        <v>0</v>
      </c>
      <c r="L64" s="21">
        <f t="shared" ca="1" si="16"/>
        <v>0</v>
      </c>
      <c r="M64" s="21">
        <f t="shared" ca="1" si="16"/>
        <v>0</v>
      </c>
      <c r="N64" s="21">
        <f t="shared" ca="1" si="16"/>
        <v>0</v>
      </c>
      <c r="O64" s="22">
        <f t="shared" ca="1" si="7"/>
        <v>0</v>
      </c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  <c r="BM64" s="16"/>
      <c r="BN64" s="16"/>
      <c r="BO64" s="16"/>
      <c r="BP64" s="16"/>
      <c r="BQ64" s="16"/>
      <c r="BR64" s="16"/>
      <c r="BS64" s="16"/>
      <c r="BT64" s="16"/>
      <c r="BU64" s="16"/>
      <c r="BV64" s="16"/>
      <c r="BW64" s="16"/>
      <c r="BX64" s="16"/>
      <c r="BY64" s="16"/>
      <c r="BZ64" s="16"/>
      <c r="CA64" s="16"/>
      <c r="CB64" s="16"/>
      <c r="CC64" s="16"/>
      <c r="CD64" s="16"/>
      <c r="CE64" s="16"/>
      <c r="CF64" s="16"/>
      <c r="CG64" s="16"/>
      <c r="CH64" s="16"/>
      <c r="CI64" s="16"/>
      <c r="CJ64" s="16"/>
      <c r="CK64" s="16"/>
      <c r="CL64" s="16"/>
      <c r="CM64" s="16"/>
      <c r="CN64" s="16"/>
      <c r="CO64" s="16"/>
      <c r="CP64" s="16"/>
      <c r="CQ64" s="16"/>
      <c r="CR64" s="16"/>
      <c r="CS64" s="16"/>
      <c r="CT64" s="16"/>
      <c r="CU64" s="16"/>
      <c r="CV64" s="16"/>
      <c r="CW64" s="16"/>
      <c r="CX64" s="16"/>
      <c r="CY64" s="16"/>
      <c r="CZ64" s="16"/>
      <c r="DA64" s="16"/>
      <c r="DB64" s="16"/>
      <c r="DC64" s="16"/>
      <c r="DD64" s="16"/>
      <c r="DE64" s="16"/>
      <c r="DF64" s="16"/>
      <c r="DG64" s="16"/>
      <c r="DH64" s="16"/>
      <c r="DI64" s="16"/>
      <c r="DJ64" s="16"/>
      <c r="DK64" s="16"/>
      <c r="DL64" s="16"/>
      <c r="DM64" s="16"/>
      <c r="DN64" s="16"/>
      <c r="DO64" s="16"/>
      <c r="DP64" s="16"/>
      <c r="DQ64" s="16"/>
      <c r="DR64" s="16"/>
      <c r="DS64" s="16"/>
      <c r="DT64" s="16"/>
      <c r="DU64" s="16"/>
      <c r="DV64" s="16"/>
      <c r="DW64" s="16"/>
      <c r="DX64" s="16"/>
      <c r="DY64" s="16"/>
      <c r="DZ64" s="16"/>
      <c r="EA64" s="16"/>
      <c r="EB64" s="16"/>
      <c r="EC64" s="16"/>
      <c r="ED64" s="16"/>
      <c r="EE64" s="16"/>
      <c r="EF64" s="16"/>
      <c r="EG64" s="16"/>
      <c r="EH64" s="16"/>
      <c r="EI64" s="16"/>
      <c r="EJ64" s="16"/>
      <c r="EK64" s="16"/>
      <c r="EL64" s="16"/>
      <c r="EM64" s="16"/>
      <c r="EN64" s="16"/>
      <c r="EO64" s="16"/>
      <c r="EP64" s="16"/>
      <c r="EQ64" s="16"/>
      <c r="ER64" s="16"/>
      <c r="ES64" s="16"/>
      <c r="ET64" s="16"/>
      <c r="EU64" s="16"/>
      <c r="EV64" s="16"/>
      <c r="EW64" s="16"/>
      <c r="EX64" s="16"/>
      <c r="EY64" s="16"/>
      <c r="EZ64" s="16"/>
      <c r="FA64" s="16"/>
      <c r="FB64" s="16"/>
      <c r="FC64" s="16"/>
      <c r="FD64" s="16"/>
      <c r="FE64" s="16"/>
      <c r="FF64" s="16"/>
      <c r="FG64" s="16"/>
      <c r="FH64" s="16"/>
      <c r="FI64" s="16"/>
      <c r="FJ64" s="16"/>
      <c r="FK64" s="16"/>
      <c r="FL64" s="16"/>
      <c r="FM64" s="16"/>
      <c r="FN64" s="16"/>
      <c r="FO64" s="16"/>
      <c r="FP64" s="16"/>
      <c r="FQ64" s="16"/>
      <c r="FR64" s="16"/>
      <c r="FS64" s="16"/>
      <c r="FT64" s="16"/>
      <c r="FU64" s="16"/>
      <c r="FV64" s="16"/>
      <c r="FW64" s="16"/>
      <c r="FX64" s="16"/>
      <c r="FY64" s="16"/>
      <c r="FZ64" s="16"/>
      <c r="GA64" s="16"/>
      <c r="GB64" s="16"/>
      <c r="GC64" s="16"/>
      <c r="GD64" s="16"/>
      <c r="GE64" s="16"/>
      <c r="GF64" s="16"/>
      <c r="GG64" s="16"/>
      <c r="GH64" s="16"/>
      <c r="GI64" s="16"/>
      <c r="GJ64" s="16"/>
      <c r="GK64" s="16"/>
      <c r="GL64" s="16"/>
      <c r="GM64" s="16"/>
      <c r="GN64" s="16"/>
      <c r="GO64" s="16"/>
      <c r="GP64" s="16"/>
      <c r="GQ64" s="16"/>
      <c r="GR64" s="16"/>
      <c r="GS64" s="16"/>
      <c r="GT64" s="16"/>
      <c r="GU64" s="16"/>
      <c r="GV64" s="16"/>
      <c r="GW64" s="16"/>
      <c r="GX64" s="16"/>
      <c r="GY64" s="16"/>
      <c r="GZ64" s="16"/>
      <c r="HA64" s="16"/>
      <c r="HB64" s="16"/>
      <c r="HC64" s="16"/>
      <c r="HD64" s="16"/>
      <c r="HE64" s="16"/>
      <c r="HF64" s="16"/>
      <c r="HG64" s="16"/>
      <c r="HH64" s="16"/>
      <c r="HI64" s="16"/>
      <c r="HJ64" s="16"/>
      <c r="HK64" s="16"/>
      <c r="HL64" s="16"/>
      <c r="HM64" s="16"/>
      <c r="HN64" s="16"/>
      <c r="HO64" s="16"/>
      <c r="HP64" s="16"/>
    </row>
    <row r="65" spans="1:224" ht="12.75" customHeight="1" x14ac:dyDescent="0.2">
      <c r="A65" s="67" t="s">
        <v>204</v>
      </c>
      <c r="B65" s="20">
        <v>3004</v>
      </c>
      <c r="C65" s="68" t="s">
        <v>198</v>
      </c>
      <c r="D65" s="21">
        <f t="shared" ca="1" si="0"/>
        <v>0</v>
      </c>
      <c r="E65" s="22">
        <f t="shared" ca="1" si="4"/>
        <v>0</v>
      </c>
      <c r="F65" s="21">
        <f t="shared" ca="1" si="14"/>
        <v>0</v>
      </c>
      <c r="G65" s="21">
        <f t="shared" ca="1" si="14"/>
        <v>0</v>
      </c>
      <c r="H65" s="22">
        <f t="shared" ca="1" si="5"/>
        <v>0</v>
      </c>
      <c r="I65" s="21">
        <f t="shared" ca="1" si="15"/>
        <v>0</v>
      </c>
      <c r="J65" s="21">
        <f t="shared" ca="1" si="15"/>
        <v>0</v>
      </c>
      <c r="K65" s="22">
        <f t="shared" ca="1" si="6"/>
        <v>0</v>
      </c>
      <c r="L65" s="21">
        <f t="shared" ca="1" si="16"/>
        <v>0</v>
      </c>
      <c r="M65" s="21">
        <f t="shared" ca="1" si="16"/>
        <v>0</v>
      </c>
      <c r="N65" s="21">
        <f t="shared" ca="1" si="16"/>
        <v>0</v>
      </c>
      <c r="O65" s="22">
        <f t="shared" ca="1" si="7"/>
        <v>0</v>
      </c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/>
      <c r="DV65" s="16"/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16"/>
      <c r="FG65" s="16"/>
      <c r="FH65" s="16"/>
      <c r="FI65" s="16"/>
      <c r="FJ65" s="16"/>
      <c r="FK65" s="16"/>
      <c r="FL65" s="16"/>
      <c r="FM65" s="16"/>
      <c r="FN65" s="16"/>
      <c r="FO65" s="16"/>
      <c r="FP65" s="16"/>
      <c r="FQ65" s="16"/>
      <c r="FR65" s="16"/>
      <c r="FS65" s="16"/>
      <c r="FT65" s="16"/>
      <c r="FU65" s="16"/>
      <c r="FV65" s="16"/>
      <c r="FW65" s="16"/>
      <c r="FX65" s="16"/>
      <c r="FY65" s="16"/>
      <c r="FZ65" s="16"/>
      <c r="GA65" s="16"/>
      <c r="GB65" s="16"/>
      <c r="GC65" s="16"/>
      <c r="GD65" s="16"/>
      <c r="GE65" s="16"/>
      <c r="GF65" s="16"/>
      <c r="GG65" s="16"/>
      <c r="GH65" s="16"/>
      <c r="GI65" s="16"/>
      <c r="GJ65" s="16"/>
      <c r="GK65" s="16"/>
      <c r="GL65" s="16"/>
      <c r="GM65" s="16"/>
      <c r="GN65" s="16"/>
      <c r="GO65" s="16"/>
      <c r="GP65" s="16"/>
      <c r="GQ65" s="16"/>
      <c r="GR65" s="16"/>
      <c r="GS65" s="16"/>
      <c r="GT65" s="16"/>
      <c r="GU65" s="16"/>
      <c r="GV65" s="16"/>
      <c r="GW65" s="16"/>
      <c r="GX65" s="16"/>
      <c r="GY65" s="16"/>
      <c r="GZ65" s="16"/>
      <c r="HA65" s="16"/>
      <c r="HB65" s="16"/>
      <c r="HC65" s="16"/>
      <c r="HD65" s="16"/>
      <c r="HE65" s="16"/>
      <c r="HF65" s="16"/>
      <c r="HG65" s="16"/>
      <c r="HH65" s="16"/>
      <c r="HI65" s="16"/>
      <c r="HJ65" s="16"/>
      <c r="HK65" s="16"/>
      <c r="HL65" s="16"/>
      <c r="HM65" s="16"/>
      <c r="HN65" s="16"/>
      <c r="HO65" s="16"/>
      <c r="HP65" s="16"/>
    </row>
    <row r="66" spans="1:224" ht="12.75" customHeight="1" x14ac:dyDescent="0.2">
      <c r="A66" s="67" t="s">
        <v>205</v>
      </c>
      <c r="B66" s="20">
        <v>3005</v>
      </c>
      <c r="C66" s="68" t="s">
        <v>198</v>
      </c>
      <c r="D66" s="21">
        <f t="shared" ca="1" si="0"/>
        <v>0</v>
      </c>
      <c r="E66" s="22">
        <f t="shared" ca="1" si="4"/>
        <v>0</v>
      </c>
      <c r="F66" s="21">
        <f t="shared" ca="1" si="14"/>
        <v>0</v>
      </c>
      <c r="G66" s="21">
        <f t="shared" ca="1" si="14"/>
        <v>0</v>
      </c>
      <c r="H66" s="22">
        <f t="shared" ca="1" si="5"/>
        <v>0</v>
      </c>
      <c r="I66" s="21">
        <f t="shared" ca="1" si="15"/>
        <v>0</v>
      </c>
      <c r="J66" s="21">
        <f t="shared" ca="1" si="15"/>
        <v>0</v>
      </c>
      <c r="K66" s="22">
        <f t="shared" ca="1" si="6"/>
        <v>0</v>
      </c>
      <c r="L66" s="21">
        <f t="shared" ca="1" si="16"/>
        <v>0</v>
      </c>
      <c r="M66" s="21">
        <f t="shared" ca="1" si="16"/>
        <v>0</v>
      </c>
      <c r="N66" s="21">
        <f t="shared" ca="1" si="16"/>
        <v>0</v>
      </c>
      <c r="O66" s="22">
        <f t="shared" ca="1" si="7"/>
        <v>0</v>
      </c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/>
      <c r="BT66" s="16"/>
      <c r="BU66" s="16"/>
      <c r="BV66" s="16"/>
      <c r="BW66" s="16"/>
      <c r="BX66" s="16"/>
      <c r="BY66" s="16"/>
      <c r="BZ66" s="16"/>
      <c r="CA66" s="16"/>
      <c r="CB66" s="16"/>
      <c r="CC66" s="16"/>
      <c r="CD66" s="16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6"/>
      <c r="DG66" s="16"/>
      <c r="DH66" s="16"/>
      <c r="DI66" s="16"/>
      <c r="DJ66" s="16"/>
      <c r="DK66" s="16"/>
      <c r="DL66" s="16"/>
      <c r="DM66" s="16"/>
      <c r="DN66" s="16"/>
      <c r="DO66" s="16"/>
      <c r="DP66" s="16"/>
      <c r="DQ66" s="16"/>
      <c r="DR66" s="16"/>
      <c r="DS66" s="16"/>
      <c r="DT66" s="16"/>
      <c r="DU66" s="16"/>
      <c r="DV66" s="16"/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  <c r="GB66" s="16"/>
      <c r="GC66" s="16"/>
      <c r="GD66" s="16"/>
      <c r="GE66" s="16"/>
      <c r="GF66" s="16"/>
      <c r="GG66" s="16"/>
      <c r="GH66" s="16"/>
      <c r="GI66" s="16"/>
      <c r="GJ66" s="16"/>
      <c r="GK66" s="16"/>
      <c r="GL66" s="16"/>
      <c r="GM66" s="16"/>
      <c r="GN66" s="16"/>
      <c r="GO66" s="16"/>
      <c r="GP66" s="16"/>
      <c r="GQ66" s="16"/>
      <c r="GR66" s="16"/>
      <c r="GS66" s="16"/>
      <c r="GT66" s="16"/>
      <c r="GU66" s="16"/>
      <c r="GV66" s="16"/>
      <c r="GW66" s="16"/>
      <c r="GX66" s="16"/>
      <c r="GY66" s="16"/>
      <c r="GZ66" s="16"/>
      <c r="HA66" s="16"/>
      <c r="HB66" s="16"/>
      <c r="HC66" s="16"/>
      <c r="HD66" s="16"/>
      <c r="HE66" s="16"/>
      <c r="HF66" s="16"/>
      <c r="HG66" s="16"/>
      <c r="HH66" s="16"/>
      <c r="HI66" s="16"/>
      <c r="HJ66" s="16"/>
      <c r="HK66" s="16"/>
      <c r="HL66" s="16"/>
      <c r="HM66" s="16"/>
      <c r="HN66" s="16"/>
      <c r="HO66" s="16"/>
      <c r="HP66" s="16"/>
    </row>
    <row r="67" spans="1:224" ht="12.75" customHeight="1" x14ac:dyDescent="0.2">
      <c r="A67" s="67" t="s">
        <v>206</v>
      </c>
      <c r="B67" s="20">
        <v>3006</v>
      </c>
      <c r="C67" s="68" t="s">
        <v>198</v>
      </c>
      <c r="D67" s="21">
        <f t="shared" ca="1" si="0"/>
        <v>0</v>
      </c>
      <c r="E67" s="22">
        <f t="shared" ca="1" si="4"/>
        <v>0</v>
      </c>
      <c r="F67" s="21">
        <f t="shared" ca="1" si="14"/>
        <v>0</v>
      </c>
      <c r="G67" s="21">
        <f t="shared" ca="1" si="14"/>
        <v>0</v>
      </c>
      <c r="H67" s="22">
        <f t="shared" ca="1" si="5"/>
        <v>0</v>
      </c>
      <c r="I67" s="21">
        <f t="shared" ca="1" si="15"/>
        <v>0</v>
      </c>
      <c r="J67" s="21">
        <f t="shared" ca="1" si="15"/>
        <v>0</v>
      </c>
      <c r="K67" s="22">
        <f t="shared" ca="1" si="6"/>
        <v>0</v>
      </c>
      <c r="L67" s="21">
        <f t="shared" ca="1" si="16"/>
        <v>0</v>
      </c>
      <c r="M67" s="21">
        <f t="shared" ca="1" si="16"/>
        <v>0</v>
      </c>
      <c r="N67" s="21">
        <f t="shared" ca="1" si="16"/>
        <v>0</v>
      </c>
      <c r="O67" s="22">
        <f t="shared" ca="1" si="7"/>
        <v>0</v>
      </c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/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/>
      <c r="DV67" s="16"/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  <c r="GB67" s="16"/>
      <c r="GC67" s="16"/>
      <c r="GD67" s="16"/>
      <c r="GE67" s="16"/>
      <c r="GF67" s="16"/>
      <c r="GG67" s="16"/>
      <c r="GH67" s="16"/>
      <c r="GI67" s="16"/>
      <c r="GJ67" s="16"/>
      <c r="GK67" s="16"/>
      <c r="GL67" s="16"/>
      <c r="GM67" s="16"/>
      <c r="GN67" s="16"/>
      <c r="GO67" s="16"/>
      <c r="GP67" s="16"/>
      <c r="GQ67" s="16"/>
      <c r="GR67" s="16"/>
      <c r="GS67" s="16"/>
      <c r="GT67" s="16"/>
      <c r="GU67" s="16"/>
      <c r="GV67" s="16"/>
      <c r="GW67" s="16"/>
      <c r="GX67" s="16"/>
      <c r="GY67" s="16"/>
      <c r="GZ67" s="16"/>
      <c r="HA67" s="16"/>
      <c r="HB67" s="16"/>
      <c r="HC67" s="16"/>
      <c r="HD67" s="16"/>
      <c r="HE67" s="16"/>
      <c r="HF67" s="16"/>
      <c r="HG67" s="16"/>
      <c r="HH67" s="16"/>
      <c r="HI67" s="16"/>
      <c r="HJ67" s="16"/>
      <c r="HK67" s="16"/>
      <c r="HL67" s="16"/>
      <c r="HM67" s="16"/>
      <c r="HN67" s="16"/>
      <c r="HO67" s="16"/>
      <c r="HP67" s="16"/>
    </row>
    <row r="68" spans="1:224" ht="12.75" customHeight="1" x14ac:dyDescent="0.2">
      <c r="A68" s="67" t="s">
        <v>207</v>
      </c>
      <c r="B68" s="20">
        <v>3007</v>
      </c>
      <c r="C68" s="68" t="s">
        <v>198</v>
      </c>
      <c r="D68" s="21">
        <f t="shared" ca="1" si="0"/>
        <v>0</v>
      </c>
      <c r="E68" s="22">
        <f t="shared" ca="1" si="4"/>
        <v>0</v>
      </c>
      <c r="F68" s="21">
        <f t="shared" ca="1" si="14"/>
        <v>0</v>
      </c>
      <c r="G68" s="21">
        <f t="shared" ca="1" si="14"/>
        <v>0</v>
      </c>
      <c r="H68" s="22">
        <f t="shared" ca="1" si="5"/>
        <v>0</v>
      </c>
      <c r="I68" s="21">
        <f t="shared" ca="1" si="15"/>
        <v>0</v>
      </c>
      <c r="J68" s="21">
        <f t="shared" ca="1" si="15"/>
        <v>0</v>
      </c>
      <c r="K68" s="22">
        <f t="shared" ca="1" si="6"/>
        <v>0</v>
      </c>
      <c r="L68" s="21">
        <f t="shared" ca="1" si="16"/>
        <v>0</v>
      </c>
      <c r="M68" s="21">
        <f t="shared" ca="1" si="16"/>
        <v>0</v>
      </c>
      <c r="N68" s="21">
        <f t="shared" ca="1" si="16"/>
        <v>0</v>
      </c>
      <c r="O68" s="22">
        <f t="shared" ca="1" si="7"/>
        <v>0</v>
      </c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  <c r="BX68" s="16"/>
      <c r="BY68" s="16"/>
      <c r="BZ68" s="16"/>
      <c r="CA68" s="16"/>
      <c r="CB68" s="16"/>
      <c r="CC68" s="16"/>
      <c r="CD68" s="16"/>
      <c r="CE68" s="16"/>
      <c r="CF68" s="16"/>
      <c r="CG68" s="16"/>
      <c r="CH68" s="16"/>
      <c r="CI68" s="16"/>
      <c r="CJ68" s="16"/>
      <c r="CK68" s="16"/>
      <c r="CL68" s="16"/>
      <c r="CM68" s="16"/>
      <c r="CN68" s="16"/>
      <c r="CO68" s="16"/>
      <c r="CP68" s="16"/>
      <c r="CQ68" s="16"/>
      <c r="CR68" s="16"/>
      <c r="CS68" s="16"/>
      <c r="CT68" s="16"/>
      <c r="CU68" s="16"/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6"/>
      <c r="DG68" s="16"/>
      <c r="DH68" s="16"/>
      <c r="DI68" s="16"/>
      <c r="DJ68" s="16"/>
      <c r="DK68" s="16"/>
      <c r="DL68" s="16"/>
      <c r="DM68" s="16"/>
      <c r="DN68" s="16"/>
      <c r="DO68" s="16"/>
      <c r="DP68" s="16"/>
      <c r="DQ68" s="16"/>
      <c r="DR68" s="16"/>
      <c r="DS68" s="16"/>
      <c r="DT68" s="16"/>
      <c r="DU68" s="16"/>
      <c r="DV68" s="16"/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  <c r="EY68" s="16"/>
      <c r="EZ68" s="16"/>
      <c r="FA68" s="16"/>
      <c r="FB68" s="16"/>
      <c r="FC68" s="16"/>
      <c r="FD68" s="16"/>
      <c r="FE68" s="16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  <c r="GB68" s="16"/>
      <c r="GC68" s="16"/>
      <c r="GD68" s="16"/>
      <c r="GE68" s="16"/>
      <c r="GF68" s="16"/>
      <c r="GG68" s="16"/>
      <c r="GH68" s="16"/>
      <c r="GI68" s="16"/>
      <c r="GJ68" s="16"/>
      <c r="GK68" s="16"/>
      <c r="GL68" s="16"/>
      <c r="GM68" s="16"/>
      <c r="GN68" s="16"/>
      <c r="GO68" s="16"/>
      <c r="GP68" s="16"/>
      <c r="GQ68" s="16"/>
      <c r="GR68" s="16"/>
      <c r="GS68" s="16"/>
      <c r="GT68" s="16"/>
      <c r="GU68" s="16"/>
      <c r="GV68" s="16"/>
      <c r="GW68" s="16"/>
      <c r="GX68" s="16"/>
      <c r="GY68" s="16"/>
      <c r="GZ68" s="16"/>
      <c r="HA68" s="16"/>
      <c r="HB68" s="16"/>
      <c r="HC68" s="16"/>
      <c r="HD68" s="16"/>
      <c r="HE68" s="16"/>
      <c r="HF68" s="16"/>
      <c r="HG68" s="16"/>
      <c r="HH68" s="16"/>
      <c r="HI68" s="16"/>
      <c r="HJ68" s="16"/>
      <c r="HK68" s="16"/>
      <c r="HL68" s="16"/>
      <c r="HM68" s="16"/>
      <c r="HN68" s="16"/>
      <c r="HO68" s="16"/>
      <c r="HP68" s="16"/>
    </row>
    <row r="69" spans="1:224" ht="12.75" customHeight="1" x14ac:dyDescent="0.2">
      <c r="A69" s="67" t="s">
        <v>208</v>
      </c>
      <c r="B69" s="20">
        <v>3008</v>
      </c>
      <c r="C69" s="68" t="s">
        <v>198</v>
      </c>
      <c r="D69" s="21">
        <f t="shared" ca="1" si="0"/>
        <v>0</v>
      </c>
      <c r="E69" s="22">
        <f t="shared" ca="1" si="4"/>
        <v>0</v>
      </c>
      <c r="F69" s="21">
        <f t="shared" ca="1" si="14"/>
        <v>0</v>
      </c>
      <c r="G69" s="21">
        <f t="shared" ca="1" si="14"/>
        <v>0</v>
      </c>
      <c r="H69" s="22">
        <f t="shared" ca="1" si="5"/>
        <v>0</v>
      </c>
      <c r="I69" s="21">
        <f t="shared" ca="1" si="15"/>
        <v>0</v>
      </c>
      <c r="J69" s="21">
        <f t="shared" ca="1" si="15"/>
        <v>0</v>
      </c>
      <c r="K69" s="22">
        <f t="shared" ca="1" si="6"/>
        <v>0</v>
      </c>
      <c r="L69" s="21">
        <f t="shared" ca="1" si="16"/>
        <v>0</v>
      </c>
      <c r="M69" s="21">
        <f t="shared" ca="1" si="16"/>
        <v>0</v>
      </c>
      <c r="N69" s="21">
        <f t="shared" ca="1" si="16"/>
        <v>0</v>
      </c>
      <c r="O69" s="22">
        <f t="shared" ca="1" si="7"/>
        <v>0</v>
      </c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  <c r="BM69" s="16"/>
      <c r="BN69" s="16"/>
      <c r="BO69" s="16"/>
      <c r="BP69" s="16"/>
      <c r="BQ69" s="16"/>
      <c r="BR69" s="16"/>
      <c r="BS69" s="16"/>
      <c r="BT69" s="16"/>
      <c r="BU69" s="16"/>
      <c r="BV69" s="16"/>
      <c r="BW69" s="16"/>
      <c r="BX69" s="16"/>
      <c r="BY69" s="16"/>
      <c r="BZ69" s="16"/>
      <c r="CA69" s="16"/>
      <c r="CB69" s="16"/>
      <c r="CC69" s="16"/>
      <c r="CD69" s="16"/>
      <c r="CE69" s="16"/>
      <c r="CF69" s="16"/>
      <c r="CG69" s="16"/>
      <c r="CH69" s="16"/>
      <c r="CI69" s="16"/>
      <c r="CJ69" s="16"/>
      <c r="CK69" s="16"/>
      <c r="CL69" s="16"/>
      <c r="CM69" s="16"/>
      <c r="CN69" s="16"/>
      <c r="CO69" s="16"/>
      <c r="CP69" s="16"/>
      <c r="CQ69" s="16"/>
      <c r="CR69" s="16"/>
      <c r="CS69" s="16"/>
      <c r="CT69" s="16"/>
      <c r="CU69" s="16"/>
      <c r="CV69" s="16"/>
      <c r="CW69" s="16"/>
      <c r="CX69" s="16"/>
      <c r="CY69" s="16"/>
      <c r="CZ69" s="16"/>
      <c r="DA69" s="16"/>
      <c r="DB69" s="16"/>
      <c r="DC69" s="16"/>
      <c r="DD69" s="16"/>
      <c r="DE69" s="16"/>
      <c r="DF69" s="16"/>
      <c r="DG69" s="16"/>
      <c r="DH69" s="16"/>
      <c r="DI69" s="16"/>
      <c r="DJ69" s="16"/>
      <c r="DK69" s="16"/>
      <c r="DL69" s="16"/>
      <c r="DM69" s="16"/>
      <c r="DN69" s="16"/>
      <c r="DO69" s="16"/>
      <c r="DP69" s="16"/>
      <c r="DQ69" s="16"/>
      <c r="DR69" s="16"/>
      <c r="DS69" s="16"/>
      <c r="DT69" s="16"/>
      <c r="DU69" s="16"/>
      <c r="DV69" s="16"/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  <c r="GB69" s="16"/>
      <c r="GC69" s="16"/>
      <c r="GD69" s="16"/>
      <c r="GE69" s="16"/>
      <c r="GF69" s="16"/>
      <c r="GG69" s="16"/>
      <c r="GH69" s="16"/>
      <c r="GI69" s="16"/>
      <c r="GJ69" s="16"/>
      <c r="GK69" s="16"/>
      <c r="GL69" s="16"/>
      <c r="GM69" s="16"/>
      <c r="GN69" s="16"/>
      <c r="GO69" s="16"/>
      <c r="GP69" s="16"/>
      <c r="GQ69" s="16"/>
      <c r="GR69" s="16"/>
      <c r="GS69" s="16"/>
      <c r="GT69" s="16"/>
      <c r="GU69" s="16"/>
      <c r="GV69" s="16"/>
      <c r="GW69" s="16"/>
      <c r="GX69" s="16"/>
      <c r="GY69" s="16"/>
      <c r="GZ69" s="16"/>
      <c r="HA69" s="16"/>
      <c r="HB69" s="16"/>
      <c r="HC69" s="16"/>
      <c r="HD69" s="16"/>
      <c r="HE69" s="16"/>
      <c r="HF69" s="16"/>
      <c r="HG69" s="16"/>
      <c r="HH69" s="16"/>
      <c r="HI69" s="16"/>
      <c r="HJ69" s="16"/>
      <c r="HK69" s="16"/>
      <c r="HL69" s="16"/>
      <c r="HM69" s="16"/>
      <c r="HN69" s="16"/>
      <c r="HO69" s="16"/>
      <c r="HP69" s="16"/>
    </row>
    <row r="70" spans="1:224" ht="12.75" customHeight="1" x14ac:dyDescent="0.2">
      <c r="A70" s="67" t="s">
        <v>209</v>
      </c>
      <c r="B70" s="20">
        <v>3009</v>
      </c>
      <c r="C70" s="68" t="s">
        <v>198</v>
      </c>
      <c r="D70" s="21">
        <f t="shared" ca="1" si="0"/>
        <v>0</v>
      </c>
      <c r="E70" s="22">
        <f t="shared" ca="1" si="4"/>
        <v>166194680.30000001</v>
      </c>
      <c r="F70" s="21">
        <f t="shared" ca="1" si="14"/>
        <v>0</v>
      </c>
      <c r="G70" s="21">
        <f t="shared" ca="1" si="14"/>
        <v>0</v>
      </c>
      <c r="H70" s="22">
        <f t="shared" ca="1" si="5"/>
        <v>166194680.30000001</v>
      </c>
      <c r="I70" s="21">
        <f t="shared" ca="1" si="15"/>
        <v>17046372.469999999</v>
      </c>
      <c r="J70" s="21">
        <f t="shared" ca="1" si="15"/>
        <v>149148307.83000001</v>
      </c>
      <c r="K70" s="22">
        <f t="shared" ca="1" si="6"/>
        <v>0</v>
      </c>
      <c r="L70" s="21">
        <f t="shared" ca="1" si="16"/>
        <v>0</v>
      </c>
      <c r="M70" s="21">
        <f t="shared" ca="1" si="16"/>
        <v>0</v>
      </c>
      <c r="N70" s="21">
        <f t="shared" ca="1" si="16"/>
        <v>0</v>
      </c>
      <c r="O70" s="22">
        <f t="shared" ca="1" si="7"/>
        <v>166194680.30000001</v>
      </c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  <c r="GB70" s="16"/>
      <c r="GC70" s="16"/>
      <c r="GD70" s="16"/>
      <c r="GE70" s="16"/>
      <c r="GF70" s="16"/>
      <c r="GG70" s="16"/>
      <c r="GH70" s="16"/>
      <c r="GI70" s="16"/>
      <c r="GJ70" s="16"/>
      <c r="GK70" s="16"/>
      <c r="GL70" s="16"/>
      <c r="GM70" s="16"/>
      <c r="GN70" s="16"/>
      <c r="GO70" s="16"/>
      <c r="GP70" s="16"/>
      <c r="GQ70" s="16"/>
      <c r="GR70" s="16"/>
      <c r="GS70" s="16"/>
      <c r="GT70" s="16"/>
      <c r="GU70" s="16"/>
      <c r="GV70" s="16"/>
      <c r="GW70" s="16"/>
      <c r="GX70" s="16"/>
      <c r="GY70" s="16"/>
      <c r="GZ70" s="16"/>
      <c r="HA70" s="16"/>
      <c r="HB70" s="16"/>
      <c r="HC70" s="16"/>
      <c r="HD70" s="16"/>
      <c r="HE70" s="16"/>
      <c r="HF70" s="16"/>
      <c r="HG70" s="16"/>
      <c r="HH70" s="16"/>
      <c r="HI70" s="16"/>
      <c r="HJ70" s="16"/>
      <c r="HK70" s="16"/>
      <c r="HL70" s="16"/>
      <c r="HM70" s="16"/>
      <c r="HN70" s="16"/>
      <c r="HO70" s="16"/>
      <c r="HP70" s="16"/>
    </row>
    <row r="71" spans="1:224" ht="12.75" customHeight="1" x14ac:dyDescent="0.2">
      <c r="A71" s="67" t="s">
        <v>210</v>
      </c>
      <c r="B71" s="20">
        <v>3011</v>
      </c>
      <c r="C71" s="68" t="s">
        <v>198</v>
      </c>
      <c r="D71" s="21">
        <f t="shared" ref="D71:D76" ca="1" si="17">IFERROR(INDIRECT("'"&amp;$B$2&amp;"'!"&amp;ADDRESS(MATCH($B71,INDIRECT("'"&amp;$B$2&amp;"'!$B$1:$B$1095"),0),MATCH(D$5,INDIRECT("'"&amp;$B$2&amp;"'!5:5"),0))),0)</f>
        <v>0</v>
      </c>
      <c r="E71" s="22">
        <f t="shared" ca="1" si="4"/>
        <v>77842.28</v>
      </c>
      <c r="F71" s="21">
        <f t="shared" ca="1" si="14"/>
        <v>0</v>
      </c>
      <c r="G71" s="21">
        <f t="shared" ca="1" si="14"/>
        <v>0</v>
      </c>
      <c r="H71" s="22">
        <f t="shared" ca="1" si="5"/>
        <v>77842.28</v>
      </c>
      <c r="I71" s="21">
        <f t="shared" ca="1" si="15"/>
        <v>0</v>
      </c>
      <c r="J71" s="21">
        <f t="shared" ca="1" si="15"/>
        <v>77842.28</v>
      </c>
      <c r="K71" s="22">
        <f t="shared" ca="1" si="6"/>
        <v>0</v>
      </c>
      <c r="L71" s="21">
        <f t="shared" ca="1" si="16"/>
        <v>0</v>
      </c>
      <c r="M71" s="21">
        <f t="shared" ca="1" si="16"/>
        <v>0</v>
      </c>
      <c r="N71" s="21">
        <f t="shared" ca="1" si="16"/>
        <v>0</v>
      </c>
      <c r="O71" s="22">
        <f t="shared" ca="1" si="7"/>
        <v>77842.28</v>
      </c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  <c r="BC71" s="16"/>
      <c r="BD71" s="16"/>
      <c r="BE71" s="16"/>
      <c r="BF71" s="16"/>
      <c r="BG71" s="16"/>
      <c r="BH71" s="16"/>
      <c r="BI71" s="16"/>
      <c r="BJ71" s="16"/>
      <c r="BK71" s="16"/>
      <c r="BL71" s="16"/>
      <c r="BM71" s="16"/>
      <c r="BN71" s="16"/>
      <c r="BO71" s="16"/>
      <c r="BP71" s="16"/>
      <c r="BQ71" s="16"/>
      <c r="BR71" s="16"/>
      <c r="BS71" s="16"/>
      <c r="BT71" s="16"/>
      <c r="BU71" s="16"/>
      <c r="BV71" s="16"/>
      <c r="BW71" s="16"/>
      <c r="BX71" s="16"/>
      <c r="BY71" s="16"/>
      <c r="BZ71" s="16"/>
      <c r="CA71" s="16"/>
      <c r="CB71" s="16"/>
      <c r="CC71" s="16"/>
      <c r="CD71" s="16"/>
      <c r="CE71" s="16"/>
      <c r="CF71" s="16"/>
      <c r="CG71" s="16"/>
      <c r="CH71" s="16"/>
      <c r="CI71" s="16"/>
      <c r="CJ71" s="16"/>
      <c r="CK71" s="16"/>
      <c r="CL71" s="16"/>
      <c r="CM71" s="16"/>
      <c r="CN71" s="16"/>
      <c r="CO71" s="16"/>
      <c r="CP71" s="16"/>
      <c r="CQ71" s="16"/>
      <c r="CR71" s="16"/>
      <c r="CS71" s="16"/>
      <c r="CT71" s="16"/>
      <c r="CU71" s="16"/>
      <c r="CV71" s="16"/>
      <c r="CW71" s="16"/>
      <c r="CX71" s="16"/>
      <c r="CY71" s="16"/>
      <c r="CZ71" s="16"/>
      <c r="DA71" s="16"/>
      <c r="DB71" s="16"/>
      <c r="DC71" s="16"/>
      <c r="DD71" s="16"/>
      <c r="DE71" s="16"/>
      <c r="DF71" s="16"/>
      <c r="DG71" s="16"/>
      <c r="DH71" s="16"/>
      <c r="DI71" s="16"/>
      <c r="DJ71" s="16"/>
      <c r="DK71" s="16"/>
      <c r="DL71" s="16"/>
      <c r="DM71" s="16"/>
      <c r="DN71" s="16"/>
      <c r="DO71" s="16"/>
      <c r="DP71" s="16"/>
      <c r="DQ71" s="16"/>
      <c r="DR71" s="16"/>
      <c r="DS71" s="16"/>
      <c r="DT71" s="16"/>
      <c r="DU71" s="16"/>
      <c r="DV71" s="16"/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  <c r="GB71" s="16"/>
      <c r="GC71" s="16"/>
      <c r="GD71" s="16"/>
      <c r="GE71" s="16"/>
      <c r="GF71" s="16"/>
      <c r="GG71" s="16"/>
      <c r="GH71" s="16"/>
      <c r="GI71" s="16"/>
      <c r="GJ71" s="16"/>
      <c r="GK71" s="16"/>
      <c r="GL71" s="16"/>
      <c r="GM71" s="16"/>
      <c r="GN71" s="16"/>
      <c r="GO71" s="16"/>
      <c r="GP71" s="16"/>
      <c r="GQ71" s="16"/>
      <c r="GR71" s="16"/>
      <c r="GS71" s="16"/>
      <c r="GT71" s="16"/>
      <c r="GU71" s="16"/>
      <c r="GV71" s="16"/>
      <c r="GW71" s="16"/>
      <c r="GX71" s="16"/>
      <c r="GY71" s="16"/>
      <c r="GZ71" s="16"/>
      <c r="HA71" s="16"/>
      <c r="HB71" s="16"/>
      <c r="HC71" s="16"/>
      <c r="HD71" s="16"/>
      <c r="HE71" s="16"/>
      <c r="HF71" s="16"/>
      <c r="HG71" s="16"/>
      <c r="HH71" s="16"/>
      <c r="HI71" s="16"/>
      <c r="HJ71" s="16"/>
      <c r="HK71" s="16"/>
      <c r="HL71" s="16"/>
      <c r="HM71" s="16"/>
      <c r="HN71" s="16"/>
      <c r="HO71" s="16"/>
      <c r="HP71" s="16"/>
    </row>
    <row r="72" spans="1:224" ht="12.75" customHeight="1" x14ac:dyDescent="0.2">
      <c r="A72" s="67" t="s">
        <v>211</v>
      </c>
      <c r="B72" s="20">
        <v>3012</v>
      </c>
      <c r="C72" s="68" t="s">
        <v>198</v>
      </c>
      <c r="D72" s="21">
        <f t="shared" ca="1" si="17"/>
        <v>0</v>
      </c>
      <c r="E72" s="22">
        <f t="shared" ref="E72:E76" ca="1" si="18">F72+G72+H72+K72</f>
        <v>15169182.02</v>
      </c>
      <c r="F72" s="21">
        <f t="shared" ca="1" si="14"/>
        <v>0</v>
      </c>
      <c r="G72" s="21">
        <f t="shared" ca="1" si="14"/>
        <v>0</v>
      </c>
      <c r="H72" s="22">
        <f t="shared" ref="H72:H76" ca="1" si="19">+I72+J72</f>
        <v>15169182.02</v>
      </c>
      <c r="I72" s="21">
        <f t="shared" ca="1" si="15"/>
        <v>215348.63999999998</v>
      </c>
      <c r="J72" s="21">
        <f t="shared" ca="1" si="15"/>
        <v>14953833.379999999</v>
      </c>
      <c r="K72" s="22">
        <f t="shared" ref="K72:K76" ca="1" si="20">+L72+M72</f>
        <v>0</v>
      </c>
      <c r="L72" s="21">
        <f t="shared" ca="1" si="16"/>
        <v>0</v>
      </c>
      <c r="M72" s="21">
        <f t="shared" ca="1" si="16"/>
        <v>0</v>
      </c>
      <c r="N72" s="21">
        <f t="shared" ca="1" si="16"/>
        <v>0</v>
      </c>
      <c r="O72" s="22">
        <f t="shared" ref="O72:O79" ca="1" si="21">+D72+E72+N72</f>
        <v>15169182.02</v>
      </c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  <c r="AU72" s="16"/>
      <c r="AV72" s="16"/>
      <c r="AW72" s="16"/>
      <c r="AX72" s="16"/>
      <c r="AY72" s="16"/>
      <c r="AZ72" s="16"/>
      <c r="BA72" s="16"/>
      <c r="BB72" s="16"/>
      <c r="BC72" s="16"/>
      <c r="BD72" s="16"/>
      <c r="BE72" s="16"/>
      <c r="BF72" s="16"/>
      <c r="BG72" s="16"/>
      <c r="BH72" s="16"/>
      <c r="BI72" s="16"/>
      <c r="BJ72" s="16"/>
      <c r="BK72" s="16"/>
      <c r="BL72" s="16"/>
      <c r="BM72" s="16"/>
      <c r="BN72" s="16"/>
      <c r="BO72" s="16"/>
      <c r="BP72" s="16"/>
      <c r="BQ72" s="16"/>
      <c r="BR72" s="16"/>
      <c r="BS72" s="16"/>
      <c r="BT72" s="16"/>
      <c r="BU72" s="16"/>
      <c r="BV72" s="16"/>
      <c r="BW72" s="16"/>
      <c r="BX72" s="16"/>
      <c r="BY72" s="16"/>
      <c r="BZ72" s="16"/>
      <c r="CA72" s="16"/>
      <c r="CB72" s="16"/>
      <c r="CC72" s="16"/>
      <c r="CD72" s="16"/>
      <c r="CE72" s="16"/>
      <c r="CF72" s="16"/>
      <c r="CG72" s="16"/>
      <c r="CH72" s="16"/>
      <c r="CI72" s="16"/>
      <c r="CJ72" s="16"/>
      <c r="CK72" s="16"/>
      <c r="CL72" s="16"/>
      <c r="CM72" s="16"/>
      <c r="CN72" s="16"/>
      <c r="CO72" s="16"/>
      <c r="CP72" s="16"/>
      <c r="CQ72" s="16"/>
      <c r="CR72" s="16"/>
      <c r="CS72" s="16"/>
      <c r="CT72" s="16"/>
      <c r="CU72" s="16"/>
      <c r="CV72" s="16"/>
      <c r="CW72" s="16"/>
      <c r="CX72" s="16"/>
      <c r="CY72" s="16"/>
      <c r="CZ72" s="16"/>
      <c r="DA72" s="16"/>
      <c r="DB72" s="16"/>
      <c r="DC72" s="16"/>
      <c r="DD72" s="16"/>
      <c r="DE72" s="16"/>
      <c r="DF72" s="16"/>
      <c r="DG72" s="16"/>
      <c r="DH72" s="16"/>
      <c r="DI72" s="16"/>
      <c r="DJ72" s="16"/>
      <c r="DK72" s="16"/>
      <c r="DL72" s="16"/>
      <c r="DM72" s="16"/>
      <c r="DN72" s="16"/>
      <c r="DO72" s="16"/>
      <c r="DP72" s="16"/>
      <c r="DQ72" s="16"/>
      <c r="DR72" s="16"/>
      <c r="DS72" s="16"/>
      <c r="DT72" s="16"/>
      <c r="DU72" s="16"/>
      <c r="DV72" s="16"/>
      <c r="DW72" s="16"/>
      <c r="DX72" s="16"/>
      <c r="DY72" s="16"/>
      <c r="DZ72" s="16"/>
      <c r="EA72" s="16"/>
      <c r="EB72" s="16"/>
      <c r="EC72" s="16"/>
      <c r="ED72" s="16"/>
      <c r="EE72" s="16"/>
      <c r="EF72" s="16"/>
      <c r="EG72" s="16"/>
      <c r="EH72" s="16"/>
      <c r="EI72" s="16"/>
      <c r="EJ72" s="16"/>
      <c r="EK72" s="16"/>
      <c r="EL72" s="16"/>
      <c r="EM72" s="16"/>
      <c r="EN72" s="16"/>
      <c r="EO72" s="16"/>
      <c r="EP72" s="16"/>
      <c r="EQ72" s="16"/>
      <c r="ER72" s="16"/>
      <c r="ES72" s="16"/>
      <c r="ET72" s="16"/>
      <c r="EU72" s="16"/>
      <c r="EV72" s="16"/>
      <c r="EW72" s="16"/>
      <c r="EX72" s="16"/>
      <c r="EY72" s="16"/>
      <c r="EZ72" s="16"/>
      <c r="FA72" s="16"/>
      <c r="FB72" s="16"/>
      <c r="FC72" s="16"/>
      <c r="FD72" s="16"/>
      <c r="FE72" s="16"/>
      <c r="FF72" s="16"/>
      <c r="FG72" s="16"/>
      <c r="FH72" s="16"/>
      <c r="FI72" s="16"/>
      <c r="FJ72" s="16"/>
      <c r="FK72" s="16"/>
      <c r="FL72" s="16"/>
      <c r="FM72" s="16"/>
      <c r="FN72" s="16"/>
      <c r="FO72" s="16"/>
      <c r="FP72" s="16"/>
      <c r="FQ72" s="16"/>
      <c r="FR72" s="16"/>
      <c r="FS72" s="16"/>
      <c r="FT72" s="16"/>
      <c r="FU72" s="16"/>
      <c r="FV72" s="16"/>
      <c r="FW72" s="16"/>
      <c r="FX72" s="16"/>
      <c r="FY72" s="16"/>
      <c r="FZ72" s="16"/>
      <c r="GA72" s="16"/>
      <c r="GB72" s="16"/>
      <c r="GC72" s="16"/>
      <c r="GD72" s="16"/>
      <c r="GE72" s="16"/>
      <c r="GF72" s="16"/>
      <c r="GG72" s="16"/>
      <c r="GH72" s="16"/>
      <c r="GI72" s="16"/>
      <c r="GJ72" s="16"/>
      <c r="GK72" s="16"/>
      <c r="GL72" s="16"/>
      <c r="GM72" s="16"/>
      <c r="GN72" s="16"/>
      <c r="GO72" s="16"/>
      <c r="GP72" s="16"/>
      <c r="GQ72" s="16"/>
      <c r="GR72" s="16"/>
      <c r="GS72" s="16"/>
      <c r="GT72" s="16"/>
      <c r="GU72" s="16"/>
      <c r="GV72" s="16"/>
      <c r="GW72" s="16"/>
      <c r="GX72" s="16"/>
      <c r="GY72" s="16"/>
      <c r="GZ72" s="16"/>
      <c r="HA72" s="16"/>
      <c r="HB72" s="16"/>
      <c r="HC72" s="16"/>
      <c r="HD72" s="16"/>
      <c r="HE72" s="16"/>
      <c r="HF72" s="16"/>
      <c r="HG72" s="16"/>
      <c r="HH72" s="16"/>
      <c r="HI72" s="16"/>
      <c r="HJ72" s="16"/>
      <c r="HK72" s="16"/>
      <c r="HL72" s="16"/>
      <c r="HM72" s="16"/>
      <c r="HN72" s="16"/>
      <c r="HO72" s="16"/>
      <c r="HP72" s="16"/>
    </row>
    <row r="73" spans="1:224" s="16" customFormat="1" x14ac:dyDescent="0.2">
      <c r="A73" s="67" t="s">
        <v>212</v>
      </c>
      <c r="B73" s="20">
        <v>3015</v>
      </c>
      <c r="C73" s="68" t="s">
        <v>198</v>
      </c>
      <c r="D73" s="21">
        <f t="shared" ca="1" si="17"/>
        <v>0</v>
      </c>
      <c r="E73" s="22">
        <f t="shared" ca="1" si="18"/>
        <v>22934766.830000002</v>
      </c>
      <c r="F73" s="21">
        <f t="shared" ca="1" si="14"/>
        <v>0</v>
      </c>
      <c r="G73" s="21">
        <f t="shared" ca="1" si="14"/>
        <v>0</v>
      </c>
      <c r="H73" s="22">
        <f t="shared" ca="1" si="19"/>
        <v>22934766.830000002</v>
      </c>
      <c r="I73" s="21">
        <f t="shared" ca="1" si="15"/>
        <v>0</v>
      </c>
      <c r="J73" s="21">
        <f t="shared" ca="1" si="15"/>
        <v>22934766.830000002</v>
      </c>
      <c r="K73" s="22">
        <f t="shared" ca="1" si="20"/>
        <v>0</v>
      </c>
      <c r="L73" s="21">
        <f t="shared" ca="1" si="16"/>
        <v>0</v>
      </c>
      <c r="M73" s="21">
        <f t="shared" ca="1" si="16"/>
        <v>0</v>
      </c>
      <c r="N73" s="21">
        <f t="shared" ca="1" si="16"/>
        <v>0</v>
      </c>
      <c r="O73" s="22">
        <f t="shared" ca="1" si="21"/>
        <v>22934766.830000002</v>
      </c>
    </row>
    <row r="74" spans="1:224" s="16" customFormat="1" x14ac:dyDescent="0.2">
      <c r="A74" s="67" t="s">
        <v>213</v>
      </c>
      <c r="B74" s="20">
        <v>3016</v>
      </c>
      <c r="C74" s="68" t="s">
        <v>198</v>
      </c>
      <c r="D74" s="21">
        <f t="shared" ca="1" si="17"/>
        <v>0</v>
      </c>
      <c r="E74" s="22">
        <f t="shared" ca="1" si="18"/>
        <v>470407247.75999939</v>
      </c>
      <c r="F74" s="21">
        <f t="shared" ca="1" si="14"/>
        <v>464990</v>
      </c>
      <c r="G74" s="21">
        <f t="shared" ca="1" si="14"/>
        <v>1335164.0800000003</v>
      </c>
      <c r="H74" s="22">
        <f t="shared" ca="1" si="19"/>
        <v>142069584.77999896</v>
      </c>
      <c r="I74" s="21">
        <f t="shared" ca="1" si="15"/>
        <v>2684260.7600000012</v>
      </c>
      <c r="J74" s="21">
        <f t="shared" ca="1" si="15"/>
        <v>139385324.01999897</v>
      </c>
      <c r="K74" s="22">
        <f t="shared" ca="1" si="20"/>
        <v>326537508.90000039</v>
      </c>
      <c r="L74" s="21">
        <f t="shared" ca="1" si="16"/>
        <v>682979.27</v>
      </c>
      <c r="M74" s="21">
        <f t="shared" ca="1" si="16"/>
        <v>325854529.63000041</v>
      </c>
      <c r="N74" s="21">
        <f t="shared" ca="1" si="16"/>
        <v>676441.99000000081</v>
      </c>
      <c r="O74" s="22">
        <f t="shared" ca="1" si="21"/>
        <v>471083689.7499994</v>
      </c>
    </row>
    <row r="75" spans="1:224" s="16" customFormat="1" x14ac:dyDescent="0.2">
      <c r="A75" s="67" t="s">
        <v>214</v>
      </c>
      <c r="B75" s="20">
        <v>3017</v>
      </c>
      <c r="C75" s="68" t="s">
        <v>198</v>
      </c>
      <c r="D75" s="21">
        <f t="shared" ca="1" si="17"/>
        <v>0</v>
      </c>
      <c r="E75" s="22">
        <f t="shared" ca="1" si="18"/>
        <v>2683578.9999999991</v>
      </c>
      <c r="F75" s="21">
        <f t="shared" ca="1" si="14"/>
        <v>0</v>
      </c>
      <c r="G75" s="21">
        <f t="shared" ca="1" si="14"/>
        <v>0</v>
      </c>
      <c r="H75" s="22">
        <f t="shared" ca="1" si="19"/>
        <v>2683578.9999999991</v>
      </c>
      <c r="I75" s="21">
        <f t="shared" ca="1" si="15"/>
        <v>32743.61</v>
      </c>
      <c r="J75" s="21">
        <f t="shared" ca="1" si="15"/>
        <v>2650835.3899999992</v>
      </c>
      <c r="K75" s="22">
        <f t="shared" ca="1" si="20"/>
        <v>0</v>
      </c>
      <c r="L75" s="21">
        <f t="shared" ca="1" si="16"/>
        <v>0</v>
      </c>
      <c r="M75" s="21">
        <f t="shared" ca="1" si="16"/>
        <v>0</v>
      </c>
      <c r="N75" s="21">
        <f t="shared" ca="1" si="16"/>
        <v>0</v>
      </c>
      <c r="O75" s="22">
        <f t="shared" ca="1" si="21"/>
        <v>2683578.9999999991</v>
      </c>
    </row>
    <row r="76" spans="1:224" s="16" customFormat="1" x14ac:dyDescent="0.2">
      <c r="A76" s="67" t="s">
        <v>215</v>
      </c>
      <c r="B76" s="20">
        <v>3018</v>
      </c>
      <c r="C76" s="68" t="s">
        <v>198</v>
      </c>
      <c r="D76" s="21">
        <f t="shared" ca="1" si="17"/>
        <v>0</v>
      </c>
      <c r="E76" s="22">
        <f t="shared" ca="1" si="18"/>
        <v>0</v>
      </c>
      <c r="F76" s="21">
        <f t="shared" ca="1" si="14"/>
        <v>0</v>
      </c>
      <c r="G76" s="21">
        <f t="shared" ca="1" si="14"/>
        <v>0</v>
      </c>
      <c r="H76" s="22">
        <f t="shared" ca="1" si="19"/>
        <v>0</v>
      </c>
      <c r="I76" s="21">
        <f t="shared" ca="1" si="15"/>
        <v>0</v>
      </c>
      <c r="J76" s="21">
        <f t="shared" ca="1" si="15"/>
        <v>0</v>
      </c>
      <c r="K76" s="22">
        <f t="shared" ca="1" si="20"/>
        <v>0</v>
      </c>
      <c r="L76" s="21">
        <f t="shared" ca="1" si="16"/>
        <v>0</v>
      </c>
      <c r="M76" s="21">
        <f t="shared" ca="1" si="16"/>
        <v>0</v>
      </c>
      <c r="N76" s="21">
        <f t="shared" ca="1" si="16"/>
        <v>0</v>
      </c>
      <c r="O76" s="22">
        <f t="shared" ca="1" si="21"/>
        <v>0</v>
      </c>
    </row>
    <row r="77" spans="1:224" s="16" customFormat="1" x14ac:dyDescent="0.2">
      <c r="A77" s="69" t="s">
        <v>216</v>
      </c>
      <c r="B77" s="55">
        <v>9000</v>
      </c>
      <c r="C77" s="68" t="s">
        <v>217</v>
      </c>
      <c r="D77" s="56">
        <f t="shared" ref="D77:N77" ca="1" si="22">SUMIF($C$7:$C$76,"HD",D$7:D$76)</f>
        <v>100420166.47047614</v>
      </c>
      <c r="E77" s="56">
        <f t="shared" ca="1" si="22"/>
        <v>47380001753.122009</v>
      </c>
      <c r="F77" s="56">
        <f t="shared" ca="1" si="22"/>
        <v>1012895578.5920001</v>
      </c>
      <c r="G77" s="56">
        <f t="shared" ca="1" si="22"/>
        <v>287621812.40004212</v>
      </c>
      <c r="H77" s="56">
        <f t="shared" ca="1" si="22"/>
        <v>15552286424.283432</v>
      </c>
      <c r="I77" s="56">
        <f t="shared" ca="1" si="22"/>
        <v>1705190643.5632956</v>
      </c>
      <c r="J77" s="56">
        <f t="shared" ca="1" si="22"/>
        <v>13847095780.720135</v>
      </c>
      <c r="K77" s="56">
        <f t="shared" ca="1" si="22"/>
        <v>30527197937.846535</v>
      </c>
      <c r="L77" s="56">
        <f t="shared" ca="1" si="22"/>
        <v>4427521185.9315777</v>
      </c>
      <c r="M77" s="56">
        <f t="shared" ca="1" si="22"/>
        <v>26099676751.914955</v>
      </c>
      <c r="N77" s="56">
        <f t="shared" ca="1" si="22"/>
        <v>446616867.13313478</v>
      </c>
      <c r="O77" s="22">
        <f t="shared" ca="1" si="21"/>
        <v>47927038786.725616</v>
      </c>
    </row>
    <row r="78" spans="1:224" s="16" customFormat="1" x14ac:dyDescent="0.2">
      <c r="A78" s="69" t="s">
        <v>218</v>
      </c>
      <c r="B78" s="55">
        <v>9001</v>
      </c>
      <c r="C78" s="68" t="s">
        <v>219</v>
      </c>
      <c r="D78" s="56">
        <f ca="1">SUMIF($C$7:$C$76,"H",D$7:D$76)+SUMIF($C$7:$C$76,"E",D$7:D$76)</f>
        <v>363.48571428571427</v>
      </c>
      <c r="E78" s="56">
        <f t="shared" ref="E78:N78" ca="1" si="23">SUMIF($C$7:$C$76,"H",E$7:E$76)+SUMIF($C$7:$C$76,"E",E$7:E$76)</f>
        <v>886785676.53949952</v>
      </c>
      <c r="F78" s="56">
        <f t="shared" ca="1" si="23"/>
        <v>492990</v>
      </c>
      <c r="G78" s="56">
        <f t="shared" ca="1" si="23"/>
        <v>33058050.710000005</v>
      </c>
      <c r="H78" s="56">
        <f t="shared" ca="1" si="23"/>
        <v>356711639.50999898</v>
      </c>
      <c r="I78" s="56">
        <f t="shared" ca="1" si="23"/>
        <v>20144602.800000001</v>
      </c>
      <c r="J78" s="56">
        <f t="shared" ca="1" si="23"/>
        <v>336567036.70999897</v>
      </c>
      <c r="K78" s="56">
        <f t="shared" ca="1" si="23"/>
        <v>496522996.31950039</v>
      </c>
      <c r="L78" s="56">
        <f t="shared" ca="1" si="23"/>
        <v>14590282.699999999</v>
      </c>
      <c r="M78" s="56">
        <f t="shared" ca="1" si="23"/>
        <v>481932713.6195004</v>
      </c>
      <c r="N78" s="56">
        <f t="shared" ca="1" si="23"/>
        <v>18503555.257850002</v>
      </c>
      <c r="O78" s="22">
        <f t="shared" ca="1" si="21"/>
        <v>905289595.28306389</v>
      </c>
    </row>
    <row r="79" spans="1:224" s="16" customFormat="1" x14ac:dyDescent="0.2">
      <c r="A79" s="69" t="s">
        <v>220</v>
      </c>
      <c r="B79" s="55">
        <v>9003</v>
      </c>
      <c r="C79" s="68" t="s">
        <v>221</v>
      </c>
      <c r="D79" s="56">
        <f t="shared" ref="D79:N79" ca="1" si="24">D77+D78</f>
        <v>100420529.95619042</v>
      </c>
      <c r="E79" s="56">
        <f t="shared" ca="1" si="24"/>
        <v>48266787429.661507</v>
      </c>
      <c r="F79" s="56">
        <f t="shared" ca="1" si="24"/>
        <v>1013388568.5920001</v>
      </c>
      <c r="G79" s="56">
        <f t="shared" ca="1" si="24"/>
        <v>320679863.1100421</v>
      </c>
      <c r="H79" s="56">
        <f t="shared" ca="1" si="24"/>
        <v>15908998063.79343</v>
      </c>
      <c r="I79" s="56">
        <f t="shared" ca="1" si="24"/>
        <v>1725335246.3632956</v>
      </c>
      <c r="J79" s="56">
        <f t="shared" ca="1" si="24"/>
        <v>14183662817.430134</v>
      </c>
      <c r="K79" s="56">
        <f t="shared" ca="1" si="24"/>
        <v>31023720934.166035</v>
      </c>
      <c r="L79" s="56">
        <f t="shared" ca="1" si="24"/>
        <v>4442111468.6315775</v>
      </c>
      <c r="M79" s="56">
        <f t="shared" ca="1" si="24"/>
        <v>26581609465.534454</v>
      </c>
      <c r="N79" s="56">
        <f t="shared" ca="1" si="24"/>
        <v>465120422.39098477</v>
      </c>
      <c r="O79" s="22">
        <f t="shared" ca="1" si="21"/>
        <v>48832328382.008682</v>
      </c>
      <c r="CS79" s="3"/>
    </row>
    <row r="80" spans="1:224" s="16" customFormat="1" x14ac:dyDescent="0.2"/>
  </sheetData>
  <mergeCells count="1">
    <mergeCell ref="E2:G2"/>
  </mergeCells>
  <dataValidations count="1">
    <dataValidation type="list" allowBlank="1" showInputMessage="1" showErrorMessage="1" sqref="B2" xr:uid="{911209DD-B183-4D40-B9F5-0215121E8786}">
      <formula1>"Tele-Satış,E-Ticaret,Geleneksel"</formula1>
    </dataValidation>
  </dataValidations>
  <pageMargins left="0.2" right="0.75" top="0.52" bottom="0.52" header="0.5" footer="0.5"/>
  <pageSetup paperSize="9" scale="49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275AA6-AC57-4DA2-A314-345BA576A2AE}">
  <dimension ref="A1:HP80"/>
  <sheetViews>
    <sheetView showGridLines="0" zoomScale="80" zoomScaleNormal="80" workbookViewId="0">
      <pane xSplit="3" ySplit="6" topLeftCell="D7" activePane="bottomRight" state="frozen"/>
      <selection activeCell="B2" sqref="B2"/>
      <selection pane="topRight" activeCell="B2" sqref="B2"/>
      <selection pane="bottomLeft" activeCell="B2" sqref="B2"/>
      <selection pane="bottomRight" activeCell="B2" sqref="B2"/>
    </sheetView>
  </sheetViews>
  <sheetFormatPr defaultColWidth="9.140625" defaultRowHeight="12.75" x14ac:dyDescent="0.2"/>
  <cols>
    <col min="1" max="1" width="58.7109375" style="6" customWidth="1"/>
    <col min="2" max="3" width="15.7109375" style="6" customWidth="1"/>
    <col min="4" max="6" width="15.7109375" style="3" customWidth="1"/>
    <col min="7" max="7" width="15.85546875" style="3" customWidth="1"/>
    <col min="8" max="16384" width="9.140625" style="3"/>
  </cols>
  <sheetData>
    <row r="1" spans="1:224" ht="15" customHeight="1" x14ac:dyDescent="0.25">
      <c r="A1" s="1" t="s">
        <v>0</v>
      </c>
      <c r="B1" s="2"/>
      <c r="C1" s="2"/>
    </row>
    <row r="2" spans="1:224" ht="15" customHeight="1" x14ac:dyDescent="0.25">
      <c r="A2" s="1" t="s">
        <v>255</v>
      </c>
      <c r="B2" s="4" t="s">
        <v>10</v>
      </c>
      <c r="C2" s="2"/>
      <c r="E2" s="84" t="s">
        <v>1</v>
      </c>
      <c r="F2" s="85"/>
      <c r="G2" s="86"/>
      <c r="H2" s="6"/>
    </row>
    <row r="3" spans="1:224" ht="15" customHeight="1" x14ac:dyDescent="0.25">
      <c r="A3" s="5" t="s">
        <v>288</v>
      </c>
      <c r="B3" s="2"/>
      <c r="C3" s="2"/>
    </row>
    <row r="4" spans="1:224" ht="22.5" customHeight="1" x14ac:dyDescent="0.2"/>
    <row r="5" spans="1:224" ht="22.5" customHeight="1" x14ac:dyDescent="0.2">
      <c r="D5" s="63">
        <v>717</v>
      </c>
      <c r="E5" s="63">
        <v>737</v>
      </c>
      <c r="F5" s="64"/>
    </row>
    <row r="6" spans="1:224" ht="79.5" customHeight="1" x14ac:dyDescent="0.2">
      <c r="A6" s="65" t="s">
        <v>135</v>
      </c>
      <c r="B6" s="65" t="s">
        <v>136</v>
      </c>
      <c r="C6" s="65" t="s">
        <v>137</v>
      </c>
      <c r="D6" s="66" t="s">
        <v>28</v>
      </c>
      <c r="E6" s="66" t="s">
        <v>29</v>
      </c>
      <c r="F6" s="64" t="s">
        <v>256</v>
      </c>
    </row>
    <row r="7" spans="1:224" ht="12.75" customHeight="1" x14ac:dyDescent="0.2">
      <c r="A7" s="67" t="s">
        <v>143</v>
      </c>
      <c r="B7" s="20">
        <v>1001</v>
      </c>
      <c r="C7" s="68" t="s">
        <v>144</v>
      </c>
      <c r="D7" s="21">
        <f t="shared" ref="D7:E22" ca="1" si="0">IFERROR(INDIRECT("'"&amp;$B$2&amp;"'!"&amp;ADDRESS(MATCH($B7,INDIRECT("'"&amp;$B$2&amp;"'!$B$1:$B$1095"),0),MATCH(D$5,INDIRECT("'"&amp;$B$2&amp;"'!5:5"),0))),0)</f>
        <v>0</v>
      </c>
      <c r="E7" s="21">
        <f t="shared" ca="1" si="0"/>
        <v>0</v>
      </c>
      <c r="F7" s="22">
        <f t="shared" ref="F7:F60" ca="1" si="1">+SUM(D7:E7)</f>
        <v>0</v>
      </c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</row>
    <row r="8" spans="1:224" ht="12.75" customHeight="1" x14ac:dyDescent="0.2">
      <c r="A8" s="67" t="s">
        <v>145</v>
      </c>
      <c r="B8" s="20">
        <v>1003</v>
      </c>
      <c r="C8" s="68" t="s">
        <v>144</v>
      </c>
      <c r="D8" s="21">
        <f t="shared" ca="1" si="0"/>
        <v>526701319.55000001</v>
      </c>
      <c r="E8" s="21">
        <f t="shared" ca="1" si="0"/>
        <v>0</v>
      </c>
      <c r="F8" s="22">
        <f t="shared" ca="1" si="1"/>
        <v>526701319.55000001</v>
      </c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  <c r="GF8" s="16"/>
      <c r="GG8" s="16"/>
      <c r="GH8" s="16"/>
      <c r="GI8" s="16"/>
      <c r="GJ8" s="16"/>
      <c r="GK8" s="16"/>
      <c r="GL8" s="16"/>
      <c r="GM8" s="16"/>
      <c r="GN8" s="16"/>
      <c r="GO8" s="16"/>
      <c r="GP8" s="16"/>
      <c r="GQ8" s="16"/>
      <c r="GR8" s="16"/>
      <c r="GS8" s="16"/>
      <c r="GT8" s="16"/>
      <c r="GU8" s="16"/>
      <c r="GV8" s="16"/>
      <c r="GW8" s="16"/>
      <c r="GX8" s="16"/>
      <c r="GY8" s="16"/>
      <c r="GZ8" s="16"/>
      <c r="HA8" s="16"/>
      <c r="HB8" s="16"/>
      <c r="HC8" s="16"/>
      <c r="HD8" s="16"/>
      <c r="HE8" s="16"/>
      <c r="HF8" s="16"/>
      <c r="HG8" s="16"/>
      <c r="HH8" s="16"/>
      <c r="HI8" s="16"/>
      <c r="HJ8" s="16"/>
      <c r="HK8" s="16"/>
      <c r="HL8" s="16"/>
      <c r="HM8" s="16"/>
      <c r="HN8" s="16"/>
      <c r="HO8" s="16"/>
      <c r="HP8" s="16"/>
    </row>
    <row r="9" spans="1:224" ht="12.75" customHeight="1" x14ac:dyDescent="0.2">
      <c r="A9" s="67" t="s">
        <v>146</v>
      </c>
      <c r="B9" s="20">
        <v>1004</v>
      </c>
      <c r="C9" s="68" t="s">
        <v>144</v>
      </c>
      <c r="D9" s="21">
        <f t="shared" ca="1" si="0"/>
        <v>1558593850.5200002</v>
      </c>
      <c r="E9" s="21">
        <f t="shared" ca="1" si="0"/>
        <v>0</v>
      </c>
      <c r="F9" s="22">
        <f t="shared" ca="1" si="1"/>
        <v>1558593850.5200002</v>
      </c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6"/>
      <c r="DG9" s="16"/>
      <c r="DH9" s="16"/>
      <c r="DI9" s="16"/>
      <c r="DJ9" s="16"/>
      <c r="DK9" s="16"/>
      <c r="DL9" s="16"/>
      <c r="DM9" s="16"/>
      <c r="DN9" s="16"/>
      <c r="DO9" s="16"/>
      <c r="DP9" s="16"/>
      <c r="DQ9" s="16"/>
      <c r="DR9" s="16"/>
      <c r="DS9" s="16"/>
      <c r="DT9" s="16"/>
      <c r="DU9" s="16"/>
      <c r="DV9" s="16"/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16"/>
      <c r="GE9" s="16"/>
      <c r="GF9" s="16"/>
      <c r="GG9" s="16"/>
      <c r="GH9" s="16"/>
      <c r="GI9" s="16"/>
      <c r="GJ9" s="16"/>
      <c r="GK9" s="16"/>
      <c r="GL9" s="16"/>
      <c r="GM9" s="16"/>
      <c r="GN9" s="16"/>
      <c r="GO9" s="16"/>
      <c r="GP9" s="16"/>
      <c r="GQ9" s="16"/>
      <c r="GR9" s="16"/>
      <c r="GS9" s="16"/>
      <c r="GT9" s="16"/>
      <c r="GU9" s="16"/>
      <c r="GV9" s="16"/>
      <c r="GW9" s="16"/>
      <c r="GX9" s="16"/>
      <c r="GY9" s="16"/>
      <c r="GZ9" s="16"/>
      <c r="HA9" s="16"/>
      <c r="HB9" s="16"/>
      <c r="HC9" s="16"/>
      <c r="HD9" s="16"/>
      <c r="HE9" s="16"/>
      <c r="HF9" s="16"/>
      <c r="HG9" s="16"/>
      <c r="HH9" s="16"/>
      <c r="HI9" s="16"/>
      <c r="HJ9" s="16"/>
      <c r="HK9" s="16"/>
      <c r="HL9" s="16"/>
      <c r="HM9" s="16"/>
      <c r="HN9" s="16"/>
      <c r="HO9" s="16"/>
      <c r="HP9" s="16"/>
    </row>
    <row r="10" spans="1:224" ht="12.75" customHeight="1" x14ac:dyDescent="0.2">
      <c r="A10" s="67" t="s">
        <v>147</v>
      </c>
      <c r="B10" s="20">
        <v>1005</v>
      </c>
      <c r="C10" s="68" t="s">
        <v>144</v>
      </c>
      <c r="D10" s="21">
        <f t="shared" ca="1" si="0"/>
        <v>2554467341.9400101</v>
      </c>
      <c r="E10" s="21">
        <f t="shared" ca="1" si="0"/>
        <v>0</v>
      </c>
      <c r="F10" s="22">
        <f t="shared" ca="1" si="1"/>
        <v>2554467341.9400101</v>
      </c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16"/>
      <c r="GE10" s="16"/>
      <c r="GF10" s="16"/>
      <c r="GG10" s="16"/>
      <c r="GH10" s="16"/>
      <c r="GI10" s="16"/>
      <c r="GJ10" s="16"/>
      <c r="GK10" s="16"/>
      <c r="GL10" s="16"/>
      <c r="GM10" s="16"/>
      <c r="GN10" s="16"/>
      <c r="GO10" s="16"/>
      <c r="GP10" s="16"/>
      <c r="GQ10" s="16"/>
      <c r="GR10" s="16"/>
      <c r="GS10" s="16"/>
      <c r="GT10" s="16"/>
      <c r="GU10" s="16"/>
      <c r="GV10" s="16"/>
      <c r="GW10" s="16"/>
      <c r="GX10" s="16"/>
      <c r="GY10" s="16"/>
      <c r="GZ10" s="16"/>
      <c r="HA10" s="16"/>
      <c r="HB10" s="16"/>
      <c r="HC10" s="16"/>
      <c r="HD10" s="16"/>
      <c r="HE10" s="16"/>
      <c r="HF10" s="16"/>
      <c r="HG10" s="16"/>
      <c r="HH10" s="16"/>
      <c r="HI10" s="16"/>
      <c r="HJ10" s="16"/>
      <c r="HK10" s="16"/>
      <c r="HL10" s="16"/>
      <c r="HM10" s="16"/>
      <c r="HN10" s="16"/>
      <c r="HO10" s="16"/>
      <c r="HP10" s="16"/>
    </row>
    <row r="11" spans="1:224" ht="12.75" customHeight="1" x14ac:dyDescent="0.2">
      <c r="A11" s="67" t="s">
        <v>148</v>
      </c>
      <c r="B11" s="20">
        <v>1006</v>
      </c>
      <c r="C11" s="68" t="s">
        <v>144</v>
      </c>
      <c r="D11" s="21">
        <f t="shared" ca="1" si="0"/>
        <v>590697979.16059995</v>
      </c>
      <c r="E11" s="21">
        <f t="shared" ca="1" si="0"/>
        <v>0</v>
      </c>
      <c r="F11" s="22">
        <f t="shared" ca="1" si="1"/>
        <v>590697979.16059995</v>
      </c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16"/>
      <c r="GE11" s="16"/>
      <c r="GF11" s="16"/>
      <c r="GG11" s="16"/>
      <c r="GH11" s="16"/>
      <c r="GI11" s="16"/>
      <c r="GJ11" s="16"/>
      <c r="GK11" s="16"/>
      <c r="GL11" s="16"/>
      <c r="GM11" s="16"/>
      <c r="GN11" s="16"/>
      <c r="GO11" s="16"/>
      <c r="GP11" s="16"/>
      <c r="GQ11" s="16"/>
      <c r="GR11" s="16"/>
      <c r="GS11" s="16"/>
      <c r="GT11" s="16"/>
      <c r="GU11" s="16"/>
      <c r="GV11" s="16"/>
      <c r="GW11" s="16"/>
      <c r="GX11" s="16"/>
      <c r="GY11" s="16"/>
      <c r="GZ11" s="16"/>
      <c r="HA11" s="16"/>
      <c r="HB11" s="16"/>
      <c r="HC11" s="16"/>
      <c r="HD11" s="16"/>
      <c r="HE11" s="16"/>
      <c r="HF11" s="16"/>
      <c r="HG11" s="16"/>
      <c r="HH11" s="16"/>
      <c r="HI11" s="16"/>
      <c r="HJ11" s="16"/>
      <c r="HK11" s="16"/>
      <c r="HL11" s="16"/>
      <c r="HM11" s="16"/>
      <c r="HN11" s="16"/>
      <c r="HO11" s="16"/>
      <c r="HP11" s="16"/>
    </row>
    <row r="12" spans="1:224" ht="12.75" customHeight="1" x14ac:dyDescent="0.2">
      <c r="A12" s="67" t="s">
        <v>149</v>
      </c>
      <c r="B12" s="20">
        <v>1007</v>
      </c>
      <c r="C12" s="68" t="s">
        <v>144</v>
      </c>
      <c r="D12" s="21">
        <f t="shared" ca="1" si="0"/>
        <v>0</v>
      </c>
      <c r="E12" s="21">
        <f t="shared" ca="1" si="0"/>
        <v>0</v>
      </c>
      <c r="F12" s="22">
        <f t="shared" ca="1" si="1"/>
        <v>0</v>
      </c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  <c r="GL12" s="16"/>
      <c r="GM12" s="16"/>
      <c r="GN12" s="16"/>
      <c r="GO12" s="16"/>
      <c r="GP12" s="16"/>
      <c r="GQ12" s="16"/>
      <c r="GR12" s="16"/>
      <c r="GS12" s="16"/>
      <c r="GT12" s="16"/>
      <c r="GU12" s="16"/>
      <c r="GV12" s="16"/>
      <c r="GW12" s="16"/>
      <c r="GX12" s="16"/>
      <c r="GY12" s="16"/>
      <c r="GZ12" s="16"/>
      <c r="HA12" s="16"/>
      <c r="HB12" s="16"/>
      <c r="HC12" s="16"/>
      <c r="HD12" s="16"/>
      <c r="HE12" s="16"/>
      <c r="HF12" s="16"/>
      <c r="HG12" s="16"/>
      <c r="HH12" s="16"/>
      <c r="HI12" s="16"/>
      <c r="HJ12" s="16"/>
      <c r="HK12" s="16"/>
      <c r="HL12" s="16"/>
      <c r="HM12" s="16"/>
      <c r="HN12" s="16"/>
      <c r="HO12" s="16"/>
      <c r="HP12" s="16"/>
    </row>
    <row r="13" spans="1:224" ht="12.75" customHeight="1" x14ac:dyDescent="0.2">
      <c r="A13" s="67" t="s">
        <v>150</v>
      </c>
      <c r="B13" s="20">
        <v>1008</v>
      </c>
      <c r="C13" s="68" t="s">
        <v>144</v>
      </c>
      <c r="D13" s="21">
        <f t="shared" ca="1" si="0"/>
        <v>771385417</v>
      </c>
      <c r="E13" s="21">
        <f t="shared" ca="1" si="0"/>
        <v>0</v>
      </c>
      <c r="F13" s="22">
        <f t="shared" ca="1" si="1"/>
        <v>771385417</v>
      </c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  <c r="GC13" s="16"/>
      <c r="GD13" s="16"/>
      <c r="GE13" s="16"/>
      <c r="GF13" s="16"/>
      <c r="GG13" s="16"/>
      <c r="GH13" s="16"/>
      <c r="GI13" s="16"/>
      <c r="GJ13" s="16"/>
      <c r="GK13" s="16"/>
      <c r="GL13" s="16"/>
      <c r="GM13" s="16"/>
      <c r="GN13" s="16"/>
      <c r="GO13" s="16"/>
      <c r="GP13" s="16"/>
      <c r="GQ13" s="16"/>
      <c r="GR13" s="16"/>
      <c r="GS13" s="16"/>
      <c r="GT13" s="16"/>
      <c r="GU13" s="16"/>
      <c r="GV13" s="16"/>
      <c r="GW13" s="16"/>
      <c r="GX13" s="16"/>
      <c r="GY13" s="16"/>
      <c r="GZ13" s="16"/>
      <c r="HA13" s="16"/>
      <c r="HB13" s="16"/>
      <c r="HC13" s="16"/>
      <c r="HD13" s="16"/>
      <c r="HE13" s="16"/>
      <c r="HF13" s="16"/>
      <c r="HG13" s="16"/>
      <c r="HH13" s="16"/>
      <c r="HI13" s="16"/>
      <c r="HJ13" s="16"/>
      <c r="HK13" s="16"/>
      <c r="HL13" s="16"/>
      <c r="HM13" s="16"/>
      <c r="HN13" s="16"/>
      <c r="HO13" s="16"/>
      <c r="HP13" s="16"/>
    </row>
    <row r="14" spans="1:224" ht="12.75" customHeight="1" x14ac:dyDescent="0.2">
      <c r="A14" s="67" t="s">
        <v>151</v>
      </c>
      <c r="B14" s="20">
        <v>1009</v>
      </c>
      <c r="C14" s="68" t="s">
        <v>144</v>
      </c>
      <c r="D14" s="21">
        <f t="shared" ca="1" si="0"/>
        <v>1801051567.1300001</v>
      </c>
      <c r="E14" s="21">
        <f t="shared" ca="1" si="0"/>
        <v>0</v>
      </c>
      <c r="F14" s="22">
        <f t="shared" ca="1" si="1"/>
        <v>1801051567.1300001</v>
      </c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  <c r="GL14" s="16"/>
      <c r="GM14" s="16"/>
      <c r="GN14" s="16"/>
      <c r="GO14" s="16"/>
      <c r="GP14" s="16"/>
      <c r="GQ14" s="16"/>
      <c r="GR14" s="16"/>
      <c r="GS14" s="16"/>
      <c r="GT14" s="16"/>
      <c r="GU14" s="16"/>
      <c r="GV14" s="16"/>
      <c r="GW14" s="16"/>
      <c r="GX14" s="16"/>
      <c r="GY14" s="16"/>
      <c r="GZ14" s="16"/>
      <c r="HA14" s="16"/>
      <c r="HB14" s="16"/>
      <c r="HC14" s="16"/>
      <c r="HD14" s="16"/>
      <c r="HE14" s="16"/>
      <c r="HF14" s="16"/>
      <c r="HG14" s="16"/>
      <c r="HH14" s="16"/>
      <c r="HI14" s="16"/>
      <c r="HJ14" s="16"/>
      <c r="HK14" s="16"/>
      <c r="HL14" s="16"/>
      <c r="HM14" s="16"/>
      <c r="HN14" s="16"/>
      <c r="HO14" s="16"/>
      <c r="HP14" s="16"/>
    </row>
    <row r="15" spans="1:224" ht="12.75" customHeight="1" x14ac:dyDescent="0.2">
      <c r="A15" s="67" t="s">
        <v>152</v>
      </c>
      <c r="B15" s="20">
        <v>1010</v>
      </c>
      <c r="C15" s="68" t="s">
        <v>144</v>
      </c>
      <c r="D15" s="21">
        <f t="shared" ca="1" si="0"/>
        <v>0</v>
      </c>
      <c r="E15" s="21">
        <f t="shared" ca="1" si="0"/>
        <v>0</v>
      </c>
      <c r="F15" s="22">
        <f t="shared" ca="1" si="1"/>
        <v>0</v>
      </c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/>
      <c r="HN15" s="16"/>
      <c r="HO15" s="16"/>
      <c r="HP15" s="16"/>
    </row>
    <row r="16" spans="1:224" ht="12.75" customHeight="1" x14ac:dyDescent="0.2">
      <c r="A16" s="67" t="s">
        <v>153</v>
      </c>
      <c r="B16" s="20">
        <v>1011</v>
      </c>
      <c r="C16" s="68" t="s">
        <v>144</v>
      </c>
      <c r="D16" s="21">
        <f t="shared" ca="1" si="0"/>
        <v>0</v>
      </c>
      <c r="E16" s="21">
        <f t="shared" ca="1" si="0"/>
        <v>0</v>
      </c>
      <c r="F16" s="22">
        <f t="shared" ca="1" si="1"/>
        <v>0</v>
      </c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/>
      <c r="DV16" s="16"/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  <c r="GC16" s="16"/>
      <c r="GD16" s="16"/>
      <c r="GE16" s="16"/>
      <c r="GF16" s="16"/>
      <c r="GG16" s="16"/>
      <c r="GH16" s="16"/>
      <c r="GI16" s="16"/>
      <c r="GJ16" s="16"/>
      <c r="GK16" s="16"/>
      <c r="GL16" s="16"/>
      <c r="GM16" s="16"/>
      <c r="GN16" s="16"/>
      <c r="GO16" s="16"/>
      <c r="GP16" s="16"/>
      <c r="GQ16" s="16"/>
      <c r="GR16" s="16"/>
      <c r="GS16" s="16"/>
      <c r="GT16" s="16"/>
      <c r="GU16" s="16"/>
      <c r="GV16" s="16"/>
      <c r="GW16" s="16"/>
      <c r="GX16" s="16"/>
      <c r="GY16" s="16"/>
      <c r="GZ16" s="16"/>
      <c r="HA16" s="16"/>
      <c r="HB16" s="16"/>
      <c r="HC16" s="16"/>
      <c r="HD16" s="16"/>
      <c r="HE16" s="16"/>
      <c r="HF16" s="16"/>
      <c r="HG16" s="16"/>
      <c r="HH16" s="16"/>
      <c r="HI16" s="16"/>
      <c r="HJ16" s="16"/>
      <c r="HK16" s="16"/>
      <c r="HL16" s="16"/>
      <c r="HM16" s="16"/>
      <c r="HN16" s="16"/>
      <c r="HO16" s="16"/>
      <c r="HP16" s="16"/>
    </row>
    <row r="17" spans="1:224" ht="12.75" customHeight="1" x14ac:dyDescent="0.2">
      <c r="A17" s="67" t="s">
        <v>154</v>
      </c>
      <c r="B17" s="20">
        <v>1012</v>
      </c>
      <c r="C17" s="68" t="s">
        <v>144</v>
      </c>
      <c r="D17" s="21">
        <f t="shared" ca="1" si="0"/>
        <v>1989388</v>
      </c>
      <c r="E17" s="21">
        <f t="shared" ca="1" si="0"/>
        <v>0</v>
      </c>
      <c r="F17" s="22">
        <f t="shared" ca="1" si="1"/>
        <v>1989388</v>
      </c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/>
      <c r="DV17" s="16"/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  <c r="EJ17" s="16"/>
      <c r="EK17" s="16"/>
      <c r="EL17" s="16"/>
      <c r="EM17" s="16"/>
      <c r="EN17" s="16"/>
      <c r="EO17" s="16"/>
      <c r="EP17" s="16"/>
      <c r="EQ17" s="16"/>
      <c r="ER17" s="16"/>
      <c r="ES17" s="16"/>
      <c r="ET17" s="16"/>
      <c r="EU17" s="16"/>
      <c r="EV17" s="16"/>
      <c r="EW17" s="16"/>
      <c r="EX17" s="16"/>
      <c r="EY17" s="16"/>
      <c r="EZ17" s="16"/>
      <c r="FA17" s="16"/>
      <c r="FB17" s="16"/>
      <c r="FC17" s="16"/>
      <c r="FD17" s="16"/>
      <c r="FE17" s="16"/>
      <c r="FF17" s="16"/>
      <c r="FG17" s="16"/>
      <c r="FH17" s="16"/>
      <c r="FI17" s="16"/>
      <c r="FJ17" s="16"/>
      <c r="FK17" s="16"/>
      <c r="FL17" s="16"/>
      <c r="FM17" s="16"/>
      <c r="FN17" s="16"/>
      <c r="FO17" s="16"/>
      <c r="FP17" s="16"/>
      <c r="FQ17" s="16"/>
      <c r="FR17" s="16"/>
      <c r="FS17" s="16"/>
      <c r="FT17" s="16"/>
      <c r="FU17" s="16"/>
      <c r="FV17" s="16"/>
      <c r="FW17" s="16"/>
      <c r="FX17" s="16"/>
      <c r="FY17" s="16"/>
      <c r="FZ17" s="16"/>
      <c r="GA17" s="16"/>
      <c r="GB17" s="16"/>
      <c r="GC17" s="16"/>
      <c r="GD17" s="16"/>
      <c r="GE17" s="16"/>
      <c r="GF17" s="16"/>
      <c r="GG17" s="16"/>
      <c r="GH17" s="16"/>
      <c r="GI17" s="16"/>
      <c r="GJ17" s="16"/>
      <c r="GK17" s="16"/>
      <c r="GL17" s="16"/>
      <c r="GM17" s="16"/>
      <c r="GN17" s="16"/>
      <c r="GO17" s="16"/>
      <c r="GP17" s="16"/>
      <c r="GQ17" s="16"/>
      <c r="GR17" s="16"/>
      <c r="GS17" s="16"/>
      <c r="GT17" s="16"/>
      <c r="GU17" s="16"/>
      <c r="GV17" s="16"/>
      <c r="GW17" s="16"/>
      <c r="GX17" s="16"/>
      <c r="GY17" s="16"/>
      <c r="GZ17" s="16"/>
      <c r="HA17" s="16"/>
      <c r="HB17" s="16"/>
      <c r="HC17" s="16"/>
      <c r="HD17" s="16"/>
      <c r="HE17" s="16"/>
      <c r="HF17" s="16"/>
      <c r="HG17" s="16"/>
      <c r="HH17" s="16"/>
      <c r="HI17" s="16"/>
      <c r="HJ17" s="16"/>
      <c r="HK17" s="16"/>
      <c r="HL17" s="16"/>
      <c r="HM17" s="16"/>
      <c r="HN17" s="16"/>
      <c r="HO17" s="16"/>
      <c r="HP17" s="16"/>
    </row>
    <row r="18" spans="1:224" ht="12.75" customHeight="1" x14ac:dyDescent="0.2">
      <c r="A18" s="67" t="s">
        <v>155</v>
      </c>
      <c r="B18" s="20">
        <v>1013</v>
      </c>
      <c r="C18" s="68" t="s">
        <v>144</v>
      </c>
      <c r="D18" s="21">
        <f t="shared" ca="1" si="0"/>
        <v>0</v>
      </c>
      <c r="E18" s="21">
        <f t="shared" ca="1" si="0"/>
        <v>0</v>
      </c>
      <c r="F18" s="22">
        <f t="shared" ca="1" si="1"/>
        <v>0</v>
      </c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16"/>
      <c r="GN18" s="16"/>
      <c r="GO18" s="16"/>
      <c r="GP18" s="16"/>
      <c r="GQ18" s="16"/>
      <c r="GR18" s="16"/>
      <c r="GS18" s="16"/>
      <c r="GT18" s="16"/>
      <c r="GU18" s="16"/>
      <c r="GV18" s="16"/>
      <c r="GW18" s="16"/>
      <c r="GX18" s="16"/>
      <c r="GY18" s="16"/>
      <c r="GZ18" s="16"/>
      <c r="HA18" s="16"/>
      <c r="HB18" s="16"/>
      <c r="HC18" s="16"/>
      <c r="HD18" s="16"/>
      <c r="HE18" s="16"/>
      <c r="HF18" s="16"/>
      <c r="HG18" s="16"/>
      <c r="HH18" s="16"/>
      <c r="HI18" s="16"/>
      <c r="HJ18" s="16"/>
      <c r="HK18" s="16"/>
      <c r="HL18" s="16"/>
      <c r="HM18" s="16"/>
      <c r="HN18" s="16"/>
      <c r="HO18" s="16"/>
      <c r="HP18" s="16"/>
    </row>
    <row r="19" spans="1:224" ht="12.75" customHeight="1" x14ac:dyDescent="0.2">
      <c r="A19" s="67" t="s">
        <v>156</v>
      </c>
      <c r="B19" s="20">
        <v>1016</v>
      </c>
      <c r="C19" s="68" t="s">
        <v>144</v>
      </c>
      <c r="D19" s="21">
        <f t="shared" ca="1" si="0"/>
        <v>0</v>
      </c>
      <c r="E19" s="21">
        <f t="shared" ca="1" si="0"/>
        <v>0</v>
      </c>
      <c r="F19" s="22">
        <f t="shared" ca="1" si="1"/>
        <v>0</v>
      </c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</row>
    <row r="20" spans="1:224" ht="12.75" customHeight="1" x14ac:dyDescent="0.2">
      <c r="A20" s="67" t="s">
        <v>157</v>
      </c>
      <c r="B20" s="20">
        <v>1017</v>
      </c>
      <c r="C20" s="68" t="s">
        <v>144</v>
      </c>
      <c r="D20" s="21">
        <f t="shared" ca="1" si="0"/>
        <v>344079047.32000005</v>
      </c>
      <c r="E20" s="21">
        <f t="shared" ca="1" si="0"/>
        <v>0</v>
      </c>
      <c r="F20" s="22">
        <f t="shared" ca="1" si="1"/>
        <v>344079047.32000005</v>
      </c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16"/>
      <c r="GN20" s="16"/>
      <c r="GO20" s="16"/>
      <c r="GP20" s="16"/>
      <c r="GQ20" s="16"/>
      <c r="GR20" s="16"/>
      <c r="GS20" s="16"/>
      <c r="GT20" s="16"/>
      <c r="GU20" s="16"/>
      <c r="GV20" s="16"/>
      <c r="GW20" s="16"/>
      <c r="GX20" s="16"/>
      <c r="GY20" s="16"/>
      <c r="GZ20" s="16"/>
      <c r="HA20" s="16"/>
      <c r="HB20" s="16"/>
      <c r="HC20" s="16"/>
      <c r="HD20" s="16"/>
      <c r="HE20" s="16"/>
      <c r="HF20" s="16"/>
      <c r="HG20" s="16"/>
      <c r="HH20" s="16"/>
      <c r="HI20" s="16"/>
      <c r="HJ20" s="16"/>
      <c r="HK20" s="16"/>
      <c r="HL20" s="16"/>
      <c r="HM20" s="16"/>
      <c r="HN20" s="16"/>
      <c r="HO20" s="16"/>
      <c r="HP20" s="16"/>
    </row>
    <row r="21" spans="1:224" ht="12.75" customHeight="1" x14ac:dyDescent="0.2">
      <c r="A21" s="67" t="s">
        <v>158</v>
      </c>
      <c r="B21" s="20">
        <v>1018</v>
      </c>
      <c r="C21" s="68" t="s">
        <v>144</v>
      </c>
      <c r="D21" s="21">
        <f t="shared" ca="1" si="0"/>
        <v>86304498.180000007</v>
      </c>
      <c r="E21" s="21">
        <f t="shared" ca="1" si="0"/>
        <v>0</v>
      </c>
      <c r="F21" s="22">
        <f t="shared" ca="1" si="1"/>
        <v>86304498.180000007</v>
      </c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  <c r="HM21" s="16"/>
      <c r="HN21" s="16"/>
      <c r="HO21" s="16"/>
      <c r="HP21" s="16"/>
    </row>
    <row r="22" spans="1:224" ht="12.75" customHeight="1" x14ac:dyDescent="0.2">
      <c r="A22" s="67" t="s">
        <v>159</v>
      </c>
      <c r="B22" s="20">
        <v>1020</v>
      </c>
      <c r="C22" s="68" t="s">
        <v>144</v>
      </c>
      <c r="D22" s="21">
        <f t="shared" ca="1" si="0"/>
        <v>2656282850.0900002</v>
      </c>
      <c r="E22" s="21">
        <f t="shared" ca="1" si="0"/>
        <v>0</v>
      </c>
      <c r="F22" s="22">
        <f t="shared" ca="1" si="1"/>
        <v>2656282850.0900002</v>
      </c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  <c r="HM22" s="16"/>
      <c r="HN22" s="16"/>
      <c r="HO22" s="16"/>
      <c r="HP22" s="16"/>
    </row>
    <row r="23" spans="1:224" ht="12.75" customHeight="1" x14ac:dyDescent="0.2">
      <c r="A23" s="67" t="s">
        <v>160</v>
      </c>
      <c r="B23" s="20">
        <v>1022</v>
      </c>
      <c r="C23" s="68" t="s">
        <v>144</v>
      </c>
      <c r="D23" s="21">
        <f t="shared" ref="D23:E43" ca="1" si="2">IFERROR(INDIRECT("'"&amp;$B$2&amp;"'!"&amp;ADDRESS(MATCH($B23,INDIRECT("'"&amp;$B$2&amp;"'!$B$1:$B$1095"),0),MATCH(D$5,INDIRECT("'"&amp;$B$2&amp;"'!5:5"),0))),0)</f>
        <v>1975332463.6499989</v>
      </c>
      <c r="E23" s="21">
        <f t="shared" ca="1" si="2"/>
        <v>0</v>
      </c>
      <c r="F23" s="22">
        <f t="shared" ca="1" si="1"/>
        <v>1975332463.6499989</v>
      </c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  <c r="HM23" s="16"/>
      <c r="HN23" s="16"/>
      <c r="HO23" s="16"/>
      <c r="HP23" s="16"/>
    </row>
    <row r="24" spans="1:224" ht="12.75" customHeight="1" x14ac:dyDescent="0.2">
      <c r="A24" s="67" t="s">
        <v>161</v>
      </c>
      <c r="B24" s="20">
        <v>1025</v>
      </c>
      <c r="C24" s="68" t="s">
        <v>144</v>
      </c>
      <c r="D24" s="21">
        <f t="shared" ca="1" si="2"/>
        <v>166276446.06999969</v>
      </c>
      <c r="E24" s="21">
        <f t="shared" ca="1" si="2"/>
        <v>0</v>
      </c>
      <c r="F24" s="22">
        <f t="shared" ca="1" si="1"/>
        <v>166276446.06999969</v>
      </c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16"/>
      <c r="GE24" s="16"/>
      <c r="GF24" s="16"/>
      <c r="GG24" s="16"/>
      <c r="GH24" s="16"/>
      <c r="GI24" s="16"/>
      <c r="GJ24" s="16"/>
      <c r="GK24" s="16"/>
      <c r="GL24" s="16"/>
      <c r="GM24" s="16"/>
      <c r="GN24" s="16"/>
      <c r="GO24" s="16"/>
      <c r="GP24" s="16"/>
      <c r="GQ24" s="16"/>
      <c r="GR24" s="16"/>
      <c r="GS24" s="16"/>
      <c r="GT24" s="16"/>
      <c r="GU24" s="16"/>
      <c r="GV24" s="16"/>
      <c r="GW24" s="16"/>
      <c r="GX24" s="16"/>
      <c r="GY24" s="16"/>
      <c r="GZ24" s="16"/>
      <c r="HA24" s="16"/>
      <c r="HB24" s="16"/>
      <c r="HC24" s="16"/>
      <c r="HD24" s="16"/>
      <c r="HE24" s="16"/>
      <c r="HF24" s="16"/>
      <c r="HG24" s="16"/>
      <c r="HH24" s="16"/>
      <c r="HI24" s="16"/>
      <c r="HJ24" s="16"/>
      <c r="HK24" s="16"/>
      <c r="HL24" s="16"/>
      <c r="HM24" s="16"/>
      <c r="HN24" s="16"/>
      <c r="HO24" s="16"/>
      <c r="HP24" s="16"/>
    </row>
    <row r="25" spans="1:224" ht="12.75" customHeight="1" x14ac:dyDescent="0.2">
      <c r="A25" s="67" t="s">
        <v>162</v>
      </c>
      <c r="B25" s="20">
        <v>1027</v>
      </c>
      <c r="C25" s="68" t="s">
        <v>144</v>
      </c>
      <c r="D25" s="21">
        <f t="shared" ca="1" si="2"/>
        <v>764709470.25599992</v>
      </c>
      <c r="E25" s="21">
        <f t="shared" ca="1" si="2"/>
        <v>0</v>
      </c>
      <c r="F25" s="22">
        <f t="shared" ca="1" si="1"/>
        <v>764709470.25599992</v>
      </c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  <c r="BC25" s="16"/>
      <c r="BD25" s="16"/>
      <c r="BE25" s="16"/>
      <c r="BF25" s="16"/>
      <c r="BG25" s="16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/>
      <c r="DV25" s="16"/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16"/>
      <c r="GE25" s="16"/>
      <c r="GF25" s="16"/>
      <c r="GG25" s="16"/>
      <c r="GH25" s="16"/>
      <c r="GI25" s="16"/>
      <c r="GJ25" s="16"/>
      <c r="GK25" s="16"/>
      <c r="GL25" s="16"/>
      <c r="GM25" s="16"/>
      <c r="GN25" s="16"/>
      <c r="GO25" s="16"/>
      <c r="GP25" s="16"/>
      <c r="GQ25" s="16"/>
      <c r="GR25" s="16"/>
      <c r="GS25" s="16"/>
      <c r="GT25" s="16"/>
      <c r="GU25" s="16"/>
      <c r="GV25" s="16"/>
      <c r="GW25" s="16"/>
      <c r="GX25" s="16"/>
      <c r="GY25" s="16"/>
      <c r="GZ25" s="16"/>
      <c r="HA25" s="16"/>
      <c r="HB25" s="16"/>
      <c r="HC25" s="16"/>
      <c r="HD25" s="16"/>
      <c r="HE25" s="16"/>
      <c r="HF25" s="16"/>
      <c r="HG25" s="16"/>
      <c r="HH25" s="16"/>
      <c r="HI25" s="16"/>
      <c r="HJ25" s="16"/>
      <c r="HK25" s="16"/>
      <c r="HL25" s="16"/>
      <c r="HM25" s="16"/>
      <c r="HN25" s="16"/>
      <c r="HO25" s="16"/>
      <c r="HP25" s="16"/>
    </row>
    <row r="26" spans="1:224" ht="12.75" customHeight="1" x14ac:dyDescent="0.2">
      <c r="A26" s="67" t="s">
        <v>163</v>
      </c>
      <c r="B26" s="20">
        <v>1028</v>
      </c>
      <c r="C26" s="68" t="s">
        <v>144</v>
      </c>
      <c r="D26" s="21">
        <f t="shared" ca="1" si="2"/>
        <v>215056855.81</v>
      </c>
      <c r="E26" s="21">
        <f t="shared" ca="1" si="2"/>
        <v>0</v>
      </c>
      <c r="F26" s="22">
        <f t="shared" ca="1" si="1"/>
        <v>215056855.81</v>
      </c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  <c r="GC26" s="16"/>
      <c r="GD26" s="16"/>
      <c r="GE26" s="16"/>
      <c r="GF26" s="16"/>
      <c r="GG26" s="16"/>
      <c r="GH26" s="16"/>
      <c r="GI26" s="16"/>
      <c r="GJ26" s="16"/>
      <c r="GK26" s="16"/>
      <c r="GL26" s="16"/>
      <c r="GM26" s="16"/>
      <c r="GN26" s="16"/>
      <c r="GO26" s="16"/>
      <c r="GP26" s="16"/>
      <c r="GQ26" s="16"/>
      <c r="GR26" s="16"/>
      <c r="GS26" s="16"/>
      <c r="GT26" s="16"/>
      <c r="GU26" s="16"/>
      <c r="GV26" s="16"/>
      <c r="GW26" s="16"/>
      <c r="GX26" s="16"/>
      <c r="GY26" s="16"/>
      <c r="GZ26" s="16"/>
      <c r="HA26" s="16"/>
      <c r="HB26" s="16"/>
      <c r="HC26" s="16"/>
      <c r="HD26" s="16"/>
      <c r="HE26" s="16"/>
      <c r="HF26" s="16"/>
      <c r="HG26" s="16"/>
      <c r="HH26" s="16"/>
      <c r="HI26" s="16"/>
      <c r="HJ26" s="16"/>
      <c r="HK26" s="16"/>
      <c r="HL26" s="16"/>
      <c r="HM26" s="16"/>
      <c r="HN26" s="16"/>
      <c r="HO26" s="16"/>
      <c r="HP26" s="16"/>
    </row>
    <row r="27" spans="1:224" ht="12.75" customHeight="1" x14ac:dyDescent="0.2">
      <c r="A27" s="67" t="s">
        <v>164</v>
      </c>
      <c r="B27" s="20">
        <v>1030</v>
      </c>
      <c r="C27" s="68" t="s">
        <v>144</v>
      </c>
      <c r="D27" s="21">
        <f t="shared" ca="1" si="2"/>
        <v>817288713.76989639</v>
      </c>
      <c r="E27" s="21">
        <f t="shared" ca="1" si="2"/>
        <v>0</v>
      </c>
      <c r="F27" s="22">
        <f t="shared" ca="1" si="1"/>
        <v>817288713.76989639</v>
      </c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/>
      <c r="DV27" s="16"/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  <c r="GC27" s="16"/>
      <c r="GD27" s="16"/>
      <c r="GE27" s="16"/>
      <c r="GF27" s="16"/>
      <c r="GG27" s="16"/>
      <c r="GH27" s="16"/>
      <c r="GI27" s="16"/>
      <c r="GJ27" s="16"/>
      <c r="GK27" s="16"/>
      <c r="GL27" s="16"/>
      <c r="GM27" s="16"/>
      <c r="GN27" s="16"/>
      <c r="GO27" s="16"/>
      <c r="GP27" s="16"/>
      <c r="GQ27" s="16"/>
      <c r="GR27" s="16"/>
      <c r="GS27" s="16"/>
      <c r="GT27" s="16"/>
      <c r="GU27" s="16"/>
      <c r="GV27" s="16"/>
      <c r="GW27" s="16"/>
      <c r="GX27" s="16"/>
      <c r="GY27" s="16"/>
      <c r="GZ27" s="16"/>
      <c r="HA27" s="16"/>
      <c r="HB27" s="16"/>
      <c r="HC27" s="16"/>
      <c r="HD27" s="16"/>
      <c r="HE27" s="16"/>
      <c r="HF27" s="16"/>
      <c r="HG27" s="16"/>
      <c r="HH27" s="16"/>
      <c r="HI27" s="16"/>
      <c r="HJ27" s="16"/>
      <c r="HK27" s="16"/>
      <c r="HL27" s="16"/>
      <c r="HM27" s="16"/>
      <c r="HN27" s="16"/>
      <c r="HO27" s="16"/>
      <c r="HP27" s="16"/>
    </row>
    <row r="28" spans="1:224" ht="12.75" customHeight="1" x14ac:dyDescent="0.2">
      <c r="A28" s="67" t="s">
        <v>165</v>
      </c>
      <c r="B28" s="20">
        <v>1031</v>
      </c>
      <c r="C28" s="68" t="s">
        <v>144</v>
      </c>
      <c r="D28" s="21">
        <f t="shared" ca="1" si="2"/>
        <v>65864886.270000003</v>
      </c>
      <c r="E28" s="21">
        <f t="shared" ca="1" si="2"/>
        <v>0</v>
      </c>
      <c r="F28" s="22">
        <f t="shared" ca="1" si="1"/>
        <v>65864886.270000003</v>
      </c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  <c r="GC28" s="16"/>
      <c r="GD28" s="16"/>
      <c r="GE28" s="16"/>
      <c r="GF28" s="16"/>
      <c r="GG28" s="16"/>
      <c r="GH28" s="16"/>
      <c r="GI28" s="16"/>
      <c r="GJ28" s="16"/>
      <c r="GK28" s="16"/>
      <c r="GL28" s="16"/>
      <c r="GM28" s="16"/>
      <c r="GN28" s="16"/>
      <c r="GO28" s="16"/>
      <c r="GP28" s="16"/>
      <c r="GQ28" s="16"/>
      <c r="GR28" s="16"/>
      <c r="GS28" s="16"/>
      <c r="GT28" s="16"/>
      <c r="GU28" s="16"/>
      <c r="GV28" s="16"/>
      <c r="GW28" s="16"/>
      <c r="GX28" s="16"/>
      <c r="GY28" s="16"/>
      <c r="GZ28" s="16"/>
      <c r="HA28" s="16"/>
      <c r="HB28" s="16"/>
      <c r="HC28" s="16"/>
      <c r="HD28" s="16"/>
      <c r="HE28" s="16"/>
      <c r="HF28" s="16"/>
      <c r="HG28" s="16"/>
      <c r="HH28" s="16"/>
      <c r="HI28" s="16"/>
      <c r="HJ28" s="16"/>
      <c r="HK28" s="16"/>
      <c r="HL28" s="16"/>
      <c r="HM28" s="16"/>
      <c r="HN28" s="16"/>
      <c r="HO28" s="16"/>
      <c r="HP28" s="16"/>
    </row>
    <row r="29" spans="1:224" ht="12.75" customHeight="1" x14ac:dyDescent="0.2">
      <c r="A29" s="67" t="s">
        <v>166</v>
      </c>
      <c r="B29" s="20">
        <v>1032</v>
      </c>
      <c r="C29" s="68" t="s">
        <v>144</v>
      </c>
      <c r="D29" s="21">
        <f t="shared" ca="1" si="2"/>
        <v>653423001.55999994</v>
      </c>
      <c r="E29" s="21">
        <f t="shared" ca="1" si="2"/>
        <v>0</v>
      </c>
      <c r="F29" s="22">
        <f t="shared" ca="1" si="1"/>
        <v>653423001.55999994</v>
      </c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16"/>
      <c r="GE29" s="16"/>
      <c r="GF29" s="16"/>
      <c r="GG29" s="16"/>
      <c r="GH29" s="16"/>
      <c r="GI29" s="16"/>
      <c r="GJ29" s="16"/>
      <c r="GK29" s="16"/>
      <c r="GL29" s="16"/>
      <c r="GM29" s="16"/>
      <c r="GN29" s="16"/>
      <c r="GO29" s="16"/>
      <c r="GP29" s="16"/>
      <c r="GQ29" s="16"/>
      <c r="GR29" s="16"/>
      <c r="GS29" s="16"/>
      <c r="GT29" s="16"/>
      <c r="GU29" s="16"/>
      <c r="GV29" s="16"/>
      <c r="GW29" s="16"/>
      <c r="GX29" s="16"/>
      <c r="GY29" s="16"/>
      <c r="GZ29" s="16"/>
      <c r="HA29" s="16"/>
      <c r="HB29" s="16"/>
      <c r="HC29" s="16"/>
      <c r="HD29" s="16"/>
      <c r="HE29" s="16"/>
      <c r="HF29" s="16"/>
      <c r="HG29" s="16"/>
      <c r="HH29" s="16"/>
      <c r="HI29" s="16"/>
      <c r="HJ29" s="16"/>
      <c r="HK29" s="16"/>
      <c r="HL29" s="16"/>
      <c r="HM29" s="16"/>
      <c r="HN29" s="16"/>
      <c r="HO29" s="16"/>
      <c r="HP29" s="16"/>
    </row>
    <row r="30" spans="1:224" ht="12.75" customHeight="1" x14ac:dyDescent="0.2">
      <c r="A30" s="67" t="s">
        <v>167</v>
      </c>
      <c r="B30" s="20">
        <v>1034</v>
      </c>
      <c r="C30" s="68" t="s">
        <v>144</v>
      </c>
      <c r="D30" s="21">
        <f t="shared" ca="1" si="2"/>
        <v>18732597.769999992</v>
      </c>
      <c r="E30" s="21">
        <f t="shared" ca="1" si="2"/>
        <v>0</v>
      </c>
      <c r="F30" s="22">
        <f t="shared" ca="1" si="1"/>
        <v>18732597.769999992</v>
      </c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16"/>
      <c r="GE30" s="16"/>
      <c r="GF30" s="16"/>
      <c r="GG30" s="16"/>
      <c r="GH30" s="16"/>
      <c r="GI30" s="16"/>
      <c r="GJ30" s="16"/>
      <c r="GK30" s="16"/>
      <c r="GL30" s="16"/>
      <c r="GM30" s="16"/>
      <c r="GN30" s="16"/>
      <c r="GO30" s="16"/>
      <c r="GP30" s="16"/>
      <c r="GQ30" s="16"/>
      <c r="GR30" s="16"/>
      <c r="GS30" s="16"/>
      <c r="GT30" s="16"/>
      <c r="GU30" s="16"/>
      <c r="GV30" s="16"/>
      <c r="GW30" s="16"/>
      <c r="GX30" s="16"/>
      <c r="GY30" s="16"/>
      <c r="GZ30" s="16"/>
      <c r="HA30" s="16"/>
      <c r="HB30" s="16"/>
      <c r="HC30" s="16"/>
      <c r="HD30" s="16"/>
      <c r="HE30" s="16"/>
      <c r="HF30" s="16"/>
      <c r="HG30" s="16"/>
      <c r="HH30" s="16"/>
      <c r="HI30" s="16"/>
      <c r="HJ30" s="16"/>
      <c r="HK30" s="16"/>
      <c r="HL30" s="16"/>
      <c r="HM30" s="16"/>
      <c r="HN30" s="16"/>
      <c r="HO30" s="16"/>
      <c r="HP30" s="16"/>
    </row>
    <row r="31" spans="1:224" ht="12.75" customHeight="1" x14ac:dyDescent="0.2">
      <c r="A31" s="67" t="s">
        <v>168</v>
      </c>
      <c r="B31" s="20">
        <v>1035</v>
      </c>
      <c r="C31" s="68" t="s">
        <v>144</v>
      </c>
      <c r="D31" s="21">
        <f t="shared" ca="1" si="2"/>
        <v>1811231953.6600001</v>
      </c>
      <c r="E31" s="21">
        <f t="shared" ca="1" si="2"/>
        <v>0</v>
      </c>
      <c r="F31" s="22">
        <f t="shared" ca="1" si="1"/>
        <v>1811231953.6600001</v>
      </c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  <c r="GC31" s="16"/>
      <c r="GD31" s="16"/>
      <c r="GE31" s="16"/>
      <c r="GF31" s="16"/>
      <c r="GG31" s="16"/>
      <c r="GH31" s="16"/>
      <c r="GI31" s="16"/>
      <c r="GJ31" s="16"/>
      <c r="GK31" s="16"/>
      <c r="GL31" s="16"/>
      <c r="GM31" s="16"/>
      <c r="GN31" s="16"/>
      <c r="GO31" s="16"/>
      <c r="GP31" s="16"/>
      <c r="GQ31" s="16"/>
      <c r="GR31" s="16"/>
      <c r="GS31" s="16"/>
      <c r="GT31" s="16"/>
      <c r="GU31" s="16"/>
      <c r="GV31" s="16"/>
      <c r="GW31" s="16"/>
      <c r="GX31" s="16"/>
      <c r="GY31" s="16"/>
      <c r="GZ31" s="16"/>
      <c r="HA31" s="16"/>
      <c r="HB31" s="16"/>
      <c r="HC31" s="16"/>
      <c r="HD31" s="16"/>
      <c r="HE31" s="16"/>
      <c r="HF31" s="16"/>
      <c r="HG31" s="16"/>
      <c r="HH31" s="16"/>
      <c r="HI31" s="16"/>
      <c r="HJ31" s="16"/>
      <c r="HK31" s="16"/>
      <c r="HL31" s="16"/>
      <c r="HM31" s="16"/>
      <c r="HN31" s="16"/>
      <c r="HO31" s="16"/>
      <c r="HP31" s="16"/>
    </row>
    <row r="32" spans="1:224" ht="12.75" customHeight="1" x14ac:dyDescent="0.2">
      <c r="A32" s="67" t="s">
        <v>169</v>
      </c>
      <c r="B32" s="20">
        <v>1036</v>
      </c>
      <c r="C32" s="68" t="s">
        <v>144</v>
      </c>
      <c r="D32" s="21">
        <f t="shared" ca="1" si="2"/>
        <v>459999779.9199869</v>
      </c>
      <c r="E32" s="21">
        <f t="shared" ca="1" si="2"/>
        <v>0</v>
      </c>
      <c r="F32" s="22">
        <f t="shared" ca="1" si="1"/>
        <v>459999779.9199869</v>
      </c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  <c r="EY32" s="16"/>
      <c r="EZ32" s="16"/>
      <c r="FA32" s="16"/>
      <c r="FB32" s="16"/>
      <c r="FC32" s="16"/>
      <c r="FD32" s="16"/>
      <c r="FE32" s="16"/>
      <c r="FF32" s="16"/>
      <c r="FG32" s="16"/>
      <c r="FH32" s="16"/>
      <c r="FI32" s="16"/>
      <c r="FJ32" s="16"/>
      <c r="FK32" s="16"/>
      <c r="FL32" s="16"/>
      <c r="FM32" s="16"/>
      <c r="FN32" s="16"/>
      <c r="FO32" s="16"/>
      <c r="FP32" s="16"/>
      <c r="FQ32" s="16"/>
      <c r="FR32" s="16"/>
      <c r="FS32" s="16"/>
      <c r="FT32" s="16"/>
      <c r="FU32" s="16"/>
      <c r="FV32" s="16"/>
      <c r="FW32" s="16"/>
      <c r="FX32" s="16"/>
      <c r="FY32" s="16"/>
      <c r="FZ32" s="16"/>
      <c r="GA32" s="16"/>
      <c r="GB32" s="16"/>
      <c r="GC32" s="16"/>
      <c r="GD32" s="16"/>
      <c r="GE32" s="16"/>
      <c r="GF32" s="16"/>
      <c r="GG32" s="16"/>
      <c r="GH32" s="16"/>
      <c r="GI32" s="16"/>
      <c r="GJ32" s="16"/>
      <c r="GK32" s="16"/>
      <c r="GL32" s="16"/>
      <c r="GM32" s="16"/>
      <c r="GN32" s="16"/>
      <c r="GO32" s="16"/>
      <c r="GP32" s="16"/>
      <c r="GQ32" s="16"/>
      <c r="GR32" s="16"/>
      <c r="GS32" s="16"/>
      <c r="GT32" s="16"/>
      <c r="GU32" s="16"/>
      <c r="GV32" s="16"/>
      <c r="GW32" s="16"/>
      <c r="GX32" s="16"/>
      <c r="GY32" s="16"/>
      <c r="GZ32" s="16"/>
      <c r="HA32" s="16"/>
      <c r="HB32" s="16"/>
      <c r="HC32" s="16"/>
      <c r="HD32" s="16"/>
      <c r="HE32" s="16"/>
      <c r="HF32" s="16"/>
      <c r="HG32" s="16"/>
      <c r="HH32" s="16"/>
      <c r="HI32" s="16"/>
      <c r="HJ32" s="16"/>
      <c r="HK32" s="16"/>
      <c r="HL32" s="16"/>
      <c r="HM32" s="16"/>
      <c r="HN32" s="16"/>
      <c r="HO32" s="16"/>
      <c r="HP32" s="16"/>
    </row>
    <row r="33" spans="1:224" ht="12.75" customHeight="1" x14ac:dyDescent="0.2">
      <c r="A33" s="67" t="s">
        <v>170</v>
      </c>
      <c r="B33" s="20">
        <v>1037</v>
      </c>
      <c r="C33" s="68" t="s">
        <v>144</v>
      </c>
      <c r="D33" s="21">
        <f t="shared" ca="1" si="2"/>
        <v>196669933.5000087</v>
      </c>
      <c r="E33" s="21">
        <f t="shared" ca="1" si="2"/>
        <v>0</v>
      </c>
      <c r="F33" s="22">
        <f t="shared" ca="1" si="1"/>
        <v>196669933.5000087</v>
      </c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16"/>
      <c r="CA33" s="16"/>
      <c r="CB33" s="16"/>
      <c r="CC33" s="16"/>
      <c r="CD33" s="16"/>
      <c r="CE33" s="16"/>
      <c r="CF33" s="16"/>
      <c r="CG33" s="16"/>
      <c r="CH33" s="16"/>
      <c r="CI33" s="16"/>
      <c r="CJ33" s="16"/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  <c r="EX33" s="16"/>
      <c r="EY33" s="16"/>
      <c r="EZ33" s="16"/>
      <c r="FA33" s="16"/>
      <c r="FB33" s="16"/>
      <c r="FC33" s="16"/>
      <c r="FD33" s="16"/>
      <c r="FE33" s="16"/>
      <c r="FF33" s="16"/>
      <c r="FG33" s="16"/>
      <c r="FH33" s="16"/>
      <c r="FI33" s="16"/>
      <c r="FJ33" s="16"/>
      <c r="FK33" s="16"/>
      <c r="FL33" s="16"/>
      <c r="FM33" s="16"/>
      <c r="FN33" s="16"/>
      <c r="FO33" s="16"/>
      <c r="FP33" s="16"/>
      <c r="FQ33" s="16"/>
      <c r="FR33" s="16"/>
      <c r="FS33" s="16"/>
      <c r="FT33" s="16"/>
      <c r="FU33" s="16"/>
      <c r="FV33" s="16"/>
      <c r="FW33" s="16"/>
      <c r="FX33" s="16"/>
      <c r="FY33" s="16"/>
      <c r="FZ33" s="16"/>
      <c r="GA33" s="16"/>
      <c r="GB33" s="16"/>
      <c r="GC33" s="16"/>
      <c r="GD33" s="16"/>
      <c r="GE33" s="16"/>
      <c r="GF33" s="16"/>
      <c r="GG33" s="16"/>
      <c r="GH33" s="16"/>
      <c r="GI33" s="16"/>
      <c r="GJ33" s="16"/>
      <c r="GK33" s="16"/>
      <c r="GL33" s="16"/>
      <c r="GM33" s="16"/>
      <c r="GN33" s="16"/>
      <c r="GO33" s="16"/>
      <c r="GP33" s="16"/>
      <c r="GQ33" s="16"/>
      <c r="GR33" s="16"/>
      <c r="GS33" s="16"/>
      <c r="GT33" s="16"/>
      <c r="GU33" s="16"/>
      <c r="GV33" s="16"/>
      <c r="GW33" s="16"/>
      <c r="GX33" s="16"/>
      <c r="GY33" s="16"/>
      <c r="GZ33" s="16"/>
      <c r="HA33" s="16"/>
      <c r="HB33" s="16"/>
      <c r="HC33" s="16"/>
      <c r="HD33" s="16"/>
      <c r="HE33" s="16"/>
      <c r="HF33" s="16"/>
      <c r="HG33" s="16"/>
      <c r="HH33" s="16"/>
      <c r="HI33" s="16"/>
      <c r="HJ33" s="16"/>
      <c r="HK33" s="16"/>
      <c r="HL33" s="16"/>
      <c r="HM33" s="16"/>
      <c r="HN33" s="16"/>
      <c r="HO33" s="16"/>
      <c r="HP33" s="16"/>
    </row>
    <row r="34" spans="1:224" ht="12.75" customHeight="1" x14ac:dyDescent="0.2">
      <c r="A34" s="67" t="s">
        <v>171</v>
      </c>
      <c r="B34" s="20">
        <v>1038</v>
      </c>
      <c r="C34" s="68" t="s">
        <v>144</v>
      </c>
      <c r="D34" s="21">
        <f t="shared" ca="1" si="2"/>
        <v>29048037.07</v>
      </c>
      <c r="E34" s="21">
        <f t="shared" ca="1" si="2"/>
        <v>0</v>
      </c>
      <c r="F34" s="22">
        <f t="shared" ca="1" si="1"/>
        <v>29048037.07</v>
      </c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16"/>
      <c r="CA34" s="16"/>
      <c r="CB34" s="16"/>
      <c r="CC34" s="16"/>
      <c r="CD34" s="16"/>
      <c r="CE34" s="16"/>
      <c r="CF34" s="16"/>
      <c r="CG34" s="16"/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/>
      <c r="DV34" s="16"/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  <c r="EY34" s="16"/>
      <c r="EZ34" s="16"/>
      <c r="FA34" s="16"/>
      <c r="FB34" s="16"/>
      <c r="FC34" s="16"/>
      <c r="FD34" s="16"/>
      <c r="FE34" s="16"/>
      <c r="FF34" s="16"/>
      <c r="FG34" s="16"/>
      <c r="FH34" s="16"/>
      <c r="FI34" s="16"/>
      <c r="FJ34" s="16"/>
      <c r="FK34" s="16"/>
      <c r="FL34" s="16"/>
      <c r="FM34" s="16"/>
      <c r="FN34" s="16"/>
      <c r="FO34" s="16"/>
      <c r="FP34" s="16"/>
      <c r="FQ34" s="16"/>
      <c r="FR34" s="16"/>
      <c r="FS34" s="16"/>
      <c r="FT34" s="16"/>
      <c r="FU34" s="16"/>
      <c r="FV34" s="16"/>
      <c r="FW34" s="16"/>
      <c r="FX34" s="16"/>
      <c r="FY34" s="16"/>
      <c r="FZ34" s="16"/>
      <c r="GA34" s="16"/>
      <c r="GB34" s="16"/>
      <c r="GC34" s="16"/>
      <c r="GD34" s="16"/>
      <c r="GE34" s="16"/>
      <c r="GF34" s="16"/>
      <c r="GG34" s="16"/>
      <c r="GH34" s="16"/>
      <c r="GI34" s="16"/>
      <c r="GJ34" s="16"/>
      <c r="GK34" s="16"/>
      <c r="GL34" s="16"/>
      <c r="GM34" s="16"/>
      <c r="GN34" s="16"/>
      <c r="GO34" s="16"/>
      <c r="GP34" s="16"/>
      <c r="GQ34" s="16"/>
      <c r="GR34" s="16"/>
      <c r="GS34" s="16"/>
      <c r="GT34" s="16"/>
      <c r="GU34" s="16"/>
      <c r="GV34" s="16"/>
      <c r="GW34" s="16"/>
      <c r="GX34" s="16"/>
      <c r="GY34" s="16"/>
      <c r="GZ34" s="16"/>
      <c r="HA34" s="16"/>
      <c r="HB34" s="16"/>
      <c r="HC34" s="16"/>
      <c r="HD34" s="16"/>
      <c r="HE34" s="16"/>
      <c r="HF34" s="16"/>
      <c r="HG34" s="16"/>
      <c r="HH34" s="16"/>
      <c r="HI34" s="16"/>
      <c r="HJ34" s="16"/>
      <c r="HK34" s="16"/>
      <c r="HL34" s="16"/>
      <c r="HM34" s="16"/>
      <c r="HN34" s="16"/>
      <c r="HO34" s="16"/>
      <c r="HP34" s="16"/>
    </row>
    <row r="35" spans="1:224" ht="12.75" customHeight="1" x14ac:dyDescent="0.2">
      <c r="A35" s="67" t="s">
        <v>172</v>
      </c>
      <c r="B35" s="20">
        <v>1039</v>
      </c>
      <c r="C35" s="68" t="s">
        <v>144</v>
      </c>
      <c r="D35" s="21">
        <f t="shared" ca="1" si="2"/>
        <v>188692176.41999996</v>
      </c>
      <c r="E35" s="21">
        <f t="shared" ca="1" si="2"/>
        <v>0</v>
      </c>
      <c r="F35" s="22">
        <f t="shared" ca="1" si="1"/>
        <v>188692176.41999996</v>
      </c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  <c r="FY35" s="16"/>
      <c r="FZ35" s="16"/>
      <c r="GA35" s="16"/>
      <c r="GB35" s="16"/>
      <c r="GC35" s="16"/>
      <c r="GD35" s="16"/>
      <c r="GE35" s="16"/>
      <c r="GF35" s="16"/>
      <c r="GG35" s="16"/>
      <c r="GH35" s="16"/>
      <c r="GI35" s="16"/>
      <c r="GJ35" s="16"/>
      <c r="GK35" s="16"/>
      <c r="GL35" s="16"/>
      <c r="GM35" s="16"/>
      <c r="GN35" s="16"/>
      <c r="GO35" s="16"/>
      <c r="GP35" s="16"/>
      <c r="GQ35" s="16"/>
      <c r="GR35" s="16"/>
      <c r="GS35" s="16"/>
      <c r="GT35" s="16"/>
      <c r="GU35" s="16"/>
      <c r="GV35" s="16"/>
      <c r="GW35" s="16"/>
      <c r="GX35" s="16"/>
      <c r="GY35" s="16"/>
      <c r="GZ35" s="16"/>
      <c r="HA35" s="16"/>
      <c r="HB35" s="16"/>
      <c r="HC35" s="16"/>
      <c r="HD35" s="16"/>
      <c r="HE35" s="16"/>
      <c r="HF35" s="16"/>
      <c r="HG35" s="16"/>
      <c r="HH35" s="16"/>
      <c r="HI35" s="16"/>
      <c r="HJ35" s="16"/>
      <c r="HK35" s="16"/>
      <c r="HL35" s="16"/>
      <c r="HM35" s="16"/>
      <c r="HN35" s="16"/>
      <c r="HO35" s="16"/>
      <c r="HP35" s="16"/>
    </row>
    <row r="36" spans="1:224" ht="12.75" customHeight="1" x14ac:dyDescent="0.2">
      <c r="A36" s="67" t="s">
        <v>173</v>
      </c>
      <c r="B36" s="20">
        <v>1040</v>
      </c>
      <c r="C36" s="68" t="s">
        <v>144</v>
      </c>
      <c r="D36" s="21">
        <f t="shared" ca="1" si="2"/>
        <v>0</v>
      </c>
      <c r="E36" s="21">
        <f t="shared" ca="1" si="2"/>
        <v>0</v>
      </c>
      <c r="F36" s="22">
        <f t="shared" ca="1" si="1"/>
        <v>0</v>
      </c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6"/>
      <c r="BI36" s="16"/>
      <c r="BJ36" s="16"/>
      <c r="BK36" s="16"/>
      <c r="BL36" s="16"/>
      <c r="BM36" s="16"/>
      <c r="BN36" s="16"/>
      <c r="BO36" s="16"/>
      <c r="BP36" s="16"/>
      <c r="BQ36" s="16"/>
      <c r="BR36" s="16"/>
      <c r="BS36" s="16"/>
      <c r="BT36" s="16"/>
      <c r="BU36" s="16"/>
      <c r="BV36" s="16"/>
      <c r="BW36" s="16"/>
      <c r="BX36" s="16"/>
      <c r="BY36" s="16"/>
      <c r="BZ36" s="16"/>
      <c r="CA36" s="16"/>
      <c r="CB36" s="16"/>
      <c r="CC36" s="16"/>
      <c r="CD36" s="16"/>
      <c r="CE36" s="16"/>
      <c r="CF36" s="16"/>
      <c r="CG36" s="16"/>
      <c r="CH36" s="16"/>
      <c r="CI36" s="16"/>
      <c r="CJ36" s="16"/>
      <c r="CK36" s="16"/>
      <c r="CL36" s="16"/>
      <c r="CM36" s="16"/>
      <c r="CN36" s="16"/>
      <c r="CO36" s="16"/>
      <c r="CP36" s="16"/>
      <c r="CQ36" s="16"/>
      <c r="CR36" s="16"/>
      <c r="CS36" s="16"/>
      <c r="CT36" s="16"/>
      <c r="CU36" s="16"/>
      <c r="CV36" s="16"/>
      <c r="CW36" s="16"/>
      <c r="CX36" s="16"/>
      <c r="CY36" s="16"/>
      <c r="CZ36" s="16"/>
      <c r="DA36" s="16"/>
      <c r="DB36" s="16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6"/>
      <c r="DT36" s="16"/>
      <c r="DU36" s="16"/>
      <c r="DV36" s="16"/>
      <c r="DW36" s="16"/>
      <c r="DX36" s="16"/>
      <c r="DY36" s="16"/>
      <c r="DZ36" s="16"/>
      <c r="EA36" s="16"/>
      <c r="EB36" s="16"/>
      <c r="EC36" s="16"/>
      <c r="ED36" s="16"/>
      <c r="EE36" s="16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  <c r="EY36" s="16"/>
      <c r="EZ36" s="16"/>
      <c r="FA36" s="16"/>
      <c r="FB36" s="16"/>
      <c r="FC36" s="16"/>
      <c r="FD36" s="16"/>
      <c r="FE36" s="16"/>
      <c r="FF36" s="16"/>
      <c r="FG36" s="16"/>
      <c r="FH36" s="16"/>
      <c r="FI36" s="16"/>
      <c r="FJ36" s="16"/>
      <c r="FK36" s="16"/>
      <c r="FL36" s="16"/>
      <c r="FM36" s="16"/>
      <c r="FN36" s="16"/>
      <c r="FO36" s="16"/>
      <c r="FP36" s="16"/>
      <c r="FQ36" s="16"/>
      <c r="FR36" s="16"/>
      <c r="FS36" s="16"/>
      <c r="FT36" s="16"/>
      <c r="FU36" s="16"/>
      <c r="FV36" s="16"/>
      <c r="FW36" s="16"/>
      <c r="FX36" s="16"/>
      <c r="FY36" s="16"/>
      <c r="FZ36" s="16"/>
      <c r="GA36" s="16"/>
      <c r="GB36" s="16"/>
      <c r="GC36" s="16"/>
      <c r="GD36" s="16"/>
      <c r="GE36" s="16"/>
      <c r="GF36" s="16"/>
      <c r="GG36" s="16"/>
      <c r="GH36" s="16"/>
      <c r="GI36" s="16"/>
      <c r="GJ36" s="16"/>
      <c r="GK36" s="16"/>
      <c r="GL36" s="16"/>
      <c r="GM36" s="16"/>
      <c r="GN36" s="16"/>
      <c r="GO36" s="16"/>
      <c r="GP36" s="16"/>
      <c r="GQ36" s="16"/>
      <c r="GR36" s="16"/>
      <c r="GS36" s="16"/>
      <c r="GT36" s="16"/>
      <c r="GU36" s="16"/>
      <c r="GV36" s="16"/>
      <c r="GW36" s="16"/>
      <c r="GX36" s="16"/>
      <c r="GY36" s="16"/>
      <c r="GZ36" s="16"/>
      <c r="HA36" s="16"/>
      <c r="HB36" s="16"/>
      <c r="HC36" s="16"/>
      <c r="HD36" s="16"/>
      <c r="HE36" s="16"/>
      <c r="HF36" s="16"/>
      <c r="HG36" s="16"/>
      <c r="HH36" s="16"/>
      <c r="HI36" s="16"/>
      <c r="HJ36" s="16"/>
      <c r="HK36" s="16"/>
      <c r="HL36" s="16"/>
      <c r="HM36" s="16"/>
      <c r="HN36" s="16"/>
      <c r="HO36" s="16"/>
      <c r="HP36" s="16"/>
    </row>
    <row r="37" spans="1:224" ht="12.75" customHeight="1" x14ac:dyDescent="0.2">
      <c r="A37" s="67" t="s">
        <v>174</v>
      </c>
      <c r="B37" s="20">
        <v>1043</v>
      </c>
      <c r="C37" s="68" t="s">
        <v>144</v>
      </c>
      <c r="D37" s="21">
        <f t="shared" ca="1" si="2"/>
        <v>705681969.45035195</v>
      </c>
      <c r="E37" s="21">
        <f t="shared" ca="1" si="2"/>
        <v>0</v>
      </c>
      <c r="F37" s="22">
        <f t="shared" ca="1" si="1"/>
        <v>705681969.45035195</v>
      </c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  <c r="BW37" s="16"/>
      <c r="BX37" s="16"/>
      <c r="BY37" s="16"/>
      <c r="BZ37" s="16"/>
      <c r="CA37" s="16"/>
      <c r="CB37" s="16"/>
      <c r="CC37" s="16"/>
      <c r="CD37" s="16"/>
      <c r="CE37" s="16"/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/>
      <c r="DV37" s="16"/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16"/>
      <c r="FH37" s="16"/>
      <c r="FI37" s="16"/>
      <c r="FJ37" s="16"/>
      <c r="FK37" s="16"/>
      <c r="FL37" s="16"/>
      <c r="FM37" s="16"/>
      <c r="FN37" s="16"/>
      <c r="FO37" s="16"/>
      <c r="FP37" s="16"/>
      <c r="FQ37" s="16"/>
      <c r="FR37" s="16"/>
      <c r="FS37" s="16"/>
      <c r="FT37" s="16"/>
      <c r="FU37" s="16"/>
      <c r="FV37" s="16"/>
      <c r="FW37" s="16"/>
      <c r="FX37" s="16"/>
      <c r="FY37" s="16"/>
      <c r="FZ37" s="16"/>
      <c r="GA37" s="16"/>
      <c r="GB37" s="16"/>
      <c r="GC37" s="16"/>
      <c r="GD37" s="16"/>
      <c r="GE37" s="16"/>
      <c r="GF37" s="16"/>
      <c r="GG37" s="16"/>
      <c r="GH37" s="16"/>
      <c r="GI37" s="16"/>
      <c r="GJ37" s="16"/>
      <c r="GK37" s="16"/>
      <c r="GL37" s="16"/>
      <c r="GM37" s="16"/>
      <c r="GN37" s="16"/>
      <c r="GO37" s="16"/>
      <c r="GP37" s="16"/>
      <c r="GQ37" s="16"/>
      <c r="GR37" s="16"/>
      <c r="GS37" s="16"/>
      <c r="GT37" s="16"/>
      <c r="GU37" s="16"/>
      <c r="GV37" s="16"/>
      <c r="GW37" s="16"/>
      <c r="GX37" s="16"/>
      <c r="GY37" s="16"/>
      <c r="GZ37" s="16"/>
      <c r="HA37" s="16"/>
      <c r="HB37" s="16"/>
      <c r="HC37" s="16"/>
      <c r="HD37" s="16"/>
      <c r="HE37" s="16"/>
      <c r="HF37" s="16"/>
      <c r="HG37" s="16"/>
      <c r="HH37" s="16"/>
      <c r="HI37" s="16"/>
      <c r="HJ37" s="16"/>
      <c r="HK37" s="16"/>
      <c r="HL37" s="16"/>
      <c r="HM37" s="16"/>
      <c r="HN37" s="16"/>
      <c r="HO37" s="16"/>
      <c r="HP37" s="16"/>
    </row>
    <row r="38" spans="1:224" ht="12.75" customHeight="1" x14ac:dyDescent="0.2">
      <c r="A38" s="67" t="s">
        <v>175</v>
      </c>
      <c r="B38" s="20">
        <v>1044</v>
      </c>
      <c r="C38" s="68" t="s">
        <v>144</v>
      </c>
      <c r="D38" s="21">
        <f t="shared" ca="1" si="2"/>
        <v>205034704.16</v>
      </c>
      <c r="E38" s="21">
        <f t="shared" ca="1" si="2"/>
        <v>0</v>
      </c>
      <c r="F38" s="22">
        <f t="shared" ca="1" si="1"/>
        <v>205034704.16</v>
      </c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6"/>
      <c r="BZ38" s="16"/>
      <c r="CA38" s="16"/>
      <c r="CB38" s="16"/>
      <c r="CC38" s="16"/>
      <c r="CD38" s="16"/>
      <c r="CE38" s="16"/>
      <c r="CF38" s="16"/>
      <c r="CG38" s="16"/>
      <c r="CH38" s="16"/>
      <c r="CI38" s="16"/>
      <c r="CJ38" s="16"/>
      <c r="CK38" s="16"/>
      <c r="CL38" s="16"/>
      <c r="CM38" s="16"/>
      <c r="CN38" s="16"/>
      <c r="CO38" s="16"/>
      <c r="CP38" s="16"/>
      <c r="CQ38" s="16"/>
      <c r="CR38" s="16"/>
      <c r="CS38" s="16"/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  <c r="GC38" s="16"/>
      <c r="GD38" s="16"/>
      <c r="GE38" s="16"/>
      <c r="GF38" s="16"/>
      <c r="GG38" s="16"/>
      <c r="GH38" s="16"/>
      <c r="GI38" s="16"/>
      <c r="GJ38" s="16"/>
      <c r="GK38" s="16"/>
      <c r="GL38" s="16"/>
      <c r="GM38" s="16"/>
      <c r="GN38" s="16"/>
      <c r="GO38" s="16"/>
      <c r="GP38" s="16"/>
      <c r="GQ38" s="16"/>
      <c r="GR38" s="16"/>
      <c r="GS38" s="16"/>
      <c r="GT38" s="16"/>
      <c r="GU38" s="16"/>
      <c r="GV38" s="16"/>
      <c r="GW38" s="16"/>
      <c r="GX38" s="16"/>
      <c r="GY38" s="16"/>
      <c r="GZ38" s="16"/>
      <c r="HA38" s="16"/>
      <c r="HB38" s="16"/>
      <c r="HC38" s="16"/>
      <c r="HD38" s="16"/>
      <c r="HE38" s="16"/>
      <c r="HF38" s="16"/>
      <c r="HG38" s="16"/>
      <c r="HH38" s="16"/>
      <c r="HI38" s="16"/>
      <c r="HJ38" s="16"/>
      <c r="HK38" s="16"/>
      <c r="HL38" s="16"/>
      <c r="HM38" s="16"/>
      <c r="HN38" s="16"/>
      <c r="HO38" s="16"/>
      <c r="HP38" s="16"/>
    </row>
    <row r="39" spans="1:224" ht="12.75" customHeight="1" x14ac:dyDescent="0.2">
      <c r="A39" s="67" t="s">
        <v>176</v>
      </c>
      <c r="B39" s="20">
        <v>1045</v>
      </c>
      <c r="C39" s="68" t="s">
        <v>144</v>
      </c>
      <c r="D39" s="21">
        <f t="shared" ca="1" si="2"/>
        <v>316109118.47000003</v>
      </c>
      <c r="E39" s="21">
        <f t="shared" ca="1" si="2"/>
        <v>0</v>
      </c>
      <c r="F39" s="22">
        <f t="shared" ca="1" si="1"/>
        <v>316109118.47000003</v>
      </c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  <c r="BW39" s="16"/>
      <c r="BX39" s="16"/>
      <c r="BY39" s="16"/>
      <c r="BZ39" s="16"/>
      <c r="CA39" s="16"/>
      <c r="CB39" s="16"/>
      <c r="CC39" s="16"/>
      <c r="CD39" s="16"/>
      <c r="CE39" s="16"/>
      <c r="CF39" s="16"/>
      <c r="CG39" s="16"/>
      <c r="CH39" s="16"/>
      <c r="CI39" s="16"/>
      <c r="CJ39" s="16"/>
      <c r="CK39" s="16"/>
      <c r="CL39" s="16"/>
      <c r="CM39" s="16"/>
      <c r="CN39" s="16"/>
      <c r="CO39" s="16"/>
      <c r="CP39" s="16"/>
      <c r="CQ39" s="16"/>
      <c r="CR39" s="16"/>
      <c r="CS39" s="16"/>
      <c r="CT39" s="16"/>
      <c r="CU39" s="16"/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/>
      <c r="DV39" s="16"/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  <c r="EJ39" s="16"/>
      <c r="EK39" s="16"/>
      <c r="EL39" s="16"/>
      <c r="EM39" s="16"/>
      <c r="EN39" s="16"/>
      <c r="EO39" s="16"/>
      <c r="EP39" s="16"/>
      <c r="EQ39" s="16"/>
      <c r="ER39" s="16"/>
      <c r="ES39" s="16"/>
      <c r="ET39" s="16"/>
      <c r="EU39" s="16"/>
      <c r="EV39" s="16"/>
      <c r="EW39" s="16"/>
      <c r="EX39" s="16"/>
      <c r="EY39" s="16"/>
      <c r="EZ39" s="16"/>
      <c r="FA39" s="16"/>
      <c r="FB39" s="16"/>
      <c r="FC39" s="16"/>
      <c r="FD39" s="16"/>
      <c r="FE39" s="16"/>
      <c r="FF39" s="16"/>
      <c r="FG39" s="16"/>
      <c r="FH39" s="16"/>
      <c r="FI39" s="16"/>
      <c r="FJ39" s="16"/>
      <c r="FK39" s="16"/>
      <c r="FL39" s="16"/>
      <c r="FM39" s="16"/>
      <c r="FN39" s="16"/>
      <c r="FO39" s="16"/>
      <c r="FP39" s="16"/>
      <c r="FQ39" s="16"/>
      <c r="FR39" s="16"/>
      <c r="FS39" s="16"/>
      <c r="FT39" s="16"/>
      <c r="FU39" s="16"/>
      <c r="FV39" s="16"/>
      <c r="FW39" s="16"/>
      <c r="FX39" s="16"/>
      <c r="FY39" s="16"/>
      <c r="FZ39" s="16"/>
      <c r="GA39" s="16"/>
      <c r="GB39" s="16"/>
      <c r="GC39" s="16"/>
      <c r="GD39" s="16"/>
      <c r="GE39" s="16"/>
      <c r="GF39" s="16"/>
      <c r="GG39" s="16"/>
      <c r="GH39" s="16"/>
      <c r="GI39" s="16"/>
      <c r="GJ39" s="16"/>
      <c r="GK39" s="16"/>
      <c r="GL39" s="16"/>
      <c r="GM39" s="16"/>
      <c r="GN39" s="16"/>
      <c r="GO39" s="16"/>
      <c r="GP39" s="16"/>
      <c r="GQ39" s="16"/>
      <c r="GR39" s="16"/>
      <c r="GS39" s="16"/>
      <c r="GT39" s="16"/>
      <c r="GU39" s="16"/>
      <c r="GV39" s="16"/>
      <c r="GW39" s="16"/>
      <c r="GX39" s="16"/>
      <c r="GY39" s="16"/>
      <c r="GZ39" s="16"/>
      <c r="HA39" s="16"/>
      <c r="HB39" s="16"/>
      <c r="HC39" s="16"/>
      <c r="HD39" s="16"/>
      <c r="HE39" s="16"/>
      <c r="HF39" s="16"/>
      <c r="HG39" s="16"/>
      <c r="HH39" s="16"/>
      <c r="HI39" s="16"/>
      <c r="HJ39" s="16"/>
      <c r="HK39" s="16"/>
      <c r="HL39" s="16"/>
      <c r="HM39" s="16"/>
      <c r="HN39" s="16"/>
      <c r="HO39" s="16"/>
      <c r="HP39" s="16"/>
    </row>
    <row r="40" spans="1:224" ht="12.75" customHeight="1" x14ac:dyDescent="0.2">
      <c r="A40" s="67" t="s">
        <v>177</v>
      </c>
      <c r="B40" s="20">
        <v>1046</v>
      </c>
      <c r="C40" s="68" t="s">
        <v>144</v>
      </c>
      <c r="D40" s="21">
        <f t="shared" ca="1" si="2"/>
        <v>144463097.72999999</v>
      </c>
      <c r="E40" s="21">
        <f t="shared" ca="1" si="2"/>
        <v>0</v>
      </c>
      <c r="F40" s="22">
        <f t="shared" ca="1" si="1"/>
        <v>144463097.72999999</v>
      </c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  <c r="BI40" s="16"/>
      <c r="BJ40" s="16"/>
      <c r="BK40" s="16"/>
      <c r="BL40" s="16"/>
      <c r="BM40" s="16"/>
      <c r="BN40" s="16"/>
      <c r="BO40" s="16"/>
      <c r="BP40" s="16"/>
      <c r="BQ40" s="16"/>
      <c r="BR40" s="16"/>
      <c r="BS40" s="16"/>
      <c r="BT40" s="16"/>
      <c r="BU40" s="16"/>
      <c r="BV40" s="16"/>
      <c r="BW40" s="16"/>
      <c r="BX40" s="16"/>
      <c r="BY40" s="16"/>
      <c r="BZ40" s="16"/>
      <c r="CA40" s="16"/>
      <c r="CB40" s="16"/>
      <c r="CC40" s="16"/>
      <c r="CD40" s="16"/>
      <c r="CE40" s="16"/>
      <c r="CF40" s="16"/>
      <c r="CG40" s="16"/>
      <c r="CH40" s="16"/>
      <c r="CI40" s="16"/>
      <c r="CJ40" s="16"/>
      <c r="CK40" s="1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6"/>
      <c r="DT40" s="16"/>
      <c r="DU40" s="16"/>
      <c r="DV40" s="16"/>
      <c r="DW40" s="16"/>
      <c r="DX40" s="16"/>
      <c r="DY40" s="16"/>
      <c r="DZ40" s="16"/>
      <c r="EA40" s="16"/>
      <c r="EB40" s="16"/>
      <c r="EC40" s="16"/>
      <c r="ED40" s="16"/>
      <c r="EE40" s="16"/>
      <c r="EF40" s="16"/>
      <c r="EG40" s="16"/>
      <c r="EH40" s="16"/>
      <c r="EI40" s="16"/>
      <c r="EJ40" s="16"/>
      <c r="EK40" s="16"/>
      <c r="EL40" s="16"/>
      <c r="EM40" s="16"/>
      <c r="EN40" s="16"/>
      <c r="EO40" s="16"/>
      <c r="EP40" s="16"/>
      <c r="EQ40" s="16"/>
      <c r="ER40" s="16"/>
      <c r="ES40" s="16"/>
      <c r="ET40" s="16"/>
      <c r="EU40" s="16"/>
      <c r="EV40" s="16"/>
      <c r="EW40" s="16"/>
      <c r="EX40" s="16"/>
      <c r="EY40" s="16"/>
      <c r="EZ40" s="16"/>
      <c r="FA40" s="16"/>
      <c r="FB40" s="16"/>
      <c r="FC40" s="16"/>
      <c r="FD40" s="16"/>
      <c r="FE40" s="16"/>
      <c r="FF40" s="16"/>
      <c r="FG40" s="16"/>
      <c r="FH40" s="16"/>
      <c r="FI40" s="16"/>
      <c r="FJ40" s="16"/>
      <c r="FK40" s="16"/>
      <c r="FL40" s="16"/>
      <c r="FM40" s="16"/>
      <c r="FN40" s="16"/>
      <c r="FO40" s="16"/>
      <c r="FP40" s="16"/>
      <c r="FQ40" s="16"/>
      <c r="FR40" s="16"/>
      <c r="FS40" s="16"/>
      <c r="FT40" s="16"/>
      <c r="FU40" s="16"/>
      <c r="FV40" s="16"/>
      <c r="FW40" s="16"/>
      <c r="FX40" s="16"/>
      <c r="FY40" s="16"/>
      <c r="FZ40" s="16"/>
      <c r="GA40" s="16"/>
      <c r="GB40" s="16"/>
      <c r="GC40" s="16"/>
      <c r="GD40" s="16"/>
      <c r="GE40" s="16"/>
      <c r="GF40" s="16"/>
      <c r="GG40" s="16"/>
      <c r="GH40" s="16"/>
      <c r="GI40" s="16"/>
      <c r="GJ40" s="16"/>
      <c r="GK40" s="16"/>
      <c r="GL40" s="16"/>
      <c r="GM40" s="16"/>
      <c r="GN40" s="16"/>
      <c r="GO40" s="16"/>
      <c r="GP40" s="16"/>
      <c r="GQ40" s="16"/>
      <c r="GR40" s="16"/>
      <c r="GS40" s="16"/>
      <c r="GT40" s="16"/>
      <c r="GU40" s="16"/>
      <c r="GV40" s="16"/>
      <c r="GW40" s="16"/>
      <c r="GX40" s="16"/>
      <c r="GY40" s="16"/>
      <c r="GZ40" s="16"/>
      <c r="HA40" s="16"/>
      <c r="HB40" s="16"/>
      <c r="HC40" s="16"/>
      <c r="HD40" s="16"/>
      <c r="HE40" s="16"/>
      <c r="HF40" s="16"/>
      <c r="HG40" s="16"/>
      <c r="HH40" s="16"/>
      <c r="HI40" s="16"/>
      <c r="HJ40" s="16"/>
      <c r="HK40" s="16"/>
      <c r="HL40" s="16"/>
      <c r="HM40" s="16"/>
      <c r="HN40" s="16"/>
      <c r="HO40" s="16"/>
      <c r="HP40" s="16"/>
    </row>
    <row r="41" spans="1:224" ht="12.75" customHeight="1" x14ac:dyDescent="0.2">
      <c r="A41" s="67" t="s">
        <v>178</v>
      </c>
      <c r="B41" s="20">
        <v>1047</v>
      </c>
      <c r="C41" s="68" t="s">
        <v>144</v>
      </c>
      <c r="D41" s="21">
        <f t="shared" ca="1" si="2"/>
        <v>0</v>
      </c>
      <c r="E41" s="21">
        <f t="shared" ca="1" si="2"/>
        <v>0</v>
      </c>
      <c r="F41" s="22">
        <f t="shared" ca="1" si="1"/>
        <v>0</v>
      </c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  <c r="BM41" s="16"/>
      <c r="BN41" s="16"/>
      <c r="BO41" s="16"/>
      <c r="BP41" s="16"/>
      <c r="BQ41" s="16"/>
      <c r="BR41" s="16"/>
      <c r="BS41" s="16"/>
      <c r="BT41" s="16"/>
      <c r="BU41" s="16"/>
      <c r="BV41" s="16"/>
      <c r="BW41" s="16"/>
      <c r="BX41" s="16"/>
      <c r="BY41" s="16"/>
      <c r="BZ41" s="16"/>
      <c r="CA41" s="16"/>
      <c r="CB41" s="16"/>
      <c r="CC41" s="16"/>
      <c r="CD41" s="16"/>
      <c r="CE41" s="16"/>
      <c r="CF41" s="16"/>
      <c r="CG41" s="16"/>
      <c r="CH41" s="16"/>
      <c r="CI41" s="16"/>
      <c r="CJ41" s="16"/>
      <c r="CK41" s="16"/>
      <c r="CL41" s="16"/>
      <c r="CM41" s="16"/>
      <c r="CN41" s="16"/>
      <c r="CO41" s="16"/>
      <c r="CP41" s="16"/>
      <c r="CQ41" s="16"/>
      <c r="CR41" s="16"/>
      <c r="CS41" s="16"/>
      <c r="CT41" s="16"/>
      <c r="CU41" s="16"/>
      <c r="CV41" s="16"/>
      <c r="CW41" s="16"/>
      <c r="CX41" s="16"/>
      <c r="CY41" s="16"/>
      <c r="CZ41" s="16"/>
      <c r="DA41" s="16"/>
      <c r="DB41" s="16"/>
      <c r="DC41" s="16"/>
      <c r="DD41" s="16"/>
      <c r="DE41" s="16"/>
      <c r="DF41" s="16"/>
      <c r="DG41" s="16"/>
      <c r="DH41" s="16"/>
      <c r="DI41" s="16"/>
      <c r="DJ41" s="16"/>
      <c r="DK41" s="16"/>
      <c r="DL41" s="16"/>
      <c r="DM41" s="16"/>
      <c r="DN41" s="16"/>
      <c r="DO41" s="16"/>
      <c r="DP41" s="16"/>
      <c r="DQ41" s="16"/>
      <c r="DR41" s="16"/>
      <c r="DS41" s="16"/>
      <c r="DT41" s="16"/>
      <c r="DU41" s="16"/>
      <c r="DV41" s="16"/>
      <c r="DW41" s="16"/>
      <c r="DX41" s="16"/>
      <c r="DY41" s="16"/>
      <c r="DZ41" s="16"/>
      <c r="EA41" s="16"/>
      <c r="EB41" s="16"/>
      <c r="EC41" s="16"/>
      <c r="ED41" s="16"/>
      <c r="EE41" s="16"/>
      <c r="EF41" s="16"/>
      <c r="EG41" s="16"/>
      <c r="EH41" s="16"/>
      <c r="EI41" s="16"/>
      <c r="EJ41" s="16"/>
      <c r="EK41" s="16"/>
      <c r="EL41" s="16"/>
      <c r="EM41" s="16"/>
      <c r="EN41" s="16"/>
      <c r="EO41" s="16"/>
      <c r="EP41" s="16"/>
      <c r="EQ41" s="16"/>
      <c r="ER41" s="16"/>
      <c r="ES41" s="16"/>
      <c r="ET41" s="16"/>
      <c r="EU41" s="16"/>
      <c r="EV41" s="16"/>
      <c r="EW41" s="16"/>
      <c r="EX41" s="16"/>
      <c r="EY41" s="16"/>
      <c r="EZ41" s="16"/>
      <c r="FA41" s="16"/>
      <c r="FB41" s="16"/>
      <c r="FC41" s="16"/>
      <c r="FD41" s="16"/>
      <c r="FE41" s="16"/>
      <c r="FF41" s="16"/>
      <c r="FG41" s="16"/>
      <c r="FH41" s="16"/>
      <c r="FI41" s="16"/>
      <c r="FJ41" s="16"/>
      <c r="FK41" s="16"/>
      <c r="FL41" s="16"/>
      <c r="FM41" s="16"/>
      <c r="FN41" s="16"/>
      <c r="FO41" s="16"/>
      <c r="FP41" s="16"/>
      <c r="FQ41" s="16"/>
      <c r="FR41" s="16"/>
      <c r="FS41" s="16"/>
      <c r="FT41" s="16"/>
      <c r="FU41" s="16"/>
      <c r="FV41" s="16"/>
      <c r="FW41" s="16"/>
      <c r="FX41" s="16"/>
      <c r="FY41" s="16"/>
      <c r="FZ41" s="16"/>
      <c r="GA41" s="16"/>
      <c r="GB41" s="16"/>
      <c r="GC41" s="16"/>
      <c r="GD41" s="16"/>
      <c r="GE41" s="16"/>
      <c r="GF41" s="16"/>
      <c r="GG41" s="16"/>
      <c r="GH41" s="16"/>
      <c r="GI41" s="16"/>
      <c r="GJ41" s="16"/>
      <c r="GK41" s="16"/>
      <c r="GL41" s="16"/>
      <c r="GM41" s="16"/>
      <c r="GN41" s="16"/>
      <c r="GO41" s="16"/>
      <c r="GP41" s="16"/>
      <c r="GQ41" s="16"/>
      <c r="GR41" s="16"/>
      <c r="GS41" s="16"/>
      <c r="GT41" s="16"/>
      <c r="GU41" s="16"/>
      <c r="GV41" s="16"/>
      <c r="GW41" s="16"/>
      <c r="GX41" s="16"/>
      <c r="GY41" s="16"/>
      <c r="GZ41" s="16"/>
      <c r="HA41" s="16"/>
      <c r="HB41" s="16"/>
      <c r="HC41" s="16"/>
      <c r="HD41" s="16"/>
      <c r="HE41" s="16"/>
      <c r="HF41" s="16"/>
      <c r="HG41" s="16"/>
      <c r="HH41" s="16"/>
      <c r="HI41" s="16"/>
      <c r="HJ41" s="16"/>
      <c r="HK41" s="16"/>
      <c r="HL41" s="16"/>
      <c r="HM41" s="16"/>
      <c r="HN41" s="16"/>
      <c r="HO41" s="16"/>
      <c r="HP41" s="16"/>
    </row>
    <row r="42" spans="1:224" ht="12.75" customHeight="1" x14ac:dyDescent="0.2">
      <c r="A42" s="67" t="s">
        <v>179</v>
      </c>
      <c r="B42" s="20">
        <v>1048</v>
      </c>
      <c r="C42" s="68" t="s">
        <v>144</v>
      </c>
      <c r="D42" s="21">
        <f t="shared" ca="1" si="2"/>
        <v>224811732.28999949</v>
      </c>
      <c r="E42" s="21">
        <f t="shared" ca="1" si="2"/>
        <v>0</v>
      </c>
      <c r="F42" s="22">
        <f t="shared" ca="1" si="1"/>
        <v>224811732.28999949</v>
      </c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  <c r="BM42" s="16"/>
      <c r="BN42" s="16"/>
      <c r="BO42" s="16"/>
      <c r="BP42" s="16"/>
      <c r="BQ42" s="16"/>
      <c r="BR42" s="16"/>
      <c r="BS42" s="16"/>
      <c r="BT42" s="16"/>
      <c r="BU42" s="16"/>
      <c r="BV42" s="16"/>
      <c r="BW42" s="16"/>
      <c r="BX42" s="16"/>
      <c r="BY42" s="16"/>
      <c r="BZ42" s="16"/>
      <c r="CA42" s="16"/>
      <c r="CB42" s="16"/>
      <c r="CC42" s="16"/>
      <c r="CD42" s="16"/>
      <c r="CE42" s="16"/>
      <c r="CF42" s="16"/>
      <c r="CG42" s="16"/>
      <c r="CH42" s="16"/>
      <c r="CI42" s="16"/>
      <c r="CJ42" s="16"/>
      <c r="CK42" s="16"/>
      <c r="CL42" s="16"/>
      <c r="CM42" s="16"/>
      <c r="CN42" s="16"/>
      <c r="CO42" s="16"/>
      <c r="CP42" s="16"/>
      <c r="CQ42" s="16"/>
      <c r="CR42" s="16"/>
      <c r="CS42" s="16"/>
      <c r="CT42" s="16"/>
      <c r="CU42" s="16"/>
      <c r="CV42" s="16"/>
      <c r="CW42" s="16"/>
      <c r="CX42" s="16"/>
      <c r="CY42" s="16"/>
      <c r="CZ42" s="16"/>
      <c r="DA42" s="16"/>
      <c r="DB42" s="16"/>
      <c r="DC42" s="16"/>
      <c r="DD42" s="16"/>
      <c r="DE42" s="16"/>
      <c r="DF42" s="16"/>
      <c r="DG42" s="16"/>
      <c r="DH42" s="16"/>
      <c r="DI42" s="16"/>
      <c r="DJ42" s="16"/>
      <c r="DK42" s="16"/>
      <c r="DL42" s="16"/>
      <c r="DM42" s="16"/>
      <c r="DN42" s="16"/>
      <c r="DO42" s="16"/>
      <c r="DP42" s="16"/>
      <c r="DQ42" s="16"/>
      <c r="DR42" s="16"/>
      <c r="DS42" s="16"/>
      <c r="DT42" s="16"/>
      <c r="DU42" s="16"/>
      <c r="DV42" s="16"/>
      <c r="DW42" s="16"/>
      <c r="DX42" s="16"/>
      <c r="DY42" s="16"/>
      <c r="DZ42" s="16"/>
      <c r="EA42" s="16"/>
      <c r="EB42" s="16"/>
      <c r="EC42" s="16"/>
      <c r="ED42" s="16"/>
      <c r="EE42" s="16"/>
      <c r="EF42" s="16"/>
      <c r="EG42" s="16"/>
      <c r="EH42" s="16"/>
      <c r="EI42" s="16"/>
      <c r="EJ42" s="16"/>
      <c r="EK42" s="16"/>
      <c r="EL42" s="16"/>
      <c r="EM42" s="16"/>
      <c r="EN42" s="16"/>
      <c r="EO42" s="16"/>
      <c r="EP42" s="16"/>
      <c r="EQ42" s="16"/>
      <c r="ER42" s="16"/>
      <c r="ES42" s="16"/>
      <c r="ET42" s="16"/>
      <c r="EU42" s="16"/>
      <c r="EV42" s="16"/>
      <c r="EW42" s="16"/>
      <c r="EX42" s="16"/>
      <c r="EY42" s="16"/>
      <c r="EZ42" s="16"/>
      <c r="FA42" s="16"/>
      <c r="FB42" s="16"/>
      <c r="FC42" s="16"/>
      <c r="FD42" s="16"/>
      <c r="FE42" s="16"/>
      <c r="FF42" s="16"/>
      <c r="FG42" s="16"/>
      <c r="FH42" s="16"/>
      <c r="FI42" s="16"/>
      <c r="FJ42" s="16"/>
      <c r="FK42" s="16"/>
      <c r="FL42" s="16"/>
      <c r="FM42" s="16"/>
      <c r="FN42" s="16"/>
      <c r="FO42" s="16"/>
      <c r="FP42" s="16"/>
      <c r="FQ42" s="16"/>
      <c r="FR42" s="16"/>
      <c r="FS42" s="16"/>
      <c r="FT42" s="16"/>
      <c r="FU42" s="16"/>
      <c r="FV42" s="16"/>
      <c r="FW42" s="16"/>
      <c r="FX42" s="16"/>
      <c r="FY42" s="16"/>
      <c r="FZ42" s="16"/>
      <c r="GA42" s="16"/>
      <c r="GB42" s="16"/>
      <c r="GC42" s="16"/>
      <c r="GD42" s="16"/>
      <c r="GE42" s="16"/>
      <c r="GF42" s="16"/>
      <c r="GG42" s="16"/>
      <c r="GH42" s="16"/>
      <c r="GI42" s="16"/>
      <c r="GJ42" s="16"/>
      <c r="GK42" s="16"/>
      <c r="GL42" s="16"/>
      <c r="GM42" s="16"/>
      <c r="GN42" s="16"/>
      <c r="GO42" s="16"/>
      <c r="GP42" s="16"/>
      <c r="GQ42" s="16"/>
      <c r="GR42" s="16"/>
      <c r="GS42" s="16"/>
      <c r="GT42" s="16"/>
      <c r="GU42" s="16"/>
      <c r="GV42" s="16"/>
      <c r="GW42" s="16"/>
      <c r="GX42" s="16"/>
      <c r="GY42" s="16"/>
      <c r="GZ42" s="16"/>
      <c r="HA42" s="16"/>
      <c r="HB42" s="16"/>
      <c r="HC42" s="16"/>
      <c r="HD42" s="16"/>
      <c r="HE42" s="16"/>
      <c r="HF42" s="16"/>
      <c r="HG42" s="16"/>
      <c r="HH42" s="16"/>
      <c r="HI42" s="16"/>
      <c r="HJ42" s="16"/>
      <c r="HK42" s="16"/>
      <c r="HL42" s="16"/>
      <c r="HM42" s="16"/>
      <c r="HN42" s="16"/>
      <c r="HO42" s="16"/>
      <c r="HP42" s="16"/>
    </row>
    <row r="43" spans="1:224" ht="12.75" customHeight="1" x14ac:dyDescent="0.2">
      <c r="A43" s="67" t="s">
        <v>180</v>
      </c>
      <c r="B43" s="20">
        <v>1049</v>
      </c>
      <c r="C43" s="68" t="s">
        <v>144</v>
      </c>
      <c r="D43" s="21">
        <f t="shared" ca="1" si="2"/>
        <v>290246482.13999134</v>
      </c>
      <c r="E43" s="21">
        <f t="shared" ca="1" si="2"/>
        <v>0</v>
      </c>
      <c r="F43" s="22">
        <f t="shared" ca="1" si="1"/>
        <v>290246482.13999134</v>
      </c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  <c r="BM43" s="16"/>
      <c r="BN43" s="16"/>
      <c r="BO43" s="16"/>
      <c r="BP43" s="16"/>
      <c r="BQ43" s="16"/>
      <c r="BR43" s="16"/>
      <c r="BS43" s="16"/>
      <c r="BT43" s="16"/>
      <c r="BU43" s="16"/>
      <c r="BV43" s="16"/>
      <c r="BW43" s="16"/>
      <c r="BX43" s="16"/>
      <c r="BY43" s="16"/>
      <c r="BZ43" s="16"/>
      <c r="CA43" s="16"/>
      <c r="CB43" s="16"/>
      <c r="CC43" s="16"/>
      <c r="CD43" s="16"/>
      <c r="CE43" s="16"/>
      <c r="CF43" s="16"/>
      <c r="CG43" s="16"/>
      <c r="CH43" s="16"/>
      <c r="CI43" s="16"/>
      <c r="CJ43" s="16"/>
      <c r="CK43" s="16"/>
      <c r="CL43" s="16"/>
      <c r="CM43" s="16"/>
      <c r="CN43" s="16"/>
      <c r="CO43" s="16"/>
      <c r="CP43" s="16"/>
      <c r="CQ43" s="16"/>
      <c r="CR43" s="16"/>
      <c r="CS43" s="16"/>
      <c r="CT43" s="16"/>
      <c r="CU43" s="16"/>
      <c r="CV43" s="16"/>
      <c r="CW43" s="16"/>
      <c r="CX43" s="16"/>
      <c r="CY43" s="16"/>
      <c r="CZ43" s="16"/>
      <c r="DA43" s="16"/>
      <c r="DB43" s="16"/>
      <c r="DC43" s="16"/>
      <c r="DD43" s="16"/>
      <c r="DE43" s="16"/>
      <c r="DF43" s="16"/>
      <c r="DG43" s="16"/>
      <c r="DH43" s="16"/>
      <c r="DI43" s="16"/>
      <c r="DJ43" s="16"/>
      <c r="DK43" s="16"/>
      <c r="DL43" s="16"/>
      <c r="DM43" s="16"/>
      <c r="DN43" s="16"/>
      <c r="DO43" s="16"/>
      <c r="DP43" s="16"/>
      <c r="DQ43" s="16"/>
      <c r="DR43" s="16"/>
      <c r="DS43" s="16"/>
      <c r="DT43" s="16"/>
      <c r="DU43" s="16"/>
      <c r="DV43" s="16"/>
      <c r="DW43" s="16"/>
      <c r="DX43" s="16"/>
      <c r="DY43" s="16"/>
      <c r="DZ43" s="16"/>
      <c r="EA43" s="16"/>
      <c r="EB43" s="16"/>
      <c r="EC43" s="16"/>
      <c r="ED43" s="16"/>
      <c r="EE43" s="16"/>
      <c r="EF43" s="16"/>
      <c r="EG43" s="16"/>
      <c r="EH43" s="16"/>
      <c r="EI43" s="16"/>
      <c r="EJ43" s="16"/>
      <c r="EK43" s="16"/>
      <c r="EL43" s="16"/>
      <c r="EM43" s="16"/>
      <c r="EN43" s="16"/>
      <c r="EO43" s="16"/>
      <c r="EP43" s="16"/>
      <c r="EQ43" s="16"/>
      <c r="ER43" s="16"/>
      <c r="ES43" s="16"/>
      <c r="ET43" s="16"/>
      <c r="EU43" s="16"/>
      <c r="EV43" s="16"/>
      <c r="EW43" s="16"/>
      <c r="EX43" s="16"/>
      <c r="EY43" s="16"/>
      <c r="EZ43" s="16"/>
      <c r="FA43" s="16"/>
      <c r="FB43" s="16"/>
      <c r="FC43" s="16"/>
      <c r="FD43" s="16"/>
      <c r="FE43" s="16"/>
      <c r="FF43" s="16"/>
      <c r="FG43" s="16"/>
      <c r="FH43" s="16"/>
      <c r="FI43" s="16"/>
      <c r="FJ43" s="16"/>
      <c r="FK43" s="16"/>
      <c r="FL43" s="16"/>
      <c r="FM43" s="16"/>
      <c r="FN43" s="16"/>
      <c r="FO43" s="16"/>
      <c r="FP43" s="16"/>
      <c r="FQ43" s="16"/>
      <c r="FR43" s="16"/>
      <c r="FS43" s="16"/>
      <c r="FT43" s="16"/>
      <c r="FU43" s="16"/>
      <c r="FV43" s="16"/>
      <c r="FW43" s="16"/>
      <c r="FX43" s="16"/>
      <c r="FY43" s="16"/>
      <c r="FZ43" s="16"/>
      <c r="GA43" s="16"/>
      <c r="GB43" s="16"/>
      <c r="GC43" s="16"/>
      <c r="GD43" s="16"/>
      <c r="GE43" s="16"/>
      <c r="GF43" s="16"/>
      <c r="GG43" s="16"/>
      <c r="GH43" s="16"/>
      <c r="GI43" s="16"/>
      <c r="GJ43" s="16"/>
      <c r="GK43" s="16"/>
      <c r="GL43" s="16"/>
      <c r="GM43" s="16"/>
      <c r="GN43" s="16"/>
      <c r="GO43" s="16"/>
      <c r="GP43" s="16"/>
      <c r="GQ43" s="16"/>
      <c r="GR43" s="16"/>
      <c r="GS43" s="16"/>
      <c r="GT43" s="16"/>
      <c r="GU43" s="16"/>
      <c r="GV43" s="16"/>
      <c r="GW43" s="16"/>
      <c r="GX43" s="16"/>
      <c r="GY43" s="16"/>
      <c r="GZ43" s="16"/>
      <c r="HA43" s="16"/>
      <c r="HB43" s="16"/>
      <c r="HC43" s="16"/>
      <c r="HD43" s="16"/>
      <c r="HE43" s="16"/>
      <c r="HF43" s="16"/>
      <c r="HG43" s="16"/>
      <c r="HH43" s="16"/>
      <c r="HI43" s="16"/>
      <c r="HJ43" s="16"/>
      <c r="HK43" s="16"/>
      <c r="HL43" s="16"/>
      <c r="HM43" s="16"/>
      <c r="HN43" s="16"/>
      <c r="HO43" s="16"/>
      <c r="HP43" s="16"/>
    </row>
    <row r="44" spans="1:224" ht="12.75" customHeight="1" x14ac:dyDescent="0.2">
      <c r="A44" s="67" t="s">
        <v>181</v>
      </c>
      <c r="B44" s="20">
        <v>1050</v>
      </c>
      <c r="C44" s="68" t="s">
        <v>144</v>
      </c>
      <c r="D44" s="21">
        <f t="shared" ref="D44:E59" ca="1" si="3">IFERROR(INDIRECT("'"&amp;$B$2&amp;"'!"&amp;ADDRESS(MATCH($B44,INDIRECT("'"&amp;$B$2&amp;"'!$B$1:$B$1095"),0),MATCH(D$5,INDIRECT("'"&amp;$B$2&amp;"'!5:5"),0))),0)</f>
        <v>0</v>
      </c>
      <c r="E44" s="21">
        <f t="shared" ca="1" si="3"/>
        <v>0</v>
      </c>
      <c r="F44" s="22">
        <f t="shared" ca="1" si="1"/>
        <v>0</v>
      </c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  <c r="BM44" s="16"/>
      <c r="BN44" s="16"/>
      <c r="BO44" s="16"/>
      <c r="BP44" s="16"/>
      <c r="BQ44" s="16"/>
      <c r="BR44" s="16"/>
      <c r="BS44" s="16"/>
      <c r="BT44" s="16"/>
      <c r="BU44" s="16"/>
      <c r="BV44" s="16"/>
      <c r="BW44" s="16"/>
      <c r="BX44" s="16"/>
      <c r="BY44" s="16"/>
      <c r="BZ44" s="16"/>
      <c r="CA44" s="16"/>
      <c r="CB44" s="16"/>
      <c r="CC44" s="16"/>
      <c r="CD44" s="16"/>
      <c r="CE44" s="16"/>
      <c r="CF44" s="16"/>
      <c r="CG44" s="16"/>
      <c r="CH44" s="16"/>
      <c r="CI44" s="16"/>
      <c r="CJ44" s="16"/>
      <c r="CK44" s="16"/>
      <c r="CL44" s="16"/>
      <c r="CM44" s="16"/>
      <c r="CN44" s="16"/>
      <c r="CO44" s="16"/>
      <c r="CP44" s="16"/>
      <c r="CQ44" s="16"/>
      <c r="CR44" s="16"/>
      <c r="CS44" s="16"/>
      <c r="CT44" s="16"/>
      <c r="CU44" s="16"/>
      <c r="CV44" s="16"/>
      <c r="CW44" s="16"/>
      <c r="CX44" s="16"/>
      <c r="CY44" s="16"/>
      <c r="CZ44" s="16"/>
      <c r="DA44" s="16"/>
      <c r="DB44" s="16"/>
      <c r="DC44" s="16"/>
      <c r="DD44" s="16"/>
      <c r="DE44" s="16"/>
      <c r="DF44" s="16"/>
      <c r="DG44" s="16"/>
      <c r="DH44" s="16"/>
      <c r="DI44" s="16"/>
      <c r="DJ44" s="16"/>
      <c r="DK44" s="16"/>
      <c r="DL44" s="16"/>
      <c r="DM44" s="16"/>
      <c r="DN44" s="16"/>
      <c r="DO44" s="16"/>
      <c r="DP44" s="16"/>
      <c r="DQ44" s="16"/>
      <c r="DR44" s="16"/>
      <c r="DS44" s="16"/>
      <c r="DT44" s="16"/>
      <c r="DU44" s="16"/>
      <c r="DV44" s="16"/>
      <c r="DW44" s="16"/>
      <c r="DX44" s="16"/>
      <c r="DY44" s="16"/>
      <c r="DZ44" s="16"/>
      <c r="EA44" s="16"/>
      <c r="EB44" s="16"/>
      <c r="EC44" s="16"/>
      <c r="ED44" s="16"/>
      <c r="EE44" s="16"/>
      <c r="EF44" s="16"/>
      <c r="EG44" s="16"/>
      <c r="EH44" s="16"/>
      <c r="EI44" s="16"/>
      <c r="EJ44" s="16"/>
      <c r="EK44" s="16"/>
      <c r="EL44" s="16"/>
      <c r="EM44" s="16"/>
      <c r="EN44" s="16"/>
      <c r="EO44" s="16"/>
      <c r="EP44" s="16"/>
      <c r="EQ44" s="16"/>
      <c r="ER44" s="16"/>
      <c r="ES44" s="16"/>
      <c r="ET44" s="16"/>
      <c r="EU44" s="16"/>
      <c r="EV44" s="16"/>
      <c r="EW44" s="16"/>
      <c r="EX44" s="16"/>
      <c r="EY44" s="16"/>
      <c r="EZ44" s="16"/>
      <c r="FA44" s="16"/>
      <c r="FB44" s="16"/>
      <c r="FC44" s="16"/>
      <c r="FD44" s="16"/>
      <c r="FE44" s="16"/>
      <c r="FF44" s="16"/>
      <c r="FG44" s="16"/>
      <c r="FH44" s="16"/>
      <c r="FI44" s="16"/>
      <c r="FJ44" s="16"/>
      <c r="FK44" s="16"/>
      <c r="FL44" s="16"/>
      <c r="FM44" s="16"/>
      <c r="FN44" s="16"/>
      <c r="FO44" s="16"/>
      <c r="FP44" s="16"/>
      <c r="FQ44" s="16"/>
      <c r="FR44" s="16"/>
      <c r="FS44" s="16"/>
      <c r="FT44" s="16"/>
      <c r="FU44" s="16"/>
      <c r="FV44" s="16"/>
      <c r="FW44" s="16"/>
      <c r="FX44" s="16"/>
      <c r="FY44" s="16"/>
      <c r="FZ44" s="16"/>
      <c r="GA44" s="16"/>
      <c r="GB44" s="16"/>
      <c r="GC44" s="16"/>
      <c r="GD44" s="16"/>
      <c r="GE44" s="16"/>
      <c r="GF44" s="16"/>
      <c r="GG44" s="16"/>
      <c r="GH44" s="16"/>
      <c r="GI44" s="16"/>
      <c r="GJ44" s="16"/>
      <c r="GK44" s="16"/>
      <c r="GL44" s="16"/>
      <c r="GM44" s="16"/>
      <c r="GN44" s="16"/>
      <c r="GO44" s="16"/>
      <c r="GP44" s="16"/>
      <c r="GQ44" s="16"/>
      <c r="GR44" s="16"/>
      <c r="GS44" s="16"/>
      <c r="GT44" s="16"/>
      <c r="GU44" s="16"/>
      <c r="GV44" s="16"/>
      <c r="GW44" s="16"/>
      <c r="GX44" s="16"/>
      <c r="GY44" s="16"/>
      <c r="GZ44" s="16"/>
      <c r="HA44" s="16"/>
      <c r="HB44" s="16"/>
      <c r="HC44" s="16"/>
      <c r="HD44" s="16"/>
      <c r="HE44" s="16"/>
      <c r="HF44" s="16"/>
      <c r="HG44" s="16"/>
      <c r="HH44" s="16"/>
      <c r="HI44" s="16"/>
      <c r="HJ44" s="16"/>
      <c r="HK44" s="16"/>
      <c r="HL44" s="16"/>
      <c r="HM44" s="16"/>
      <c r="HN44" s="16"/>
      <c r="HO44" s="16"/>
      <c r="HP44" s="16"/>
    </row>
    <row r="45" spans="1:224" ht="12.75" customHeight="1" x14ac:dyDescent="0.2">
      <c r="A45" s="67" t="s">
        <v>182</v>
      </c>
      <c r="B45" s="20">
        <v>1051</v>
      </c>
      <c r="C45" s="68" t="s">
        <v>144</v>
      </c>
      <c r="D45" s="21">
        <f t="shared" ca="1" si="3"/>
        <v>17929265.120000001</v>
      </c>
      <c r="E45" s="21">
        <f t="shared" ca="1" si="3"/>
        <v>0</v>
      </c>
      <c r="F45" s="22">
        <f t="shared" ca="1" si="1"/>
        <v>17929265.120000001</v>
      </c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/>
      <c r="AS45" s="16"/>
      <c r="AT45" s="16"/>
      <c r="AU45" s="16"/>
      <c r="AV45" s="16"/>
      <c r="AW45" s="16"/>
      <c r="AX45" s="16"/>
      <c r="AY45" s="16"/>
      <c r="AZ45" s="1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  <c r="BM45" s="16"/>
      <c r="BN45" s="16"/>
      <c r="BO45" s="16"/>
      <c r="BP45" s="16"/>
      <c r="BQ45" s="16"/>
      <c r="BR45" s="16"/>
      <c r="BS45" s="16"/>
      <c r="BT45" s="16"/>
      <c r="BU45" s="16"/>
      <c r="BV45" s="16"/>
      <c r="BW45" s="16"/>
      <c r="BX45" s="16"/>
      <c r="BY45" s="16"/>
      <c r="BZ45" s="16"/>
      <c r="CA45" s="16"/>
      <c r="CB45" s="16"/>
      <c r="CC45" s="16"/>
      <c r="CD45" s="16"/>
      <c r="CE45" s="16"/>
      <c r="CF45" s="16"/>
      <c r="CG45" s="16"/>
      <c r="CH45" s="16"/>
      <c r="CI45" s="16"/>
      <c r="CJ45" s="16"/>
      <c r="CK45" s="16"/>
      <c r="CL45" s="16"/>
      <c r="CM45" s="16"/>
      <c r="CN45" s="16"/>
      <c r="CO45" s="16"/>
      <c r="CP45" s="16"/>
      <c r="CQ45" s="16"/>
      <c r="CR45" s="16"/>
      <c r="CS45" s="16"/>
      <c r="CT45" s="16"/>
      <c r="CU45" s="16"/>
      <c r="CV45" s="16"/>
      <c r="CW45" s="16"/>
      <c r="CX45" s="16"/>
      <c r="CY45" s="16"/>
      <c r="CZ45" s="16"/>
      <c r="DA45" s="16"/>
      <c r="DB45" s="16"/>
      <c r="DC45" s="16"/>
      <c r="DD45" s="16"/>
      <c r="DE45" s="16"/>
      <c r="DF45" s="16"/>
      <c r="DG45" s="16"/>
      <c r="DH45" s="16"/>
      <c r="DI45" s="16"/>
      <c r="DJ45" s="16"/>
      <c r="DK45" s="16"/>
      <c r="DL45" s="16"/>
      <c r="DM45" s="16"/>
      <c r="DN45" s="16"/>
      <c r="DO45" s="16"/>
      <c r="DP45" s="16"/>
      <c r="DQ45" s="16"/>
      <c r="DR45" s="16"/>
      <c r="DS45" s="16"/>
      <c r="DT45" s="16"/>
      <c r="DU45" s="16"/>
      <c r="DV45" s="16"/>
      <c r="DW45" s="16"/>
      <c r="DX45" s="16"/>
      <c r="DY45" s="16"/>
      <c r="DZ45" s="16"/>
      <c r="EA45" s="16"/>
      <c r="EB45" s="16"/>
      <c r="EC45" s="16"/>
      <c r="ED45" s="16"/>
      <c r="EE45" s="16"/>
      <c r="EF45" s="16"/>
      <c r="EG45" s="16"/>
      <c r="EH45" s="16"/>
      <c r="EI45" s="16"/>
      <c r="EJ45" s="16"/>
      <c r="EK45" s="16"/>
      <c r="EL45" s="16"/>
      <c r="EM45" s="16"/>
      <c r="EN45" s="16"/>
      <c r="EO45" s="16"/>
      <c r="EP45" s="16"/>
      <c r="EQ45" s="16"/>
      <c r="ER45" s="16"/>
      <c r="ES45" s="16"/>
      <c r="ET45" s="16"/>
      <c r="EU45" s="16"/>
      <c r="EV45" s="16"/>
      <c r="EW45" s="16"/>
      <c r="EX45" s="16"/>
      <c r="EY45" s="16"/>
      <c r="EZ45" s="16"/>
      <c r="FA45" s="16"/>
      <c r="FB45" s="16"/>
      <c r="FC45" s="16"/>
      <c r="FD45" s="16"/>
      <c r="FE45" s="16"/>
      <c r="FF45" s="16"/>
      <c r="FG45" s="16"/>
      <c r="FH45" s="16"/>
      <c r="FI45" s="16"/>
      <c r="FJ45" s="16"/>
      <c r="FK45" s="16"/>
      <c r="FL45" s="16"/>
      <c r="FM45" s="16"/>
      <c r="FN45" s="16"/>
      <c r="FO45" s="16"/>
      <c r="FP45" s="16"/>
      <c r="FQ45" s="16"/>
      <c r="FR45" s="16"/>
      <c r="FS45" s="16"/>
      <c r="FT45" s="16"/>
      <c r="FU45" s="16"/>
      <c r="FV45" s="16"/>
      <c r="FW45" s="16"/>
      <c r="FX45" s="16"/>
      <c r="FY45" s="16"/>
      <c r="FZ45" s="16"/>
      <c r="GA45" s="16"/>
      <c r="GB45" s="16"/>
      <c r="GC45" s="16"/>
      <c r="GD45" s="16"/>
      <c r="GE45" s="16"/>
      <c r="GF45" s="16"/>
      <c r="GG45" s="16"/>
      <c r="GH45" s="16"/>
      <c r="GI45" s="16"/>
      <c r="GJ45" s="16"/>
      <c r="GK45" s="16"/>
      <c r="GL45" s="16"/>
      <c r="GM45" s="16"/>
      <c r="GN45" s="16"/>
      <c r="GO45" s="16"/>
      <c r="GP45" s="16"/>
      <c r="GQ45" s="16"/>
      <c r="GR45" s="16"/>
      <c r="GS45" s="16"/>
      <c r="GT45" s="16"/>
      <c r="GU45" s="16"/>
      <c r="GV45" s="16"/>
      <c r="GW45" s="16"/>
      <c r="GX45" s="16"/>
      <c r="GY45" s="16"/>
      <c r="GZ45" s="16"/>
      <c r="HA45" s="16"/>
      <c r="HB45" s="16"/>
      <c r="HC45" s="16"/>
      <c r="HD45" s="16"/>
      <c r="HE45" s="16"/>
      <c r="HF45" s="16"/>
      <c r="HG45" s="16"/>
      <c r="HH45" s="16"/>
      <c r="HI45" s="16"/>
      <c r="HJ45" s="16"/>
      <c r="HK45" s="16"/>
      <c r="HL45" s="16"/>
      <c r="HM45" s="16"/>
      <c r="HN45" s="16"/>
      <c r="HO45" s="16"/>
      <c r="HP45" s="16"/>
    </row>
    <row r="46" spans="1:224" ht="12.75" customHeight="1" x14ac:dyDescent="0.2">
      <c r="A46" s="67" t="s">
        <v>183</v>
      </c>
      <c r="B46" s="20">
        <v>1052</v>
      </c>
      <c r="C46" s="68" t="s">
        <v>144</v>
      </c>
      <c r="D46" s="21">
        <f t="shared" ca="1" si="3"/>
        <v>18642632.569999985</v>
      </c>
      <c r="E46" s="21">
        <f t="shared" ca="1" si="3"/>
        <v>0</v>
      </c>
      <c r="F46" s="22">
        <f t="shared" ca="1" si="1"/>
        <v>18642632.569999985</v>
      </c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  <c r="BM46" s="16"/>
      <c r="BN46" s="16"/>
      <c r="BO46" s="16"/>
      <c r="BP46" s="16"/>
      <c r="BQ46" s="16"/>
      <c r="BR46" s="16"/>
      <c r="BS46" s="16"/>
      <c r="BT46" s="16"/>
      <c r="BU46" s="16"/>
      <c r="BV46" s="16"/>
      <c r="BW46" s="16"/>
      <c r="BX46" s="16"/>
      <c r="BY46" s="16"/>
      <c r="BZ46" s="16"/>
      <c r="CA46" s="16"/>
      <c r="CB46" s="16"/>
      <c r="CC46" s="16"/>
      <c r="CD46" s="16"/>
      <c r="CE46" s="16"/>
      <c r="CF46" s="16"/>
      <c r="CG46" s="16"/>
      <c r="CH46" s="16"/>
      <c r="CI46" s="16"/>
      <c r="CJ46" s="16"/>
      <c r="CK46" s="16"/>
      <c r="CL46" s="16"/>
      <c r="CM46" s="16"/>
      <c r="CN46" s="16"/>
      <c r="CO46" s="16"/>
      <c r="CP46" s="16"/>
      <c r="CQ46" s="16"/>
      <c r="CR46" s="16"/>
      <c r="CS46" s="16"/>
      <c r="CT46" s="16"/>
      <c r="CU46" s="16"/>
      <c r="CV46" s="16"/>
      <c r="CW46" s="16"/>
      <c r="CX46" s="16"/>
      <c r="CY46" s="16"/>
      <c r="CZ46" s="16"/>
      <c r="DA46" s="16"/>
      <c r="DB46" s="16"/>
      <c r="DC46" s="16"/>
      <c r="DD46" s="16"/>
      <c r="DE46" s="16"/>
      <c r="DF46" s="16"/>
      <c r="DG46" s="16"/>
      <c r="DH46" s="16"/>
      <c r="DI46" s="16"/>
      <c r="DJ46" s="16"/>
      <c r="DK46" s="16"/>
      <c r="DL46" s="16"/>
      <c r="DM46" s="16"/>
      <c r="DN46" s="16"/>
      <c r="DO46" s="16"/>
      <c r="DP46" s="16"/>
      <c r="DQ46" s="16"/>
      <c r="DR46" s="16"/>
      <c r="DS46" s="16"/>
      <c r="DT46" s="16"/>
      <c r="DU46" s="16"/>
      <c r="DV46" s="16"/>
      <c r="DW46" s="16"/>
      <c r="DX46" s="16"/>
      <c r="DY46" s="16"/>
      <c r="DZ46" s="16"/>
      <c r="EA46" s="16"/>
      <c r="EB46" s="16"/>
      <c r="EC46" s="16"/>
      <c r="ED46" s="16"/>
      <c r="EE46" s="16"/>
      <c r="EF46" s="16"/>
      <c r="EG46" s="16"/>
      <c r="EH46" s="16"/>
      <c r="EI46" s="16"/>
      <c r="EJ46" s="16"/>
      <c r="EK46" s="16"/>
      <c r="EL46" s="16"/>
      <c r="EM46" s="16"/>
      <c r="EN46" s="16"/>
      <c r="EO46" s="16"/>
      <c r="EP46" s="16"/>
      <c r="EQ46" s="16"/>
      <c r="ER46" s="16"/>
      <c r="ES46" s="16"/>
      <c r="ET46" s="16"/>
      <c r="EU46" s="16"/>
      <c r="EV46" s="16"/>
      <c r="EW46" s="16"/>
      <c r="EX46" s="16"/>
      <c r="EY46" s="16"/>
      <c r="EZ46" s="16"/>
      <c r="FA46" s="16"/>
      <c r="FB46" s="16"/>
      <c r="FC46" s="16"/>
      <c r="FD46" s="16"/>
      <c r="FE46" s="16"/>
      <c r="FF46" s="16"/>
      <c r="FG46" s="16"/>
      <c r="FH46" s="16"/>
      <c r="FI46" s="16"/>
      <c r="FJ46" s="16"/>
      <c r="FK46" s="16"/>
      <c r="FL46" s="16"/>
      <c r="FM46" s="16"/>
      <c r="FN46" s="16"/>
      <c r="FO46" s="16"/>
      <c r="FP46" s="16"/>
      <c r="FQ46" s="16"/>
      <c r="FR46" s="16"/>
      <c r="FS46" s="16"/>
      <c r="FT46" s="16"/>
      <c r="FU46" s="16"/>
      <c r="FV46" s="16"/>
      <c r="FW46" s="16"/>
      <c r="FX46" s="16"/>
      <c r="FY46" s="16"/>
      <c r="FZ46" s="16"/>
      <c r="GA46" s="16"/>
      <c r="GB46" s="16"/>
      <c r="GC46" s="16"/>
      <c r="GD46" s="16"/>
      <c r="GE46" s="16"/>
      <c r="GF46" s="16"/>
      <c r="GG46" s="16"/>
      <c r="GH46" s="16"/>
      <c r="GI46" s="16"/>
      <c r="GJ46" s="16"/>
      <c r="GK46" s="16"/>
      <c r="GL46" s="16"/>
      <c r="GM46" s="16"/>
      <c r="GN46" s="16"/>
      <c r="GO46" s="16"/>
      <c r="GP46" s="16"/>
      <c r="GQ46" s="16"/>
      <c r="GR46" s="16"/>
      <c r="GS46" s="16"/>
      <c r="GT46" s="16"/>
      <c r="GU46" s="16"/>
      <c r="GV46" s="16"/>
      <c r="GW46" s="16"/>
      <c r="GX46" s="16"/>
      <c r="GY46" s="16"/>
      <c r="GZ46" s="16"/>
      <c r="HA46" s="16"/>
      <c r="HB46" s="16"/>
      <c r="HC46" s="16"/>
      <c r="HD46" s="16"/>
      <c r="HE46" s="16"/>
      <c r="HF46" s="16"/>
      <c r="HG46" s="16"/>
      <c r="HH46" s="16"/>
      <c r="HI46" s="16"/>
      <c r="HJ46" s="16"/>
      <c r="HK46" s="16"/>
      <c r="HL46" s="16"/>
      <c r="HM46" s="16"/>
      <c r="HN46" s="16"/>
      <c r="HO46" s="16"/>
      <c r="HP46" s="16"/>
    </row>
    <row r="47" spans="1:224" ht="12.75" customHeight="1" x14ac:dyDescent="0.2">
      <c r="A47" s="67" t="s">
        <v>184</v>
      </c>
      <c r="B47" s="20">
        <v>1053</v>
      </c>
      <c r="C47" s="68" t="s">
        <v>144</v>
      </c>
      <c r="D47" s="21">
        <f t="shared" ca="1" si="3"/>
        <v>760119607.20000005</v>
      </c>
      <c r="E47" s="21">
        <f t="shared" ca="1" si="3"/>
        <v>0</v>
      </c>
      <c r="F47" s="22">
        <f t="shared" ca="1" si="1"/>
        <v>760119607.20000005</v>
      </c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  <c r="BM47" s="16"/>
      <c r="BN47" s="16"/>
      <c r="BO47" s="16"/>
      <c r="BP47" s="16"/>
      <c r="BQ47" s="16"/>
      <c r="BR47" s="16"/>
      <c r="BS47" s="16"/>
      <c r="BT47" s="16"/>
      <c r="BU47" s="16"/>
      <c r="BV47" s="16"/>
      <c r="BW47" s="16"/>
      <c r="BX47" s="16"/>
      <c r="BY47" s="16"/>
      <c r="BZ47" s="16"/>
      <c r="CA47" s="16"/>
      <c r="CB47" s="16"/>
      <c r="CC47" s="16"/>
      <c r="CD47" s="16"/>
      <c r="CE47" s="16"/>
      <c r="CF47" s="16"/>
      <c r="CG47" s="16"/>
      <c r="CH47" s="16"/>
      <c r="CI47" s="16"/>
      <c r="CJ47" s="16"/>
      <c r="CK47" s="16"/>
      <c r="CL47" s="16"/>
      <c r="CM47" s="16"/>
      <c r="CN47" s="16"/>
      <c r="CO47" s="16"/>
      <c r="CP47" s="16"/>
      <c r="CQ47" s="16"/>
      <c r="CR47" s="16"/>
      <c r="CS47" s="16"/>
      <c r="CT47" s="16"/>
      <c r="CU47" s="16"/>
      <c r="CV47" s="16"/>
      <c r="CW47" s="16"/>
      <c r="CX47" s="16"/>
      <c r="CY47" s="16"/>
      <c r="CZ47" s="16"/>
      <c r="DA47" s="16"/>
      <c r="DB47" s="16"/>
      <c r="DC47" s="16"/>
      <c r="DD47" s="16"/>
      <c r="DE47" s="16"/>
      <c r="DF47" s="16"/>
      <c r="DG47" s="16"/>
      <c r="DH47" s="16"/>
      <c r="DI47" s="16"/>
      <c r="DJ47" s="16"/>
      <c r="DK47" s="16"/>
      <c r="DL47" s="16"/>
      <c r="DM47" s="16"/>
      <c r="DN47" s="16"/>
      <c r="DO47" s="16"/>
      <c r="DP47" s="16"/>
      <c r="DQ47" s="16"/>
      <c r="DR47" s="16"/>
      <c r="DS47" s="16"/>
      <c r="DT47" s="16"/>
      <c r="DU47" s="16"/>
      <c r="DV47" s="16"/>
      <c r="DW47" s="16"/>
      <c r="DX47" s="16"/>
      <c r="DY47" s="16"/>
      <c r="DZ47" s="16"/>
      <c r="EA47" s="16"/>
      <c r="EB47" s="16"/>
      <c r="EC47" s="16"/>
      <c r="ED47" s="16"/>
      <c r="EE47" s="16"/>
      <c r="EF47" s="16"/>
      <c r="EG47" s="16"/>
      <c r="EH47" s="16"/>
      <c r="EI47" s="16"/>
      <c r="EJ47" s="16"/>
      <c r="EK47" s="16"/>
      <c r="EL47" s="16"/>
      <c r="EM47" s="16"/>
      <c r="EN47" s="16"/>
      <c r="EO47" s="16"/>
      <c r="EP47" s="16"/>
      <c r="EQ47" s="16"/>
      <c r="ER47" s="16"/>
      <c r="ES47" s="16"/>
      <c r="ET47" s="16"/>
      <c r="EU47" s="16"/>
      <c r="EV47" s="16"/>
      <c r="EW47" s="16"/>
      <c r="EX47" s="16"/>
      <c r="EY47" s="16"/>
      <c r="EZ47" s="16"/>
      <c r="FA47" s="16"/>
      <c r="FB47" s="16"/>
      <c r="FC47" s="16"/>
      <c r="FD47" s="16"/>
      <c r="FE47" s="16"/>
      <c r="FF47" s="16"/>
      <c r="FG47" s="16"/>
      <c r="FH47" s="16"/>
      <c r="FI47" s="16"/>
      <c r="FJ47" s="16"/>
      <c r="FK47" s="16"/>
      <c r="FL47" s="16"/>
      <c r="FM47" s="16"/>
      <c r="FN47" s="16"/>
      <c r="FO47" s="16"/>
      <c r="FP47" s="16"/>
      <c r="FQ47" s="16"/>
      <c r="FR47" s="16"/>
      <c r="FS47" s="16"/>
      <c r="FT47" s="16"/>
      <c r="FU47" s="16"/>
      <c r="FV47" s="16"/>
      <c r="FW47" s="16"/>
      <c r="FX47" s="16"/>
      <c r="FY47" s="16"/>
      <c r="FZ47" s="16"/>
      <c r="GA47" s="16"/>
      <c r="GB47" s="16"/>
      <c r="GC47" s="16"/>
      <c r="GD47" s="16"/>
      <c r="GE47" s="16"/>
      <c r="GF47" s="16"/>
      <c r="GG47" s="16"/>
      <c r="GH47" s="16"/>
      <c r="GI47" s="16"/>
      <c r="GJ47" s="16"/>
      <c r="GK47" s="16"/>
      <c r="GL47" s="16"/>
      <c r="GM47" s="16"/>
      <c r="GN47" s="16"/>
      <c r="GO47" s="16"/>
      <c r="GP47" s="16"/>
      <c r="GQ47" s="16"/>
      <c r="GR47" s="16"/>
      <c r="GS47" s="16"/>
      <c r="GT47" s="16"/>
      <c r="GU47" s="16"/>
      <c r="GV47" s="16"/>
      <c r="GW47" s="16"/>
      <c r="GX47" s="16"/>
      <c r="GY47" s="16"/>
      <c r="GZ47" s="16"/>
      <c r="HA47" s="16"/>
      <c r="HB47" s="16"/>
      <c r="HC47" s="16"/>
      <c r="HD47" s="16"/>
      <c r="HE47" s="16"/>
      <c r="HF47" s="16"/>
      <c r="HG47" s="16"/>
      <c r="HH47" s="16"/>
      <c r="HI47" s="16"/>
      <c r="HJ47" s="16"/>
      <c r="HK47" s="16"/>
      <c r="HL47" s="16"/>
      <c r="HM47" s="16"/>
      <c r="HN47" s="16"/>
      <c r="HO47" s="16"/>
      <c r="HP47" s="16"/>
    </row>
    <row r="48" spans="1:224" ht="12.75" customHeight="1" x14ac:dyDescent="0.2">
      <c r="A48" s="67" t="s">
        <v>185</v>
      </c>
      <c r="B48" s="20">
        <v>1054</v>
      </c>
      <c r="C48" s="68" t="s">
        <v>144</v>
      </c>
      <c r="D48" s="21">
        <f t="shared" ca="1" si="3"/>
        <v>0</v>
      </c>
      <c r="E48" s="21">
        <f t="shared" ca="1" si="3"/>
        <v>0</v>
      </c>
      <c r="F48" s="22">
        <f t="shared" ca="1" si="1"/>
        <v>0</v>
      </c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  <c r="BM48" s="16"/>
      <c r="BN48" s="16"/>
      <c r="BO48" s="16"/>
      <c r="BP48" s="16"/>
      <c r="BQ48" s="16"/>
      <c r="BR48" s="16"/>
      <c r="BS48" s="16"/>
      <c r="BT48" s="16"/>
      <c r="BU48" s="16"/>
      <c r="BV48" s="16"/>
      <c r="BW48" s="16"/>
      <c r="BX48" s="16"/>
      <c r="BY48" s="16"/>
      <c r="BZ48" s="16"/>
      <c r="CA48" s="16"/>
      <c r="CB48" s="16"/>
      <c r="CC48" s="16"/>
      <c r="CD48" s="16"/>
      <c r="CE48" s="16"/>
      <c r="CF48" s="16"/>
      <c r="CG48" s="16"/>
      <c r="CH48" s="16"/>
      <c r="CI48" s="16"/>
      <c r="CJ48" s="16"/>
      <c r="CK48" s="16"/>
      <c r="CL48" s="16"/>
      <c r="CM48" s="16"/>
      <c r="CN48" s="16"/>
      <c r="CO48" s="16"/>
      <c r="CP48" s="16"/>
      <c r="CQ48" s="16"/>
      <c r="CR48" s="16"/>
      <c r="CS48" s="16"/>
      <c r="CT48" s="16"/>
      <c r="CU48" s="16"/>
      <c r="CV48" s="16"/>
      <c r="CW48" s="16"/>
      <c r="CX48" s="16"/>
      <c r="CY48" s="16"/>
      <c r="CZ48" s="16"/>
      <c r="DA48" s="16"/>
      <c r="DB48" s="16"/>
      <c r="DC48" s="16"/>
      <c r="DD48" s="16"/>
      <c r="DE48" s="16"/>
      <c r="DF48" s="16"/>
      <c r="DG48" s="16"/>
      <c r="DH48" s="16"/>
      <c r="DI48" s="16"/>
      <c r="DJ48" s="16"/>
      <c r="DK48" s="16"/>
      <c r="DL48" s="16"/>
      <c r="DM48" s="16"/>
      <c r="DN48" s="16"/>
      <c r="DO48" s="16"/>
      <c r="DP48" s="16"/>
      <c r="DQ48" s="16"/>
      <c r="DR48" s="16"/>
      <c r="DS48" s="16"/>
      <c r="DT48" s="16"/>
      <c r="DU48" s="16"/>
      <c r="DV48" s="16"/>
      <c r="DW48" s="16"/>
      <c r="DX48" s="16"/>
      <c r="DY48" s="16"/>
      <c r="DZ48" s="16"/>
      <c r="EA48" s="16"/>
      <c r="EB48" s="16"/>
      <c r="EC48" s="16"/>
      <c r="ED48" s="16"/>
      <c r="EE48" s="16"/>
      <c r="EF48" s="16"/>
      <c r="EG48" s="16"/>
      <c r="EH48" s="16"/>
      <c r="EI48" s="16"/>
      <c r="EJ48" s="16"/>
      <c r="EK48" s="16"/>
      <c r="EL48" s="16"/>
      <c r="EM48" s="16"/>
      <c r="EN48" s="16"/>
      <c r="EO48" s="16"/>
      <c r="EP48" s="16"/>
      <c r="EQ48" s="16"/>
      <c r="ER48" s="16"/>
      <c r="ES48" s="16"/>
      <c r="ET48" s="16"/>
      <c r="EU48" s="16"/>
      <c r="EV48" s="16"/>
      <c r="EW48" s="16"/>
      <c r="EX48" s="16"/>
      <c r="EY48" s="16"/>
      <c r="EZ48" s="16"/>
      <c r="FA48" s="16"/>
      <c r="FB48" s="16"/>
      <c r="FC48" s="16"/>
      <c r="FD48" s="16"/>
      <c r="FE48" s="16"/>
      <c r="FF48" s="16"/>
      <c r="FG48" s="16"/>
      <c r="FH48" s="16"/>
      <c r="FI48" s="16"/>
      <c r="FJ48" s="16"/>
      <c r="FK48" s="16"/>
      <c r="FL48" s="16"/>
      <c r="FM48" s="16"/>
      <c r="FN48" s="16"/>
      <c r="FO48" s="16"/>
      <c r="FP48" s="16"/>
      <c r="FQ48" s="16"/>
      <c r="FR48" s="16"/>
      <c r="FS48" s="16"/>
      <c r="FT48" s="16"/>
      <c r="FU48" s="16"/>
      <c r="FV48" s="16"/>
      <c r="FW48" s="16"/>
      <c r="FX48" s="16"/>
      <c r="FY48" s="16"/>
      <c r="FZ48" s="16"/>
      <c r="GA48" s="16"/>
      <c r="GB48" s="16"/>
      <c r="GC48" s="16"/>
      <c r="GD48" s="16"/>
      <c r="GE48" s="16"/>
      <c r="GF48" s="16"/>
      <c r="GG48" s="16"/>
      <c r="GH48" s="16"/>
      <c r="GI48" s="16"/>
      <c r="GJ48" s="16"/>
      <c r="GK48" s="16"/>
      <c r="GL48" s="16"/>
      <c r="GM48" s="16"/>
      <c r="GN48" s="16"/>
      <c r="GO48" s="16"/>
      <c r="GP48" s="16"/>
      <c r="GQ48" s="16"/>
      <c r="GR48" s="16"/>
      <c r="GS48" s="16"/>
      <c r="GT48" s="16"/>
      <c r="GU48" s="16"/>
      <c r="GV48" s="16"/>
      <c r="GW48" s="16"/>
      <c r="GX48" s="16"/>
      <c r="GY48" s="16"/>
      <c r="GZ48" s="16"/>
      <c r="HA48" s="16"/>
      <c r="HB48" s="16"/>
      <c r="HC48" s="16"/>
      <c r="HD48" s="16"/>
      <c r="HE48" s="16"/>
      <c r="HF48" s="16"/>
      <c r="HG48" s="16"/>
      <c r="HH48" s="16"/>
      <c r="HI48" s="16"/>
      <c r="HJ48" s="16"/>
      <c r="HK48" s="16"/>
      <c r="HL48" s="16"/>
      <c r="HM48" s="16"/>
      <c r="HN48" s="16"/>
      <c r="HO48" s="16"/>
      <c r="HP48" s="16"/>
    </row>
    <row r="49" spans="1:224" ht="12.75" customHeight="1" x14ac:dyDescent="0.2">
      <c r="A49" s="67" t="s">
        <v>186</v>
      </c>
      <c r="B49" s="20">
        <v>1055</v>
      </c>
      <c r="C49" s="68" t="s">
        <v>144</v>
      </c>
      <c r="D49" s="21">
        <f t="shared" ca="1" si="3"/>
        <v>290029292.07999998</v>
      </c>
      <c r="E49" s="21">
        <f t="shared" ca="1" si="3"/>
        <v>0</v>
      </c>
      <c r="F49" s="22">
        <f t="shared" ca="1" si="1"/>
        <v>290029292.07999998</v>
      </c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  <c r="BM49" s="16"/>
      <c r="BN49" s="16"/>
      <c r="BO49" s="16"/>
      <c r="BP49" s="16"/>
      <c r="BQ49" s="16"/>
      <c r="BR49" s="16"/>
      <c r="BS49" s="16"/>
      <c r="BT49" s="16"/>
      <c r="BU49" s="16"/>
      <c r="BV49" s="16"/>
      <c r="BW49" s="16"/>
      <c r="BX49" s="16"/>
      <c r="BY49" s="16"/>
      <c r="BZ49" s="16"/>
      <c r="CA49" s="16"/>
      <c r="CB49" s="16"/>
      <c r="CC49" s="16"/>
      <c r="CD49" s="16"/>
      <c r="CE49" s="16"/>
      <c r="CF49" s="16"/>
      <c r="CG49" s="16"/>
      <c r="CH49" s="16"/>
      <c r="CI49" s="16"/>
      <c r="CJ49" s="16"/>
      <c r="CK49" s="16"/>
      <c r="CL49" s="16"/>
      <c r="CM49" s="16"/>
      <c r="CN49" s="16"/>
      <c r="CO49" s="16"/>
      <c r="CP49" s="16"/>
      <c r="CQ49" s="16"/>
      <c r="CR49" s="16"/>
      <c r="CS49" s="16"/>
      <c r="CT49" s="16"/>
      <c r="CU49" s="16"/>
      <c r="CV49" s="16"/>
      <c r="CW49" s="16"/>
      <c r="CX49" s="16"/>
      <c r="CY49" s="16"/>
      <c r="CZ49" s="16"/>
      <c r="DA49" s="16"/>
      <c r="DB49" s="16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6"/>
      <c r="DT49" s="16"/>
      <c r="DU49" s="16"/>
      <c r="DV49" s="16"/>
      <c r="DW49" s="16"/>
      <c r="DX49" s="16"/>
      <c r="DY49" s="16"/>
      <c r="DZ49" s="16"/>
      <c r="EA49" s="16"/>
      <c r="EB49" s="16"/>
      <c r="EC49" s="16"/>
      <c r="ED49" s="16"/>
      <c r="EE49" s="16"/>
      <c r="EF49" s="16"/>
      <c r="EG49" s="16"/>
      <c r="EH49" s="16"/>
      <c r="EI49" s="16"/>
      <c r="EJ49" s="16"/>
      <c r="EK49" s="16"/>
      <c r="EL49" s="16"/>
      <c r="EM49" s="16"/>
      <c r="EN49" s="16"/>
      <c r="EO49" s="16"/>
      <c r="EP49" s="16"/>
      <c r="EQ49" s="16"/>
      <c r="ER49" s="16"/>
      <c r="ES49" s="16"/>
      <c r="ET49" s="16"/>
      <c r="EU49" s="16"/>
      <c r="EV49" s="16"/>
      <c r="EW49" s="16"/>
      <c r="EX49" s="16"/>
      <c r="EY49" s="16"/>
      <c r="EZ49" s="16"/>
      <c r="FA49" s="16"/>
      <c r="FB49" s="16"/>
      <c r="FC49" s="16"/>
      <c r="FD49" s="16"/>
      <c r="FE49" s="16"/>
      <c r="FF49" s="16"/>
      <c r="FG49" s="16"/>
      <c r="FH49" s="16"/>
      <c r="FI49" s="16"/>
      <c r="FJ49" s="16"/>
      <c r="FK49" s="16"/>
      <c r="FL49" s="16"/>
      <c r="FM49" s="16"/>
      <c r="FN49" s="16"/>
      <c r="FO49" s="16"/>
      <c r="FP49" s="16"/>
      <c r="FQ49" s="16"/>
      <c r="FR49" s="16"/>
      <c r="FS49" s="16"/>
      <c r="FT49" s="16"/>
      <c r="FU49" s="16"/>
      <c r="FV49" s="16"/>
      <c r="FW49" s="16"/>
      <c r="FX49" s="16"/>
      <c r="FY49" s="16"/>
      <c r="FZ49" s="16"/>
      <c r="GA49" s="16"/>
      <c r="GB49" s="16"/>
      <c r="GC49" s="16"/>
      <c r="GD49" s="16"/>
      <c r="GE49" s="16"/>
      <c r="GF49" s="16"/>
      <c r="GG49" s="16"/>
      <c r="GH49" s="16"/>
      <c r="GI49" s="16"/>
      <c r="GJ49" s="16"/>
      <c r="GK49" s="16"/>
      <c r="GL49" s="16"/>
      <c r="GM49" s="16"/>
      <c r="GN49" s="16"/>
      <c r="GO49" s="16"/>
      <c r="GP49" s="16"/>
      <c r="GQ49" s="16"/>
      <c r="GR49" s="16"/>
      <c r="GS49" s="16"/>
      <c r="GT49" s="16"/>
      <c r="GU49" s="16"/>
      <c r="GV49" s="16"/>
      <c r="GW49" s="16"/>
      <c r="GX49" s="16"/>
      <c r="GY49" s="16"/>
      <c r="GZ49" s="16"/>
      <c r="HA49" s="16"/>
      <c r="HB49" s="16"/>
      <c r="HC49" s="16"/>
      <c r="HD49" s="16"/>
      <c r="HE49" s="16"/>
      <c r="HF49" s="16"/>
      <c r="HG49" s="16"/>
      <c r="HH49" s="16"/>
      <c r="HI49" s="16"/>
      <c r="HJ49" s="16"/>
      <c r="HK49" s="16"/>
      <c r="HL49" s="16"/>
      <c r="HM49" s="16"/>
      <c r="HN49" s="16"/>
      <c r="HO49" s="16"/>
      <c r="HP49" s="16"/>
    </row>
    <row r="50" spans="1:224" ht="12.75" customHeight="1" x14ac:dyDescent="0.2">
      <c r="A50" s="67" t="s">
        <v>187</v>
      </c>
      <c r="B50" s="20">
        <v>1056</v>
      </c>
      <c r="C50" s="68" t="s">
        <v>144</v>
      </c>
      <c r="D50" s="21">
        <f t="shared" ca="1" si="3"/>
        <v>99786.880000000034</v>
      </c>
      <c r="E50" s="21">
        <f t="shared" ca="1" si="3"/>
        <v>0</v>
      </c>
      <c r="F50" s="22">
        <f t="shared" ca="1" si="1"/>
        <v>99786.880000000034</v>
      </c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  <c r="BM50" s="16"/>
      <c r="BN50" s="16"/>
      <c r="BO50" s="16"/>
      <c r="BP50" s="16"/>
      <c r="BQ50" s="16"/>
      <c r="BR50" s="16"/>
      <c r="BS50" s="16"/>
      <c r="BT50" s="16"/>
      <c r="BU50" s="16"/>
      <c r="BV50" s="16"/>
      <c r="BW50" s="16"/>
      <c r="BX50" s="16"/>
      <c r="BY50" s="16"/>
      <c r="BZ50" s="16"/>
      <c r="CA50" s="16"/>
      <c r="CB50" s="16"/>
      <c r="CC50" s="16"/>
      <c r="CD50" s="16"/>
      <c r="CE50" s="16"/>
      <c r="CF50" s="16"/>
      <c r="CG50" s="16"/>
      <c r="CH50" s="16"/>
      <c r="CI50" s="16"/>
      <c r="CJ50" s="16"/>
      <c r="CK50" s="16"/>
      <c r="CL50" s="16"/>
      <c r="CM50" s="16"/>
      <c r="CN50" s="16"/>
      <c r="CO50" s="16"/>
      <c r="CP50" s="16"/>
      <c r="CQ50" s="16"/>
      <c r="CR50" s="16"/>
      <c r="CS50" s="16"/>
      <c r="CT50" s="16"/>
      <c r="CU50" s="16"/>
      <c r="CV50" s="16"/>
      <c r="CW50" s="16"/>
      <c r="CX50" s="16"/>
      <c r="CY50" s="16"/>
      <c r="CZ50" s="16"/>
      <c r="DA50" s="16"/>
      <c r="DB50" s="16"/>
      <c r="DC50" s="16"/>
      <c r="DD50" s="16"/>
      <c r="DE50" s="16"/>
      <c r="DF50" s="16"/>
      <c r="DG50" s="16"/>
      <c r="DH50" s="16"/>
      <c r="DI50" s="16"/>
      <c r="DJ50" s="16"/>
      <c r="DK50" s="16"/>
      <c r="DL50" s="16"/>
      <c r="DM50" s="16"/>
      <c r="DN50" s="16"/>
      <c r="DO50" s="16"/>
      <c r="DP50" s="16"/>
      <c r="DQ50" s="16"/>
      <c r="DR50" s="16"/>
      <c r="DS50" s="16"/>
      <c r="DT50" s="16"/>
      <c r="DU50" s="16"/>
      <c r="DV50" s="16"/>
      <c r="DW50" s="16"/>
      <c r="DX50" s="16"/>
      <c r="DY50" s="16"/>
      <c r="DZ50" s="16"/>
      <c r="EA50" s="16"/>
      <c r="EB50" s="16"/>
      <c r="EC50" s="16"/>
      <c r="ED50" s="16"/>
      <c r="EE50" s="16"/>
      <c r="EF50" s="16"/>
      <c r="EG50" s="16"/>
      <c r="EH50" s="16"/>
      <c r="EI50" s="16"/>
      <c r="EJ50" s="16"/>
      <c r="EK50" s="16"/>
      <c r="EL50" s="16"/>
      <c r="EM50" s="16"/>
      <c r="EN50" s="16"/>
      <c r="EO50" s="16"/>
      <c r="EP50" s="16"/>
      <c r="EQ50" s="16"/>
      <c r="ER50" s="16"/>
      <c r="ES50" s="16"/>
      <c r="ET50" s="16"/>
      <c r="EU50" s="16"/>
      <c r="EV50" s="16"/>
      <c r="EW50" s="16"/>
      <c r="EX50" s="16"/>
      <c r="EY50" s="16"/>
      <c r="EZ50" s="16"/>
      <c r="FA50" s="16"/>
      <c r="FB50" s="16"/>
      <c r="FC50" s="16"/>
      <c r="FD50" s="16"/>
      <c r="FE50" s="16"/>
      <c r="FF50" s="16"/>
      <c r="FG50" s="16"/>
      <c r="FH50" s="16"/>
      <c r="FI50" s="16"/>
      <c r="FJ50" s="16"/>
      <c r="FK50" s="16"/>
      <c r="FL50" s="16"/>
      <c r="FM50" s="16"/>
      <c r="FN50" s="16"/>
      <c r="FO50" s="16"/>
      <c r="FP50" s="16"/>
      <c r="FQ50" s="16"/>
      <c r="FR50" s="16"/>
      <c r="FS50" s="16"/>
      <c r="FT50" s="16"/>
      <c r="FU50" s="16"/>
      <c r="FV50" s="16"/>
      <c r="FW50" s="16"/>
      <c r="FX50" s="16"/>
      <c r="FY50" s="16"/>
      <c r="FZ50" s="16"/>
      <c r="GA50" s="16"/>
      <c r="GB50" s="16"/>
      <c r="GC50" s="16"/>
      <c r="GD50" s="16"/>
      <c r="GE50" s="16"/>
      <c r="GF50" s="16"/>
      <c r="GG50" s="16"/>
      <c r="GH50" s="16"/>
      <c r="GI50" s="16"/>
      <c r="GJ50" s="16"/>
      <c r="GK50" s="16"/>
      <c r="GL50" s="16"/>
      <c r="GM50" s="16"/>
      <c r="GN50" s="16"/>
      <c r="GO50" s="16"/>
      <c r="GP50" s="16"/>
      <c r="GQ50" s="16"/>
      <c r="GR50" s="16"/>
      <c r="GS50" s="16"/>
      <c r="GT50" s="16"/>
      <c r="GU50" s="16"/>
      <c r="GV50" s="16"/>
      <c r="GW50" s="16"/>
      <c r="GX50" s="16"/>
      <c r="GY50" s="16"/>
      <c r="GZ50" s="16"/>
      <c r="HA50" s="16"/>
      <c r="HB50" s="16"/>
      <c r="HC50" s="16"/>
      <c r="HD50" s="16"/>
      <c r="HE50" s="16"/>
      <c r="HF50" s="16"/>
      <c r="HG50" s="16"/>
      <c r="HH50" s="16"/>
      <c r="HI50" s="16"/>
      <c r="HJ50" s="16"/>
      <c r="HK50" s="16"/>
      <c r="HL50" s="16"/>
      <c r="HM50" s="16"/>
      <c r="HN50" s="16"/>
      <c r="HO50" s="16"/>
      <c r="HP50" s="16"/>
    </row>
    <row r="51" spans="1:224" ht="12.75" customHeight="1" x14ac:dyDescent="0.2">
      <c r="A51" s="67" t="s">
        <v>188</v>
      </c>
      <c r="B51" s="20">
        <v>1057</v>
      </c>
      <c r="C51" s="68" t="s">
        <v>144</v>
      </c>
      <c r="D51" s="21">
        <f t="shared" ca="1" si="3"/>
        <v>48850532.359999999</v>
      </c>
      <c r="E51" s="21">
        <f t="shared" ca="1" si="3"/>
        <v>0</v>
      </c>
      <c r="F51" s="22">
        <f t="shared" ca="1" si="1"/>
        <v>48850532.359999999</v>
      </c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  <c r="BM51" s="16"/>
      <c r="BN51" s="16"/>
      <c r="BO51" s="16"/>
      <c r="BP51" s="16"/>
      <c r="BQ51" s="16"/>
      <c r="BR51" s="16"/>
      <c r="BS51" s="16"/>
      <c r="BT51" s="16"/>
      <c r="BU51" s="16"/>
      <c r="BV51" s="16"/>
      <c r="BW51" s="16"/>
      <c r="BX51" s="16"/>
      <c r="BY51" s="16"/>
      <c r="BZ51" s="16"/>
      <c r="CA51" s="16"/>
      <c r="CB51" s="16"/>
      <c r="CC51" s="16"/>
      <c r="CD51" s="16"/>
      <c r="CE51" s="16"/>
      <c r="CF51" s="16"/>
      <c r="CG51" s="16"/>
      <c r="CH51" s="16"/>
      <c r="CI51" s="16"/>
      <c r="CJ51" s="16"/>
      <c r="CK51" s="16"/>
      <c r="CL51" s="16"/>
      <c r="CM51" s="16"/>
      <c r="CN51" s="16"/>
      <c r="CO51" s="16"/>
      <c r="CP51" s="16"/>
      <c r="CQ51" s="16"/>
      <c r="CR51" s="16"/>
      <c r="CS51" s="16"/>
      <c r="CT51" s="16"/>
      <c r="CU51" s="16"/>
      <c r="CV51" s="16"/>
      <c r="CW51" s="16"/>
      <c r="CX51" s="16"/>
      <c r="CY51" s="16"/>
      <c r="CZ51" s="16"/>
      <c r="DA51" s="16"/>
      <c r="DB51" s="16"/>
      <c r="DC51" s="16"/>
      <c r="DD51" s="16"/>
      <c r="DE51" s="16"/>
      <c r="DF51" s="16"/>
      <c r="DG51" s="16"/>
      <c r="DH51" s="16"/>
      <c r="DI51" s="16"/>
      <c r="DJ51" s="16"/>
      <c r="DK51" s="16"/>
      <c r="DL51" s="16"/>
      <c r="DM51" s="16"/>
      <c r="DN51" s="16"/>
      <c r="DO51" s="16"/>
      <c r="DP51" s="16"/>
      <c r="DQ51" s="16"/>
      <c r="DR51" s="16"/>
      <c r="DS51" s="16"/>
      <c r="DT51" s="16"/>
      <c r="DU51" s="16"/>
      <c r="DV51" s="16"/>
      <c r="DW51" s="16"/>
      <c r="DX51" s="16"/>
      <c r="DY51" s="16"/>
      <c r="DZ51" s="16"/>
      <c r="EA51" s="16"/>
      <c r="EB51" s="16"/>
      <c r="EC51" s="16"/>
      <c r="ED51" s="16"/>
      <c r="EE51" s="16"/>
      <c r="EF51" s="16"/>
      <c r="EG51" s="16"/>
      <c r="EH51" s="16"/>
      <c r="EI51" s="16"/>
      <c r="EJ51" s="16"/>
      <c r="EK51" s="16"/>
      <c r="EL51" s="16"/>
      <c r="EM51" s="16"/>
      <c r="EN51" s="16"/>
      <c r="EO51" s="16"/>
      <c r="EP51" s="16"/>
      <c r="EQ51" s="16"/>
      <c r="ER51" s="16"/>
      <c r="ES51" s="16"/>
      <c r="ET51" s="16"/>
      <c r="EU51" s="16"/>
      <c r="EV51" s="16"/>
      <c r="EW51" s="16"/>
      <c r="EX51" s="16"/>
      <c r="EY51" s="16"/>
      <c r="EZ51" s="16"/>
      <c r="FA51" s="16"/>
      <c r="FB51" s="16"/>
      <c r="FC51" s="16"/>
      <c r="FD51" s="16"/>
      <c r="FE51" s="16"/>
      <c r="FF51" s="16"/>
      <c r="FG51" s="16"/>
      <c r="FH51" s="16"/>
      <c r="FI51" s="16"/>
      <c r="FJ51" s="16"/>
      <c r="FK51" s="16"/>
      <c r="FL51" s="16"/>
      <c r="FM51" s="16"/>
      <c r="FN51" s="16"/>
      <c r="FO51" s="16"/>
      <c r="FP51" s="16"/>
      <c r="FQ51" s="16"/>
      <c r="FR51" s="16"/>
      <c r="FS51" s="16"/>
      <c r="FT51" s="16"/>
      <c r="FU51" s="16"/>
      <c r="FV51" s="16"/>
      <c r="FW51" s="16"/>
      <c r="FX51" s="16"/>
      <c r="FY51" s="16"/>
      <c r="FZ51" s="16"/>
      <c r="GA51" s="16"/>
      <c r="GB51" s="16"/>
      <c r="GC51" s="16"/>
      <c r="GD51" s="16"/>
      <c r="GE51" s="16"/>
      <c r="GF51" s="16"/>
      <c r="GG51" s="16"/>
      <c r="GH51" s="16"/>
      <c r="GI51" s="16"/>
      <c r="GJ51" s="16"/>
      <c r="GK51" s="16"/>
      <c r="GL51" s="16"/>
      <c r="GM51" s="16"/>
      <c r="GN51" s="16"/>
      <c r="GO51" s="16"/>
      <c r="GP51" s="16"/>
      <c r="GQ51" s="16"/>
      <c r="GR51" s="16"/>
      <c r="GS51" s="16"/>
      <c r="GT51" s="16"/>
      <c r="GU51" s="16"/>
      <c r="GV51" s="16"/>
      <c r="GW51" s="16"/>
      <c r="GX51" s="16"/>
      <c r="GY51" s="16"/>
      <c r="GZ51" s="16"/>
      <c r="HA51" s="16"/>
      <c r="HB51" s="16"/>
      <c r="HC51" s="16"/>
      <c r="HD51" s="16"/>
      <c r="HE51" s="16"/>
      <c r="HF51" s="16"/>
      <c r="HG51" s="16"/>
      <c r="HH51" s="16"/>
      <c r="HI51" s="16"/>
      <c r="HJ51" s="16"/>
      <c r="HK51" s="16"/>
      <c r="HL51" s="16"/>
      <c r="HM51" s="16"/>
      <c r="HN51" s="16"/>
      <c r="HO51" s="16"/>
      <c r="HP51" s="16"/>
    </row>
    <row r="52" spans="1:224" ht="12.75" customHeight="1" x14ac:dyDescent="0.2">
      <c r="A52" s="67" t="s">
        <v>189</v>
      </c>
      <c r="B52" s="20">
        <v>1058</v>
      </c>
      <c r="C52" s="68" t="s">
        <v>144</v>
      </c>
      <c r="D52" s="21">
        <f t="shared" ca="1" si="3"/>
        <v>10858732</v>
      </c>
      <c r="E52" s="21">
        <f t="shared" ca="1" si="3"/>
        <v>0</v>
      </c>
      <c r="F52" s="22">
        <f t="shared" ref="F52" ca="1" si="4">+SUM(D52:E52)</f>
        <v>10858732</v>
      </c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  <c r="BB52" s="16"/>
      <c r="BC52" s="16"/>
      <c r="BD52" s="16"/>
      <c r="BE52" s="16"/>
      <c r="BF52" s="16"/>
      <c r="BG52" s="16"/>
      <c r="BH52" s="16"/>
      <c r="BI52" s="16"/>
      <c r="BJ52" s="16"/>
      <c r="BK52" s="16"/>
      <c r="BL52" s="16"/>
      <c r="BM52" s="16"/>
      <c r="BN52" s="16"/>
      <c r="BO52" s="16"/>
      <c r="BP52" s="16"/>
      <c r="BQ52" s="16"/>
      <c r="BR52" s="16"/>
      <c r="BS52" s="16"/>
      <c r="BT52" s="16"/>
      <c r="BU52" s="16"/>
      <c r="BV52" s="16"/>
      <c r="BW52" s="16"/>
      <c r="BX52" s="16"/>
      <c r="BY52" s="16"/>
      <c r="BZ52" s="16"/>
      <c r="CA52" s="16"/>
      <c r="CB52" s="16"/>
      <c r="CC52" s="16"/>
      <c r="CD52" s="16"/>
      <c r="CE52" s="16"/>
      <c r="CF52" s="16"/>
      <c r="CG52" s="16"/>
      <c r="CH52" s="16"/>
      <c r="CI52" s="16"/>
      <c r="CJ52" s="16"/>
      <c r="CK52" s="16"/>
      <c r="CL52" s="16"/>
      <c r="CM52" s="16"/>
      <c r="CN52" s="16"/>
      <c r="CO52" s="16"/>
      <c r="CP52" s="16"/>
      <c r="CQ52" s="16"/>
      <c r="CR52" s="16"/>
      <c r="CS52" s="16"/>
      <c r="CT52" s="16"/>
      <c r="CU52" s="16"/>
      <c r="CV52" s="16"/>
      <c r="CW52" s="16"/>
      <c r="CX52" s="16"/>
      <c r="CY52" s="16"/>
      <c r="CZ52" s="16"/>
      <c r="DA52" s="16"/>
      <c r="DB52" s="16"/>
      <c r="DC52" s="16"/>
      <c r="DD52" s="16"/>
      <c r="DE52" s="16"/>
      <c r="DF52" s="16"/>
      <c r="DG52" s="16"/>
      <c r="DH52" s="16"/>
      <c r="DI52" s="16"/>
      <c r="DJ52" s="16"/>
      <c r="DK52" s="16"/>
      <c r="DL52" s="16"/>
      <c r="DM52" s="16"/>
      <c r="DN52" s="16"/>
      <c r="DO52" s="16"/>
      <c r="DP52" s="16"/>
      <c r="DQ52" s="16"/>
      <c r="DR52" s="16"/>
      <c r="DS52" s="16"/>
      <c r="DT52" s="16"/>
      <c r="DU52" s="16"/>
      <c r="DV52" s="16"/>
      <c r="DW52" s="16"/>
      <c r="DX52" s="16"/>
      <c r="DY52" s="16"/>
      <c r="DZ52" s="16"/>
      <c r="EA52" s="16"/>
      <c r="EB52" s="16"/>
      <c r="EC52" s="16"/>
      <c r="ED52" s="16"/>
      <c r="EE52" s="16"/>
      <c r="EF52" s="16"/>
      <c r="EG52" s="16"/>
      <c r="EH52" s="16"/>
      <c r="EI52" s="16"/>
      <c r="EJ52" s="16"/>
      <c r="EK52" s="16"/>
      <c r="EL52" s="16"/>
      <c r="EM52" s="16"/>
      <c r="EN52" s="16"/>
      <c r="EO52" s="16"/>
      <c r="EP52" s="16"/>
      <c r="EQ52" s="16"/>
      <c r="ER52" s="16"/>
      <c r="ES52" s="16"/>
      <c r="ET52" s="16"/>
      <c r="EU52" s="16"/>
      <c r="EV52" s="16"/>
      <c r="EW52" s="16"/>
      <c r="EX52" s="16"/>
      <c r="EY52" s="16"/>
      <c r="EZ52" s="16"/>
      <c r="FA52" s="16"/>
      <c r="FB52" s="16"/>
      <c r="FC52" s="16"/>
      <c r="FD52" s="16"/>
      <c r="FE52" s="16"/>
      <c r="FF52" s="16"/>
      <c r="FG52" s="16"/>
      <c r="FH52" s="16"/>
      <c r="FI52" s="16"/>
      <c r="FJ52" s="16"/>
      <c r="FK52" s="16"/>
      <c r="FL52" s="16"/>
      <c r="FM52" s="16"/>
      <c r="FN52" s="16"/>
      <c r="FO52" s="16"/>
      <c r="FP52" s="16"/>
      <c r="FQ52" s="16"/>
      <c r="FR52" s="16"/>
      <c r="FS52" s="16"/>
      <c r="FT52" s="16"/>
      <c r="FU52" s="16"/>
      <c r="FV52" s="16"/>
      <c r="FW52" s="16"/>
      <c r="FX52" s="16"/>
      <c r="FY52" s="16"/>
      <c r="FZ52" s="16"/>
      <c r="GA52" s="16"/>
      <c r="GB52" s="16"/>
      <c r="GC52" s="16"/>
      <c r="GD52" s="16"/>
      <c r="GE52" s="16"/>
      <c r="GF52" s="16"/>
      <c r="GG52" s="16"/>
      <c r="GH52" s="16"/>
      <c r="GI52" s="16"/>
      <c r="GJ52" s="16"/>
      <c r="GK52" s="16"/>
      <c r="GL52" s="16"/>
      <c r="GM52" s="16"/>
      <c r="GN52" s="16"/>
      <c r="GO52" s="16"/>
      <c r="GP52" s="16"/>
      <c r="GQ52" s="16"/>
      <c r="GR52" s="16"/>
      <c r="GS52" s="16"/>
      <c r="GT52" s="16"/>
      <c r="GU52" s="16"/>
      <c r="GV52" s="16"/>
      <c r="GW52" s="16"/>
      <c r="GX52" s="16"/>
      <c r="GY52" s="16"/>
      <c r="GZ52" s="16"/>
      <c r="HA52" s="16"/>
      <c r="HB52" s="16"/>
      <c r="HC52" s="16"/>
      <c r="HD52" s="16"/>
      <c r="HE52" s="16"/>
      <c r="HF52" s="16"/>
      <c r="HG52" s="16"/>
      <c r="HH52" s="16"/>
      <c r="HI52" s="16"/>
      <c r="HJ52" s="16"/>
      <c r="HK52" s="16"/>
      <c r="HL52" s="16"/>
      <c r="HM52" s="16"/>
      <c r="HN52" s="16"/>
      <c r="HO52" s="16"/>
      <c r="HP52" s="16"/>
    </row>
    <row r="53" spans="1:224" ht="12.75" customHeight="1" x14ac:dyDescent="0.2">
      <c r="A53" s="67" t="s">
        <v>190</v>
      </c>
      <c r="B53" s="20">
        <v>1059</v>
      </c>
      <c r="C53" s="68" t="s">
        <v>144</v>
      </c>
      <c r="D53" s="21">
        <f t="shared" ca="1" si="3"/>
        <v>0</v>
      </c>
      <c r="E53" s="21">
        <f t="shared" ca="1" si="3"/>
        <v>0</v>
      </c>
      <c r="F53" s="22">
        <f t="shared" ref="F53:F55" ca="1" si="5">+SUM(D53:E53)</f>
        <v>0</v>
      </c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  <c r="BB53" s="16"/>
      <c r="BC53" s="16"/>
      <c r="BD53" s="16"/>
      <c r="BE53" s="16"/>
      <c r="BF53" s="16"/>
      <c r="BG53" s="16"/>
      <c r="BH53" s="16"/>
      <c r="BI53" s="16"/>
      <c r="BJ53" s="16"/>
      <c r="BK53" s="16"/>
      <c r="BL53" s="16"/>
      <c r="BM53" s="16"/>
      <c r="BN53" s="16"/>
      <c r="BO53" s="16"/>
      <c r="BP53" s="16"/>
      <c r="BQ53" s="16"/>
      <c r="BR53" s="16"/>
      <c r="BS53" s="16"/>
      <c r="BT53" s="16"/>
      <c r="BU53" s="16"/>
      <c r="BV53" s="16"/>
      <c r="BW53" s="16"/>
      <c r="BX53" s="16"/>
      <c r="BY53" s="16"/>
      <c r="BZ53" s="16"/>
      <c r="CA53" s="16"/>
      <c r="CB53" s="16"/>
      <c r="CC53" s="16"/>
      <c r="CD53" s="16"/>
      <c r="CE53" s="16"/>
      <c r="CF53" s="16"/>
      <c r="CG53" s="16"/>
      <c r="CH53" s="16"/>
      <c r="CI53" s="16"/>
      <c r="CJ53" s="16"/>
      <c r="CK53" s="16"/>
      <c r="CL53" s="16"/>
      <c r="CM53" s="16"/>
      <c r="CN53" s="16"/>
      <c r="CO53" s="16"/>
      <c r="CP53" s="16"/>
      <c r="CQ53" s="16"/>
      <c r="CR53" s="16"/>
      <c r="CS53" s="16"/>
      <c r="CT53" s="16"/>
      <c r="CU53" s="16"/>
      <c r="CV53" s="16"/>
      <c r="CW53" s="16"/>
      <c r="CX53" s="16"/>
      <c r="CY53" s="16"/>
      <c r="CZ53" s="16"/>
      <c r="DA53" s="16"/>
      <c r="DB53" s="16"/>
      <c r="DC53" s="16"/>
      <c r="DD53" s="16"/>
      <c r="DE53" s="16"/>
      <c r="DF53" s="16"/>
      <c r="DG53" s="16"/>
      <c r="DH53" s="16"/>
      <c r="DI53" s="16"/>
      <c r="DJ53" s="16"/>
      <c r="DK53" s="16"/>
      <c r="DL53" s="16"/>
      <c r="DM53" s="16"/>
      <c r="DN53" s="16"/>
      <c r="DO53" s="16"/>
      <c r="DP53" s="16"/>
      <c r="DQ53" s="16"/>
      <c r="DR53" s="16"/>
      <c r="DS53" s="16"/>
      <c r="DT53" s="16"/>
      <c r="DU53" s="16"/>
      <c r="DV53" s="16"/>
      <c r="DW53" s="16"/>
      <c r="DX53" s="16"/>
      <c r="DY53" s="16"/>
      <c r="DZ53" s="16"/>
      <c r="EA53" s="16"/>
      <c r="EB53" s="16"/>
      <c r="EC53" s="16"/>
      <c r="ED53" s="16"/>
      <c r="EE53" s="16"/>
      <c r="EF53" s="16"/>
      <c r="EG53" s="16"/>
      <c r="EH53" s="16"/>
      <c r="EI53" s="16"/>
      <c r="EJ53" s="16"/>
      <c r="EK53" s="16"/>
      <c r="EL53" s="16"/>
      <c r="EM53" s="16"/>
      <c r="EN53" s="16"/>
      <c r="EO53" s="16"/>
      <c r="EP53" s="16"/>
      <c r="EQ53" s="16"/>
      <c r="ER53" s="16"/>
      <c r="ES53" s="16"/>
      <c r="ET53" s="16"/>
      <c r="EU53" s="16"/>
      <c r="EV53" s="16"/>
      <c r="EW53" s="16"/>
      <c r="EX53" s="16"/>
      <c r="EY53" s="16"/>
      <c r="EZ53" s="16"/>
      <c r="FA53" s="16"/>
      <c r="FB53" s="16"/>
      <c r="FC53" s="16"/>
      <c r="FD53" s="16"/>
      <c r="FE53" s="16"/>
      <c r="FF53" s="16"/>
      <c r="FG53" s="16"/>
      <c r="FH53" s="16"/>
      <c r="FI53" s="16"/>
      <c r="FJ53" s="16"/>
      <c r="FK53" s="16"/>
      <c r="FL53" s="16"/>
      <c r="FM53" s="16"/>
      <c r="FN53" s="16"/>
      <c r="FO53" s="16"/>
      <c r="FP53" s="16"/>
      <c r="FQ53" s="16"/>
      <c r="FR53" s="16"/>
      <c r="FS53" s="16"/>
      <c r="FT53" s="16"/>
      <c r="FU53" s="16"/>
      <c r="FV53" s="16"/>
      <c r="FW53" s="16"/>
      <c r="FX53" s="16"/>
      <c r="FY53" s="16"/>
      <c r="FZ53" s="16"/>
      <c r="GA53" s="16"/>
      <c r="GB53" s="16"/>
      <c r="GC53" s="16"/>
      <c r="GD53" s="16"/>
      <c r="GE53" s="16"/>
      <c r="GF53" s="16"/>
      <c r="GG53" s="16"/>
      <c r="GH53" s="16"/>
      <c r="GI53" s="16"/>
      <c r="GJ53" s="16"/>
      <c r="GK53" s="16"/>
      <c r="GL53" s="16"/>
      <c r="GM53" s="16"/>
      <c r="GN53" s="16"/>
      <c r="GO53" s="16"/>
      <c r="GP53" s="16"/>
      <c r="GQ53" s="16"/>
      <c r="GR53" s="16"/>
      <c r="GS53" s="16"/>
      <c r="GT53" s="16"/>
      <c r="GU53" s="16"/>
      <c r="GV53" s="16"/>
      <c r="GW53" s="16"/>
      <c r="GX53" s="16"/>
      <c r="GY53" s="16"/>
      <c r="GZ53" s="16"/>
      <c r="HA53" s="16"/>
      <c r="HB53" s="16"/>
      <c r="HC53" s="16"/>
      <c r="HD53" s="16"/>
      <c r="HE53" s="16"/>
      <c r="HF53" s="16"/>
      <c r="HG53" s="16"/>
      <c r="HH53" s="16"/>
      <c r="HI53" s="16"/>
      <c r="HJ53" s="16"/>
      <c r="HK53" s="16"/>
      <c r="HL53" s="16"/>
      <c r="HM53" s="16"/>
      <c r="HN53" s="16"/>
      <c r="HO53" s="16"/>
      <c r="HP53" s="16"/>
    </row>
    <row r="54" spans="1:224" ht="12.75" customHeight="1" x14ac:dyDescent="0.2">
      <c r="A54" s="67" t="s">
        <v>191</v>
      </c>
      <c r="B54" s="20">
        <v>1060</v>
      </c>
      <c r="C54" s="68" t="s">
        <v>144</v>
      </c>
      <c r="D54" s="21">
        <f t="shared" ca="1" si="3"/>
        <v>0</v>
      </c>
      <c r="E54" s="21">
        <f t="shared" ca="1" si="3"/>
        <v>0</v>
      </c>
      <c r="F54" s="22">
        <f t="shared" ca="1" si="5"/>
        <v>0</v>
      </c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6"/>
      <c r="BA54" s="16"/>
      <c r="BB54" s="16"/>
      <c r="BC54" s="16"/>
      <c r="BD54" s="16"/>
      <c r="BE54" s="16"/>
      <c r="BF54" s="16"/>
      <c r="BG54" s="16"/>
      <c r="BH54" s="16"/>
      <c r="BI54" s="16"/>
      <c r="BJ54" s="16"/>
      <c r="BK54" s="16"/>
      <c r="BL54" s="16"/>
      <c r="BM54" s="16"/>
      <c r="BN54" s="16"/>
      <c r="BO54" s="16"/>
      <c r="BP54" s="16"/>
      <c r="BQ54" s="16"/>
      <c r="BR54" s="16"/>
      <c r="BS54" s="16"/>
      <c r="BT54" s="16"/>
      <c r="BU54" s="16"/>
      <c r="BV54" s="16"/>
      <c r="BW54" s="16"/>
      <c r="BX54" s="16"/>
      <c r="BY54" s="16"/>
      <c r="BZ54" s="16"/>
      <c r="CA54" s="16"/>
      <c r="CB54" s="16"/>
      <c r="CC54" s="16"/>
      <c r="CD54" s="16"/>
      <c r="CE54" s="16"/>
      <c r="CF54" s="16"/>
      <c r="CG54" s="16"/>
      <c r="CH54" s="16"/>
      <c r="CI54" s="16"/>
      <c r="CJ54" s="16"/>
      <c r="CK54" s="16"/>
      <c r="CL54" s="16"/>
      <c r="CM54" s="16"/>
      <c r="CN54" s="16"/>
      <c r="CO54" s="16"/>
      <c r="CP54" s="16"/>
      <c r="CQ54" s="16"/>
      <c r="CR54" s="16"/>
      <c r="CS54" s="16"/>
      <c r="CT54" s="16"/>
      <c r="CU54" s="16"/>
      <c r="CV54" s="16"/>
      <c r="CW54" s="16"/>
      <c r="CX54" s="16"/>
      <c r="CY54" s="16"/>
      <c r="CZ54" s="16"/>
      <c r="DA54" s="16"/>
      <c r="DB54" s="16"/>
      <c r="DC54" s="16"/>
      <c r="DD54" s="16"/>
      <c r="DE54" s="16"/>
      <c r="DF54" s="16"/>
      <c r="DG54" s="16"/>
      <c r="DH54" s="16"/>
      <c r="DI54" s="16"/>
      <c r="DJ54" s="16"/>
      <c r="DK54" s="16"/>
      <c r="DL54" s="16"/>
      <c r="DM54" s="16"/>
      <c r="DN54" s="16"/>
      <c r="DO54" s="16"/>
      <c r="DP54" s="16"/>
      <c r="DQ54" s="16"/>
      <c r="DR54" s="16"/>
      <c r="DS54" s="16"/>
      <c r="DT54" s="16"/>
      <c r="DU54" s="16"/>
      <c r="DV54" s="16"/>
      <c r="DW54" s="16"/>
      <c r="DX54" s="16"/>
      <c r="DY54" s="16"/>
      <c r="DZ54" s="16"/>
      <c r="EA54" s="16"/>
      <c r="EB54" s="16"/>
      <c r="EC54" s="16"/>
      <c r="ED54" s="16"/>
      <c r="EE54" s="16"/>
      <c r="EF54" s="16"/>
      <c r="EG54" s="16"/>
      <c r="EH54" s="16"/>
      <c r="EI54" s="16"/>
      <c r="EJ54" s="16"/>
      <c r="EK54" s="16"/>
      <c r="EL54" s="16"/>
      <c r="EM54" s="16"/>
      <c r="EN54" s="16"/>
      <c r="EO54" s="16"/>
      <c r="EP54" s="16"/>
      <c r="EQ54" s="16"/>
      <c r="ER54" s="16"/>
      <c r="ES54" s="16"/>
      <c r="ET54" s="16"/>
      <c r="EU54" s="16"/>
      <c r="EV54" s="16"/>
      <c r="EW54" s="16"/>
      <c r="EX54" s="16"/>
      <c r="EY54" s="16"/>
      <c r="EZ54" s="16"/>
      <c r="FA54" s="16"/>
      <c r="FB54" s="16"/>
      <c r="FC54" s="16"/>
      <c r="FD54" s="16"/>
      <c r="FE54" s="16"/>
      <c r="FF54" s="16"/>
      <c r="FG54" s="16"/>
      <c r="FH54" s="16"/>
      <c r="FI54" s="16"/>
      <c r="FJ54" s="16"/>
      <c r="FK54" s="16"/>
      <c r="FL54" s="16"/>
      <c r="FM54" s="16"/>
      <c r="FN54" s="16"/>
      <c r="FO54" s="16"/>
      <c r="FP54" s="16"/>
      <c r="FQ54" s="16"/>
      <c r="FR54" s="16"/>
      <c r="FS54" s="16"/>
      <c r="FT54" s="16"/>
      <c r="FU54" s="16"/>
      <c r="FV54" s="16"/>
      <c r="FW54" s="16"/>
      <c r="FX54" s="16"/>
      <c r="FY54" s="16"/>
      <c r="FZ54" s="16"/>
      <c r="GA54" s="16"/>
      <c r="GB54" s="16"/>
      <c r="GC54" s="16"/>
      <c r="GD54" s="16"/>
      <c r="GE54" s="16"/>
      <c r="GF54" s="16"/>
      <c r="GG54" s="16"/>
      <c r="GH54" s="16"/>
      <c r="GI54" s="16"/>
      <c r="GJ54" s="16"/>
      <c r="GK54" s="16"/>
      <c r="GL54" s="16"/>
      <c r="GM54" s="16"/>
      <c r="GN54" s="16"/>
      <c r="GO54" s="16"/>
      <c r="GP54" s="16"/>
      <c r="GQ54" s="16"/>
      <c r="GR54" s="16"/>
      <c r="GS54" s="16"/>
      <c r="GT54" s="16"/>
      <c r="GU54" s="16"/>
      <c r="GV54" s="16"/>
      <c r="GW54" s="16"/>
      <c r="GX54" s="16"/>
      <c r="GY54" s="16"/>
      <c r="GZ54" s="16"/>
      <c r="HA54" s="16"/>
      <c r="HB54" s="16"/>
      <c r="HC54" s="16"/>
      <c r="HD54" s="16"/>
      <c r="HE54" s="16"/>
      <c r="HF54" s="16"/>
      <c r="HG54" s="16"/>
      <c r="HH54" s="16"/>
      <c r="HI54" s="16"/>
      <c r="HJ54" s="16"/>
      <c r="HK54" s="16"/>
      <c r="HL54" s="16"/>
      <c r="HM54" s="16"/>
      <c r="HN54" s="16"/>
      <c r="HO54" s="16"/>
      <c r="HP54" s="16"/>
    </row>
    <row r="55" spans="1:224" ht="12.75" customHeight="1" x14ac:dyDescent="0.2">
      <c r="A55" s="67" t="s">
        <v>192</v>
      </c>
      <c r="B55" s="20">
        <v>1061</v>
      </c>
      <c r="C55" s="68" t="s">
        <v>144</v>
      </c>
      <c r="D55" s="21">
        <f t="shared" ca="1" si="3"/>
        <v>0</v>
      </c>
      <c r="E55" s="21">
        <f t="shared" ca="1" si="3"/>
        <v>0</v>
      </c>
      <c r="F55" s="22">
        <f t="shared" ca="1" si="5"/>
        <v>0</v>
      </c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6"/>
      <c r="BT55" s="16"/>
      <c r="BU55" s="16"/>
      <c r="BV55" s="16"/>
      <c r="BW55" s="16"/>
      <c r="BX55" s="16"/>
      <c r="BY55" s="16"/>
      <c r="BZ55" s="16"/>
      <c r="CA55" s="16"/>
      <c r="CB55" s="16"/>
      <c r="CC55" s="16"/>
      <c r="CD55" s="16"/>
      <c r="CE55" s="16"/>
      <c r="CF55" s="16"/>
      <c r="CG55" s="16"/>
      <c r="CH55" s="16"/>
      <c r="CI55" s="16"/>
      <c r="CJ55" s="16"/>
      <c r="CK55" s="16"/>
      <c r="CL55" s="16"/>
      <c r="CM55" s="16"/>
      <c r="CN55" s="16"/>
      <c r="CO55" s="16"/>
      <c r="CP55" s="16"/>
      <c r="CQ55" s="16"/>
      <c r="CR55" s="16"/>
      <c r="CS55" s="16"/>
      <c r="CT55" s="16"/>
      <c r="CU55" s="16"/>
      <c r="CV55" s="16"/>
      <c r="CW55" s="16"/>
      <c r="CX55" s="16"/>
      <c r="CY55" s="16"/>
      <c r="CZ55" s="16"/>
      <c r="DA55" s="16"/>
      <c r="DB55" s="16"/>
      <c r="DC55" s="16"/>
      <c r="DD55" s="16"/>
      <c r="DE55" s="16"/>
      <c r="DF55" s="16"/>
      <c r="DG55" s="16"/>
      <c r="DH55" s="16"/>
      <c r="DI55" s="16"/>
      <c r="DJ55" s="16"/>
      <c r="DK55" s="16"/>
      <c r="DL55" s="16"/>
      <c r="DM55" s="16"/>
      <c r="DN55" s="16"/>
      <c r="DO55" s="16"/>
      <c r="DP55" s="16"/>
      <c r="DQ55" s="16"/>
      <c r="DR55" s="16"/>
      <c r="DS55" s="16"/>
      <c r="DT55" s="16"/>
      <c r="DU55" s="16"/>
      <c r="DV55" s="16"/>
      <c r="DW55" s="16"/>
      <c r="DX55" s="16"/>
      <c r="DY55" s="16"/>
      <c r="DZ55" s="16"/>
      <c r="EA55" s="16"/>
      <c r="EB55" s="16"/>
      <c r="EC55" s="16"/>
      <c r="ED55" s="16"/>
      <c r="EE55" s="16"/>
      <c r="EF55" s="16"/>
      <c r="EG55" s="16"/>
      <c r="EH55" s="16"/>
      <c r="EI55" s="16"/>
      <c r="EJ55" s="16"/>
      <c r="EK55" s="16"/>
      <c r="EL55" s="16"/>
      <c r="EM55" s="16"/>
      <c r="EN55" s="16"/>
      <c r="EO55" s="16"/>
      <c r="EP55" s="16"/>
      <c r="EQ55" s="16"/>
      <c r="ER55" s="16"/>
      <c r="ES55" s="16"/>
      <c r="ET55" s="16"/>
      <c r="EU55" s="16"/>
      <c r="EV55" s="16"/>
      <c r="EW55" s="16"/>
      <c r="EX55" s="16"/>
      <c r="EY55" s="16"/>
      <c r="EZ55" s="16"/>
      <c r="FA55" s="16"/>
      <c r="FB55" s="16"/>
      <c r="FC55" s="16"/>
      <c r="FD55" s="16"/>
      <c r="FE55" s="16"/>
      <c r="FF55" s="16"/>
      <c r="FG55" s="16"/>
      <c r="FH55" s="16"/>
      <c r="FI55" s="16"/>
      <c r="FJ55" s="16"/>
      <c r="FK55" s="16"/>
      <c r="FL55" s="16"/>
      <c r="FM55" s="16"/>
      <c r="FN55" s="16"/>
      <c r="FO55" s="16"/>
      <c r="FP55" s="16"/>
      <c r="FQ55" s="16"/>
      <c r="FR55" s="16"/>
      <c r="FS55" s="16"/>
      <c r="FT55" s="16"/>
      <c r="FU55" s="16"/>
      <c r="FV55" s="16"/>
      <c r="FW55" s="16"/>
      <c r="FX55" s="16"/>
      <c r="FY55" s="16"/>
      <c r="FZ55" s="16"/>
      <c r="GA55" s="16"/>
      <c r="GB55" s="16"/>
      <c r="GC55" s="16"/>
      <c r="GD55" s="16"/>
      <c r="GE55" s="16"/>
      <c r="GF55" s="16"/>
      <c r="GG55" s="16"/>
      <c r="GH55" s="16"/>
      <c r="GI55" s="16"/>
      <c r="GJ55" s="16"/>
      <c r="GK55" s="16"/>
      <c r="GL55" s="16"/>
      <c r="GM55" s="16"/>
      <c r="GN55" s="16"/>
      <c r="GO55" s="16"/>
      <c r="GP55" s="16"/>
      <c r="GQ55" s="16"/>
      <c r="GR55" s="16"/>
      <c r="GS55" s="16"/>
      <c r="GT55" s="16"/>
      <c r="GU55" s="16"/>
      <c r="GV55" s="16"/>
      <c r="GW55" s="16"/>
      <c r="GX55" s="16"/>
      <c r="GY55" s="16"/>
      <c r="GZ55" s="16"/>
      <c r="HA55" s="16"/>
      <c r="HB55" s="16"/>
      <c r="HC55" s="16"/>
      <c r="HD55" s="16"/>
      <c r="HE55" s="16"/>
      <c r="HF55" s="16"/>
      <c r="HG55" s="16"/>
      <c r="HH55" s="16"/>
      <c r="HI55" s="16"/>
      <c r="HJ55" s="16"/>
      <c r="HK55" s="16"/>
      <c r="HL55" s="16"/>
      <c r="HM55" s="16"/>
      <c r="HN55" s="16"/>
      <c r="HO55" s="16"/>
      <c r="HP55" s="16"/>
    </row>
    <row r="56" spans="1:224" ht="12.75" customHeight="1" x14ac:dyDescent="0.2">
      <c r="A56" s="67" t="s">
        <v>193</v>
      </c>
      <c r="B56" s="20">
        <v>2001</v>
      </c>
      <c r="C56" s="68" t="s">
        <v>144</v>
      </c>
      <c r="D56" s="21">
        <f t="shared" ca="1" si="3"/>
        <v>0</v>
      </c>
      <c r="E56" s="21">
        <f t="shared" ca="1" si="3"/>
        <v>0</v>
      </c>
      <c r="F56" s="22">
        <f t="shared" ca="1" si="1"/>
        <v>0</v>
      </c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6"/>
      <c r="BA56" s="16"/>
      <c r="BB56" s="16"/>
      <c r="BC56" s="16"/>
      <c r="BD56" s="16"/>
      <c r="BE56" s="16"/>
      <c r="BF56" s="16"/>
      <c r="BG56" s="16"/>
      <c r="BH56" s="16"/>
      <c r="BI56" s="16"/>
      <c r="BJ56" s="16"/>
      <c r="BK56" s="16"/>
      <c r="BL56" s="16"/>
      <c r="BM56" s="16"/>
      <c r="BN56" s="16"/>
      <c r="BO56" s="16"/>
      <c r="BP56" s="16"/>
      <c r="BQ56" s="16"/>
      <c r="BR56" s="16"/>
      <c r="BS56" s="16"/>
      <c r="BT56" s="16"/>
      <c r="BU56" s="16"/>
      <c r="BV56" s="16"/>
      <c r="BW56" s="16"/>
      <c r="BX56" s="16"/>
      <c r="BY56" s="16"/>
      <c r="BZ56" s="16"/>
      <c r="CA56" s="16"/>
      <c r="CB56" s="16"/>
      <c r="CC56" s="16"/>
      <c r="CD56" s="16"/>
      <c r="CE56" s="16"/>
      <c r="CF56" s="16"/>
      <c r="CG56" s="16"/>
      <c r="CH56" s="16"/>
      <c r="CI56" s="16"/>
      <c r="CJ56" s="16"/>
      <c r="CK56" s="16"/>
      <c r="CL56" s="16"/>
      <c r="CM56" s="16"/>
      <c r="CN56" s="16"/>
      <c r="CO56" s="16"/>
      <c r="CP56" s="16"/>
      <c r="CQ56" s="16"/>
      <c r="CR56" s="16"/>
      <c r="CS56" s="16"/>
      <c r="CT56" s="16"/>
      <c r="CU56" s="16"/>
      <c r="CV56" s="16"/>
      <c r="CW56" s="16"/>
      <c r="CX56" s="16"/>
      <c r="CY56" s="16"/>
      <c r="CZ56" s="16"/>
      <c r="DA56" s="16"/>
      <c r="DB56" s="16"/>
      <c r="DC56" s="16"/>
      <c r="DD56" s="16"/>
      <c r="DE56" s="16"/>
      <c r="DF56" s="16"/>
      <c r="DG56" s="16"/>
      <c r="DH56" s="16"/>
      <c r="DI56" s="16"/>
      <c r="DJ56" s="16"/>
      <c r="DK56" s="16"/>
      <c r="DL56" s="16"/>
      <c r="DM56" s="16"/>
      <c r="DN56" s="16"/>
      <c r="DO56" s="16"/>
      <c r="DP56" s="16"/>
      <c r="DQ56" s="16"/>
      <c r="DR56" s="16"/>
      <c r="DS56" s="16"/>
      <c r="DT56" s="16"/>
      <c r="DU56" s="16"/>
      <c r="DV56" s="16"/>
      <c r="DW56" s="16"/>
      <c r="DX56" s="16"/>
      <c r="DY56" s="16"/>
      <c r="DZ56" s="16"/>
      <c r="EA56" s="16"/>
      <c r="EB56" s="16"/>
      <c r="EC56" s="16"/>
      <c r="ED56" s="16"/>
      <c r="EE56" s="16"/>
      <c r="EF56" s="16"/>
      <c r="EG56" s="16"/>
      <c r="EH56" s="16"/>
      <c r="EI56" s="16"/>
      <c r="EJ56" s="16"/>
      <c r="EK56" s="16"/>
      <c r="EL56" s="16"/>
      <c r="EM56" s="16"/>
      <c r="EN56" s="16"/>
      <c r="EO56" s="16"/>
      <c r="EP56" s="16"/>
      <c r="EQ56" s="16"/>
      <c r="ER56" s="16"/>
      <c r="ES56" s="16"/>
      <c r="ET56" s="16"/>
      <c r="EU56" s="16"/>
      <c r="EV56" s="16"/>
      <c r="EW56" s="16"/>
      <c r="EX56" s="16"/>
      <c r="EY56" s="16"/>
      <c r="EZ56" s="16"/>
      <c r="FA56" s="16"/>
      <c r="FB56" s="16"/>
      <c r="FC56" s="16"/>
      <c r="FD56" s="16"/>
      <c r="FE56" s="16"/>
      <c r="FF56" s="16"/>
      <c r="FG56" s="16"/>
      <c r="FH56" s="16"/>
      <c r="FI56" s="16"/>
      <c r="FJ56" s="16"/>
      <c r="FK56" s="16"/>
      <c r="FL56" s="16"/>
      <c r="FM56" s="16"/>
      <c r="FN56" s="16"/>
      <c r="FO56" s="16"/>
      <c r="FP56" s="16"/>
      <c r="FQ56" s="16"/>
      <c r="FR56" s="16"/>
      <c r="FS56" s="16"/>
      <c r="FT56" s="16"/>
      <c r="FU56" s="16"/>
      <c r="FV56" s="16"/>
      <c r="FW56" s="16"/>
      <c r="FX56" s="16"/>
      <c r="FY56" s="16"/>
      <c r="FZ56" s="16"/>
      <c r="GA56" s="16"/>
      <c r="GB56" s="16"/>
      <c r="GC56" s="16"/>
      <c r="GD56" s="16"/>
      <c r="GE56" s="16"/>
      <c r="GF56" s="16"/>
      <c r="GG56" s="16"/>
      <c r="GH56" s="16"/>
      <c r="GI56" s="16"/>
      <c r="GJ56" s="16"/>
      <c r="GK56" s="16"/>
      <c r="GL56" s="16"/>
      <c r="GM56" s="16"/>
      <c r="GN56" s="16"/>
      <c r="GO56" s="16"/>
      <c r="GP56" s="16"/>
      <c r="GQ56" s="16"/>
      <c r="GR56" s="16"/>
      <c r="GS56" s="16"/>
      <c r="GT56" s="16"/>
      <c r="GU56" s="16"/>
      <c r="GV56" s="16"/>
      <c r="GW56" s="16"/>
      <c r="GX56" s="16"/>
      <c r="GY56" s="16"/>
      <c r="GZ56" s="16"/>
      <c r="HA56" s="16"/>
      <c r="HB56" s="16"/>
      <c r="HC56" s="16"/>
      <c r="HD56" s="16"/>
      <c r="HE56" s="16"/>
      <c r="HF56" s="16"/>
      <c r="HG56" s="16"/>
      <c r="HH56" s="16"/>
      <c r="HI56" s="16"/>
      <c r="HJ56" s="16"/>
      <c r="HK56" s="16"/>
      <c r="HL56" s="16"/>
      <c r="HM56" s="16"/>
      <c r="HN56" s="16"/>
      <c r="HO56" s="16"/>
      <c r="HP56" s="16"/>
    </row>
    <row r="57" spans="1:224" ht="12.75" customHeight="1" x14ac:dyDescent="0.2">
      <c r="A57" s="67" t="s">
        <v>194</v>
      </c>
      <c r="B57" s="20">
        <v>2002</v>
      </c>
      <c r="C57" s="68" t="s">
        <v>195</v>
      </c>
      <c r="D57" s="21">
        <f t="shared" ca="1" si="3"/>
        <v>0</v>
      </c>
      <c r="E57" s="21">
        <f t="shared" ca="1" si="3"/>
        <v>0</v>
      </c>
      <c r="F57" s="22">
        <f t="shared" ca="1" si="1"/>
        <v>0</v>
      </c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/>
      <c r="AY57" s="16"/>
      <c r="AZ57" s="16"/>
      <c r="BA57" s="16"/>
      <c r="BB57" s="16"/>
      <c r="BC57" s="16"/>
      <c r="BD57" s="16"/>
      <c r="BE57" s="16"/>
      <c r="BF57" s="16"/>
      <c r="BG57" s="16"/>
      <c r="BH57" s="16"/>
      <c r="BI57" s="16"/>
      <c r="BJ57" s="16"/>
      <c r="BK57" s="16"/>
      <c r="BL57" s="16"/>
      <c r="BM57" s="16"/>
      <c r="BN57" s="16"/>
      <c r="BO57" s="16"/>
      <c r="BP57" s="16"/>
      <c r="BQ57" s="16"/>
      <c r="BR57" s="16"/>
      <c r="BS57" s="16"/>
      <c r="BT57" s="16"/>
      <c r="BU57" s="16"/>
      <c r="BV57" s="16"/>
      <c r="BW57" s="16"/>
      <c r="BX57" s="16"/>
      <c r="BY57" s="16"/>
      <c r="BZ57" s="16"/>
      <c r="CA57" s="16"/>
      <c r="CB57" s="16"/>
      <c r="CC57" s="16"/>
      <c r="CD57" s="16"/>
      <c r="CE57" s="16"/>
      <c r="CF57" s="16"/>
      <c r="CG57" s="16"/>
      <c r="CH57" s="16"/>
      <c r="CI57" s="16"/>
      <c r="CJ57" s="16"/>
      <c r="CK57" s="16"/>
      <c r="CL57" s="16"/>
      <c r="CM57" s="16"/>
      <c r="CN57" s="16"/>
      <c r="CO57" s="16"/>
      <c r="CP57" s="16"/>
      <c r="CQ57" s="16"/>
      <c r="CR57" s="16"/>
      <c r="CS57" s="16"/>
      <c r="CT57" s="16"/>
      <c r="CU57" s="16"/>
      <c r="CV57" s="16"/>
      <c r="CW57" s="16"/>
      <c r="CX57" s="16"/>
      <c r="CY57" s="16"/>
      <c r="CZ57" s="16"/>
      <c r="DA57" s="16"/>
      <c r="DB57" s="16"/>
      <c r="DC57" s="16"/>
      <c r="DD57" s="16"/>
      <c r="DE57" s="16"/>
      <c r="DF57" s="16"/>
      <c r="DG57" s="16"/>
      <c r="DH57" s="16"/>
      <c r="DI57" s="16"/>
      <c r="DJ57" s="16"/>
      <c r="DK57" s="16"/>
      <c r="DL57" s="16"/>
      <c r="DM57" s="16"/>
      <c r="DN57" s="16"/>
      <c r="DO57" s="16"/>
      <c r="DP57" s="16"/>
      <c r="DQ57" s="16"/>
      <c r="DR57" s="16"/>
      <c r="DS57" s="16"/>
      <c r="DT57" s="16"/>
      <c r="DU57" s="16"/>
      <c r="DV57" s="16"/>
      <c r="DW57" s="16"/>
      <c r="DX57" s="16"/>
      <c r="DY57" s="16"/>
      <c r="DZ57" s="16"/>
      <c r="EA57" s="16"/>
      <c r="EB57" s="16"/>
      <c r="EC57" s="16"/>
      <c r="ED57" s="16"/>
      <c r="EE57" s="16"/>
      <c r="EF57" s="16"/>
      <c r="EG57" s="16"/>
      <c r="EH57" s="16"/>
      <c r="EI57" s="16"/>
      <c r="EJ57" s="16"/>
      <c r="EK57" s="16"/>
      <c r="EL57" s="16"/>
      <c r="EM57" s="16"/>
      <c r="EN57" s="16"/>
      <c r="EO57" s="16"/>
      <c r="EP57" s="16"/>
      <c r="EQ57" s="16"/>
      <c r="ER57" s="16"/>
      <c r="ES57" s="16"/>
      <c r="ET57" s="16"/>
      <c r="EU57" s="16"/>
      <c r="EV57" s="16"/>
      <c r="EW57" s="16"/>
      <c r="EX57" s="16"/>
      <c r="EY57" s="16"/>
      <c r="EZ57" s="16"/>
      <c r="FA57" s="16"/>
      <c r="FB57" s="16"/>
      <c r="FC57" s="16"/>
      <c r="FD57" s="16"/>
      <c r="FE57" s="16"/>
      <c r="FF57" s="16"/>
      <c r="FG57" s="16"/>
      <c r="FH57" s="16"/>
      <c r="FI57" s="16"/>
      <c r="FJ57" s="16"/>
      <c r="FK57" s="16"/>
      <c r="FL57" s="16"/>
      <c r="FM57" s="16"/>
      <c r="FN57" s="16"/>
      <c r="FO57" s="16"/>
      <c r="FP57" s="16"/>
      <c r="FQ57" s="16"/>
      <c r="FR57" s="16"/>
      <c r="FS57" s="16"/>
      <c r="FT57" s="16"/>
      <c r="FU57" s="16"/>
      <c r="FV57" s="16"/>
      <c r="FW57" s="16"/>
      <c r="FX57" s="16"/>
      <c r="FY57" s="16"/>
      <c r="FZ57" s="16"/>
      <c r="GA57" s="16"/>
      <c r="GB57" s="16"/>
      <c r="GC57" s="16"/>
      <c r="GD57" s="16"/>
      <c r="GE57" s="16"/>
      <c r="GF57" s="16"/>
      <c r="GG57" s="16"/>
      <c r="GH57" s="16"/>
      <c r="GI57" s="16"/>
      <c r="GJ57" s="16"/>
      <c r="GK57" s="16"/>
      <c r="GL57" s="16"/>
      <c r="GM57" s="16"/>
      <c r="GN57" s="16"/>
      <c r="GO57" s="16"/>
      <c r="GP57" s="16"/>
      <c r="GQ57" s="16"/>
      <c r="GR57" s="16"/>
      <c r="GS57" s="16"/>
      <c r="GT57" s="16"/>
      <c r="GU57" s="16"/>
      <c r="GV57" s="16"/>
      <c r="GW57" s="16"/>
      <c r="GX57" s="16"/>
      <c r="GY57" s="16"/>
      <c r="GZ57" s="16"/>
      <c r="HA57" s="16"/>
      <c r="HB57" s="16"/>
      <c r="HC57" s="16"/>
      <c r="HD57" s="16"/>
      <c r="HE57" s="16"/>
      <c r="HF57" s="16"/>
      <c r="HG57" s="16"/>
      <c r="HH57" s="16"/>
      <c r="HI57" s="16"/>
      <c r="HJ57" s="16"/>
      <c r="HK57" s="16"/>
      <c r="HL57" s="16"/>
      <c r="HM57" s="16"/>
      <c r="HN57" s="16"/>
      <c r="HO57" s="16"/>
      <c r="HP57" s="16"/>
    </row>
    <row r="58" spans="1:224" ht="12.75" customHeight="1" x14ac:dyDescent="0.2">
      <c r="A58" s="67" t="s">
        <v>196</v>
      </c>
      <c r="B58" s="20">
        <v>2005</v>
      </c>
      <c r="C58" s="68" t="s">
        <v>195</v>
      </c>
      <c r="D58" s="21">
        <f t="shared" ca="1" si="3"/>
        <v>0</v>
      </c>
      <c r="E58" s="21">
        <f t="shared" ca="1" si="3"/>
        <v>0</v>
      </c>
      <c r="F58" s="22">
        <f t="shared" ca="1" si="1"/>
        <v>0</v>
      </c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  <c r="AY58" s="16"/>
      <c r="AZ58" s="16"/>
      <c r="BA58" s="16"/>
      <c r="BB58" s="16"/>
      <c r="BC58" s="16"/>
      <c r="BD58" s="16"/>
      <c r="BE58" s="16"/>
      <c r="BF58" s="16"/>
      <c r="BG58" s="16"/>
      <c r="BH58" s="16"/>
      <c r="BI58" s="16"/>
      <c r="BJ58" s="16"/>
      <c r="BK58" s="16"/>
      <c r="BL58" s="16"/>
      <c r="BM58" s="16"/>
      <c r="BN58" s="16"/>
      <c r="BO58" s="16"/>
      <c r="BP58" s="16"/>
      <c r="BQ58" s="16"/>
      <c r="BR58" s="16"/>
      <c r="BS58" s="16"/>
      <c r="BT58" s="16"/>
      <c r="BU58" s="16"/>
      <c r="BV58" s="16"/>
      <c r="BW58" s="16"/>
      <c r="BX58" s="16"/>
      <c r="BY58" s="16"/>
      <c r="BZ58" s="16"/>
      <c r="CA58" s="16"/>
      <c r="CB58" s="16"/>
      <c r="CC58" s="16"/>
      <c r="CD58" s="16"/>
      <c r="CE58" s="16"/>
      <c r="CF58" s="16"/>
      <c r="CG58" s="16"/>
      <c r="CH58" s="16"/>
      <c r="CI58" s="16"/>
      <c r="CJ58" s="16"/>
      <c r="CK58" s="16"/>
      <c r="CL58" s="16"/>
      <c r="CM58" s="16"/>
      <c r="CN58" s="16"/>
      <c r="CO58" s="16"/>
      <c r="CP58" s="16"/>
      <c r="CQ58" s="16"/>
      <c r="CR58" s="16"/>
      <c r="CS58" s="16"/>
      <c r="CT58" s="16"/>
      <c r="CU58" s="16"/>
      <c r="CV58" s="16"/>
      <c r="CW58" s="16"/>
      <c r="CX58" s="16"/>
      <c r="CY58" s="16"/>
      <c r="CZ58" s="16"/>
      <c r="DA58" s="16"/>
      <c r="DB58" s="16"/>
      <c r="DC58" s="16"/>
      <c r="DD58" s="16"/>
      <c r="DE58" s="16"/>
      <c r="DF58" s="16"/>
      <c r="DG58" s="16"/>
      <c r="DH58" s="16"/>
      <c r="DI58" s="16"/>
      <c r="DJ58" s="16"/>
      <c r="DK58" s="16"/>
      <c r="DL58" s="16"/>
      <c r="DM58" s="16"/>
      <c r="DN58" s="16"/>
      <c r="DO58" s="16"/>
      <c r="DP58" s="16"/>
      <c r="DQ58" s="16"/>
      <c r="DR58" s="16"/>
      <c r="DS58" s="16"/>
      <c r="DT58" s="16"/>
      <c r="DU58" s="16"/>
      <c r="DV58" s="16"/>
      <c r="DW58" s="16"/>
      <c r="DX58" s="16"/>
      <c r="DY58" s="16"/>
      <c r="DZ58" s="16"/>
      <c r="EA58" s="16"/>
      <c r="EB58" s="16"/>
      <c r="EC58" s="16"/>
      <c r="ED58" s="16"/>
      <c r="EE58" s="16"/>
      <c r="EF58" s="16"/>
      <c r="EG58" s="16"/>
      <c r="EH58" s="16"/>
      <c r="EI58" s="16"/>
      <c r="EJ58" s="16"/>
      <c r="EK58" s="16"/>
      <c r="EL58" s="16"/>
      <c r="EM58" s="16"/>
      <c r="EN58" s="16"/>
      <c r="EO58" s="16"/>
      <c r="EP58" s="16"/>
      <c r="EQ58" s="16"/>
      <c r="ER58" s="16"/>
      <c r="ES58" s="16"/>
      <c r="ET58" s="16"/>
      <c r="EU58" s="16"/>
      <c r="EV58" s="16"/>
      <c r="EW58" s="16"/>
      <c r="EX58" s="16"/>
      <c r="EY58" s="16"/>
      <c r="EZ58" s="16"/>
      <c r="FA58" s="16"/>
      <c r="FB58" s="16"/>
      <c r="FC58" s="16"/>
      <c r="FD58" s="16"/>
      <c r="FE58" s="16"/>
      <c r="FF58" s="16"/>
      <c r="FG58" s="16"/>
      <c r="FH58" s="16"/>
      <c r="FI58" s="16"/>
      <c r="FJ58" s="16"/>
      <c r="FK58" s="16"/>
      <c r="FL58" s="16"/>
      <c r="FM58" s="16"/>
      <c r="FN58" s="16"/>
      <c r="FO58" s="16"/>
      <c r="FP58" s="16"/>
      <c r="FQ58" s="16"/>
      <c r="FR58" s="16"/>
      <c r="FS58" s="16"/>
      <c r="FT58" s="16"/>
      <c r="FU58" s="16"/>
      <c r="FV58" s="16"/>
      <c r="FW58" s="16"/>
      <c r="FX58" s="16"/>
      <c r="FY58" s="16"/>
      <c r="FZ58" s="16"/>
      <c r="GA58" s="16"/>
      <c r="GB58" s="16"/>
      <c r="GC58" s="16"/>
      <c r="GD58" s="16"/>
      <c r="GE58" s="16"/>
      <c r="GF58" s="16"/>
      <c r="GG58" s="16"/>
      <c r="GH58" s="16"/>
      <c r="GI58" s="16"/>
      <c r="GJ58" s="16"/>
      <c r="GK58" s="16"/>
      <c r="GL58" s="16"/>
      <c r="GM58" s="16"/>
      <c r="GN58" s="16"/>
      <c r="GO58" s="16"/>
      <c r="GP58" s="16"/>
      <c r="GQ58" s="16"/>
      <c r="GR58" s="16"/>
      <c r="GS58" s="16"/>
      <c r="GT58" s="16"/>
      <c r="GU58" s="16"/>
      <c r="GV58" s="16"/>
      <c r="GW58" s="16"/>
      <c r="GX58" s="16"/>
      <c r="GY58" s="16"/>
      <c r="GZ58" s="16"/>
      <c r="HA58" s="16"/>
      <c r="HB58" s="16"/>
      <c r="HC58" s="16"/>
      <c r="HD58" s="16"/>
      <c r="HE58" s="16"/>
      <c r="HF58" s="16"/>
      <c r="HG58" s="16"/>
      <c r="HH58" s="16"/>
      <c r="HI58" s="16"/>
      <c r="HJ58" s="16"/>
      <c r="HK58" s="16"/>
      <c r="HL58" s="16"/>
      <c r="HM58" s="16"/>
      <c r="HN58" s="16"/>
      <c r="HO58" s="16"/>
      <c r="HP58" s="16"/>
    </row>
    <row r="59" spans="1:224" ht="12.75" customHeight="1" x14ac:dyDescent="0.2">
      <c r="A59" s="67" t="s">
        <v>197</v>
      </c>
      <c r="B59" s="20">
        <v>2006</v>
      </c>
      <c r="C59" s="68" t="s">
        <v>198</v>
      </c>
      <c r="D59" s="21">
        <f t="shared" ca="1" si="3"/>
        <v>0</v>
      </c>
      <c r="E59" s="21">
        <f t="shared" ca="1" si="3"/>
        <v>0</v>
      </c>
      <c r="F59" s="22">
        <f t="shared" ca="1" si="1"/>
        <v>0</v>
      </c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6"/>
      <c r="AL59" s="16"/>
      <c r="AM59" s="16"/>
      <c r="AN59" s="16"/>
      <c r="AO59" s="16"/>
      <c r="AP59" s="16"/>
      <c r="AQ59" s="16"/>
      <c r="AR59" s="16"/>
      <c r="AS59" s="16"/>
      <c r="AT59" s="16"/>
      <c r="AU59" s="16"/>
      <c r="AV59" s="16"/>
      <c r="AW59" s="16"/>
      <c r="AX59" s="16"/>
      <c r="AY59" s="16"/>
      <c r="AZ59" s="16"/>
      <c r="BA59" s="16"/>
      <c r="BB59" s="16"/>
      <c r="BC59" s="16"/>
      <c r="BD59" s="16"/>
      <c r="BE59" s="16"/>
      <c r="BF59" s="16"/>
      <c r="BG59" s="16"/>
      <c r="BH59" s="16"/>
      <c r="BI59" s="16"/>
      <c r="BJ59" s="16"/>
      <c r="BK59" s="16"/>
      <c r="BL59" s="16"/>
      <c r="BM59" s="16"/>
      <c r="BN59" s="16"/>
      <c r="BO59" s="16"/>
      <c r="BP59" s="16"/>
      <c r="BQ59" s="16"/>
      <c r="BR59" s="16"/>
      <c r="BS59" s="16"/>
      <c r="BT59" s="16"/>
      <c r="BU59" s="16"/>
      <c r="BV59" s="16"/>
      <c r="BW59" s="16"/>
      <c r="BX59" s="16"/>
      <c r="BY59" s="16"/>
      <c r="BZ59" s="16"/>
      <c r="CA59" s="16"/>
      <c r="CB59" s="16"/>
      <c r="CC59" s="16"/>
      <c r="CD59" s="16"/>
      <c r="CE59" s="16"/>
      <c r="CF59" s="16"/>
      <c r="CG59" s="16"/>
      <c r="CH59" s="16"/>
      <c r="CI59" s="16"/>
      <c r="CJ59" s="16"/>
      <c r="CK59" s="16"/>
      <c r="CL59" s="16"/>
      <c r="CM59" s="16"/>
      <c r="CN59" s="16"/>
      <c r="CO59" s="16"/>
      <c r="CP59" s="16"/>
      <c r="CQ59" s="16"/>
      <c r="CR59" s="16"/>
      <c r="CS59" s="16"/>
      <c r="CT59" s="16"/>
      <c r="CU59" s="16"/>
      <c r="CV59" s="16"/>
      <c r="CW59" s="16"/>
      <c r="CX59" s="16"/>
      <c r="CY59" s="16"/>
      <c r="CZ59" s="16"/>
      <c r="DA59" s="16"/>
      <c r="DB59" s="16"/>
      <c r="DC59" s="16"/>
      <c r="DD59" s="16"/>
      <c r="DE59" s="16"/>
      <c r="DF59" s="16"/>
      <c r="DG59" s="16"/>
      <c r="DH59" s="16"/>
      <c r="DI59" s="16"/>
      <c r="DJ59" s="16"/>
      <c r="DK59" s="16"/>
      <c r="DL59" s="16"/>
      <c r="DM59" s="16"/>
      <c r="DN59" s="16"/>
      <c r="DO59" s="16"/>
      <c r="DP59" s="16"/>
      <c r="DQ59" s="16"/>
      <c r="DR59" s="16"/>
      <c r="DS59" s="16"/>
      <c r="DT59" s="16"/>
      <c r="DU59" s="16"/>
      <c r="DV59" s="16"/>
      <c r="DW59" s="16"/>
      <c r="DX59" s="16"/>
      <c r="DY59" s="16"/>
      <c r="DZ59" s="16"/>
      <c r="EA59" s="16"/>
      <c r="EB59" s="16"/>
      <c r="EC59" s="16"/>
      <c r="ED59" s="16"/>
      <c r="EE59" s="16"/>
      <c r="EF59" s="16"/>
      <c r="EG59" s="16"/>
      <c r="EH59" s="16"/>
      <c r="EI59" s="16"/>
      <c r="EJ59" s="16"/>
      <c r="EK59" s="16"/>
      <c r="EL59" s="16"/>
      <c r="EM59" s="16"/>
      <c r="EN59" s="16"/>
      <c r="EO59" s="16"/>
      <c r="EP59" s="16"/>
      <c r="EQ59" s="16"/>
      <c r="ER59" s="16"/>
      <c r="ES59" s="16"/>
      <c r="ET59" s="16"/>
      <c r="EU59" s="16"/>
      <c r="EV59" s="16"/>
      <c r="EW59" s="16"/>
      <c r="EX59" s="16"/>
      <c r="EY59" s="16"/>
      <c r="EZ59" s="16"/>
      <c r="FA59" s="16"/>
      <c r="FB59" s="16"/>
      <c r="FC59" s="16"/>
      <c r="FD59" s="16"/>
      <c r="FE59" s="16"/>
      <c r="FF59" s="16"/>
      <c r="FG59" s="16"/>
      <c r="FH59" s="16"/>
      <c r="FI59" s="16"/>
      <c r="FJ59" s="16"/>
      <c r="FK59" s="16"/>
      <c r="FL59" s="16"/>
      <c r="FM59" s="16"/>
      <c r="FN59" s="16"/>
      <c r="FO59" s="16"/>
      <c r="FP59" s="16"/>
      <c r="FQ59" s="16"/>
      <c r="FR59" s="16"/>
      <c r="FS59" s="16"/>
      <c r="FT59" s="16"/>
      <c r="FU59" s="16"/>
      <c r="FV59" s="16"/>
      <c r="FW59" s="16"/>
      <c r="FX59" s="16"/>
      <c r="FY59" s="16"/>
      <c r="FZ59" s="16"/>
      <c r="GA59" s="16"/>
      <c r="GB59" s="16"/>
      <c r="GC59" s="16"/>
      <c r="GD59" s="16"/>
      <c r="GE59" s="16"/>
      <c r="GF59" s="16"/>
      <c r="GG59" s="16"/>
      <c r="GH59" s="16"/>
      <c r="GI59" s="16"/>
      <c r="GJ59" s="16"/>
      <c r="GK59" s="16"/>
      <c r="GL59" s="16"/>
      <c r="GM59" s="16"/>
      <c r="GN59" s="16"/>
      <c r="GO59" s="16"/>
      <c r="GP59" s="16"/>
      <c r="GQ59" s="16"/>
      <c r="GR59" s="16"/>
      <c r="GS59" s="16"/>
      <c r="GT59" s="16"/>
      <c r="GU59" s="16"/>
      <c r="GV59" s="16"/>
      <c r="GW59" s="16"/>
      <c r="GX59" s="16"/>
      <c r="GY59" s="16"/>
      <c r="GZ59" s="16"/>
      <c r="HA59" s="16"/>
      <c r="HB59" s="16"/>
      <c r="HC59" s="16"/>
      <c r="HD59" s="16"/>
      <c r="HE59" s="16"/>
      <c r="HF59" s="16"/>
      <c r="HG59" s="16"/>
      <c r="HH59" s="16"/>
      <c r="HI59" s="16"/>
      <c r="HJ59" s="16"/>
      <c r="HK59" s="16"/>
      <c r="HL59" s="16"/>
      <c r="HM59" s="16"/>
      <c r="HN59" s="16"/>
      <c r="HO59" s="16"/>
      <c r="HP59" s="16"/>
    </row>
    <row r="60" spans="1:224" ht="12.75" customHeight="1" x14ac:dyDescent="0.2">
      <c r="A60" s="67" t="s">
        <v>199</v>
      </c>
      <c r="B60" s="20">
        <v>2007</v>
      </c>
      <c r="C60" s="68" t="s">
        <v>195</v>
      </c>
      <c r="D60" s="21">
        <f t="shared" ref="D60:E76" ca="1" si="6">IFERROR(INDIRECT("'"&amp;$B$2&amp;"'!"&amp;ADDRESS(MATCH($B60,INDIRECT("'"&amp;$B$2&amp;"'!$B$1:$B$1095"),0),MATCH(D$5,INDIRECT("'"&amp;$B$2&amp;"'!5:5"),0))),0)</f>
        <v>0</v>
      </c>
      <c r="E60" s="21">
        <f t="shared" ca="1" si="6"/>
        <v>0</v>
      </c>
      <c r="F60" s="22">
        <f t="shared" ca="1" si="1"/>
        <v>0</v>
      </c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  <c r="AO60" s="16"/>
      <c r="AP60" s="16"/>
      <c r="AQ60" s="16"/>
      <c r="AR60" s="16"/>
      <c r="AS60" s="16"/>
      <c r="AT60" s="16"/>
      <c r="AU60" s="16"/>
      <c r="AV60" s="16"/>
      <c r="AW60" s="16"/>
      <c r="AX60" s="16"/>
      <c r="AY60" s="16"/>
      <c r="AZ60" s="16"/>
      <c r="BA60" s="16"/>
      <c r="BB60" s="16"/>
      <c r="BC60" s="16"/>
      <c r="BD60" s="16"/>
      <c r="BE60" s="16"/>
      <c r="BF60" s="16"/>
      <c r="BG60" s="16"/>
      <c r="BH60" s="16"/>
      <c r="BI60" s="16"/>
      <c r="BJ60" s="16"/>
      <c r="BK60" s="16"/>
      <c r="BL60" s="16"/>
      <c r="BM60" s="16"/>
      <c r="BN60" s="16"/>
      <c r="BO60" s="16"/>
      <c r="BP60" s="16"/>
      <c r="BQ60" s="16"/>
      <c r="BR60" s="16"/>
      <c r="BS60" s="16"/>
      <c r="BT60" s="16"/>
      <c r="BU60" s="16"/>
      <c r="BV60" s="16"/>
      <c r="BW60" s="16"/>
      <c r="BX60" s="16"/>
      <c r="BY60" s="16"/>
      <c r="BZ60" s="16"/>
      <c r="CA60" s="16"/>
      <c r="CB60" s="16"/>
      <c r="CC60" s="16"/>
      <c r="CD60" s="16"/>
      <c r="CE60" s="16"/>
      <c r="CF60" s="16"/>
      <c r="CG60" s="16"/>
      <c r="CH60" s="16"/>
      <c r="CI60" s="16"/>
      <c r="CJ60" s="16"/>
      <c r="CK60" s="16"/>
      <c r="CL60" s="16"/>
      <c r="CM60" s="16"/>
      <c r="CN60" s="16"/>
      <c r="CO60" s="16"/>
      <c r="CP60" s="16"/>
      <c r="CQ60" s="16"/>
      <c r="CR60" s="16"/>
      <c r="CS60" s="16"/>
      <c r="CT60" s="16"/>
      <c r="CU60" s="16"/>
      <c r="CV60" s="16"/>
      <c r="CW60" s="16"/>
      <c r="CX60" s="16"/>
      <c r="CY60" s="16"/>
      <c r="CZ60" s="16"/>
      <c r="DA60" s="16"/>
      <c r="DB60" s="16"/>
      <c r="DC60" s="16"/>
      <c r="DD60" s="16"/>
      <c r="DE60" s="16"/>
      <c r="DF60" s="16"/>
      <c r="DG60" s="16"/>
      <c r="DH60" s="16"/>
      <c r="DI60" s="16"/>
      <c r="DJ60" s="16"/>
      <c r="DK60" s="16"/>
      <c r="DL60" s="16"/>
      <c r="DM60" s="16"/>
      <c r="DN60" s="16"/>
      <c r="DO60" s="16"/>
      <c r="DP60" s="16"/>
      <c r="DQ60" s="16"/>
      <c r="DR60" s="16"/>
      <c r="DS60" s="16"/>
      <c r="DT60" s="16"/>
      <c r="DU60" s="16"/>
      <c r="DV60" s="16"/>
      <c r="DW60" s="16"/>
      <c r="DX60" s="16"/>
      <c r="DY60" s="16"/>
      <c r="DZ60" s="16"/>
      <c r="EA60" s="16"/>
      <c r="EB60" s="16"/>
      <c r="EC60" s="16"/>
      <c r="ED60" s="16"/>
      <c r="EE60" s="16"/>
      <c r="EF60" s="16"/>
      <c r="EG60" s="16"/>
      <c r="EH60" s="16"/>
      <c r="EI60" s="16"/>
      <c r="EJ60" s="16"/>
      <c r="EK60" s="16"/>
      <c r="EL60" s="16"/>
      <c r="EM60" s="16"/>
      <c r="EN60" s="16"/>
      <c r="EO60" s="16"/>
      <c r="EP60" s="16"/>
      <c r="EQ60" s="16"/>
      <c r="ER60" s="16"/>
      <c r="ES60" s="16"/>
      <c r="ET60" s="16"/>
      <c r="EU60" s="16"/>
      <c r="EV60" s="16"/>
      <c r="EW60" s="16"/>
      <c r="EX60" s="16"/>
      <c r="EY60" s="16"/>
      <c r="EZ60" s="16"/>
      <c r="FA60" s="16"/>
      <c r="FB60" s="16"/>
      <c r="FC60" s="16"/>
      <c r="FD60" s="16"/>
      <c r="FE60" s="16"/>
      <c r="FF60" s="16"/>
      <c r="FG60" s="16"/>
      <c r="FH60" s="16"/>
      <c r="FI60" s="16"/>
      <c r="FJ60" s="16"/>
      <c r="FK60" s="16"/>
      <c r="FL60" s="16"/>
      <c r="FM60" s="16"/>
      <c r="FN60" s="16"/>
      <c r="FO60" s="16"/>
      <c r="FP60" s="16"/>
      <c r="FQ60" s="16"/>
      <c r="FR60" s="16"/>
      <c r="FS60" s="16"/>
      <c r="FT60" s="16"/>
      <c r="FU60" s="16"/>
      <c r="FV60" s="16"/>
      <c r="FW60" s="16"/>
      <c r="FX60" s="16"/>
      <c r="FY60" s="16"/>
      <c r="FZ60" s="16"/>
      <c r="GA60" s="16"/>
      <c r="GB60" s="16"/>
      <c r="GC60" s="16"/>
      <c r="GD60" s="16"/>
      <c r="GE60" s="16"/>
      <c r="GF60" s="16"/>
      <c r="GG60" s="16"/>
      <c r="GH60" s="16"/>
      <c r="GI60" s="16"/>
      <c r="GJ60" s="16"/>
      <c r="GK60" s="16"/>
      <c r="GL60" s="16"/>
      <c r="GM60" s="16"/>
      <c r="GN60" s="16"/>
      <c r="GO60" s="16"/>
      <c r="GP60" s="16"/>
      <c r="GQ60" s="16"/>
      <c r="GR60" s="16"/>
      <c r="GS60" s="16"/>
      <c r="GT60" s="16"/>
      <c r="GU60" s="16"/>
      <c r="GV60" s="16"/>
      <c r="GW60" s="16"/>
      <c r="GX60" s="16"/>
      <c r="GY60" s="16"/>
      <c r="GZ60" s="16"/>
      <c r="HA60" s="16"/>
      <c r="HB60" s="16"/>
      <c r="HC60" s="16"/>
      <c r="HD60" s="16"/>
      <c r="HE60" s="16"/>
      <c r="HF60" s="16"/>
      <c r="HG60" s="16"/>
      <c r="HH60" s="16"/>
      <c r="HI60" s="16"/>
      <c r="HJ60" s="16"/>
      <c r="HK60" s="16"/>
      <c r="HL60" s="16"/>
      <c r="HM60" s="16"/>
      <c r="HN60" s="16"/>
      <c r="HO60" s="16"/>
      <c r="HP60" s="16"/>
    </row>
    <row r="61" spans="1:224" ht="12.75" customHeight="1" x14ac:dyDescent="0.2">
      <c r="A61" s="67" t="s">
        <v>200</v>
      </c>
      <c r="B61" s="20">
        <v>2008</v>
      </c>
      <c r="C61" s="68" t="s">
        <v>195</v>
      </c>
      <c r="D61" s="21">
        <f t="shared" ca="1" si="6"/>
        <v>0</v>
      </c>
      <c r="E61" s="21">
        <f t="shared" ca="1" si="6"/>
        <v>0</v>
      </c>
      <c r="F61" s="22">
        <f t="shared" ref="F61" ca="1" si="7">+SUM(D61:E61)</f>
        <v>0</v>
      </c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  <c r="AM61" s="16"/>
      <c r="AN61" s="16"/>
      <c r="AO61" s="16"/>
      <c r="AP61" s="16"/>
      <c r="AQ61" s="16"/>
      <c r="AR61" s="16"/>
      <c r="AS61" s="16"/>
      <c r="AT61" s="16"/>
      <c r="AU61" s="16"/>
      <c r="AV61" s="16"/>
      <c r="AW61" s="16"/>
      <c r="AX61" s="16"/>
      <c r="AY61" s="16"/>
      <c r="AZ61" s="16"/>
      <c r="BA61" s="16"/>
      <c r="BB61" s="16"/>
      <c r="BC61" s="16"/>
      <c r="BD61" s="16"/>
      <c r="BE61" s="16"/>
      <c r="BF61" s="16"/>
      <c r="BG61" s="16"/>
      <c r="BH61" s="16"/>
      <c r="BI61" s="16"/>
      <c r="BJ61" s="16"/>
      <c r="BK61" s="16"/>
      <c r="BL61" s="16"/>
      <c r="BM61" s="16"/>
      <c r="BN61" s="16"/>
      <c r="BO61" s="16"/>
      <c r="BP61" s="16"/>
      <c r="BQ61" s="16"/>
      <c r="BR61" s="16"/>
      <c r="BS61" s="16"/>
      <c r="BT61" s="16"/>
      <c r="BU61" s="16"/>
      <c r="BV61" s="16"/>
      <c r="BW61" s="16"/>
      <c r="BX61" s="16"/>
      <c r="BY61" s="16"/>
      <c r="BZ61" s="16"/>
      <c r="CA61" s="16"/>
      <c r="CB61" s="16"/>
      <c r="CC61" s="16"/>
      <c r="CD61" s="16"/>
      <c r="CE61" s="16"/>
      <c r="CF61" s="16"/>
      <c r="CG61" s="16"/>
      <c r="CH61" s="16"/>
      <c r="CI61" s="16"/>
      <c r="CJ61" s="16"/>
      <c r="CK61" s="16"/>
      <c r="CL61" s="16"/>
      <c r="CM61" s="16"/>
      <c r="CN61" s="16"/>
      <c r="CO61" s="16"/>
      <c r="CP61" s="16"/>
      <c r="CQ61" s="16"/>
      <c r="CR61" s="16"/>
      <c r="CS61" s="16"/>
      <c r="CT61" s="16"/>
      <c r="CU61" s="16"/>
      <c r="CV61" s="16"/>
      <c r="CW61" s="16"/>
      <c r="CX61" s="16"/>
      <c r="CY61" s="16"/>
      <c r="CZ61" s="16"/>
      <c r="DA61" s="16"/>
      <c r="DB61" s="16"/>
      <c r="DC61" s="16"/>
      <c r="DD61" s="16"/>
      <c r="DE61" s="16"/>
      <c r="DF61" s="16"/>
      <c r="DG61" s="16"/>
      <c r="DH61" s="16"/>
      <c r="DI61" s="16"/>
      <c r="DJ61" s="16"/>
      <c r="DK61" s="16"/>
      <c r="DL61" s="16"/>
      <c r="DM61" s="16"/>
      <c r="DN61" s="16"/>
      <c r="DO61" s="16"/>
      <c r="DP61" s="16"/>
      <c r="DQ61" s="16"/>
      <c r="DR61" s="16"/>
      <c r="DS61" s="16"/>
      <c r="DT61" s="16"/>
      <c r="DU61" s="16"/>
      <c r="DV61" s="16"/>
      <c r="DW61" s="16"/>
      <c r="DX61" s="16"/>
      <c r="DY61" s="16"/>
      <c r="DZ61" s="16"/>
      <c r="EA61" s="16"/>
      <c r="EB61" s="16"/>
      <c r="EC61" s="16"/>
      <c r="ED61" s="16"/>
      <c r="EE61" s="16"/>
      <c r="EF61" s="16"/>
      <c r="EG61" s="16"/>
      <c r="EH61" s="16"/>
      <c r="EI61" s="16"/>
      <c r="EJ61" s="16"/>
      <c r="EK61" s="16"/>
      <c r="EL61" s="16"/>
      <c r="EM61" s="16"/>
      <c r="EN61" s="16"/>
      <c r="EO61" s="16"/>
      <c r="EP61" s="16"/>
      <c r="EQ61" s="16"/>
      <c r="ER61" s="16"/>
      <c r="ES61" s="16"/>
      <c r="ET61" s="16"/>
      <c r="EU61" s="16"/>
      <c r="EV61" s="16"/>
      <c r="EW61" s="16"/>
      <c r="EX61" s="16"/>
      <c r="EY61" s="16"/>
      <c r="EZ61" s="16"/>
      <c r="FA61" s="16"/>
      <c r="FB61" s="16"/>
      <c r="FC61" s="16"/>
      <c r="FD61" s="16"/>
      <c r="FE61" s="16"/>
      <c r="FF61" s="16"/>
      <c r="FG61" s="16"/>
      <c r="FH61" s="16"/>
      <c r="FI61" s="16"/>
      <c r="FJ61" s="16"/>
      <c r="FK61" s="16"/>
      <c r="FL61" s="16"/>
      <c r="FM61" s="16"/>
      <c r="FN61" s="16"/>
      <c r="FO61" s="16"/>
      <c r="FP61" s="16"/>
      <c r="FQ61" s="16"/>
      <c r="FR61" s="16"/>
      <c r="FS61" s="16"/>
      <c r="FT61" s="16"/>
      <c r="FU61" s="16"/>
      <c r="FV61" s="16"/>
      <c r="FW61" s="16"/>
      <c r="FX61" s="16"/>
      <c r="FY61" s="16"/>
      <c r="FZ61" s="16"/>
      <c r="GA61" s="16"/>
      <c r="GB61" s="16"/>
      <c r="GC61" s="16"/>
      <c r="GD61" s="16"/>
      <c r="GE61" s="16"/>
      <c r="GF61" s="16"/>
      <c r="GG61" s="16"/>
      <c r="GH61" s="16"/>
      <c r="GI61" s="16"/>
      <c r="GJ61" s="16"/>
      <c r="GK61" s="16"/>
      <c r="GL61" s="16"/>
      <c r="GM61" s="16"/>
      <c r="GN61" s="16"/>
      <c r="GO61" s="16"/>
      <c r="GP61" s="16"/>
      <c r="GQ61" s="16"/>
      <c r="GR61" s="16"/>
      <c r="GS61" s="16"/>
      <c r="GT61" s="16"/>
      <c r="GU61" s="16"/>
      <c r="GV61" s="16"/>
      <c r="GW61" s="16"/>
      <c r="GX61" s="16"/>
      <c r="GY61" s="16"/>
      <c r="GZ61" s="16"/>
      <c r="HA61" s="16"/>
      <c r="HB61" s="16"/>
      <c r="HC61" s="16"/>
      <c r="HD61" s="16"/>
      <c r="HE61" s="16"/>
      <c r="HF61" s="16"/>
      <c r="HG61" s="16"/>
      <c r="HH61" s="16"/>
      <c r="HI61" s="16"/>
      <c r="HJ61" s="16"/>
      <c r="HK61" s="16"/>
      <c r="HL61" s="16"/>
      <c r="HM61" s="16"/>
      <c r="HN61" s="16"/>
      <c r="HO61" s="16"/>
      <c r="HP61" s="16"/>
    </row>
    <row r="62" spans="1:224" ht="12.75" customHeight="1" x14ac:dyDescent="0.2">
      <c r="A62" s="67" t="s">
        <v>201</v>
      </c>
      <c r="B62" s="20">
        <v>3001</v>
      </c>
      <c r="C62" s="68" t="s">
        <v>198</v>
      </c>
      <c r="D62" s="21">
        <f t="shared" ca="1" si="6"/>
        <v>0</v>
      </c>
      <c r="E62" s="21">
        <f t="shared" ca="1" si="6"/>
        <v>0</v>
      </c>
      <c r="F62" s="22">
        <f t="shared" ref="F62:F76" ca="1" si="8">+SUM(D62:E62)</f>
        <v>0</v>
      </c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  <c r="AK62" s="16"/>
      <c r="AL62" s="16"/>
      <c r="AM62" s="16"/>
      <c r="AN62" s="16"/>
      <c r="AO62" s="16"/>
      <c r="AP62" s="16"/>
      <c r="AQ62" s="16"/>
      <c r="AR62" s="16"/>
      <c r="AS62" s="16"/>
      <c r="AT62" s="16"/>
      <c r="AU62" s="16"/>
      <c r="AV62" s="16"/>
      <c r="AW62" s="16"/>
      <c r="AX62" s="16"/>
      <c r="AY62" s="16"/>
      <c r="AZ62" s="16"/>
      <c r="BA62" s="16"/>
      <c r="BB62" s="16"/>
      <c r="BC62" s="16"/>
      <c r="BD62" s="16"/>
      <c r="BE62" s="16"/>
      <c r="BF62" s="16"/>
      <c r="BG62" s="16"/>
      <c r="BH62" s="16"/>
      <c r="BI62" s="16"/>
      <c r="BJ62" s="16"/>
      <c r="BK62" s="16"/>
      <c r="BL62" s="16"/>
      <c r="BM62" s="16"/>
      <c r="BN62" s="16"/>
      <c r="BO62" s="16"/>
      <c r="BP62" s="16"/>
      <c r="BQ62" s="16"/>
      <c r="BR62" s="16"/>
      <c r="BS62" s="16"/>
      <c r="BT62" s="16"/>
      <c r="BU62" s="16"/>
      <c r="BV62" s="16"/>
      <c r="BW62" s="16"/>
      <c r="BX62" s="16"/>
      <c r="BY62" s="16"/>
      <c r="BZ62" s="16"/>
      <c r="CA62" s="16"/>
      <c r="CB62" s="16"/>
      <c r="CC62" s="16"/>
      <c r="CD62" s="16"/>
      <c r="CE62" s="16"/>
      <c r="CF62" s="16"/>
      <c r="CG62" s="16"/>
      <c r="CH62" s="16"/>
      <c r="CI62" s="16"/>
      <c r="CJ62" s="16"/>
      <c r="CK62" s="16"/>
      <c r="CL62" s="16"/>
      <c r="CM62" s="16"/>
      <c r="CN62" s="16"/>
      <c r="CO62" s="16"/>
      <c r="CP62" s="16"/>
      <c r="CQ62" s="16"/>
      <c r="CR62" s="16"/>
      <c r="CS62" s="16"/>
      <c r="CT62" s="16"/>
      <c r="CU62" s="16"/>
      <c r="CV62" s="16"/>
      <c r="CW62" s="16"/>
      <c r="CX62" s="16"/>
      <c r="CY62" s="16"/>
      <c r="CZ62" s="16"/>
      <c r="DA62" s="16"/>
      <c r="DB62" s="16"/>
      <c r="DC62" s="16"/>
      <c r="DD62" s="16"/>
      <c r="DE62" s="16"/>
      <c r="DF62" s="16"/>
      <c r="DG62" s="16"/>
      <c r="DH62" s="16"/>
      <c r="DI62" s="16"/>
      <c r="DJ62" s="16"/>
      <c r="DK62" s="16"/>
      <c r="DL62" s="16"/>
      <c r="DM62" s="16"/>
      <c r="DN62" s="16"/>
      <c r="DO62" s="16"/>
      <c r="DP62" s="16"/>
      <c r="DQ62" s="16"/>
      <c r="DR62" s="16"/>
      <c r="DS62" s="16"/>
      <c r="DT62" s="16"/>
      <c r="DU62" s="16"/>
      <c r="DV62" s="16"/>
      <c r="DW62" s="16"/>
      <c r="DX62" s="16"/>
      <c r="DY62" s="16"/>
      <c r="DZ62" s="16"/>
      <c r="EA62" s="16"/>
      <c r="EB62" s="16"/>
      <c r="EC62" s="16"/>
      <c r="ED62" s="16"/>
      <c r="EE62" s="16"/>
      <c r="EF62" s="16"/>
      <c r="EG62" s="16"/>
      <c r="EH62" s="16"/>
      <c r="EI62" s="16"/>
      <c r="EJ62" s="16"/>
      <c r="EK62" s="16"/>
      <c r="EL62" s="16"/>
      <c r="EM62" s="16"/>
      <c r="EN62" s="16"/>
      <c r="EO62" s="16"/>
      <c r="EP62" s="16"/>
      <c r="EQ62" s="16"/>
      <c r="ER62" s="16"/>
      <c r="ES62" s="16"/>
      <c r="ET62" s="16"/>
      <c r="EU62" s="16"/>
      <c r="EV62" s="16"/>
      <c r="EW62" s="16"/>
      <c r="EX62" s="16"/>
      <c r="EY62" s="16"/>
      <c r="EZ62" s="16"/>
      <c r="FA62" s="16"/>
      <c r="FB62" s="16"/>
      <c r="FC62" s="16"/>
      <c r="FD62" s="16"/>
      <c r="FE62" s="16"/>
      <c r="FF62" s="16"/>
      <c r="FG62" s="16"/>
      <c r="FH62" s="16"/>
      <c r="FI62" s="16"/>
      <c r="FJ62" s="16"/>
      <c r="FK62" s="16"/>
      <c r="FL62" s="16"/>
      <c r="FM62" s="16"/>
      <c r="FN62" s="16"/>
      <c r="FO62" s="16"/>
      <c r="FP62" s="16"/>
      <c r="FQ62" s="16"/>
      <c r="FR62" s="16"/>
      <c r="FS62" s="16"/>
      <c r="FT62" s="16"/>
      <c r="FU62" s="16"/>
      <c r="FV62" s="16"/>
      <c r="FW62" s="16"/>
      <c r="FX62" s="16"/>
      <c r="FY62" s="16"/>
      <c r="FZ62" s="16"/>
      <c r="GA62" s="16"/>
      <c r="GB62" s="16"/>
      <c r="GC62" s="16"/>
      <c r="GD62" s="16"/>
      <c r="GE62" s="16"/>
      <c r="GF62" s="16"/>
      <c r="GG62" s="16"/>
      <c r="GH62" s="16"/>
      <c r="GI62" s="16"/>
      <c r="GJ62" s="16"/>
      <c r="GK62" s="16"/>
      <c r="GL62" s="16"/>
      <c r="GM62" s="16"/>
      <c r="GN62" s="16"/>
      <c r="GO62" s="16"/>
      <c r="GP62" s="16"/>
      <c r="GQ62" s="16"/>
      <c r="GR62" s="16"/>
      <c r="GS62" s="16"/>
      <c r="GT62" s="16"/>
      <c r="GU62" s="16"/>
      <c r="GV62" s="16"/>
      <c r="GW62" s="16"/>
      <c r="GX62" s="16"/>
      <c r="GY62" s="16"/>
      <c r="GZ62" s="16"/>
      <c r="HA62" s="16"/>
      <c r="HB62" s="16"/>
      <c r="HC62" s="16"/>
      <c r="HD62" s="16"/>
      <c r="HE62" s="16"/>
      <c r="HF62" s="16"/>
      <c r="HG62" s="16"/>
      <c r="HH62" s="16"/>
      <c r="HI62" s="16"/>
      <c r="HJ62" s="16"/>
      <c r="HK62" s="16"/>
      <c r="HL62" s="16"/>
      <c r="HM62" s="16"/>
      <c r="HN62" s="16"/>
      <c r="HO62" s="16"/>
      <c r="HP62" s="16"/>
    </row>
    <row r="63" spans="1:224" ht="12.75" customHeight="1" x14ac:dyDescent="0.2">
      <c r="A63" s="67" t="s">
        <v>202</v>
      </c>
      <c r="B63" s="20">
        <v>3002</v>
      </c>
      <c r="C63" s="68" t="s">
        <v>198</v>
      </c>
      <c r="D63" s="21">
        <f t="shared" ca="1" si="6"/>
        <v>0</v>
      </c>
      <c r="E63" s="21">
        <f t="shared" ca="1" si="6"/>
        <v>0</v>
      </c>
      <c r="F63" s="22">
        <f t="shared" ca="1" si="8"/>
        <v>0</v>
      </c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  <c r="AK63" s="16"/>
      <c r="AL63" s="16"/>
      <c r="AM63" s="16"/>
      <c r="AN63" s="16"/>
      <c r="AO63" s="16"/>
      <c r="AP63" s="16"/>
      <c r="AQ63" s="16"/>
      <c r="AR63" s="16"/>
      <c r="AS63" s="16"/>
      <c r="AT63" s="16"/>
      <c r="AU63" s="16"/>
      <c r="AV63" s="16"/>
      <c r="AW63" s="16"/>
      <c r="AX63" s="16"/>
      <c r="AY63" s="16"/>
      <c r="AZ63" s="16"/>
      <c r="BA63" s="16"/>
      <c r="BB63" s="16"/>
      <c r="BC63" s="16"/>
      <c r="BD63" s="16"/>
      <c r="BE63" s="16"/>
      <c r="BF63" s="16"/>
      <c r="BG63" s="16"/>
      <c r="BH63" s="16"/>
      <c r="BI63" s="16"/>
      <c r="BJ63" s="16"/>
      <c r="BK63" s="16"/>
      <c r="BL63" s="16"/>
      <c r="BM63" s="16"/>
      <c r="BN63" s="16"/>
      <c r="BO63" s="16"/>
      <c r="BP63" s="16"/>
      <c r="BQ63" s="16"/>
      <c r="BR63" s="16"/>
      <c r="BS63" s="16"/>
      <c r="BT63" s="16"/>
      <c r="BU63" s="16"/>
      <c r="BV63" s="16"/>
      <c r="BW63" s="16"/>
      <c r="BX63" s="16"/>
      <c r="BY63" s="16"/>
      <c r="BZ63" s="16"/>
      <c r="CA63" s="16"/>
      <c r="CB63" s="16"/>
      <c r="CC63" s="16"/>
      <c r="CD63" s="16"/>
      <c r="CE63" s="16"/>
      <c r="CF63" s="16"/>
      <c r="CG63" s="16"/>
      <c r="CH63" s="16"/>
      <c r="CI63" s="16"/>
      <c r="CJ63" s="16"/>
      <c r="CK63" s="16"/>
      <c r="CL63" s="16"/>
      <c r="CM63" s="16"/>
      <c r="CN63" s="16"/>
      <c r="CO63" s="16"/>
      <c r="CP63" s="16"/>
      <c r="CQ63" s="16"/>
      <c r="CR63" s="16"/>
      <c r="CS63" s="16"/>
      <c r="CT63" s="16"/>
      <c r="CU63" s="16"/>
      <c r="CV63" s="16"/>
      <c r="CW63" s="16"/>
      <c r="CX63" s="16"/>
      <c r="CY63" s="16"/>
      <c r="CZ63" s="16"/>
      <c r="DA63" s="16"/>
      <c r="DB63" s="16"/>
      <c r="DC63" s="16"/>
      <c r="DD63" s="16"/>
      <c r="DE63" s="16"/>
      <c r="DF63" s="16"/>
      <c r="DG63" s="16"/>
      <c r="DH63" s="16"/>
      <c r="DI63" s="16"/>
      <c r="DJ63" s="16"/>
      <c r="DK63" s="16"/>
      <c r="DL63" s="16"/>
      <c r="DM63" s="16"/>
      <c r="DN63" s="16"/>
      <c r="DO63" s="16"/>
      <c r="DP63" s="16"/>
      <c r="DQ63" s="16"/>
      <c r="DR63" s="16"/>
      <c r="DS63" s="16"/>
      <c r="DT63" s="16"/>
      <c r="DU63" s="16"/>
      <c r="DV63" s="16"/>
      <c r="DW63" s="16"/>
      <c r="DX63" s="16"/>
      <c r="DY63" s="16"/>
      <c r="DZ63" s="16"/>
      <c r="EA63" s="16"/>
      <c r="EB63" s="16"/>
      <c r="EC63" s="16"/>
      <c r="ED63" s="16"/>
      <c r="EE63" s="16"/>
      <c r="EF63" s="16"/>
      <c r="EG63" s="16"/>
      <c r="EH63" s="16"/>
      <c r="EI63" s="16"/>
      <c r="EJ63" s="16"/>
      <c r="EK63" s="16"/>
      <c r="EL63" s="16"/>
      <c r="EM63" s="16"/>
      <c r="EN63" s="16"/>
      <c r="EO63" s="16"/>
      <c r="EP63" s="16"/>
      <c r="EQ63" s="16"/>
      <c r="ER63" s="16"/>
      <c r="ES63" s="16"/>
      <c r="ET63" s="16"/>
      <c r="EU63" s="16"/>
      <c r="EV63" s="16"/>
      <c r="EW63" s="16"/>
      <c r="EX63" s="16"/>
      <c r="EY63" s="16"/>
      <c r="EZ63" s="16"/>
      <c r="FA63" s="16"/>
      <c r="FB63" s="16"/>
      <c r="FC63" s="16"/>
      <c r="FD63" s="16"/>
      <c r="FE63" s="16"/>
      <c r="FF63" s="16"/>
      <c r="FG63" s="16"/>
      <c r="FH63" s="16"/>
      <c r="FI63" s="16"/>
      <c r="FJ63" s="16"/>
      <c r="FK63" s="16"/>
      <c r="FL63" s="16"/>
      <c r="FM63" s="16"/>
      <c r="FN63" s="16"/>
      <c r="FO63" s="16"/>
      <c r="FP63" s="16"/>
      <c r="FQ63" s="16"/>
      <c r="FR63" s="16"/>
      <c r="FS63" s="16"/>
      <c r="FT63" s="16"/>
      <c r="FU63" s="16"/>
      <c r="FV63" s="16"/>
      <c r="FW63" s="16"/>
      <c r="FX63" s="16"/>
      <c r="FY63" s="16"/>
      <c r="FZ63" s="16"/>
      <c r="GA63" s="16"/>
      <c r="GB63" s="16"/>
      <c r="GC63" s="16"/>
      <c r="GD63" s="16"/>
      <c r="GE63" s="16"/>
      <c r="GF63" s="16"/>
      <c r="GG63" s="16"/>
      <c r="GH63" s="16"/>
      <c r="GI63" s="16"/>
      <c r="GJ63" s="16"/>
      <c r="GK63" s="16"/>
      <c r="GL63" s="16"/>
      <c r="GM63" s="16"/>
      <c r="GN63" s="16"/>
      <c r="GO63" s="16"/>
      <c r="GP63" s="16"/>
      <c r="GQ63" s="16"/>
      <c r="GR63" s="16"/>
      <c r="GS63" s="16"/>
      <c r="GT63" s="16"/>
      <c r="GU63" s="16"/>
      <c r="GV63" s="16"/>
      <c r="GW63" s="16"/>
      <c r="GX63" s="16"/>
      <c r="GY63" s="16"/>
      <c r="GZ63" s="16"/>
      <c r="HA63" s="16"/>
      <c r="HB63" s="16"/>
      <c r="HC63" s="16"/>
      <c r="HD63" s="16"/>
      <c r="HE63" s="16"/>
      <c r="HF63" s="16"/>
      <c r="HG63" s="16"/>
      <c r="HH63" s="16"/>
      <c r="HI63" s="16"/>
      <c r="HJ63" s="16"/>
      <c r="HK63" s="16"/>
      <c r="HL63" s="16"/>
      <c r="HM63" s="16"/>
      <c r="HN63" s="16"/>
      <c r="HO63" s="16"/>
      <c r="HP63" s="16"/>
    </row>
    <row r="64" spans="1:224" ht="12.75" customHeight="1" x14ac:dyDescent="0.2">
      <c r="A64" s="67" t="s">
        <v>203</v>
      </c>
      <c r="B64" s="20">
        <v>3003</v>
      </c>
      <c r="C64" s="68" t="s">
        <v>198</v>
      </c>
      <c r="D64" s="21">
        <f t="shared" ca="1" si="6"/>
        <v>0</v>
      </c>
      <c r="E64" s="21">
        <f t="shared" ca="1" si="6"/>
        <v>0</v>
      </c>
      <c r="F64" s="22">
        <f t="shared" ca="1" si="8"/>
        <v>0</v>
      </c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  <c r="BM64" s="16"/>
      <c r="BN64" s="16"/>
      <c r="BO64" s="16"/>
      <c r="BP64" s="16"/>
      <c r="BQ64" s="16"/>
      <c r="BR64" s="16"/>
      <c r="BS64" s="16"/>
      <c r="BT64" s="16"/>
      <c r="BU64" s="16"/>
      <c r="BV64" s="16"/>
      <c r="BW64" s="16"/>
      <c r="BX64" s="16"/>
      <c r="BY64" s="16"/>
      <c r="BZ64" s="16"/>
      <c r="CA64" s="16"/>
      <c r="CB64" s="16"/>
      <c r="CC64" s="16"/>
      <c r="CD64" s="16"/>
      <c r="CE64" s="16"/>
      <c r="CF64" s="16"/>
      <c r="CG64" s="16"/>
      <c r="CH64" s="16"/>
      <c r="CI64" s="16"/>
      <c r="CJ64" s="16"/>
      <c r="CK64" s="16"/>
      <c r="CL64" s="16"/>
      <c r="CM64" s="16"/>
      <c r="CN64" s="16"/>
      <c r="CO64" s="16"/>
      <c r="CP64" s="16"/>
      <c r="CQ64" s="16"/>
      <c r="CR64" s="16"/>
      <c r="CS64" s="16"/>
      <c r="CT64" s="16"/>
      <c r="CU64" s="16"/>
      <c r="CV64" s="16"/>
      <c r="CW64" s="16"/>
      <c r="CX64" s="16"/>
      <c r="CY64" s="16"/>
      <c r="CZ64" s="16"/>
      <c r="DA64" s="16"/>
      <c r="DB64" s="16"/>
      <c r="DC64" s="16"/>
      <c r="DD64" s="16"/>
      <c r="DE64" s="16"/>
      <c r="DF64" s="16"/>
      <c r="DG64" s="16"/>
      <c r="DH64" s="16"/>
      <c r="DI64" s="16"/>
      <c r="DJ64" s="16"/>
      <c r="DK64" s="16"/>
      <c r="DL64" s="16"/>
      <c r="DM64" s="16"/>
      <c r="DN64" s="16"/>
      <c r="DO64" s="16"/>
      <c r="DP64" s="16"/>
      <c r="DQ64" s="16"/>
      <c r="DR64" s="16"/>
      <c r="DS64" s="16"/>
      <c r="DT64" s="16"/>
      <c r="DU64" s="16"/>
      <c r="DV64" s="16"/>
      <c r="DW64" s="16"/>
      <c r="DX64" s="16"/>
      <c r="DY64" s="16"/>
      <c r="DZ64" s="16"/>
      <c r="EA64" s="16"/>
      <c r="EB64" s="16"/>
      <c r="EC64" s="16"/>
      <c r="ED64" s="16"/>
      <c r="EE64" s="16"/>
      <c r="EF64" s="16"/>
      <c r="EG64" s="16"/>
      <c r="EH64" s="16"/>
      <c r="EI64" s="16"/>
      <c r="EJ64" s="16"/>
      <c r="EK64" s="16"/>
      <c r="EL64" s="16"/>
      <c r="EM64" s="16"/>
      <c r="EN64" s="16"/>
      <c r="EO64" s="16"/>
      <c r="EP64" s="16"/>
      <c r="EQ64" s="16"/>
      <c r="ER64" s="16"/>
      <c r="ES64" s="16"/>
      <c r="ET64" s="16"/>
      <c r="EU64" s="16"/>
      <c r="EV64" s="16"/>
      <c r="EW64" s="16"/>
      <c r="EX64" s="16"/>
      <c r="EY64" s="16"/>
      <c r="EZ64" s="16"/>
      <c r="FA64" s="16"/>
      <c r="FB64" s="16"/>
      <c r="FC64" s="16"/>
      <c r="FD64" s="16"/>
      <c r="FE64" s="16"/>
      <c r="FF64" s="16"/>
      <c r="FG64" s="16"/>
      <c r="FH64" s="16"/>
      <c r="FI64" s="16"/>
      <c r="FJ64" s="16"/>
      <c r="FK64" s="16"/>
      <c r="FL64" s="16"/>
      <c r="FM64" s="16"/>
      <c r="FN64" s="16"/>
      <c r="FO64" s="16"/>
      <c r="FP64" s="16"/>
      <c r="FQ64" s="16"/>
      <c r="FR64" s="16"/>
      <c r="FS64" s="16"/>
      <c r="FT64" s="16"/>
      <c r="FU64" s="16"/>
      <c r="FV64" s="16"/>
      <c r="FW64" s="16"/>
      <c r="FX64" s="16"/>
      <c r="FY64" s="16"/>
      <c r="FZ64" s="16"/>
      <c r="GA64" s="16"/>
      <c r="GB64" s="16"/>
      <c r="GC64" s="16"/>
      <c r="GD64" s="16"/>
      <c r="GE64" s="16"/>
      <c r="GF64" s="16"/>
      <c r="GG64" s="16"/>
      <c r="GH64" s="16"/>
      <c r="GI64" s="16"/>
      <c r="GJ64" s="16"/>
      <c r="GK64" s="16"/>
      <c r="GL64" s="16"/>
      <c r="GM64" s="16"/>
      <c r="GN64" s="16"/>
      <c r="GO64" s="16"/>
      <c r="GP64" s="16"/>
      <c r="GQ64" s="16"/>
      <c r="GR64" s="16"/>
      <c r="GS64" s="16"/>
      <c r="GT64" s="16"/>
      <c r="GU64" s="16"/>
      <c r="GV64" s="16"/>
      <c r="GW64" s="16"/>
      <c r="GX64" s="16"/>
      <c r="GY64" s="16"/>
      <c r="GZ64" s="16"/>
      <c r="HA64" s="16"/>
      <c r="HB64" s="16"/>
      <c r="HC64" s="16"/>
      <c r="HD64" s="16"/>
      <c r="HE64" s="16"/>
      <c r="HF64" s="16"/>
      <c r="HG64" s="16"/>
      <c r="HH64" s="16"/>
      <c r="HI64" s="16"/>
      <c r="HJ64" s="16"/>
      <c r="HK64" s="16"/>
      <c r="HL64" s="16"/>
      <c r="HM64" s="16"/>
      <c r="HN64" s="16"/>
      <c r="HO64" s="16"/>
      <c r="HP64" s="16"/>
    </row>
    <row r="65" spans="1:224" ht="12.75" customHeight="1" x14ac:dyDescent="0.2">
      <c r="A65" s="67" t="s">
        <v>204</v>
      </c>
      <c r="B65" s="20">
        <v>3004</v>
      </c>
      <c r="C65" s="68" t="s">
        <v>198</v>
      </c>
      <c r="D65" s="21">
        <f t="shared" ca="1" si="6"/>
        <v>0</v>
      </c>
      <c r="E65" s="21">
        <f t="shared" ca="1" si="6"/>
        <v>0</v>
      </c>
      <c r="F65" s="22">
        <f t="shared" ca="1" si="8"/>
        <v>0</v>
      </c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/>
      <c r="DV65" s="16"/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16"/>
      <c r="FG65" s="16"/>
      <c r="FH65" s="16"/>
      <c r="FI65" s="16"/>
      <c r="FJ65" s="16"/>
      <c r="FK65" s="16"/>
      <c r="FL65" s="16"/>
      <c r="FM65" s="16"/>
      <c r="FN65" s="16"/>
      <c r="FO65" s="16"/>
      <c r="FP65" s="16"/>
      <c r="FQ65" s="16"/>
      <c r="FR65" s="16"/>
      <c r="FS65" s="16"/>
      <c r="FT65" s="16"/>
      <c r="FU65" s="16"/>
      <c r="FV65" s="16"/>
      <c r="FW65" s="16"/>
      <c r="FX65" s="16"/>
      <c r="FY65" s="16"/>
      <c r="FZ65" s="16"/>
      <c r="GA65" s="16"/>
      <c r="GB65" s="16"/>
      <c r="GC65" s="16"/>
      <c r="GD65" s="16"/>
      <c r="GE65" s="16"/>
      <c r="GF65" s="16"/>
      <c r="GG65" s="16"/>
      <c r="GH65" s="16"/>
      <c r="GI65" s="16"/>
      <c r="GJ65" s="16"/>
      <c r="GK65" s="16"/>
      <c r="GL65" s="16"/>
      <c r="GM65" s="16"/>
      <c r="GN65" s="16"/>
      <c r="GO65" s="16"/>
      <c r="GP65" s="16"/>
      <c r="GQ65" s="16"/>
      <c r="GR65" s="16"/>
      <c r="GS65" s="16"/>
      <c r="GT65" s="16"/>
      <c r="GU65" s="16"/>
      <c r="GV65" s="16"/>
      <c r="GW65" s="16"/>
      <c r="GX65" s="16"/>
      <c r="GY65" s="16"/>
      <c r="GZ65" s="16"/>
      <c r="HA65" s="16"/>
      <c r="HB65" s="16"/>
      <c r="HC65" s="16"/>
      <c r="HD65" s="16"/>
      <c r="HE65" s="16"/>
      <c r="HF65" s="16"/>
      <c r="HG65" s="16"/>
      <c r="HH65" s="16"/>
      <c r="HI65" s="16"/>
      <c r="HJ65" s="16"/>
      <c r="HK65" s="16"/>
      <c r="HL65" s="16"/>
      <c r="HM65" s="16"/>
      <c r="HN65" s="16"/>
      <c r="HO65" s="16"/>
      <c r="HP65" s="16"/>
    </row>
    <row r="66" spans="1:224" ht="12.75" customHeight="1" x14ac:dyDescent="0.2">
      <c r="A66" s="67" t="s">
        <v>205</v>
      </c>
      <c r="B66" s="20">
        <v>3005</v>
      </c>
      <c r="C66" s="68" t="s">
        <v>198</v>
      </c>
      <c r="D66" s="21">
        <f t="shared" ca="1" si="6"/>
        <v>0</v>
      </c>
      <c r="E66" s="21">
        <f t="shared" ca="1" si="6"/>
        <v>0</v>
      </c>
      <c r="F66" s="22">
        <f t="shared" ca="1" si="8"/>
        <v>0</v>
      </c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/>
      <c r="BT66" s="16"/>
      <c r="BU66" s="16"/>
      <c r="BV66" s="16"/>
      <c r="BW66" s="16"/>
      <c r="BX66" s="16"/>
      <c r="BY66" s="16"/>
      <c r="BZ66" s="16"/>
      <c r="CA66" s="16"/>
      <c r="CB66" s="16"/>
      <c r="CC66" s="16"/>
      <c r="CD66" s="16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6"/>
      <c r="DG66" s="16"/>
      <c r="DH66" s="16"/>
      <c r="DI66" s="16"/>
      <c r="DJ66" s="16"/>
      <c r="DK66" s="16"/>
      <c r="DL66" s="16"/>
      <c r="DM66" s="16"/>
      <c r="DN66" s="16"/>
      <c r="DO66" s="16"/>
      <c r="DP66" s="16"/>
      <c r="DQ66" s="16"/>
      <c r="DR66" s="16"/>
      <c r="DS66" s="16"/>
      <c r="DT66" s="16"/>
      <c r="DU66" s="16"/>
      <c r="DV66" s="16"/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  <c r="GB66" s="16"/>
      <c r="GC66" s="16"/>
      <c r="GD66" s="16"/>
      <c r="GE66" s="16"/>
      <c r="GF66" s="16"/>
      <c r="GG66" s="16"/>
      <c r="GH66" s="16"/>
      <c r="GI66" s="16"/>
      <c r="GJ66" s="16"/>
      <c r="GK66" s="16"/>
      <c r="GL66" s="16"/>
      <c r="GM66" s="16"/>
      <c r="GN66" s="16"/>
      <c r="GO66" s="16"/>
      <c r="GP66" s="16"/>
      <c r="GQ66" s="16"/>
      <c r="GR66" s="16"/>
      <c r="GS66" s="16"/>
      <c r="GT66" s="16"/>
      <c r="GU66" s="16"/>
      <c r="GV66" s="16"/>
      <c r="GW66" s="16"/>
      <c r="GX66" s="16"/>
      <c r="GY66" s="16"/>
      <c r="GZ66" s="16"/>
      <c r="HA66" s="16"/>
      <c r="HB66" s="16"/>
      <c r="HC66" s="16"/>
      <c r="HD66" s="16"/>
      <c r="HE66" s="16"/>
      <c r="HF66" s="16"/>
      <c r="HG66" s="16"/>
      <c r="HH66" s="16"/>
      <c r="HI66" s="16"/>
      <c r="HJ66" s="16"/>
      <c r="HK66" s="16"/>
      <c r="HL66" s="16"/>
      <c r="HM66" s="16"/>
      <c r="HN66" s="16"/>
      <c r="HO66" s="16"/>
      <c r="HP66" s="16"/>
    </row>
    <row r="67" spans="1:224" ht="12.75" customHeight="1" x14ac:dyDescent="0.2">
      <c r="A67" s="67" t="s">
        <v>206</v>
      </c>
      <c r="B67" s="20">
        <v>3006</v>
      </c>
      <c r="C67" s="68" t="s">
        <v>198</v>
      </c>
      <c r="D67" s="21">
        <f t="shared" ca="1" si="6"/>
        <v>0</v>
      </c>
      <c r="E67" s="21">
        <f t="shared" ca="1" si="6"/>
        <v>0</v>
      </c>
      <c r="F67" s="22">
        <f t="shared" ca="1" si="8"/>
        <v>0</v>
      </c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/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/>
      <c r="DV67" s="16"/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  <c r="GB67" s="16"/>
      <c r="GC67" s="16"/>
      <c r="GD67" s="16"/>
      <c r="GE67" s="16"/>
      <c r="GF67" s="16"/>
      <c r="GG67" s="16"/>
      <c r="GH67" s="16"/>
      <c r="GI67" s="16"/>
      <c r="GJ67" s="16"/>
      <c r="GK67" s="16"/>
      <c r="GL67" s="16"/>
      <c r="GM67" s="16"/>
      <c r="GN67" s="16"/>
      <c r="GO67" s="16"/>
      <c r="GP67" s="16"/>
      <c r="GQ67" s="16"/>
      <c r="GR67" s="16"/>
      <c r="GS67" s="16"/>
      <c r="GT67" s="16"/>
      <c r="GU67" s="16"/>
      <c r="GV67" s="16"/>
      <c r="GW67" s="16"/>
      <c r="GX67" s="16"/>
      <c r="GY67" s="16"/>
      <c r="GZ67" s="16"/>
      <c r="HA67" s="16"/>
      <c r="HB67" s="16"/>
      <c r="HC67" s="16"/>
      <c r="HD67" s="16"/>
      <c r="HE67" s="16"/>
      <c r="HF67" s="16"/>
      <c r="HG67" s="16"/>
      <c r="HH67" s="16"/>
      <c r="HI67" s="16"/>
      <c r="HJ67" s="16"/>
      <c r="HK67" s="16"/>
      <c r="HL67" s="16"/>
      <c r="HM67" s="16"/>
      <c r="HN67" s="16"/>
      <c r="HO67" s="16"/>
      <c r="HP67" s="16"/>
    </row>
    <row r="68" spans="1:224" ht="12.75" customHeight="1" x14ac:dyDescent="0.2">
      <c r="A68" s="67" t="s">
        <v>207</v>
      </c>
      <c r="B68" s="20">
        <v>3007</v>
      </c>
      <c r="C68" s="68" t="s">
        <v>198</v>
      </c>
      <c r="D68" s="21">
        <f t="shared" ca="1" si="6"/>
        <v>0</v>
      </c>
      <c r="E68" s="21">
        <f t="shared" ca="1" si="6"/>
        <v>0</v>
      </c>
      <c r="F68" s="22">
        <f t="shared" ca="1" si="8"/>
        <v>0</v>
      </c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  <c r="BX68" s="16"/>
      <c r="BY68" s="16"/>
      <c r="BZ68" s="16"/>
      <c r="CA68" s="16"/>
      <c r="CB68" s="16"/>
      <c r="CC68" s="16"/>
      <c r="CD68" s="16"/>
      <c r="CE68" s="16"/>
      <c r="CF68" s="16"/>
      <c r="CG68" s="16"/>
      <c r="CH68" s="16"/>
      <c r="CI68" s="16"/>
      <c r="CJ68" s="16"/>
      <c r="CK68" s="16"/>
      <c r="CL68" s="16"/>
      <c r="CM68" s="16"/>
      <c r="CN68" s="16"/>
      <c r="CO68" s="16"/>
      <c r="CP68" s="16"/>
      <c r="CQ68" s="16"/>
      <c r="CR68" s="16"/>
      <c r="CS68" s="16"/>
      <c r="CT68" s="16"/>
      <c r="CU68" s="16"/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6"/>
      <c r="DG68" s="16"/>
      <c r="DH68" s="16"/>
      <c r="DI68" s="16"/>
      <c r="DJ68" s="16"/>
      <c r="DK68" s="16"/>
      <c r="DL68" s="16"/>
      <c r="DM68" s="16"/>
      <c r="DN68" s="16"/>
      <c r="DO68" s="16"/>
      <c r="DP68" s="16"/>
      <c r="DQ68" s="16"/>
      <c r="DR68" s="16"/>
      <c r="DS68" s="16"/>
      <c r="DT68" s="16"/>
      <c r="DU68" s="16"/>
      <c r="DV68" s="16"/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  <c r="EY68" s="16"/>
      <c r="EZ68" s="16"/>
      <c r="FA68" s="16"/>
      <c r="FB68" s="16"/>
      <c r="FC68" s="16"/>
      <c r="FD68" s="16"/>
      <c r="FE68" s="16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  <c r="GB68" s="16"/>
      <c r="GC68" s="16"/>
      <c r="GD68" s="16"/>
      <c r="GE68" s="16"/>
      <c r="GF68" s="16"/>
      <c r="GG68" s="16"/>
      <c r="GH68" s="16"/>
      <c r="GI68" s="16"/>
      <c r="GJ68" s="16"/>
      <c r="GK68" s="16"/>
      <c r="GL68" s="16"/>
      <c r="GM68" s="16"/>
      <c r="GN68" s="16"/>
      <c r="GO68" s="16"/>
      <c r="GP68" s="16"/>
      <c r="GQ68" s="16"/>
      <c r="GR68" s="16"/>
      <c r="GS68" s="16"/>
      <c r="GT68" s="16"/>
      <c r="GU68" s="16"/>
      <c r="GV68" s="16"/>
      <c r="GW68" s="16"/>
      <c r="GX68" s="16"/>
      <c r="GY68" s="16"/>
      <c r="GZ68" s="16"/>
      <c r="HA68" s="16"/>
      <c r="HB68" s="16"/>
      <c r="HC68" s="16"/>
      <c r="HD68" s="16"/>
      <c r="HE68" s="16"/>
      <c r="HF68" s="16"/>
      <c r="HG68" s="16"/>
      <c r="HH68" s="16"/>
      <c r="HI68" s="16"/>
      <c r="HJ68" s="16"/>
      <c r="HK68" s="16"/>
      <c r="HL68" s="16"/>
      <c r="HM68" s="16"/>
      <c r="HN68" s="16"/>
      <c r="HO68" s="16"/>
      <c r="HP68" s="16"/>
    </row>
    <row r="69" spans="1:224" ht="12.75" customHeight="1" x14ac:dyDescent="0.2">
      <c r="A69" s="67" t="s">
        <v>208</v>
      </c>
      <c r="B69" s="20">
        <v>3008</v>
      </c>
      <c r="C69" s="68" t="s">
        <v>198</v>
      </c>
      <c r="D69" s="21">
        <f t="shared" ca="1" si="6"/>
        <v>0</v>
      </c>
      <c r="E69" s="21">
        <f t="shared" ca="1" si="6"/>
        <v>0</v>
      </c>
      <c r="F69" s="22">
        <f t="shared" ca="1" si="8"/>
        <v>0</v>
      </c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  <c r="BM69" s="16"/>
      <c r="BN69" s="16"/>
      <c r="BO69" s="16"/>
      <c r="BP69" s="16"/>
      <c r="BQ69" s="16"/>
      <c r="BR69" s="16"/>
      <c r="BS69" s="16"/>
      <c r="BT69" s="16"/>
      <c r="BU69" s="16"/>
      <c r="BV69" s="16"/>
      <c r="BW69" s="16"/>
      <c r="BX69" s="16"/>
      <c r="BY69" s="16"/>
      <c r="BZ69" s="16"/>
      <c r="CA69" s="16"/>
      <c r="CB69" s="16"/>
      <c r="CC69" s="16"/>
      <c r="CD69" s="16"/>
      <c r="CE69" s="16"/>
      <c r="CF69" s="16"/>
      <c r="CG69" s="16"/>
      <c r="CH69" s="16"/>
      <c r="CI69" s="16"/>
      <c r="CJ69" s="16"/>
      <c r="CK69" s="16"/>
      <c r="CL69" s="16"/>
      <c r="CM69" s="16"/>
      <c r="CN69" s="16"/>
      <c r="CO69" s="16"/>
      <c r="CP69" s="16"/>
      <c r="CQ69" s="16"/>
      <c r="CR69" s="16"/>
      <c r="CS69" s="16"/>
      <c r="CT69" s="16"/>
      <c r="CU69" s="16"/>
      <c r="CV69" s="16"/>
      <c r="CW69" s="16"/>
      <c r="CX69" s="16"/>
      <c r="CY69" s="16"/>
      <c r="CZ69" s="16"/>
      <c r="DA69" s="16"/>
      <c r="DB69" s="16"/>
      <c r="DC69" s="16"/>
      <c r="DD69" s="16"/>
      <c r="DE69" s="16"/>
      <c r="DF69" s="16"/>
      <c r="DG69" s="16"/>
      <c r="DH69" s="16"/>
      <c r="DI69" s="16"/>
      <c r="DJ69" s="16"/>
      <c r="DK69" s="16"/>
      <c r="DL69" s="16"/>
      <c r="DM69" s="16"/>
      <c r="DN69" s="16"/>
      <c r="DO69" s="16"/>
      <c r="DP69" s="16"/>
      <c r="DQ69" s="16"/>
      <c r="DR69" s="16"/>
      <c r="DS69" s="16"/>
      <c r="DT69" s="16"/>
      <c r="DU69" s="16"/>
      <c r="DV69" s="16"/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  <c r="GB69" s="16"/>
      <c r="GC69" s="16"/>
      <c r="GD69" s="16"/>
      <c r="GE69" s="16"/>
      <c r="GF69" s="16"/>
      <c r="GG69" s="16"/>
      <c r="GH69" s="16"/>
      <c r="GI69" s="16"/>
      <c r="GJ69" s="16"/>
      <c r="GK69" s="16"/>
      <c r="GL69" s="16"/>
      <c r="GM69" s="16"/>
      <c r="GN69" s="16"/>
      <c r="GO69" s="16"/>
      <c r="GP69" s="16"/>
      <c r="GQ69" s="16"/>
      <c r="GR69" s="16"/>
      <c r="GS69" s="16"/>
      <c r="GT69" s="16"/>
      <c r="GU69" s="16"/>
      <c r="GV69" s="16"/>
      <c r="GW69" s="16"/>
      <c r="GX69" s="16"/>
      <c r="GY69" s="16"/>
      <c r="GZ69" s="16"/>
      <c r="HA69" s="16"/>
      <c r="HB69" s="16"/>
      <c r="HC69" s="16"/>
      <c r="HD69" s="16"/>
      <c r="HE69" s="16"/>
      <c r="HF69" s="16"/>
      <c r="HG69" s="16"/>
      <c r="HH69" s="16"/>
      <c r="HI69" s="16"/>
      <c r="HJ69" s="16"/>
      <c r="HK69" s="16"/>
      <c r="HL69" s="16"/>
      <c r="HM69" s="16"/>
      <c r="HN69" s="16"/>
      <c r="HO69" s="16"/>
      <c r="HP69" s="16"/>
    </row>
    <row r="70" spans="1:224" ht="12.75" customHeight="1" x14ac:dyDescent="0.2">
      <c r="A70" s="67" t="s">
        <v>209</v>
      </c>
      <c r="B70" s="20">
        <v>3009</v>
      </c>
      <c r="C70" s="68" t="s">
        <v>198</v>
      </c>
      <c r="D70" s="21">
        <f t="shared" ca="1" si="6"/>
        <v>0</v>
      </c>
      <c r="E70" s="21">
        <f t="shared" ca="1" si="6"/>
        <v>0</v>
      </c>
      <c r="F70" s="22">
        <f t="shared" ca="1" si="8"/>
        <v>0</v>
      </c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  <c r="GB70" s="16"/>
      <c r="GC70" s="16"/>
      <c r="GD70" s="16"/>
      <c r="GE70" s="16"/>
      <c r="GF70" s="16"/>
      <c r="GG70" s="16"/>
      <c r="GH70" s="16"/>
      <c r="GI70" s="16"/>
      <c r="GJ70" s="16"/>
      <c r="GK70" s="16"/>
      <c r="GL70" s="16"/>
      <c r="GM70" s="16"/>
      <c r="GN70" s="16"/>
      <c r="GO70" s="16"/>
      <c r="GP70" s="16"/>
      <c r="GQ70" s="16"/>
      <c r="GR70" s="16"/>
      <c r="GS70" s="16"/>
      <c r="GT70" s="16"/>
      <c r="GU70" s="16"/>
      <c r="GV70" s="16"/>
      <c r="GW70" s="16"/>
      <c r="GX70" s="16"/>
      <c r="GY70" s="16"/>
      <c r="GZ70" s="16"/>
      <c r="HA70" s="16"/>
      <c r="HB70" s="16"/>
      <c r="HC70" s="16"/>
      <c r="HD70" s="16"/>
      <c r="HE70" s="16"/>
      <c r="HF70" s="16"/>
      <c r="HG70" s="16"/>
      <c r="HH70" s="16"/>
      <c r="HI70" s="16"/>
      <c r="HJ70" s="16"/>
      <c r="HK70" s="16"/>
      <c r="HL70" s="16"/>
      <c r="HM70" s="16"/>
      <c r="HN70" s="16"/>
      <c r="HO70" s="16"/>
      <c r="HP70" s="16"/>
    </row>
    <row r="71" spans="1:224" ht="12.75" customHeight="1" x14ac:dyDescent="0.2">
      <c r="A71" s="67" t="s">
        <v>210</v>
      </c>
      <c r="B71" s="20">
        <v>3011</v>
      </c>
      <c r="C71" s="68" t="s">
        <v>198</v>
      </c>
      <c r="D71" s="21">
        <f t="shared" ca="1" si="6"/>
        <v>0</v>
      </c>
      <c r="E71" s="21">
        <f t="shared" ca="1" si="6"/>
        <v>0</v>
      </c>
      <c r="F71" s="22">
        <f t="shared" ca="1" si="8"/>
        <v>0</v>
      </c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  <c r="BC71" s="16"/>
      <c r="BD71" s="16"/>
      <c r="BE71" s="16"/>
      <c r="BF71" s="16"/>
      <c r="BG71" s="16"/>
      <c r="BH71" s="16"/>
      <c r="BI71" s="16"/>
      <c r="BJ71" s="16"/>
      <c r="BK71" s="16"/>
      <c r="BL71" s="16"/>
      <c r="BM71" s="16"/>
      <c r="BN71" s="16"/>
      <c r="BO71" s="16"/>
      <c r="BP71" s="16"/>
      <c r="BQ71" s="16"/>
      <c r="BR71" s="16"/>
      <c r="BS71" s="16"/>
      <c r="BT71" s="16"/>
      <c r="BU71" s="16"/>
      <c r="BV71" s="16"/>
      <c r="BW71" s="16"/>
      <c r="BX71" s="16"/>
      <c r="BY71" s="16"/>
      <c r="BZ71" s="16"/>
      <c r="CA71" s="16"/>
      <c r="CB71" s="16"/>
      <c r="CC71" s="16"/>
      <c r="CD71" s="16"/>
      <c r="CE71" s="16"/>
      <c r="CF71" s="16"/>
      <c r="CG71" s="16"/>
      <c r="CH71" s="16"/>
      <c r="CI71" s="16"/>
      <c r="CJ71" s="16"/>
      <c r="CK71" s="16"/>
      <c r="CL71" s="16"/>
      <c r="CM71" s="16"/>
      <c r="CN71" s="16"/>
      <c r="CO71" s="16"/>
      <c r="CP71" s="16"/>
      <c r="CQ71" s="16"/>
      <c r="CR71" s="16"/>
      <c r="CS71" s="16"/>
      <c r="CT71" s="16"/>
      <c r="CU71" s="16"/>
      <c r="CV71" s="16"/>
      <c r="CW71" s="16"/>
      <c r="CX71" s="16"/>
      <c r="CY71" s="16"/>
      <c r="CZ71" s="16"/>
      <c r="DA71" s="16"/>
      <c r="DB71" s="16"/>
      <c r="DC71" s="16"/>
      <c r="DD71" s="16"/>
      <c r="DE71" s="16"/>
      <c r="DF71" s="16"/>
      <c r="DG71" s="16"/>
      <c r="DH71" s="16"/>
      <c r="DI71" s="16"/>
      <c r="DJ71" s="16"/>
      <c r="DK71" s="16"/>
      <c r="DL71" s="16"/>
      <c r="DM71" s="16"/>
      <c r="DN71" s="16"/>
      <c r="DO71" s="16"/>
      <c r="DP71" s="16"/>
      <c r="DQ71" s="16"/>
      <c r="DR71" s="16"/>
      <c r="DS71" s="16"/>
      <c r="DT71" s="16"/>
      <c r="DU71" s="16"/>
      <c r="DV71" s="16"/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  <c r="GB71" s="16"/>
      <c r="GC71" s="16"/>
      <c r="GD71" s="16"/>
      <c r="GE71" s="16"/>
      <c r="GF71" s="16"/>
      <c r="GG71" s="16"/>
      <c r="GH71" s="16"/>
      <c r="GI71" s="16"/>
      <c r="GJ71" s="16"/>
      <c r="GK71" s="16"/>
      <c r="GL71" s="16"/>
      <c r="GM71" s="16"/>
      <c r="GN71" s="16"/>
      <c r="GO71" s="16"/>
      <c r="GP71" s="16"/>
      <c r="GQ71" s="16"/>
      <c r="GR71" s="16"/>
      <c r="GS71" s="16"/>
      <c r="GT71" s="16"/>
      <c r="GU71" s="16"/>
      <c r="GV71" s="16"/>
      <c r="GW71" s="16"/>
      <c r="GX71" s="16"/>
      <c r="GY71" s="16"/>
      <c r="GZ71" s="16"/>
      <c r="HA71" s="16"/>
      <c r="HB71" s="16"/>
      <c r="HC71" s="16"/>
      <c r="HD71" s="16"/>
      <c r="HE71" s="16"/>
      <c r="HF71" s="16"/>
      <c r="HG71" s="16"/>
      <c r="HH71" s="16"/>
      <c r="HI71" s="16"/>
      <c r="HJ71" s="16"/>
      <c r="HK71" s="16"/>
      <c r="HL71" s="16"/>
      <c r="HM71" s="16"/>
      <c r="HN71" s="16"/>
      <c r="HO71" s="16"/>
      <c r="HP71" s="16"/>
    </row>
    <row r="72" spans="1:224" ht="12.75" customHeight="1" x14ac:dyDescent="0.2">
      <c r="A72" s="67" t="s">
        <v>211</v>
      </c>
      <c r="B72" s="20">
        <v>3012</v>
      </c>
      <c r="C72" s="68" t="s">
        <v>198</v>
      </c>
      <c r="D72" s="21">
        <f t="shared" ca="1" si="6"/>
        <v>0</v>
      </c>
      <c r="E72" s="21">
        <f t="shared" ca="1" si="6"/>
        <v>0</v>
      </c>
      <c r="F72" s="22">
        <f t="shared" ca="1" si="8"/>
        <v>0</v>
      </c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  <c r="AU72" s="16"/>
      <c r="AV72" s="16"/>
      <c r="AW72" s="16"/>
      <c r="AX72" s="16"/>
      <c r="AY72" s="16"/>
      <c r="AZ72" s="16"/>
      <c r="BA72" s="16"/>
      <c r="BB72" s="16"/>
      <c r="BC72" s="16"/>
      <c r="BD72" s="16"/>
      <c r="BE72" s="16"/>
      <c r="BF72" s="16"/>
      <c r="BG72" s="16"/>
      <c r="BH72" s="16"/>
      <c r="BI72" s="16"/>
      <c r="BJ72" s="16"/>
      <c r="BK72" s="16"/>
      <c r="BL72" s="16"/>
      <c r="BM72" s="16"/>
      <c r="BN72" s="16"/>
      <c r="BO72" s="16"/>
      <c r="BP72" s="16"/>
      <c r="BQ72" s="16"/>
      <c r="BR72" s="16"/>
      <c r="BS72" s="16"/>
      <c r="BT72" s="16"/>
      <c r="BU72" s="16"/>
      <c r="BV72" s="16"/>
      <c r="BW72" s="16"/>
      <c r="BX72" s="16"/>
      <c r="BY72" s="16"/>
      <c r="BZ72" s="16"/>
      <c r="CA72" s="16"/>
      <c r="CB72" s="16"/>
      <c r="CC72" s="16"/>
      <c r="CD72" s="16"/>
      <c r="CE72" s="16"/>
      <c r="CF72" s="16"/>
      <c r="CG72" s="16"/>
      <c r="CH72" s="16"/>
      <c r="CI72" s="16"/>
      <c r="CJ72" s="16"/>
      <c r="CK72" s="16"/>
      <c r="CL72" s="16"/>
      <c r="CM72" s="16"/>
      <c r="CN72" s="16"/>
      <c r="CO72" s="16"/>
      <c r="CP72" s="16"/>
      <c r="CQ72" s="16"/>
      <c r="CR72" s="16"/>
      <c r="CS72" s="16"/>
      <c r="CT72" s="16"/>
      <c r="CU72" s="16"/>
      <c r="CV72" s="16"/>
      <c r="CW72" s="16"/>
      <c r="CX72" s="16"/>
      <c r="CY72" s="16"/>
      <c r="CZ72" s="16"/>
      <c r="DA72" s="16"/>
      <c r="DB72" s="16"/>
      <c r="DC72" s="16"/>
      <c r="DD72" s="16"/>
      <c r="DE72" s="16"/>
      <c r="DF72" s="16"/>
      <c r="DG72" s="16"/>
      <c r="DH72" s="16"/>
      <c r="DI72" s="16"/>
      <c r="DJ72" s="16"/>
      <c r="DK72" s="16"/>
      <c r="DL72" s="16"/>
      <c r="DM72" s="16"/>
      <c r="DN72" s="16"/>
      <c r="DO72" s="16"/>
      <c r="DP72" s="16"/>
      <c r="DQ72" s="16"/>
      <c r="DR72" s="16"/>
      <c r="DS72" s="16"/>
      <c r="DT72" s="16"/>
      <c r="DU72" s="16"/>
      <c r="DV72" s="16"/>
      <c r="DW72" s="16"/>
      <c r="DX72" s="16"/>
      <c r="DY72" s="16"/>
      <c r="DZ72" s="16"/>
      <c r="EA72" s="16"/>
      <c r="EB72" s="16"/>
      <c r="EC72" s="16"/>
      <c r="ED72" s="16"/>
      <c r="EE72" s="16"/>
      <c r="EF72" s="16"/>
      <c r="EG72" s="16"/>
      <c r="EH72" s="16"/>
      <c r="EI72" s="16"/>
      <c r="EJ72" s="16"/>
      <c r="EK72" s="16"/>
      <c r="EL72" s="16"/>
      <c r="EM72" s="16"/>
      <c r="EN72" s="16"/>
      <c r="EO72" s="16"/>
      <c r="EP72" s="16"/>
      <c r="EQ72" s="16"/>
      <c r="ER72" s="16"/>
      <c r="ES72" s="16"/>
      <c r="ET72" s="16"/>
      <c r="EU72" s="16"/>
      <c r="EV72" s="16"/>
      <c r="EW72" s="16"/>
      <c r="EX72" s="16"/>
      <c r="EY72" s="16"/>
      <c r="EZ72" s="16"/>
      <c r="FA72" s="16"/>
      <c r="FB72" s="16"/>
      <c r="FC72" s="16"/>
      <c r="FD72" s="16"/>
      <c r="FE72" s="16"/>
      <c r="FF72" s="16"/>
      <c r="FG72" s="16"/>
      <c r="FH72" s="16"/>
      <c r="FI72" s="16"/>
      <c r="FJ72" s="16"/>
      <c r="FK72" s="16"/>
      <c r="FL72" s="16"/>
      <c r="FM72" s="16"/>
      <c r="FN72" s="16"/>
      <c r="FO72" s="16"/>
      <c r="FP72" s="16"/>
      <c r="FQ72" s="16"/>
      <c r="FR72" s="16"/>
      <c r="FS72" s="16"/>
      <c r="FT72" s="16"/>
      <c r="FU72" s="16"/>
      <c r="FV72" s="16"/>
      <c r="FW72" s="16"/>
      <c r="FX72" s="16"/>
      <c r="FY72" s="16"/>
      <c r="FZ72" s="16"/>
      <c r="GA72" s="16"/>
      <c r="GB72" s="16"/>
      <c r="GC72" s="16"/>
      <c r="GD72" s="16"/>
      <c r="GE72" s="16"/>
      <c r="GF72" s="16"/>
      <c r="GG72" s="16"/>
      <c r="GH72" s="16"/>
      <c r="GI72" s="16"/>
      <c r="GJ72" s="16"/>
      <c r="GK72" s="16"/>
      <c r="GL72" s="16"/>
      <c r="GM72" s="16"/>
      <c r="GN72" s="16"/>
      <c r="GO72" s="16"/>
      <c r="GP72" s="16"/>
      <c r="GQ72" s="16"/>
      <c r="GR72" s="16"/>
      <c r="GS72" s="16"/>
      <c r="GT72" s="16"/>
      <c r="GU72" s="16"/>
      <c r="GV72" s="16"/>
      <c r="GW72" s="16"/>
      <c r="GX72" s="16"/>
      <c r="GY72" s="16"/>
      <c r="GZ72" s="16"/>
      <c r="HA72" s="16"/>
      <c r="HB72" s="16"/>
      <c r="HC72" s="16"/>
      <c r="HD72" s="16"/>
      <c r="HE72" s="16"/>
      <c r="HF72" s="16"/>
      <c r="HG72" s="16"/>
      <c r="HH72" s="16"/>
      <c r="HI72" s="16"/>
      <c r="HJ72" s="16"/>
      <c r="HK72" s="16"/>
      <c r="HL72" s="16"/>
      <c r="HM72" s="16"/>
      <c r="HN72" s="16"/>
      <c r="HO72" s="16"/>
      <c r="HP72" s="16"/>
    </row>
    <row r="73" spans="1:224" s="16" customFormat="1" x14ac:dyDescent="0.2">
      <c r="A73" s="67" t="s">
        <v>212</v>
      </c>
      <c r="B73" s="20">
        <v>3015</v>
      </c>
      <c r="C73" s="68" t="s">
        <v>198</v>
      </c>
      <c r="D73" s="21">
        <f t="shared" ca="1" si="6"/>
        <v>0</v>
      </c>
      <c r="E73" s="21">
        <f t="shared" ca="1" si="6"/>
        <v>0</v>
      </c>
      <c r="F73" s="22">
        <f t="shared" ca="1" si="8"/>
        <v>0</v>
      </c>
    </row>
    <row r="74" spans="1:224" s="16" customFormat="1" x14ac:dyDescent="0.2">
      <c r="A74" s="67" t="s">
        <v>213</v>
      </c>
      <c r="B74" s="20">
        <v>3016</v>
      </c>
      <c r="C74" s="68" t="s">
        <v>198</v>
      </c>
      <c r="D74" s="21">
        <f t="shared" ca="1" si="6"/>
        <v>0</v>
      </c>
      <c r="E74" s="21">
        <f t="shared" ca="1" si="6"/>
        <v>0</v>
      </c>
      <c r="F74" s="22">
        <f t="shared" ca="1" si="8"/>
        <v>0</v>
      </c>
    </row>
    <row r="75" spans="1:224" s="16" customFormat="1" x14ac:dyDescent="0.2">
      <c r="A75" s="67" t="s">
        <v>214</v>
      </c>
      <c r="B75" s="20">
        <v>3017</v>
      </c>
      <c r="C75" s="68" t="s">
        <v>198</v>
      </c>
      <c r="D75" s="21">
        <f t="shared" ca="1" si="6"/>
        <v>0</v>
      </c>
      <c r="E75" s="21">
        <f t="shared" ca="1" si="6"/>
        <v>0</v>
      </c>
      <c r="F75" s="22">
        <f t="shared" ca="1" si="8"/>
        <v>0</v>
      </c>
    </row>
    <row r="76" spans="1:224" s="16" customFormat="1" x14ac:dyDescent="0.2">
      <c r="A76" s="67" t="s">
        <v>215</v>
      </c>
      <c r="B76" s="20">
        <v>3018</v>
      </c>
      <c r="C76" s="68" t="s">
        <v>198</v>
      </c>
      <c r="D76" s="21">
        <f t="shared" ca="1" si="6"/>
        <v>0</v>
      </c>
      <c r="E76" s="21">
        <f t="shared" ca="1" si="6"/>
        <v>0</v>
      </c>
      <c r="F76" s="22">
        <f t="shared" ca="1" si="8"/>
        <v>0</v>
      </c>
    </row>
    <row r="77" spans="1:224" s="16" customFormat="1" x14ac:dyDescent="0.2">
      <c r="A77" s="69" t="s">
        <v>216</v>
      </c>
      <c r="B77" s="55">
        <v>9000</v>
      </c>
      <c r="C77" s="68" t="s">
        <v>217</v>
      </c>
      <c r="D77" s="56">
        <f ca="1">SUMIF($C$7:$C$76,"HD",D$7:D$76)</f>
        <v>21286756527.066845</v>
      </c>
      <c r="E77" s="56">
        <f ca="1">SUMIF($C$7:$C$76,"HD",E$7:E$76)</f>
        <v>0</v>
      </c>
      <c r="F77" s="56">
        <f ca="1">SUMIF($C$7:$C$76,"HD",F$7:F$76)</f>
        <v>21286756527.066845</v>
      </c>
    </row>
    <row r="78" spans="1:224" s="16" customFormat="1" x14ac:dyDescent="0.2">
      <c r="A78" s="69" t="s">
        <v>218</v>
      </c>
      <c r="B78" s="55">
        <v>9001</v>
      </c>
      <c r="C78" s="68" t="s">
        <v>219</v>
      </c>
      <c r="D78" s="56">
        <f ca="1">SUMIF($C$7:$C$76,"H",D$7:D$76)+SUMIF($C$7:$C$76,"E",D$7:D$76)</f>
        <v>0</v>
      </c>
      <c r="E78" s="56">
        <f ca="1">SUMIF($C$7:$C$76,"H",E$7:E$76)+SUMIF($C$7:$C$76,"E",E$7:E$76)</f>
        <v>0</v>
      </c>
      <c r="F78" s="56">
        <f ca="1">SUMIF($C$7:$C$76,"H",F$7:F$76)+SUMIF($C$7:$C$76,"E",F$7:F$76)</f>
        <v>0</v>
      </c>
    </row>
    <row r="79" spans="1:224" s="16" customFormat="1" x14ac:dyDescent="0.2">
      <c r="A79" s="69" t="s">
        <v>220</v>
      </c>
      <c r="B79" s="55">
        <v>9003</v>
      </c>
      <c r="C79" s="68" t="s">
        <v>221</v>
      </c>
      <c r="D79" s="56">
        <f ca="1">D77+D78</f>
        <v>21286756527.066845</v>
      </c>
      <c r="E79" s="56">
        <f ca="1">E77+E78</f>
        <v>0</v>
      </c>
      <c r="F79" s="56">
        <f ca="1">F77+F78</f>
        <v>21286756527.066845</v>
      </c>
      <c r="CS79" s="3"/>
    </row>
    <row r="80" spans="1:224" s="16" customFormat="1" x14ac:dyDescent="0.2"/>
  </sheetData>
  <mergeCells count="1">
    <mergeCell ref="E2:G2"/>
  </mergeCells>
  <dataValidations count="1">
    <dataValidation type="list" allowBlank="1" showInputMessage="1" showErrorMessage="1" sqref="B2" xr:uid="{52EE5582-0C61-46BB-A6E0-8DFD578050CF}">
      <formula1>"Tele-Satış,E-Ticaret,Geleneksel"</formula1>
    </dataValidation>
  </dataValidations>
  <pageMargins left="0.2" right="0.75" top="0.52" bottom="0.52" header="0.5" footer="0.5"/>
  <pageSetup paperSize="9" scale="49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EACCE8-373A-47B3-AF52-8335C6641BA3}">
  <dimension ref="A1:HP80"/>
  <sheetViews>
    <sheetView showGridLines="0" zoomScale="80" zoomScaleNormal="80" workbookViewId="0">
      <pane xSplit="3" ySplit="6" topLeftCell="D7" activePane="bottomRight" state="frozen"/>
      <selection activeCell="B2" sqref="B2"/>
      <selection pane="topRight" activeCell="B2" sqref="B2"/>
      <selection pane="bottomLeft" activeCell="B2" sqref="B2"/>
      <selection pane="bottomRight" activeCell="B2" sqref="B2"/>
    </sheetView>
  </sheetViews>
  <sheetFormatPr defaultColWidth="9.140625" defaultRowHeight="12.75" x14ac:dyDescent="0.2"/>
  <cols>
    <col min="1" max="1" width="58.7109375" style="6" customWidth="1"/>
    <col min="2" max="3" width="15.7109375" style="6" customWidth="1"/>
    <col min="4" max="8" width="15.7109375" style="3" customWidth="1"/>
    <col min="9" max="16384" width="9.140625" style="3"/>
  </cols>
  <sheetData>
    <row r="1" spans="1:224" ht="15" customHeight="1" x14ac:dyDescent="0.25">
      <c r="A1" s="1" t="s">
        <v>0</v>
      </c>
      <c r="B1" s="2"/>
      <c r="C1" s="2"/>
    </row>
    <row r="2" spans="1:224" ht="15" customHeight="1" x14ac:dyDescent="0.25">
      <c r="A2" s="1" t="s">
        <v>257</v>
      </c>
      <c r="B2" s="4" t="s">
        <v>10</v>
      </c>
      <c r="C2" s="2"/>
      <c r="E2" s="84" t="s">
        <v>1</v>
      </c>
      <c r="F2" s="85"/>
      <c r="G2" s="86"/>
      <c r="H2" s="6"/>
    </row>
    <row r="3" spans="1:224" ht="15" customHeight="1" x14ac:dyDescent="0.25">
      <c r="A3" s="5" t="s">
        <v>288</v>
      </c>
      <c r="B3" s="2"/>
      <c r="C3" s="2"/>
    </row>
    <row r="4" spans="1:224" ht="22.5" customHeight="1" x14ac:dyDescent="0.2"/>
    <row r="5" spans="1:224" ht="22.5" customHeight="1" x14ac:dyDescent="0.2">
      <c r="D5" s="63">
        <v>717</v>
      </c>
    </row>
    <row r="6" spans="1:224" ht="79.5" customHeight="1" x14ac:dyDescent="0.2">
      <c r="A6" s="65" t="s">
        <v>135</v>
      </c>
      <c r="B6" s="65" t="s">
        <v>136</v>
      </c>
      <c r="C6" s="65" t="s">
        <v>137</v>
      </c>
      <c r="D6" s="66" t="s">
        <v>28</v>
      </c>
    </row>
    <row r="7" spans="1:224" ht="12.75" customHeight="1" x14ac:dyDescent="0.2">
      <c r="A7" s="67" t="s">
        <v>143</v>
      </c>
      <c r="B7" s="20">
        <v>1001</v>
      </c>
      <c r="C7" s="68" t="s">
        <v>144</v>
      </c>
      <c r="D7" s="21">
        <f t="shared" ref="D7:D70" ca="1" si="0">IFERROR(INDIRECT("'"&amp;$B$2&amp;"'!"&amp;ADDRESS(MATCH($B7,INDIRECT("'"&amp;$B$2&amp;"'!$B$1:$B$1095"),0),MATCH(D$5,INDIRECT("'"&amp;$B$2&amp;"'!5:5"),0))),0)</f>
        <v>0</v>
      </c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</row>
    <row r="8" spans="1:224" ht="12.75" customHeight="1" x14ac:dyDescent="0.2">
      <c r="A8" s="67" t="s">
        <v>145</v>
      </c>
      <c r="B8" s="20">
        <v>1003</v>
      </c>
      <c r="C8" s="68" t="s">
        <v>144</v>
      </c>
      <c r="D8" s="21">
        <f t="shared" ca="1" si="0"/>
        <v>526701319.55000001</v>
      </c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  <c r="GF8" s="16"/>
      <c r="GG8" s="16"/>
      <c r="GH8" s="16"/>
      <c r="GI8" s="16"/>
      <c r="GJ8" s="16"/>
      <c r="GK8" s="16"/>
      <c r="GL8" s="16"/>
      <c r="GM8" s="16"/>
      <c r="GN8" s="16"/>
      <c r="GO8" s="16"/>
      <c r="GP8" s="16"/>
      <c r="GQ8" s="16"/>
      <c r="GR8" s="16"/>
      <c r="GS8" s="16"/>
      <c r="GT8" s="16"/>
      <c r="GU8" s="16"/>
      <c r="GV8" s="16"/>
      <c r="GW8" s="16"/>
      <c r="GX8" s="16"/>
      <c r="GY8" s="16"/>
      <c r="GZ8" s="16"/>
      <c r="HA8" s="16"/>
      <c r="HB8" s="16"/>
      <c r="HC8" s="16"/>
      <c r="HD8" s="16"/>
      <c r="HE8" s="16"/>
      <c r="HF8" s="16"/>
      <c r="HG8" s="16"/>
      <c r="HH8" s="16"/>
      <c r="HI8" s="16"/>
      <c r="HJ8" s="16"/>
      <c r="HK8" s="16"/>
      <c r="HL8" s="16"/>
      <c r="HM8" s="16"/>
      <c r="HN8" s="16"/>
      <c r="HO8" s="16"/>
      <c r="HP8" s="16"/>
    </row>
    <row r="9" spans="1:224" ht="12.75" customHeight="1" x14ac:dyDescent="0.2">
      <c r="A9" s="67" t="s">
        <v>146</v>
      </c>
      <c r="B9" s="20">
        <v>1004</v>
      </c>
      <c r="C9" s="68" t="s">
        <v>144</v>
      </c>
      <c r="D9" s="21">
        <f t="shared" ca="1" si="0"/>
        <v>1558593850.5200002</v>
      </c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6"/>
      <c r="DG9" s="16"/>
      <c r="DH9" s="16"/>
      <c r="DI9" s="16"/>
      <c r="DJ9" s="16"/>
      <c r="DK9" s="16"/>
      <c r="DL9" s="16"/>
      <c r="DM9" s="16"/>
      <c r="DN9" s="16"/>
      <c r="DO9" s="16"/>
      <c r="DP9" s="16"/>
      <c r="DQ9" s="16"/>
      <c r="DR9" s="16"/>
      <c r="DS9" s="16"/>
      <c r="DT9" s="16"/>
      <c r="DU9" s="16"/>
      <c r="DV9" s="16"/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16"/>
      <c r="GE9" s="16"/>
      <c r="GF9" s="16"/>
      <c r="GG9" s="16"/>
      <c r="GH9" s="16"/>
      <c r="GI9" s="16"/>
      <c r="GJ9" s="16"/>
      <c r="GK9" s="16"/>
      <c r="GL9" s="16"/>
      <c r="GM9" s="16"/>
      <c r="GN9" s="16"/>
      <c r="GO9" s="16"/>
      <c r="GP9" s="16"/>
      <c r="GQ9" s="16"/>
      <c r="GR9" s="16"/>
      <c r="GS9" s="16"/>
      <c r="GT9" s="16"/>
      <c r="GU9" s="16"/>
      <c r="GV9" s="16"/>
      <c r="GW9" s="16"/>
      <c r="GX9" s="16"/>
      <c r="GY9" s="16"/>
      <c r="GZ9" s="16"/>
      <c r="HA9" s="16"/>
      <c r="HB9" s="16"/>
      <c r="HC9" s="16"/>
      <c r="HD9" s="16"/>
      <c r="HE9" s="16"/>
      <c r="HF9" s="16"/>
      <c r="HG9" s="16"/>
      <c r="HH9" s="16"/>
      <c r="HI9" s="16"/>
      <c r="HJ9" s="16"/>
      <c r="HK9" s="16"/>
      <c r="HL9" s="16"/>
      <c r="HM9" s="16"/>
      <c r="HN9" s="16"/>
      <c r="HO9" s="16"/>
      <c r="HP9" s="16"/>
    </row>
    <row r="10" spans="1:224" ht="12.75" customHeight="1" x14ac:dyDescent="0.2">
      <c r="A10" s="67" t="s">
        <v>147</v>
      </c>
      <c r="B10" s="20">
        <v>1005</v>
      </c>
      <c r="C10" s="68" t="s">
        <v>144</v>
      </c>
      <c r="D10" s="21">
        <f t="shared" ca="1" si="0"/>
        <v>2554467341.9400101</v>
      </c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16"/>
      <c r="GE10" s="16"/>
      <c r="GF10" s="16"/>
      <c r="GG10" s="16"/>
      <c r="GH10" s="16"/>
      <c r="GI10" s="16"/>
      <c r="GJ10" s="16"/>
      <c r="GK10" s="16"/>
      <c r="GL10" s="16"/>
      <c r="GM10" s="16"/>
      <c r="GN10" s="16"/>
      <c r="GO10" s="16"/>
      <c r="GP10" s="16"/>
      <c r="GQ10" s="16"/>
      <c r="GR10" s="16"/>
      <c r="GS10" s="16"/>
      <c r="GT10" s="16"/>
      <c r="GU10" s="16"/>
      <c r="GV10" s="16"/>
      <c r="GW10" s="16"/>
      <c r="GX10" s="16"/>
      <c r="GY10" s="16"/>
      <c r="GZ10" s="16"/>
      <c r="HA10" s="16"/>
      <c r="HB10" s="16"/>
      <c r="HC10" s="16"/>
      <c r="HD10" s="16"/>
      <c r="HE10" s="16"/>
      <c r="HF10" s="16"/>
      <c r="HG10" s="16"/>
      <c r="HH10" s="16"/>
      <c r="HI10" s="16"/>
      <c r="HJ10" s="16"/>
      <c r="HK10" s="16"/>
      <c r="HL10" s="16"/>
      <c r="HM10" s="16"/>
      <c r="HN10" s="16"/>
      <c r="HO10" s="16"/>
      <c r="HP10" s="16"/>
    </row>
    <row r="11" spans="1:224" ht="12.75" customHeight="1" x14ac:dyDescent="0.2">
      <c r="A11" s="67" t="s">
        <v>148</v>
      </c>
      <c r="B11" s="20">
        <v>1006</v>
      </c>
      <c r="C11" s="68" t="s">
        <v>144</v>
      </c>
      <c r="D11" s="21">
        <f t="shared" ca="1" si="0"/>
        <v>590697979.16059995</v>
      </c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16"/>
      <c r="GE11" s="16"/>
      <c r="GF11" s="16"/>
      <c r="GG11" s="16"/>
      <c r="GH11" s="16"/>
      <c r="GI11" s="16"/>
      <c r="GJ11" s="16"/>
      <c r="GK11" s="16"/>
      <c r="GL11" s="16"/>
      <c r="GM11" s="16"/>
      <c r="GN11" s="16"/>
      <c r="GO11" s="16"/>
      <c r="GP11" s="16"/>
      <c r="GQ11" s="16"/>
      <c r="GR11" s="16"/>
      <c r="GS11" s="16"/>
      <c r="GT11" s="16"/>
      <c r="GU11" s="16"/>
      <c r="GV11" s="16"/>
      <c r="GW11" s="16"/>
      <c r="GX11" s="16"/>
      <c r="GY11" s="16"/>
      <c r="GZ11" s="16"/>
      <c r="HA11" s="16"/>
      <c r="HB11" s="16"/>
      <c r="HC11" s="16"/>
      <c r="HD11" s="16"/>
      <c r="HE11" s="16"/>
      <c r="HF11" s="16"/>
      <c r="HG11" s="16"/>
      <c r="HH11" s="16"/>
      <c r="HI11" s="16"/>
      <c r="HJ11" s="16"/>
      <c r="HK11" s="16"/>
      <c r="HL11" s="16"/>
      <c r="HM11" s="16"/>
      <c r="HN11" s="16"/>
      <c r="HO11" s="16"/>
      <c r="HP11" s="16"/>
    </row>
    <row r="12" spans="1:224" ht="12.75" customHeight="1" x14ac:dyDescent="0.2">
      <c r="A12" s="67" t="s">
        <v>149</v>
      </c>
      <c r="B12" s="20">
        <v>1007</v>
      </c>
      <c r="C12" s="68" t="s">
        <v>144</v>
      </c>
      <c r="D12" s="21">
        <f t="shared" ca="1" si="0"/>
        <v>0</v>
      </c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  <c r="GL12" s="16"/>
      <c r="GM12" s="16"/>
      <c r="GN12" s="16"/>
      <c r="GO12" s="16"/>
      <c r="GP12" s="16"/>
      <c r="GQ12" s="16"/>
      <c r="GR12" s="16"/>
      <c r="GS12" s="16"/>
      <c r="GT12" s="16"/>
      <c r="GU12" s="16"/>
      <c r="GV12" s="16"/>
      <c r="GW12" s="16"/>
      <c r="GX12" s="16"/>
      <c r="GY12" s="16"/>
      <c r="GZ12" s="16"/>
      <c r="HA12" s="16"/>
      <c r="HB12" s="16"/>
      <c r="HC12" s="16"/>
      <c r="HD12" s="16"/>
      <c r="HE12" s="16"/>
      <c r="HF12" s="16"/>
      <c r="HG12" s="16"/>
      <c r="HH12" s="16"/>
      <c r="HI12" s="16"/>
      <c r="HJ12" s="16"/>
      <c r="HK12" s="16"/>
      <c r="HL12" s="16"/>
      <c r="HM12" s="16"/>
      <c r="HN12" s="16"/>
      <c r="HO12" s="16"/>
      <c r="HP12" s="16"/>
    </row>
    <row r="13" spans="1:224" ht="12.75" customHeight="1" x14ac:dyDescent="0.2">
      <c r="A13" s="67" t="s">
        <v>150</v>
      </c>
      <c r="B13" s="20">
        <v>1008</v>
      </c>
      <c r="C13" s="68" t="s">
        <v>144</v>
      </c>
      <c r="D13" s="21">
        <f t="shared" ca="1" si="0"/>
        <v>771385417</v>
      </c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  <c r="GC13" s="16"/>
      <c r="GD13" s="16"/>
      <c r="GE13" s="16"/>
      <c r="GF13" s="16"/>
      <c r="GG13" s="16"/>
      <c r="GH13" s="16"/>
      <c r="GI13" s="16"/>
      <c r="GJ13" s="16"/>
      <c r="GK13" s="16"/>
      <c r="GL13" s="16"/>
      <c r="GM13" s="16"/>
      <c r="GN13" s="16"/>
      <c r="GO13" s="16"/>
      <c r="GP13" s="16"/>
      <c r="GQ13" s="16"/>
      <c r="GR13" s="16"/>
      <c r="GS13" s="16"/>
      <c r="GT13" s="16"/>
      <c r="GU13" s="16"/>
      <c r="GV13" s="16"/>
      <c r="GW13" s="16"/>
      <c r="GX13" s="16"/>
      <c r="GY13" s="16"/>
      <c r="GZ13" s="16"/>
      <c r="HA13" s="16"/>
      <c r="HB13" s="16"/>
      <c r="HC13" s="16"/>
      <c r="HD13" s="16"/>
      <c r="HE13" s="16"/>
      <c r="HF13" s="16"/>
      <c r="HG13" s="16"/>
      <c r="HH13" s="16"/>
      <c r="HI13" s="16"/>
      <c r="HJ13" s="16"/>
      <c r="HK13" s="16"/>
      <c r="HL13" s="16"/>
      <c r="HM13" s="16"/>
      <c r="HN13" s="16"/>
      <c r="HO13" s="16"/>
      <c r="HP13" s="16"/>
    </row>
    <row r="14" spans="1:224" ht="12.75" customHeight="1" x14ac:dyDescent="0.2">
      <c r="A14" s="67" t="s">
        <v>151</v>
      </c>
      <c r="B14" s="20">
        <v>1009</v>
      </c>
      <c r="C14" s="68" t="s">
        <v>144</v>
      </c>
      <c r="D14" s="21">
        <f t="shared" ca="1" si="0"/>
        <v>1801051567.1300001</v>
      </c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  <c r="GL14" s="16"/>
      <c r="GM14" s="16"/>
      <c r="GN14" s="16"/>
      <c r="GO14" s="16"/>
      <c r="GP14" s="16"/>
      <c r="GQ14" s="16"/>
      <c r="GR14" s="16"/>
      <c r="GS14" s="16"/>
      <c r="GT14" s="16"/>
      <c r="GU14" s="16"/>
      <c r="GV14" s="16"/>
      <c r="GW14" s="16"/>
      <c r="GX14" s="16"/>
      <c r="GY14" s="16"/>
      <c r="GZ14" s="16"/>
      <c r="HA14" s="16"/>
      <c r="HB14" s="16"/>
      <c r="HC14" s="16"/>
      <c r="HD14" s="16"/>
      <c r="HE14" s="16"/>
      <c r="HF14" s="16"/>
      <c r="HG14" s="16"/>
      <c r="HH14" s="16"/>
      <c r="HI14" s="16"/>
      <c r="HJ14" s="16"/>
      <c r="HK14" s="16"/>
      <c r="HL14" s="16"/>
      <c r="HM14" s="16"/>
      <c r="HN14" s="16"/>
      <c r="HO14" s="16"/>
      <c r="HP14" s="16"/>
    </row>
    <row r="15" spans="1:224" ht="12.75" customHeight="1" x14ac:dyDescent="0.2">
      <c r="A15" s="67" t="s">
        <v>152</v>
      </c>
      <c r="B15" s="20">
        <v>1010</v>
      </c>
      <c r="C15" s="68" t="s">
        <v>144</v>
      </c>
      <c r="D15" s="21">
        <f t="shared" ca="1" si="0"/>
        <v>0</v>
      </c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/>
      <c r="HN15" s="16"/>
      <c r="HO15" s="16"/>
      <c r="HP15" s="16"/>
    </row>
    <row r="16" spans="1:224" ht="12.75" customHeight="1" x14ac:dyDescent="0.2">
      <c r="A16" s="67" t="s">
        <v>153</v>
      </c>
      <c r="B16" s="20">
        <v>1011</v>
      </c>
      <c r="C16" s="68" t="s">
        <v>144</v>
      </c>
      <c r="D16" s="21">
        <f t="shared" ca="1" si="0"/>
        <v>0</v>
      </c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/>
      <c r="DV16" s="16"/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  <c r="GC16" s="16"/>
      <c r="GD16" s="16"/>
      <c r="GE16" s="16"/>
      <c r="GF16" s="16"/>
      <c r="GG16" s="16"/>
      <c r="GH16" s="16"/>
      <c r="GI16" s="16"/>
      <c r="GJ16" s="16"/>
      <c r="GK16" s="16"/>
      <c r="GL16" s="16"/>
      <c r="GM16" s="16"/>
      <c r="GN16" s="16"/>
      <c r="GO16" s="16"/>
      <c r="GP16" s="16"/>
      <c r="GQ16" s="16"/>
      <c r="GR16" s="16"/>
      <c r="GS16" s="16"/>
      <c r="GT16" s="16"/>
      <c r="GU16" s="16"/>
      <c r="GV16" s="16"/>
      <c r="GW16" s="16"/>
      <c r="GX16" s="16"/>
      <c r="GY16" s="16"/>
      <c r="GZ16" s="16"/>
      <c r="HA16" s="16"/>
      <c r="HB16" s="16"/>
      <c r="HC16" s="16"/>
      <c r="HD16" s="16"/>
      <c r="HE16" s="16"/>
      <c r="HF16" s="16"/>
      <c r="HG16" s="16"/>
      <c r="HH16" s="16"/>
      <c r="HI16" s="16"/>
      <c r="HJ16" s="16"/>
      <c r="HK16" s="16"/>
      <c r="HL16" s="16"/>
      <c r="HM16" s="16"/>
      <c r="HN16" s="16"/>
      <c r="HO16" s="16"/>
      <c r="HP16" s="16"/>
    </row>
    <row r="17" spans="1:224" ht="12.75" customHeight="1" x14ac:dyDescent="0.2">
      <c r="A17" s="67" t="s">
        <v>154</v>
      </c>
      <c r="B17" s="20">
        <v>1012</v>
      </c>
      <c r="C17" s="68" t="s">
        <v>144</v>
      </c>
      <c r="D17" s="21">
        <f t="shared" ca="1" si="0"/>
        <v>1989388</v>
      </c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/>
      <c r="DV17" s="16"/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  <c r="EJ17" s="16"/>
      <c r="EK17" s="16"/>
      <c r="EL17" s="16"/>
      <c r="EM17" s="16"/>
      <c r="EN17" s="16"/>
      <c r="EO17" s="16"/>
      <c r="EP17" s="16"/>
      <c r="EQ17" s="16"/>
      <c r="ER17" s="16"/>
      <c r="ES17" s="16"/>
      <c r="ET17" s="16"/>
      <c r="EU17" s="16"/>
      <c r="EV17" s="16"/>
      <c r="EW17" s="16"/>
      <c r="EX17" s="16"/>
      <c r="EY17" s="16"/>
      <c r="EZ17" s="16"/>
      <c r="FA17" s="16"/>
      <c r="FB17" s="16"/>
      <c r="FC17" s="16"/>
      <c r="FD17" s="16"/>
      <c r="FE17" s="16"/>
      <c r="FF17" s="16"/>
      <c r="FG17" s="16"/>
      <c r="FH17" s="16"/>
      <c r="FI17" s="16"/>
      <c r="FJ17" s="16"/>
      <c r="FK17" s="16"/>
      <c r="FL17" s="16"/>
      <c r="FM17" s="16"/>
      <c r="FN17" s="16"/>
      <c r="FO17" s="16"/>
      <c r="FP17" s="16"/>
      <c r="FQ17" s="16"/>
      <c r="FR17" s="16"/>
      <c r="FS17" s="16"/>
      <c r="FT17" s="16"/>
      <c r="FU17" s="16"/>
      <c r="FV17" s="16"/>
      <c r="FW17" s="16"/>
      <c r="FX17" s="16"/>
      <c r="FY17" s="16"/>
      <c r="FZ17" s="16"/>
      <c r="GA17" s="16"/>
      <c r="GB17" s="16"/>
      <c r="GC17" s="16"/>
      <c r="GD17" s="16"/>
      <c r="GE17" s="16"/>
      <c r="GF17" s="16"/>
      <c r="GG17" s="16"/>
      <c r="GH17" s="16"/>
      <c r="GI17" s="16"/>
      <c r="GJ17" s="16"/>
      <c r="GK17" s="16"/>
      <c r="GL17" s="16"/>
      <c r="GM17" s="16"/>
      <c r="GN17" s="16"/>
      <c r="GO17" s="16"/>
      <c r="GP17" s="16"/>
      <c r="GQ17" s="16"/>
      <c r="GR17" s="16"/>
      <c r="GS17" s="16"/>
      <c r="GT17" s="16"/>
      <c r="GU17" s="16"/>
      <c r="GV17" s="16"/>
      <c r="GW17" s="16"/>
      <c r="GX17" s="16"/>
      <c r="GY17" s="16"/>
      <c r="GZ17" s="16"/>
      <c r="HA17" s="16"/>
      <c r="HB17" s="16"/>
      <c r="HC17" s="16"/>
      <c r="HD17" s="16"/>
      <c r="HE17" s="16"/>
      <c r="HF17" s="16"/>
      <c r="HG17" s="16"/>
      <c r="HH17" s="16"/>
      <c r="HI17" s="16"/>
      <c r="HJ17" s="16"/>
      <c r="HK17" s="16"/>
      <c r="HL17" s="16"/>
      <c r="HM17" s="16"/>
      <c r="HN17" s="16"/>
      <c r="HO17" s="16"/>
      <c r="HP17" s="16"/>
    </row>
    <row r="18" spans="1:224" ht="12.75" customHeight="1" x14ac:dyDescent="0.2">
      <c r="A18" s="67" t="s">
        <v>155</v>
      </c>
      <c r="B18" s="20">
        <v>1013</v>
      </c>
      <c r="C18" s="68" t="s">
        <v>144</v>
      </c>
      <c r="D18" s="21">
        <f t="shared" ca="1" si="0"/>
        <v>0</v>
      </c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16"/>
      <c r="GN18" s="16"/>
      <c r="GO18" s="16"/>
      <c r="GP18" s="16"/>
      <c r="GQ18" s="16"/>
      <c r="GR18" s="16"/>
      <c r="GS18" s="16"/>
      <c r="GT18" s="16"/>
      <c r="GU18" s="16"/>
      <c r="GV18" s="16"/>
      <c r="GW18" s="16"/>
      <c r="GX18" s="16"/>
      <c r="GY18" s="16"/>
      <c r="GZ18" s="16"/>
      <c r="HA18" s="16"/>
      <c r="HB18" s="16"/>
      <c r="HC18" s="16"/>
      <c r="HD18" s="16"/>
      <c r="HE18" s="16"/>
      <c r="HF18" s="16"/>
      <c r="HG18" s="16"/>
      <c r="HH18" s="16"/>
      <c r="HI18" s="16"/>
      <c r="HJ18" s="16"/>
      <c r="HK18" s="16"/>
      <c r="HL18" s="16"/>
      <c r="HM18" s="16"/>
      <c r="HN18" s="16"/>
      <c r="HO18" s="16"/>
      <c r="HP18" s="16"/>
    </row>
    <row r="19" spans="1:224" ht="12.75" customHeight="1" x14ac:dyDescent="0.2">
      <c r="A19" s="67" t="s">
        <v>156</v>
      </c>
      <c r="B19" s="20">
        <v>1016</v>
      </c>
      <c r="C19" s="68" t="s">
        <v>144</v>
      </c>
      <c r="D19" s="21">
        <f t="shared" ca="1" si="0"/>
        <v>0</v>
      </c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</row>
    <row r="20" spans="1:224" ht="12.75" customHeight="1" x14ac:dyDescent="0.2">
      <c r="A20" s="67" t="s">
        <v>157</v>
      </c>
      <c r="B20" s="20">
        <v>1017</v>
      </c>
      <c r="C20" s="68" t="s">
        <v>144</v>
      </c>
      <c r="D20" s="21">
        <f t="shared" ca="1" si="0"/>
        <v>344079047.32000005</v>
      </c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16"/>
      <c r="GN20" s="16"/>
      <c r="GO20" s="16"/>
      <c r="GP20" s="16"/>
      <c r="GQ20" s="16"/>
      <c r="GR20" s="16"/>
      <c r="GS20" s="16"/>
      <c r="GT20" s="16"/>
      <c r="GU20" s="16"/>
      <c r="GV20" s="16"/>
      <c r="GW20" s="16"/>
      <c r="GX20" s="16"/>
      <c r="GY20" s="16"/>
      <c r="GZ20" s="16"/>
      <c r="HA20" s="16"/>
      <c r="HB20" s="16"/>
      <c r="HC20" s="16"/>
      <c r="HD20" s="16"/>
      <c r="HE20" s="16"/>
      <c r="HF20" s="16"/>
      <c r="HG20" s="16"/>
      <c r="HH20" s="16"/>
      <c r="HI20" s="16"/>
      <c r="HJ20" s="16"/>
      <c r="HK20" s="16"/>
      <c r="HL20" s="16"/>
      <c r="HM20" s="16"/>
      <c r="HN20" s="16"/>
      <c r="HO20" s="16"/>
      <c r="HP20" s="16"/>
    </row>
    <row r="21" spans="1:224" ht="12.75" customHeight="1" x14ac:dyDescent="0.2">
      <c r="A21" s="67" t="s">
        <v>158</v>
      </c>
      <c r="B21" s="20">
        <v>1018</v>
      </c>
      <c r="C21" s="68" t="s">
        <v>144</v>
      </c>
      <c r="D21" s="21">
        <f t="shared" ca="1" si="0"/>
        <v>86304498.180000007</v>
      </c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  <c r="HM21" s="16"/>
      <c r="HN21" s="16"/>
      <c r="HO21" s="16"/>
      <c r="HP21" s="16"/>
    </row>
    <row r="22" spans="1:224" ht="12.75" customHeight="1" x14ac:dyDescent="0.2">
      <c r="A22" s="67" t="s">
        <v>159</v>
      </c>
      <c r="B22" s="20">
        <v>1020</v>
      </c>
      <c r="C22" s="68" t="s">
        <v>144</v>
      </c>
      <c r="D22" s="21">
        <f t="shared" ca="1" si="0"/>
        <v>2656282850.0900002</v>
      </c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  <c r="HM22" s="16"/>
      <c r="HN22" s="16"/>
      <c r="HO22" s="16"/>
      <c r="HP22" s="16"/>
    </row>
    <row r="23" spans="1:224" ht="12.75" customHeight="1" x14ac:dyDescent="0.2">
      <c r="A23" s="67" t="s">
        <v>160</v>
      </c>
      <c r="B23" s="20">
        <v>1022</v>
      </c>
      <c r="C23" s="68" t="s">
        <v>144</v>
      </c>
      <c r="D23" s="21">
        <f t="shared" ca="1" si="0"/>
        <v>1975332463.6499989</v>
      </c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  <c r="HM23" s="16"/>
      <c r="HN23" s="16"/>
      <c r="HO23" s="16"/>
      <c r="HP23" s="16"/>
    </row>
    <row r="24" spans="1:224" ht="12.75" customHeight="1" x14ac:dyDescent="0.2">
      <c r="A24" s="67" t="s">
        <v>161</v>
      </c>
      <c r="B24" s="20">
        <v>1025</v>
      </c>
      <c r="C24" s="68" t="s">
        <v>144</v>
      </c>
      <c r="D24" s="21">
        <f t="shared" ca="1" si="0"/>
        <v>166276446.06999969</v>
      </c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16"/>
      <c r="GE24" s="16"/>
      <c r="GF24" s="16"/>
      <c r="GG24" s="16"/>
      <c r="GH24" s="16"/>
      <c r="GI24" s="16"/>
      <c r="GJ24" s="16"/>
      <c r="GK24" s="16"/>
      <c r="GL24" s="16"/>
      <c r="GM24" s="16"/>
      <c r="GN24" s="16"/>
      <c r="GO24" s="16"/>
      <c r="GP24" s="16"/>
      <c r="GQ24" s="16"/>
      <c r="GR24" s="16"/>
      <c r="GS24" s="16"/>
      <c r="GT24" s="16"/>
      <c r="GU24" s="16"/>
      <c r="GV24" s="16"/>
      <c r="GW24" s="16"/>
      <c r="GX24" s="16"/>
      <c r="GY24" s="16"/>
      <c r="GZ24" s="16"/>
      <c r="HA24" s="16"/>
      <c r="HB24" s="16"/>
      <c r="HC24" s="16"/>
      <c r="HD24" s="16"/>
      <c r="HE24" s="16"/>
      <c r="HF24" s="16"/>
      <c r="HG24" s="16"/>
      <c r="HH24" s="16"/>
      <c r="HI24" s="16"/>
      <c r="HJ24" s="16"/>
      <c r="HK24" s="16"/>
      <c r="HL24" s="16"/>
      <c r="HM24" s="16"/>
      <c r="HN24" s="16"/>
      <c r="HO24" s="16"/>
      <c r="HP24" s="16"/>
    </row>
    <row r="25" spans="1:224" ht="12.75" customHeight="1" x14ac:dyDescent="0.2">
      <c r="A25" s="67" t="s">
        <v>162</v>
      </c>
      <c r="B25" s="20">
        <v>1027</v>
      </c>
      <c r="C25" s="68" t="s">
        <v>144</v>
      </c>
      <c r="D25" s="21">
        <f t="shared" ca="1" si="0"/>
        <v>764709470.25599992</v>
      </c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  <c r="BC25" s="16"/>
      <c r="BD25" s="16"/>
      <c r="BE25" s="16"/>
      <c r="BF25" s="16"/>
      <c r="BG25" s="16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/>
      <c r="DV25" s="16"/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16"/>
      <c r="GE25" s="16"/>
      <c r="GF25" s="16"/>
      <c r="GG25" s="16"/>
      <c r="GH25" s="16"/>
      <c r="GI25" s="16"/>
      <c r="GJ25" s="16"/>
      <c r="GK25" s="16"/>
      <c r="GL25" s="16"/>
      <c r="GM25" s="16"/>
      <c r="GN25" s="16"/>
      <c r="GO25" s="16"/>
      <c r="GP25" s="16"/>
      <c r="GQ25" s="16"/>
      <c r="GR25" s="16"/>
      <c r="GS25" s="16"/>
      <c r="GT25" s="16"/>
      <c r="GU25" s="16"/>
      <c r="GV25" s="16"/>
      <c r="GW25" s="16"/>
      <c r="GX25" s="16"/>
      <c r="GY25" s="16"/>
      <c r="GZ25" s="16"/>
      <c r="HA25" s="16"/>
      <c r="HB25" s="16"/>
      <c r="HC25" s="16"/>
      <c r="HD25" s="16"/>
      <c r="HE25" s="16"/>
      <c r="HF25" s="16"/>
      <c r="HG25" s="16"/>
      <c r="HH25" s="16"/>
      <c r="HI25" s="16"/>
      <c r="HJ25" s="16"/>
      <c r="HK25" s="16"/>
      <c r="HL25" s="16"/>
      <c r="HM25" s="16"/>
      <c r="HN25" s="16"/>
      <c r="HO25" s="16"/>
      <c r="HP25" s="16"/>
    </row>
    <row r="26" spans="1:224" ht="12.75" customHeight="1" x14ac:dyDescent="0.2">
      <c r="A26" s="67" t="s">
        <v>163</v>
      </c>
      <c r="B26" s="20">
        <v>1028</v>
      </c>
      <c r="C26" s="68" t="s">
        <v>144</v>
      </c>
      <c r="D26" s="21">
        <f t="shared" ca="1" si="0"/>
        <v>215056855.81</v>
      </c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  <c r="GC26" s="16"/>
      <c r="GD26" s="16"/>
      <c r="GE26" s="16"/>
      <c r="GF26" s="16"/>
      <c r="GG26" s="16"/>
      <c r="GH26" s="16"/>
      <c r="GI26" s="16"/>
      <c r="GJ26" s="16"/>
      <c r="GK26" s="16"/>
      <c r="GL26" s="16"/>
      <c r="GM26" s="16"/>
      <c r="GN26" s="16"/>
      <c r="GO26" s="16"/>
      <c r="GP26" s="16"/>
      <c r="GQ26" s="16"/>
      <c r="GR26" s="16"/>
      <c r="GS26" s="16"/>
      <c r="GT26" s="16"/>
      <c r="GU26" s="16"/>
      <c r="GV26" s="16"/>
      <c r="GW26" s="16"/>
      <c r="GX26" s="16"/>
      <c r="GY26" s="16"/>
      <c r="GZ26" s="16"/>
      <c r="HA26" s="16"/>
      <c r="HB26" s="16"/>
      <c r="HC26" s="16"/>
      <c r="HD26" s="16"/>
      <c r="HE26" s="16"/>
      <c r="HF26" s="16"/>
      <c r="HG26" s="16"/>
      <c r="HH26" s="16"/>
      <c r="HI26" s="16"/>
      <c r="HJ26" s="16"/>
      <c r="HK26" s="16"/>
      <c r="HL26" s="16"/>
      <c r="HM26" s="16"/>
      <c r="HN26" s="16"/>
      <c r="HO26" s="16"/>
      <c r="HP26" s="16"/>
    </row>
    <row r="27" spans="1:224" ht="12.75" customHeight="1" x14ac:dyDescent="0.2">
      <c r="A27" s="67" t="s">
        <v>164</v>
      </c>
      <c r="B27" s="20">
        <v>1030</v>
      </c>
      <c r="C27" s="68" t="s">
        <v>144</v>
      </c>
      <c r="D27" s="21">
        <f t="shared" ca="1" si="0"/>
        <v>817288713.76989639</v>
      </c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/>
      <c r="DV27" s="16"/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  <c r="GC27" s="16"/>
      <c r="GD27" s="16"/>
      <c r="GE27" s="16"/>
      <c r="GF27" s="16"/>
      <c r="GG27" s="16"/>
      <c r="GH27" s="16"/>
      <c r="GI27" s="16"/>
      <c r="GJ27" s="16"/>
      <c r="GK27" s="16"/>
      <c r="GL27" s="16"/>
      <c r="GM27" s="16"/>
      <c r="GN27" s="16"/>
      <c r="GO27" s="16"/>
      <c r="GP27" s="16"/>
      <c r="GQ27" s="16"/>
      <c r="GR27" s="16"/>
      <c r="GS27" s="16"/>
      <c r="GT27" s="16"/>
      <c r="GU27" s="16"/>
      <c r="GV27" s="16"/>
      <c r="GW27" s="16"/>
      <c r="GX27" s="16"/>
      <c r="GY27" s="16"/>
      <c r="GZ27" s="16"/>
      <c r="HA27" s="16"/>
      <c r="HB27" s="16"/>
      <c r="HC27" s="16"/>
      <c r="HD27" s="16"/>
      <c r="HE27" s="16"/>
      <c r="HF27" s="16"/>
      <c r="HG27" s="16"/>
      <c r="HH27" s="16"/>
      <c r="HI27" s="16"/>
      <c r="HJ27" s="16"/>
      <c r="HK27" s="16"/>
      <c r="HL27" s="16"/>
      <c r="HM27" s="16"/>
      <c r="HN27" s="16"/>
      <c r="HO27" s="16"/>
      <c r="HP27" s="16"/>
    </row>
    <row r="28" spans="1:224" ht="12.75" customHeight="1" x14ac:dyDescent="0.2">
      <c r="A28" s="67" t="s">
        <v>165</v>
      </c>
      <c r="B28" s="20">
        <v>1031</v>
      </c>
      <c r="C28" s="68" t="s">
        <v>144</v>
      </c>
      <c r="D28" s="21">
        <f t="shared" ca="1" si="0"/>
        <v>65864886.270000003</v>
      </c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  <c r="GC28" s="16"/>
      <c r="GD28" s="16"/>
      <c r="GE28" s="16"/>
      <c r="GF28" s="16"/>
      <c r="GG28" s="16"/>
      <c r="GH28" s="16"/>
      <c r="GI28" s="16"/>
      <c r="GJ28" s="16"/>
      <c r="GK28" s="16"/>
      <c r="GL28" s="16"/>
      <c r="GM28" s="16"/>
      <c r="GN28" s="16"/>
      <c r="GO28" s="16"/>
      <c r="GP28" s="16"/>
      <c r="GQ28" s="16"/>
      <c r="GR28" s="16"/>
      <c r="GS28" s="16"/>
      <c r="GT28" s="16"/>
      <c r="GU28" s="16"/>
      <c r="GV28" s="16"/>
      <c r="GW28" s="16"/>
      <c r="GX28" s="16"/>
      <c r="GY28" s="16"/>
      <c r="GZ28" s="16"/>
      <c r="HA28" s="16"/>
      <c r="HB28" s="16"/>
      <c r="HC28" s="16"/>
      <c r="HD28" s="16"/>
      <c r="HE28" s="16"/>
      <c r="HF28" s="16"/>
      <c r="HG28" s="16"/>
      <c r="HH28" s="16"/>
      <c r="HI28" s="16"/>
      <c r="HJ28" s="16"/>
      <c r="HK28" s="16"/>
      <c r="HL28" s="16"/>
      <c r="HM28" s="16"/>
      <c r="HN28" s="16"/>
      <c r="HO28" s="16"/>
      <c r="HP28" s="16"/>
    </row>
    <row r="29" spans="1:224" ht="12.75" customHeight="1" x14ac:dyDescent="0.2">
      <c r="A29" s="67" t="s">
        <v>166</v>
      </c>
      <c r="B29" s="20">
        <v>1032</v>
      </c>
      <c r="C29" s="68" t="s">
        <v>144</v>
      </c>
      <c r="D29" s="21">
        <f t="shared" ca="1" si="0"/>
        <v>653423001.55999994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16"/>
      <c r="GE29" s="16"/>
      <c r="GF29" s="16"/>
      <c r="GG29" s="16"/>
      <c r="GH29" s="16"/>
      <c r="GI29" s="16"/>
      <c r="GJ29" s="16"/>
      <c r="GK29" s="16"/>
      <c r="GL29" s="16"/>
      <c r="GM29" s="16"/>
      <c r="GN29" s="16"/>
      <c r="GO29" s="16"/>
      <c r="GP29" s="16"/>
      <c r="GQ29" s="16"/>
      <c r="GR29" s="16"/>
      <c r="GS29" s="16"/>
      <c r="GT29" s="16"/>
      <c r="GU29" s="16"/>
      <c r="GV29" s="16"/>
      <c r="GW29" s="16"/>
      <c r="GX29" s="16"/>
      <c r="GY29" s="16"/>
      <c r="GZ29" s="16"/>
      <c r="HA29" s="16"/>
      <c r="HB29" s="16"/>
      <c r="HC29" s="16"/>
      <c r="HD29" s="16"/>
      <c r="HE29" s="16"/>
      <c r="HF29" s="16"/>
      <c r="HG29" s="16"/>
      <c r="HH29" s="16"/>
      <c r="HI29" s="16"/>
      <c r="HJ29" s="16"/>
      <c r="HK29" s="16"/>
      <c r="HL29" s="16"/>
      <c r="HM29" s="16"/>
      <c r="HN29" s="16"/>
      <c r="HO29" s="16"/>
      <c r="HP29" s="16"/>
    </row>
    <row r="30" spans="1:224" ht="12.75" customHeight="1" x14ac:dyDescent="0.2">
      <c r="A30" s="67" t="s">
        <v>167</v>
      </c>
      <c r="B30" s="20">
        <v>1034</v>
      </c>
      <c r="C30" s="68" t="s">
        <v>144</v>
      </c>
      <c r="D30" s="21">
        <f t="shared" ca="1" si="0"/>
        <v>18732597.769999992</v>
      </c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16"/>
      <c r="GE30" s="16"/>
      <c r="GF30" s="16"/>
      <c r="GG30" s="16"/>
      <c r="GH30" s="16"/>
      <c r="GI30" s="16"/>
      <c r="GJ30" s="16"/>
      <c r="GK30" s="16"/>
      <c r="GL30" s="16"/>
      <c r="GM30" s="16"/>
      <c r="GN30" s="16"/>
      <c r="GO30" s="16"/>
      <c r="GP30" s="16"/>
      <c r="GQ30" s="16"/>
      <c r="GR30" s="16"/>
      <c r="GS30" s="16"/>
      <c r="GT30" s="16"/>
      <c r="GU30" s="16"/>
      <c r="GV30" s="16"/>
      <c r="GW30" s="16"/>
      <c r="GX30" s="16"/>
      <c r="GY30" s="16"/>
      <c r="GZ30" s="16"/>
      <c r="HA30" s="16"/>
      <c r="HB30" s="16"/>
      <c r="HC30" s="16"/>
      <c r="HD30" s="16"/>
      <c r="HE30" s="16"/>
      <c r="HF30" s="16"/>
      <c r="HG30" s="16"/>
      <c r="HH30" s="16"/>
      <c r="HI30" s="16"/>
      <c r="HJ30" s="16"/>
      <c r="HK30" s="16"/>
      <c r="HL30" s="16"/>
      <c r="HM30" s="16"/>
      <c r="HN30" s="16"/>
      <c r="HO30" s="16"/>
      <c r="HP30" s="16"/>
    </row>
    <row r="31" spans="1:224" ht="12.75" customHeight="1" x14ac:dyDescent="0.2">
      <c r="A31" s="67" t="s">
        <v>168</v>
      </c>
      <c r="B31" s="20">
        <v>1035</v>
      </c>
      <c r="C31" s="68" t="s">
        <v>144</v>
      </c>
      <c r="D31" s="21">
        <f t="shared" ca="1" si="0"/>
        <v>1811231953.6600001</v>
      </c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  <c r="GC31" s="16"/>
      <c r="GD31" s="16"/>
      <c r="GE31" s="16"/>
      <c r="GF31" s="16"/>
      <c r="GG31" s="16"/>
      <c r="GH31" s="16"/>
      <c r="GI31" s="16"/>
      <c r="GJ31" s="16"/>
      <c r="GK31" s="16"/>
      <c r="GL31" s="16"/>
      <c r="GM31" s="16"/>
      <c r="GN31" s="16"/>
      <c r="GO31" s="16"/>
      <c r="GP31" s="16"/>
      <c r="GQ31" s="16"/>
      <c r="GR31" s="16"/>
      <c r="GS31" s="16"/>
      <c r="GT31" s="16"/>
      <c r="GU31" s="16"/>
      <c r="GV31" s="16"/>
      <c r="GW31" s="16"/>
      <c r="GX31" s="16"/>
      <c r="GY31" s="16"/>
      <c r="GZ31" s="16"/>
      <c r="HA31" s="16"/>
      <c r="HB31" s="16"/>
      <c r="HC31" s="16"/>
      <c r="HD31" s="16"/>
      <c r="HE31" s="16"/>
      <c r="HF31" s="16"/>
      <c r="HG31" s="16"/>
      <c r="HH31" s="16"/>
      <c r="HI31" s="16"/>
      <c r="HJ31" s="16"/>
      <c r="HK31" s="16"/>
      <c r="HL31" s="16"/>
      <c r="HM31" s="16"/>
      <c r="HN31" s="16"/>
      <c r="HO31" s="16"/>
      <c r="HP31" s="16"/>
    </row>
    <row r="32" spans="1:224" ht="12.75" customHeight="1" x14ac:dyDescent="0.2">
      <c r="A32" s="67" t="s">
        <v>169</v>
      </c>
      <c r="B32" s="20">
        <v>1036</v>
      </c>
      <c r="C32" s="68" t="s">
        <v>144</v>
      </c>
      <c r="D32" s="21">
        <f t="shared" ca="1" si="0"/>
        <v>459999779.9199869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  <c r="EY32" s="16"/>
      <c r="EZ32" s="16"/>
      <c r="FA32" s="16"/>
      <c r="FB32" s="16"/>
      <c r="FC32" s="16"/>
      <c r="FD32" s="16"/>
      <c r="FE32" s="16"/>
      <c r="FF32" s="16"/>
      <c r="FG32" s="16"/>
      <c r="FH32" s="16"/>
      <c r="FI32" s="16"/>
      <c r="FJ32" s="16"/>
      <c r="FK32" s="16"/>
      <c r="FL32" s="16"/>
      <c r="FM32" s="16"/>
      <c r="FN32" s="16"/>
      <c r="FO32" s="16"/>
      <c r="FP32" s="16"/>
      <c r="FQ32" s="16"/>
      <c r="FR32" s="16"/>
      <c r="FS32" s="16"/>
      <c r="FT32" s="16"/>
      <c r="FU32" s="16"/>
      <c r="FV32" s="16"/>
      <c r="FW32" s="16"/>
      <c r="FX32" s="16"/>
      <c r="FY32" s="16"/>
      <c r="FZ32" s="16"/>
      <c r="GA32" s="16"/>
      <c r="GB32" s="16"/>
      <c r="GC32" s="16"/>
      <c r="GD32" s="16"/>
      <c r="GE32" s="16"/>
      <c r="GF32" s="16"/>
      <c r="GG32" s="16"/>
      <c r="GH32" s="16"/>
      <c r="GI32" s="16"/>
      <c r="GJ32" s="16"/>
      <c r="GK32" s="16"/>
      <c r="GL32" s="16"/>
      <c r="GM32" s="16"/>
      <c r="GN32" s="16"/>
      <c r="GO32" s="16"/>
      <c r="GP32" s="16"/>
      <c r="GQ32" s="16"/>
      <c r="GR32" s="16"/>
      <c r="GS32" s="16"/>
      <c r="GT32" s="16"/>
      <c r="GU32" s="16"/>
      <c r="GV32" s="16"/>
      <c r="GW32" s="16"/>
      <c r="GX32" s="16"/>
      <c r="GY32" s="16"/>
      <c r="GZ32" s="16"/>
      <c r="HA32" s="16"/>
      <c r="HB32" s="16"/>
      <c r="HC32" s="16"/>
      <c r="HD32" s="16"/>
      <c r="HE32" s="16"/>
      <c r="HF32" s="16"/>
      <c r="HG32" s="16"/>
      <c r="HH32" s="16"/>
      <c r="HI32" s="16"/>
      <c r="HJ32" s="16"/>
      <c r="HK32" s="16"/>
      <c r="HL32" s="16"/>
      <c r="HM32" s="16"/>
      <c r="HN32" s="16"/>
      <c r="HO32" s="16"/>
      <c r="HP32" s="16"/>
    </row>
    <row r="33" spans="1:224" ht="12.75" customHeight="1" x14ac:dyDescent="0.2">
      <c r="A33" s="67" t="s">
        <v>170</v>
      </c>
      <c r="B33" s="20">
        <v>1037</v>
      </c>
      <c r="C33" s="68" t="s">
        <v>144</v>
      </c>
      <c r="D33" s="21">
        <f t="shared" ca="1" si="0"/>
        <v>196669933.5000087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16"/>
      <c r="CA33" s="16"/>
      <c r="CB33" s="16"/>
      <c r="CC33" s="16"/>
      <c r="CD33" s="16"/>
      <c r="CE33" s="16"/>
      <c r="CF33" s="16"/>
      <c r="CG33" s="16"/>
      <c r="CH33" s="16"/>
      <c r="CI33" s="16"/>
      <c r="CJ33" s="16"/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  <c r="EX33" s="16"/>
      <c r="EY33" s="16"/>
      <c r="EZ33" s="16"/>
      <c r="FA33" s="16"/>
      <c r="FB33" s="16"/>
      <c r="FC33" s="16"/>
      <c r="FD33" s="16"/>
      <c r="FE33" s="16"/>
      <c r="FF33" s="16"/>
      <c r="FG33" s="16"/>
      <c r="FH33" s="16"/>
      <c r="FI33" s="16"/>
      <c r="FJ33" s="16"/>
      <c r="FK33" s="16"/>
      <c r="FL33" s="16"/>
      <c r="FM33" s="16"/>
      <c r="FN33" s="16"/>
      <c r="FO33" s="16"/>
      <c r="FP33" s="16"/>
      <c r="FQ33" s="16"/>
      <c r="FR33" s="16"/>
      <c r="FS33" s="16"/>
      <c r="FT33" s="16"/>
      <c r="FU33" s="16"/>
      <c r="FV33" s="16"/>
      <c r="FW33" s="16"/>
      <c r="FX33" s="16"/>
      <c r="FY33" s="16"/>
      <c r="FZ33" s="16"/>
      <c r="GA33" s="16"/>
      <c r="GB33" s="16"/>
      <c r="GC33" s="16"/>
      <c r="GD33" s="16"/>
      <c r="GE33" s="16"/>
      <c r="GF33" s="16"/>
      <c r="GG33" s="16"/>
      <c r="GH33" s="16"/>
      <c r="GI33" s="16"/>
      <c r="GJ33" s="16"/>
      <c r="GK33" s="16"/>
      <c r="GL33" s="16"/>
      <c r="GM33" s="16"/>
      <c r="GN33" s="16"/>
      <c r="GO33" s="16"/>
      <c r="GP33" s="16"/>
      <c r="GQ33" s="16"/>
      <c r="GR33" s="16"/>
      <c r="GS33" s="16"/>
      <c r="GT33" s="16"/>
      <c r="GU33" s="16"/>
      <c r="GV33" s="16"/>
      <c r="GW33" s="16"/>
      <c r="GX33" s="16"/>
      <c r="GY33" s="16"/>
      <c r="GZ33" s="16"/>
      <c r="HA33" s="16"/>
      <c r="HB33" s="16"/>
      <c r="HC33" s="16"/>
      <c r="HD33" s="16"/>
      <c r="HE33" s="16"/>
      <c r="HF33" s="16"/>
      <c r="HG33" s="16"/>
      <c r="HH33" s="16"/>
      <c r="HI33" s="16"/>
      <c r="HJ33" s="16"/>
      <c r="HK33" s="16"/>
      <c r="HL33" s="16"/>
      <c r="HM33" s="16"/>
      <c r="HN33" s="16"/>
      <c r="HO33" s="16"/>
      <c r="HP33" s="16"/>
    </row>
    <row r="34" spans="1:224" ht="12.75" customHeight="1" x14ac:dyDescent="0.2">
      <c r="A34" s="67" t="s">
        <v>171</v>
      </c>
      <c r="B34" s="20">
        <v>1038</v>
      </c>
      <c r="C34" s="68" t="s">
        <v>144</v>
      </c>
      <c r="D34" s="21">
        <f t="shared" ca="1" si="0"/>
        <v>29048037.07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16"/>
      <c r="CA34" s="16"/>
      <c r="CB34" s="16"/>
      <c r="CC34" s="16"/>
      <c r="CD34" s="16"/>
      <c r="CE34" s="16"/>
      <c r="CF34" s="16"/>
      <c r="CG34" s="16"/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/>
      <c r="DV34" s="16"/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  <c r="EY34" s="16"/>
      <c r="EZ34" s="16"/>
      <c r="FA34" s="16"/>
      <c r="FB34" s="16"/>
      <c r="FC34" s="16"/>
      <c r="FD34" s="16"/>
      <c r="FE34" s="16"/>
      <c r="FF34" s="16"/>
      <c r="FG34" s="16"/>
      <c r="FH34" s="16"/>
      <c r="FI34" s="16"/>
      <c r="FJ34" s="16"/>
      <c r="FK34" s="16"/>
      <c r="FL34" s="16"/>
      <c r="FM34" s="16"/>
      <c r="FN34" s="16"/>
      <c r="FO34" s="16"/>
      <c r="FP34" s="16"/>
      <c r="FQ34" s="16"/>
      <c r="FR34" s="16"/>
      <c r="FS34" s="16"/>
      <c r="FT34" s="16"/>
      <c r="FU34" s="16"/>
      <c r="FV34" s="16"/>
      <c r="FW34" s="16"/>
      <c r="FX34" s="16"/>
      <c r="FY34" s="16"/>
      <c r="FZ34" s="16"/>
      <c r="GA34" s="16"/>
      <c r="GB34" s="16"/>
      <c r="GC34" s="16"/>
      <c r="GD34" s="16"/>
      <c r="GE34" s="16"/>
      <c r="GF34" s="16"/>
      <c r="GG34" s="16"/>
      <c r="GH34" s="16"/>
      <c r="GI34" s="16"/>
      <c r="GJ34" s="16"/>
      <c r="GK34" s="16"/>
      <c r="GL34" s="16"/>
      <c r="GM34" s="16"/>
      <c r="GN34" s="16"/>
      <c r="GO34" s="16"/>
      <c r="GP34" s="16"/>
      <c r="GQ34" s="16"/>
      <c r="GR34" s="16"/>
      <c r="GS34" s="16"/>
      <c r="GT34" s="16"/>
      <c r="GU34" s="16"/>
      <c r="GV34" s="16"/>
      <c r="GW34" s="16"/>
      <c r="GX34" s="16"/>
      <c r="GY34" s="16"/>
      <c r="GZ34" s="16"/>
      <c r="HA34" s="16"/>
      <c r="HB34" s="16"/>
      <c r="HC34" s="16"/>
      <c r="HD34" s="16"/>
      <c r="HE34" s="16"/>
      <c r="HF34" s="16"/>
      <c r="HG34" s="16"/>
      <c r="HH34" s="16"/>
      <c r="HI34" s="16"/>
      <c r="HJ34" s="16"/>
      <c r="HK34" s="16"/>
      <c r="HL34" s="16"/>
      <c r="HM34" s="16"/>
      <c r="HN34" s="16"/>
      <c r="HO34" s="16"/>
      <c r="HP34" s="16"/>
    </row>
    <row r="35" spans="1:224" ht="12.75" customHeight="1" x14ac:dyDescent="0.2">
      <c r="A35" s="67" t="s">
        <v>172</v>
      </c>
      <c r="B35" s="20">
        <v>1039</v>
      </c>
      <c r="C35" s="68" t="s">
        <v>144</v>
      </c>
      <c r="D35" s="21">
        <f t="shared" ca="1" si="0"/>
        <v>188692176.41999996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  <c r="FY35" s="16"/>
      <c r="FZ35" s="16"/>
      <c r="GA35" s="16"/>
      <c r="GB35" s="16"/>
      <c r="GC35" s="16"/>
      <c r="GD35" s="16"/>
      <c r="GE35" s="16"/>
      <c r="GF35" s="16"/>
      <c r="GG35" s="16"/>
      <c r="GH35" s="16"/>
      <c r="GI35" s="16"/>
      <c r="GJ35" s="16"/>
      <c r="GK35" s="16"/>
      <c r="GL35" s="16"/>
      <c r="GM35" s="16"/>
      <c r="GN35" s="16"/>
      <c r="GO35" s="16"/>
      <c r="GP35" s="16"/>
      <c r="GQ35" s="16"/>
      <c r="GR35" s="16"/>
      <c r="GS35" s="16"/>
      <c r="GT35" s="16"/>
      <c r="GU35" s="16"/>
      <c r="GV35" s="16"/>
      <c r="GW35" s="16"/>
      <c r="GX35" s="16"/>
      <c r="GY35" s="16"/>
      <c r="GZ35" s="16"/>
      <c r="HA35" s="16"/>
      <c r="HB35" s="16"/>
      <c r="HC35" s="16"/>
      <c r="HD35" s="16"/>
      <c r="HE35" s="16"/>
      <c r="HF35" s="16"/>
      <c r="HG35" s="16"/>
      <c r="HH35" s="16"/>
      <c r="HI35" s="16"/>
      <c r="HJ35" s="16"/>
      <c r="HK35" s="16"/>
      <c r="HL35" s="16"/>
      <c r="HM35" s="16"/>
      <c r="HN35" s="16"/>
      <c r="HO35" s="16"/>
      <c r="HP35" s="16"/>
    </row>
    <row r="36" spans="1:224" ht="12.75" customHeight="1" x14ac:dyDescent="0.2">
      <c r="A36" s="67" t="s">
        <v>173</v>
      </c>
      <c r="B36" s="20">
        <v>1040</v>
      </c>
      <c r="C36" s="68" t="s">
        <v>144</v>
      </c>
      <c r="D36" s="21">
        <f t="shared" ca="1" si="0"/>
        <v>0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6"/>
      <c r="BI36" s="16"/>
      <c r="BJ36" s="16"/>
      <c r="BK36" s="16"/>
      <c r="BL36" s="16"/>
      <c r="BM36" s="16"/>
      <c r="BN36" s="16"/>
      <c r="BO36" s="16"/>
      <c r="BP36" s="16"/>
      <c r="BQ36" s="16"/>
      <c r="BR36" s="16"/>
      <c r="BS36" s="16"/>
      <c r="BT36" s="16"/>
      <c r="BU36" s="16"/>
      <c r="BV36" s="16"/>
      <c r="BW36" s="16"/>
      <c r="BX36" s="16"/>
      <c r="BY36" s="16"/>
      <c r="BZ36" s="16"/>
      <c r="CA36" s="16"/>
      <c r="CB36" s="16"/>
      <c r="CC36" s="16"/>
      <c r="CD36" s="16"/>
      <c r="CE36" s="16"/>
      <c r="CF36" s="16"/>
      <c r="CG36" s="16"/>
      <c r="CH36" s="16"/>
      <c r="CI36" s="16"/>
      <c r="CJ36" s="16"/>
      <c r="CK36" s="16"/>
      <c r="CL36" s="16"/>
      <c r="CM36" s="16"/>
      <c r="CN36" s="16"/>
      <c r="CO36" s="16"/>
      <c r="CP36" s="16"/>
      <c r="CQ36" s="16"/>
      <c r="CR36" s="16"/>
      <c r="CS36" s="16"/>
      <c r="CT36" s="16"/>
      <c r="CU36" s="16"/>
      <c r="CV36" s="16"/>
      <c r="CW36" s="16"/>
      <c r="CX36" s="16"/>
      <c r="CY36" s="16"/>
      <c r="CZ36" s="16"/>
      <c r="DA36" s="16"/>
      <c r="DB36" s="16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6"/>
      <c r="DT36" s="16"/>
      <c r="DU36" s="16"/>
      <c r="DV36" s="16"/>
      <c r="DW36" s="16"/>
      <c r="DX36" s="16"/>
      <c r="DY36" s="16"/>
      <c r="DZ36" s="16"/>
      <c r="EA36" s="16"/>
      <c r="EB36" s="16"/>
      <c r="EC36" s="16"/>
      <c r="ED36" s="16"/>
      <c r="EE36" s="16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  <c r="EY36" s="16"/>
      <c r="EZ36" s="16"/>
      <c r="FA36" s="16"/>
      <c r="FB36" s="16"/>
      <c r="FC36" s="16"/>
      <c r="FD36" s="16"/>
      <c r="FE36" s="16"/>
      <c r="FF36" s="16"/>
      <c r="FG36" s="16"/>
      <c r="FH36" s="16"/>
      <c r="FI36" s="16"/>
      <c r="FJ36" s="16"/>
      <c r="FK36" s="16"/>
      <c r="FL36" s="16"/>
      <c r="FM36" s="16"/>
      <c r="FN36" s="16"/>
      <c r="FO36" s="16"/>
      <c r="FP36" s="16"/>
      <c r="FQ36" s="16"/>
      <c r="FR36" s="16"/>
      <c r="FS36" s="16"/>
      <c r="FT36" s="16"/>
      <c r="FU36" s="16"/>
      <c r="FV36" s="16"/>
      <c r="FW36" s="16"/>
      <c r="FX36" s="16"/>
      <c r="FY36" s="16"/>
      <c r="FZ36" s="16"/>
      <c r="GA36" s="16"/>
      <c r="GB36" s="16"/>
      <c r="GC36" s="16"/>
      <c r="GD36" s="16"/>
      <c r="GE36" s="16"/>
      <c r="GF36" s="16"/>
      <c r="GG36" s="16"/>
      <c r="GH36" s="16"/>
      <c r="GI36" s="16"/>
      <c r="GJ36" s="16"/>
      <c r="GK36" s="16"/>
      <c r="GL36" s="16"/>
      <c r="GM36" s="16"/>
      <c r="GN36" s="16"/>
      <c r="GO36" s="16"/>
      <c r="GP36" s="16"/>
      <c r="GQ36" s="16"/>
      <c r="GR36" s="16"/>
      <c r="GS36" s="16"/>
      <c r="GT36" s="16"/>
      <c r="GU36" s="16"/>
      <c r="GV36" s="16"/>
      <c r="GW36" s="16"/>
      <c r="GX36" s="16"/>
      <c r="GY36" s="16"/>
      <c r="GZ36" s="16"/>
      <c r="HA36" s="16"/>
      <c r="HB36" s="16"/>
      <c r="HC36" s="16"/>
      <c r="HD36" s="16"/>
      <c r="HE36" s="16"/>
      <c r="HF36" s="16"/>
      <c r="HG36" s="16"/>
      <c r="HH36" s="16"/>
      <c r="HI36" s="16"/>
      <c r="HJ36" s="16"/>
      <c r="HK36" s="16"/>
      <c r="HL36" s="16"/>
      <c r="HM36" s="16"/>
      <c r="HN36" s="16"/>
      <c r="HO36" s="16"/>
      <c r="HP36" s="16"/>
    </row>
    <row r="37" spans="1:224" ht="12.75" customHeight="1" x14ac:dyDescent="0.2">
      <c r="A37" s="67" t="s">
        <v>174</v>
      </c>
      <c r="B37" s="20">
        <v>1043</v>
      </c>
      <c r="C37" s="68" t="s">
        <v>144</v>
      </c>
      <c r="D37" s="21">
        <f t="shared" ca="1" si="0"/>
        <v>705681969.45035195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  <c r="BW37" s="16"/>
      <c r="BX37" s="16"/>
      <c r="BY37" s="16"/>
      <c r="BZ37" s="16"/>
      <c r="CA37" s="16"/>
      <c r="CB37" s="16"/>
      <c r="CC37" s="16"/>
      <c r="CD37" s="16"/>
      <c r="CE37" s="16"/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/>
      <c r="DV37" s="16"/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16"/>
      <c r="FH37" s="16"/>
      <c r="FI37" s="16"/>
      <c r="FJ37" s="16"/>
      <c r="FK37" s="16"/>
      <c r="FL37" s="16"/>
      <c r="FM37" s="16"/>
      <c r="FN37" s="16"/>
      <c r="FO37" s="16"/>
      <c r="FP37" s="16"/>
      <c r="FQ37" s="16"/>
      <c r="FR37" s="16"/>
      <c r="FS37" s="16"/>
      <c r="FT37" s="16"/>
      <c r="FU37" s="16"/>
      <c r="FV37" s="16"/>
      <c r="FW37" s="16"/>
      <c r="FX37" s="16"/>
      <c r="FY37" s="16"/>
      <c r="FZ37" s="16"/>
      <c r="GA37" s="16"/>
      <c r="GB37" s="16"/>
      <c r="GC37" s="16"/>
      <c r="GD37" s="16"/>
      <c r="GE37" s="16"/>
      <c r="GF37" s="16"/>
      <c r="GG37" s="16"/>
      <c r="GH37" s="16"/>
      <c r="GI37" s="16"/>
      <c r="GJ37" s="16"/>
      <c r="GK37" s="16"/>
      <c r="GL37" s="16"/>
      <c r="GM37" s="16"/>
      <c r="GN37" s="16"/>
      <c r="GO37" s="16"/>
      <c r="GP37" s="16"/>
      <c r="GQ37" s="16"/>
      <c r="GR37" s="16"/>
      <c r="GS37" s="16"/>
      <c r="GT37" s="16"/>
      <c r="GU37" s="16"/>
      <c r="GV37" s="16"/>
      <c r="GW37" s="16"/>
      <c r="GX37" s="16"/>
      <c r="GY37" s="16"/>
      <c r="GZ37" s="16"/>
      <c r="HA37" s="16"/>
      <c r="HB37" s="16"/>
      <c r="HC37" s="16"/>
      <c r="HD37" s="16"/>
      <c r="HE37" s="16"/>
      <c r="HF37" s="16"/>
      <c r="HG37" s="16"/>
      <c r="HH37" s="16"/>
      <c r="HI37" s="16"/>
      <c r="HJ37" s="16"/>
      <c r="HK37" s="16"/>
      <c r="HL37" s="16"/>
      <c r="HM37" s="16"/>
      <c r="HN37" s="16"/>
      <c r="HO37" s="16"/>
      <c r="HP37" s="16"/>
    </row>
    <row r="38" spans="1:224" ht="12.75" customHeight="1" x14ac:dyDescent="0.2">
      <c r="A38" s="67" t="s">
        <v>175</v>
      </c>
      <c r="B38" s="20">
        <v>1044</v>
      </c>
      <c r="C38" s="68" t="s">
        <v>144</v>
      </c>
      <c r="D38" s="21">
        <f t="shared" ca="1" si="0"/>
        <v>205034704.16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6"/>
      <c r="BZ38" s="16"/>
      <c r="CA38" s="16"/>
      <c r="CB38" s="16"/>
      <c r="CC38" s="16"/>
      <c r="CD38" s="16"/>
      <c r="CE38" s="16"/>
      <c r="CF38" s="16"/>
      <c r="CG38" s="16"/>
      <c r="CH38" s="16"/>
      <c r="CI38" s="16"/>
      <c r="CJ38" s="16"/>
      <c r="CK38" s="16"/>
      <c r="CL38" s="16"/>
      <c r="CM38" s="16"/>
      <c r="CN38" s="16"/>
      <c r="CO38" s="16"/>
      <c r="CP38" s="16"/>
      <c r="CQ38" s="16"/>
      <c r="CR38" s="16"/>
      <c r="CS38" s="16"/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  <c r="GC38" s="16"/>
      <c r="GD38" s="16"/>
      <c r="GE38" s="16"/>
      <c r="GF38" s="16"/>
      <c r="GG38" s="16"/>
      <c r="GH38" s="16"/>
      <c r="GI38" s="16"/>
      <c r="GJ38" s="16"/>
      <c r="GK38" s="16"/>
      <c r="GL38" s="16"/>
      <c r="GM38" s="16"/>
      <c r="GN38" s="16"/>
      <c r="GO38" s="16"/>
      <c r="GP38" s="16"/>
      <c r="GQ38" s="16"/>
      <c r="GR38" s="16"/>
      <c r="GS38" s="16"/>
      <c r="GT38" s="16"/>
      <c r="GU38" s="16"/>
      <c r="GV38" s="16"/>
      <c r="GW38" s="16"/>
      <c r="GX38" s="16"/>
      <c r="GY38" s="16"/>
      <c r="GZ38" s="16"/>
      <c r="HA38" s="16"/>
      <c r="HB38" s="16"/>
      <c r="HC38" s="16"/>
      <c r="HD38" s="16"/>
      <c r="HE38" s="16"/>
      <c r="HF38" s="16"/>
      <c r="HG38" s="16"/>
      <c r="HH38" s="16"/>
      <c r="HI38" s="16"/>
      <c r="HJ38" s="16"/>
      <c r="HK38" s="16"/>
      <c r="HL38" s="16"/>
      <c r="HM38" s="16"/>
      <c r="HN38" s="16"/>
      <c r="HO38" s="16"/>
      <c r="HP38" s="16"/>
    </row>
    <row r="39" spans="1:224" ht="12.75" customHeight="1" x14ac:dyDescent="0.2">
      <c r="A39" s="67" t="s">
        <v>176</v>
      </c>
      <c r="B39" s="20">
        <v>1045</v>
      </c>
      <c r="C39" s="68" t="s">
        <v>144</v>
      </c>
      <c r="D39" s="21">
        <f t="shared" ca="1" si="0"/>
        <v>316109118.47000003</v>
      </c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  <c r="BW39" s="16"/>
      <c r="BX39" s="16"/>
      <c r="BY39" s="16"/>
      <c r="BZ39" s="16"/>
      <c r="CA39" s="16"/>
      <c r="CB39" s="16"/>
      <c r="CC39" s="16"/>
      <c r="CD39" s="16"/>
      <c r="CE39" s="16"/>
      <c r="CF39" s="16"/>
      <c r="CG39" s="16"/>
      <c r="CH39" s="16"/>
      <c r="CI39" s="16"/>
      <c r="CJ39" s="16"/>
      <c r="CK39" s="16"/>
      <c r="CL39" s="16"/>
      <c r="CM39" s="16"/>
      <c r="CN39" s="16"/>
      <c r="CO39" s="16"/>
      <c r="CP39" s="16"/>
      <c r="CQ39" s="16"/>
      <c r="CR39" s="16"/>
      <c r="CS39" s="16"/>
      <c r="CT39" s="16"/>
      <c r="CU39" s="16"/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/>
      <c r="DV39" s="16"/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  <c r="EJ39" s="16"/>
      <c r="EK39" s="16"/>
      <c r="EL39" s="16"/>
      <c r="EM39" s="16"/>
      <c r="EN39" s="16"/>
      <c r="EO39" s="16"/>
      <c r="EP39" s="16"/>
      <c r="EQ39" s="16"/>
      <c r="ER39" s="16"/>
      <c r="ES39" s="16"/>
      <c r="ET39" s="16"/>
      <c r="EU39" s="16"/>
      <c r="EV39" s="16"/>
      <c r="EW39" s="16"/>
      <c r="EX39" s="16"/>
      <c r="EY39" s="16"/>
      <c r="EZ39" s="16"/>
      <c r="FA39" s="16"/>
      <c r="FB39" s="16"/>
      <c r="FC39" s="16"/>
      <c r="FD39" s="16"/>
      <c r="FE39" s="16"/>
      <c r="FF39" s="16"/>
      <c r="FG39" s="16"/>
      <c r="FH39" s="16"/>
      <c r="FI39" s="16"/>
      <c r="FJ39" s="16"/>
      <c r="FK39" s="16"/>
      <c r="FL39" s="16"/>
      <c r="FM39" s="16"/>
      <c r="FN39" s="16"/>
      <c r="FO39" s="16"/>
      <c r="FP39" s="16"/>
      <c r="FQ39" s="16"/>
      <c r="FR39" s="16"/>
      <c r="FS39" s="16"/>
      <c r="FT39" s="16"/>
      <c r="FU39" s="16"/>
      <c r="FV39" s="16"/>
      <c r="FW39" s="16"/>
      <c r="FX39" s="16"/>
      <c r="FY39" s="16"/>
      <c r="FZ39" s="16"/>
      <c r="GA39" s="16"/>
      <c r="GB39" s="16"/>
      <c r="GC39" s="16"/>
      <c r="GD39" s="16"/>
      <c r="GE39" s="16"/>
      <c r="GF39" s="16"/>
      <c r="GG39" s="16"/>
      <c r="GH39" s="16"/>
      <c r="GI39" s="16"/>
      <c r="GJ39" s="16"/>
      <c r="GK39" s="16"/>
      <c r="GL39" s="16"/>
      <c r="GM39" s="16"/>
      <c r="GN39" s="16"/>
      <c r="GO39" s="16"/>
      <c r="GP39" s="16"/>
      <c r="GQ39" s="16"/>
      <c r="GR39" s="16"/>
      <c r="GS39" s="16"/>
      <c r="GT39" s="16"/>
      <c r="GU39" s="16"/>
      <c r="GV39" s="16"/>
      <c r="GW39" s="16"/>
      <c r="GX39" s="16"/>
      <c r="GY39" s="16"/>
      <c r="GZ39" s="16"/>
      <c r="HA39" s="16"/>
      <c r="HB39" s="16"/>
      <c r="HC39" s="16"/>
      <c r="HD39" s="16"/>
      <c r="HE39" s="16"/>
      <c r="HF39" s="16"/>
      <c r="HG39" s="16"/>
      <c r="HH39" s="16"/>
      <c r="HI39" s="16"/>
      <c r="HJ39" s="16"/>
      <c r="HK39" s="16"/>
      <c r="HL39" s="16"/>
      <c r="HM39" s="16"/>
      <c r="HN39" s="16"/>
      <c r="HO39" s="16"/>
      <c r="HP39" s="16"/>
    </row>
    <row r="40" spans="1:224" ht="12.75" customHeight="1" x14ac:dyDescent="0.2">
      <c r="A40" s="67" t="s">
        <v>177</v>
      </c>
      <c r="B40" s="20">
        <v>1046</v>
      </c>
      <c r="C40" s="68" t="s">
        <v>144</v>
      </c>
      <c r="D40" s="21">
        <f t="shared" ca="1" si="0"/>
        <v>144463097.72999999</v>
      </c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  <c r="BI40" s="16"/>
      <c r="BJ40" s="16"/>
      <c r="BK40" s="16"/>
      <c r="BL40" s="16"/>
      <c r="BM40" s="16"/>
      <c r="BN40" s="16"/>
      <c r="BO40" s="16"/>
      <c r="BP40" s="16"/>
      <c r="BQ40" s="16"/>
      <c r="BR40" s="16"/>
      <c r="BS40" s="16"/>
      <c r="BT40" s="16"/>
      <c r="BU40" s="16"/>
      <c r="BV40" s="16"/>
      <c r="BW40" s="16"/>
      <c r="BX40" s="16"/>
      <c r="BY40" s="16"/>
      <c r="BZ40" s="16"/>
      <c r="CA40" s="16"/>
      <c r="CB40" s="16"/>
      <c r="CC40" s="16"/>
      <c r="CD40" s="16"/>
      <c r="CE40" s="16"/>
      <c r="CF40" s="16"/>
      <c r="CG40" s="16"/>
      <c r="CH40" s="16"/>
      <c r="CI40" s="16"/>
      <c r="CJ40" s="16"/>
      <c r="CK40" s="1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6"/>
      <c r="DT40" s="16"/>
      <c r="DU40" s="16"/>
      <c r="DV40" s="16"/>
      <c r="DW40" s="16"/>
      <c r="DX40" s="16"/>
      <c r="DY40" s="16"/>
      <c r="DZ40" s="16"/>
      <c r="EA40" s="16"/>
      <c r="EB40" s="16"/>
      <c r="EC40" s="16"/>
      <c r="ED40" s="16"/>
      <c r="EE40" s="16"/>
      <c r="EF40" s="16"/>
      <c r="EG40" s="16"/>
      <c r="EH40" s="16"/>
      <c r="EI40" s="16"/>
      <c r="EJ40" s="16"/>
      <c r="EK40" s="16"/>
      <c r="EL40" s="16"/>
      <c r="EM40" s="16"/>
      <c r="EN40" s="16"/>
      <c r="EO40" s="16"/>
      <c r="EP40" s="16"/>
      <c r="EQ40" s="16"/>
      <c r="ER40" s="16"/>
      <c r="ES40" s="16"/>
      <c r="ET40" s="16"/>
      <c r="EU40" s="16"/>
      <c r="EV40" s="16"/>
      <c r="EW40" s="16"/>
      <c r="EX40" s="16"/>
      <c r="EY40" s="16"/>
      <c r="EZ40" s="16"/>
      <c r="FA40" s="16"/>
      <c r="FB40" s="16"/>
      <c r="FC40" s="16"/>
      <c r="FD40" s="16"/>
      <c r="FE40" s="16"/>
      <c r="FF40" s="16"/>
      <c r="FG40" s="16"/>
      <c r="FH40" s="16"/>
      <c r="FI40" s="16"/>
      <c r="FJ40" s="16"/>
      <c r="FK40" s="16"/>
      <c r="FL40" s="16"/>
      <c r="FM40" s="16"/>
      <c r="FN40" s="16"/>
      <c r="FO40" s="16"/>
      <c r="FP40" s="16"/>
      <c r="FQ40" s="16"/>
      <c r="FR40" s="16"/>
      <c r="FS40" s="16"/>
      <c r="FT40" s="16"/>
      <c r="FU40" s="16"/>
      <c r="FV40" s="16"/>
      <c r="FW40" s="16"/>
      <c r="FX40" s="16"/>
      <c r="FY40" s="16"/>
      <c r="FZ40" s="16"/>
      <c r="GA40" s="16"/>
      <c r="GB40" s="16"/>
      <c r="GC40" s="16"/>
      <c r="GD40" s="16"/>
      <c r="GE40" s="16"/>
      <c r="GF40" s="16"/>
      <c r="GG40" s="16"/>
      <c r="GH40" s="16"/>
      <c r="GI40" s="16"/>
      <c r="GJ40" s="16"/>
      <c r="GK40" s="16"/>
      <c r="GL40" s="16"/>
      <c r="GM40" s="16"/>
      <c r="GN40" s="16"/>
      <c r="GO40" s="16"/>
      <c r="GP40" s="16"/>
      <c r="GQ40" s="16"/>
      <c r="GR40" s="16"/>
      <c r="GS40" s="16"/>
      <c r="GT40" s="16"/>
      <c r="GU40" s="16"/>
      <c r="GV40" s="16"/>
      <c r="GW40" s="16"/>
      <c r="GX40" s="16"/>
      <c r="GY40" s="16"/>
      <c r="GZ40" s="16"/>
      <c r="HA40" s="16"/>
      <c r="HB40" s="16"/>
      <c r="HC40" s="16"/>
      <c r="HD40" s="16"/>
      <c r="HE40" s="16"/>
      <c r="HF40" s="16"/>
      <c r="HG40" s="16"/>
      <c r="HH40" s="16"/>
      <c r="HI40" s="16"/>
      <c r="HJ40" s="16"/>
      <c r="HK40" s="16"/>
      <c r="HL40" s="16"/>
      <c r="HM40" s="16"/>
      <c r="HN40" s="16"/>
      <c r="HO40" s="16"/>
      <c r="HP40" s="16"/>
    </row>
    <row r="41" spans="1:224" ht="12.75" customHeight="1" x14ac:dyDescent="0.2">
      <c r="A41" s="67" t="s">
        <v>178</v>
      </c>
      <c r="B41" s="20">
        <v>1047</v>
      </c>
      <c r="C41" s="68" t="s">
        <v>144</v>
      </c>
      <c r="D41" s="21">
        <f t="shared" ca="1" si="0"/>
        <v>0</v>
      </c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  <c r="BM41" s="16"/>
      <c r="BN41" s="16"/>
      <c r="BO41" s="16"/>
      <c r="BP41" s="16"/>
      <c r="BQ41" s="16"/>
      <c r="BR41" s="16"/>
      <c r="BS41" s="16"/>
      <c r="BT41" s="16"/>
      <c r="BU41" s="16"/>
      <c r="BV41" s="16"/>
      <c r="BW41" s="16"/>
      <c r="BX41" s="16"/>
      <c r="BY41" s="16"/>
      <c r="BZ41" s="16"/>
      <c r="CA41" s="16"/>
      <c r="CB41" s="16"/>
      <c r="CC41" s="16"/>
      <c r="CD41" s="16"/>
      <c r="CE41" s="16"/>
      <c r="CF41" s="16"/>
      <c r="CG41" s="16"/>
      <c r="CH41" s="16"/>
      <c r="CI41" s="16"/>
      <c r="CJ41" s="16"/>
      <c r="CK41" s="16"/>
      <c r="CL41" s="16"/>
      <c r="CM41" s="16"/>
      <c r="CN41" s="16"/>
      <c r="CO41" s="16"/>
      <c r="CP41" s="16"/>
      <c r="CQ41" s="16"/>
      <c r="CR41" s="16"/>
      <c r="CS41" s="16"/>
      <c r="CT41" s="16"/>
      <c r="CU41" s="16"/>
      <c r="CV41" s="16"/>
      <c r="CW41" s="16"/>
      <c r="CX41" s="16"/>
      <c r="CY41" s="16"/>
      <c r="CZ41" s="16"/>
      <c r="DA41" s="16"/>
      <c r="DB41" s="16"/>
      <c r="DC41" s="16"/>
      <c r="DD41" s="16"/>
      <c r="DE41" s="16"/>
      <c r="DF41" s="16"/>
      <c r="DG41" s="16"/>
      <c r="DH41" s="16"/>
      <c r="DI41" s="16"/>
      <c r="DJ41" s="16"/>
      <c r="DK41" s="16"/>
      <c r="DL41" s="16"/>
      <c r="DM41" s="16"/>
      <c r="DN41" s="16"/>
      <c r="DO41" s="16"/>
      <c r="DP41" s="16"/>
      <c r="DQ41" s="16"/>
      <c r="DR41" s="16"/>
      <c r="DS41" s="16"/>
      <c r="DT41" s="16"/>
      <c r="DU41" s="16"/>
      <c r="DV41" s="16"/>
      <c r="DW41" s="16"/>
      <c r="DX41" s="16"/>
      <c r="DY41" s="16"/>
      <c r="DZ41" s="16"/>
      <c r="EA41" s="16"/>
      <c r="EB41" s="16"/>
      <c r="EC41" s="16"/>
      <c r="ED41" s="16"/>
      <c r="EE41" s="16"/>
      <c r="EF41" s="16"/>
      <c r="EG41" s="16"/>
      <c r="EH41" s="16"/>
      <c r="EI41" s="16"/>
      <c r="EJ41" s="16"/>
      <c r="EK41" s="16"/>
      <c r="EL41" s="16"/>
      <c r="EM41" s="16"/>
      <c r="EN41" s="16"/>
      <c r="EO41" s="16"/>
      <c r="EP41" s="16"/>
      <c r="EQ41" s="16"/>
      <c r="ER41" s="16"/>
      <c r="ES41" s="16"/>
      <c r="ET41" s="16"/>
      <c r="EU41" s="16"/>
      <c r="EV41" s="16"/>
      <c r="EW41" s="16"/>
      <c r="EX41" s="16"/>
      <c r="EY41" s="16"/>
      <c r="EZ41" s="16"/>
      <c r="FA41" s="16"/>
      <c r="FB41" s="16"/>
      <c r="FC41" s="16"/>
      <c r="FD41" s="16"/>
      <c r="FE41" s="16"/>
      <c r="FF41" s="16"/>
      <c r="FG41" s="16"/>
      <c r="FH41" s="16"/>
      <c r="FI41" s="16"/>
      <c r="FJ41" s="16"/>
      <c r="FK41" s="16"/>
      <c r="FL41" s="16"/>
      <c r="FM41" s="16"/>
      <c r="FN41" s="16"/>
      <c r="FO41" s="16"/>
      <c r="FP41" s="16"/>
      <c r="FQ41" s="16"/>
      <c r="FR41" s="16"/>
      <c r="FS41" s="16"/>
      <c r="FT41" s="16"/>
      <c r="FU41" s="16"/>
      <c r="FV41" s="16"/>
      <c r="FW41" s="16"/>
      <c r="FX41" s="16"/>
      <c r="FY41" s="16"/>
      <c r="FZ41" s="16"/>
      <c r="GA41" s="16"/>
      <c r="GB41" s="16"/>
      <c r="GC41" s="16"/>
      <c r="GD41" s="16"/>
      <c r="GE41" s="16"/>
      <c r="GF41" s="16"/>
      <c r="GG41" s="16"/>
      <c r="GH41" s="16"/>
      <c r="GI41" s="16"/>
      <c r="GJ41" s="16"/>
      <c r="GK41" s="16"/>
      <c r="GL41" s="16"/>
      <c r="GM41" s="16"/>
      <c r="GN41" s="16"/>
      <c r="GO41" s="16"/>
      <c r="GP41" s="16"/>
      <c r="GQ41" s="16"/>
      <c r="GR41" s="16"/>
      <c r="GS41" s="16"/>
      <c r="GT41" s="16"/>
      <c r="GU41" s="16"/>
      <c r="GV41" s="16"/>
      <c r="GW41" s="16"/>
      <c r="GX41" s="16"/>
      <c r="GY41" s="16"/>
      <c r="GZ41" s="16"/>
      <c r="HA41" s="16"/>
      <c r="HB41" s="16"/>
      <c r="HC41" s="16"/>
      <c r="HD41" s="16"/>
      <c r="HE41" s="16"/>
      <c r="HF41" s="16"/>
      <c r="HG41" s="16"/>
      <c r="HH41" s="16"/>
      <c r="HI41" s="16"/>
      <c r="HJ41" s="16"/>
      <c r="HK41" s="16"/>
      <c r="HL41" s="16"/>
      <c r="HM41" s="16"/>
      <c r="HN41" s="16"/>
      <c r="HO41" s="16"/>
      <c r="HP41" s="16"/>
    </row>
    <row r="42" spans="1:224" ht="12.75" customHeight="1" x14ac:dyDescent="0.2">
      <c r="A42" s="67" t="s">
        <v>179</v>
      </c>
      <c r="B42" s="20">
        <v>1048</v>
      </c>
      <c r="C42" s="68" t="s">
        <v>144</v>
      </c>
      <c r="D42" s="21">
        <f t="shared" ca="1" si="0"/>
        <v>224811732.28999949</v>
      </c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  <c r="BM42" s="16"/>
      <c r="BN42" s="16"/>
      <c r="BO42" s="16"/>
      <c r="BP42" s="16"/>
      <c r="BQ42" s="16"/>
      <c r="BR42" s="16"/>
      <c r="BS42" s="16"/>
      <c r="BT42" s="16"/>
      <c r="BU42" s="16"/>
      <c r="BV42" s="16"/>
      <c r="BW42" s="16"/>
      <c r="BX42" s="16"/>
      <c r="BY42" s="16"/>
      <c r="BZ42" s="16"/>
      <c r="CA42" s="16"/>
      <c r="CB42" s="16"/>
      <c r="CC42" s="16"/>
      <c r="CD42" s="16"/>
      <c r="CE42" s="16"/>
      <c r="CF42" s="16"/>
      <c r="CG42" s="16"/>
      <c r="CH42" s="16"/>
      <c r="CI42" s="16"/>
      <c r="CJ42" s="16"/>
      <c r="CK42" s="16"/>
      <c r="CL42" s="16"/>
      <c r="CM42" s="16"/>
      <c r="CN42" s="16"/>
      <c r="CO42" s="16"/>
      <c r="CP42" s="16"/>
      <c r="CQ42" s="16"/>
      <c r="CR42" s="16"/>
      <c r="CS42" s="16"/>
      <c r="CT42" s="16"/>
      <c r="CU42" s="16"/>
      <c r="CV42" s="16"/>
      <c r="CW42" s="16"/>
      <c r="CX42" s="16"/>
      <c r="CY42" s="16"/>
      <c r="CZ42" s="16"/>
      <c r="DA42" s="16"/>
      <c r="DB42" s="16"/>
      <c r="DC42" s="16"/>
      <c r="DD42" s="16"/>
      <c r="DE42" s="16"/>
      <c r="DF42" s="16"/>
      <c r="DG42" s="16"/>
      <c r="DH42" s="16"/>
      <c r="DI42" s="16"/>
      <c r="DJ42" s="16"/>
      <c r="DK42" s="16"/>
      <c r="DL42" s="16"/>
      <c r="DM42" s="16"/>
      <c r="DN42" s="16"/>
      <c r="DO42" s="16"/>
      <c r="DP42" s="16"/>
      <c r="DQ42" s="16"/>
      <c r="DR42" s="16"/>
      <c r="DS42" s="16"/>
      <c r="DT42" s="16"/>
      <c r="DU42" s="16"/>
      <c r="DV42" s="16"/>
      <c r="DW42" s="16"/>
      <c r="DX42" s="16"/>
      <c r="DY42" s="16"/>
      <c r="DZ42" s="16"/>
      <c r="EA42" s="16"/>
      <c r="EB42" s="16"/>
      <c r="EC42" s="16"/>
      <c r="ED42" s="16"/>
      <c r="EE42" s="16"/>
      <c r="EF42" s="16"/>
      <c r="EG42" s="16"/>
      <c r="EH42" s="16"/>
      <c r="EI42" s="16"/>
      <c r="EJ42" s="16"/>
      <c r="EK42" s="16"/>
      <c r="EL42" s="16"/>
      <c r="EM42" s="16"/>
      <c r="EN42" s="16"/>
      <c r="EO42" s="16"/>
      <c r="EP42" s="16"/>
      <c r="EQ42" s="16"/>
      <c r="ER42" s="16"/>
      <c r="ES42" s="16"/>
      <c r="ET42" s="16"/>
      <c r="EU42" s="16"/>
      <c r="EV42" s="16"/>
      <c r="EW42" s="16"/>
      <c r="EX42" s="16"/>
      <c r="EY42" s="16"/>
      <c r="EZ42" s="16"/>
      <c r="FA42" s="16"/>
      <c r="FB42" s="16"/>
      <c r="FC42" s="16"/>
      <c r="FD42" s="16"/>
      <c r="FE42" s="16"/>
      <c r="FF42" s="16"/>
      <c r="FG42" s="16"/>
      <c r="FH42" s="16"/>
      <c r="FI42" s="16"/>
      <c r="FJ42" s="16"/>
      <c r="FK42" s="16"/>
      <c r="FL42" s="16"/>
      <c r="FM42" s="16"/>
      <c r="FN42" s="16"/>
      <c r="FO42" s="16"/>
      <c r="FP42" s="16"/>
      <c r="FQ42" s="16"/>
      <c r="FR42" s="16"/>
      <c r="FS42" s="16"/>
      <c r="FT42" s="16"/>
      <c r="FU42" s="16"/>
      <c r="FV42" s="16"/>
      <c r="FW42" s="16"/>
      <c r="FX42" s="16"/>
      <c r="FY42" s="16"/>
      <c r="FZ42" s="16"/>
      <c r="GA42" s="16"/>
      <c r="GB42" s="16"/>
      <c r="GC42" s="16"/>
      <c r="GD42" s="16"/>
      <c r="GE42" s="16"/>
      <c r="GF42" s="16"/>
      <c r="GG42" s="16"/>
      <c r="GH42" s="16"/>
      <c r="GI42" s="16"/>
      <c r="GJ42" s="16"/>
      <c r="GK42" s="16"/>
      <c r="GL42" s="16"/>
      <c r="GM42" s="16"/>
      <c r="GN42" s="16"/>
      <c r="GO42" s="16"/>
      <c r="GP42" s="16"/>
      <c r="GQ42" s="16"/>
      <c r="GR42" s="16"/>
      <c r="GS42" s="16"/>
      <c r="GT42" s="16"/>
      <c r="GU42" s="16"/>
      <c r="GV42" s="16"/>
      <c r="GW42" s="16"/>
      <c r="GX42" s="16"/>
      <c r="GY42" s="16"/>
      <c r="GZ42" s="16"/>
      <c r="HA42" s="16"/>
      <c r="HB42" s="16"/>
      <c r="HC42" s="16"/>
      <c r="HD42" s="16"/>
      <c r="HE42" s="16"/>
      <c r="HF42" s="16"/>
      <c r="HG42" s="16"/>
      <c r="HH42" s="16"/>
      <c r="HI42" s="16"/>
      <c r="HJ42" s="16"/>
      <c r="HK42" s="16"/>
      <c r="HL42" s="16"/>
      <c r="HM42" s="16"/>
      <c r="HN42" s="16"/>
      <c r="HO42" s="16"/>
      <c r="HP42" s="16"/>
    </row>
    <row r="43" spans="1:224" ht="12.75" customHeight="1" x14ac:dyDescent="0.2">
      <c r="A43" s="67" t="s">
        <v>180</v>
      </c>
      <c r="B43" s="20">
        <v>1049</v>
      </c>
      <c r="C43" s="68" t="s">
        <v>144</v>
      </c>
      <c r="D43" s="21">
        <f t="shared" ca="1" si="0"/>
        <v>290246482.13999134</v>
      </c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  <c r="BM43" s="16"/>
      <c r="BN43" s="16"/>
      <c r="BO43" s="16"/>
      <c r="BP43" s="16"/>
      <c r="BQ43" s="16"/>
      <c r="BR43" s="16"/>
      <c r="BS43" s="16"/>
      <c r="BT43" s="16"/>
      <c r="BU43" s="16"/>
      <c r="BV43" s="16"/>
      <c r="BW43" s="16"/>
      <c r="BX43" s="16"/>
      <c r="BY43" s="16"/>
      <c r="BZ43" s="16"/>
      <c r="CA43" s="16"/>
      <c r="CB43" s="16"/>
      <c r="CC43" s="16"/>
      <c r="CD43" s="16"/>
      <c r="CE43" s="16"/>
      <c r="CF43" s="16"/>
      <c r="CG43" s="16"/>
      <c r="CH43" s="16"/>
      <c r="CI43" s="16"/>
      <c r="CJ43" s="16"/>
      <c r="CK43" s="16"/>
      <c r="CL43" s="16"/>
      <c r="CM43" s="16"/>
      <c r="CN43" s="16"/>
      <c r="CO43" s="16"/>
      <c r="CP43" s="16"/>
      <c r="CQ43" s="16"/>
      <c r="CR43" s="16"/>
      <c r="CS43" s="16"/>
      <c r="CT43" s="16"/>
      <c r="CU43" s="16"/>
      <c r="CV43" s="16"/>
      <c r="CW43" s="16"/>
      <c r="CX43" s="16"/>
      <c r="CY43" s="16"/>
      <c r="CZ43" s="16"/>
      <c r="DA43" s="16"/>
      <c r="DB43" s="16"/>
      <c r="DC43" s="16"/>
      <c r="DD43" s="16"/>
      <c r="DE43" s="16"/>
      <c r="DF43" s="16"/>
      <c r="DG43" s="16"/>
      <c r="DH43" s="16"/>
      <c r="DI43" s="16"/>
      <c r="DJ43" s="16"/>
      <c r="DK43" s="16"/>
      <c r="DL43" s="16"/>
      <c r="DM43" s="16"/>
      <c r="DN43" s="16"/>
      <c r="DO43" s="16"/>
      <c r="DP43" s="16"/>
      <c r="DQ43" s="16"/>
      <c r="DR43" s="16"/>
      <c r="DS43" s="16"/>
      <c r="DT43" s="16"/>
      <c r="DU43" s="16"/>
      <c r="DV43" s="16"/>
      <c r="DW43" s="16"/>
      <c r="DX43" s="16"/>
      <c r="DY43" s="16"/>
      <c r="DZ43" s="16"/>
      <c r="EA43" s="16"/>
      <c r="EB43" s="16"/>
      <c r="EC43" s="16"/>
      <c r="ED43" s="16"/>
      <c r="EE43" s="16"/>
      <c r="EF43" s="16"/>
      <c r="EG43" s="16"/>
      <c r="EH43" s="16"/>
      <c r="EI43" s="16"/>
      <c r="EJ43" s="16"/>
      <c r="EK43" s="16"/>
      <c r="EL43" s="16"/>
      <c r="EM43" s="16"/>
      <c r="EN43" s="16"/>
      <c r="EO43" s="16"/>
      <c r="EP43" s="16"/>
      <c r="EQ43" s="16"/>
      <c r="ER43" s="16"/>
      <c r="ES43" s="16"/>
      <c r="ET43" s="16"/>
      <c r="EU43" s="16"/>
      <c r="EV43" s="16"/>
      <c r="EW43" s="16"/>
      <c r="EX43" s="16"/>
      <c r="EY43" s="16"/>
      <c r="EZ43" s="16"/>
      <c r="FA43" s="16"/>
      <c r="FB43" s="16"/>
      <c r="FC43" s="16"/>
      <c r="FD43" s="16"/>
      <c r="FE43" s="16"/>
      <c r="FF43" s="16"/>
      <c r="FG43" s="16"/>
      <c r="FH43" s="16"/>
      <c r="FI43" s="16"/>
      <c r="FJ43" s="16"/>
      <c r="FK43" s="16"/>
      <c r="FL43" s="16"/>
      <c r="FM43" s="16"/>
      <c r="FN43" s="16"/>
      <c r="FO43" s="16"/>
      <c r="FP43" s="16"/>
      <c r="FQ43" s="16"/>
      <c r="FR43" s="16"/>
      <c r="FS43" s="16"/>
      <c r="FT43" s="16"/>
      <c r="FU43" s="16"/>
      <c r="FV43" s="16"/>
      <c r="FW43" s="16"/>
      <c r="FX43" s="16"/>
      <c r="FY43" s="16"/>
      <c r="FZ43" s="16"/>
      <c r="GA43" s="16"/>
      <c r="GB43" s="16"/>
      <c r="GC43" s="16"/>
      <c r="GD43" s="16"/>
      <c r="GE43" s="16"/>
      <c r="GF43" s="16"/>
      <c r="GG43" s="16"/>
      <c r="GH43" s="16"/>
      <c r="GI43" s="16"/>
      <c r="GJ43" s="16"/>
      <c r="GK43" s="16"/>
      <c r="GL43" s="16"/>
      <c r="GM43" s="16"/>
      <c r="GN43" s="16"/>
      <c r="GO43" s="16"/>
      <c r="GP43" s="16"/>
      <c r="GQ43" s="16"/>
      <c r="GR43" s="16"/>
      <c r="GS43" s="16"/>
      <c r="GT43" s="16"/>
      <c r="GU43" s="16"/>
      <c r="GV43" s="16"/>
      <c r="GW43" s="16"/>
      <c r="GX43" s="16"/>
      <c r="GY43" s="16"/>
      <c r="GZ43" s="16"/>
      <c r="HA43" s="16"/>
      <c r="HB43" s="16"/>
      <c r="HC43" s="16"/>
      <c r="HD43" s="16"/>
      <c r="HE43" s="16"/>
      <c r="HF43" s="16"/>
      <c r="HG43" s="16"/>
      <c r="HH43" s="16"/>
      <c r="HI43" s="16"/>
      <c r="HJ43" s="16"/>
      <c r="HK43" s="16"/>
      <c r="HL43" s="16"/>
      <c r="HM43" s="16"/>
      <c r="HN43" s="16"/>
      <c r="HO43" s="16"/>
      <c r="HP43" s="16"/>
    </row>
    <row r="44" spans="1:224" ht="12.75" customHeight="1" x14ac:dyDescent="0.2">
      <c r="A44" s="67" t="s">
        <v>181</v>
      </c>
      <c r="B44" s="20">
        <v>1050</v>
      </c>
      <c r="C44" s="68" t="s">
        <v>144</v>
      </c>
      <c r="D44" s="21">
        <f t="shared" ca="1" si="0"/>
        <v>0</v>
      </c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  <c r="BM44" s="16"/>
      <c r="BN44" s="16"/>
      <c r="BO44" s="16"/>
      <c r="BP44" s="16"/>
      <c r="BQ44" s="16"/>
      <c r="BR44" s="16"/>
      <c r="BS44" s="16"/>
      <c r="BT44" s="16"/>
      <c r="BU44" s="16"/>
      <c r="BV44" s="16"/>
      <c r="BW44" s="16"/>
      <c r="BX44" s="16"/>
      <c r="BY44" s="16"/>
      <c r="BZ44" s="16"/>
      <c r="CA44" s="16"/>
      <c r="CB44" s="16"/>
      <c r="CC44" s="16"/>
      <c r="CD44" s="16"/>
      <c r="CE44" s="16"/>
      <c r="CF44" s="16"/>
      <c r="CG44" s="16"/>
      <c r="CH44" s="16"/>
      <c r="CI44" s="16"/>
      <c r="CJ44" s="16"/>
      <c r="CK44" s="16"/>
      <c r="CL44" s="16"/>
      <c r="CM44" s="16"/>
      <c r="CN44" s="16"/>
      <c r="CO44" s="16"/>
      <c r="CP44" s="16"/>
      <c r="CQ44" s="16"/>
      <c r="CR44" s="16"/>
      <c r="CS44" s="16"/>
      <c r="CT44" s="16"/>
      <c r="CU44" s="16"/>
      <c r="CV44" s="16"/>
      <c r="CW44" s="16"/>
      <c r="CX44" s="16"/>
      <c r="CY44" s="16"/>
      <c r="CZ44" s="16"/>
      <c r="DA44" s="16"/>
      <c r="DB44" s="16"/>
      <c r="DC44" s="16"/>
      <c r="DD44" s="16"/>
      <c r="DE44" s="16"/>
      <c r="DF44" s="16"/>
      <c r="DG44" s="16"/>
      <c r="DH44" s="16"/>
      <c r="DI44" s="16"/>
      <c r="DJ44" s="16"/>
      <c r="DK44" s="16"/>
      <c r="DL44" s="16"/>
      <c r="DM44" s="16"/>
      <c r="DN44" s="16"/>
      <c r="DO44" s="16"/>
      <c r="DP44" s="16"/>
      <c r="DQ44" s="16"/>
      <c r="DR44" s="16"/>
      <c r="DS44" s="16"/>
      <c r="DT44" s="16"/>
      <c r="DU44" s="16"/>
      <c r="DV44" s="16"/>
      <c r="DW44" s="16"/>
      <c r="DX44" s="16"/>
      <c r="DY44" s="16"/>
      <c r="DZ44" s="16"/>
      <c r="EA44" s="16"/>
      <c r="EB44" s="16"/>
      <c r="EC44" s="16"/>
      <c r="ED44" s="16"/>
      <c r="EE44" s="16"/>
      <c r="EF44" s="16"/>
      <c r="EG44" s="16"/>
      <c r="EH44" s="16"/>
      <c r="EI44" s="16"/>
      <c r="EJ44" s="16"/>
      <c r="EK44" s="16"/>
      <c r="EL44" s="16"/>
      <c r="EM44" s="16"/>
      <c r="EN44" s="16"/>
      <c r="EO44" s="16"/>
      <c r="EP44" s="16"/>
      <c r="EQ44" s="16"/>
      <c r="ER44" s="16"/>
      <c r="ES44" s="16"/>
      <c r="ET44" s="16"/>
      <c r="EU44" s="16"/>
      <c r="EV44" s="16"/>
      <c r="EW44" s="16"/>
      <c r="EX44" s="16"/>
      <c r="EY44" s="16"/>
      <c r="EZ44" s="16"/>
      <c r="FA44" s="16"/>
      <c r="FB44" s="16"/>
      <c r="FC44" s="16"/>
      <c r="FD44" s="16"/>
      <c r="FE44" s="16"/>
      <c r="FF44" s="16"/>
      <c r="FG44" s="16"/>
      <c r="FH44" s="16"/>
      <c r="FI44" s="16"/>
      <c r="FJ44" s="16"/>
      <c r="FK44" s="16"/>
      <c r="FL44" s="16"/>
      <c r="FM44" s="16"/>
      <c r="FN44" s="16"/>
      <c r="FO44" s="16"/>
      <c r="FP44" s="16"/>
      <c r="FQ44" s="16"/>
      <c r="FR44" s="16"/>
      <c r="FS44" s="16"/>
      <c r="FT44" s="16"/>
      <c r="FU44" s="16"/>
      <c r="FV44" s="16"/>
      <c r="FW44" s="16"/>
      <c r="FX44" s="16"/>
      <c r="FY44" s="16"/>
      <c r="FZ44" s="16"/>
      <c r="GA44" s="16"/>
      <c r="GB44" s="16"/>
      <c r="GC44" s="16"/>
      <c r="GD44" s="16"/>
      <c r="GE44" s="16"/>
      <c r="GF44" s="16"/>
      <c r="GG44" s="16"/>
      <c r="GH44" s="16"/>
      <c r="GI44" s="16"/>
      <c r="GJ44" s="16"/>
      <c r="GK44" s="16"/>
      <c r="GL44" s="16"/>
      <c r="GM44" s="16"/>
      <c r="GN44" s="16"/>
      <c r="GO44" s="16"/>
      <c r="GP44" s="16"/>
      <c r="GQ44" s="16"/>
      <c r="GR44" s="16"/>
      <c r="GS44" s="16"/>
      <c r="GT44" s="16"/>
      <c r="GU44" s="16"/>
      <c r="GV44" s="16"/>
      <c r="GW44" s="16"/>
      <c r="GX44" s="16"/>
      <c r="GY44" s="16"/>
      <c r="GZ44" s="16"/>
      <c r="HA44" s="16"/>
      <c r="HB44" s="16"/>
      <c r="HC44" s="16"/>
      <c r="HD44" s="16"/>
      <c r="HE44" s="16"/>
      <c r="HF44" s="16"/>
      <c r="HG44" s="16"/>
      <c r="HH44" s="16"/>
      <c r="HI44" s="16"/>
      <c r="HJ44" s="16"/>
      <c r="HK44" s="16"/>
      <c r="HL44" s="16"/>
      <c r="HM44" s="16"/>
      <c r="HN44" s="16"/>
      <c r="HO44" s="16"/>
      <c r="HP44" s="16"/>
    </row>
    <row r="45" spans="1:224" ht="12.75" customHeight="1" x14ac:dyDescent="0.2">
      <c r="A45" s="67" t="s">
        <v>182</v>
      </c>
      <c r="B45" s="20">
        <v>1051</v>
      </c>
      <c r="C45" s="68" t="s">
        <v>144</v>
      </c>
      <c r="D45" s="21">
        <f t="shared" ca="1" si="0"/>
        <v>17929265.120000001</v>
      </c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/>
      <c r="AS45" s="16"/>
      <c r="AT45" s="16"/>
      <c r="AU45" s="16"/>
      <c r="AV45" s="16"/>
      <c r="AW45" s="16"/>
      <c r="AX45" s="16"/>
      <c r="AY45" s="16"/>
      <c r="AZ45" s="1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  <c r="BM45" s="16"/>
      <c r="BN45" s="16"/>
      <c r="BO45" s="16"/>
      <c r="BP45" s="16"/>
      <c r="BQ45" s="16"/>
      <c r="BR45" s="16"/>
      <c r="BS45" s="16"/>
      <c r="BT45" s="16"/>
      <c r="BU45" s="16"/>
      <c r="BV45" s="16"/>
      <c r="BW45" s="16"/>
      <c r="BX45" s="16"/>
      <c r="BY45" s="16"/>
      <c r="BZ45" s="16"/>
      <c r="CA45" s="16"/>
      <c r="CB45" s="16"/>
      <c r="CC45" s="16"/>
      <c r="CD45" s="16"/>
      <c r="CE45" s="16"/>
      <c r="CF45" s="16"/>
      <c r="CG45" s="16"/>
      <c r="CH45" s="16"/>
      <c r="CI45" s="16"/>
      <c r="CJ45" s="16"/>
      <c r="CK45" s="16"/>
      <c r="CL45" s="16"/>
      <c r="CM45" s="16"/>
      <c r="CN45" s="16"/>
      <c r="CO45" s="16"/>
      <c r="CP45" s="16"/>
      <c r="CQ45" s="16"/>
      <c r="CR45" s="16"/>
      <c r="CS45" s="16"/>
      <c r="CT45" s="16"/>
      <c r="CU45" s="16"/>
      <c r="CV45" s="16"/>
      <c r="CW45" s="16"/>
      <c r="CX45" s="16"/>
      <c r="CY45" s="16"/>
      <c r="CZ45" s="16"/>
      <c r="DA45" s="16"/>
      <c r="DB45" s="16"/>
      <c r="DC45" s="16"/>
      <c r="DD45" s="16"/>
      <c r="DE45" s="16"/>
      <c r="DF45" s="16"/>
      <c r="DG45" s="16"/>
      <c r="DH45" s="16"/>
      <c r="DI45" s="16"/>
      <c r="DJ45" s="16"/>
      <c r="DK45" s="16"/>
      <c r="DL45" s="16"/>
      <c r="DM45" s="16"/>
      <c r="DN45" s="16"/>
      <c r="DO45" s="16"/>
      <c r="DP45" s="16"/>
      <c r="DQ45" s="16"/>
      <c r="DR45" s="16"/>
      <c r="DS45" s="16"/>
      <c r="DT45" s="16"/>
      <c r="DU45" s="16"/>
      <c r="DV45" s="16"/>
      <c r="DW45" s="16"/>
      <c r="DX45" s="16"/>
      <c r="DY45" s="16"/>
      <c r="DZ45" s="16"/>
      <c r="EA45" s="16"/>
      <c r="EB45" s="16"/>
      <c r="EC45" s="16"/>
      <c r="ED45" s="16"/>
      <c r="EE45" s="16"/>
      <c r="EF45" s="16"/>
      <c r="EG45" s="16"/>
      <c r="EH45" s="16"/>
      <c r="EI45" s="16"/>
      <c r="EJ45" s="16"/>
      <c r="EK45" s="16"/>
      <c r="EL45" s="16"/>
      <c r="EM45" s="16"/>
      <c r="EN45" s="16"/>
      <c r="EO45" s="16"/>
      <c r="EP45" s="16"/>
      <c r="EQ45" s="16"/>
      <c r="ER45" s="16"/>
      <c r="ES45" s="16"/>
      <c r="ET45" s="16"/>
      <c r="EU45" s="16"/>
      <c r="EV45" s="16"/>
      <c r="EW45" s="16"/>
      <c r="EX45" s="16"/>
      <c r="EY45" s="16"/>
      <c r="EZ45" s="16"/>
      <c r="FA45" s="16"/>
      <c r="FB45" s="16"/>
      <c r="FC45" s="16"/>
      <c r="FD45" s="16"/>
      <c r="FE45" s="16"/>
      <c r="FF45" s="16"/>
      <c r="FG45" s="16"/>
      <c r="FH45" s="16"/>
      <c r="FI45" s="16"/>
      <c r="FJ45" s="16"/>
      <c r="FK45" s="16"/>
      <c r="FL45" s="16"/>
      <c r="FM45" s="16"/>
      <c r="FN45" s="16"/>
      <c r="FO45" s="16"/>
      <c r="FP45" s="16"/>
      <c r="FQ45" s="16"/>
      <c r="FR45" s="16"/>
      <c r="FS45" s="16"/>
      <c r="FT45" s="16"/>
      <c r="FU45" s="16"/>
      <c r="FV45" s="16"/>
      <c r="FW45" s="16"/>
      <c r="FX45" s="16"/>
      <c r="FY45" s="16"/>
      <c r="FZ45" s="16"/>
      <c r="GA45" s="16"/>
      <c r="GB45" s="16"/>
      <c r="GC45" s="16"/>
      <c r="GD45" s="16"/>
      <c r="GE45" s="16"/>
      <c r="GF45" s="16"/>
      <c r="GG45" s="16"/>
      <c r="GH45" s="16"/>
      <c r="GI45" s="16"/>
      <c r="GJ45" s="16"/>
      <c r="GK45" s="16"/>
      <c r="GL45" s="16"/>
      <c r="GM45" s="16"/>
      <c r="GN45" s="16"/>
      <c r="GO45" s="16"/>
      <c r="GP45" s="16"/>
      <c r="GQ45" s="16"/>
      <c r="GR45" s="16"/>
      <c r="GS45" s="16"/>
      <c r="GT45" s="16"/>
      <c r="GU45" s="16"/>
      <c r="GV45" s="16"/>
      <c r="GW45" s="16"/>
      <c r="GX45" s="16"/>
      <c r="GY45" s="16"/>
      <c r="GZ45" s="16"/>
      <c r="HA45" s="16"/>
      <c r="HB45" s="16"/>
      <c r="HC45" s="16"/>
      <c r="HD45" s="16"/>
      <c r="HE45" s="16"/>
      <c r="HF45" s="16"/>
      <c r="HG45" s="16"/>
      <c r="HH45" s="16"/>
      <c r="HI45" s="16"/>
      <c r="HJ45" s="16"/>
      <c r="HK45" s="16"/>
      <c r="HL45" s="16"/>
      <c r="HM45" s="16"/>
      <c r="HN45" s="16"/>
      <c r="HO45" s="16"/>
      <c r="HP45" s="16"/>
    </row>
    <row r="46" spans="1:224" ht="12.75" customHeight="1" x14ac:dyDescent="0.2">
      <c r="A46" s="67" t="s">
        <v>183</v>
      </c>
      <c r="B46" s="20">
        <v>1052</v>
      </c>
      <c r="C46" s="68" t="s">
        <v>144</v>
      </c>
      <c r="D46" s="21">
        <f t="shared" ca="1" si="0"/>
        <v>18642632.569999985</v>
      </c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  <c r="BM46" s="16"/>
      <c r="BN46" s="16"/>
      <c r="BO46" s="16"/>
      <c r="BP46" s="16"/>
      <c r="BQ46" s="16"/>
      <c r="BR46" s="16"/>
      <c r="BS46" s="16"/>
      <c r="BT46" s="16"/>
      <c r="BU46" s="16"/>
      <c r="BV46" s="16"/>
      <c r="BW46" s="16"/>
      <c r="BX46" s="16"/>
      <c r="BY46" s="16"/>
      <c r="BZ46" s="16"/>
      <c r="CA46" s="16"/>
      <c r="CB46" s="16"/>
      <c r="CC46" s="16"/>
      <c r="CD46" s="16"/>
      <c r="CE46" s="16"/>
      <c r="CF46" s="16"/>
      <c r="CG46" s="16"/>
      <c r="CH46" s="16"/>
      <c r="CI46" s="16"/>
      <c r="CJ46" s="16"/>
      <c r="CK46" s="16"/>
      <c r="CL46" s="16"/>
      <c r="CM46" s="16"/>
      <c r="CN46" s="16"/>
      <c r="CO46" s="16"/>
      <c r="CP46" s="16"/>
      <c r="CQ46" s="16"/>
      <c r="CR46" s="16"/>
      <c r="CS46" s="16"/>
      <c r="CT46" s="16"/>
      <c r="CU46" s="16"/>
      <c r="CV46" s="16"/>
      <c r="CW46" s="16"/>
      <c r="CX46" s="16"/>
      <c r="CY46" s="16"/>
      <c r="CZ46" s="16"/>
      <c r="DA46" s="16"/>
      <c r="DB46" s="16"/>
      <c r="DC46" s="16"/>
      <c r="DD46" s="16"/>
      <c r="DE46" s="16"/>
      <c r="DF46" s="16"/>
      <c r="DG46" s="16"/>
      <c r="DH46" s="16"/>
      <c r="DI46" s="16"/>
      <c r="DJ46" s="16"/>
      <c r="DK46" s="16"/>
      <c r="DL46" s="16"/>
      <c r="DM46" s="16"/>
      <c r="DN46" s="16"/>
      <c r="DO46" s="16"/>
      <c r="DP46" s="16"/>
      <c r="DQ46" s="16"/>
      <c r="DR46" s="16"/>
      <c r="DS46" s="16"/>
      <c r="DT46" s="16"/>
      <c r="DU46" s="16"/>
      <c r="DV46" s="16"/>
      <c r="DW46" s="16"/>
      <c r="DX46" s="16"/>
      <c r="DY46" s="16"/>
      <c r="DZ46" s="16"/>
      <c r="EA46" s="16"/>
      <c r="EB46" s="16"/>
      <c r="EC46" s="16"/>
      <c r="ED46" s="16"/>
      <c r="EE46" s="16"/>
      <c r="EF46" s="16"/>
      <c r="EG46" s="16"/>
      <c r="EH46" s="16"/>
      <c r="EI46" s="16"/>
      <c r="EJ46" s="16"/>
      <c r="EK46" s="16"/>
      <c r="EL46" s="16"/>
      <c r="EM46" s="16"/>
      <c r="EN46" s="16"/>
      <c r="EO46" s="16"/>
      <c r="EP46" s="16"/>
      <c r="EQ46" s="16"/>
      <c r="ER46" s="16"/>
      <c r="ES46" s="16"/>
      <c r="ET46" s="16"/>
      <c r="EU46" s="16"/>
      <c r="EV46" s="16"/>
      <c r="EW46" s="16"/>
      <c r="EX46" s="16"/>
      <c r="EY46" s="16"/>
      <c r="EZ46" s="16"/>
      <c r="FA46" s="16"/>
      <c r="FB46" s="16"/>
      <c r="FC46" s="16"/>
      <c r="FD46" s="16"/>
      <c r="FE46" s="16"/>
      <c r="FF46" s="16"/>
      <c r="FG46" s="16"/>
      <c r="FH46" s="16"/>
      <c r="FI46" s="16"/>
      <c r="FJ46" s="16"/>
      <c r="FK46" s="16"/>
      <c r="FL46" s="16"/>
      <c r="FM46" s="16"/>
      <c r="FN46" s="16"/>
      <c r="FO46" s="16"/>
      <c r="FP46" s="16"/>
      <c r="FQ46" s="16"/>
      <c r="FR46" s="16"/>
      <c r="FS46" s="16"/>
      <c r="FT46" s="16"/>
      <c r="FU46" s="16"/>
      <c r="FV46" s="16"/>
      <c r="FW46" s="16"/>
      <c r="FX46" s="16"/>
      <c r="FY46" s="16"/>
      <c r="FZ46" s="16"/>
      <c r="GA46" s="16"/>
      <c r="GB46" s="16"/>
      <c r="GC46" s="16"/>
      <c r="GD46" s="16"/>
      <c r="GE46" s="16"/>
      <c r="GF46" s="16"/>
      <c r="GG46" s="16"/>
      <c r="GH46" s="16"/>
      <c r="GI46" s="16"/>
      <c r="GJ46" s="16"/>
      <c r="GK46" s="16"/>
      <c r="GL46" s="16"/>
      <c r="GM46" s="16"/>
      <c r="GN46" s="16"/>
      <c r="GO46" s="16"/>
      <c r="GP46" s="16"/>
      <c r="GQ46" s="16"/>
      <c r="GR46" s="16"/>
      <c r="GS46" s="16"/>
      <c r="GT46" s="16"/>
      <c r="GU46" s="16"/>
      <c r="GV46" s="16"/>
      <c r="GW46" s="16"/>
      <c r="GX46" s="16"/>
      <c r="GY46" s="16"/>
      <c r="GZ46" s="16"/>
      <c r="HA46" s="16"/>
      <c r="HB46" s="16"/>
      <c r="HC46" s="16"/>
      <c r="HD46" s="16"/>
      <c r="HE46" s="16"/>
      <c r="HF46" s="16"/>
      <c r="HG46" s="16"/>
      <c r="HH46" s="16"/>
      <c r="HI46" s="16"/>
      <c r="HJ46" s="16"/>
      <c r="HK46" s="16"/>
      <c r="HL46" s="16"/>
      <c r="HM46" s="16"/>
      <c r="HN46" s="16"/>
      <c r="HO46" s="16"/>
      <c r="HP46" s="16"/>
    </row>
    <row r="47" spans="1:224" ht="12.75" customHeight="1" x14ac:dyDescent="0.2">
      <c r="A47" s="67" t="s">
        <v>184</v>
      </c>
      <c r="B47" s="20">
        <v>1053</v>
      </c>
      <c r="C47" s="68" t="s">
        <v>144</v>
      </c>
      <c r="D47" s="21">
        <f t="shared" ca="1" si="0"/>
        <v>760119607.20000005</v>
      </c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  <c r="BM47" s="16"/>
      <c r="BN47" s="16"/>
      <c r="BO47" s="16"/>
      <c r="BP47" s="16"/>
      <c r="BQ47" s="16"/>
      <c r="BR47" s="16"/>
      <c r="BS47" s="16"/>
      <c r="BT47" s="16"/>
      <c r="BU47" s="16"/>
      <c r="BV47" s="16"/>
      <c r="BW47" s="16"/>
      <c r="BX47" s="16"/>
      <c r="BY47" s="16"/>
      <c r="BZ47" s="16"/>
      <c r="CA47" s="16"/>
      <c r="CB47" s="16"/>
      <c r="CC47" s="16"/>
      <c r="CD47" s="16"/>
      <c r="CE47" s="16"/>
      <c r="CF47" s="16"/>
      <c r="CG47" s="16"/>
      <c r="CH47" s="16"/>
      <c r="CI47" s="16"/>
      <c r="CJ47" s="16"/>
      <c r="CK47" s="16"/>
      <c r="CL47" s="16"/>
      <c r="CM47" s="16"/>
      <c r="CN47" s="16"/>
      <c r="CO47" s="16"/>
      <c r="CP47" s="16"/>
      <c r="CQ47" s="16"/>
      <c r="CR47" s="16"/>
      <c r="CS47" s="16"/>
      <c r="CT47" s="16"/>
      <c r="CU47" s="16"/>
      <c r="CV47" s="16"/>
      <c r="CW47" s="16"/>
      <c r="CX47" s="16"/>
      <c r="CY47" s="16"/>
      <c r="CZ47" s="16"/>
      <c r="DA47" s="16"/>
      <c r="DB47" s="16"/>
      <c r="DC47" s="16"/>
      <c r="DD47" s="16"/>
      <c r="DE47" s="16"/>
      <c r="DF47" s="16"/>
      <c r="DG47" s="16"/>
      <c r="DH47" s="16"/>
      <c r="DI47" s="16"/>
      <c r="DJ47" s="16"/>
      <c r="DK47" s="16"/>
      <c r="DL47" s="16"/>
      <c r="DM47" s="16"/>
      <c r="DN47" s="16"/>
      <c r="DO47" s="16"/>
      <c r="DP47" s="16"/>
      <c r="DQ47" s="16"/>
      <c r="DR47" s="16"/>
      <c r="DS47" s="16"/>
      <c r="DT47" s="16"/>
      <c r="DU47" s="16"/>
      <c r="DV47" s="16"/>
      <c r="DW47" s="16"/>
      <c r="DX47" s="16"/>
      <c r="DY47" s="16"/>
      <c r="DZ47" s="16"/>
      <c r="EA47" s="16"/>
      <c r="EB47" s="16"/>
      <c r="EC47" s="16"/>
      <c r="ED47" s="16"/>
      <c r="EE47" s="16"/>
      <c r="EF47" s="16"/>
      <c r="EG47" s="16"/>
      <c r="EH47" s="16"/>
      <c r="EI47" s="16"/>
      <c r="EJ47" s="16"/>
      <c r="EK47" s="16"/>
      <c r="EL47" s="16"/>
      <c r="EM47" s="16"/>
      <c r="EN47" s="16"/>
      <c r="EO47" s="16"/>
      <c r="EP47" s="16"/>
      <c r="EQ47" s="16"/>
      <c r="ER47" s="16"/>
      <c r="ES47" s="16"/>
      <c r="ET47" s="16"/>
      <c r="EU47" s="16"/>
      <c r="EV47" s="16"/>
      <c r="EW47" s="16"/>
      <c r="EX47" s="16"/>
      <c r="EY47" s="16"/>
      <c r="EZ47" s="16"/>
      <c r="FA47" s="16"/>
      <c r="FB47" s="16"/>
      <c r="FC47" s="16"/>
      <c r="FD47" s="16"/>
      <c r="FE47" s="16"/>
      <c r="FF47" s="16"/>
      <c r="FG47" s="16"/>
      <c r="FH47" s="16"/>
      <c r="FI47" s="16"/>
      <c r="FJ47" s="16"/>
      <c r="FK47" s="16"/>
      <c r="FL47" s="16"/>
      <c r="FM47" s="16"/>
      <c r="FN47" s="16"/>
      <c r="FO47" s="16"/>
      <c r="FP47" s="16"/>
      <c r="FQ47" s="16"/>
      <c r="FR47" s="16"/>
      <c r="FS47" s="16"/>
      <c r="FT47" s="16"/>
      <c r="FU47" s="16"/>
      <c r="FV47" s="16"/>
      <c r="FW47" s="16"/>
      <c r="FX47" s="16"/>
      <c r="FY47" s="16"/>
      <c r="FZ47" s="16"/>
      <c r="GA47" s="16"/>
      <c r="GB47" s="16"/>
      <c r="GC47" s="16"/>
      <c r="GD47" s="16"/>
      <c r="GE47" s="16"/>
      <c r="GF47" s="16"/>
      <c r="GG47" s="16"/>
      <c r="GH47" s="16"/>
      <c r="GI47" s="16"/>
      <c r="GJ47" s="16"/>
      <c r="GK47" s="16"/>
      <c r="GL47" s="16"/>
      <c r="GM47" s="16"/>
      <c r="GN47" s="16"/>
      <c r="GO47" s="16"/>
      <c r="GP47" s="16"/>
      <c r="GQ47" s="16"/>
      <c r="GR47" s="16"/>
      <c r="GS47" s="16"/>
      <c r="GT47" s="16"/>
      <c r="GU47" s="16"/>
      <c r="GV47" s="16"/>
      <c r="GW47" s="16"/>
      <c r="GX47" s="16"/>
      <c r="GY47" s="16"/>
      <c r="GZ47" s="16"/>
      <c r="HA47" s="16"/>
      <c r="HB47" s="16"/>
      <c r="HC47" s="16"/>
      <c r="HD47" s="16"/>
      <c r="HE47" s="16"/>
      <c r="HF47" s="16"/>
      <c r="HG47" s="16"/>
      <c r="HH47" s="16"/>
      <c r="HI47" s="16"/>
      <c r="HJ47" s="16"/>
      <c r="HK47" s="16"/>
      <c r="HL47" s="16"/>
      <c r="HM47" s="16"/>
      <c r="HN47" s="16"/>
      <c r="HO47" s="16"/>
      <c r="HP47" s="16"/>
    </row>
    <row r="48" spans="1:224" ht="12.75" customHeight="1" x14ac:dyDescent="0.2">
      <c r="A48" s="67" t="s">
        <v>185</v>
      </c>
      <c r="B48" s="20">
        <v>1054</v>
      </c>
      <c r="C48" s="68" t="s">
        <v>144</v>
      </c>
      <c r="D48" s="21">
        <f t="shared" ca="1" si="0"/>
        <v>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  <c r="BM48" s="16"/>
      <c r="BN48" s="16"/>
      <c r="BO48" s="16"/>
      <c r="BP48" s="16"/>
      <c r="BQ48" s="16"/>
      <c r="BR48" s="16"/>
      <c r="BS48" s="16"/>
      <c r="BT48" s="16"/>
      <c r="BU48" s="16"/>
      <c r="BV48" s="16"/>
      <c r="BW48" s="16"/>
      <c r="BX48" s="16"/>
      <c r="BY48" s="16"/>
      <c r="BZ48" s="16"/>
      <c r="CA48" s="16"/>
      <c r="CB48" s="16"/>
      <c r="CC48" s="16"/>
      <c r="CD48" s="16"/>
      <c r="CE48" s="16"/>
      <c r="CF48" s="16"/>
      <c r="CG48" s="16"/>
      <c r="CH48" s="16"/>
      <c r="CI48" s="16"/>
      <c r="CJ48" s="16"/>
      <c r="CK48" s="16"/>
      <c r="CL48" s="16"/>
      <c r="CM48" s="16"/>
      <c r="CN48" s="16"/>
      <c r="CO48" s="16"/>
      <c r="CP48" s="16"/>
      <c r="CQ48" s="16"/>
      <c r="CR48" s="16"/>
      <c r="CS48" s="16"/>
      <c r="CT48" s="16"/>
      <c r="CU48" s="16"/>
      <c r="CV48" s="16"/>
      <c r="CW48" s="16"/>
      <c r="CX48" s="16"/>
      <c r="CY48" s="16"/>
      <c r="CZ48" s="16"/>
      <c r="DA48" s="16"/>
      <c r="DB48" s="16"/>
      <c r="DC48" s="16"/>
      <c r="DD48" s="16"/>
      <c r="DE48" s="16"/>
      <c r="DF48" s="16"/>
      <c r="DG48" s="16"/>
      <c r="DH48" s="16"/>
      <c r="DI48" s="16"/>
      <c r="DJ48" s="16"/>
      <c r="DK48" s="16"/>
      <c r="DL48" s="16"/>
      <c r="DM48" s="16"/>
      <c r="DN48" s="16"/>
      <c r="DO48" s="16"/>
      <c r="DP48" s="16"/>
      <c r="DQ48" s="16"/>
      <c r="DR48" s="16"/>
      <c r="DS48" s="16"/>
      <c r="DT48" s="16"/>
      <c r="DU48" s="16"/>
      <c r="DV48" s="16"/>
      <c r="DW48" s="16"/>
      <c r="DX48" s="16"/>
      <c r="DY48" s="16"/>
      <c r="DZ48" s="16"/>
      <c r="EA48" s="16"/>
      <c r="EB48" s="16"/>
      <c r="EC48" s="16"/>
      <c r="ED48" s="16"/>
      <c r="EE48" s="16"/>
      <c r="EF48" s="16"/>
      <c r="EG48" s="16"/>
      <c r="EH48" s="16"/>
      <c r="EI48" s="16"/>
      <c r="EJ48" s="16"/>
      <c r="EK48" s="16"/>
      <c r="EL48" s="16"/>
      <c r="EM48" s="16"/>
      <c r="EN48" s="16"/>
      <c r="EO48" s="16"/>
      <c r="EP48" s="16"/>
      <c r="EQ48" s="16"/>
      <c r="ER48" s="16"/>
      <c r="ES48" s="16"/>
      <c r="ET48" s="16"/>
      <c r="EU48" s="16"/>
      <c r="EV48" s="16"/>
      <c r="EW48" s="16"/>
      <c r="EX48" s="16"/>
      <c r="EY48" s="16"/>
      <c r="EZ48" s="16"/>
      <c r="FA48" s="16"/>
      <c r="FB48" s="16"/>
      <c r="FC48" s="16"/>
      <c r="FD48" s="16"/>
      <c r="FE48" s="16"/>
      <c r="FF48" s="16"/>
      <c r="FG48" s="16"/>
      <c r="FH48" s="16"/>
      <c r="FI48" s="16"/>
      <c r="FJ48" s="16"/>
      <c r="FK48" s="16"/>
      <c r="FL48" s="16"/>
      <c r="FM48" s="16"/>
      <c r="FN48" s="16"/>
      <c r="FO48" s="16"/>
      <c r="FP48" s="16"/>
      <c r="FQ48" s="16"/>
      <c r="FR48" s="16"/>
      <c r="FS48" s="16"/>
      <c r="FT48" s="16"/>
      <c r="FU48" s="16"/>
      <c r="FV48" s="16"/>
      <c r="FW48" s="16"/>
      <c r="FX48" s="16"/>
      <c r="FY48" s="16"/>
      <c r="FZ48" s="16"/>
      <c r="GA48" s="16"/>
      <c r="GB48" s="16"/>
      <c r="GC48" s="16"/>
      <c r="GD48" s="16"/>
      <c r="GE48" s="16"/>
      <c r="GF48" s="16"/>
      <c r="GG48" s="16"/>
      <c r="GH48" s="16"/>
      <c r="GI48" s="16"/>
      <c r="GJ48" s="16"/>
      <c r="GK48" s="16"/>
      <c r="GL48" s="16"/>
      <c r="GM48" s="16"/>
      <c r="GN48" s="16"/>
      <c r="GO48" s="16"/>
      <c r="GP48" s="16"/>
      <c r="GQ48" s="16"/>
      <c r="GR48" s="16"/>
      <c r="GS48" s="16"/>
      <c r="GT48" s="16"/>
      <c r="GU48" s="16"/>
      <c r="GV48" s="16"/>
      <c r="GW48" s="16"/>
      <c r="GX48" s="16"/>
      <c r="GY48" s="16"/>
      <c r="GZ48" s="16"/>
      <c r="HA48" s="16"/>
      <c r="HB48" s="16"/>
      <c r="HC48" s="16"/>
      <c r="HD48" s="16"/>
      <c r="HE48" s="16"/>
      <c r="HF48" s="16"/>
      <c r="HG48" s="16"/>
      <c r="HH48" s="16"/>
      <c r="HI48" s="16"/>
      <c r="HJ48" s="16"/>
      <c r="HK48" s="16"/>
      <c r="HL48" s="16"/>
      <c r="HM48" s="16"/>
      <c r="HN48" s="16"/>
      <c r="HO48" s="16"/>
      <c r="HP48" s="16"/>
    </row>
    <row r="49" spans="1:224" ht="12.75" customHeight="1" x14ac:dyDescent="0.2">
      <c r="A49" s="67" t="s">
        <v>186</v>
      </c>
      <c r="B49" s="20">
        <v>1055</v>
      </c>
      <c r="C49" s="68" t="s">
        <v>144</v>
      </c>
      <c r="D49" s="21">
        <f t="shared" ca="1" si="0"/>
        <v>290029292.07999998</v>
      </c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  <c r="BM49" s="16"/>
      <c r="BN49" s="16"/>
      <c r="BO49" s="16"/>
      <c r="BP49" s="16"/>
      <c r="BQ49" s="16"/>
      <c r="BR49" s="16"/>
      <c r="BS49" s="16"/>
      <c r="BT49" s="16"/>
      <c r="BU49" s="16"/>
      <c r="BV49" s="16"/>
      <c r="BW49" s="16"/>
      <c r="BX49" s="16"/>
      <c r="BY49" s="16"/>
      <c r="BZ49" s="16"/>
      <c r="CA49" s="16"/>
      <c r="CB49" s="16"/>
      <c r="CC49" s="16"/>
      <c r="CD49" s="16"/>
      <c r="CE49" s="16"/>
      <c r="CF49" s="16"/>
      <c r="CG49" s="16"/>
      <c r="CH49" s="16"/>
      <c r="CI49" s="16"/>
      <c r="CJ49" s="16"/>
      <c r="CK49" s="16"/>
      <c r="CL49" s="16"/>
      <c r="CM49" s="16"/>
      <c r="CN49" s="16"/>
      <c r="CO49" s="16"/>
      <c r="CP49" s="16"/>
      <c r="CQ49" s="16"/>
      <c r="CR49" s="16"/>
      <c r="CS49" s="16"/>
      <c r="CT49" s="16"/>
      <c r="CU49" s="16"/>
      <c r="CV49" s="16"/>
      <c r="CW49" s="16"/>
      <c r="CX49" s="16"/>
      <c r="CY49" s="16"/>
      <c r="CZ49" s="16"/>
      <c r="DA49" s="16"/>
      <c r="DB49" s="16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6"/>
      <c r="DT49" s="16"/>
      <c r="DU49" s="16"/>
      <c r="DV49" s="16"/>
      <c r="DW49" s="16"/>
      <c r="DX49" s="16"/>
      <c r="DY49" s="16"/>
      <c r="DZ49" s="16"/>
      <c r="EA49" s="16"/>
      <c r="EB49" s="16"/>
      <c r="EC49" s="16"/>
      <c r="ED49" s="16"/>
      <c r="EE49" s="16"/>
      <c r="EF49" s="16"/>
      <c r="EG49" s="16"/>
      <c r="EH49" s="16"/>
      <c r="EI49" s="16"/>
      <c r="EJ49" s="16"/>
      <c r="EK49" s="16"/>
      <c r="EL49" s="16"/>
      <c r="EM49" s="16"/>
      <c r="EN49" s="16"/>
      <c r="EO49" s="16"/>
      <c r="EP49" s="16"/>
      <c r="EQ49" s="16"/>
      <c r="ER49" s="16"/>
      <c r="ES49" s="16"/>
      <c r="ET49" s="16"/>
      <c r="EU49" s="16"/>
      <c r="EV49" s="16"/>
      <c r="EW49" s="16"/>
      <c r="EX49" s="16"/>
      <c r="EY49" s="16"/>
      <c r="EZ49" s="16"/>
      <c r="FA49" s="16"/>
      <c r="FB49" s="16"/>
      <c r="FC49" s="16"/>
      <c r="FD49" s="16"/>
      <c r="FE49" s="16"/>
      <c r="FF49" s="16"/>
      <c r="FG49" s="16"/>
      <c r="FH49" s="16"/>
      <c r="FI49" s="16"/>
      <c r="FJ49" s="16"/>
      <c r="FK49" s="16"/>
      <c r="FL49" s="16"/>
      <c r="FM49" s="16"/>
      <c r="FN49" s="16"/>
      <c r="FO49" s="16"/>
      <c r="FP49" s="16"/>
      <c r="FQ49" s="16"/>
      <c r="FR49" s="16"/>
      <c r="FS49" s="16"/>
      <c r="FT49" s="16"/>
      <c r="FU49" s="16"/>
      <c r="FV49" s="16"/>
      <c r="FW49" s="16"/>
      <c r="FX49" s="16"/>
      <c r="FY49" s="16"/>
      <c r="FZ49" s="16"/>
      <c r="GA49" s="16"/>
      <c r="GB49" s="16"/>
      <c r="GC49" s="16"/>
      <c r="GD49" s="16"/>
      <c r="GE49" s="16"/>
      <c r="GF49" s="16"/>
      <c r="GG49" s="16"/>
      <c r="GH49" s="16"/>
      <c r="GI49" s="16"/>
      <c r="GJ49" s="16"/>
      <c r="GK49" s="16"/>
      <c r="GL49" s="16"/>
      <c r="GM49" s="16"/>
      <c r="GN49" s="16"/>
      <c r="GO49" s="16"/>
      <c r="GP49" s="16"/>
      <c r="GQ49" s="16"/>
      <c r="GR49" s="16"/>
      <c r="GS49" s="16"/>
      <c r="GT49" s="16"/>
      <c r="GU49" s="16"/>
      <c r="GV49" s="16"/>
      <c r="GW49" s="16"/>
      <c r="GX49" s="16"/>
      <c r="GY49" s="16"/>
      <c r="GZ49" s="16"/>
      <c r="HA49" s="16"/>
      <c r="HB49" s="16"/>
      <c r="HC49" s="16"/>
      <c r="HD49" s="16"/>
      <c r="HE49" s="16"/>
      <c r="HF49" s="16"/>
      <c r="HG49" s="16"/>
      <c r="HH49" s="16"/>
      <c r="HI49" s="16"/>
      <c r="HJ49" s="16"/>
      <c r="HK49" s="16"/>
      <c r="HL49" s="16"/>
      <c r="HM49" s="16"/>
      <c r="HN49" s="16"/>
      <c r="HO49" s="16"/>
      <c r="HP49" s="16"/>
    </row>
    <row r="50" spans="1:224" ht="12.75" customHeight="1" x14ac:dyDescent="0.2">
      <c r="A50" s="67" t="s">
        <v>187</v>
      </c>
      <c r="B50" s="20">
        <v>1056</v>
      </c>
      <c r="C50" s="68" t="s">
        <v>144</v>
      </c>
      <c r="D50" s="21">
        <f t="shared" ca="1" si="0"/>
        <v>99786.880000000034</v>
      </c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  <c r="BM50" s="16"/>
      <c r="BN50" s="16"/>
      <c r="BO50" s="16"/>
      <c r="BP50" s="16"/>
      <c r="BQ50" s="16"/>
      <c r="BR50" s="16"/>
      <c r="BS50" s="16"/>
      <c r="BT50" s="16"/>
      <c r="BU50" s="16"/>
      <c r="BV50" s="16"/>
      <c r="BW50" s="16"/>
      <c r="BX50" s="16"/>
      <c r="BY50" s="16"/>
      <c r="BZ50" s="16"/>
      <c r="CA50" s="16"/>
      <c r="CB50" s="16"/>
      <c r="CC50" s="16"/>
      <c r="CD50" s="16"/>
      <c r="CE50" s="16"/>
      <c r="CF50" s="16"/>
      <c r="CG50" s="16"/>
      <c r="CH50" s="16"/>
      <c r="CI50" s="16"/>
      <c r="CJ50" s="16"/>
      <c r="CK50" s="16"/>
      <c r="CL50" s="16"/>
      <c r="CM50" s="16"/>
      <c r="CN50" s="16"/>
      <c r="CO50" s="16"/>
      <c r="CP50" s="16"/>
      <c r="CQ50" s="16"/>
      <c r="CR50" s="16"/>
      <c r="CS50" s="16"/>
      <c r="CT50" s="16"/>
      <c r="CU50" s="16"/>
      <c r="CV50" s="16"/>
      <c r="CW50" s="16"/>
      <c r="CX50" s="16"/>
      <c r="CY50" s="16"/>
      <c r="CZ50" s="16"/>
      <c r="DA50" s="16"/>
      <c r="DB50" s="16"/>
      <c r="DC50" s="16"/>
      <c r="DD50" s="16"/>
      <c r="DE50" s="16"/>
      <c r="DF50" s="16"/>
      <c r="DG50" s="16"/>
      <c r="DH50" s="16"/>
      <c r="DI50" s="16"/>
      <c r="DJ50" s="16"/>
      <c r="DK50" s="16"/>
      <c r="DL50" s="16"/>
      <c r="DM50" s="16"/>
      <c r="DN50" s="16"/>
      <c r="DO50" s="16"/>
      <c r="DP50" s="16"/>
      <c r="DQ50" s="16"/>
      <c r="DR50" s="16"/>
      <c r="DS50" s="16"/>
      <c r="DT50" s="16"/>
      <c r="DU50" s="16"/>
      <c r="DV50" s="16"/>
      <c r="DW50" s="16"/>
      <c r="DX50" s="16"/>
      <c r="DY50" s="16"/>
      <c r="DZ50" s="16"/>
      <c r="EA50" s="16"/>
      <c r="EB50" s="16"/>
      <c r="EC50" s="16"/>
      <c r="ED50" s="16"/>
      <c r="EE50" s="16"/>
      <c r="EF50" s="16"/>
      <c r="EG50" s="16"/>
      <c r="EH50" s="16"/>
      <c r="EI50" s="16"/>
      <c r="EJ50" s="16"/>
      <c r="EK50" s="16"/>
      <c r="EL50" s="16"/>
      <c r="EM50" s="16"/>
      <c r="EN50" s="16"/>
      <c r="EO50" s="16"/>
      <c r="EP50" s="16"/>
      <c r="EQ50" s="16"/>
      <c r="ER50" s="16"/>
      <c r="ES50" s="16"/>
      <c r="ET50" s="16"/>
      <c r="EU50" s="16"/>
      <c r="EV50" s="16"/>
      <c r="EW50" s="16"/>
      <c r="EX50" s="16"/>
      <c r="EY50" s="16"/>
      <c r="EZ50" s="16"/>
      <c r="FA50" s="16"/>
      <c r="FB50" s="16"/>
      <c r="FC50" s="16"/>
      <c r="FD50" s="16"/>
      <c r="FE50" s="16"/>
      <c r="FF50" s="16"/>
      <c r="FG50" s="16"/>
      <c r="FH50" s="16"/>
      <c r="FI50" s="16"/>
      <c r="FJ50" s="16"/>
      <c r="FK50" s="16"/>
      <c r="FL50" s="16"/>
      <c r="FM50" s="16"/>
      <c r="FN50" s="16"/>
      <c r="FO50" s="16"/>
      <c r="FP50" s="16"/>
      <c r="FQ50" s="16"/>
      <c r="FR50" s="16"/>
      <c r="FS50" s="16"/>
      <c r="FT50" s="16"/>
      <c r="FU50" s="16"/>
      <c r="FV50" s="16"/>
      <c r="FW50" s="16"/>
      <c r="FX50" s="16"/>
      <c r="FY50" s="16"/>
      <c r="FZ50" s="16"/>
      <c r="GA50" s="16"/>
      <c r="GB50" s="16"/>
      <c r="GC50" s="16"/>
      <c r="GD50" s="16"/>
      <c r="GE50" s="16"/>
      <c r="GF50" s="16"/>
      <c r="GG50" s="16"/>
      <c r="GH50" s="16"/>
      <c r="GI50" s="16"/>
      <c r="GJ50" s="16"/>
      <c r="GK50" s="16"/>
      <c r="GL50" s="16"/>
      <c r="GM50" s="16"/>
      <c r="GN50" s="16"/>
      <c r="GO50" s="16"/>
      <c r="GP50" s="16"/>
      <c r="GQ50" s="16"/>
      <c r="GR50" s="16"/>
      <c r="GS50" s="16"/>
      <c r="GT50" s="16"/>
      <c r="GU50" s="16"/>
      <c r="GV50" s="16"/>
      <c r="GW50" s="16"/>
      <c r="GX50" s="16"/>
      <c r="GY50" s="16"/>
      <c r="GZ50" s="16"/>
      <c r="HA50" s="16"/>
      <c r="HB50" s="16"/>
      <c r="HC50" s="16"/>
      <c r="HD50" s="16"/>
      <c r="HE50" s="16"/>
      <c r="HF50" s="16"/>
      <c r="HG50" s="16"/>
      <c r="HH50" s="16"/>
      <c r="HI50" s="16"/>
      <c r="HJ50" s="16"/>
      <c r="HK50" s="16"/>
      <c r="HL50" s="16"/>
      <c r="HM50" s="16"/>
      <c r="HN50" s="16"/>
      <c r="HO50" s="16"/>
      <c r="HP50" s="16"/>
    </row>
    <row r="51" spans="1:224" ht="12.75" customHeight="1" x14ac:dyDescent="0.2">
      <c r="A51" s="67" t="s">
        <v>188</v>
      </c>
      <c r="B51" s="20">
        <v>1057</v>
      </c>
      <c r="C51" s="68" t="s">
        <v>144</v>
      </c>
      <c r="D51" s="21">
        <f t="shared" ca="1" si="0"/>
        <v>48850532.359999999</v>
      </c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  <c r="BM51" s="16"/>
      <c r="BN51" s="16"/>
      <c r="BO51" s="16"/>
      <c r="BP51" s="16"/>
      <c r="BQ51" s="16"/>
      <c r="BR51" s="16"/>
      <c r="BS51" s="16"/>
      <c r="BT51" s="16"/>
      <c r="BU51" s="16"/>
      <c r="BV51" s="16"/>
      <c r="BW51" s="16"/>
      <c r="BX51" s="16"/>
      <c r="BY51" s="16"/>
      <c r="BZ51" s="16"/>
      <c r="CA51" s="16"/>
      <c r="CB51" s="16"/>
      <c r="CC51" s="16"/>
      <c r="CD51" s="16"/>
      <c r="CE51" s="16"/>
      <c r="CF51" s="16"/>
      <c r="CG51" s="16"/>
      <c r="CH51" s="16"/>
      <c r="CI51" s="16"/>
      <c r="CJ51" s="16"/>
      <c r="CK51" s="16"/>
      <c r="CL51" s="16"/>
      <c r="CM51" s="16"/>
      <c r="CN51" s="16"/>
      <c r="CO51" s="16"/>
      <c r="CP51" s="16"/>
      <c r="CQ51" s="16"/>
      <c r="CR51" s="16"/>
      <c r="CS51" s="16"/>
      <c r="CT51" s="16"/>
      <c r="CU51" s="16"/>
      <c r="CV51" s="16"/>
      <c r="CW51" s="16"/>
      <c r="CX51" s="16"/>
      <c r="CY51" s="16"/>
      <c r="CZ51" s="16"/>
      <c r="DA51" s="16"/>
      <c r="DB51" s="16"/>
      <c r="DC51" s="16"/>
      <c r="DD51" s="16"/>
      <c r="DE51" s="16"/>
      <c r="DF51" s="16"/>
      <c r="DG51" s="16"/>
      <c r="DH51" s="16"/>
      <c r="DI51" s="16"/>
      <c r="DJ51" s="16"/>
      <c r="DK51" s="16"/>
      <c r="DL51" s="16"/>
      <c r="DM51" s="16"/>
      <c r="DN51" s="16"/>
      <c r="DO51" s="16"/>
      <c r="DP51" s="16"/>
      <c r="DQ51" s="16"/>
      <c r="DR51" s="16"/>
      <c r="DS51" s="16"/>
      <c r="DT51" s="16"/>
      <c r="DU51" s="16"/>
      <c r="DV51" s="16"/>
      <c r="DW51" s="16"/>
      <c r="DX51" s="16"/>
      <c r="DY51" s="16"/>
      <c r="DZ51" s="16"/>
      <c r="EA51" s="16"/>
      <c r="EB51" s="16"/>
      <c r="EC51" s="16"/>
      <c r="ED51" s="16"/>
      <c r="EE51" s="16"/>
      <c r="EF51" s="16"/>
      <c r="EG51" s="16"/>
      <c r="EH51" s="16"/>
      <c r="EI51" s="16"/>
      <c r="EJ51" s="16"/>
      <c r="EK51" s="16"/>
      <c r="EL51" s="16"/>
      <c r="EM51" s="16"/>
      <c r="EN51" s="16"/>
      <c r="EO51" s="16"/>
      <c r="EP51" s="16"/>
      <c r="EQ51" s="16"/>
      <c r="ER51" s="16"/>
      <c r="ES51" s="16"/>
      <c r="ET51" s="16"/>
      <c r="EU51" s="16"/>
      <c r="EV51" s="16"/>
      <c r="EW51" s="16"/>
      <c r="EX51" s="16"/>
      <c r="EY51" s="16"/>
      <c r="EZ51" s="16"/>
      <c r="FA51" s="16"/>
      <c r="FB51" s="16"/>
      <c r="FC51" s="16"/>
      <c r="FD51" s="16"/>
      <c r="FE51" s="16"/>
      <c r="FF51" s="16"/>
      <c r="FG51" s="16"/>
      <c r="FH51" s="16"/>
      <c r="FI51" s="16"/>
      <c r="FJ51" s="16"/>
      <c r="FK51" s="16"/>
      <c r="FL51" s="16"/>
      <c r="FM51" s="16"/>
      <c r="FN51" s="16"/>
      <c r="FO51" s="16"/>
      <c r="FP51" s="16"/>
      <c r="FQ51" s="16"/>
      <c r="FR51" s="16"/>
      <c r="FS51" s="16"/>
      <c r="FT51" s="16"/>
      <c r="FU51" s="16"/>
      <c r="FV51" s="16"/>
      <c r="FW51" s="16"/>
      <c r="FX51" s="16"/>
      <c r="FY51" s="16"/>
      <c r="FZ51" s="16"/>
      <c r="GA51" s="16"/>
      <c r="GB51" s="16"/>
      <c r="GC51" s="16"/>
      <c r="GD51" s="16"/>
      <c r="GE51" s="16"/>
      <c r="GF51" s="16"/>
      <c r="GG51" s="16"/>
      <c r="GH51" s="16"/>
      <c r="GI51" s="16"/>
      <c r="GJ51" s="16"/>
      <c r="GK51" s="16"/>
      <c r="GL51" s="16"/>
      <c r="GM51" s="16"/>
      <c r="GN51" s="16"/>
      <c r="GO51" s="16"/>
      <c r="GP51" s="16"/>
      <c r="GQ51" s="16"/>
      <c r="GR51" s="16"/>
      <c r="GS51" s="16"/>
      <c r="GT51" s="16"/>
      <c r="GU51" s="16"/>
      <c r="GV51" s="16"/>
      <c r="GW51" s="16"/>
      <c r="GX51" s="16"/>
      <c r="GY51" s="16"/>
      <c r="GZ51" s="16"/>
      <c r="HA51" s="16"/>
      <c r="HB51" s="16"/>
      <c r="HC51" s="16"/>
      <c r="HD51" s="16"/>
      <c r="HE51" s="16"/>
      <c r="HF51" s="16"/>
      <c r="HG51" s="16"/>
      <c r="HH51" s="16"/>
      <c r="HI51" s="16"/>
      <c r="HJ51" s="16"/>
      <c r="HK51" s="16"/>
      <c r="HL51" s="16"/>
      <c r="HM51" s="16"/>
      <c r="HN51" s="16"/>
      <c r="HO51" s="16"/>
      <c r="HP51" s="16"/>
    </row>
    <row r="52" spans="1:224" ht="12.75" customHeight="1" x14ac:dyDescent="0.2">
      <c r="A52" s="67" t="s">
        <v>189</v>
      </c>
      <c r="B52" s="20">
        <v>1058</v>
      </c>
      <c r="C52" s="68" t="s">
        <v>144</v>
      </c>
      <c r="D52" s="21">
        <f t="shared" ca="1" si="0"/>
        <v>10858732</v>
      </c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  <c r="BB52" s="16"/>
      <c r="BC52" s="16"/>
      <c r="BD52" s="16"/>
      <c r="BE52" s="16"/>
      <c r="BF52" s="16"/>
      <c r="BG52" s="16"/>
      <c r="BH52" s="16"/>
      <c r="BI52" s="16"/>
      <c r="BJ52" s="16"/>
      <c r="BK52" s="16"/>
      <c r="BL52" s="16"/>
      <c r="BM52" s="16"/>
      <c r="BN52" s="16"/>
      <c r="BO52" s="16"/>
      <c r="BP52" s="16"/>
      <c r="BQ52" s="16"/>
      <c r="BR52" s="16"/>
      <c r="BS52" s="16"/>
      <c r="BT52" s="16"/>
      <c r="BU52" s="16"/>
      <c r="BV52" s="16"/>
      <c r="BW52" s="16"/>
      <c r="BX52" s="16"/>
      <c r="BY52" s="16"/>
      <c r="BZ52" s="16"/>
      <c r="CA52" s="16"/>
      <c r="CB52" s="16"/>
      <c r="CC52" s="16"/>
      <c r="CD52" s="16"/>
      <c r="CE52" s="16"/>
      <c r="CF52" s="16"/>
      <c r="CG52" s="16"/>
      <c r="CH52" s="16"/>
      <c r="CI52" s="16"/>
      <c r="CJ52" s="16"/>
      <c r="CK52" s="16"/>
      <c r="CL52" s="16"/>
      <c r="CM52" s="16"/>
      <c r="CN52" s="16"/>
      <c r="CO52" s="16"/>
      <c r="CP52" s="16"/>
      <c r="CQ52" s="16"/>
      <c r="CR52" s="16"/>
      <c r="CS52" s="16"/>
      <c r="CT52" s="16"/>
      <c r="CU52" s="16"/>
      <c r="CV52" s="16"/>
      <c r="CW52" s="16"/>
      <c r="CX52" s="16"/>
      <c r="CY52" s="16"/>
      <c r="CZ52" s="16"/>
      <c r="DA52" s="16"/>
      <c r="DB52" s="16"/>
      <c r="DC52" s="16"/>
      <c r="DD52" s="16"/>
      <c r="DE52" s="16"/>
      <c r="DF52" s="16"/>
      <c r="DG52" s="16"/>
      <c r="DH52" s="16"/>
      <c r="DI52" s="16"/>
      <c r="DJ52" s="16"/>
      <c r="DK52" s="16"/>
      <c r="DL52" s="16"/>
      <c r="DM52" s="16"/>
      <c r="DN52" s="16"/>
      <c r="DO52" s="16"/>
      <c r="DP52" s="16"/>
      <c r="DQ52" s="16"/>
      <c r="DR52" s="16"/>
      <c r="DS52" s="16"/>
      <c r="DT52" s="16"/>
      <c r="DU52" s="16"/>
      <c r="DV52" s="16"/>
      <c r="DW52" s="16"/>
      <c r="DX52" s="16"/>
      <c r="DY52" s="16"/>
      <c r="DZ52" s="16"/>
      <c r="EA52" s="16"/>
      <c r="EB52" s="16"/>
      <c r="EC52" s="16"/>
      <c r="ED52" s="16"/>
      <c r="EE52" s="16"/>
      <c r="EF52" s="16"/>
      <c r="EG52" s="16"/>
      <c r="EH52" s="16"/>
      <c r="EI52" s="16"/>
      <c r="EJ52" s="16"/>
      <c r="EK52" s="16"/>
      <c r="EL52" s="16"/>
      <c r="EM52" s="16"/>
      <c r="EN52" s="16"/>
      <c r="EO52" s="16"/>
      <c r="EP52" s="16"/>
      <c r="EQ52" s="16"/>
      <c r="ER52" s="16"/>
      <c r="ES52" s="16"/>
      <c r="ET52" s="16"/>
      <c r="EU52" s="16"/>
      <c r="EV52" s="16"/>
      <c r="EW52" s="16"/>
      <c r="EX52" s="16"/>
      <c r="EY52" s="16"/>
      <c r="EZ52" s="16"/>
      <c r="FA52" s="16"/>
      <c r="FB52" s="16"/>
      <c r="FC52" s="16"/>
      <c r="FD52" s="16"/>
      <c r="FE52" s="16"/>
      <c r="FF52" s="16"/>
      <c r="FG52" s="16"/>
      <c r="FH52" s="16"/>
      <c r="FI52" s="16"/>
      <c r="FJ52" s="16"/>
      <c r="FK52" s="16"/>
      <c r="FL52" s="16"/>
      <c r="FM52" s="16"/>
      <c r="FN52" s="16"/>
      <c r="FO52" s="16"/>
      <c r="FP52" s="16"/>
      <c r="FQ52" s="16"/>
      <c r="FR52" s="16"/>
      <c r="FS52" s="16"/>
      <c r="FT52" s="16"/>
      <c r="FU52" s="16"/>
      <c r="FV52" s="16"/>
      <c r="FW52" s="16"/>
      <c r="FX52" s="16"/>
      <c r="FY52" s="16"/>
      <c r="FZ52" s="16"/>
      <c r="GA52" s="16"/>
      <c r="GB52" s="16"/>
      <c r="GC52" s="16"/>
      <c r="GD52" s="16"/>
      <c r="GE52" s="16"/>
      <c r="GF52" s="16"/>
      <c r="GG52" s="16"/>
      <c r="GH52" s="16"/>
      <c r="GI52" s="16"/>
      <c r="GJ52" s="16"/>
      <c r="GK52" s="16"/>
      <c r="GL52" s="16"/>
      <c r="GM52" s="16"/>
      <c r="GN52" s="16"/>
      <c r="GO52" s="16"/>
      <c r="GP52" s="16"/>
      <c r="GQ52" s="16"/>
      <c r="GR52" s="16"/>
      <c r="GS52" s="16"/>
      <c r="GT52" s="16"/>
      <c r="GU52" s="16"/>
      <c r="GV52" s="16"/>
      <c r="GW52" s="16"/>
      <c r="GX52" s="16"/>
      <c r="GY52" s="16"/>
      <c r="GZ52" s="16"/>
      <c r="HA52" s="16"/>
      <c r="HB52" s="16"/>
      <c r="HC52" s="16"/>
      <c r="HD52" s="16"/>
      <c r="HE52" s="16"/>
      <c r="HF52" s="16"/>
      <c r="HG52" s="16"/>
      <c r="HH52" s="16"/>
      <c r="HI52" s="16"/>
      <c r="HJ52" s="16"/>
      <c r="HK52" s="16"/>
      <c r="HL52" s="16"/>
      <c r="HM52" s="16"/>
      <c r="HN52" s="16"/>
      <c r="HO52" s="16"/>
      <c r="HP52" s="16"/>
    </row>
    <row r="53" spans="1:224" ht="12.75" customHeight="1" x14ac:dyDescent="0.2">
      <c r="A53" s="67" t="s">
        <v>190</v>
      </c>
      <c r="B53" s="20">
        <v>1059</v>
      </c>
      <c r="C53" s="68" t="s">
        <v>144</v>
      </c>
      <c r="D53" s="21">
        <f t="shared" ca="1" si="0"/>
        <v>0</v>
      </c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  <c r="BB53" s="16"/>
      <c r="BC53" s="16"/>
      <c r="BD53" s="16"/>
      <c r="BE53" s="16"/>
      <c r="BF53" s="16"/>
      <c r="BG53" s="16"/>
      <c r="BH53" s="16"/>
      <c r="BI53" s="16"/>
      <c r="BJ53" s="16"/>
      <c r="BK53" s="16"/>
      <c r="BL53" s="16"/>
      <c r="BM53" s="16"/>
      <c r="BN53" s="16"/>
      <c r="BO53" s="16"/>
      <c r="BP53" s="16"/>
      <c r="BQ53" s="16"/>
      <c r="BR53" s="16"/>
      <c r="BS53" s="16"/>
      <c r="BT53" s="16"/>
      <c r="BU53" s="16"/>
      <c r="BV53" s="16"/>
      <c r="BW53" s="16"/>
      <c r="BX53" s="16"/>
      <c r="BY53" s="16"/>
      <c r="BZ53" s="16"/>
      <c r="CA53" s="16"/>
      <c r="CB53" s="16"/>
      <c r="CC53" s="16"/>
      <c r="CD53" s="16"/>
      <c r="CE53" s="16"/>
      <c r="CF53" s="16"/>
      <c r="CG53" s="16"/>
      <c r="CH53" s="16"/>
      <c r="CI53" s="16"/>
      <c r="CJ53" s="16"/>
      <c r="CK53" s="16"/>
      <c r="CL53" s="16"/>
      <c r="CM53" s="16"/>
      <c r="CN53" s="16"/>
      <c r="CO53" s="16"/>
      <c r="CP53" s="16"/>
      <c r="CQ53" s="16"/>
      <c r="CR53" s="16"/>
      <c r="CS53" s="16"/>
      <c r="CT53" s="16"/>
      <c r="CU53" s="16"/>
      <c r="CV53" s="16"/>
      <c r="CW53" s="16"/>
      <c r="CX53" s="16"/>
      <c r="CY53" s="16"/>
      <c r="CZ53" s="16"/>
      <c r="DA53" s="16"/>
      <c r="DB53" s="16"/>
      <c r="DC53" s="16"/>
      <c r="DD53" s="16"/>
      <c r="DE53" s="16"/>
      <c r="DF53" s="16"/>
      <c r="DG53" s="16"/>
      <c r="DH53" s="16"/>
      <c r="DI53" s="16"/>
      <c r="DJ53" s="16"/>
      <c r="DK53" s="16"/>
      <c r="DL53" s="16"/>
      <c r="DM53" s="16"/>
      <c r="DN53" s="16"/>
      <c r="DO53" s="16"/>
      <c r="DP53" s="16"/>
      <c r="DQ53" s="16"/>
      <c r="DR53" s="16"/>
      <c r="DS53" s="16"/>
      <c r="DT53" s="16"/>
      <c r="DU53" s="16"/>
      <c r="DV53" s="16"/>
      <c r="DW53" s="16"/>
      <c r="DX53" s="16"/>
      <c r="DY53" s="16"/>
      <c r="DZ53" s="16"/>
      <c r="EA53" s="16"/>
      <c r="EB53" s="16"/>
      <c r="EC53" s="16"/>
      <c r="ED53" s="16"/>
      <c r="EE53" s="16"/>
      <c r="EF53" s="16"/>
      <c r="EG53" s="16"/>
      <c r="EH53" s="16"/>
      <c r="EI53" s="16"/>
      <c r="EJ53" s="16"/>
      <c r="EK53" s="16"/>
      <c r="EL53" s="16"/>
      <c r="EM53" s="16"/>
      <c r="EN53" s="16"/>
      <c r="EO53" s="16"/>
      <c r="EP53" s="16"/>
      <c r="EQ53" s="16"/>
      <c r="ER53" s="16"/>
      <c r="ES53" s="16"/>
      <c r="ET53" s="16"/>
      <c r="EU53" s="16"/>
      <c r="EV53" s="16"/>
      <c r="EW53" s="16"/>
      <c r="EX53" s="16"/>
      <c r="EY53" s="16"/>
      <c r="EZ53" s="16"/>
      <c r="FA53" s="16"/>
      <c r="FB53" s="16"/>
      <c r="FC53" s="16"/>
      <c r="FD53" s="16"/>
      <c r="FE53" s="16"/>
      <c r="FF53" s="16"/>
      <c r="FG53" s="16"/>
      <c r="FH53" s="16"/>
      <c r="FI53" s="16"/>
      <c r="FJ53" s="16"/>
      <c r="FK53" s="16"/>
      <c r="FL53" s="16"/>
      <c r="FM53" s="16"/>
      <c r="FN53" s="16"/>
      <c r="FO53" s="16"/>
      <c r="FP53" s="16"/>
      <c r="FQ53" s="16"/>
      <c r="FR53" s="16"/>
      <c r="FS53" s="16"/>
      <c r="FT53" s="16"/>
      <c r="FU53" s="16"/>
      <c r="FV53" s="16"/>
      <c r="FW53" s="16"/>
      <c r="FX53" s="16"/>
      <c r="FY53" s="16"/>
      <c r="FZ53" s="16"/>
      <c r="GA53" s="16"/>
      <c r="GB53" s="16"/>
      <c r="GC53" s="16"/>
      <c r="GD53" s="16"/>
      <c r="GE53" s="16"/>
      <c r="GF53" s="16"/>
      <c r="GG53" s="16"/>
      <c r="GH53" s="16"/>
      <c r="GI53" s="16"/>
      <c r="GJ53" s="16"/>
      <c r="GK53" s="16"/>
      <c r="GL53" s="16"/>
      <c r="GM53" s="16"/>
      <c r="GN53" s="16"/>
      <c r="GO53" s="16"/>
      <c r="GP53" s="16"/>
      <c r="GQ53" s="16"/>
      <c r="GR53" s="16"/>
      <c r="GS53" s="16"/>
      <c r="GT53" s="16"/>
      <c r="GU53" s="16"/>
      <c r="GV53" s="16"/>
      <c r="GW53" s="16"/>
      <c r="GX53" s="16"/>
      <c r="GY53" s="16"/>
      <c r="GZ53" s="16"/>
      <c r="HA53" s="16"/>
      <c r="HB53" s="16"/>
      <c r="HC53" s="16"/>
      <c r="HD53" s="16"/>
      <c r="HE53" s="16"/>
      <c r="HF53" s="16"/>
      <c r="HG53" s="16"/>
      <c r="HH53" s="16"/>
      <c r="HI53" s="16"/>
      <c r="HJ53" s="16"/>
      <c r="HK53" s="16"/>
      <c r="HL53" s="16"/>
      <c r="HM53" s="16"/>
      <c r="HN53" s="16"/>
      <c r="HO53" s="16"/>
      <c r="HP53" s="16"/>
    </row>
    <row r="54" spans="1:224" ht="12.75" customHeight="1" x14ac:dyDescent="0.2">
      <c r="A54" s="67" t="s">
        <v>191</v>
      </c>
      <c r="B54" s="20">
        <v>1060</v>
      </c>
      <c r="C54" s="68" t="s">
        <v>144</v>
      </c>
      <c r="D54" s="21">
        <f t="shared" ca="1" si="0"/>
        <v>0</v>
      </c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6"/>
      <c r="BA54" s="16"/>
      <c r="BB54" s="16"/>
      <c r="BC54" s="16"/>
      <c r="BD54" s="16"/>
      <c r="BE54" s="16"/>
      <c r="BF54" s="16"/>
      <c r="BG54" s="16"/>
      <c r="BH54" s="16"/>
      <c r="BI54" s="16"/>
      <c r="BJ54" s="16"/>
      <c r="BK54" s="16"/>
      <c r="BL54" s="16"/>
      <c r="BM54" s="16"/>
      <c r="BN54" s="16"/>
      <c r="BO54" s="16"/>
      <c r="BP54" s="16"/>
      <c r="BQ54" s="16"/>
      <c r="BR54" s="16"/>
      <c r="BS54" s="16"/>
      <c r="BT54" s="16"/>
      <c r="BU54" s="16"/>
      <c r="BV54" s="16"/>
      <c r="BW54" s="16"/>
      <c r="BX54" s="16"/>
      <c r="BY54" s="16"/>
      <c r="BZ54" s="16"/>
      <c r="CA54" s="16"/>
      <c r="CB54" s="16"/>
      <c r="CC54" s="16"/>
      <c r="CD54" s="16"/>
      <c r="CE54" s="16"/>
      <c r="CF54" s="16"/>
      <c r="CG54" s="16"/>
      <c r="CH54" s="16"/>
      <c r="CI54" s="16"/>
      <c r="CJ54" s="16"/>
      <c r="CK54" s="16"/>
      <c r="CL54" s="16"/>
      <c r="CM54" s="16"/>
      <c r="CN54" s="16"/>
      <c r="CO54" s="16"/>
      <c r="CP54" s="16"/>
      <c r="CQ54" s="16"/>
      <c r="CR54" s="16"/>
      <c r="CS54" s="16"/>
      <c r="CT54" s="16"/>
      <c r="CU54" s="16"/>
      <c r="CV54" s="16"/>
      <c r="CW54" s="16"/>
      <c r="CX54" s="16"/>
      <c r="CY54" s="16"/>
      <c r="CZ54" s="16"/>
      <c r="DA54" s="16"/>
      <c r="DB54" s="16"/>
      <c r="DC54" s="16"/>
      <c r="DD54" s="16"/>
      <c r="DE54" s="16"/>
      <c r="DF54" s="16"/>
      <c r="DG54" s="16"/>
      <c r="DH54" s="16"/>
      <c r="DI54" s="16"/>
      <c r="DJ54" s="16"/>
      <c r="DK54" s="16"/>
      <c r="DL54" s="16"/>
      <c r="DM54" s="16"/>
      <c r="DN54" s="16"/>
      <c r="DO54" s="16"/>
      <c r="DP54" s="16"/>
      <c r="DQ54" s="16"/>
      <c r="DR54" s="16"/>
      <c r="DS54" s="16"/>
      <c r="DT54" s="16"/>
      <c r="DU54" s="16"/>
      <c r="DV54" s="16"/>
      <c r="DW54" s="16"/>
      <c r="DX54" s="16"/>
      <c r="DY54" s="16"/>
      <c r="DZ54" s="16"/>
      <c r="EA54" s="16"/>
      <c r="EB54" s="16"/>
      <c r="EC54" s="16"/>
      <c r="ED54" s="16"/>
      <c r="EE54" s="16"/>
      <c r="EF54" s="16"/>
      <c r="EG54" s="16"/>
      <c r="EH54" s="16"/>
      <c r="EI54" s="16"/>
      <c r="EJ54" s="16"/>
      <c r="EK54" s="16"/>
      <c r="EL54" s="16"/>
      <c r="EM54" s="16"/>
      <c r="EN54" s="16"/>
      <c r="EO54" s="16"/>
      <c r="EP54" s="16"/>
      <c r="EQ54" s="16"/>
      <c r="ER54" s="16"/>
      <c r="ES54" s="16"/>
      <c r="ET54" s="16"/>
      <c r="EU54" s="16"/>
      <c r="EV54" s="16"/>
      <c r="EW54" s="16"/>
      <c r="EX54" s="16"/>
      <c r="EY54" s="16"/>
      <c r="EZ54" s="16"/>
      <c r="FA54" s="16"/>
      <c r="FB54" s="16"/>
      <c r="FC54" s="16"/>
      <c r="FD54" s="16"/>
      <c r="FE54" s="16"/>
      <c r="FF54" s="16"/>
      <c r="FG54" s="16"/>
      <c r="FH54" s="16"/>
      <c r="FI54" s="16"/>
      <c r="FJ54" s="16"/>
      <c r="FK54" s="16"/>
      <c r="FL54" s="16"/>
      <c r="FM54" s="16"/>
      <c r="FN54" s="16"/>
      <c r="FO54" s="16"/>
      <c r="FP54" s="16"/>
      <c r="FQ54" s="16"/>
      <c r="FR54" s="16"/>
      <c r="FS54" s="16"/>
      <c r="FT54" s="16"/>
      <c r="FU54" s="16"/>
      <c r="FV54" s="16"/>
      <c r="FW54" s="16"/>
      <c r="FX54" s="16"/>
      <c r="FY54" s="16"/>
      <c r="FZ54" s="16"/>
      <c r="GA54" s="16"/>
      <c r="GB54" s="16"/>
      <c r="GC54" s="16"/>
      <c r="GD54" s="16"/>
      <c r="GE54" s="16"/>
      <c r="GF54" s="16"/>
      <c r="GG54" s="16"/>
      <c r="GH54" s="16"/>
      <c r="GI54" s="16"/>
      <c r="GJ54" s="16"/>
      <c r="GK54" s="16"/>
      <c r="GL54" s="16"/>
      <c r="GM54" s="16"/>
      <c r="GN54" s="16"/>
      <c r="GO54" s="16"/>
      <c r="GP54" s="16"/>
      <c r="GQ54" s="16"/>
      <c r="GR54" s="16"/>
      <c r="GS54" s="16"/>
      <c r="GT54" s="16"/>
      <c r="GU54" s="16"/>
      <c r="GV54" s="16"/>
      <c r="GW54" s="16"/>
      <c r="GX54" s="16"/>
      <c r="GY54" s="16"/>
      <c r="GZ54" s="16"/>
      <c r="HA54" s="16"/>
      <c r="HB54" s="16"/>
      <c r="HC54" s="16"/>
      <c r="HD54" s="16"/>
      <c r="HE54" s="16"/>
      <c r="HF54" s="16"/>
      <c r="HG54" s="16"/>
      <c r="HH54" s="16"/>
      <c r="HI54" s="16"/>
      <c r="HJ54" s="16"/>
      <c r="HK54" s="16"/>
      <c r="HL54" s="16"/>
      <c r="HM54" s="16"/>
      <c r="HN54" s="16"/>
      <c r="HO54" s="16"/>
      <c r="HP54" s="16"/>
    </row>
    <row r="55" spans="1:224" ht="12.75" customHeight="1" x14ac:dyDescent="0.2">
      <c r="A55" s="67" t="s">
        <v>192</v>
      </c>
      <c r="B55" s="20">
        <v>1061</v>
      </c>
      <c r="C55" s="68" t="s">
        <v>144</v>
      </c>
      <c r="D55" s="21">
        <f t="shared" ca="1" si="0"/>
        <v>0</v>
      </c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6"/>
      <c r="BT55" s="16"/>
      <c r="BU55" s="16"/>
      <c r="BV55" s="16"/>
      <c r="BW55" s="16"/>
      <c r="BX55" s="16"/>
      <c r="BY55" s="16"/>
      <c r="BZ55" s="16"/>
      <c r="CA55" s="16"/>
      <c r="CB55" s="16"/>
      <c r="CC55" s="16"/>
      <c r="CD55" s="16"/>
      <c r="CE55" s="16"/>
      <c r="CF55" s="16"/>
      <c r="CG55" s="16"/>
      <c r="CH55" s="16"/>
      <c r="CI55" s="16"/>
      <c r="CJ55" s="16"/>
      <c r="CK55" s="16"/>
      <c r="CL55" s="16"/>
      <c r="CM55" s="16"/>
      <c r="CN55" s="16"/>
      <c r="CO55" s="16"/>
      <c r="CP55" s="16"/>
      <c r="CQ55" s="16"/>
      <c r="CR55" s="16"/>
      <c r="CS55" s="16"/>
      <c r="CT55" s="16"/>
      <c r="CU55" s="16"/>
      <c r="CV55" s="16"/>
      <c r="CW55" s="16"/>
      <c r="CX55" s="16"/>
      <c r="CY55" s="16"/>
      <c r="CZ55" s="16"/>
      <c r="DA55" s="16"/>
      <c r="DB55" s="16"/>
      <c r="DC55" s="16"/>
      <c r="DD55" s="16"/>
      <c r="DE55" s="16"/>
      <c r="DF55" s="16"/>
      <c r="DG55" s="16"/>
      <c r="DH55" s="16"/>
      <c r="DI55" s="16"/>
      <c r="DJ55" s="16"/>
      <c r="DK55" s="16"/>
      <c r="DL55" s="16"/>
      <c r="DM55" s="16"/>
      <c r="DN55" s="16"/>
      <c r="DO55" s="16"/>
      <c r="DP55" s="16"/>
      <c r="DQ55" s="16"/>
      <c r="DR55" s="16"/>
      <c r="DS55" s="16"/>
      <c r="DT55" s="16"/>
      <c r="DU55" s="16"/>
      <c r="DV55" s="16"/>
      <c r="DW55" s="16"/>
      <c r="DX55" s="16"/>
      <c r="DY55" s="16"/>
      <c r="DZ55" s="16"/>
      <c r="EA55" s="16"/>
      <c r="EB55" s="16"/>
      <c r="EC55" s="16"/>
      <c r="ED55" s="16"/>
      <c r="EE55" s="16"/>
      <c r="EF55" s="16"/>
      <c r="EG55" s="16"/>
      <c r="EH55" s="16"/>
      <c r="EI55" s="16"/>
      <c r="EJ55" s="16"/>
      <c r="EK55" s="16"/>
      <c r="EL55" s="16"/>
      <c r="EM55" s="16"/>
      <c r="EN55" s="16"/>
      <c r="EO55" s="16"/>
      <c r="EP55" s="16"/>
      <c r="EQ55" s="16"/>
      <c r="ER55" s="16"/>
      <c r="ES55" s="16"/>
      <c r="ET55" s="16"/>
      <c r="EU55" s="16"/>
      <c r="EV55" s="16"/>
      <c r="EW55" s="16"/>
      <c r="EX55" s="16"/>
      <c r="EY55" s="16"/>
      <c r="EZ55" s="16"/>
      <c r="FA55" s="16"/>
      <c r="FB55" s="16"/>
      <c r="FC55" s="16"/>
      <c r="FD55" s="16"/>
      <c r="FE55" s="16"/>
      <c r="FF55" s="16"/>
      <c r="FG55" s="16"/>
      <c r="FH55" s="16"/>
      <c r="FI55" s="16"/>
      <c r="FJ55" s="16"/>
      <c r="FK55" s="16"/>
      <c r="FL55" s="16"/>
      <c r="FM55" s="16"/>
      <c r="FN55" s="16"/>
      <c r="FO55" s="16"/>
      <c r="FP55" s="16"/>
      <c r="FQ55" s="16"/>
      <c r="FR55" s="16"/>
      <c r="FS55" s="16"/>
      <c r="FT55" s="16"/>
      <c r="FU55" s="16"/>
      <c r="FV55" s="16"/>
      <c r="FW55" s="16"/>
      <c r="FX55" s="16"/>
      <c r="FY55" s="16"/>
      <c r="FZ55" s="16"/>
      <c r="GA55" s="16"/>
      <c r="GB55" s="16"/>
      <c r="GC55" s="16"/>
      <c r="GD55" s="16"/>
      <c r="GE55" s="16"/>
      <c r="GF55" s="16"/>
      <c r="GG55" s="16"/>
      <c r="GH55" s="16"/>
      <c r="GI55" s="16"/>
      <c r="GJ55" s="16"/>
      <c r="GK55" s="16"/>
      <c r="GL55" s="16"/>
      <c r="GM55" s="16"/>
      <c r="GN55" s="16"/>
      <c r="GO55" s="16"/>
      <c r="GP55" s="16"/>
      <c r="GQ55" s="16"/>
      <c r="GR55" s="16"/>
      <c r="GS55" s="16"/>
      <c r="GT55" s="16"/>
      <c r="GU55" s="16"/>
      <c r="GV55" s="16"/>
      <c r="GW55" s="16"/>
      <c r="GX55" s="16"/>
      <c r="GY55" s="16"/>
      <c r="GZ55" s="16"/>
      <c r="HA55" s="16"/>
      <c r="HB55" s="16"/>
      <c r="HC55" s="16"/>
      <c r="HD55" s="16"/>
      <c r="HE55" s="16"/>
      <c r="HF55" s="16"/>
      <c r="HG55" s="16"/>
      <c r="HH55" s="16"/>
      <c r="HI55" s="16"/>
      <c r="HJ55" s="16"/>
      <c r="HK55" s="16"/>
      <c r="HL55" s="16"/>
      <c r="HM55" s="16"/>
      <c r="HN55" s="16"/>
      <c r="HO55" s="16"/>
      <c r="HP55" s="16"/>
    </row>
    <row r="56" spans="1:224" ht="12.75" customHeight="1" x14ac:dyDescent="0.2">
      <c r="A56" s="67" t="s">
        <v>193</v>
      </c>
      <c r="B56" s="20">
        <v>2001</v>
      </c>
      <c r="C56" s="68" t="s">
        <v>144</v>
      </c>
      <c r="D56" s="21">
        <f t="shared" ca="1" si="0"/>
        <v>0</v>
      </c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6"/>
      <c r="BA56" s="16"/>
      <c r="BB56" s="16"/>
      <c r="BC56" s="16"/>
      <c r="BD56" s="16"/>
      <c r="BE56" s="16"/>
      <c r="BF56" s="16"/>
      <c r="BG56" s="16"/>
      <c r="BH56" s="16"/>
      <c r="BI56" s="16"/>
      <c r="BJ56" s="16"/>
      <c r="BK56" s="16"/>
      <c r="BL56" s="16"/>
      <c r="BM56" s="16"/>
      <c r="BN56" s="16"/>
      <c r="BO56" s="16"/>
      <c r="BP56" s="16"/>
      <c r="BQ56" s="16"/>
      <c r="BR56" s="16"/>
      <c r="BS56" s="16"/>
      <c r="BT56" s="16"/>
      <c r="BU56" s="16"/>
      <c r="BV56" s="16"/>
      <c r="BW56" s="16"/>
      <c r="BX56" s="16"/>
      <c r="BY56" s="16"/>
      <c r="BZ56" s="16"/>
      <c r="CA56" s="16"/>
      <c r="CB56" s="16"/>
      <c r="CC56" s="16"/>
      <c r="CD56" s="16"/>
      <c r="CE56" s="16"/>
      <c r="CF56" s="16"/>
      <c r="CG56" s="16"/>
      <c r="CH56" s="16"/>
      <c r="CI56" s="16"/>
      <c r="CJ56" s="16"/>
      <c r="CK56" s="16"/>
      <c r="CL56" s="16"/>
      <c r="CM56" s="16"/>
      <c r="CN56" s="16"/>
      <c r="CO56" s="16"/>
      <c r="CP56" s="16"/>
      <c r="CQ56" s="16"/>
      <c r="CR56" s="16"/>
      <c r="CS56" s="16"/>
      <c r="CT56" s="16"/>
      <c r="CU56" s="16"/>
      <c r="CV56" s="16"/>
      <c r="CW56" s="16"/>
      <c r="CX56" s="16"/>
      <c r="CY56" s="16"/>
      <c r="CZ56" s="16"/>
      <c r="DA56" s="16"/>
      <c r="DB56" s="16"/>
      <c r="DC56" s="16"/>
      <c r="DD56" s="16"/>
      <c r="DE56" s="16"/>
      <c r="DF56" s="16"/>
      <c r="DG56" s="16"/>
      <c r="DH56" s="16"/>
      <c r="DI56" s="16"/>
      <c r="DJ56" s="16"/>
      <c r="DK56" s="16"/>
      <c r="DL56" s="16"/>
      <c r="DM56" s="16"/>
      <c r="DN56" s="16"/>
      <c r="DO56" s="16"/>
      <c r="DP56" s="16"/>
      <c r="DQ56" s="16"/>
      <c r="DR56" s="16"/>
      <c r="DS56" s="16"/>
      <c r="DT56" s="16"/>
      <c r="DU56" s="16"/>
      <c r="DV56" s="16"/>
      <c r="DW56" s="16"/>
      <c r="DX56" s="16"/>
      <c r="DY56" s="16"/>
      <c r="DZ56" s="16"/>
      <c r="EA56" s="16"/>
      <c r="EB56" s="16"/>
      <c r="EC56" s="16"/>
      <c r="ED56" s="16"/>
      <c r="EE56" s="16"/>
      <c r="EF56" s="16"/>
      <c r="EG56" s="16"/>
      <c r="EH56" s="16"/>
      <c r="EI56" s="16"/>
      <c r="EJ56" s="16"/>
      <c r="EK56" s="16"/>
      <c r="EL56" s="16"/>
      <c r="EM56" s="16"/>
      <c r="EN56" s="16"/>
      <c r="EO56" s="16"/>
      <c r="EP56" s="16"/>
      <c r="EQ56" s="16"/>
      <c r="ER56" s="16"/>
      <c r="ES56" s="16"/>
      <c r="ET56" s="16"/>
      <c r="EU56" s="16"/>
      <c r="EV56" s="16"/>
      <c r="EW56" s="16"/>
      <c r="EX56" s="16"/>
      <c r="EY56" s="16"/>
      <c r="EZ56" s="16"/>
      <c r="FA56" s="16"/>
      <c r="FB56" s="16"/>
      <c r="FC56" s="16"/>
      <c r="FD56" s="16"/>
      <c r="FE56" s="16"/>
      <c r="FF56" s="16"/>
      <c r="FG56" s="16"/>
      <c r="FH56" s="16"/>
      <c r="FI56" s="16"/>
      <c r="FJ56" s="16"/>
      <c r="FK56" s="16"/>
      <c r="FL56" s="16"/>
      <c r="FM56" s="16"/>
      <c r="FN56" s="16"/>
      <c r="FO56" s="16"/>
      <c r="FP56" s="16"/>
      <c r="FQ56" s="16"/>
      <c r="FR56" s="16"/>
      <c r="FS56" s="16"/>
      <c r="FT56" s="16"/>
      <c r="FU56" s="16"/>
      <c r="FV56" s="16"/>
      <c r="FW56" s="16"/>
      <c r="FX56" s="16"/>
      <c r="FY56" s="16"/>
      <c r="FZ56" s="16"/>
      <c r="GA56" s="16"/>
      <c r="GB56" s="16"/>
      <c r="GC56" s="16"/>
      <c r="GD56" s="16"/>
      <c r="GE56" s="16"/>
      <c r="GF56" s="16"/>
      <c r="GG56" s="16"/>
      <c r="GH56" s="16"/>
      <c r="GI56" s="16"/>
      <c r="GJ56" s="16"/>
      <c r="GK56" s="16"/>
      <c r="GL56" s="16"/>
      <c r="GM56" s="16"/>
      <c r="GN56" s="16"/>
      <c r="GO56" s="16"/>
      <c r="GP56" s="16"/>
      <c r="GQ56" s="16"/>
      <c r="GR56" s="16"/>
      <c r="GS56" s="16"/>
      <c r="GT56" s="16"/>
      <c r="GU56" s="16"/>
      <c r="GV56" s="16"/>
      <c r="GW56" s="16"/>
      <c r="GX56" s="16"/>
      <c r="GY56" s="16"/>
      <c r="GZ56" s="16"/>
      <c r="HA56" s="16"/>
      <c r="HB56" s="16"/>
      <c r="HC56" s="16"/>
      <c r="HD56" s="16"/>
      <c r="HE56" s="16"/>
      <c r="HF56" s="16"/>
      <c r="HG56" s="16"/>
      <c r="HH56" s="16"/>
      <c r="HI56" s="16"/>
      <c r="HJ56" s="16"/>
      <c r="HK56" s="16"/>
      <c r="HL56" s="16"/>
      <c r="HM56" s="16"/>
      <c r="HN56" s="16"/>
      <c r="HO56" s="16"/>
      <c r="HP56" s="16"/>
    </row>
    <row r="57" spans="1:224" ht="12.75" customHeight="1" x14ac:dyDescent="0.2">
      <c r="A57" s="67" t="s">
        <v>194</v>
      </c>
      <c r="B57" s="20">
        <v>2002</v>
      </c>
      <c r="C57" s="68" t="s">
        <v>195</v>
      </c>
      <c r="D57" s="21">
        <f t="shared" ca="1" si="0"/>
        <v>0</v>
      </c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/>
      <c r="AY57" s="16"/>
      <c r="AZ57" s="16"/>
      <c r="BA57" s="16"/>
      <c r="BB57" s="16"/>
      <c r="BC57" s="16"/>
      <c r="BD57" s="16"/>
      <c r="BE57" s="16"/>
      <c r="BF57" s="16"/>
      <c r="BG57" s="16"/>
      <c r="BH57" s="16"/>
      <c r="BI57" s="16"/>
      <c r="BJ57" s="16"/>
      <c r="BK57" s="16"/>
      <c r="BL57" s="16"/>
      <c r="BM57" s="16"/>
      <c r="BN57" s="16"/>
      <c r="BO57" s="16"/>
      <c r="BP57" s="16"/>
      <c r="BQ57" s="16"/>
      <c r="BR57" s="16"/>
      <c r="BS57" s="16"/>
      <c r="BT57" s="16"/>
      <c r="BU57" s="16"/>
      <c r="BV57" s="16"/>
      <c r="BW57" s="16"/>
      <c r="BX57" s="16"/>
      <c r="BY57" s="16"/>
      <c r="BZ57" s="16"/>
      <c r="CA57" s="16"/>
      <c r="CB57" s="16"/>
      <c r="CC57" s="16"/>
      <c r="CD57" s="16"/>
      <c r="CE57" s="16"/>
      <c r="CF57" s="16"/>
      <c r="CG57" s="16"/>
      <c r="CH57" s="16"/>
      <c r="CI57" s="16"/>
      <c r="CJ57" s="16"/>
      <c r="CK57" s="16"/>
      <c r="CL57" s="16"/>
      <c r="CM57" s="16"/>
      <c r="CN57" s="16"/>
      <c r="CO57" s="16"/>
      <c r="CP57" s="16"/>
      <c r="CQ57" s="16"/>
      <c r="CR57" s="16"/>
      <c r="CS57" s="16"/>
      <c r="CT57" s="16"/>
      <c r="CU57" s="16"/>
      <c r="CV57" s="16"/>
      <c r="CW57" s="16"/>
      <c r="CX57" s="16"/>
      <c r="CY57" s="16"/>
      <c r="CZ57" s="16"/>
      <c r="DA57" s="16"/>
      <c r="DB57" s="16"/>
      <c r="DC57" s="16"/>
      <c r="DD57" s="16"/>
      <c r="DE57" s="16"/>
      <c r="DF57" s="16"/>
      <c r="DG57" s="16"/>
      <c r="DH57" s="16"/>
      <c r="DI57" s="16"/>
      <c r="DJ57" s="16"/>
      <c r="DK57" s="16"/>
      <c r="DL57" s="16"/>
      <c r="DM57" s="16"/>
      <c r="DN57" s="16"/>
      <c r="DO57" s="16"/>
      <c r="DP57" s="16"/>
      <c r="DQ57" s="16"/>
      <c r="DR57" s="16"/>
      <c r="DS57" s="16"/>
      <c r="DT57" s="16"/>
      <c r="DU57" s="16"/>
      <c r="DV57" s="16"/>
      <c r="DW57" s="16"/>
      <c r="DX57" s="16"/>
      <c r="DY57" s="16"/>
      <c r="DZ57" s="16"/>
      <c r="EA57" s="16"/>
      <c r="EB57" s="16"/>
      <c r="EC57" s="16"/>
      <c r="ED57" s="16"/>
      <c r="EE57" s="16"/>
      <c r="EF57" s="16"/>
      <c r="EG57" s="16"/>
      <c r="EH57" s="16"/>
      <c r="EI57" s="16"/>
      <c r="EJ57" s="16"/>
      <c r="EK57" s="16"/>
      <c r="EL57" s="16"/>
      <c r="EM57" s="16"/>
      <c r="EN57" s="16"/>
      <c r="EO57" s="16"/>
      <c r="EP57" s="16"/>
      <c r="EQ57" s="16"/>
      <c r="ER57" s="16"/>
      <c r="ES57" s="16"/>
      <c r="ET57" s="16"/>
      <c r="EU57" s="16"/>
      <c r="EV57" s="16"/>
      <c r="EW57" s="16"/>
      <c r="EX57" s="16"/>
      <c r="EY57" s="16"/>
      <c r="EZ57" s="16"/>
      <c r="FA57" s="16"/>
      <c r="FB57" s="16"/>
      <c r="FC57" s="16"/>
      <c r="FD57" s="16"/>
      <c r="FE57" s="16"/>
      <c r="FF57" s="16"/>
      <c r="FG57" s="16"/>
      <c r="FH57" s="16"/>
      <c r="FI57" s="16"/>
      <c r="FJ57" s="16"/>
      <c r="FK57" s="16"/>
      <c r="FL57" s="16"/>
      <c r="FM57" s="16"/>
      <c r="FN57" s="16"/>
      <c r="FO57" s="16"/>
      <c r="FP57" s="16"/>
      <c r="FQ57" s="16"/>
      <c r="FR57" s="16"/>
      <c r="FS57" s="16"/>
      <c r="FT57" s="16"/>
      <c r="FU57" s="16"/>
      <c r="FV57" s="16"/>
      <c r="FW57" s="16"/>
      <c r="FX57" s="16"/>
      <c r="FY57" s="16"/>
      <c r="FZ57" s="16"/>
      <c r="GA57" s="16"/>
      <c r="GB57" s="16"/>
      <c r="GC57" s="16"/>
      <c r="GD57" s="16"/>
      <c r="GE57" s="16"/>
      <c r="GF57" s="16"/>
      <c r="GG57" s="16"/>
      <c r="GH57" s="16"/>
      <c r="GI57" s="16"/>
      <c r="GJ57" s="16"/>
      <c r="GK57" s="16"/>
      <c r="GL57" s="16"/>
      <c r="GM57" s="16"/>
      <c r="GN57" s="16"/>
      <c r="GO57" s="16"/>
      <c r="GP57" s="16"/>
      <c r="GQ57" s="16"/>
      <c r="GR57" s="16"/>
      <c r="GS57" s="16"/>
      <c r="GT57" s="16"/>
      <c r="GU57" s="16"/>
      <c r="GV57" s="16"/>
      <c r="GW57" s="16"/>
      <c r="GX57" s="16"/>
      <c r="GY57" s="16"/>
      <c r="GZ57" s="16"/>
      <c r="HA57" s="16"/>
      <c r="HB57" s="16"/>
      <c r="HC57" s="16"/>
      <c r="HD57" s="16"/>
      <c r="HE57" s="16"/>
      <c r="HF57" s="16"/>
      <c r="HG57" s="16"/>
      <c r="HH57" s="16"/>
      <c r="HI57" s="16"/>
      <c r="HJ57" s="16"/>
      <c r="HK57" s="16"/>
      <c r="HL57" s="16"/>
      <c r="HM57" s="16"/>
      <c r="HN57" s="16"/>
      <c r="HO57" s="16"/>
      <c r="HP57" s="16"/>
    </row>
    <row r="58" spans="1:224" ht="12.75" customHeight="1" x14ac:dyDescent="0.2">
      <c r="A58" s="67" t="s">
        <v>196</v>
      </c>
      <c r="B58" s="20">
        <v>2005</v>
      </c>
      <c r="C58" s="68" t="s">
        <v>195</v>
      </c>
      <c r="D58" s="21">
        <f t="shared" ca="1" si="0"/>
        <v>0</v>
      </c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  <c r="AY58" s="16"/>
      <c r="AZ58" s="16"/>
      <c r="BA58" s="16"/>
      <c r="BB58" s="16"/>
      <c r="BC58" s="16"/>
      <c r="BD58" s="16"/>
      <c r="BE58" s="16"/>
      <c r="BF58" s="16"/>
      <c r="BG58" s="16"/>
      <c r="BH58" s="16"/>
      <c r="BI58" s="16"/>
      <c r="BJ58" s="16"/>
      <c r="BK58" s="16"/>
      <c r="BL58" s="16"/>
      <c r="BM58" s="16"/>
      <c r="BN58" s="16"/>
      <c r="BO58" s="16"/>
      <c r="BP58" s="16"/>
      <c r="BQ58" s="16"/>
      <c r="BR58" s="16"/>
      <c r="BS58" s="16"/>
      <c r="BT58" s="16"/>
      <c r="BU58" s="16"/>
      <c r="BV58" s="16"/>
      <c r="BW58" s="16"/>
      <c r="BX58" s="16"/>
      <c r="BY58" s="16"/>
      <c r="BZ58" s="16"/>
      <c r="CA58" s="16"/>
      <c r="CB58" s="16"/>
      <c r="CC58" s="16"/>
      <c r="CD58" s="16"/>
      <c r="CE58" s="16"/>
      <c r="CF58" s="16"/>
      <c r="CG58" s="16"/>
      <c r="CH58" s="16"/>
      <c r="CI58" s="16"/>
      <c r="CJ58" s="16"/>
      <c r="CK58" s="16"/>
      <c r="CL58" s="16"/>
      <c r="CM58" s="16"/>
      <c r="CN58" s="16"/>
      <c r="CO58" s="16"/>
      <c r="CP58" s="16"/>
      <c r="CQ58" s="16"/>
      <c r="CR58" s="16"/>
      <c r="CS58" s="16"/>
      <c r="CT58" s="16"/>
      <c r="CU58" s="16"/>
      <c r="CV58" s="16"/>
      <c r="CW58" s="16"/>
      <c r="CX58" s="16"/>
      <c r="CY58" s="16"/>
      <c r="CZ58" s="16"/>
      <c r="DA58" s="16"/>
      <c r="DB58" s="16"/>
      <c r="DC58" s="16"/>
      <c r="DD58" s="16"/>
      <c r="DE58" s="16"/>
      <c r="DF58" s="16"/>
      <c r="DG58" s="16"/>
      <c r="DH58" s="16"/>
      <c r="DI58" s="16"/>
      <c r="DJ58" s="16"/>
      <c r="DK58" s="16"/>
      <c r="DL58" s="16"/>
      <c r="DM58" s="16"/>
      <c r="DN58" s="16"/>
      <c r="DO58" s="16"/>
      <c r="DP58" s="16"/>
      <c r="DQ58" s="16"/>
      <c r="DR58" s="16"/>
      <c r="DS58" s="16"/>
      <c r="DT58" s="16"/>
      <c r="DU58" s="16"/>
      <c r="DV58" s="16"/>
      <c r="DW58" s="16"/>
      <c r="DX58" s="16"/>
      <c r="DY58" s="16"/>
      <c r="DZ58" s="16"/>
      <c r="EA58" s="16"/>
      <c r="EB58" s="16"/>
      <c r="EC58" s="16"/>
      <c r="ED58" s="16"/>
      <c r="EE58" s="16"/>
      <c r="EF58" s="16"/>
      <c r="EG58" s="16"/>
      <c r="EH58" s="16"/>
      <c r="EI58" s="16"/>
      <c r="EJ58" s="16"/>
      <c r="EK58" s="16"/>
      <c r="EL58" s="16"/>
      <c r="EM58" s="16"/>
      <c r="EN58" s="16"/>
      <c r="EO58" s="16"/>
      <c r="EP58" s="16"/>
      <c r="EQ58" s="16"/>
      <c r="ER58" s="16"/>
      <c r="ES58" s="16"/>
      <c r="ET58" s="16"/>
      <c r="EU58" s="16"/>
      <c r="EV58" s="16"/>
      <c r="EW58" s="16"/>
      <c r="EX58" s="16"/>
      <c r="EY58" s="16"/>
      <c r="EZ58" s="16"/>
      <c r="FA58" s="16"/>
      <c r="FB58" s="16"/>
      <c r="FC58" s="16"/>
      <c r="FD58" s="16"/>
      <c r="FE58" s="16"/>
      <c r="FF58" s="16"/>
      <c r="FG58" s="16"/>
      <c r="FH58" s="16"/>
      <c r="FI58" s="16"/>
      <c r="FJ58" s="16"/>
      <c r="FK58" s="16"/>
      <c r="FL58" s="16"/>
      <c r="FM58" s="16"/>
      <c r="FN58" s="16"/>
      <c r="FO58" s="16"/>
      <c r="FP58" s="16"/>
      <c r="FQ58" s="16"/>
      <c r="FR58" s="16"/>
      <c r="FS58" s="16"/>
      <c r="FT58" s="16"/>
      <c r="FU58" s="16"/>
      <c r="FV58" s="16"/>
      <c r="FW58" s="16"/>
      <c r="FX58" s="16"/>
      <c r="FY58" s="16"/>
      <c r="FZ58" s="16"/>
      <c r="GA58" s="16"/>
      <c r="GB58" s="16"/>
      <c r="GC58" s="16"/>
      <c r="GD58" s="16"/>
      <c r="GE58" s="16"/>
      <c r="GF58" s="16"/>
      <c r="GG58" s="16"/>
      <c r="GH58" s="16"/>
      <c r="GI58" s="16"/>
      <c r="GJ58" s="16"/>
      <c r="GK58" s="16"/>
      <c r="GL58" s="16"/>
      <c r="GM58" s="16"/>
      <c r="GN58" s="16"/>
      <c r="GO58" s="16"/>
      <c r="GP58" s="16"/>
      <c r="GQ58" s="16"/>
      <c r="GR58" s="16"/>
      <c r="GS58" s="16"/>
      <c r="GT58" s="16"/>
      <c r="GU58" s="16"/>
      <c r="GV58" s="16"/>
      <c r="GW58" s="16"/>
      <c r="GX58" s="16"/>
      <c r="GY58" s="16"/>
      <c r="GZ58" s="16"/>
      <c r="HA58" s="16"/>
      <c r="HB58" s="16"/>
      <c r="HC58" s="16"/>
      <c r="HD58" s="16"/>
      <c r="HE58" s="16"/>
      <c r="HF58" s="16"/>
      <c r="HG58" s="16"/>
      <c r="HH58" s="16"/>
      <c r="HI58" s="16"/>
      <c r="HJ58" s="16"/>
      <c r="HK58" s="16"/>
      <c r="HL58" s="16"/>
      <c r="HM58" s="16"/>
      <c r="HN58" s="16"/>
      <c r="HO58" s="16"/>
      <c r="HP58" s="16"/>
    </row>
    <row r="59" spans="1:224" ht="12.75" customHeight="1" x14ac:dyDescent="0.2">
      <c r="A59" s="67" t="s">
        <v>197</v>
      </c>
      <c r="B59" s="20">
        <v>2006</v>
      </c>
      <c r="C59" s="68" t="s">
        <v>198</v>
      </c>
      <c r="D59" s="21">
        <f t="shared" ca="1" si="0"/>
        <v>0</v>
      </c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6"/>
      <c r="AL59" s="16"/>
      <c r="AM59" s="16"/>
      <c r="AN59" s="16"/>
      <c r="AO59" s="16"/>
      <c r="AP59" s="16"/>
      <c r="AQ59" s="16"/>
      <c r="AR59" s="16"/>
      <c r="AS59" s="16"/>
      <c r="AT59" s="16"/>
      <c r="AU59" s="16"/>
      <c r="AV59" s="16"/>
      <c r="AW59" s="16"/>
      <c r="AX59" s="16"/>
      <c r="AY59" s="16"/>
      <c r="AZ59" s="16"/>
      <c r="BA59" s="16"/>
      <c r="BB59" s="16"/>
      <c r="BC59" s="16"/>
      <c r="BD59" s="16"/>
      <c r="BE59" s="16"/>
      <c r="BF59" s="16"/>
      <c r="BG59" s="16"/>
      <c r="BH59" s="16"/>
      <c r="BI59" s="16"/>
      <c r="BJ59" s="16"/>
      <c r="BK59" s="16"/>
      <c r="BL59" s="16"/>
      <c r="BM59" s="16"/>
      <c r="BN59" s="16"/>
      <c r="BO59" s="16"/>
      <c r="BP59" s="16"/>
      <c r="BQ59" s="16"/>
      <c r="BR59" s="16"/>
      <c r="BS59" s="16"/>
      <c r="BT59" s="16"/>
      <c r="BU59" s="16"/>
      <c r="BV59" s="16"/>
      <c r="BW59" s="16"/>
      <c r="BX59" s="16"/>
      <c r="BY59" s="16"/>
      <c r="BZ59" s="16"/>
      <c r="CA59" s="16"/>
      <c r="CB59" s="16"/>
      <c r="CC59" s="16"/>
      <c r="CD59" s="16"/>
      <c r="CE59" s="16"/>
      <c r="CF59" s="16"/>
      <c r="CG59" s="16"/>
      <c r="CH59" s="16"/>
      <c r="CI59" s="16"/>
      <c r="CJ59" s="16"/>
      <c r="CK59" s="16"/>
      <c r="CL59" s="16"/>
      <c r="CM59" s="16"/>
      <c r="CN59" s="16"/>
      <c r="CO59" s="16"/>
      <c r="CP59" s="16"/>
      <c r="CQ59" s="16"/>
      <c r="CR59" s="16"/>
      <c r="CS59" s="16"/>
      <c r="CT59" s="16"/>
      <c r="CU59" s="16"/>
      <c r="CV59" s="16"/>
      <c r="CW59" s="16"/>
      <c r="CX59" s="16"/>
      <c r="CY59" s="16"/>
      <c r="CZ59" s="16"/>
      <c r="DA59" s="16"/>
      <c r="DB59" s="16"/>
      <c r="DC59" s="16"/>
      <c r="DD59" s="16"/>
      <c r="DE59" s="16"/>
      <c r="DF59" s="16"/>
      <c r="DG59" s="16"/>
      <c r="DH59" s="16"/>
      <c r="DI59" s="16"/>
      <c r="DJ59" s="16"/>
      <c r="DK59" s="16"/>
      <c r="DL59" s="16"/>
      <c r="DM59" s="16"/>
      <c r="DN59" s="16"/>
      <c r="DO59" s="16"/>
      <c r="DP59" s="16"/>
      <c r="DQ59" s="16"/>
      <c r="DR59" s="16"/>
      <c r="DS59" s="16"/>
      <c r="DT59" s="16"/>
      <c r="DU59" s="16"/>
      <c r="DV59" s="16"/>
      <c r="DW59" s="16"/>
      <c r="DX59" s="16"/>
      <c r="DY59" s="16"/>
      <c r="DZ59" s="16"/>
      <c r="EA59" s="16"/>
      <c r="EB59" s="16"/>
      <c r="EC59" s="16"/>
      <c r="ED59" s="16"/>
      <c r="EE59" s="16"/>
      <c r="EF59" s="16"/>
      <c r="EG59" s="16"/>
      <c r="EH59" s="16"/>
      <c r="EI59" s="16"/>
      <c r="EJ59" s="16"/>
      <c r="EK59" s="16"/>
      <c r="EL59" s="16"/>
      <c r="EM59" s="16"/>
      <c r="EN59" s="16"/>
      <c r="EO59" s="16"/>
      <c r="EP59" s="16"/>
      <c r="EQ59" s="16"/>
      <c r="ER59" s="16"/>
      <c r="ES59" s="16"/>
      <c r="ET59" s="16"/>
      <c r="EU59" s="16"/>
      <c r="EV59" s="16"/>
      <c r="EW59" s="16"/>
      <c r="EX59" s="16"/>
      <c r="EY59" s="16"/>
      <c r="EZ59" s="16"/>
      <c r="FA59" s="16"/>
      <c r="FB59" s="16"/>
      <c r="FC59" s="16"/>
      <c r="FD59" s="16"/>
      <c r="FE59" s="16"/>
      <c r="FF59" s="16"/>
      <c r="FG59" s="16"/>
      <c r="FH59" s="16"/>
      <c r="FI59" s="16"/>
      <c r="FJ59" s="16"/>
      <c r="FK59" s="16"/>
      <c r="FL59" s="16"/>
      <c r="FM59" s="16"/>
      <c r="FN59" s="16"/>
      <c r="FO59" s="16"/>
      <c r="FP59" s="16"/>
      <c r="FQ59" s="16"/>
      <c r="FR59" s="16"/>
      <c r="FS59" s="16"/>
      <c r="FT59" s="16"/>
      <c r="FU59" s="16"/>
      <c r="FV59" s="16"/>
      <c r="FW59" s="16"/>
      <c r="FX59" s="16"/>
      <c r="FY59" s="16"/>
      <c r="FZ59" s="16"/>
      <c r="GA59" s="16"/>
      <c r="GB59" s="16"/>
      <c r="GC59" s="16"/>
      <c r="GD59" s="16"/>
      <c r="GE59" s="16"/>
      <c r="GF59" s="16"/>
      <c r="GG59" s="16"/>
      <c r="GH59" s="16"/>
      <c r="GI59" s="16"/>
      <c r="GJ59" s="16"/>
      <c r="GK59" s="16"/>
      <c r="GL59" s="16"/>
      <c r="GM59" s="16"/>
      <c r="GN59" s="16"/>
      <c r="GO59" s="16"/>
      <c r="GP59" s="16"/>
      <c r="GQ59" s="16"/>
      <c r="GR59" s="16"/>
      <c r="GS59" s="16"/>
      <c r="GT59" s="16"/>
      <c r="GU59" s="16"/>
      <c r="GV59" s="16"/>
      <c r="GW59" s="16"/>
      <c r="GX59" s="16"/>
      <c r="GY59" s="16"/>
      <c r="GZ59" s="16"/>
      <c r="HA59" s="16"/>
      <c r="HB59" s="16"/>
      <c r="HC59" s="16"/>
      <c r="HD59" s="16"/>
      <c r="HE59" s="16"/>
      <c r="HF59" s="16"/>
      <c r="HG59" s="16"/>
      <c r="HH59" s="16"/>
      <c r="HI59" s="16"/>
      <c r="HJ59" s="16"/>
      <c r="HK59" s="16"/>
      <c r="HL59" s="16"/>
      <c r="HM59" s="16"/>
      <c r="HN59" s="16"/>
      <c r="HO59" s="16"/>
      <c r="HP59" s="16"/>
    </row>
    <row r="60" spans="1:224" ht="12.75" customHeight="1" x14ac:dyDescent="0.2">
      <c r="A60" s="67" t="s">
        <v>199</v>
      </c>
      <c r="B60" s="20">
        <v>2007</v>
      </c>
      <c r="C60" s="68" t="s">
        <v>195</v>
      </c>
      <c r="D60" s="21">
        <f t="shared" ca="1" si="0"/>
        <v>0</v>
      </c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  <c r="AO60" s="16"/>
      <c r="AP60" s="16"/>
      <c r="AQ60" s="16"/>
      <c r="AR60" s="16"/>
      <c r="AS60" s="16"/>
      <c r="AT60" s="16"/>
      <c r="AU60" s="16"/>
      <c r="AV60" s="16"/>
      <c r="AW60" s="16"/>
      <c r="AX60" s="16"/>
      <c r="AY60" s="16"/>
      <c r="AZ60" s="16"/>
      <c r="BA60" s="16"/>
      <c r="BB60" s="16"/>
      <c r="BC60" s="16"/>
      <c r="BD60" s="16"/>
      <c r="BE60" s="16"/>
      <c r="BF60" s="16"/>
      <c r="BG60" s="16"/>
      <c r="BH60" s="16"/>
      <c r="BI60" s="16"/>
      <c r="BJ60" s="16"/>
      <c r="BK60" s="16"/>
      <c r="BL60" s="16"/>
      <c r="BM60" s="16"/>
      <c r="BN60" s="16"/>
      <c r="BO60" s="16"/>
      <c r="BP60" s="16"/>
      <c r="BQ60" s="16"/>
      <c r="BR60" s="16"/>
      <c r="BS60" s="16"/>
      <c r="BT60" s="16"/>
      <c r="BU60" s="16"/>
      <c r="BV60" s="16"/>
      <c r="BW60" s="16"/>
      <c r="BX60" s="16"/>
      <c r="BY60" s="16"/>
      <c r="BZ60" s="16"/>
      <c r="CA60" s="16"/>
      <c r="CB60" s="16"/>
      <c r="CC60" s="16"/>
      <c r="CD60" s="16"/>
      <c r="CE60" s="16"/>
      <c r="CF60" s="16"/>
      <c r="CG60" s="16"/>
      <c r="CH60" s="16"/>
      <c r="CI60" s="16"/>
      <c r="CJ60" s="16"/>
      <c r="CK60" s="16"/>
      <c r="CL60" s="16"/>
      <c r="CM60" s="16"/>
      <c r="CN60" s="16"/>
      <c r="CO60" s="16"/>
      <c r="CP60" s="16"/>
      <c r="CQ60" s="16"/>
      <c r="CR60" s="16"/>
      <c r="CS60" s="16"/>
      <c r="CT60" s="16"/>
      <c r="CU60" s="16"/>
      <c r="CV60" s="16"/>
      <c r="CW60" s="16"/>
      <c r="CX60" s="16"/>
      <c r="CY60" s="16"/>
      <c r="CZ60" s="16"/>
      <c r="DA60" s="16"/>
      <c r="DB60" s="16"/>
      <c r="DC60" s="16"/>
      <c r="DD60" s="16"/>
      <c r="DE60" s="16"/>
      <c r="DF60" s="16"/>
      <c r="DG60" s="16"/>
      <c r="DH60" s="16"/>
      <c r="DI60" s="16"/>
      <c r="DJ60" s="16"/>
      <c r="DK60" s="16"/>
      <c r="DL60" s="16"/>
      <c r="DM60" s="16"/>
      <c r="DN60" s="16"/>
      <c r="DO60" s="16"/>
      <c r="DP60" s="16"/>
      <c r="DQ60" s="16"/>
      <c r="DR60" s="16"/>
      <c r="DS60" s="16"/>
      <c r="DT60" s="16"/>
      <c r="DU60" s="16"/>
      <c r="DV60" s="16"/>
      <c r="DW60" s="16"/>
      <c r="DX60" s="16"/>
      <c r="DY60" s="16"/>
      <c r="DZ60" s="16"/>
      <c r="EA60" s="16"/>
      <c r="EB60" s="16"/>
      <c r="EC60" s="16"/>
      <c r="ED60" s="16"/>
      <c r="EE60" s="16"/>
      <c r="EF60" s="16"/>
      <c r="EG60" s="16"/>
      <c r="EH60" s="16"/>
      <c r="EI60" s="16"/>
      <c r="EJ60" s="16"/>
      <c r="EK60" s="16"/>
      <c r="EL60" s="16"/>
      <c r="EM60" s="16"/>
      <c r="EN60" s="16"/>
      <c r="EO60" s="16"/>
      <c r="EP60" s="16"/>
      <c r="EQ60" s="16"/>
      <c r="ER60" s="16"/>
      <c r="ES60" s="16"/>
      <c r="ET60" s="16"/>
      <c r="EU60" s="16"/>
      <c r="EV60" s="16"/>
      <c r="EW60" s="16"/>
      <c r="EX60" s="16"/>
      <c r="EY60" s="16"/>
      <c r="EZ60" s="16"/>
      <c r="FA60" s="16"/>
      <c r="FB60" s="16"/>
      <c r="FC60" s="16"/>
      <c r="FD60" s="16"/>
      <c r="FE60" s="16"/>
      <c r="FF60" s="16"/>
      <c r="FG60" s="16"/>
      <c r="FH60" s="16"/>
      <c r="FI60" s="16"/>
      <c r="FJ60" s="16"/>
      <c r="FK60" s="16"/>
      <c r="FL60" s="16"/>
      <c r="FM60" s="16"/>
      <c r="FN60" s="16"/>
      <c r="FO60" s="16"/>
      <c r="FP60" s="16"/>
      <c r="FQ60" s="16"/>
      <c r="FR60" s="16"/>
      <c r="FS60" s="16"/>
      <c r="FT60" s="16"/>
      <c r="FU60" s="16"/>
      <c r="FV60" s="16"/>
      <c r="FW60" s="16"/>
      <c r="FX60" s="16"/>
      <c r="FY60" s="16"/>
      <c r="FZ60" s="16"/>
      <c r="GA60" s="16"/>
      <c r="GB60" s="16"/>
      <c r="GC60" s="16"/>
      <c r="GD60" s="16"/>
      <c r="GE60" s="16"/>
      <c r="GF60" s="16"/>
      <c r="GG60" s="16"/>
      <c r="GH60" s="16"/>
      <c r="GI60" s="16"/>
      <c r="GJ60" s="16"/>
      <c r="GK60" s="16"/>
      <c r="GL60" s="16"/>
      <c r="GM60" s="16"/>
      <c r="GN60" s="16"/>
      <c r="GO60" s="16"/>
      <c r="GP60" s="16"/>
      <c r="GQ60" s="16"/>
      <c r="GR60" s="16"/>
      <c r="GS60" s="16"/>
      <c r="GT60" s="16"/>
      <c r="GU60" s="16"/>
      <c r="GV60" s="16"/>
      <c r="GW60" s="16"/>
      <c r="GX60" s="16"/>
      <c r="GY60" s="16"/>
      <c r="GZ60" s="16"/>
      <c r="HA60" s="16"/>
      <c r="HB60" s="16"/>
      <c r="HC60" s="16"/>
      <c r="HD60" s="16"/>
      <c r="HE60" s="16"/>
      <c r="HF60" s="16"/>
      <c r="HG60" s="16"/>
      <c r="HH60" s="16"/>
      <c r="HI60" s="16"/>
      <c r="HJ60" s="16"/>
      <c r="HK60" s="16"/>
      <c r="HL60" s="16"/>
      <c r="HM60" s="16"/>
      <c r="HN60" s="16"/>
      <c r="HO60" s="16"/>
      <c r="HP60" s="16"/>
    </row>
    <row r="61" spans="1:224" ht="12.75" customHeight="1" x14ac:dyDescent="0.2">
      <c r="A61" s="67" t="s">
        <v>200</v>
      </c>
      <c r="B61" s="20">
        <v>2008</v>
      </c>
      <c r="C61" s="68" t="s">
        <v>195</v>
      </c>
      <c r="D61" s="21">
        <f t="shared" ca="1" si="0"/>
        <v>0</v>
      </c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  <c r="AM61" s="16"/>
      <c r="AN61" s="16"/>
      <c r="AO61" s="16"/>
      <c r="AP61" s="16"/>
      <c r="AQ61" s="16"/>
      <c r="AR61" s="16"/>
      <c r="AS61" s="16"/>
      <c r="AT61" s="16"/>
      <c r="AU61" s="16"/>
      <c r="AV61" s="16"/>
      <c r="AW61" s="16"/>
      <c r="AX61" s="16"/>
      <c r="AY61" s="16"/>
      <c r="AZ61" s="16"/>
      <c r="BA61" s="16"/>
      <c r="BB61" s="16"/>
      <c r="BC61" s="16"/>
      <c r="BD61" s="16"/>
      <c r="BE61" s="16"/>
      <c r="BF61" s="16"/>
      <c r="BG61" s="16"/>
      <c r="BH61" s="16"/>
      <c r="BI61" s="16"/>
      <c r="BJ61" s="16"/>
      <c r="BK61" s="16"/>
      <c r="BL61" s="16"/>
      <c r="BM61" s="16"/>
      <c r="BN61" s="16"/>
      <c r="BO61" s="16"/>
      <c r="BP61" s="16"/>
      <c r="BQ61" s="16"/>
      <c r="BR61" s="16"/>
      <c r="BS61" s="16"/>
      <c r="BT61" s="16"/>
      <c r="BU61" s="16"/>
      <c r="BV61" s="16"/>
      <c r="BW61" s="16"/>
      <c r="BX61" s="16"/>
      <c r="BY61" s="16"/>
      <c r="BZ61" s="16"/>
      <c r="CA61" s="16"/>
      <c r="CB61" s="16"/>
      <c r="CC61" s="16"/>
      <c r="CD61" s="16"/>
      <c r="CE61" s="16"/>
      <c r="CF61" s="16"/>
      <c r="CG61" s="16"/>
      <c r="CH61" s="16"/>
      <c r="CI61" s="16"/>
      <c r="CJ61" s="16"/>
      <c r="CK61" s="16"/>
      <c r="CL61" s="16"/>
      <c r="CM61" s="16"/>
      <c r="CN61" s="16"/>
      <c r="CO61" s="16"/>
      <c r="CP61" s="16"/>
      <c r="CQ61" s="16"/>
      <c r="CR61" s="16"/>
      <c r="CS61" s="16"/>
      <c r="CT61" s="16"/>
      <c r="CU61" s="16"/>
      <c r="CV61" s="16"/>
      <c r="CW61" s="16"/>
      <c r="CX61" s="16"/>
      <c r="CY61" s="16"/>
      <c r="CZ61" s="16"/>
      <c r="DA61" s="16"/>
      <c r="DB61" s="16"/>
      <c r="DC61" s="16"/>
      <c r="DD61" s="16"/>
      <c r="DE61" s="16"/>
      <c r="DF61" s="16"/>
      <c r="DG61" s="16"/>
      <c r="DH61" s="16"/>
      <c r="DI61" s="16"/>
      <c r="DJ61" s="16"/>
      <c r="DK61" s="16"/>
      <c r="DL61" s="16"/>
      <c r="DM61" s="16"/>
      <c r="DN61" s="16"/>
      <c r="DO61" s="16"/>
      <c r="DP61" s="16"/>
      <c r="DQ61" s="16"/>
      <c r="DR61" s="16"/>
      <c r="DS61" s="16"/>
      <c r="DT61" s="16"/>
      <c r="DU61" s="16"/>
      <c r="DV61" s="16"/>
      <c r="DW61" s="16"/>
      <c r="DX61" s="16"/>
      <c r="DY61" s="16"/>
      <c r="DZ61" s="16"/>
      <c r="EA61" s="16"/>
      <c r="EB61" s="16"/>
      <c r="EC61" s="16"/>
      <c r="ED61" s="16"/>
      <c r="EE61" s="16"/>
      <c r="EF61" s="16"/>
      <c r="EG61" s="16"/>
      <c r="EH61" s="16"/>
      <c r="EI61" s="16"/>
      <c r="EJ61" s="16"/>
      <c r="EK61" s="16"/>
      <c r="EL61" s="16"/>
      <c r="EM61" s="16"/>
      <c r="EN61" s="16"/>
      <c r="EO61" s="16"/>
      <c r="EP61" s="16"/>
      <c r="EQ61" s="16"/>
      <c r="ER61" s="16"/>
      <c r="ES61" s="16"/>
      <c r="ET61" s="16"/>
      <c r="EU61" s="16"/>
      <c r="EV61" s="16"/>
      <c r="EW61" s="16"/>
      <c r="EX61" s="16"/>
      <c r="EY61" s="16"/>
      <c r="EZ61" s="16"/>
      <c r="FA61" s="16"/>
      <c r="FB61" s="16"/>
      <c r="FC61" s="16"/>
      <c r="FD61" s="16"/>
      <c r="FE61" s="16"/>
      <c r="FF61" s="16"/>
      <c r="FG61" s="16"/>
      <c r="FH61" s="16"/>
      <c r="FI61" s="16"/>
      <c r="FJ61" s="16"/>
      <c r="FK61" s="16"/>
      <c r="FL61" s="16"/>
      <c r="FM61" s="16"/>
      <c r="FN61" s="16"/>
      <c r="FO61" s="16"/>
      <c r="FP61" s="16"/>
      <c r="FQ61" s="16"/>
      <c r="FR61" s="16"/>
      <c r="FS61" s="16"/>
      <c r="FT61" s="16"/>
      <c r="FU61" s="16"/>
      <c r="FV61" s="16"/>
      <c r="FW61" s="16"/>
      <c r="FX61" s="16"/>
      <c r="FY61" s="16"/>
      <c r="FZ61" s="16"/>
      <c r="GA61" s="16"/>
      <c r="GB61" s="16"/>
      <c r="GC61" s="16"/>
      <c r="GD61" s="16"/>
      <c r="GE61" s="16"/>
      <c r="GF61" s="16"/>
      <c r="GG61" s="16"/>
      <c r="GH61" s="16"/>
      <c r="GI61" s="16"/>
      <c r="GJ61" s="16"/>
      <c r="GK61" s="16"/>
      <c r="GL61" s="16"/>
      <c r="GM61" s="16"/>
      <c r="GN61" s="16"/>
      <c r="GO61" s="16"/>
      <c r="GP61" s="16"/>
      <c r="GQ61" s="16"/>
      <c r="GR61" s="16"/>
      <c r="GS61" s="16"/>
      <c r="GT61" s="16"/>
      <c r="GU61" s="16"/>
      <c r="GV61" s="16"/>
      <c r="GW61" s="16"/>
      <c r="GX61" s="16"/>
      <c r="GY61" s="16"/>
      <c r="GZ61" s="16"/>
      <c r="HA61" s="16"/>
      <c r="HB61" s="16"/>
      <c r="HC61" s="16"/>
      <c r="HD61" s="16"/>
      <c r="HE61" s="16"/>
      <c r="HF61" s="16"/>
      <c r="HG61" s="16"/>
      <c r="HH61" s="16"/>
      <c r="HI61" s="16"/>
      <c r="HJ61" s="16"/>
      <c r="HK61" s="16"/>
      <c r="HL61" s="16"/>
      <c r="HM61" s="16"/>
      <c r="HN61" s="16"/>
      <c r="HO61" s="16"/>
      <c r="HP61" s="16"/>
    </row>
    <row r="62" spans="1:224" ht="12.75" customHeight="1" x14ac:dyDescent="0.2">
      <c r="A62" s="67" t="s">
        <v>201</v>
      </c>
      <c r="B62" s="20">
        <v>3001</v>
      </c>
      <c r="C62" s="68" t="s">
        <v>198</v>
      </c>
      <c r="D62" s="21">
        <f t="shared" ca="1" si="0"/>
        <v>0</v>
      </c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  <c r="AK62" s="16"/>
      <c r="AL62" s="16"/>
      <c r="AM62" s="16"/>
      <c r="AN62" s="16"/>
      <c r="AO62" s="16"/>
      <c r="AP62" s="16"/>
      <c r="AQ62" s="16"/>
      <c r="AR62" s="16"/>
      <c r="AS62" s="16"/>
      <c r="AT62" s="16"/>
      <c r="AU62" s="16"/>
      <c r="AV62" s="16"/>
      <c r="AW62" s="16"/>
      <c r="AX62" s="16"/>
      <c r="AY62" s="16"/>
      <c r="AZ62" s="16"/>
      <c r="BA62" s="16"/>
      <c r="BB62" s="16"/>
      <c r="BC62" s="16"/>
      <c r="BD62" s="16"/>
      <c r="BE62" s="16"/>
      <c r="BF62" s="16"/>
      <c r="BG62" s="16"/>
      <c r="BH62" s="16"/>
      <c r="BI62" s="16"/>
      <c r="BJ62" s="16"/>
      <c r="BK62" s="16"/>
      <c r="BL62" s="16"/>
      <c r="BM62" s="16"/>
      <c r="BN62" s="16"/>
      <c r="BO62" s="16"/>
      <c r="BP62" s="16"/>
      <c r="BQ62" s="16"/>
      <c r="BR62" s="16"/>
      <c r="BS62" s="16"/>
      <c r="BT62" s="16"/>
      <c r="BU62" s="16"/>
      <c r="BV62" s="16"/>
      <c r="BW62" s="16"/>
      <c r="BX62" s="16"/>
      <c r="BY62" s="16"/>
      <c r="BZ62" s="16"/>
      <c r="CA62" s="16"/>
      <c r="CB62" s="16"/>
      <c r="CC62" s="16"/>
      <c r="CD62" s="16"/>
      <c r="CE62" s="16"/>
      <c r="CF62" s="16"/>
      <c r="CG62" s="16"/>
      <c r="CH62" s="16"/>
      <c r="CI62" s="16"/>
      <c r="CJ62" s="16"/>
      <c r="CK62" s="16"/>
      <c r="CL62" s="16"/>
      <c r="CM62" s="16"/>
      <c r="CN62" s="16"/>
      <c r="CO62" s="16"/>
      <c r="CP62" s="16"/>
      <c r="CQ62" s="16"/>
      <c r="CR62" s="16"/>
      <c r="CS62" s="16"/>
      <c r="CT62" s="16"/>
      <c r="CU62" s="16"/>
      <c r="CV62" s="16"/>
      <c r="CW62" s="16"/>
      <c r="CX62" s="16"/>
      <c r="CY62" s="16"/>
      <c r="CZ62" s="16"/>
      <c r="DA62" s="16"/>
      <c r="DB62" s="16"/>
      <c r="DC62" s="16"/>
      <c r="DD62" s="16"/>
      <c r="DE62" s="16"/>
      <c r="DF62" s="16"/>
      <c r="DG62" s="16"/>
      <c r="DH62" s="16"/>
      <c r="DI62" s="16"/>
      <c r="DJ62" s="16"/>
      <c r="DK62" s="16"/>
      <c r="DL62" s="16"/>
      <c r="DM62" s="16"/>
      <c r="DN62" s="16"/>
      <c r="DO62" s="16"/>
      <c r="DP62" s="16"/>
      <c r="DQ62" s="16"/>
      <c r="DR62" s="16"/>
      <c r="DS62" s="16"/>
      <c r="DT62" s="16"/>
      <c r="DU62" s="16"/>
      <c r="DV62" s="16"/>
      <c r="DW62" s="16"/>
      <c r="DX62" s="16"/>
      <c r="DY62" s="16"/>
      <c r="DZ62" s="16"/>
      <c r="EA62" s="16"/>
      <c r="EB62" s="16"/>
      <c r="EC62" s="16"/>
      <c r="ED62" s="16"/>
      <c r="EE62" s="16"/>
      <c r="EF62" s="16"/>
      <c r="EG62" s="16"/>
      <c r="EH62" s="16"/>
      <c r="EI62" s="16"/>
      <c r="EJ62" s="16"/>
      <c r="EK62" s="16"/>
      <c r="EL62" s="16"/>
      <c r="EM62" s="16"/>
      <c r="EN62" s="16"/>
      <c r="EO62" s="16"/>
      <c r="EP62" s="16"/>
      <c r="EQ62" s="16"/>
      <c r="ER62" s="16"/>
      <c r="ES62" s="16"/>
      <c r="ET62" s="16"/>
      <c r="EU62" s="16"/>
      <c r="EV62" s="16"/>
      <c r="EW62" s="16"/>
      <c r="EX62" s="16"/>
      <c r="EY62" s="16"/>
      <c r="EZ62" s="16"/>
      <c r="FA62" s="16"/>
      <c r="FB62" s="16"/>
      <c r="FC62" s="16"/>
      <c r="FD62" s="16"/>
      <c r="FE62" s="16"/>
      <c r="FF62" s="16"/>
      <c r="FG62" s="16"/>
      <c r="FH62" s="16"/>
      <c r="FI62" s="16"/>
      <c r="FJ62" s="16"/>
      <c r="FK62" s="16"/>
      <c r="FL62" s="16"/>
      <c r="FM62" s="16"/>
      <c r="FN62" s="16"/>
      <c r="FO62" s="16"/>
      <c r="FP62" s="16"/>
      <c r="FQ62" s="16"/>
      <c r="FR62" s="16"/>
      <c r="FS62" s="16"/>
      <c r="FT62" s="16"/>
      <c r="FU62" s="16"/>
      <c r="FV62" s="16"/>
      <c r="FW62" s="16"/>
      <c r="FX62" s="16"/>
      <c r="FY62" s="16"/>
      <c r="FZ62" s="16"/>
      <c r="GA62" s="16"/>
      <c r="GB62" s="16"/>
      <c r="GC62" s="16"/>
      <c r="GD62" s="16"/>
      <c r="GE62" s="16"/>
      <c r="GF62" s="16"/>
      <c r="GG62" s="16"/>
      <c r="GH62" s="16"/>
      <c r="GI62" s="16"/>
      <c r="GJ62" s="16"/>
      <c r="GK62" s="16"/>
      <c r="GL62" s="16"/>
      <c r="GM62" s="16"/>
      <c r="GN62" s="16"/>
      <c r="GO62" s="16"/>
      <c r="GP62" s="16"/>
      <c r="GQ62" s="16"/>
      <c r="GR62" s="16"/>
      <c r="GS62" s="16"/>
      <c r="GT62" s="16"/>
      <c r="GU62" s="16"/>
      <c r="GV62" s="16"/>
      <c r="GW62" s="16"/>
      <c r="GX62" s="16"/>
      <c r="GY62" s="16"/>
      <c r="GZ62" s="16"/>
      <c r="HA62" s="16"/>
      <c r="HB62" s="16"/>
      <c r="HC62" s="16"/>
      <c r="HD62" s="16"/>
      <c r="HE62" s="16"/>
      <c r="HF62" s="16"/>
      <c r="HG62" s="16"/>
      <c r="HH62" s="16"/>
      <c r="HI62" s="16"/>
      <c r="HJ62" s="16"/>
      <c r="HK62" s="16"/>
      <c r="HL62" s="16"/>
      <c r="HM62" s="16"/>
      <c r="HN62" s="16"/>
      <c r="HO62" s="16"/>
      <c r="HP62" s="16"/>
    </row>
    <row r="63" spans="1:224" ht="12.75" customHeight="1" x14ac:dyDescent="0.2">
      <c r="A63" s="67" t="s">
        <v>202</v>
      </c>
      <c r="B63" s="20">
        <v>3002</v>
      </c>
      <c r="C63" s="68" t="s">
        <v>198</v>
      </c>
      <c r="D63" s="21">
        <f t="shared" ca="1" si="0"/>
        <v>0</v>
      </c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  <c r="AK63" s="16"/>
      <c r="AL63" s="16"/>
      <c r="AM63" s="16"/>
      <c r="AN63" s="16"/>
      <c r="AO63" s="16"/>
      <c r="AP63" s="16"/>
      <c r="AQ63" s="16"/>
      <c r="AR63" s="16"/>
      <c r="AS63" s="16"/>
      <c r="AT63" s="16"/>
      <c r="AU63" s="16"/>
      <c r="AV63" s="16"/>
      <c r="AW63" s="16"/>
      <c r="AX63" s="16"/>
      <c r="AY63" s="16"/>
      <c r="AZ63" s="16"/>
      <c r="BA63" s="16"/>
      <c r="BB63" s="16"/>
      <c r="BC63" s="16"/>
      <c r="BD63" s="16"/>
      <c r="BE63" s="16"/>
      <c r="BF63" s="16"/>
      <c r="BG63" s="16"/>
      <c r="BH63" s="16"/>
      <c r="BI63" s="16"/>
      <c r="BJ63" s="16"/>
      <c r="BK63" s="16"/>
      <c r="BL63" s="16"/>
      <c r="BM63" s="16"/>
      <c r="BN63" s="16"/>
      <c r="BO63" s="16"/>
      <c r="BP63" s="16"/>
      <c r="BQ63" s="16"/>
      <c r="BR63" s="16"/>
      <c r="BS63" s="16"/>
      <c r="BT63" s="16"/>
      <c r="BU63" s="16"/>
      <c r="BV63" s="16"/>
      <c r="BW63" s="16"/>
      <c r="BX63" s="16"/>
      <c r="BY63" s="16"/>
      <c r="BZ63" s="16"/>
      <c r="CA63" s="16"/>
      <c r="CB63" s="16"/>
      <c r="CC63" s="16"/>
      <c r="CD63" s="16"/>
      <c r="CE63" s="16"/>
      <c r="CF63" s="16"/>
      <c r="CG63" s="16"/>
      <c r="CH63" s="16"/>
      <c r="CI63" s="16"/>
      <c r="CJ63" s="16"/>
      <c r="CK63" s="16"/>
      <c r="CL63" s="16"/>
      <c r="CM63" s="16"/>
      <c r="CN63" s="16"/>
      <c r="CO63" s="16"/>
      <c r="CP63" s="16"/>
      <c r="CQ63" s="16"/>
      <c r="CR63" s="16"/>
      <c r="CS63" s="16"/>
      <c r="CT63" s="16"/>
      <c r="CU63" s="16"/>
      <c r="CV63" s="16"/>
      <c r="CW63" s="16"/>
      <c r="CX63" s="16"/>
      <c r="CY63" s="16"/>
      <c r="CZ63" s="16"/>
      <c r="DA63" s="16"/>
      <c r="DB63" s="16"/>
      <c r="DC63" s="16"/>
      <c r="DD63" s="16"/>
      <c r="DE63" s="16"/>
      <c r="DF63" s="16"/>
      <c r="DG63" s="16"/>
      <c r="DH63" s="16"/>
      <c r="DI63" s="16"/>
      <c r="DJ63" s="16"/>
      <c r="DK63" s="16"/>
      <c r="DL63" s="16"/>
      <c r="DM63" s="16"/>
      <c r="DN63" s="16"/>
      <c r="DO63" s="16"/>
      <c r="DP63" s="16"/>
      <c r="DQ63" s="16"/>
      <c r="DR63" s="16"/>
      <c r="DS63" s="16"/>
      <c r="DT63" s="16"/>
      <c r="DU63" s="16"/>
      <c r="DV63" s="16"/>
      <c r="DW63" s="16"/>
      <c r="DX63" s="16"/>
      <c r="DY63" s="16"/>
      <c r="DZ63" s="16"/>
      <c r="EA63" s="16"/>
      <c r="EB63" s="16"/>
      <c r="EC63" s="16"/>
      <c r="ED63" s="16"/>
      <c r="EE63" s="16"/>
      <c r="EF63" s="16"/>
      <c r="EG63" s="16"/>
      <c r="EH63" s="16"/>
      <c r="EI63" s="16"/>
      <c r="EJ63" s="16"/>
      <c r="EK63" s="16"/>
      <c r="EL63" s="16"/>
      <c r="EM63" s="16"/>
      <c r="EN63" s="16"/>
      <c r="EO63" s="16"/>
      <c r="EP63" s="16"/>
      <c r="EQ63" s="16"/>
      <c r="ER63" s="16"/>
      <c r="ES63" s="16"/>
      <c r="ET63" s="16"/>
      <c r="EU63" s="16"/>
      <c r="EV63" s="16"/>
      <c r="EW63" s="16"/>
      <c r="EX63" s="16"/>
      <c r="EY63" s="16"/>
      <c r="EZ63" s="16"/>
      <c r="FA63" s="16"/>
      <c r="FB63" s="16"/>
      <c r="FC63" s="16"/>
      <c r="FD63" s="16"/>
      <c r="FE63" s="16"/>
      <c r="FF63" s="16"/>
      <c r="FG63" s="16"/>
      <c r="FH63" s="16"/>
      <c r="FI63" s="16"/>
      <c r="FJ63" s="16"/>
      <c r="FK63" s="16"/>
      <c r="FL63" s="16"/>
      <c r="FM63" s="16"/>
      <c r="FN63" s="16"/>
      <c r="FO63" s="16"/>
      <c r="FP63" s="16"/>
      <c r="FQ63" s="16"/>
      <c r="FR63" s="16"/>
      <c r="FS63" s="16"/>
      <c r="FT63" s="16"/>
      <c r="FU63" s="16"/>
      <c r="FV63" s="16"/>
      <c r="FW63" s="16"/>
      <c r="FX63" s="16"/>
      <c r="FY63" s="16"/>
      <c r="FZ63" s="16"/>
      <c r="GA63" s="16"/>
      <c r="GB63" s="16"/>
      <c r="GC63" s="16"/>
      <c r="GD63" s="16"/>
      <c r="GE63" s="16"/>
      <c r="GF63" s="16"/>
      <c r="GG63" s="16"/>
      <c r="GH63" s="16"/>
      <c r="GI63" s="16"/>
      <c r="GJ63" s="16"/>
      <c r="GK63" s="16"/>
      <c r="GL63" s="16"/>
      <c r="GM63" s="16"/>
      <c r="GN63" s="16"/>
      <c r="GO63" s="16"/>
      <c r="GP63" s="16"/>
      <c r="GQ63" s="16"/>
      <c r="GR63" s="16"/>
      <c r="GS63" s="16"/>
      <c r="GT63" s="16"/>
      <c r="GU63" s="16"/>
      <c r="GV63" s="16"/>
      <c r="GW63" s="16"/>
      <c r="GX63" s="16"/>
      <c r="GY63" s="16"/>
      <c r="GZ63" s="16"/>
      <c r="HA63" s="16"/>
      <c r="HB63" s="16"/>
      <c r="HC63" s="16"/>
      <c r="HD63" s="16"/>
      <c r="HE63" s="16"/>
      <c r="HF63" s="16"/>
      <c r="HG63" s="16"/>
      <c r="HH63" s="16"/>
      <c r="HI63" s="16"/>
      <c r="HJ63" s="16"/>
      <c r="HK63" s="16"/>
      <c r="HL63" s="16"/>
      <c r="HM63" s="16"/>
      <c r="HN63" s="16"/>
      <c r="HO63" s="16"/>
      <c r="HP63" s="16"/>
    </row>
    <row r="64" spans="1:224" ht="12.75" customHeight="1" x14ac:dyDescent="0.2">
      <c r="A64" s="67" t="s">
        <v>203</v>
      </c>
      <c r="B64" s="20">
        <v>3003</v>
      </c>
      <c r="C64" s="68" t="s">
        <v>198</v>
      </c>
      <c r="D64" s="21">
        <f t="shared" ca="1" si="0"/>
        <v>0</v>
      </c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  <c r="BM64" s="16"/>
      <c r="BN64" s="16"/>
      <c r="BO64" s="16"/>
      <c r="BP64" s="16"/>
      <c r="BQ64" s="16"/>
      <c r="BR64" s="16"/>
      <c r="BS64" s="16"/>
      <c r="BT64" s="16"/>
      <c r="BU64" s="16"/>
      <c r="BV64" s="16"/>
      <c r="BW64" s="16"/>
      <c r="BX64" s="16"/>
      <c r="BY64" s="16"/>
      <c r="BZ64" s="16"/>
      <c r="CA64" s="16"/>
      <c r="CB64" s="16"/>
      <c r="CC64" s="16"/>
      <c r="CD64" s="16"/>
      <c r="CE64" s="16"/>
      <c r="CF64" s="16"/>
      <c r="CG64" s="16"/>
      <c r="CH64" s="16"/>
      <c r="CI64" s="16"/>
      <c r="CJ64" s="16"/>
      <c r="CK64" s="16"/>
      <c r="CL64" s="16"/>
      <c r="CM64" s="16"/>
      <c r="CN64" s="16"/>
      <c r="CO64" s="16"/>
      <c r="CP64" s="16"/>
      <c r="CQ64" s="16"/>
      <c r="CR64" s="16"/>
      <c r="CS64" s="16"/>
      <c r="CT64" s="16"/>
      <c r="CU64" s="16"/>
      <c r="CV64" s="16"/>
      <c r="CW64" s="16"/>
      <c r="CX64" s="16"/>
      <c r="CY64" s="16"/>
      <c r="CZ64" s="16"/>
      <c r="DA64" s="16"/>
      <c r="DB64" s="16"/>
      <c r="DC64" s="16"/>
      <c r="DD64" s="16"/>
      <c r="DE64" s="16"/>
      <c r="DF64" s="16"/>
      <c r="DG64" s="16"/>
      <c r="DH64" s="16"/>
      <c r="DI64" s="16"/>
      <c r="DJ64" s="16"/>
      <c r="DK64" s="16"/>
      <c r="DL64" s="16"/>
      <c r="DM64" s="16"/>
      <c r="DN64" s="16"/>
      <c r="DO64" s="16"/>
      <c r="DP64" s="16"/>
      <c r="DQ64" s="16"/>
      <c r="DR64" s="16"/>
      <c r="DS64" s="16"/>
      <c r="DT64" s="16"/>
      <c r="DU64" s="16"/>
      <c r="DV64" s="16"/>
      <c r="DW64" s="16"/>
      <c r="DX64" s="16"/>
      <c r="DY64" s="16"/>
      <c r="DZ64" s="16"/>
      <c r="EA64" s="16"/>
      <c r="EB64" s="16"/>
      <c r="EC64" s="16"/>
      <c r="ED64" s="16"/>
      <c r="EE64" s="16"/>
      <c r="EF64" s="16"/>
      <c r="EG64" s="16"/>
      <c r="EH64" s="16"/>
      <c r="EI64" s="16"/>
      <c r="EJ64" s="16"/>
      <c r="EK64" s="16"/>
      <c r="EL64" s="16"/>
      <c r="EM64" s="16"/>
      <c r="EN64" s="16"/>
      <c r="EO64" s="16"/>
      <c r="EP64" s="16"/>
      <c r="EQ64" s="16"/>
      <c r="ER64" s="16"/>
      <c r="ES64" s="16"/>
      <c r="ET64" s="16"/>
      <c r="EU64" s="16"/>
      <c r="EV64" s="16"/>
      <c r="EW64" s="16"/>
      <c r="EX64" s="16"/>
      <c r="EY64" s="16"/>
      <c r="EZ64" s="16"/>
      <c r="FA64" s="16"/>
      <c r="FB64" s="16"/>
      <c r="FC64" s="16"/>
      <c r="FD64" s="16"/>
      <c r="FE64" s="16"/>
      <c r="FF64" s="16"/>
      <c r="FG64" s="16"/>
      <c r="FH64" s="16"/>
      <c r="FI64" s="16"/>
      <c r="FJ64" s="16"/>
      <c r="FK64" s="16"/>
      <c r="FL64" s="16"/>
      <c r="FM64" s="16"/>
      <c r="FN64" s="16"/>
      <c r="FO64" s="16"/>
      <c r="FP64" s="16"/>
      <c r="FQ64" s="16"/>
      <c r="FR64" s="16"/>
      <c r="FS64" s="16"/>
      <c r="FT64" s="16"/>
      <c r="FU64" s="16"/>
      <c r="FV64" s="16"/>
      <c r="FW64" s="16"/>
      <c r="FX64" s="16"/>
      <c r="FY64" s="16"/>
      <c r="FZ64" s="16"/>
      <c r="GA64" s="16"/>
      <c r="GB64" s="16"/>
      <c r="GC64" s="16"/>
      <c r="GD64" s="16"/>
      <c r="GE64" s="16"/>
      <c r="GF64" s="16"/>
      <c r="GG64" s="16"/>
      <c r="GH64" s="16"/>
      <c r="GI64" s="16"/>
      <c r="GJ64" s="16"/>
      <c r="GK64" s="16"/>
      <c r="GL64" s="16"/>
      <c r="GM64" s="16"/>
      <c r="GN64" s="16"/>
      <c r="GO64" s="16"/>
      <c r="GP64" s="16"/>
      <c r="GQ64" s="16"/>
      <c r="GR64" s="16"/>
      <c r="GS64" s="16"/>
      <c r="GT64" s="16"/>
      <c r="GU64" s="16"/>
      <c r="GV64" s="16"/>
      <c r="GW64" s="16"/>
      <c r="GX64" s="16"/>
      <c r="GY64" s="16"/>
      <c r="GZ64" s="16"/>
      <c r="HA64" s="16"/>
      <c r="HB64" s="16"/>
      <c r="HC64" s="16"/>
      <c r="HD64" s="16"/>
      <c r="HE64" s="16"/>
      <c r="HF64" s="16"/>
      <c r="HG64" s="16"/>
      <c r="HH64" s="16"/>
      <c r="HI64" s="16"/>
      <c r="HJ64" s="16"/>
      <c r="HK64" s="16"/>
      <c r="HL64" s="16"/>
      <c r="HM64" s="16"/>
      <c r="HN64" s="16"/>
      <c r="HO64" s="16"/>
      <c r="HP64" s="16"/>
    </row>
    <row r="65" spans="1:224" ht="12.75" customHeight="1" x14ac:dyDescent="0.2">
      <c r="A65" s="67" t="s">
        <v>204</v>
      </c>
      <c r="B65" s="20">
        <v>3004</v>
      </c>
      <c r="C65" s="68" t="s">
        <v>198</v>
      </c>
      <c r="D65" s="21">
        <f t="shared" ca="1" si="0"/>
        <v>0</v>
      </c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/>
      <c r="DV65" s="16"/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16"/>
      <c r="FG65" s="16"/>
      <c r="FH65" s="16"/>
      <c r="FI65" s="16"/>
      <c r="FJ65" s="16"/>
      <c r="FK65" s="16"/>
      <c r="FL65" s="16"/>
      <c r="FM65" s="16"/>
      <c r="FN65" s="16"/>
      <c r="FO65" s="16"/>
      <c r="FP65" s="16"/>
      <c r="FQ65" s="16"/>
      <c r="FR65" s="16"/>
      <c r="FS65" s="16"/>
      <c r="FT65" s="16"/>
      <c r="FU65" s="16"/>
      <c r="FV65" s="16"/>
      <c r="FW65" s="16"/>
      <c r="FX65" s="16"/>
      <c r="FY65" s="16"/>
      <c r="FZ65" s="16"/>
      <c r="GA65" s="16"/>
      <c r="GB65" s="16"/>
      <c r="GC65" s="16"/>
      <c r="GD65" s="16"/>
      <c r="GE65" s="16"/>
      <c r="GF65" s="16"/>
      <c r="GG65" s="16"/>
      <c r="GH65" s="16"/>
      <c r="GI65" s="16"/>
      <c r="GJ65" s="16"/>
      <c r="GK65" s="16"/>
      <c r="GL65" s="16"/>
      <c r="GM65" s="16"/>
      <c r="GN65" s="16"/>
      <c r="GO65" s="16"/>
      <c r="GP65" s="16"/>
      <c r="GQ65" s="16"/>
      <c r="GR65" s="16"/>
      <c r="GS65" s="16"/>
      <c r="GT65" s="16"/>
      <c r="GU65" s="16"/>
      <c r="GV65" s="16"/>
      <c r="GW65" s="16"/>
      <c r="GX65" s="16"/>
      <c r="GY65" s="16"/>
      <c r="GZ65" s="16"/>
      <c r="HA65" s="16"/>
      <c r="HB65" s="16"/>
      <c r="HC65" s="16"/>
      <c r="HD65" s="16"/>
      <c r="HE65" s="16"/>
      <c r="HF65" s="16"/>
      <c r="HG65" s="16"/>
      <c r="HH65" s="16"/>
      <c r="HI65" s="16"/>
      <c r="HJ65" s="16"/>
      <c r="HK65" s="16"/>
      <c r="HL65" s="16"/>
      <c r="HM65" s="16"/>
      <c r="HN65" s="16"/>
      <c r="HO65" s="16"/>
      <c r="HP65" s="16"/>
    </row>
    <row r="66" spans="1:224" ht="12.75" customHeight="1" x14ac:dyDescent="0.2">
      <c r="A66" s="67" t="s">
        <v>205</v>
      </c>
      <c r="B66" s="20">
        <v>3005</v>
      </c>
      <c r="C66" s="68" t="s">
        <v>198</v>
      </c>
      <c r="D66" s="21">
        <f t="shared" ca="1" si="0"/>
        <v>0</v>
      </c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/>
      <c r="BT66" s="16"/>
      <c r="BU66" s="16"/>
      <c r="BV66" s="16"/>
      <c r="BW66" s="16"/>
      <c r="BX66" s="16"/>
      <c r="BY66" s="16"/>
      <c r="BZ66" s="16"/>
      <c r="CA66" s="16"/>
      <c r="CB66" s="16"/>
      <c r="CC66" s="16"/>
      <c r="CD66" s="16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6"/>
      <c r="DG66" s="16"/>
      <c r="DH66" s="16"/>
      <c r="DI66" s="16"/>
      <c r="DJ66" s="16"/>
      <c r="DK66" s="16"/>
      <c r="DL66" s="16"/>
      <c r="DM66" s="16"/>
      <c r="DN66" s="16"/>
      <c r="DO66" s="16"/>
      <c r="DP66" s="16"/>
      <c r="DQ66" s="16"/>
      <c r="DR66" s="16"/>
      <c r="DS66" s="16"/>
      <c r="DT66" s="16"/>
      <c r="DU66" s="16"/>
      <c r="DV66" s="16"/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  <c r="GB66" s="16"/>
      <c r="GC66" s="16"/>
      <c r="GD66" s="16"/>
      <c r="GE66" s="16"/>
      <c r="GF66" s="16"/>
      <c r="GG66" s="16"/>
      <c r="GH66" s="16"/>
      <c r="GI66" s="16"/>
      <c r="GJ66" s="16"/>
      <c r="GK66" s="16"/>
      <c r="GL66" s="16"/>
      <c r="GM66" s="16"/>
      <c r="GN66" s="16"/>
      <c r="GO66" s="16"/>
      <c r="GP66" s="16"/>
      <c r="GQ66" s="16"/>
      <c r="GR66" s="16"/>
      <c r="GS66" s="16"/>
      <c r="GT66" s="16"/>
      <c r="GU66" s="16"/>
      <c r="GV66" s="16"/>
      <c r="GW66" s="16"/>
      <c r="GX66" s="16"/>
      <c r="GY66" s="16"/>
      <c r="GZ66" s="16"/>
      <c r="HA66" s="16"/>
      <c r="HB66" s="16"/>
      <c r="HC66" s="16"/>
      <c r="HD66" s="16"/>
      <c r="HE66" s="16"/>
      <c r="HF66" s="16"/>
      <c r="HG66" s="16"/>
      <c r="HH66" s="16"/>
      <c r="HI66" s="16"/>
      <c r="HJ66" s="16"/>
      <c r="HK66" s="16"/>
      <c r="HL66" s="16"/>
      <c r="HM66" s="16"/>
      <c r="HN66" s="16"/>
      <c r="HO66" s="16"/>
      <c r="HP66" s="16"/>
    </row>
    <row r="67" spans="1:224" ht="12.75" customHeight="1" x14ac:dyDescent="0.2">
      <c r="A67" s="67" t="s">
        <v>206</v>
      </c>
      <c r="B67" s="20">
        <v>3006</v>
      </c>
      <c r="C67" s="68" t="s">
        <v>198</v>
      </c>
      <c r="D67" s="21">
        <f t="shared" ca="1" si="0"/>
        <v>0</v>
      </c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/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/>
      <c r="DV67" s="16"/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  <c r="GB67" s="16"/>
      <c r="GC67" s="16"/>
      <c r="GD67" s="16"/>
      <c r="GE67" s="16"/>
      <c r="GF67" s="16"/>
      <c r="GG67" s="16"/>
      <c r="GH67" s="16"/>
      <c r="GI67" s="16"/>
      <c r="GJ67" s="16"/>
      <c r="GK67" s="16"/>
      <c r="GL67" s="16"/>
      <c r="GM67" s="16"/>
      <c r="GN67" s="16"/>
      <c r="GO67" s="16"/>
      <c r="GP67" s="16"/>
      <c r="GQ67" s="16"/>
      <c r="GR67" s="16"/>
      <c r="GS67" s="16"/>
      <c r="GT67" s="16"/>
      <c r="GU67" s="16"/>
      <c r="GV67" s="16"/>
      <c r="GW67" s="16"/>
      <c r="GX67" s="16"/>
      <c r="GY67" s="16"/>
      <c r="GZ67" s="16"/>
      <c r="HA67" s="16"/>
      <c r="HB67" s="16"/>
      <c r="HC67" s="16"/>
      <c r="HD67" s="16"/>
      <c r="HE67" s="16"/>
      <c r="HF67" s="16"/>
      <c r="HG67" s="16"/>
      <c r="HH67" s="16"/>
      <c r="HI67" s="16"/>
      <c r="HJ67" s="16"/>
      <c r="HK67" s="16"/>
      <c r="HL67" s="16"/>
      <c r="HM67" s="16"/>
      <c r="HN67" s="16"/>
      <c r="HO67" s="16"/>
      <c r="HP67" s="16"/>
    </row>
    <row r="68" spans="1:224" ht="12.75" customHeight="1" x14ac:dyDescent="0.2">
      <c r="A68" s="67" t="s">
        <v>207</v>
      </c>
      <c r="B68" s="20">
        <v>3007</v>
      </c>
      <c r="C68" s="68" t="s">
        <v>198</v>
      </c>
      <c r="D68" s="21">
        <f t="shared" ca="1" si="0"/>
        <v>0</v>
      </c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  <c r="BX68" s="16"/>
      <c r="BY68" s="16"/>
      <c r="BZ68" s="16"/>
      <c r="CA68" s="16"/>
      <c r="CB68" s="16"/>
      <c r="CC68" s="16"/>
      <c r="CD68" s="16"/>
      <c r="CE68" s="16"/>
      <c r="CF68" s="16"/>
      <c r="CG68" s="16"/>
      <c r="CH68" s="16"/>
      <c r="CI68" s="16"/>
      <c r="CJ68" s="16"/>
      <c r="CK68" s="16"/>
      <c r="CL68" s="16"/>
      <c r="CM68" s="16"/>
      <c r="CN68" s="16"/>
      <c r="CO68" s="16"/>
      <c r="CP68" s="16"/>
      <c r="CQ68" s="16"/>
      <c r="CR68" s="16"/>
      <c r="CS68" s="16"/>
      <c r="CT68" s="16"/>
      <c r="CU68" s="16"/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6"/>
      <c r="DG68" s="16"/>
      <c r="DH68" s="16"/>
      <c r="DI68" s="16"/>
      <c r="DJ68" s="16"/>
      <c r="DK68" s="16"/>
      <c r="DL68" s="16"/>
      <c r="DM68" s="16"/>
      <c r="DN68" s="16"/>
      <c r="DO68" s="16"/>
      <c r="DP68" s="16"/>
      <c r="DQ68" s="16"/>
      <c r="DR68" s="16"/>
      <c r="DS68" s="16"/>
      <c r="DT68" s="16"/>
      <c r="DU68" s="16"/>
      <c r="DV68" s="16"/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  <c r="EY68" s="16"/>
      <c r="EZ68" s="16"/>
      <c r="FA68" s="16"/>
      <c r="FB68" s="16"/>
      <c r="FC68" s="16"/>
      <c r="FD68" s="16"/>
      <c r="FE68" s="16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  <c r="GB68" s="16"/>
      <c r="GC68" s="16"/>
      <c r="GD68" s="16"/>
      <c r="GE68" s="16"/>
      <c r="GF68" s="16"/>
      <c r="GG68" s="16"/>
      <c r="GH68" s="16"/>
      <c r="GI68" s="16"/>
      <c r="GJ68" s="16"/>
      <c r="GK68" s="16"/>
      <c r="GL68" s="16"/>
      <c r="GM68" s="16"/>
      <c r="GN68" s="16"/>
      <c r="GO68" s="16"/>
      <c r="GP68" s="16"/>
      <c r="GQ68" s="16"/>
      <c r="GR68" s="16"/>
      <c r="GS68" s="16"/>
      <c r="GT68" s="16"/>
      <c r="GU68" s="16"/>
      <c r="GV68" s="16"/>
      <c r="GW68" s="16"/>
      <c r="GX68" s="16"/>
      <c r="GY68" s="16"/>
      <c r="GZ68" s="16"/>
      <c r="HA68" s="16"/>
      <c r="HB68" s="16"/>
      <c r="HC68" s="16"/>
      <c r="HD68" s="16"/>
      <c r="HE68" s="16"/>
      <c r="HF68" s="16"/>
      <c r="HG68" s="16"/>
      <c r="HH68" s="16"/>
      <c r="HI68" s="16"/>
      <c r="HJ68" s="16"/>
      <c r="HK68" s="16"/>
      <c r="HL68" s="16"/>
      <c r="HM68" s="16"/>
      <c r="HN68" s="16"/>
      <c r="HO68" s="16"/>
      <c r="HP68" s="16"/>
    </row>
    <row r="69" spans="1:224" ht="12.75" customHeight="1" x14ac:dyDescent="0.2">
      <c r="A69" s="67" t="s">
        <v>208</v>
      </c>
      <c r="B69" s="20">
        <v>3008</v>
      </c>
      <c r="C69" s="68" t="s">
        <v>198</v>
      </c>
      <c r="D69" s="21">
        <f t="shared" ca="1" si="0"/>
        <v>0</v>
      </c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  <c r="BM69" s="16"/>
      <c r="BN69" s="16"/>
      <c r="BO69" s="16"/>
      <c r="BP69" s="16"/>
      <c r="BQ69" s="16"/>
      <c r="BR69" s="16"/>
      <c r="BS69" s="16"/>
      <c r="BT69" s="16"/>
      <c r="BU69" s="16"/>
      <c r="BV69" s="16"/>
      <c r="BW69" s="16"/>
      <c r="BX69" s="16"/>
      <c r="BY69" s="16"/>
      <c r="BZ69" s="16"/>
      <c r="CA69" s="16"/>
      <c r="CB69" s="16"/>
      <c r="CC69" s="16"/>
      <c r="CD69" s="16"/>
      <c r="CE69" s="16"/>
      <c r="CF69" s="16"/>
      <c r="CG69" s="16"/>
      <c r="CH69" s="16"/>
      <c r="CI69" s="16"/>
      <c r="CJ69" s="16"/>
      <c r="CK69" s="16"/>
      <c r="CL69" s="16"/>
      <c r="CM69" s="16"/>
      <c r="CN69" s="16"/>
      <c r="CO69" s="16"/>
      <c r="CP69" s="16"/>
      <c r="CQ69" s="16"/>
      <c r="CR69" s="16"/>
      <c r="CS69" s="16"/>
      <c r="CT69" s="16"/>
      <c r="CU69" s="16"/>
      <c r="CV69" s="16"/>
      <c r="CW69" s="16"/>
      <c r="CX69" s="16"/>
      <c r="CY69" s="16"/>
      <c r="CZ69" s="16"/>
      <c r="DA69" s="16"/>
      <c r="DB69" s="16"/>
      <c r="DC69" s="16"/>
      <c r="DD69" s="16"/>
      <c r="DE69" s="16"/>
      <c r="DF69" s="16"/>
      <c r="DG69" s="16"/>
      <c r="DH69" s="16"/>
      <c r="DI69" s="16"/>
      <c r="DJ69" s="16"/>
      <c r="DK69" s="16"/>
      <c r="DL69" s="16"/>
      <c r="DM69" s="16"/>
      <c r="DN69" s="16"/>
      <c r="DO69" s="16"/>
      <c r="DP69" s="16"/>
      <c r="DQ69" s="16"/>
      <c r="DR69" s="16"/>
      <c r="DS69" s="16"/>
      <c r="DT69" s="16"/>
      <c r="DU69" s="16"/>
      <c r="DV69" s="16"/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  <c r="GB69" s="16"/>
      <c r="GC69" s="16"/>
      <c r="GD69" s="16"/>
      <c r="GE69" s="16"/>
      <c r="GF69" s="16"/>
      <c r="GG69" s="16"/>
      <c r="GH69" s="16"/>
      <c r="GI69" s="16"/>
      <c r="GJ69" s="16"/>
      <c r="GK69" s="16"/>
      <c r="GL69" s="16"/>
      <c r="GM69" s="16"/>
      <c r="GN69" s="16"/>
      <c r="GO69" s="16"/>
      <c r="GP69" s="16"/>
      <c r="GQ69" s="16"/>
      <c r="GR69" s="16"/>
      <c r="GS69" s="16"/>
      <c r="GT69" s="16"/>
      <c r="GU69" s="16"/>
      <c r="GV69" s="16"/>
      <c r="GW69" s="16"/>
      <c r="GX69" s="16"/>
      <c r="GY69" s="16"/>
      <c r="GZ69" s="16"/>
      <c r="HA69" s="16"/>
      <c r="HB69" s="16"/>
      <c r="HC69" s="16"/>
      <c r="HD69" s="16"/>
      <c r="HE69" s="16"/>
      <c r="HF69" s="16"/>
      <c r="HG69" s="16"/>
      <c r="HH69" s="16"/>
      <c r="HI69" s="16"/>
      <c r="HJ69" s="16"/>
      <c r="HK69" s="16"/>
      <c r="HL69" s="16"/>
      <c r="HM69" s="16"/>
      <c r="HN69" s="16"/>
      <c r="HO69" s="16"/>
      <c r="HP69" s="16"/>
    </row>
    <row r="70" spans="1:224" ht="12.75" customHeight="1" x14ac:dyDescent="0.2">
      <c r="A70" s="67" t="s">
        <v>209</v>
      </c>
      <c r="B70" s="20">
        <v>3009</v>
      </c>
      <c r="C70" s="68" t="s">
        <v>198</v>
      </c>
      <c r="D70" s="21">
        <f t="shared" ca="1" si="0"/>
        <v>0</v>
      </c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  <c r="GB70" s="16"/>
      <c r="GC70" s="16"/>
      <c r="GD70" s="16"/>
      <c r="GE70" s="16"/>
      <c r="GF70" s="16"/>
      <c r="GG70" s="16"/>
      <c r="GH70" s="16"/>
      <c r="GI70" s="16"/>
      <c r="GJ70" s="16"/>
      <c r="GK70" s="16"/>
      <c r="GL70" s="16"/>
      <c r="GM70" s="16"/>
      <c r="GN70" s="16"/>
      <c r="GO70" s="16"/>
      <c r="GP70" s="16"/>
      <c r="GQ70" s="16"/>
      <c r="GR70" s="16"/>
      <c r="GS70" s="16"/>
      <c r="GT70" s="16"/>
      <c r="GU70" s="16"/>
      <c r="GV70" s="16"/>
      <c r="GW70" s="16"/>
      <c r="GX70" s="16"/>
      <c r="GY70" s="16"/>
      <c r="GZ70" s="16"/>
      <c r="HA70" s="16"/>
      <c r="HB70" s="16"/>
      <c r="HC70" s="16"/>
      <c r="HD70" s="16"/>
      <c r="HE70" s="16"/>
      <c r="HF70" s="16"/>
      <c r="HG70" s="16"/>
      <c r="HH70" s="16"/>
      <c r="HI70" s="16"/>
      <c r="HJ70" s="16"/>
      <c r="HK70" s="16"/>
      <c r="HL70" s="16"/>
      <c r="HM70" s="16"/>
      <c r="HN70" s="16"/>
      <c r="HO70" s="16"/>
      <c r="HP70" s="16"/>
    </row>
    <row r="71" spans="1:224" ht="12.75" customHeight="1" x14ac:dyDescent="0.2">
      <c r="A71" s="67" t="s">
        <v>210</v>
      </c>
      <c r="B71" s="20">
        <v>3011</v>
      </c>
      <c r="C71" s="68" t="s">
        <v>198</v>
      </c>
      <c r="D71" s="21">
        <f t="shared" ref="D71:D76" ca="1" si="1">IFERROR(INDIRECT("'"&amp;$B$2&amp;"'!"&amp;ADDRESS(MATCH($B71,INDIRECT("'"&amp;$B$2&amp;"'!$B$1:$B$1095"),0),MATCH(D$5,INDIRECT("'"&amp;$B$2&amp;"'!5:5"),0))),0)</f>
        <v>0</v>
      </c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  <c r="BC71" s="16"/>
      <c r="BD71" s="16"/>
      <c r="BE71" s="16"/>
      <c r="BF71" s="16"/>
      <c r="BG71" s="16"/>
      <c r="BH71" s="16"/>
      <c r="BI71" s="16"/>
      <c r="BJ71" s="16"/>
      <c r="BK71" s="16"/>
      <c r="BL71" s="16"/>
      <c r="BM71" s="16"/>
      <c r="BN71" s="16"/>
      <c r="BO71" s="16"/>
      <c r="BP71" s="16"/>
      <c r="BQ71" s="16"/>
      <c r="BR71" s="16"/>
      <c r="BS71" s="16"/>
      <c r="BT71" s="16"/>
      <c r="BU71" s="16"/>
      <c r="BV71" s="16"/>
      <c r="BW71" s="16"/>
      <c r="BX71" s="16"/>
      <c r="BY71" s="16"/>
      <c r="BZ71" s="16"/>
      <c r="CA71" s="16"/>
      <c r="CB71" s="16"/>
      <c r="CC71" s="16"/>
      <c r="CD71" s="16"/>
      <c r="CE71" s="16"/>
      <c r="CF71" s="16"/>
      <c r="CG71" s="16"/>
      <c r="CH71" s="16"/>
      <c r="CI71" s="16"/>
      <c r="CJ71" s="16"/>
      <c r="CK71" s="16"/>
      <c r="CL71" s="16"/>
      <c r="CM71" s="16"/>
      <c r="CN71" s="16"/>
      <c r="CO71" s="16"/>
      <c r="CP71" s="16"/>
      <c r="CQ71" s="16"/>
      <c r="CR71" s="16"/>
      <c r="CS71" s="16"/>
      <c r="CT71" s="16"/>
      <c r="CU71" s="16"/>
      <c r="CV71" s="16"/>
      <c r="CW71" s="16"/>
      <c r="CX71" s="16"/>
      <c r="CY71" s="16"/>
      <c r="CZ71" s="16"/>
      <c r="DA71" s="16"/>
      <c r="DB71" s="16"/>
      <c r="DC71" s="16"/>
      <c r="DD71" s="16"/>
      <c r="DE71" s="16"/>
      <c r="DF71" s="16"/>
      <c r="DG71" s="16"/>
      <c r="DH71" s="16"/>
      <c r="DI71" s="16"/>
      <c r="DJ71" s="16"/>
      <c r="DK71" s="16"/>
      <c r="DL71" s="16"/>
      <c r="DM71" s="16"/>
      <c r="DN71" s="16"/>
      <c r="DO71" s="16"/>
      <c r="DP71" s="16"/>
      <c r="DQ71" s="16"/>
      <c r="DR71" s="16"/>
      <c r="DS71" s="16"/>
      <c r="DT71" s="16"/>
      <c r="DU71" s="16"/>
      <c r="DV71" s="16"/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  <c r="GB71" s="16"/>
      <c r="GC71" s="16"/>
      <c r="GD71" s="16"/>
      <c r="GE71" s="16"/>
      <c r="GF71" s="16"/>
      <c r="GG71" s="16"/>
      <c r="GH71" s="16"/>
      <c r="GI71" s="16"/>
      <c r="GJ71" s="16"/>
      <c r="GK71" s="16"/>
      <c r="GL71" s="16"/>
      <c r="GM71" s="16"/>
      <c r="GN71" s="16"/>
      <c r="GO71" s="16"/>
      <c r="GP71" s="16"/>
      <c r="GQ71" s="16"/>
      <c r="GR71" s="16"/>
      <c r="GS71" s="16"/>
      <c r="GT71" s="16"/>
      <c r="GU71" s="16"/>
      <c r="GV71" s="16"/>
      <c r="GW71" s="16"/>
      <c r="GX71" s="16"/>
      <c r="GY71" s="16"/>
      <c r="GZ71" s="16"/>
      <c r="HA71" s="16"/>
      <c r="HB71" s="16"/>
      <c r="HC71" s="16"/>
      <c r="HD71" s="16"/>
      <c r="HE71" s="16"/>
      <c r="HF71" s="16"/>
      <c r="HG71" s="16"/>
      <c r="HH71" s="16"/>
      <c r="HI71" s="16"/>
      <c r="HJ71" s="16"/>
      <c r="HK71" s="16"/>
      <c r="HL71" s="16"/>
      <c r="HM71" s="16"/>
      <c r="HN71" s="16"/>
      <c r="HO71" s="16"/>
      <c r="HP71" s="16"/>
    </row>
    <row r="72" spans="1:224" ht="12.75" customHeight="1" x14ac:dyDescent="0.2">
      <c r="A72" s="67" t="s">
        <v>211</v>
      </c>
      <c r="B72" s="20">
        <v>3012</v>
      </c>
      <c r="C72" s="68" t="s">
        <v>198</v>
      </c>
      <c r="D72" s="21">
        <f t="shared" ca="1" si="1"/>
        <v>0</v>
      </c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  <c r="AU72" s="16"/>
      <c r="AV72" s="16"/>
      <c r="AW72" s="16"/>
      <c r="AX72" s="16"/>
      <c r="AY72" s="16"/>
      <c r="AZ72" s="16"/>
      <c r="BA72" s="16"/>
      <c r="BB72" s="16"/>
      <c r="BC72" s="16"/>
      <c r="BD72" s="16"/>
      <c r="BE72" s="16"/>
      <c r="BF72" s="16"/>
      <c r="BG72" s="16"/>
      <c r="BH72" s="16"/>
      <c r="BI72" s="16"/>
      <c r="BJ72" s="16"/>
      <c r="BK72" s="16"/>
      <c r="BL72" s="16"/>
      <c r="BM72" s="16"/>
      <c r="BN72" s="16"/>
      <c r="BO72" s="16"/>
      <c r="BP72" s="16"/>
      <c r="BQ72" s="16"/>
      <c r="BR72" s="16"/>
      <c r="BS72" s="16"/>
      <c r="BT72" s="16"/>
      <c r="BU72" s="16"/>
      <c r="BV72" s="16"/>
      <c r="BW72" s="16"/>
      <c r="BX72" s="16"/>
      <c r="BY72" s="16"/>
      <c r="BZ72" s="16"/>
      <c r="CA72" s="16"/>
      <c r="CB72" s="16"/>
      <c r="CC72" s="16"/>
      <c r="CD72" s="16"/>
      <c r="CE72" s="16"/>
      <c r="CF72" s="16"/>
      <c r="CG72" s="16"/>
      <c r="CH72" s="16"/>
      <c r="CI72" s="16"/>
      <c r="CJ72" s="16"/>
      <c r="CK72" s="16"/>
      <c r="CL72" s="16"/>
      <c r="CM72" s="16"/>
      <c r="CN72" s="16"/>
      <c r="CO72" s="16"/>
      <c r="CP72" s="16"/>
      <c r="CQ72" s="16"/>
      <c r="CR72" s="16"/>
      <c r="CS72" s="16"/>
      <c r="CT72" s="16"/>
      <c r="CU72" s="16"/>
      <c r="CV72" s="16"/>
      <c r="CW72" s="16"/>
      <c r="CX72" s="16"/>
      <c r="CY72" s="16"/>
      <c r="CZ72" s="16"/>
      <c r="DA72" s="16"/>
      <c r="DB72" s="16"/>
      <c r="DC72" s="16"/>
      <c r="DD72" s="16"/>
      <c r="DE72" s="16"/>
      <c r="DF72" s="16"/>
      <c r="DG72" s="16"/>
      <c r="DH72" s="16"/>
      <c r="DI72" s="16"/>
      <c r="DJ72" s="16"/>
      <c r="DK72" s="16"/>
      <c r="DL72" s="16"/>
      <c r="DM72" s="16"/>
      <c r="DN72" s="16"/>
      <c r="DO72" s="16"/>
      <c r="DP72" s="16"/>
      <c r="DQ72" s="16"/>
      <c r="DR72" s="16"/>
      <c r="DS72" s="16"/>
      <c r="DT72" s="16"/>
      <c r="DU72" s="16"/>
      <c r="DV72" s="16"/>
      <c r="DW72" s="16"/>
      <c r="DX72" s="16"/>
      <c r="DY72" s="16"/>
      <c r="DZ72" s="16"/>
      <c r="EA72" s="16"/>
      <c r="EB72" s="16"/>
      <c r="EC72" s="16"/>
      <c r="ED72" s="16"/>
      <c r="EE72" s="16"/>
      <c r="EF72" s="16"/>
      <c r="EG72" s="16"/>
      <c r="EH72" s="16"/>
      <c r="EI72" s="16"/>
      <c r="EJ72" s="16"/>
      <c r="EK72" s="16"/>
      <c r="EL72" s="16"/>
      <c r="EM72" s="16"/>
      <c r="EN72" s="16"/>
      <c r="EO72" s="16"/>
      <c r="EP72" s="16"/>
      <c r="EQ72" s="16"/>
      <c r="ER72" s="16"/>
      <c r="ES72" s="16"/>
      <c r="ET72" s="16"/>
      <c r="EU72" s="16"/>
      <c r="EV72" s="16"/>
      <c r="EW72" s="16"/>
      <c r="EX72" s="16"/>
      <c r="EY72" s="16"/>
      <c r="EZ72" s="16"/>
      <c r="FA72" s="16"/>
      <c r="FB72" s="16"/>
      <c r="FC72" s="16"/>
      <c r="FD72" s="16"/>
      <c r="FE72" s="16"/>
      <c r="FF72" s="16"/>
      <c r="FG72" s="16"/>
      <c r="FH72" s="16"/>
      <c r="FI72" s="16"/>
      <c r="FJ72" s="16"/>
      <c r="FK72" s="16"/>
      <c r="FL72" s="16"/>
      <c r="FM72" s="16"/>
      <c r="FN72" s="16"/>
      <c r="FO72" s="16"/>
      <c r="FP72" s="16"/>
      <c r="FQ72" s="16"/>
      <c r="FR72" s="16"/>
      <c r="FS72" s="16"/>
      <c r="FT72" s="16"/>
      <c r="FU72" s="16"/>
      <c r="FV72" s="16"/>
      <c r="FW72" s="16"/>
      <c r="FX72" s="16"/>
      <c r="FY72" s="16"/>
      <c r="FZ72" s="16"/>
      <c r="GA72" s="16"/>
      <c r="GB72" s="16"/>
      <c r="GC72" s="16"/>
      <c r="GD72" s="16"/>
      <c r="GE72" s="16"/>
      <c r="GF72" s="16"/>
      <c r="GG72" s="16"/>
      <c r="GH72" s="16"/>
      <c r="GI72" s="16"/>
      <c r="GJ72" s="16"/>
      <c r="GK72" s="16"/>
      <c r="GL72" s="16"/>
      <c r="GM72" s="16"/>
      <c r="GN72" s="16"/>
      <c r="GO72" s="16"/>
      <c r="GP72" s="16"/>
      <c r="GQ72" s="16"/>
      <c r="GR72" s="16"/>
      <c r="GS72" s="16"/>
      <c r="GT72" s="16"/>
      <c r="GU72" s="16"/>
      <c r="GV72" s="16"/>
      <c r="GW72" s="16"/>
      <c r="GX72" s="16"/>
      <c r="GY72" s="16"/>
      <c r="GZ72" s="16"/>
      <c r="HA72" s="16"/>
      <c r="HB72" s="16"/>
      <c r="HC72" s="16"/>
      <c r="HD72" s="16"/>
      <c r="HE72" s="16"/>
      <c r="HF72" s="16"/>
      <c r="HG72" s="16"/>
      <c r="HH72" s="16"/>
      <c r="HI72" s="16"/>
      <c r="HJ72" s="16"/>
      <c r="HK72" s="16"/>
      <c r="HL72" s="16"/>
      <c r="HM72" s="16"/>
      <c r="HN72" s="16"/>
      <c r="HO72" s="16"/>
      <c r="HP72" s="16"/>
    </row>
    <row r="73" spans="1:224" s="16" customFormat="1" x14ac:dyDescent="0.2">
      <c r="A73" s="67" t="s">
        <v>212</v>
      </c>
      <c r="B73" s="20">
        <v>3015</v>
      </c>
      <c r="C73" s="68" t="s">
        <v>198</v>
      </c>
      <c r="D73" s="21">
        <f t="shared" ca="1" si="1"/>
        <v>0</v>
      </c>
    </row>
    <row r="74" spans="1:224" s="16" customFormat="1" x14ac:dyDescent="0.2">
      <c r="A74" s="67" t="s">
        <v>213</v>
      </c>
      <c r="B74" s="20">
        <v>3016</v>
      </c>
      <c r="C74" s="68" t="s">
        <v>198</v>
      </c>
      <c r="D74" s="21">
        <f t="shared" ca="1" si="1"/>
        <v>0</v>
      </c>
    </row>
    <row r="75" spans="1:224" s="16" customFormat="1" x14ac:dyDescent="0.2">
      <c r="A75" s="67" t="s">
        <v>214</v>
      </c>
      <c r="B75" s="20">
        <v>3017</v>
      </c>
      <c r="C75" s="68" t="s">
        <v>198</v>
      </c>
      <c r="D75" s="21">
        <f t="shared" ca="1" si="1"/>
        <v>0</v>
      </c>
    </row>
    <row r="76" spans="1:224" s="16" customFormat="1" x14ac:dyDescent="0.2">
      <c r="A76" s="67" t="s">
        <v>215</v>
      </c>
      <c r="B76" s="20">
        <v>3018</v>
      </c>
      <c r="C76" s="68" t="s">
        <v>198</v>
      </c>
      <c r="D76" s="21">
        <f t="shared" ca="1" si="1"/>
        <v>0</v>
      </c>
    </row>
    <row r="77" spans="1:224" s="16" customFormat="1" x14ac:dyDescent="0.2">
      <c r="A77" s="69" t="s">
        <v>216</v>
      </c>
      <c r="B77" s="55">
        <v>9000</v>
      </c>
      <c r="C77" s="68" t="s">
        <v>217</v>
      </c>
      <c r="D77" s="56">
        <f ca="1">SUMIF($C$7:$C$76,"HD",D$7:D$76)</f>
        <v>21286756527.066845</v>
      </c>
    </row>
    <row r="78" spans="1:224" s="16" customFormat="1" x14ac:dyDescent="0.2">
      <c r="A78" s="69" t="s">
        <v>218</v>
      </c>
      <c r="B78" s="55">
        <v>9001</v>
      </c>
      <c r="C78" s="68" t="s">
        <v>219</v>
      </c>
      <c r="D78" s="56">
        <f ca="1">SUMIF($C$7:$C$76,"H",D$7:D$76)+SUMIF($C$7:$C$76,"E",D$7:D$76)</f>
        <v>0</v>
      </c>
    </row>
    <row r="79" spans="1:224" s="16" customFormat="1" x14ac:dyDescent="0.2">
      <c r="A79" s="69" t="s">
        <v>220</v>
      </c>
      <c r="B79" s="55">
        <v>9003</v>
      </c>
      <c r="C79" s="68" t="s">
        <v>221</v>
      </c>
      <c r="D79" s="56">
        <f ca="1">D77+D78</f>
        <v>21286756527.066845</v>
      </c>
      <c r="CS79" s="3"/>
    </row>
    <row r="80" spans="1:224" s="16" customFormat="1" x14ac:dyDescent="0.2"/>
  </sheetData>
  <mergeCells count="1">
    <mergeCell ref="E2:G2"/>
  </mergeCells>
  <dataValidations count="1">
    <dataValidation type="list" allowBlank="1" showInputMessage="1" showErrorMessage="1" sqref="B2" xr:uid="{36802C4B-A1A5-4584-8850-E25E507A12F4}">
      <formula1>"Tele-Satış,E-Ticaret,Geleneksel"</formula1>
    </dataValidation>
  </dataValidations>
  <pageMargins left="0.2" right="0.75" top="0.52" bottom="0.52" header="0.5" footer="0.5"/>
  <pageSetup paperSize="9" scale="49" orientation="landscape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7B0B44-809A-4F9E-98F3-ADDFD8D6BBF8}">
  <dimension ref="A1:HP80"/>
  <sheetViews>
    <sheetView showGridLines="0" zoomScale="80" zoomScaleNormal="80" workbookViewId="0">
      <pane xSplit="3" ySplit="6" topLeftCell="D7" activePane="bottomRight" state="frozen"/>
      <selection activeCell="B2" sqref="B2"/>
      <selection pane="topRight" activeCell="B2" sqref="B2"/>
      <selection pane="bottomLeft" activeCell="B2" sqref="B2"/>
      <selection pane="bottomRight" activeCell="B2" sqref="B2"/>
    </sheetView>
  </sheetViews>
  <sheetFormatPr defaultColWidth="9.140625" defaultRowHeight="12.75" x14ac:dyDescent="0.2"/>
  <cols>
    <col min="1" max="1" width="58.7109375" style="6" customWidth="1"/>
    <col min="2" max="3" width="15.7109375" style="6" customWidth="1"/>
    <col min="4" max="8" width="15.7109375" style="3" customWidth="1"/>
    <col min="9" max="16384" width="9.140625" style="3"/>
  </cols>
  <sheetData>
    <row r="1" spans="1:224" ht="15" customHeight="1" x14ac:dyDescent="0.25">
      <c r="A1" s="1" t="s">
        <v>0</v>
      </c>
      <c r="B1" s="2"/>
      <c r="C1" s="2"/>
    </row>
    <row r="2" spans="1:224" ht="15" customHeight="1" x14ac:dyDescent="0.25">
      <c r="A2" s="1" t="s">
        <v>31</v>
      </c>
      <c r="B2" s="4" t="s">
        <v>10</v>
      </c>
      <c r="C2" s="2"/>
      <c r="E2" s="84" t="s">
        <v>1</v>
      </c>
      <c r="F2" s="85"/>
      <c r="G2" s="86"/>
      <c r="H2" s="6"/>
    </row>
    <row r="3" spans="1:224" ht="15" customHeight="1" x14ac:dyDescent="0.25">
      <c r="A3" s="5" t="s">
        <v>288</v>
      </c>
      <c r="B3" s="2"/>
      <c r="C3" s="2"/>
    </row>
    <row r="4" spans="1:224" ht="22.5" customHeight="1" x14ac:dyDescent="0.2"/>
    <row r="5" spans="1:224" ht="22.5" customHeight="1" x14ac:dyDescent="0.2">
      <c r="D5" s="63">
        <v>713</v>
      </c>
    </row>
    <row r="6" spans="1:224" ht="79.5" customHeight="1" x14ac:dyDescent="0.2">
      <c r="A6" s="65" t="s">
        <v>135</v>
      </c>
      <c r="B6" s="65" t="s">
        <v>136</v>
      </c>
      <c r="C6" s="65" t="s">
        <v>137</v>
      </c>
      <c r="D6" s="66" t="s">
        <v>31</v>
      </c>
    </row>
    <row r="7" spans="1:224" ht="12.75" customHeight="1" x14ac:dyDescent="0.2">
      <c r="A7" s="67" t="s">
        <v>143</v>
      </c>
      <c r="B7" s="20">
        <v>1001</v>
      </c>
      <c r="C7" s="68" t="s">
        <v>144</v>
      </c>
      <c r="D7" s="21">
        <f t="shared" ref="D7:D70" ca="1" si="0">IFERROR(INDIRECT("'"&amp;$B$2&amp;"'!"&amp;ADDRESS(MATCH($B7,INDIRECT("'"&amp;$B$2&amp;"'!$B$1:$B$1095"),0),MATCH(D$5,INDIRECT("'"&amp;$B$2&amp;"'!5:5"),0))),0)</f>
        <v>0</v>
      </c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</row>
    <row r="8" spans="1:224" ht="12.75" customHeight="1" x14ac:dyDescent="0.2">
      <c r="A8" s="67" t="s">
        <v>145</v>
      </c>
      <c r="B8" s="20">
        <v>1003</v>
      </c>
      <c r="C8" s="68" t="s">
        <v>144</v>
      </c>
      <c r="D8" s="21">
        <f t="shared" ca="1" si="0"/>
        <v>0</v>
      </c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  <c r="GF8" s="16"/>
      <c r="GG8" s="16"/>
      <c r="GH8" s="16"/>
      <c r="GI8" s="16"/>
      <c r="GJ8" s="16"/>
      <c r="GK8" s="16"/>
      <c r="GL8" s="16"/>
      <c r="GM8" s="16"/>
      <c r="GN8" s="16"/>
      <c r="GO8" s="16"/>
      <c r="GP8" s="16"/>
      <c r="GQ8" s="16"/>
      <c r="GR8" s="16"/>
      <c r="GS8" s="16"/>
      <c r="GT8" s="16"/>
      <c r="GU8" s="16"/>
      <c r="GV8" s="16"/>
      <c r="GW8" s="16"/>
      <c r="GX8" s="16"/>
      <c r="GY8" s="16"/>
      <c r="GZ8" s="16"/>
      <c r="HA8" s="16"/>
      <c r="HB8" s="16"/>
      <c r="HC8" s="16"/>
      <c r="HD8" s="16"/>
      <c r="HE8" s="16"/>
      <c r="HF8" s="16"/>
      <c r="HG8" s="16"/>
      <c r="HH8" s="16"/>
      <c r="HI8" s="16"/>
      <c r="HJ8" s="16"/>
      <c r="HK8" s="16"/>
      <c r="HL8" s="16"/>
      <c r="HM8" s="16"/>
      <c r="HN8" s="16"/>
      <c r="HO8" s="16"/>
      <c r="HP8" s="16"/>
    </row>
    <row r="9" spans="1:224" ht="12.75" customHeight="1" x14ac:dyDescent="0.2">
      <c r="A9" s="67" t="s">
        <v>146</v>
      </c>
      <c r="B9" s="20">
        <v>1004</v>
      </c>
      <c r="C9" s="68" t="s">
        <v>144</v>
      </c>
      <c r="D9" s="21">
        <f t="shared" ca="1" si="0"/>
        <v>0</v>
      </c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6"/>
      <c r="DG9" s="16"/>
      <c r="DH9" s="16"/>
      <c r="DI9" s="16"/>
      <c r="DJ9" s="16"/>
      <c r="DK9" s="16"/>
      <c r="DL9" s="16"/>
      <c r="DM9" s="16"/>
      <c r="DN9" s="16"/>
      <c r="DO9" s="16"/>
      <c r="DP9" s="16"/>
      <c r="DQ9" s="16"/>
      <c r="DR9" s="16"/>
      <c r="DS9" s="16"/>
      <c r="DT9" s="16"/>
      <c r="DU9" s="16"/>
      <c r="DV9" s="16"/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16"/>
      <c r="GE9" s="16"/>
      <c r="GF9" s="16"/>
      <c r="GG9" s="16"/>
      <c r="GH9" s="16"/>
      <c r="GI9" s="16"/>
      <c r="GJ9" s="16"/>
      <c r="GK9" s="16"/>
      <c r="GL9" s="16"/>
      <c r="GM9" s="16"/>
      <c r="GN9" s="16"/>
      <c r="GO9" s="16"/>
      <c r="GP9" s="16"/>
      <c r="GQ9" s="16"/>
      <c r="GR9" s="16"/>
      <c r="GS9" s="16"/>
      <c r="GT9" s="16"/>
      <c r="GU9" s="16"/>
      <c r="GV9" s="16"/>
      <c r="GW9" s="16"/>
      <c r="GX9" s="16"/>
      <c r="GY9" s="16"/>
      <c r="GZ9" s="16"/>
      <c r="HA9" s="16"/>
      <c r="HB9" s="16"/>
      <c r="HC9" s="16"/>
      <c r="HD9" s="16"/>
      <c r="HE9" s="16"/>
      <c r="HF9" s="16"/>
      <c r="HG9" s="16"/>
      <c r="HH9" s="16"/>
      <c r="HI9" s="16"/>
      <c r="HJ9" s="16"/>
      <c r="HK9" s="16"/>
      <c r="HL9" s="16"/>
      <c r="HM9" s="16"/>
      <c r="HN9" s="16"/>
      <c r="HO9" s="16"/>
      <c r="HP9" s="16"/>
    </row>
    <row r="10" spans="1:224" ht="12.75" customHeight="1" x14ac:dyDescent="0.2">
      <c r="A10" s="67" t="s">
        <v>147</v>
      </c>
      <c r="B10" s="20">
        <v>1005</v>
      </c>
      <c r="C10" s="68" t="s">
        <v>144</v>
      </c>
      <c r="D10" s="21">
        <f t="shared" ca="1" si="0"/>
        <v>0</v>
      </c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16"/>
      <c r="GE10" s="16"/>
      <c r="GF10" s="16"/>
      <c r="GG10" s="16"/>
      <c r="GH10" s="16"/>
      <c r="GI10" s="16"/>
      <c r="GJ10" s="16"/>
      <c r="GK10" s="16"/>
      <c r="GL10" s="16"/>
      <c r="GM10" s="16"/>
      <c r="GN10" s="16"/>
      <c r="GO10" s="16"/>
      <c r="GP10" s="16"/>
      <c r="GQ10" s="16"/>
      <c r="GR10" s="16"/>
      <c r="GS10" s="16"/>
      <c r="GT10" s="16"/>
      <c r="GU10" s="16"/>
      <c r="GV10" s="16"/>
      <c r="GW10" s="16"/>
      <c r="GX10" s="16"/>
      <c r="GY10" s="16"/>
      <c r="GZ10" s="16"/>
      <c r="HA10" s="16"/>
      <c r="HB10" s="16"/>
      <c r="HC10" s="16"/>
      <c r="HD10" s="16"/>
      <c r="HE10" s="16"/>
      <c r="HF10" s="16"/>
      <c r="HG10" s="16"/>
      <c r="HH10" s="16"/>
      <c r="HI10" s="16"/>
      <c r="HJ10" s="16"/>
      <c r="HK10" s="16"/>
      <c r="HL10" s="16"/>
      <c r="HM10" s="16"/>
      <c r="HN10" s="16"/>
      <c r="HO10" s="16"/>
      <c r="HP10" s="16"/>
    </row>
    <row r="11" spans="1:224" ht="12.75" customHeight="1" x14ac:dyDescent="0.2">
      <c r="A11" s="67" t="s">
        <v>148</v>
      </c>
      <c r="B11" s="20">
        <v>1006</v>
      </c>
      <c r="C11" s="68" t="s">
        <v>144</v>
      </c>
      <c r="D11" s="21">
        <f t="shared" ca="1" si="0"/>
        <v>0</v>
      </c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16"/>
      <c r="GE11" s="16"/>
      <c r="GF11" s="16"/>
      <c r="GG11" s="16"/>
      <c r="GH11" s="16"/>
      <c r="GI11" s="16"/>
      <c r="GJ11" s="16"/>
      <c r="GK11" s="16"/>
      <c r="GL11" s="16"/>
      <c r="GM11" s="16"/>
      <c r="GN11" s="16"/>
      <c r="GO11" s="16"/>
      <c r="GP11" s="16"/>
      <c r="GQ11" s="16"/>
      <c r="GR11" s="16"/>
      <c r="GS11" s="16"/>
      <c r="GT11" s="16"/>
      <c r="GU11" s="16"/>
      <c r="GV11" s="16"/>
      <c r="GW11" s="16"/>
      <c r="GX11" s="16"/>
      <c r="GY11" s="16"/>
      <c r="GZ11" s="16"/>
      <c r="HA11" s="16"/>
      <c r="HB11" s="16"/>
      <c r="HC11" s="16"/>
      <c r="HD11" s="16"/>
      <c r="HE11" s="16"/>
      <c r="HF11" s="16"/>
      <c r="HG11" s="16"/>
      <c r="HH11" s="16"/>
      <c r="HI11" s="16"/>
      <c r="HJ11" s="16"/>
      <c r="HK11" s="16"/>
      <c r="HL11" s="16"/>
      <c r="HM11" s="16"/>
      <c r="HN11" s="16"/>
      <c r="HO11" s="16"/>
      <c r="HP11" s="16"/>
    </row>
    <row r="12" spans="1:224" ht="12.75" customHeight="1" x14ac:dyDescent="0.2">
      <c r="A12" s="67" t="s">
        <v>149</v>
      </c>
      <c r="B12" s="20">
        <v>1007</v>
      </c>
      <c r="C12" s="68" t="s">
        <v>144</v>
      </c>
      <c r="D12" s="21">
        <f t="shared" ca="1" si="0"/>
        <v>0</v>
      </c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  <c r="GL12" s="16"/>
      <c r="GM12" s="16"/>
      <c r="GN12" s="16"/>
      <c r="GO12" s="16"/>
      <c r="GP12" s="16"/>
      <c r="GQ12" s="16"/>
      <c r="GR12" s="16"/>
      <c r="GS12" s="16"/>
      <c r="GT12" s="16"/>
      <c r="GU12" s="16"/>
      <c r="GV12" s="16"/>
      <c r="GW12" s="16"/>
      <c r="GX12" s="16"/>
      <c r="GY12" s="16"/>
      <c r="GZ12" s="16"/>
      <c r="HA12" s="16"/>
      <c r="HB12" s="16"/>
      <c r="HC12" s="16"/>
      <c r="HD12" s="16"/>
      <c r="HE12" s="16"/>
      <c r="HF12" s="16"/>
      <c r="HG12" s="16"/>
      <c r="HH12" s="16"/>
      <c r="HI12" s="16"/>
      <c r="HJ12" s="16"/>
      <c r="HK12" s="16"/>
      <c r="HL12" s="16"/>
      <c r="HM12" s="16"/>
      <c r="HN12" s="16"/>
      <c r="HO12" s="16"/>
      <c r="HP12" s="16"/>
    </row>
    <row r="13" spans="1:224" ht="12.75" customHeight="1" x14ac:dyDescent="0.2">
      <c r="A13" s="67" t="s">
        <v>150</v>
      </c>
      <c r="B13" s="20">
        <v>1008</v>
      </c>
      <c r="C13" s="68" t="s">
        <v>144</v>
      </c>
      <c r="D13" s="21">
        <f t="shared" ca="1" si="0"/>
        <v>0</v>
      </c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  <c r="GC13" s="16"/>
      <c r="GD13" s="16"/>
      <c r="GE13" s="16"/>
      <c r="GF13" s="16"/>
      <c r="GG13" s="16"/>
      <c r="GH13" s="16"/>
      <c r="GI13" s="16"/>
      <c r="GJ13" s="16"/>
      <c r="GK13" s="16"/>
      <c r="GL13" s="16"/>
      <c r="GM13" s="16"/>
      <c r="GN13" s="16"/>
      <c r="GO13" s="16"/>
      <c r="GP13" s="16"/>
      <c r="GQ13" s="16"/>
      <c r="GR13" s="16"/>
      <c r="GS13" s="16"/>
      <c r="GT13" s="16"/>
      <c r="GU13" s="16"/>
      <c r="GV13" s="16"/>
      <c r="GW13" s="16"/>
      <c r="GX13" s="16"/>
      <c r="GY13" s="16"/>
      <c r="GZ13" s="16"/>
      <c r="HA13" s="16"/>
      <c r="HB13" s="16"/>
      <c r="HC13" s="16"/>
      <c r="HD13" s="16"/>
      <c r="HE13" s="16"/>
      <c r="HF13" s="16"/>
      <c r="HG13" s="16"/>
      <c r="HH13" s="16"/>
      <c r="HI13" s="16"/>
      <c r="HJ13" s="16"/>
      <c r="HK13" s="16"/>
      <c r="HL13" s="16"/>
      <c r="HM13" s="16"/>
      <c r="HN13" s="16"/>
      <c r="HO13" s="16"/>
      <c r="HP13" s="16"/>
    </row>
    <row r="14" spans="1:224" ht="12.75" customHeight="1" x14ac:dyDescent="0.2">
      <c r="A14" s="67" t="s">
        <v>151</v>
      </c>
      <c r="B14" s="20">
        <v>1009</v>
      </c>
      <c r="C14" s="68" t="s">
        <v>144</v>
      </c>
      <c r="D14" s="21">
        <f t="shared" ca="1" si="0"/>
        <v>0</v>
      </c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  <c r="GL14" s="16"/>
      <c r="GM14" s="16"/>
      <c r="GN14" s="16"/>
      <c r="GO14" s="16"/>
      <c r="GP14" s="16"/>
      <c r="GQ14" s="16"/>
      <c r="GR14" s="16"/>
      <c r="GS14" s="16"/>
      <c r="GT14" s="16"/>
      <c r="GU14" s="16"/>
      <c r="GV14" s="16"/>
      <c r="GW14" s="16"/>
      <c r="GX14" s="16"/>
      <c r="GY14" s="16"/>
      <c r="GZ14" s="16"/>
      <c r="HA14" s="16"/>
      <c r="HB14" s="16"/>
      <c r="HC14" s="16"/>
      <c r="HD14" s="16"/>
      <c r="HE14" s="16"/>
      <c r="HF14" s="16"/>
      <c r="HG14" s="16"/>
      <c r="HH14" s="16"/>
      <c r="HI14" s="16"/>
      <c r="HJ14" s="16"/>
      <c r="HK14" s="16"/>
      <c r="HL14" s="16"/>
      <c r="HM14" s="16"/>
      <c r="HN14" s="16"/>
      <c r="HO14" s="16"/>
      <c r="HP14" s="16"/>
    </row>
    <row r="15" spans="1:224" ht="12.75" customHeight="1" x14ac:dyDescent="0.2">
      <c r="A15" s="67" t="s">
        <v>152</v>
      </c>
      <c r="B15" s="20">
        <v>1010</v>
      </c>
      <c r="C15" s="68" t="s">
        <v>144</v>
      </c>
      <c r="D15" s="21">
        <f t="shared" ca="1" si="0"/>
        <v>0</v>
      </c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/>
      <c r="HN15" s="16"/>
      <c r="HO15" s="16"/>
      <c r="HP15" s="16"/>
    </row>
    <row r="16" spans="1:224" ht="12.75" customHeight="1" x14ac:dyDescent="0.2">
      <c r="A16" s="67" t="s">
        <v>153</v>
      </c>
      <c r="B16" s="20">
        <v>1011</v>
      </c>
      <c r="C16" s="68" t="s">
        <v>144</v>
      </c>
      <c r="D16" s="21">
        <f t="shared" ca="1" si="0"/>
        <v>0</v>
      </c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/>
      <c r="DV16" s="16"/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  <c r="GC16" s="16"/>
      <c r="GD16" s="16"/>
      <c r="GE16" s="16"/>
      <c r="GF16" s="16"/>
      <c r="GG16" s="16"/>
      <c r="GH16" s="16"/>
      <c r="GI16" s="16"/>
      <c r="GJ16" s="16"/>
      <c r="GK16" s="16"/>
      <c r="GL16" s="16"/>
      <c r="GM16" s="16"/>
      <c r="GN16" s="16"/>
      <c r="GO16" s="16"/>
      <c r="GP16" s="16"/>
      <c r="GQ16" s="16"/>
      <c r="GR16" s="16"/>
      <c r="GS16" s="16"/>
      <c r="GT16" s="16"/>
      <c r="GU16" s="16"/>
      <c r="GV16" s="16"/>
      <c r="GW16" s="16"/>
      <c r="GX16" s="16"/>
      <c r="GY16" s="16"/>
      <c r="GZ16" s="16"/>
      <c r="HA16" s="16"/>
      <c r="HB16" s="16"/>
      <c r="HC16" s="16"/>
      <c r="HD16" s="16"/>
      <c r="HE16" s="16"/>
      <c r="HF16" s="16"/>
      <c r="HG16" s="16"/>
      <c r="HH16" s="16"/>
      <c r="HI16" s="16"/>
      <c r="HJ16" s="16"/>
      <c r="HK16" s="16"/>
      <c r="HL16" s="16"/>
      <c r="HM16" s="16"/>
      <c r="HN16" s="16"/>
      <c r="HO16" s="16"/>
      <c r="HP16" s="16"/>
    </row>
    <row r="17" spans="1:224" ht="12.75" customHeight="1" x14ac:dyDescent="0.2">
      <c r="A17" s="67" t="s">
        <v>154</v>
      </c>
      <c r="B17" s="20">
        <v>1012</v>
      </c>
      <c r="C17" s="68" t="s">
        <v>144</v>
      </c>
      <c r="D17" s="21">
        <f t="shared" ca="1" si="0"/>
        <v>0</v>
      </c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/>
      <c r="DV17" s="16"/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  <c r="EJ17" s="16"/>
      <c r="EK17" s="16"/>
      <c r="EL17" s="16"/>
      <c r="EM17" s="16"/>
      <c r="EN17" s="16"/>
      <c r="EO17" s="16"/>
      <c r="EP17" s="16"/>
      <c r="EQ17" s="16"/>
      <c r="ER17" s="16"/>
      <c r="ES17" s="16"/>
      <c r="ET17" s="16"/>
      <c r="EU17" s="16"/>
      <c r="EV17" s="16"/>
      <c r="EW17" s="16"/>
      <c r="EX17" s="16"/>
      <c r="EY17" s="16"/>
      <c r="EZ17" s="16"/>
      <c r="FA17" s="16"/>
      <c r="FB17" s="16"/>
      <c r="FC17" s="16"/>
      <c r="FD17" s="16"/>
      <c r="FE17" s="16"/>
      <c r="FF17" s="16"/>
      <c r="FG17" s="16"/>
      <c r="FH17" s="16"/>
      <c r="FI17" s="16"/>
      <c r="FJ17" s="16"/>
      <c r="FK17" s="16"/>
      <c r="FL17" s="16"/>
      <c r="FM17" s="16"/>
      <c r="FN17" s="16"/>
      <c r="FO17" s="16"/>
      <c r="FP17" s="16"/>
      <c r="FQ17" s="16"/>
      <c r="FR17" s="16"/>
      <c r="FS17" s="16"/>
      <c r="FT17" s="16"/>
      <c r="FU17" s="16"/>
      <c r="FV17" s="16"/>
      <c r="FW17" s="16"/>
      <c r="FX17" s="16"/>
      <c r="FY17" s="16"/>
      <c r="FZ17" s="16"/>
      <c r="GA17" s="16"/>
      <c r="GB17" s="16"/>
      <c r="GC17" s="16"/>
      <c r="GD17" s="16"/>
      <c r="GE17" s="16"/>
      <c r="GF17" s="16"/>
      <c r="GG17" s="16"/>
      <c r="GH17" s="16"/>
      <c r="GI17" s="16"/>
      <c r="GJ17" s="16"/>
      <c r="GK17" s="16"/>
      <c r="GL17" s="16"/>
      <c r="GM17" s="16"/>
      <c r="GN17" s="16"/>
      <c r="GO17" s="16"/>
      <c r="GP17" s="16"/>
      <c r="GQ17" s="16"/>
      <c r="GR17" s="16"/>
      <c r="GS17" s="16"/>
      <c r="GT17" s="16"/>
      <c r="GU17" s="16"/>
      <c r="GV17" s="16"/>
      <c r="GW17" s="16"/>
      <c r="GX17" s="16"/>
      <c r="GY17" s="16"/>
      <c r="GZ17" s="16"/>
      <c r="HA17" s="16"/>
      <c r="HB17" s="16"/>
      <c r="HC17" s="16"/>
      <c r="HD17" s="16"/>
      <c r="HE17" s="16"/>
      <c r="HF17" s="16"/>
      <c r="HG17" s="16"/>
      <c r="HH17" s="16"/>
      <c r="HI17" s="16"/>
      <c r="HJ17" s="16"/>
      <c r="HK17" s="16"/>
      <c r="HL17" s="16"/>
      <c r="HM17" s="16"/>
      <c r="HN17" s="16"/>
      <c r="HO17" s="16"/>
      <c r="HP17" s="16"/>
    </row>
    <row r="18" spans="1:224" ht="12.75" customHeight="1" x14ac:dyDescent="0.2">
      <c r="A18" s="67" t="s">
        <v>155</v>
      </c>
      <c r="B18" s="20">
        <v>1013</v>
      </c>
      <c r="C18" s="68" t="s">
        <v>144</v>
      </c>
      <c r="D18" s="21">
        <f t="shared" ca="1" si="0"/>
        <v>0</v>
      </c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16"/>
      <c r="GN18" s="16"/>
      <c r="GO18" s="16"/>
      <c r="GP18" s="16"/>
      <c r="GQ18" s="16"/>
      <c r="GR18" s="16"/>
      <c r="GS18" s="16"/>
      <c r="GT18" s="16"/>
      <c r="GU18" s="16"/>
      <c r="GV18" s="16"/>
      <c r="GW18" s="16"/>
      <c r="GX18" s="16"/>
      <c r="GY18" s="16"/>
      <c r="GZ18" s="16"/>
      <c r="HA18" s="16"/>
      <c r="HB18" s="16"/>
      <c r="HC18" s="16"/>
      <c r="HD18" s="16"/>
      <c r="HE18" s="16"/>
      <c r="HF18" s="16"/>
      <c r="HG18" s="16"/>
      <c r="HH18" s="16"/>
      <c r="HI18" s="16"/>
      <c r="HJ18" s="16"/>
      <c r="HK18" s="16"/>
      <c r="HL18" s="16"/>
      <c r="HM18" s="16"/>
      <c r="HN18" s="16"/>
      <c r="HO18" s="16"/>
      <c r="HP18" s="16"/>
    </row>
    <row r="19" spans="1:224" ht="12.75" customHeight="1" x14ac:dyDescent="0.2">
      <c r="A19" s="67" t="s">
        <v>156</v>
      </c>
      <c r="B19" s="20">
        <v>1016</v>
      </c>
      <c r="C19" s="68" t="s">
        <v>144</v>
      </c>
      <c r="D19" s="21">
        <f t="shared" ca="1" si="0"/>
        <v>0</v>
      </c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</row>
    <row r="20" spans="1:224" ht="12.75" customHeight="1" x14ac:dyDescent="0.2">
      <c r="A20" s="67" t="s">
        <v>157</v>
      </c>
      <c r="B20" s="20">
        <v>1017</v>
      </c>
      <c r="C20" s="68" t="s">
        <v>144</v>
      </c>
      <c r="D20" s="21">
        <f t="shared" ca="1" si="0"/>
        <v>0</v>
      </c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16"/>
      <c r="GN20" s="16"/>
      <c r="GO20" s="16"/>
      <c r="GP20" s="16"/>
      <c r="GQ20" s="16"/>
      <c r="GR20" s="16"/>
      <c r="GS20" s="16"/>
      <c r="GT20" s="16"/>
      <c r="GU20" s="16"/>
      <c r="GV20" s="16"/>
      <c r="GW20" s="16"/>
      <c r="GX20" s="16"/>
      <c r="GY20" s="16"/>
      <c r="GZ20" s="16"/>
      <c r="HA20" s="16"/>
      <c r="HB20" s="16"/>
      <c r="HC20" s="16"/>
      <c r="HD20" s="16"/>
      <c r="HE20" s="16"/>
      <c r="HF20" s="16"/>
      <c r="HG20" s="16"/>
      <c r="HH20" s="16"/>
      <c r="HI20" s="16"/>
      <c r="HJ20" s="16"/>
      <c r="HK20" s="16"/>
      <c r="HL20" s="16"/>
      <c r="HM20" s="16"/>
      <c r="HN20" s="16"/>
      <c r="HO20" s="16"/>
      <c r="HP20" s="16"/>
    </row>
    <row r="21" spans="1:224" ht="12.75" customHeight="1" x14ac:dyDescent="0.2">
      <c r="A21" s="67" t="s">
        <v>158</v>
      </c>
      <c r="B21" s="20">
        <v>1018</v>
      </c>
      <c r="C21" s="68" t="s">
        <v>144</v>
      </c>
      <c r="D21" s="21">
        <f t="shared" ca="1" si="0"/>
        <v>0</v>
      </c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  <c r="HM21" s="16"/>
      <c r="HN21" s="16"/>
      <c r="HO21" s="16"/>
      <c r="HP21" s="16"/>
    </row>
    <row r="22" spans="1:224" ht="12.75" customHeight="1" x14ac:dyDescent="0.2">
      <c r="A22" s="67" t="s">
        <v>159</v>
      </c>
      <c r="B22" s="20">
        <v>1020</v>
      </c>
      <c r="C22" s="68" t="s">
        <v>144</v>
      </c>
      <c r="D22" s="21">
        <f t="shared" ca="1" si="0"/>
        <v>0</v>
      </c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  <c r="HM22" s="16"/>
      <c r="HN22" s="16"/>
      <c r="HO22" s="16"/>
      <c r="HP22" s="16"/>
    </row>
    <row r="23" spans="1:224" ht="12.75" customHeight="1" x14ac:dyDescent="0.2">
      <c r="A23" s="67" t="s">
        <v>160</v>
      </c>
      <c r="B23" s="20">
        <v>1022</v>
      </c>
      <c r="C23" s="68" t="s">
        <v>144</v>
      </c>
      <c r="D23" s="21">
        <f t="shared" ca="1" si="0"/>
        <v>0</v>
      </c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  <c r="HM23" s="16"/>
      <c r="HN23" s="16"/>
      <c r="HO23" s="16"/>
      <c r="HP23" s="16"/>
    </row>
    <row r="24" spans="1:224" ht="12.75" customHeight="1" x14ac:dyDescent="0.2">
      <c r="A24" s="67" t="s">
        <v>161</v>
      </c>
      <c r="B24" s="20">
        <v>1025</v>
      </c>
      <c r="C24" s="68" t="s">
        <v>144</v>
      </c>
      <c r="D24" s="21">
        <f t="shared" ca="1" si="0"/>
        <v>0</v>
      </c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16"/>
      <c r="GE24" s="16"/>
      <c r="GF24" s="16"/>
      <c r="GG24" s="16"/>
      <c r="GH24" s="16"/>
      <c r="GI24" s="16"/>
      <c r="GJ24" s="16"/>
      <c r="GK24" s="16"/>
      <c r="GL24" s="16"/>
      <c r="GM24" s="16"/>
      <c r="GN24" s="16"/>
      <c r="GO24" s="16"/>
      <c r="GP24" s="16"/>
      <c r="GQ24" s="16"/>
      <c r="GR24" s="16"/>
      <c r="GS24" s="16"/>
      <c r="GT24" s="16"/>
      <c r="GU24" s="16"/>
      <c r="GV24" s="16"/>
      <c r="GW24" s="16"/>
      <c r="GX24" s="16"/>
      <c r="GY24" s="16"/>
      <c r="GZ24" s="16"/>
      <c r="HA24" s="16"/>
      <c r="HB24" s="16"/>
      <c r="HC24" s="16"/>
      <c r="HD24" s="16"/>
      <c r="HE24" s="16"/>
      <c r="HF24" s="16"/>
      <c r="HG24" s="16"/>
      <c r="HH24" s="16"/>
      <c r="HI24" s="16"/>
      <c r="HJ24" s="16"/>
      <c r="HK24" s="16"/>
      <c r="HL24" s="16"/>
      <c r="HM24" s="16"/>
      <c r="HN24" s="16"/>
      <c r="HO24" s="16"/>
      <c r="HP24" s="16"/>
    </row>
    <row r="25" spans="1:224" ht="12.75" customHeight="1" x14ac:dyDescent="0.2">
      <c r="A25" s="67" t="s">
        <v>162</v>
      </c>
      <c r="B25" s="20">
        <v>1027</v>
      </c>
      <c r="C25" s="68" t="s">
        <v>144</v>
      </c>
      <c r="D25" s="21">
        <f t="shared" ca="1" si="0"/>
        <v>0</v>
      </c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  <c r="BC25" s="16"/>
      <c r="BD25" s="16"/>
      <c r="BE25" s="16"/>
      <c r="BF25" s="16"/>
      <c r="BG25" s="16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/>
      <c r="DV25" s="16"/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16"/>
      <c r="GE25" s="16"/>
      <c r="GF25" s="16"/>
      <c r="GG25" s="16"/>
      <c r="GH25" s="16"/>
      <c r="GI25" s="16"/>
      <c r="GJ25" s="16"/>
      <c r="GK25" s="16"/>
      <c r="GL25" s="16"/>
      <c r="GM25" s="16"/>
      <c r="GN25" s="16"/>
      <c r="GO25" s="16"/>
      <c r="GP25" s="16"/>
      <c r="GQ25" s="16"/>
      <c r="GR25" s="16"/>
      <c r="GS25" s="16"/>
      <c r="GT25" s="16"/>
      <c r="GU25" s="16"/>
      <c r="GV25" s="16"/>
      <c r="GW25" s="16"/>
      <c r="GX25" s="16"/>
      <c r="GY25" s="16"/>
      <c r="GZ25" s="16"/>
      <c r="HA25" s="16"/>
      <c r="HB25" s="16"/>
      <c r="HC25" s="16"/>
      <c r="HD25" s="16"/>
      <c r="HE25" s="16"/>
      <c r="HF25" s="16"/>
      <c r="HG25" s="16"/>
      <c r="HH25" s="16"/>
      <c r="HI25" s="16"/>
      <c r="HJ25" s="16"/>
      <c r="HK25" s="16"/>
      <c r="HL25" s="16"/>
      <c r="HM25" s="16"/>
      <c r="HN25" s="16"/>
      <c r="HO25" s="16"/>
      <c r="HP25" s="16"/>
    </row>
    <row r="26" spans="1:224" ht="12.75" customHeight="1" x14ac:dyDescent="0.2">
      <c r="A26" s="67" t="s">
        <v>163</v>
      </c>
      <c r="B26" s="20">
        <v>1028</v>
      </c>
      <c r="C26" s="68" t="s">
        <v>144</v>
      </c>
      <c r="D26" s="21">
        <f t="shared" ca="1" si="0"/>
        <v>0</v>
      </c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  <c r="GC26" s="16"/>
      <c r="GD26" s="16"/>
      <c r="GE26" s="16"/>
      <c r="GF26" s="16"/>
      <c r="GG26" s="16"/>
      <c r="GH26" s="16"/>
      <c r="GI26" s="16"/>
      <c r="GJ26" s="16"/>
      <c r="GK26" s="16"/>
      <c r="GL26" s="16"/>
      <c r="GM26" s="16"/>
      <c r="GN26" s="16"/>
      <c r="GO26" s="16"/>
      <c r="GP26" s="16"/>
      <c r="GQ26" s="16"/>
      <c r="GR26" s="16"/>
      <c r="GS26" s="16"/>
      <c r="GT26" s="16"/>
      <c r="GU26" s="16"/>
      <c r="GV26" s="16"/>
      <c r="GW26" s="16"/>
      <c r="GX26" s="16"/>
      <c r="GY26" s="16"/>
      <c r="GZ26" s="16"/>
      <c r="HA26" s="16"/>
      <c r="HB26" s="16"/>
      <c r="HC26" s="16"/>
      <c r="HD26" s="16"/>
      <c r="HE26" s="16"/>
      <c r="HF26" s="16"/>
      <c r="HG26" s="16"/>
      <c r="HH26" s="16"/>
      <c r="HI26" s="16"/>
      <c r="HJ26" s="16"/>
      <c r="HK26" s="16"/>
      <c r="HL26" s="16"/>
      <c r="HM26" s="16"/>
      <c r="HN26" s="16"/>
      <c r="HO26" s="16"/>
      <c r="HP26" s="16"/>
    </row>
    <row r="27" spans="1:224" ht="12.75" customHeight="1" x14ac:dyDescent="0.2">
      <c r="A27" s="67" t="s">
        <v>164</v>
      </c>
      <c r="B27" s="20">
        <v>1030</v>
      </c>
      <c r="C27" s="68" t="s">
        <v>144</v>
      </c>
      <c r="D27" s="21">
        <f t="shared" ca="1" si="0"/>
        <v>0</v>
      </c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/>
      <c r="DV27" s="16"/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  <c r="GC27" s="16"/>
      <c r="GD27" s="16"/>
      <c r="GE27" s="16"/>
      <c r="GF27" s="16"/>
      <c r="GG27" s="16"/>
      <c r="GH27" s="16"/>
      <c r="GI27" s="16"/>
      <c r="GJ27" s="16"/>
      <c r="GK27" s="16"/>
      <c r="GL27" s="16"/>
      <c r="GM27" s="16"/>
      <c r="GN27" s="16"/>
      <c r="GO27" s="16"/>
      <c r="GP27" s="16"/>
      <c r="GQ27" s="16"/>
      <c r="GR27" s="16"/>
      <c r="GS27" s="16"/>
      <c r="GT27" s="16"/>
      <c r="GU27" s="16"/>
      <c r="GV27" s="16"/>
      <c r="GW27" s="16"/>
      <c r="GX27" s="16"/>
      <c r="GY27" s="16"/>
      <c r="GZ27" s="16"/>
      <c r="HA27" s="16"/>
      <c r="HB27" s="16"/>
      <c r="HC27" s="16"/>
      <c r="HD27" s="16"/>
      <c r="HE27" s="16"/>
      <c r="HF27" s="16"/>
      <c r="HG27" s="16"/>
      <c r="HH27" s="16"/>
      <c r="HI27" s="16"/>
      <c r="HJ27" s="16"/>
      <c r="HK27" s="16"/>
      <c r="HL27" s="16"/>
      <c r="HM27" s="16"/>
      <c r="HN27" s="16"/>
      <c r="HO27" s="16"/>
      <c r="HP27" s="16"/>
    </row>
    <row r="28" spans="1:224" ht="12.75" customHeight="1" x14ac:dyDescent="0.2">
      <c r="A28" s="67" t="s">
        <v>165</v>
      </c>
      <c r="B28" s="20">
        <v>1031</v>
      </c>
      <c r="C28" s="68" t="s">
        <v>144</v>
      </c>
      <c r="D28" s="21">
        <f t="shared" ca="1" si="0"/>
        <v>0</v>
      </c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  <c r="GC28" s="16"/>
      <c r="GD28" s="16"/>
      <c r="GE28" s="16"/>
      <c r="GF28" s="16"/>
      <c r="GG28" s="16"/>
      <c r="GH28" s="16"/>
      <c r="GI28" s="16"/>
      <c r="GJ28" s="16"/>
      <c r="GK28" s="16"/>
      <c r="GL28" s="16"/>
      <c r="GM28" s="16"/>
      <c r="GN28" s="16"/>
      <c r="GO28" s="16"/>
      <c r="GP28" s="16"/>
      <c r="GQ28" s="16"/>
      <c r="GR28" s="16"/>
      <c r="GS28" s="16"/>
      <c r="GT28" s="16"/>
      <c r="GU28" s="16"/>
      <c r="GV28" s="16"/>
      <c r="GW28" s="16"/>
      <c r="GX28" s="16"/>
      <c r="GY28" s="16"/>
      <c r="GZ28" s="16"/>
      <c r="HA28" s="16"/>
      <c r="HB28" s="16"/>
      <c r="HC28" s="16"/>
      <c r="HD28" s="16"/>
      <c r="HE28" s="16"/>
      <c r="HF28" s="16"/>
      <c r="HG28" s="16"/>
      <c r="HH28" s="16"/>
      <c r="HI28" s="16"/>
      <c r="HJ28" s="16"/>
      <c r="HK28" s="16"/>
      <c r="HL28" s="16"/>
      <c r="HM28" s="16"/>
      <c r="HN28" s="16"/>
      <c r="HO28" s="16"/>
      <c r="HP28" s="16"/>
    </row>
    <row r="29" spans="1:224" ht="12.75" customHeight="1" x14ac:dyDescent="0.2">
      <c r="A29" s="67" t="s">
        <v>166</v>
      </c>
      <c r="B29" s="20">
        <v>1032</v>
      </c>
      <c r="C29" s="68" t="s">
        <v>144</v>
      </c>
      <c r="D29" s="21">
        <f t="shared" ca="1" si="0"/>
        <v>0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16"/>
      <c r="GE29" s="16"/>
      <c r="GF29" s="16"/>
      <c r="GG29" s="16"/>
      <c r="GH29" s="16"/>
      <c r="GI29" s="16"/>
      <c r="GJ29" s="16"/>
      <c r="GK29" s="16"/>
      <c r="GL29" s="16"/>
      <c r="GM29" s="16"/>
      <c r="GN29" s="16"/>
      <c r="GO29" s="16"/>
      <c r="GP29" s="16"/>
      <c r="GQ29" s="16"/>
      <c r="GR29" s="16"/>
      <c r="GS29" s="16"/>
      <c r="GT29" s="16"/>
      <c r="GU29" s="16"/>
      <c r="GV29" s="16"/>
      <c r="GW29" s="16"/>
      <c r="GX29" s="16"/>
      <c r="GY29" s="16"/>
      <c r="GZ29" s="16"/>
      <c r="HA29" s="16"/>
      <c r="HB29" s="16"/>
      <c r="HC29" s="16"/>
      <c r="HD29" s="16"/>
      <c r="HE29" s="16"/>
      <c r="HF29" s="16"/>
      <c r="HG29" s="16"/>
      <c r="HH29" s="16"/>
      <c r="HI29" s="16"/>
      <c r="HJ29" s="16"/>
      <c r="HK29" s="16"/>
      <c r="HL29" s="16"/>
      <c r="HM29" s="16"/>
      <c r="HN29" s="16"/>
      <c r="HO29" s="16"/>
      <c r="HP29" s="16"/>
    </row>
    <row r="30" spans="1:224" ht="12.75" customHeight="1" x14ac:dyDescent="0.2">
      <c r="A30" s="67" t="s">
        <v>167</v>
      </c>
      <c r="B30" s="20">
        <v>1034</v>
      </c>
      <c r="C30" s="68" t="s">
        <v>144</v>
      </c>
      <c r="D30" s="21">
        <f t="shared" ca="1" si="0"/>
        <v>0</v>
      </c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16"/>
      <c r="GE30" s="16"/>
      <c r="GF30" s="16"/>
      <c r="GG30" s="16"/>
      <c r="GH30" s="16"/>
      <c r="GI30" s="16"/>
      <c r="GJ30" s="16"/>
      <c r="GK30" s="16"/>
      <c r="GL30" s="16"/>
      <c r="GM30" s="16"/>
      <c r="GN30" s="16"/>
      <c r="GO30" s="16"/>
      <c r="GP30" s="16"/>
      <c r="GQ30" s="16"/>
      <c r="GR30" s="16"/>
      <c r="GS30" s="16"/>
      <c r="GT30" s="16"/>
      <c r="GU30" s="16"/>
      <c r="GV30" s="16"/>
      <c r="GW30" s="16"/>
      <c r="GX30" s="16"/>
      <c r="GY30" s="16"/>
      <c r="GZ30" s="16"/>
      <c r="HA30" s="16"/>
      <c r="HB30" s="16"/>
      <c r="HC30" s="16"/>
      <c r="HD30" s="16"/>
      <c r="HE30" s="16"/>
      <c r="HF30" s="16"/>
      <c r="HG30" s="16"/>
      <c r="HH30" s="16"/>
      <c r="HI30" s="16"/>
      <c r="HJ30" s="16"/>
      <c r="HK30" s="16"/>
      <c r="HL30" s="16"/>
      <c r="HM30" s="16"/>
      <c r="HN30" s="16"/>
      <c r="HO30" s="16"/>
      <c r="HP30" s="16"/>
    </row>
    <row r="31" spans="1:224" ht="12.75" customHeight="1" x14ac:dyDescent="0.2">
      <c r="A31" s="67" t="s">
        <v>168</v>
      </c>
      <c r="B31" s="20">
        <v>1035</v>
      </c>
      <c r="C31" s="68" t="s">
        <v>144</v>
      </c>
      <c r="D31" s="21">
        <f t="shared" ca="1" si="0"/>
        <v>0</v>
      </c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  <c r="GC31" s="16"/>
      <c r="GD31" s="16"/>
      <c r="GE31" s="16"/>
      <c r="GF31" s="16"/>
      <c r="GG31" s="16"/>
      <c r="GH31" s="16"/>
      <c r="GI31" s="16"/>
      <c r="GJ31" s="16"/>
      <c r="GK31" s="16"/>
      <c r="GL31" s="16"/>
      <c r="GM31" s="16"/>
      <c r="GN31" s="16"/>
      <c r="GO31" s="16"/>
      <c r="GP31" s="16"/>
      <c r="GQ31" s="16"/>
      <c r="GR31" s="16"/>
      <c r="GS31" s="16"/>
      <c r="GT31" s="16"/>
      <c r="GU31" s="16"/>
      <c r="GV31" s="16"/>
      <c r="GW31" s="16"/>
      <c r="GX31" s="16"/>
      <c r="GY31" s="16"/>
      <c r="GZ31" s="16"/>
      <c r="HA31" s="16"/>
      <c r="HB31" s="16"/>
      <c r="HC31" s="16"/>
      <c r="HD31" s="16"/>
      <c r="HE31" s="16"/>
      <c r="HF31" s="16"/>
      <c r="HG31" s="16"/>
      <c r="HH31" s="16"/>
      <c r="HI31" s="16"/>
      <c r="HJ31" s="16"/>
      <c r="HK31" s="16"/>
      <c r="HL31" s="16"/>
      <c r="HM31" s="16"/>
      <c r="HN31" s="16"/>
      <c r="HO31" s="16"/>
      <c r="HP31" s="16"/>
    </row>
    <row r="32" spans="1:224" ht="12.75" customHeight="1" x14ac:dyDescent="0.2">
      <c r="A32" s="67" t="s">
        <v>169</v>
      </c>
      <c r="B32" s="20">
        <v>1036</v>
      </c>
      <c r="C32" s="68" t="s">
        <v>144</v>
      </c>
      <c r="D32" s="21">
        <f t="shared" ca="1" si="0"/>
        <v>0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  <c r="EY32" s="16"/>
      <c r="EZ32" s="16"/>
      <c r="FA32" s="16"/>
      <c r="FB32" s="16"/>
      <c r="FC32" s="16"/>
      <c r="FD32" s="16"/>
      <c r="FE32" s="16"/>
      <c r="FF32" s="16"/>
      <c r="FG32" s="16"/>
      <c r="FH32" s="16"/>
      <c r="FI32" s="16"/>
      <c r="FJ32" s="16"/>
      <c r="FK32" s="16"/>
      <c r="FL32" s="16"/>
      <c r="FM32" s="16"/>
      <c r="FN32" s="16"/>
      <c r="FO32" s="16"/>
      <c r="FP32" s="16"/>
      <c r="FQ32" s="16"/>
      <c r="FR32" s="16"/>
      <c r="FS32" s="16"/>
      <c r="FT32" s="16"/>
      <c r="FU32" s="16"/>
      <c r="FV32" s="16"/>
      <c r="FW32" s="16"/>
      <c r="FX32" s="16"/>
      <c r="FY32" s="16"/>
      <c r="FZ32" s="16"/>
      <c r="GA32" s="16"/>
      <c r="GB32" s="16"/>
      <c r="GC32" s="16"/>
      <c r="GD32" s="16"/>
      <c r="GE32" s="16"/>
      <c r="GF32" s="16"/>
      <c r="GG32" s="16"/>
      <c r="GH32" s="16"/>
      <c r="GI32" s="16"/>
      <c r="GJ32" s="16"/>
      <c r="GK32" s="16"/>
      <c r="GL32" s="16"/>
      <c r="GM32" s="16"/>
      <c r="GN32" s="16"/>
      <c r="GO32" s="16"/>
      <c r="GP32" s="16"/>
      <c r="GQ32" s="16"/>
      <c r="GR32" s="16"/>
      <c r="GS32" s="16"/>
      <c r="GT32" s="16"/>
      <c r="GU32" s="16"/>
      <c r="GV32" s="16"/>
      <c r="GW32" s="16"/>
      <c r="GX32" s="16"/>
      <c r="GY32" s="16"/>
      <c r="GZ32" s="16"/>
      <c r="HA32" s="16"/>
      <c r="HB32" s="16"/>
      <c r="HC32" s="16"/>
      <c r="HD32" s="16"/>
      <c r="HE32" s="16"/>
      <c r="HF32" s="16"/>
      <c r="HG32" s="16"/>
      <c r="HH32" s="16"/>
      <c r="HI32" s="16"/>
      <c r="HJ32" s="16"/>
      <c r="HK32" s="16"/>
      <c r="HL32" s="16"/>
      <c r="HM32" s="16"/>
      <c r="HN32" s="16"/>
      <c r="HO32" s="16"/>
      <c r="HP32" s="16"/>
    </row>
    <row r="33" spans="1:224" ht="12.75" customHeight="1" x14ac:dyDescent="0.2">
      <c r="A33" s="67" t="s">
        <v>170</v>
      </c>
      <c r="B33" s="20">
        <v>1037</v>
      </c>
      <c r="C33" s="68" t="s">
        <v>144</v>
      </c>
      <c r="D33" s="21">
        <f t="shared" ca="1" si="0"/>
        <v>0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16"/>
      <c r="CA33" s="16"/>
      <c r="CB33" s="16"/>
      <c r="CC33" s="16"/>
      <c r="CD33" s="16"/>
      <c r="CE33" s="16"/>
      <c r="CF33" s="16"/>
      <c r="CG33" s="16"/>
      <c r="CH33" s="16"/>
      <c r="CI33" s="16"/>
      <c r="CJ33" s="16"/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  <c r="EX33" s="16"/>
      <c r="EY33" s="16"/>
      <c r="EZ33" s="16"/>
      <c r="FA33" s="16"/>
      <c r="FB33" s="16"/>
      <c r="FC33" s="16"/>
      <c r="FD33" s="16"/>
      <c r="FE33" s="16"/>
      <c r="FF33" s="16"/>
      <c r="FG33" s="16"/>
      <c r="FH33" s="16"/>
      <c r="FI33" s="16"/>
      <c r="FJ33" s="16"/>
      <c r="FK33" s="16"/>
      <c r="FL33" s="16"/>
      <c r="FM33" s="16"/>
      <c r="FN33" s="16"/>
      <c r="FO33" s="16"/>
      <c r="FP33" s="16"/>
      <c r="FQ33" s="16"/>
      <c r="FR33" s="16"/>
      <c r="FS33" s="16"/>
      <c r="FT33" s="16"/>
      <c r="FU33" s="16"/>
      <c r="FV33" s="16"/>
      <c r="FW33" s="16"/>
      <c r="FX33" s="16"/>
      <c r="FY33" s="16"/>
      <c r="FZ33" s="16"/>
      <c r="GA33" s="16"/>
      <c r="GB33" s="16"/>
      <c r="GC33" s="16"/>
      <c r="GD33" s="16"/>
      <c r="GE33" s="16"/>
      <c r="GF33" s="16"/>
      <c r="GG33" s="16"/>
      <c r="GH33" s="16"/>
      <c r="GI33" s="16"/>
      <c r="GJ33" s="16"/>
      <c r="GK33" s="16"/>
      <c r="GL33" s="16"/>
      <c r="GM33" s="16"/>
      <c r="GN33" s="16"/>
      <c r="GO33" s="16"/>
      <c r="GP33" s="16"/>
      <c r="GQ33" s="16"/>
      <c r="GR33" s="16"/>
      <c r="GS33" s="16"/>
      <c r="GT33" s="16"/>
      <c r="GU33" s="16"/>
      <c r="GV33" s="16"/>
      <c r="GW33" s="16"/>
      <c r="GX33" s="16"/>
      <c r="GY33" s="16"/>
      <c r="GZ33" s="16"/>
      <c r="HA33" s="16"/>
      <c r="HB33" s="16"/>
      <c r="HC33" s="16"/>
      <c r="HD33" s="16"/>
      <c r="HE33" s="16"/>
      <c r="HF33" s="16"/>
      <c r="HG33" s="16"/>
      <c r="HH33" s="16"/>
      <c r="HI33" s="16"/>
      <c r="HJ33" s="16"/>
      <c r="HK33" s="16"/>
      <c r="HL33" s="16"/>
      <c r="HM33" s="16"/>
      <c r="HN33" s="16"/>
      <c r="HO33" s="16"/>
      <c r="HP33" s="16"/>
    </row>
    <row r="34" spans="1:224" ht="12.75" customHeight="1" x14ac:dyDescent="0.2">
      <c r="A34" s="67" t="s">
        <v>171</v>
      </c>
      <c r="B34" s="20">
        <v>1038</v>
      </c>
      <c r="C34" s="68" t="s">
        <v>144</v>
      </c>
      <c r="D34" s="21">
        <f t="shared" ca="1" si="0"/>
        <v>0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16"/>
      <c r="CA34" s="16"/>
      <c r="CB34" s="16"/>
      <c r="CC34" s="16"/>
      <c r="CD34" s="16"/>
      <c r="CE34" s="16"/>
      <c r="CF34" s="16"/>
      <c r="CG34" s="16"/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/>
      <c r="DV34" s="16"/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  <c r="EY34" s="16"/>
      <c r="EZ34" s="16"/>
      <c r="FA34" s="16"/>
      <c r="FB34" s="16"/>
      <c r="FC34" s="16"/>
      <c r="FD34" s="16"/>
      <c r="FE34" s="16"/>
      <c r="FF34" s="16"/>
      <c r="FG34" s="16"/>
      <c r="FH34" s="16"/>
      <c r="FI34" s="16"/>
      <c r="FJ34" s="16"/>
      <c r="FK34" s="16"/>
      <c r="FL34" s="16"/>
      <c r="FM34" s="16"/>
      <c r="FN34" s="16"/>
      <c r="FO34" s="16"/>
      <c r="FP34" s="16"/>
      <c r="FQ34" s="16"/>
      <c r="FR34" s="16"/>
      <c r="FS34" s="16"/>
      <c r="FT34" s="16"/>
      <c r="FU34" s="16"/>
      <c r="FV34" s="16"/>
      <c r="FW34" s="16"/>
      <c r="FX34" s="16"/>
      <c r="FY34" s="16"/>
      <c r="FZ34" s="16"/>
      <c r="GA34" s="16"/>
      <c r="GB34" s="16"/>
      <c r="GC34" s="16"/>
      <c r="GD34" s="16"/>
      <c r="GE34" s="16"/>
      <c r="GF34" s="16"/>
      <c r="GG34" s="16"/>
      <c r="GH34" s="16"/>
      <c r="GI34" s="16"/>
      <c r="GJ34" s="16"/>
      <c r="GK34" s="16"/>
      <c r="GL34" s="16"/>
      <c r="GM34" s="16"/>
      <c r="GN34" s="16"/>
      <c r="GO34" s="16"/>
      <c r="GP34" s="16"/>
      <c r="GQ34" s="16"/>
      <c r="GR34" s="16"/>
      <c r="GS34" s="16"/>
      <c r="GT34" s="16"/>
      <c r="GU34" s="16"/>
      <c r="GV34" s="16"/>
      <c r="GW34" s="16"/>
      <c r="GX34" s="16"/>
      <c r="GY34" s="16"/>
      <c r="GZ34" s="16"/>
      <c r="HA34" s="16"/>
      <c r="HB34" s="16"/>
      <c r="HC34" s="16"/>
      <c r="HD34" s="16"/>
      <c r="HE34" s="16"/>
      <c r="HF34" s="16"/>
      <c r="HG34" s="16"/>
      <c r="HH34" s="16"/>
      <c r="HI34" s="16"/>
      <c r="HJ34" s="16"/>
      <c r="HK34" s="16"/>
      <c r="HL34" s="16"/>
      <c r="HM34" s="16"/>
      <c r="HN34" s="16"/>
      <c r="HO34" s="16"/>
      <c r="HP34" s="16"/>
    </row>
    <row r="35" spans="1:224" ht="12.75" customHeight="1" x14ac:dyDescent="0.2">
      <c r="A35" s="67" t="s">
        <v>172</v>
      </c>
      <c r="B35" s="20">
        <v>1039</v>
      </c>
      <c r="C35" s="68" t="s">
        <v>144</v>
      </c>
      <c r="D35" s="21">
        <f t="shared" ca="1" si="0"/>
        <v>0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  <c r="FY35" s="16"/>
      <c r="FZ35" s="16"/>
      <c r="GA35" s="16"/>
      <c r="GB35" s="16"/>
      <c r="GC35" s="16"/>
      <c r="GD35" s="16"/>
      <c r="GE35" s="16"/>
      <c r="GF35" s="16"/>
      <c r="GG35" s="16"/>
      <c r="GH35" s="16"/>
      <c r="GI35" s="16"/>
      <c r="GJ35" s="16"/>
      <c r="GK35" s="16"/>
      <c r="GL35" s="16"/>
      <c r="GM35" s="16"/>
      <c r="GN35" s="16"/>
      <c r="GO35" s="16"/>
      <c r="GP35" s="16"/>
      <c r="GQ35" s="16"/>
      <c r="GR35" s="16"/>
      <c r="GS35" s="16"/>
      <c r="GT35" s="16"/>
      <c r="GU35" s="16"/>
      <c r="GV35" s="16"/>
      <c r="GW35" s="16"/>
      <c r="GX35" s="16"/>
      <c r="GY35" s="16"/>
      <c r="GZ35" s="16"/>
      <c r="HA35" s="16"/>
      <c r="HB35" s="16"/>
      <c r="HC35" s="16"/>
      <c r="HD35" s="16"/>
      <c r="HE35" s="16"/>
      <c r="HF35" s="16"/>
      <c r="HG35" s="16"/>
      <c r="HH35" s="16"/>
      <c r="HI35" s="16"/>
      <c r="HJ35" s="16"/>
      <c r="HK35" s="16"/>
      <c r="HL35" s="16"/>
      <c r="HM35" s="16"/>
      <c r="HN35" s="16"/>
      <c r="HO35" s="16"/>
      <c r="HP35" s="16"/>
    </row>
    <row r="36" spans="1:224" ht="12.75" customHeight="1" x14ac:dyDescent="0.2">
      <c r="A36" s="67" t="s">
        <v>173</v>
      </c>
      <c r="B36" s="20">
        <v>1040</v>
      </c>
      <c r="C36" s="68" t="s">
        <v>144</v>
      </c>
      <c r="D36" s="21">
        <f t="shared" ca="1" si="0"/>
        <v>0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6"/>
      <c r="BI36" s="16"/>
      <c r="BJ36" s="16"/>
      <c r="BK36" s="16"/>
      <c r="BL36" s="16"/>
      <c r="BM36" s="16"/>
      <c r="BN36" s="16"/>
      <c r="BO36" s="16"/>
      <c r="BP36" s="16"/>
      <c r="BQ36" s="16"/>
      <c r="BR36" s="16"/>
      <c r="BS36" s="16"/>
      <c r="BT36" s="16"/>
      <c r="BU36" s="16"/>
      <c r="BV36" s="16"/>
      <c r="BW36" s="16"/>
      <c r="BX36" s="16"/>
      <c r="BY36" s="16"/>
      <c r="BZ36" s="16"/>
      <c r="CA36" s="16"/>
      <c r="CB36" s="16"/>
      <c r="CC36" s="16"/>
      <c r="CD36" s="16"/>
      <c r="CE36" s="16"/>
      <c r="CF36" s="16"/>
      <c r="CG36" s="16"/>
      <c r="CH36" s="16"/>
      <c r="CI36" s="16"/>
      <c r="CJ36" s="16"/>
      <c r="CK36" s="16"/>
      <c r="CL36" s="16"/>
      <c r="CM36" s="16"/>
      <c r="CN36" s="16"/>
      <c r="CO36" s="16"/>
      <c r="CP36" s="16"/>
      <c r="CQ36" s="16"/>
      <c r="CR36" s="16"/>
      <c r="CS36" s="16"/>
      <c r="CT36" s="16"/>
      <c r="CU36" s="16"/>
      <c r="CV36" s="16"/>
      <c r="CW36" s="16"/>
      <c r="CX36" s="16"/>
      <c r="CY36" s="16"/>
      <c r="CZ36" s="16"/>
      <c r="DA36" s="16"/>
      <c r="DB36" s="16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6"/>
      <c r="DT36" s="16"/>
      <c r="DU36" s="16"/>
      <c r="DV36" s="16"/>
      <c r="DW36" s="16"/>
      <c r="DX36" s="16"/>
      <c r="DY36" s="16"/>
      <c r="DZ36" s="16"/>
      <c r="EA36" s="16"/>
      <c r="EB36" s="16"/>
      <c r="EC36" s="16"/>
      <c r="ED36" s="16"/>
      <c r="EE36" s="16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  <c r="EY36" s="16"/>
      <c r="EZ36" s="16"/>
      <c r="FA36" s="16"/>
      <c r="FB36" s="16"/>
      <c r="FC36" s="16"/>
      <c r="FD36" s="16"/>
      <c r="FE36" s="16"/>
      <c r="FF36" s="16"/>
      <c r="FG36" s="16"/>
      <c r="FH36" s="16"/>
      <c r="FI36" s="16"/>
      <c r="FJ36" s="16"/>
      <c r="FK36" s="16"/>
      <c r="FL36" s="16"/>
      <c r="FM36" s="16"/>
      <c r="FN36" s="16"/>
      <c r="FO36" s="16"/>
      <c r="FP36" s="16"/>
      <c r="FQ36" s="16"/>
      <c r="FR36" s="16"/>
      <c r="FS36" s="16"/>
      <c r="FT36" s="16"/>
      <c r="FU36" s="16"/>
      <c r="FV36" s="16"/>
      <c r="FW36" s="16"/>
      <c r="FX36" s="16"/>
      <c r="FY36" s="16"/>
      <c r="FZ36" s="16"/>
      <c r="GA36" s="16"/>
      <c r="GB36" s="16"/>
      <c r="GC36" s="16"/>
      <c r="GD36" s="16"/>
      <c r="GE36" s="16"/>
      <c r="GF36" s="16"/>
      <c r="GG36" s="16"/>
      <c r="GH36" s="16"/>
      <c r="GI36" s="16"/>
      <c r="GJ36" s="16"/>
      <c r="GK36" s="16"/>
      <c r="GL36" s="16"/>
      <c r="GM36" s="16"/>
      <c r="GN36" s="16"/>
      <c r="GO36" s="16"/>
      <c r="GP36" s="16"/>
      <c r="GQ36" s="16"/>
      <c r="GR36" s="16"/>
      <c r="GS36" s="16"/>
      <c r="GT36" s="16"/>
      <c r="GU36" s="16"/>
      <c r="GV36" s="16"/>
      <c r="GW36" s="16"/>
      <c r="GX36" s="16"/>
      <c r="GY36" s="16"/>
      <c r="GZ36" s="16"/>
      <c r="HA36" s="16"/>
      <c r="HB36" s="16"/>
      <c r="HC36" s="16"/>
      <c r="HD36" s="16"/>
      <c r="HE36" s="16"/>
      <c r="HF36" s="16"/>
      <c r="HG36" s="16"/>
      <c r="HH36" s="16"/>
      <c r="HI36" s="16"/>
      <c r="HJ36" s="16"/>
      <c r="HK36" s="16"/>
      <c r="HL36" s="16"/>
      <c r="HM36" s="16"/>
      <c r="HN36" s="16"/>
      <c r="HO36" s="16"/>
      <c r="HP36" s="16"/>
    </row>
    <row r="37" spans="1:224" ht="12.75" customHeight="1" x14ac:dyDescent="0.2">
      <c r="A37" s="67" t="s">
        <v>174</v>
      </c>
      <c r="B37" s="20">
        <v>1043</v>
      </c>
      <c r="C37" s="68" t="s">
        <v>144</v>
      </c>
      <c r="D37" s="21">
        <f t="shared" ca="1" si="0"/>
        <v>0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  <c r="BW37" s="16"/>
      <c r="BX37" s="16"/>
      <c r="BY37" s="16"/>
      <c r="BZ37" s="16"/>
      <c r="CA37" s="16"/>
      <c r="CB37" s="16"/>
      <c r="CC37" s="16"/>
      <c r="CD37" s="16"/>
      <c r="CE37" s="16"/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/>
      <c r="DV37" s="16"/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16"/>
      <c r="FH37" s="16"/>
      <c r="FI37" s="16"/>
      <c r="FJ37" s="16"/>
      <c r="FK37" s="16"/>
      <c r="FL37" s="16"/>
      <c r="FM37" s="16"/>
      <c r="FN37" s="16"/>
      <c r="FO37" s="16"/>
      <c r="FP37" s="16"/>
      <c r="FQ37" s="16"/>
      <c r="FR37" s="16"/>
      <c r="FS37" s="16"/>
      <c r="FT37" s="16"/>
      <c r="FU37" s="16"/>
      <c r="FV37" s="16"/>
      <c r="FW37" s="16"/>
      <c r="FX37" s="16"/>
      <c r="FY37" s="16"/>
      <c r="FZ37" s="16"/>
      <c r="GA37" s="16"/>
      <c r="GB37" s="16"/>
      <c r="GC37" s="16"/>
      <c r="GD37" s="16"/>
      <c r="GE37" s="16"/>
      <c r="GF37" s="16"/>
      <c r="GG37" s="16"/>
      <c r="GH37" s="16"/>
      <c r="GI37" s="16"/>
      <c r="GJ37" s="16"/>
      <c r="GK37" s="16"/>
      <c r="GL37" s="16"/>
      <c r="GM37" s="16"/>
      <c r="GN37" s="16"/>
      <c r="GO37" s="16"/>
      <c r="GP37" s="16"/>
      <c r="GQ37" s="16"/>
      <c r="GR37" s="16"/>
      <c r="GS37" s="16"/>
      <c r="GT37" s="16"/>
      <c r="GU37" s="16"/>
      <c r="GV37" s="16"/>
      <c r="GW37" s="16"/>
      <c r="GX37" s="16"/>
      <c r="GY37" s="16"/>
      <c r="GZ37" s="16"/>
      <c r="HA37" s="16"/>
      <c r="HB37" s="16"/>
      <c r="HC37" s="16"/>
      <c r="HD37" s="16"/>
      <c r="HE37" s="16"/>
      <c r="HF37" s="16"/>
      <c r="HG37" s="16"/>
      <c r="HH37" s="16"/>
      <c r="HI37" s="16"/>
      <c r="HJ37" s="16"/>
      <c r="HK37" s="16"/>
      <c r="HL37" s="16"/>
      <c r="HM37" s="16"/>
      <c r="HN37" s="16"/>
      <c r="HO37" s="16"/>
      <c r="HP37" s="16"/>
    </row>
    <row r="38" spans="1:224" ht="12.75" customHeight="1" x14ac:dyDescent="0.2">
      <c r="A38" s="67" t="s">
        <v>175</v>
      </c>
      <c r="B38" s="20">
        <v>1044</v>
      </c>
      <c r="C38" s="68" t="s">
        <v>144</v>
      </c>
      <c r="D38" s="21">
        <f t="shared" ca="1" si="0"/>
        <v>0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6"/>
      <c r="BZ38" s="16"/>
      <c r="CA38" s="16"/>
      <c r="CB38" s="16"/>
      <c r="CC38" s="16"/>
      <c r="CD38" s="16"/>
      <c r="CE38" s="16"/>
      <c r="CF38" s="16"/>
      <c r="CG38" s="16"/>
      <c r="CH38" s="16"/>
      <c r="CI38" s="16"/>
      <c r="CJ38" s="16"/>
      <c r="CK38" s="16"/>
      <c r="CL38" s="16"/>
      <c r="CM38" s="16"/>
      <c r="CN38" s="16"/>
      <c r="CO38" s="16"/>
      <c r="CP38" s="16"/>
      <c r="CQ38" s="16"/>
      <c r="CR38" s="16"/>
      <c r="CS38" s="16"/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  <c r="GC38" s="16"/>
      <c r="GD38" s="16"/>
      <c r="GE38" s="16"/>
      <c r="GF38" s="16"/>
      <c r="GG38" s="16"/>
      <c r="GH38" s="16"/>
      <c r="GI38" s="16"/>
      <c r="GJ38" s="16"/>
      <c r="GK38" s="16"/>
      <c r="GL38" s="16"/>
      <c r="GM38" s="16"/>
      <c r="GN38" s="16"/>
      <c r="GO38" s="16"/>
      <c r="GP38" s="16"/>
      <c r="GQ38" s="16"/>
      <c r="GR38" s="16"/>
      <c r="GS38" s="16"/>
      <c r="GT38" s="16"/>
      <c r="GU38" s="16"/>
      <c r="GV38" s="16"/>
      <c r="GW38" s="16"/>
      <c r="GX38" s="16"/>
      <c r="GY38" s="16"/>
      <c r="GZ38" s="16"/>
      <c r="HA38" s="16"/>
      <c r="HB38" s="16"/>
      <c r="HC38" s="16"/>
      <c r="HD38" s="16"/>
      <c r="HE38" s="16"/>
      <c r="HF38" s="16"/>
      <c r="HG38" s="16"/>
      <c r="HH38" s="16"/>
      <c r="HI38" s="16"/>
      <c r="HJ38" s="16"/>
      <c r="HK38" s="16"/>
      <c r="HL38" s="16"/>
      <c r="HM38" s="16"/>
      <c r="HN38" s="16"/>
      <c r="HO38" s="16"/>
      <c r="HP38" s="16"/>
    </row>
    <row r="39" spans="1:224" ht="12.75" customHeight="1" x14ac:dyDescent="0.2">
      <c r="A39" s="67" t="s">
        <v>176</v>
      </c>
      <c r="B39" s="20">
        <v>1045</v>
      </c>
      <c r="C39" s="68" t="s">
        <v>144</v>
      </c>
      <c r="D39" s="21">
        <f t="shared" ca="1" si="0"/>
        <v>0</v>
      </c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  <c r="BW39" s="16"/>
      <c r="BX39" s="16"/>
      <c r="BY39" s="16"/>
      <c r="BZ39" s="16"/>
      <c r="CA39" s="16"/>
      <c r="CB39" s="16"/>
      <c r="CC39" s="16"/>
      <c r="CD39" s="16"/>
      <c r="CE39" s="16"/>
      <c r="CF39" s="16"/>
      <c r="CG39" s="16"/>
      <c r="CH39" s="16"/>
      <c r="CI39" s="16"/>
      <c r="CJ39" s="16"/>
      <c r="CK39" s="16"/>
      <c r="CL39" s="16"/>
      <c r="CM39" s="16"/>
      <c r="CN39" s="16"/>
      <c r="CO39" s="16"/>
      <c r="CP39" s="16"/>
      <c r="CQ39" s="16"/>
      <c r="CR39" s="16"/>
      <c r="CS39" s="16"/>
      <c r="CT39" s="16"/>
      <c r="CU39" s="16"/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/>
      <c r="DV39" s="16"/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  <c r="EJ39" s="16"/>
      <c r="EK39" s="16"/>
      <c r="EL39" s="16"/>
      <c r="EM39" s="16"/>
      <c r="EN39" s="16"/>
      <c r="EO39" s="16"/>
      <c r="EP39" s="16"/>
      <c r="EQ39" s="16"/>
      <c r="ER39" s="16"/>
      <c r="ES39" s="16"/>
      <c r="ET39" s="16"/>
      <c r="EU39" s="16"/>
      <c r="EV39" s="16"/>
      <c r="EW39" s="16"/>
      <c r="EX39" s="16"/>
      <c r="EY39" s="16"/>
      <c r="EZ39" s="16"/>
      <c r="FA39" s="16"/>
      <c r="FB39" s="16"/>
      <c r="FC39" s="16"/>
      <c r="FD39" s="16"/>
      <c r="FE39" s="16"/>
      <c r="FF39" s="16"/>
      <c r="FG39" s="16"/>
      <c r="FH39" s="16"/>
      <c r="FI39" s="16"/>
      <c r="FJ39" s="16"/>
      <c r="FK39" s="16"/>
      <c r="FL39" s="16"/>
      <c r="FM39" s="16"/>
      <c r="FN39" s="16"/>
      <c r="FO39" s="16"/>
      <c r="FP39" s="16"/>
      <c r="FQ39" s="16"/>
      <c r="FR39" s="16"/>
      <c r="FS39" s="16"/>
      <c r="FT39" s="16"/>
      <c r="FU39" s="16"/>
      <c r="FV39" s="16"/>
      <c r="FW39" s="16"/>
      <c r="FX39" s="16"/>
      <c r="FY39" s="16"/>
      <c r="FZ39" s="16"/>
      <c r="GA39" s="16"/>
      <c r="GB39" s="16"/>
      <c r="GC39" s="16"/>
      <c r="GD39" s="16"/>
      <c r="GE39" s="16"/>
      <c r="GF39" s="16"/>
      <c r="GG39" s="16"/>
      <c r="GH39" s="16"/>
      <c r="GI39" s="16"/>
      <c r="GJ39" s="16"/>
      <c r="GK39" s="16"/>
      <c r="GL39" s="16"/>
      <c r="GM39" s="16"/>
      <c r="GN39" s="16"/>
      <c r="GO39" s="16"/>
      <c r="GP39" s="16"/>
      <c r="GQ39" s="16"/>
      <c r="GR39" s="16"/>
      <c r="GS39" s="16"/>
      <c r="GT39" s="16"/>
      <c r="GU39" s="16"/>
      <c r="GV39" s="16"/>
      <c r="GW39" s="16"/>
      <c r="GX39" s="16"/>
      <c r="GY39" s="16"/>
      <c r="GZ39" s="16"/>
      <c r="HA39" s="16"/>
      <c r="HB39" s="16"/>
      <c r="HC39" s="16"/>
      <c r="HD39" s="16"/>
      <c r="HE39" s="16"/>
      <c r="HF39" s="16"/>
      <c r="HG39" s="16"/>
      <c r="HH39" s="16"/>
      <c r="HI39" s="16"/>
      <c r="HJ39" s="16"/>
      <c r="HK39" s="16"/>
      <c r="HL39" s="16"/>
      <c r="HM39" s="16"/>
      <c r="HN39" s="16"/>
      <c r="HO39" s="16"/>
      <c r="HP39" s="16"/>
    </row>
    <row r="40" spans="1:224" ht="12.75" customHeight="1" x14ac:dyDescent="0.2">
      <c r="A40" s="67" t="s">
        <v>177</v>
      </c>
      <c r="B40" s="20">
        <v>1046</v>
      </c>
      <c r="C40" s="68" t="s">
        <v>144</v>
      </c>
      <c r="D40" s="21">
        <f t="shared" ca="1" si="0"/>
        <v>0</v>
      </c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  <c r="BI40" s="16"/>
      <c r="BJ40" s="16"/>
      <c r="BK40" s="16"/>
      <c r="BL40" s="16"/>
      <c r="BM40" s="16"/>
      <c r="BN40" s="16"/>
      <c r="BO40" s="16"/>
      <c r="BP40" s="16"/>
      <c r="BQ40" s="16"/>
      <c r="BR40" s="16"/>
      <c r="BS40" s="16"/>
      <c r="BT40" s="16"/>
      <c r="BU40" s="16"/>
      <c r="BV40" s="16"/>
      <c r="BW40" s="16"/>
      <c r="BX40" s="16"/>
      <c r="BY40" s="16"/>
      <c r="BZ40" s="16"/>
      <c r="CA40" s="16"/>
      <c r="CB40" s="16"/>
      <c r="CC40" s="16"/>
      <c r="CD40" s="16"/>
      <c r="CE40" s="16"/>
      <c r="CF40" s="16"/>
      <c r="CG40" s="16"/>
      <c r="CH40" s="16"/>
      <c r="CI40" s="16"/>
      <c r="CJ40" s="16"/>
      <c r="CK40" s="1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6"/>
      <c r="DT40" s="16"/>
      <c r="DU40" s="16"/>
      <c r="DV40" s="16"/>
      <c r="DW40" s="16"/>
      <c r="DX40" s="16"/>
      <c r="DY40" s="16"/>
      <c r="DZ40" s="16"/>
      <c r="EA40" s="16"/>
      <c r="EB40" s="16"/>
      <c r="EC40" s="16"/>
      <c r="ED40" s="16"/>
      <c r="EE40" s="16"/>
      <c r="EF40" s="16"/>
      <c r="EG40" s="16"/>
      <c r="EH40" s="16"/>
      <c r="EI40" s="16"/>
      <c r="EJ40" s="16"/>
      <c r="EK40" s="16"/>
      <c r="EL40" s="16"/>
      <c r="EM40" s="16"/>
      <c r="EN40" s="16"/>
      <c r="EO40" s="16"/>
      <c r="EP40" s="16"/>
      <c r="EQ40" s="16"/>
      <c r="ER40" s="16"/>
      <c r="ES40" s="16"/>
      <c r="ET40" s="16"/>
      <c r="EU40" s="16"/>
      <c r="EV40" s="16"/>
      <c r="EW40" s="16"/>
      <c r="EX40" s="16"/>
      <c r="EY40" s="16"/>
      <c r="EZ40" s="16"/>
      <c r="FA40" s="16"/>
      <c r="FB40" s="16"/>
      <c r="FC40" s="16"/>
      <c r="FD40" s="16"/>
      <c r="FE40" s="16"/>
      <c r="FF40" s="16"/>
      <c r="FG40" s="16"/>
      <c r="FH40" s="16"/>
      <c r="FI40" s="16"/>
      <c r="FJ40" s="16"/>
      <c r="FK40" s="16"/>
      <c r="FL40" s="16"/>
      <c r="FM40" s="16"/>
      <c r="FN40" s="16"/>
      <c r="FO40" s="16"/>
      <c r="FP40" s="16"/>
      <c r="FQ40" s="16"/>
      <c r="FR40" s="16"/>
      <c r="FS40" s="16"/>
      <c r="FT40" s="16"/>
      <c r="FU40" s="16"/>
      <c r="FV40" s="16"/>
      <c r="FW40" s="16"/>
      <c r="FX40" s="16"/>
      <c r="FY40" s="16"/>
      <c r="FZ40" s="16"/>
      <c r="GA40" s="16"/>
      <c r="GB40" s="16"/>
      <c r="GC40" s="16"/>
      <c r="GD40" s="16"/>
      <c r="GE40" s="16"/>
      <c r="GF40" s="16"/>
      <c r="GG40" s="16"/>
      <c r="GH40" s="16"/>
      <c r="GI40" s="16"/>
      <c r="GJ40" s="16"/>
      <c r="GK40" s="16"/>
      <c r="GL40" s="16"/>
      <c r="GM40" s="16"/>
      <c r="GN40" s="16"/>
      <c r="GO40" s="16"/>
      <c r="GP40" s="16"/>
      <c r="GQ40" s="16"/>
      <c r="GR40" s="16"/>
      <c r="GS40" s="16"/>
      <c r="GT40" s="16"/>
      <c r="GU40" s="16"/>
      <c r="GV40" s="16"/>
      <c r="GW40" s="16"/>
      <c r="GX40" s="16"/>
      <c r="GY40" s="16"/>
      <c r="GZ40" s="16"/>
      <c r="HA40" s="16"/>
      <c r="HB40" s="16"/>
      <c r="HC40" s="16"/>
      <c r="HD40" s="16"/>
      <c r="HE40" s="16"/>
      <c r="HF40" s="16"/>
      <c r="HG40" s="16"/>
      <c r="HH40" s="16"/>
      <c r="HI40" s="16"/>
      <c r="HJ40" s="16"/>
      <c r="HK40" s="16"/>
      <c r="HL40" s="16"/>
      <c r="HM40" s="16"/>
      <c r="HN40" s="16"/>
      <c r="HO40" s="16"/>
      <c r="HP40" s="16"/>
    </row>
    <row r="41" spans="1:224" ht="12.75" customHeight="1" x14ac:dyDescent="0.2">
      <c r="A41" s="67" t="s">
        <v>178</v>
      </c>
      <c r="B41" s="20">
        <v>1047</v>
      </c>
      <c r="C41" s="68" t="s">
        <v>144</v>
      </c>
      <c r="D41" s="21">
        <f t="shared" ca="1" si="0"/>
        <v>0</v>
      </c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  <c r="BM41" s="16"/>
      <c r="BN41" s="16"/>
      <c r="BO41" s="16"/>
      <c r="BP41" s="16"/>
      <c r="BQ41" s="16"/>
      <c r="BR41" s="16"/>
      <c r="BS41" s="16"/>
      <c r="BT41" s="16"/>
      <c r="BU41" s="16"/>
      <c r="BV41" s="16"/>
      <c r="BW41" s="16"/>
      <c r="BX41" s="16"/>
      <c r="BY41" s="16"/>
      <c r="BZ41" s="16"/>
      <c r="CA41" s="16"/>
      <c r="CB41" s="16"/>
      <c r="CC41" s="16"/>
      <c r="CD41" s="16"/>
      <c r="CE41" s="16"/>
      <c r="CF41" s="16"/>
      <c r="CG41" s="16"/>
      <c r="CH41" s="16"/>
      <c r="CI41" s="16"/>
      <c r="CJ41" s="16"/>
      <c r="CK41" s="16"/>
      <c r="CL41" s="16"/>
      <c r="CM41" s="16"/>
      <c r="CN41" s="16"/>
      <c r="CO41" s="16"/>
      <c r="CP41" s="16"/>
      <c r="CQ41" s="16"/>
      <c r="CR41" s="16"/>
      <c r="CS41" s="16"/>
      <c r="CT41" s="16"/>
      <c r="CU41" s="16"/>
      <c r="CV41" s="16"/>
      <c r="CW41" s="16"/>
      <c r="CX41" s="16"/>
      <c r="CY41" s="16"/>
      <c r="CZ41" s="16"/>
      <c r="DA41" s="16"/>
      <c r="DB41" s="16"/>
      <c r="DC41" s="16"/>
      <c r="DD41" s="16"/>
      <c r="DE41" s="16"/>
      <c r="DF41" s="16"/>
      <c r="DG41" s="16"/>
      <c r="DH41" s="16"/>
      <c r="DI41" s="16"/>
      <c r="DJ41" s="16"/>
      <c r="DK41" s="16"/>
      <c r="DL41" s="16"/>
      <c r="DM41" s="16"/>
      <c r="DN41" s="16"/>
      <c r="DO41" s="16"/>
      <c r="DP41" s="16"/>
      <c r="DQ41" s="16"/>
      <c r="DR41" s="16"/>
      <c r="DS41" s="16"/>
      <c r="DT41" s="16"/>
      <c r="DU41" s="16"/>
      <c r="DV41" s="16"/>
      <c r="DW41" s="16"/>
      <c r="DX41" s="16"/>
      <c r="DY41" s="16"/>
      <c r="DZ41" s="16"/>
      <c r="EA41" s="16"/>
      <c r="EB41" s="16"/>
      <c r="EC41" s="16"/>
      <c r="ED41" s="16"/>
      <c r="EE41" s="16"/>
      <c r="EF41" s="16"/>
      <c r="EG41" s="16"/>
      <c r="EH41" s="16"/>
      <c r="EI41" s="16"/>
      <c r="EJ41" s="16"/>
      <c r="EK41" s="16"/>
      <c r="EL41" s="16"/>
      <c r="EM41" s="16"/>
      <c r="EN41" s="16"/>
      <c r="EO41" s="16"/>
      <c r="EP41" s="16"/>
      <c r="EQ41" s="16"/>
      <c r="ER41" s="16"/>
      <c r="ES41" s="16"/>
      <c r="ET41" s="16"/>
      <c r="EU41" s="16"/>
      <c r="EV41" s="16"/>
      <c r="EW41" s="16"/>
      <c r="EX41" s="16"/>
      <c r="EY41" s="16"/>
      <c r="EZ41" s="16"/>
      <c r="FA41" s="16"/>
      <c r="FB41" s="16"/>
      <c r="FC41" s="16"/>
      <c r="FD41" s="16"/>
      <c r="FE41" s="16"/>
      <c r="FF41" s="16"/>
      <c r="FG41" s="16"/>
      <c r="FH41" s="16"/>
      <c r="FI41" s="16"/>
      <c r="FJ41" s="16"/>
      <c r="FK41" s="16"/>
      <c r="FL41" s="16"/>
      <c r="FM41" s="16"/>
      <c r="FN41" s="16"/>
      <c r="FO41" s="16"/>
      <c r="FP41" s="16"/>
      <c r="FQ41" s="16"/>
      <c r="FR41" s="16"/>
      <c r="FS41" s="16"/>
      <c r="FT41" s="16"/>
      <c r="FU41" s="16"/>
      <c r="FV41" s="16"/>
      <c r="FW41" s="16"/>
      <c r="FX41" s="16"/>
      <c r="FY41" s="16"/>
      <c r="FZ41" s="16"/>
      <c r="GA41" s="16"/>
      <c r="GB41" s="16"/>
      <c r="GC41" s="16"/>
      <c r="GD41" s="16"/>
      <c r="GE41" s="16"/>
      <c r="GF41" s="16"/>
      <c r="GG41" s="16"/>
      <c r="GH41" s="16"/>
      <c r="GI41" s="16"/>
      <c r="GJ41" s="16"/>
      <c r="GK41" s="16"/>
      <c r="GL41" s="16"/>
      <c r="GM41" s="16"/>
      <c r="GN41" s="16"/>
      <c r="GO41" s="16"/>
      <c r="GP41" s="16"/>
      <c r="GQ41" s="16"/>
      <c r="GR41" s="16"/>
      <c r="GS41" s="16"/>
      <c r="GT41" s="16"/>
      <c r="GU41" s="16"/>
      <c r="GV41" s="16"/>
      <c r="GW41" s="16"/>
      <c r="GX41" s="16"/>
      <c r="GY41" s="16"/>
      <c r="GZ41" s="16"/>
      <c r="HA41" s="16"/>
      <c r="HB41" s="16"/>
      <c r="HC41" s="16"/>
      <c r="HD41" s="16"/>
      <c r="HE41" s="16"/>
      <c r="HF41" s="16"/>
      <c r="HG41" s="16"/>
      <c r="HH41" s="16"/>
      <c r="HI41" s="16"/>
      <c r="HJ41" s="16"/>
      <c r="HK41" s="16"/>
      <c r="HL41" s="16"/>
      <c r="HM41" s="16"/>
      <c r="HN41" s="16"/>
      <c r="HO41" s="16"/>
      <c r="HP41" s="16"/>
    </row>
    <row r="42" spans="1:224" ht="12.75" customHeight="1" x14ac:dyDescent="0.2">
      <c r="A42" s="67" t="s">
        <v>179</v>
      </c>
      <c r="B42" s="20">
        <v>1048</v>
      </c>
      <c r="C42" s="68" t="s">
        <v>144</v>
      </c>
      <c r="D42" s="21">
        <f t="shared" ca="1" si="0"/>
        <v>0</v>
      </c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  <c r="BM42" s="16"/>
      <c r="BN42" s="16"/>
      <c r="BO42" s="16"/>
      <c r="BP42" s="16"/>
      <c r="BQ42" s="16"/>
      <c r="BR42" s="16"/>
      <c r="BS42" s="16"/>
      <c r="BT42" s="16"/>
      <c r="BU42" s="16"/>
      <c r="BV42" s="16"/>
      <c r="BW42" s="16"/>
      <c r="BX42" s="16"/>
      <c r="BY42" s="16"/>
      <c r="BZ42" s="16"/>
      <c r="CA42" s="16"/>
      <c r="CB42" s="16"/>
      <c r="CC42" s="16"/>
      <c r="CD42" s="16"/>
      <c r="CE42" s="16"/>
      <c r="CF42" s="16"/>
      <c r="CG42" s="16"/>
      <c r="CH42" s="16"/>
      <c r="CI42" s="16"/>
      <c r="CJ42" s="16"/>
      <c r="CK42" s="16"/>
      <c r="CL42" s="16"/>
      <c r="CM42" s="16"/>
      <c r="CN42" s="16"/>
      <c r="CO42" s="16"/>
      <c r="CP42" s="16"/>
      <c r="CQ42" s="16"/>
      <c r="CR42" s="16"/>
      <c r="CS42" s="16"/>
      <c r="CT42" s="16"/>
      <c r="CU42" s="16"/>
      <c r="CV42" s="16"/>
      <c r="CW42" s="16"/>
      <c r="CX42" s="16"/>
      <c r="CY42" s="16"/>
      <c r="CZ42" s="16"/>
      <c r="DA42" s="16"/>
      <c r="DB42" s="16"/>
      <c r="DC42" s="16"/>
      <c r="DD42" s="16"/>
      <c r="DE42" s="16"/>
      <c r="DF42" s="16"/>
      <c r="DG42" s="16"/>
      <c r="DH42" s="16"/>
      <c r="DI42" s="16"/>
      <c r="DJ42" s="16"/>
      <c r="DK42" s="16"/>
      <c r="DL42" s="16"/>
      <c r="DM42" s="16"/>
      <c r="DN42" s="16"/>
      <c r="DO42" s="16"/>
      <c r="DP42" s="16"/>
      <c r="DQ42" s="16"/>
      <c r="DR42" s="16"/>
      <c r="DS42" s="16"/>
      <c r="DT42" s="16"/>
      <c r="DU42" s="16"/>
      <c r="DV42" s="16"/>
      <c r="DW42" s="16"/>
      <c r="DX42" s="16"/>
      <c r="DY42" s="16"/>
      <c r="DZ42" s="16"/>
      <c r="EA42" s="16"/>
      <c r="EB42" s="16"/>
      <c r="EC42" s="16"/>
      <c r="ED42" s="16"/>
      <c r="EE42" s="16"/>
      <c r="EF42" s="16"/>
      <c r="EG42" s="16"/>
      <c r="EH42" s="16"/>
      <c r="EI42" s="16"/>
      <c r="EJ42" s="16"/>
      <c r="EK42" s="16"/>
      <c r="EL42" s="16"/>
      <c r="EM42" s="16"/>
      <c r="EN42" s="16"/>
      <c r="EO42" s="16"/>
      <c r="EP42" s="16"/>
      <c r="EQ42" s="16"/>
      <c r="ER42" s="16"/>
      <c r="ES42" s="16"/>
      <c r="ET42" s="16"/>
      <c r="EU42" s="16"/>
      <c r="EV42" s="16"/>
      <c r="EW42" s="16"/>
      <c r="EX42" s="16"/>
      <c r="EY42" s="16"/>
      <c r="EZ42" s="16"/>
      <c r="FA42" s="16"/>
      <c r="FB42" s="16"/>
      <c r="FC42" s="16"/>
      <c r="FD42" s="16"/>
      <c r="FE42" s="16"/>
      <c r="FF42" s="16"/>
      <c r="FG42" s="16"/>
      <c r="FH42" s="16"/>
      <c r="FI42" s="16"/>
      <c r="FJ42" s="16"/>
      <c r="FK42" s="16"/>
      <c r="FL42" s="16"/>
      <c r="FM42" s="16"/>
      <c r="FN42" s="16"/>
      <c r="FO42" s="16"/>
      <c r="FP42" s="16"/>
      <c r="FQ42" s="16"/>
      <c r="FR42" s="16"/>
      <c r="FS42" s="16"/>
      <c r="FT42" s="16"/>
      <c r="FU42" s="16"/>
      <c r="FV42" s="16"/>
      <c r="FW42" s="16"/>
      <c r="FX42" s="16"/>
      <c r="FY42" s="16"/>
      <c r="FZ42" s="16"/>
      <c r="GA42" s="16"/>
      <c r="GB42" s="16"/>
      <c r="GC42" s="16"/>
      <c r="GD42" s="16"/>
      <c r="GE42" s="16"/>
      <c r="GF42" s="16"/>
      <c r="GG42" s="16"/>
      <c r="GH42" s="16"/>
      <c r="GI42" s="16"/>
      <c r="GJ42" s="16"/>
      <c r="GK42" s="16"/>
      <c r="GL42" s="16"/>
      <c r="GM42" s="16"/>
      <c r="GN42" s="16"/>
      <c r="GO42" s="16"/>
      <c r="GP42" s="16"/>
      <c r="GQ42" s="16"/>
      <c r="GR42" s="16"/>
      <c r="GS42" s="16"/>
      <c r="GT42" s="16"/>
      <c r="GU42" s="16"/>
      <c r="GV42" s="16"/>
      <c r="GW42" s="16"/>
      <c r="GX42" s="16"/>
      <c r="GY42" s="16"/>
      <c r="GZ42" s="16"/>
      <c r="HA42" s="16"/>
      <c r="HB42" s="16"/>
      <c r="HC42" s="16"/>
      <c r="HD42" s="16"/>
      <c r="HE42" s="16"/>
      <c r="HF42" s="16"/>
      <c r="HG42" s="16"/>
      <c r="HH42" s="16"/>
      <c r="HI42" s="16"/>
      <c r="HJ42" s="16"/>
      <c r="HK42" s="16"/>
      <c r="HL42" s="16"/>
      <c r="HM42" s="16"/>
      <c r="HN42" s="16"/>
      <c r="HO42" s="16"/>
      <c r="HP42" s="16"/>
    </row>
    <row r="43" spans="1:224" ht="12.75" customHeight="1" x14ac:dyDescent="0.2">
      <c r="A43" s="67" t="s">
        <v>180</v>
      </c>
      <c r="B43" s="20">
        <v>1049</v>
      </c>
      <c r="C43" s="68" t="s">
        <v>144</v>
      </c>
      <c r="D43" s="21">
        <f t="shared" ca="1" si="0"/>
        <v>0</v>
      </c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  <c r="BM43" s="16"/>
      <c r="BN43" s="16"/>
      <c r="BO43" s="16"/>
      <c r="BP43" s="16"/>
      <c r="BQ43" s="16"/>
      <c r="BR43" s="16"/>
      <c r="BS43" s="16"/>
      <c r="BT43" s="16"/>
      <c r="BU43" s="16"/>
      <c r="BV43" s="16"/>
      <c r="BW43" s="16"/>
      <c r="BX43" s="16"/>
      <c r="BY43" s="16"/>
      <c r="BZ43" s="16"/>
      <c r="CA43" s="16"/>
      <c r="CB43" s="16"/>
      <c r="CC43" s="16"/>
      <c r="CD43" s="16"/>
      <c r="CE43" s="16"/>
      <c r="CF43" s="16"/>
      <c r="CG43" s="16"/>
      <c r="CH43" s="16"/>
      <c r="CI43" s="16"/>
      <c r="CJ43" s="16"/>
      <c r="CK43" s="16"/>
      <c r="CL43" s="16"/>
      <c r="CM43" s="16"/>
      <c r="CN43" s="16"/>
      <c r="CO43" s="16"/>
      <c r="CP43" s="16"/>
      <c r="CQ43" s="16"/>
      <c r="CR43" s="16"/>
      <c r="CS43" s="16"/>
      <c r="CT43" s="16"/>
      <c r="CU43" s="16"/>
      <c r="CV43" s="16"/>
      <c r="CW43" s="16"/>
      <c r="CX43" s="16"/>
      <c r="CY43" s="16"/>
      <c r="CZ43" s="16"/>
      <c r="DA43" s="16"/>
      <c r="DB43" s="16"/>
      <c r="DC43" s="16"/>
      <c r="DD43" s="16"/>
      <c r="DE43" s="16"/>
      <c r="DF43" s="16"/>
      <c r="DG43" s="16"/>
      <c r="DH43" s="16"/>
      <c r="DI43" s="16"/>
      <c r="DJ43" s="16"/>
      <c r="DK43" s="16"/>
      <c r="DL43" s="16"/>
      <c r="DM43" s="16"/>
      <c r="DN43" s="16"/>
      <c r="DO43" s="16"/>
      <c r="DP43" s="16"/>
      <c r="DQ43" s="16"/>
      <c r="DR43" s="16"/>
      <c r="DS43" s="16"/>
      <c r="DT43" s="16"/>
      <c r="DU43" s="16"/>
      <c r="DV43" s="16"/>
      <c r="DW43" s="16"/>
      <c r="DX43" s="16"/>
      <c r="DY43" s="16"/>
      <c r="DZ43" s="16"/>
      <c r="EA43" s="16"/>
      <c r="EB43" s="16"/>
      <c r="EC43" s="16"/>
      <c r="ED43" s="16"/>
      <c r="EE43" s="16"/>
      <c r="EF43" s="16"/>
      <c r="EG43" s="16"/>
      <c r="EH43" s="16"/>
      <c r="EI43" s="16"/>
      <c r="EJ43" s="16"/>
      <c r="EK43" s="16"/>
      <c r="EL43" s="16"/>
      <c r="EM43" s="16"/>
      <c r="EN43" s="16"/>
      <c r="EO43" s="16"/>
      <c r="EP43" s="16"/>
      <c r="EQ43" s="16"/>
      <c r="ER43" s="16"/>
      <c r="ES43" s="16"/>
      <c r="ET43" s="16"/>
      <c r="EU43" s="16"/>
      <c r="EV43" s="16"/>
      <c r="EW43" s="16"/>
      <c r="EX43" s="16"/>
      <c r="EY43" s="16"/>
      <c r="EZ43" s="16"/>
      <c r="FA43" s="16"/>
      <c r="FB43" s="16"/>
      <c r="FC43" s="16"/>
      <c r="FD43" s="16"/>
      <c r="FE43" s="16"/>
      <c r="FF43" s="16"/>
      <c r="FG43" s="16"/>
      <c r="FH43" s="16"/>
      <c r="FI43" s="16"/>
      <c r="FJ43" s="16"/>
      <c r="FK43" s="16"/>
      <c r="FL43" s="16"/>
      <c r="FM43" s="16"/>
      <c r="FN43" s="16"/>
      <c r="FO43" s="16"/>
      <c r="FP43" s="16"/>
      <c r="FQ43" s="16"/>
      <c r="FR43" s="16"/>
      <c r="FS43" s="16"/>
      <c r="FT43" s="16"/>
      <c r="FU43" s="16"/>
      <c r="FV43" s="16"/>
      <c r="FW43" s="16"/>
      <c r="FX43" s="16"/>
      <c r="FY43" s="16"/>
      <c r="FZ43" s="16"/>
      <c r="GA43" s="16"/>
      <c r="GB43" s="16"/>
      <c r="GC43" s="16"/>
      <c r="GD43" s="16"/>
      <c r="GE43" s="16"/>
      <c r="GF43" s="16"/>
      <c r="GG43" s="16"/>
      <c r="GH43" s="16"/>
      <c r="GI43" s="16"/>
      <c r="GJ43" s="16"/>
      <c r="GK43" s="16"/>
      <c r="GL43" s="16"/>
      <c r="GM43" s="16"/>
      <c r="GN43" s="16"/>
      <c r="GO43" s="16"/>
      <c r="GP43" s="16"/>
      <c r="GQ43" s="16"/>
      <c r="GR43" s="16"/>
      <c r="GS43" s="16"/>
      <c r="GT43" s="16"/>
      <c r="GU43" s="16"/>
      <c r="GV43" s="16"/>
      <c r="GW43" s="16"/>
      <c r="GX43" s="16"/>
      <c r="GY43" s="16"/>
      <c r="GZ43" s="16"/>
      <c r="HA43" s="16"/>
      <c r="HB43" s="16"/>
      <c r="HC43" s="16"/>
      <c r="HD43" s="16"/>
      <c r="HE43" s="16"/>
      <c r="HF43" s="16"/>
      <c r="HG43" s="16"/>
      <c r="HH43" s="16"/>
      <c r="HI43" s="16"/>
      <c r="HJ43" s="16"/>
      <c r="HK43" s="16"/>
      <c r="HL43" s="16"/>
      <c r="HM43" s="16"/>
      <c r="HN43" s="16"/>
      <c r="HO43" s="16"/>
      <c r="HP43" s="16"/>
    </row>
    <row r="44" spans="1:224" ht="12.75" customHeight="1" x14ac:dyDescent="0.2">
      <c r="A44" s="67" t="s">
        <v>181</v>
      </c>
      <c r="B44" s="20">
        <v>1050</v>
      </c>
      <c r="C44" s="68" t="s">
        <v>144</v>
      </c>
      <c r="D44" s="21">
        <f t="shared" ca="1" si="0"/>
        <v>0</v>
      </c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  <c r="BM44" s="16"/>
      <c r="BN44" s="16"/>
      <c r="BO44" s="16"/>
      <c r="BP44" s="16"/>
      <c r="BQ44" s="16"/>
      <c r="BR44" s="16"/>
      <c r="BS44" s="16"/>
      <c r="BT44" s="16"/>
      <c r="BU44" s="16"/>
      <c r="BV44" s="16"/>
      <c r="BW44" s="16"/>
      <c r="BX44" s="16"/>
      <c r="BY44" s="16"/>
      <c r="BZ44" s="16"/>
      <c r="CA44" s="16"/>
      <c r="CB44" s="16"/>
      <c r="CC44" s="16"/>
      <c r="CD44" s="16"/>
      <c r="CE44" s="16"/>
      <c r="CF44" s="16"/>
      <c r="CG44" s="16"/>
      <c r="CH44" s="16"/>
      <c r="CI44" s="16"/>
      <c r="CJ44" s="16"/>
      <c r="CK44" s="16"/>
      <c r="CL44" s="16"/>
      <c r="CM44" s="16"/>
      <c r="CN44" s="16"/>
      <c r="CO44" s="16"/>
      <c r="CP44" s="16"/>
      <c r="CQ44" s="16"/>
      <c r="CR44" s="16"/>
      <c r="CS44" s="16"/>
      <c r="CT44" s="16"/>
      <c r="CU44" s="16"/>
      <c r="CV44" s="16"/>
      <c r="CW44" s="16"/>
      <c r="CX44" s="16"/>
      <c r="CY44" s="16"/>
      <c r="CZ44" s="16"/>
      <c r="DA44" s="16"/>
      <c r="DB44" s="16"/>
      <c r="DC44" s="16"/>
      <c r="DD44" s="16"/>
      <c r="DE44" s="16"/>
      <c r="DF44" s="16"/>
      <c r="DG44" s="16"/>
      <c r="DH44" s="16"/>
      <c r="DI44" s="16"/>
      <c r="DJ44" s="16"/>
      <c r="DK44" s="16"/>
      <c r="DL44" s="16"/>
      <c r="DM44" s="16"/>
      <c r="DN44" s="16"/>
      <c r="DO44" s="16"/>
      <c r="DP44" s="16"/>
      <c r="DQ44" s="16"/>
      <c r="DR44" s="16"/>
      <c r="DS44" s="16"/>
      <c r="DT44" s="16"/>
      <c r="DU44" s="16"/>
      <c r="DV44" s="16"/>
      <c r="DW44" s="16"/>
      <c r="DX44" s="16"/>
      <c r="DY44" s="16"/>
      <c r="DZ44" s="16"/>
      <c r="EA44" s="16"/>
      <c r="EB44" s="16"/>
      <c r="EC44" s="16"/>
      <c r="ED44" s="16"/>
      <c r="EE44" s="16"/>
      <c r="EF44" s="16"/>
      <c r="EG44" s="16"/>
      <c r="EH44" s="16"/>
      <c r="EI44" s="16"/>
      <c r="EJ44" s="16"/>
      <c r="EK44" s="16"/>
      <c r="EL44" s="16"/>
      <c r="EM44" s="16"/>
      <c r="EN44" s="16"/>
      <c r="EO44" s="16"/>
      <c r="EP44" s="16"/>
      <c r="EQ44" s="16"/>
      <c r="ER44" s="16"/>
      <c r="ES44" s="16"/>
      <c r="ET44" s="16"/>
      <c r="EU44" s="16"/>
      <c r="EV44" s="16"/>
      <c r="EW44" s="16"/>
      <c r="EX44" s="16"/>
      <c r="EY44" s="16"/>
      <c r="EZ44" s="16"/>
      <c r="FA44" s="16"/>
      <c r="FB44" s="16"/>
      <c r="FC44" s="16"/>
      <c r="FD44" s="16"/>
      <c r="FE44" s="16"/>
      <c r="FF44" s="16"/>
      <c r="FG44" s="16"/>
      <c r="FH44" s="16"/>
      <c r="FI44" s="16"/>
      <c r="FJ44" s="16"/>
      <c r="FK44" s="16"/>
      <c r="FL44" s="16"/>
      <c r="FM44" s="16"/>
      <c r="FN44" s="16"/>
      <c r="FO44" s="16"/>
      <c r="FP44" s="16"/>
      <c r="FQ44" s="16"/>
      <c r="FR44" s="16"/>
      <c r="FS44" s="16"/>
      <c r="FT44" s="16"/>
      <c r="FU44" s="16"/>
      <c r="FV44" s="16"/>
      <c r="FW44" s="16"/>
      <c r="FX44" s="16"/>
      <c r="FY44" s="16"/>
      <c r="FZ44" s="16"/>
      <c r="GA44" s="16"/>
      <c r="GB44" s="16"/>
      <c r="GC44" s="16"/>
      <c r="GD44" s="16"/>
      <c r="GE44" s="16"/>
      <c r="GF44" s="16"/>
      <c r="GG44" s="16"/>
      <c r="GH44" s="16"/>
      <c r="GI44" s="16"/>
      <c r="GJ44" s="16"/>
      <c r="GK44" s="16"/>
      <c r="GL44" s="16"/>
      <c r="GM44" s="16"/>
      <c r="GN44" s="16"/>
      <c r="GO44" s="16"/>
      <c r="GP44" s="16"/>
      <c r="GQ44" s="16"/>
      <c r="GR44" s="16"/>
      <c r="GS44" s="16"/>
      <c r="GT44" s="16"/>
      <c r="GU44" s="16"/>
      <c r="GV44" s="16"/>
      <c r="GW44" s="16"/>
      <c r="GX44" s="16"/>
      <c r="GY44" s="16"/>
      <c r="GZ44" s="16"/>
      <c r="HA44" s="16"/>
      <c r="HB44" s="16"/>
      <c r="HC44" s="16"/>
      <c r="HD44" s="16"/>
      <c r="HE44" s="16"/>
      <c r="HF44" s="16"/>
      <c r="HG44" s="16"/>
      <c r="HH44" s="16"/>
      <c r="HI44" s="16"/>
      <c r="HJ44" s="16"/>
      <c r="HK44" s="16"/>
      <c r="HL44" s="16"/>
      <c r="HM44" s="16"/>
      <c r="HN44" s="16"/>
      <c r="HO44" s="16"/>
      <c r="HP44" s="16"/>
    </row>
    <row r="45" spans="1:224" ht="12.75" customHeight="1" x14ac:dyDescent="0.2">
      <c r="A45" s="67" t="s">
        <v>182</v>
      </c>
      <c r="B45" s="20">
        <v>1051</v>
      </c>
      <c r="C45" s="68" t="s">
        <v>144</v>
      </c>
      <c r="D45" s="21">
        <f t="shared" ca="1" si="0"/>
        <v>0</v>
      </c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/>
      <c r="AS45" s="16"/>
      <c r="AT45" s="16"/>
      <c r="AU45" s="16"/>
      <c r="AV45" s="16"/>
      <c r="AW45" s="16"/>
      <c r="AX45" s="16"/>
      <c r="AY45" s="16"/>
      <c r="AZ45" s="1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  <c r="BM45" s="16"/>
      <c r="BN45" s="16"/>
      <c r="BO45" s="16"/>
      <c r="BP45" s="16"/>
      <c r="BQ45" s="16"/>
      <c r="BR45" s="16"/>
      <c r="BS45" s="16"/>
      <c r="BT45" s="16"/>
      <c r="BU45" s="16"/>
      <c r="BV45" s="16"/>
      <c r="BW45" s="16"/>
      <c r="BX45" s="16"/>
      <c r="BY45" s="16"/>
      <c r="BZ45" s="16"/>
      <c r="CA45" s="16"/>
      <c r="CB45" s="16"/>
      <c r="CC45" s="16"/>
      <c r="CD45" s="16"/>
      <c r="CE45" s="16"/>
      <c r="CF45" s="16"/>
      <c r="CG45" s="16"/>
      <c r="CH45" s="16"/>
      <c r="CI45" s="16"/>
      <c r="CJ45" s="16"/>
      <c r="CK45" s="16"/>
      <c r="CL45" s="16"/>
      <c r="CM45" s="16"/>
      <c r="CN45" s="16"/>
      <c r="CO45" s="16"/>
      <c r="CP45" s="16"/>
      <c r="CQ45" s="16"/>
      <c r="CR45" s="16"/>
      <c r="CS45" s="16"/>
      <c r="CT45" s="16"/>
      <c r="CU45" s="16"/>
      <c r="CV45" s="16"/>
      <c r="CW45" s="16"/>
      <c r="CX45" s="16"/>
      <c r="CY45" s="16"/>
      <c r="CZ45" s="16"/>
      <c r="DA45" s="16"/>
      <c r="DB45" s="16"/>
      <c r="DC45" s="16"/>
      <c r="DD45" s="16"/>
      <c r="DE45" s="16"/>
      <c r="DF45" s="16"/>
      <c r="DG45" s="16"/>
      <c r="DH45" s="16"/>
      <c r="DI45" s="16"/>
      <c r="DJ45" s="16"/>
      <c r="DK45" s="16"/>
      <c r="DL45" s="16"/>
      <c r="DM45" s="16"/>
      <c r="DN45" s="16"/>
      <c r="DO45" s="16"/>
      <c r="DP45" s="16"/>
      <c r="DQ45" s="16"/>
      <c r="DR45" s="16"/>
      <c r="DS45" s="16"/>
      <c r="DT45" s="16"/>
      <c r="DU45" s="16"/>
      <c r="DV45" s="16"/>
      <c r="DW45" s="16"/>
      <c r="DX45" s="16"/>
      <c r="DY45" s="16"/>
      <c r="DZ45" s="16"/>
      <c r="EA45" s="16"/>
      <c r="EB45" s="16"/>
      <c r="EC45" s="16"/>
      <c r="ED45" s="16"/>
      <c r="EE45" s="16"/>
      <c r="EF45" s="16"/>
      <c r="EG45" s="16"/>
      <c r="EH45" s="16"/>
      <c r="EI45" s="16"/>
      <c r="EJ45" s="16"/>
      <c r="EK45" s="16"/>
      <c r="EL45" s="16"/>
      <c r="EM45" s="16"/>
      <c r="EN45" s="16"/>
      <c r="EO45" s="16"/>
      <c r="EP45" s="16"/>
      <c r="EQ45" s="16"/>
      <c r="ER45" s="16"/>
      <c r="ES45" s="16"/>
      <c r="ET45" s="16"/>
      <c r="EU45" s="16"/>
      <c r="EV45" s="16"/>
      <c r="EW45" s="16"/>
      <c r="EX45" s="16"/>
      <c r="EY45" s="16"/>
      <c r="EZ45" s="16"/>
      <c r="FA45" s="16"/>
      <c r="FB45" s="16"/>
      <c r="FC45" s="16"/>
      <c r="FD45" s="16"/>
      <c r="FE45" s="16"/>
      <c r="FF45" s="16"/>
      <c r="FG45" s="16"/>
      <c r="FH45" s="16"/>
      <c r="FI45" s="16"/>
      <c r="FJ45" s="16"/>
      <c r="FK45" s="16"/>
      <c r="FL45" s="16"/>
      <c r="FM45" s="16"/>
      <c r="FN45" s="16"/>
      <c r="FO45" s="16"/>
      <c r="FP45" s="16"/>
      <c r="FQ45" s="16"/>
      <c r="FR45" s="16"/>
      <c r="FS45" s="16"/>
      <c r="FT45" s="16"/>
      <c r="FU45" s="16"/>
      <c r="FV45" s="16"/>
      <c r="FW45" s="16"/>
      <c r="FX45" s="16"/>
      <c r="FY45" s="16"/>
      <c r="FZ45" s="16"/>
      <c r="GA45" s="16"/>
      <c r="GB45" s="16"/>
      <c r="GC45" s="16"/>
      <c r="GD45" s="16"/>
      <c r="GE45" s="16"/>
      <c r="GF45" s="16"/>
      <c r="GG45" s="16"/>
      <c r="GH45" s="16"/>
      <c r="GI45" s="16"/>
      <c r="GJ45" s="16"/>
      <c r="GK45" s="16"/>
      <c r="GL45" s="16"/>
      <c r="GM45" s="16"/>
      <c r="GN45" s="16"/>
      <c r="GO45" s="16"/>
      <c r="GP45" s="16"/>
      <c r="GQ45" s="16"/>
      <c r="GR45" s="16"/>
      <c r="GS45" s="16"/>
      <c r="GT45" s="16"/>
      <c r="GU45" s="16"/>
      <c r="GV45" s="16"/>
      <c r="GW45" s="16"/>
      <c r="GX45" s="16"/>
      <c r="GY45" s="16"/>
      <c r="GZ45" s="16"/>
      <c r="HA45" s="16"/>
      <c r="HB45" s="16"/>
      <c r="HC45" s="16"/>
      <c r="HD45" s="16"/>
      <c r="HE45" s="16"/>
      <c r="HF45" s="16"/>
      <c r="HG45" s="16"/>
      <c r="HH45" s="16"/>
      <c r="HI45" s="16"/>
      <c r="HJ45" s="16"/>
      <c r="HK45" s="16"/>
      <c r="HL45" s="16"/>
      <c r="HM45" s="16"/>
      <c r="HN45" s="16"/>
      <c r="HO45" s="16"/>
      <c r="HP45" s="16"/>
    </row>
    <row r="46" spans="1:224" ht="12.75" customHeight="1" x14ac:dyDescent="0.2">
      <c r="A46" s="67" t="s">
        <v>183</v>
      </c>
      <c r="B46" s="20">
        <v>1052</v>
      </c>
      <c r="C46" s="68" t="s">
        <v>144</v>
      </c>
      <c r="D46" s="21">
        <f t="shared" ca="1" si="0"/>
        <v>0</v>
      </c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  <c r="BM46" s="16"/>
      <c r="BN46" s="16"/>
      <c r="BO46" s="16"/>
      <c r="BP46" s="16"/>
      <c r="BQ46" s="16"/>
      <c r="BR46" s="16"/>
      <c r="BS46" s="16"/>
      <c r="BT46" s="16"/>
      <c r="BU46" s="16"/>
      <c r="BV46" s="16"/>
      <c r="BW46" s="16"/>
      <c r="BX46" s="16"/>
      <c r="BY46" s="16"/>
      <c r="BZ46" s="16"/>
      <c r="CA46" s="16"/>
      <c r="CB46" s="16"/>
      <c r="CC46" s="16"/>
      <c r="CD46" s="16"/>
      <c r="CE46" s="16"/>
      <c r="CF46" s="16"/>
      <c r="CG46" s="16"/>
      <c r="CH46" s="16"/>
      <c r="CI46" s="16"/>
      <c r="CJ46" s="16"/>
      <c r="CK46" s="16"/>
      <c r="CL46" s="16"/>
      <c r="CM46" s="16"/>
      <c r="CN46" s="16"/>
      <c r="CO46" s="16"/>
      <c r="CP46" s="16"/>
      <c r="CQ46" s="16"/>
      <c r="CR46" s="16"/>
      <c r="CS46" s="16"/>
      <c r="CT46" s="16"/>
      <c r="CU46" s="16"/>
      <c r="CV46" s="16"/>
      <c r="CW46" s="16"/>
      <c r="CX46" s="16"/>
      <c r="CY46" s="16"/>
      <c r="CZ46" s="16"/>
      <c r="DA46" s="16"/>
      <c r="DB46" s="16"/>
      <c r="DC46" s="16"/>
      <c r="DD46" s="16"/>
      <c r="DE46" s="16"/>
      <c r="DF46" s="16"/>
      <c r="DG46" s="16"/>
      <c r="DH46" s="16"/>
      <c r="DI46" s="16"/>
      <c r="DJ46" s="16"/>
      <c r="DK46" s="16"/>
      <c r="DL46" s="16"/>
      <c r="DM46" s="16"/>
      <c r="DN46" s="16"/>
      <c r="DO46" s="16"/>
      <c r="DP46" s="16"/>
      <c r="DQ46" s="16"/>
      <c r="DR46" s="16"/>
      <c r="DS46" s="16"/>
      <c r="DT46" s="16"/>
      <c r="DU46" s="16"/>
      <c r="DV46" s="16"/>
      <c r="DW46" s="16"/>
      <c r="DX46" s="16"/>
      <c r="DY46" s="16"/>
      <c r="DZ46" s="16"/>
      <c r="EA46" s="16"/>
      <c r="EB46" s="16"/>
      <c r="EC46" s="16"/>
      <c r="ED46" s="16"/>
      <c r="EE46" s="16"/>
      <c r="EF46" s="16"/>
      <c r="EG46" s="16"/>
      <c r="EH46" s="16"/>
      <c r="EI46" s="16"/>
      <c r="EJ46" s="16"/>
      <c r="EK46" s="16"/>
      <c r="EL46" s="16"/>
      <c r="EM46" s="16"/>
      <c r="EN46" s="16"/>
      <c r="EO46" s="16"/>
      <c r="EP46" s="16"/>
      <c r="EQ46" s="16"/>
      <c r="ER46" s="16"/>
      <c r="ES46" s="16"/>
      <c r="ET46" s="16"/>
      <c r="EU46" s="16"/>
      <c r="EV46" s="16"/>
      <c r="EW46" s="16"/>
      <c r="EX46" s="16"/>
      <c r="EY46" s="16"/>
      <c r="EZ46" s="16"/>
      <c r="FA46" s="16"/>
      <c r="FB46" s="16"/>
      <c r="FC46" s="16"/>
      <c r="FD46" s="16"/>
      <c r="FE46" s="16"/>
      <c r="FF46" s="16"/>
      <c r="FG46" s="16"/>
      <c r="FH46" s="16"/>
      <c r="FI46" s="16"/>
      <c r="FJ46" s="16"/>
      <c r="FK46" s="16"/>
      <c r="FL46" s="16"/>
      <c r="FM46" s="16"/>
      <c r="FN46" s="16"/>
      <c r="FO46" s="16"/>
      <c r="FP46" s="16"/>
      <c r="FQ46" s="16"/>
      <c r="FR46" s="16"/>
      <c r="FS46" s="16"/>
      <c r="FT46" s="16"/>
      <c r="FU46" s="16"/>
      <c r="FV46" s="16"/>
      <c r="FW46" s="16"/>
      <c r="FX46" s="16"/>
      <c r="FY46" s="16"/>
      <c r="FZ46" s="16"/>
      <c r="GA46" s="16"/>
      <c r="GB46" s="16"/>
      <c r="GC46" s="16"/>
      <c r="GD46" s="16"/>
      <c r="GE46" s="16"/>
      <c r="GF46" s="16"/>
      <c r="GG46" s="16"/>
      <c r="GH46" s="16"/>
      <c r="GI46" s="16"/>
      <c r="GJ46" s="16"/>
      <c r="GK46" s="16"/>
      <c r="GL46" s="16"/>
      <c r="GM46" s="16"/>
      <c r="GN46" s="16"/>
      <c r="GO46" s="16"/>
      <c r="GP46" s="16"/>
      <c r="GQ46" s="16"/>
      <c r="GR46" s="16"/>
      <c r="GS46" s="16"/>
      <c r="GT46" s="16"/>
      <c r="GU46" s="16"/>
      <c r="GV46" s="16"/>
      <c r="GW46" s="16"/>
      <c r="GX46" s="16"/>
      <c r="GY46" s="16"/>
      <c r="GZ46" s="16"/>
      <c r="HA46" s="16"/>
      <c r="HB46" s="16"/>
      <c r="HC46" s="16"/>
      <c r="HD46" s="16"/>
      <c r="HE46" s="16"/>
      <c r="HF46" s="16"/>
      <c r="HG46" s="16"/>
      <c r="HH46" s="16"/>
      <c r="HI46" s="16"/>
      <c r="HJ46" s="16"/>
      <c r="HK46" s="16"/>
      <c r="HL46" s="16"/>
      <c r="HM46" s="16"/>
      <c r="HN46" s="16"/>
      <c r="HO46" s="16"/>
      <c r="HP46" s="16"/>
    </row>
    <row r="47" spans="1:224" ht="12.75" customHeight="1" x14ac:dyDescent="0.2">
      <c r="A47" s="67" t="s">
        <v>184</v>
      </c>
      <c r="B47" s="20">
        <v>1053</v>
      </c>
      <c r="C47" s="68" t="s">
        <v>144</v>
      </c>
      <c r="D47" s="21">
        <f t="shared" ca="1" si="0"/>
        <v>0</v>
      </c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  <c r="BM47" s="16"/>
      <c r="BN47" s="16"/>
      <c r="BO47" s="16"/>
      <c r="BP47" s="16"/>
      <c r="BQ47" s="16"/>
      <c r="BR47" s="16"/>
      <c r="BS47" s="16"/>
      <c r="BT47" s="16"/>
      <c r="BU47" s="16"/>
      <c r="BV47" s="16"/>
      <c r="BW47" s="16"/>
      <c r="BX47" s="16"/>
      <c r="BY47" s="16"/>
      <c r="BZ47" s="16"/>
      <c r="CA47" s="16"/>
      <c r="CB47" s="16"/>
      <c r="CC47" s="16"/>
      <c r="CD47" s="16"/>
      <c r="CE47" s="16"/>
      <c r="CF47" s="16"/>
      <c r="CG47" s="16"/>
      <c r="CH47" s="16"/>
      <c r="CI47" s="16"/>
      <c r="CJ47" s="16"/>
      <c r="CK47" s="16"/>
      <c r="CL47" s="16"/>
      <c r="CM47" s="16"/>
      <c r="CN47" s="16"/>
      <c r="CO47" s="16"/>
      <c r="CP47" s="16"/>
      <c r="CQ47" s="16"/>
      <c r="CR47" s="16"/>
      <c r="CS47" s="16"/>
      <c r="CT47" s="16"/>
      <c r="CU47" s="16"/>
      <c r="CV47" s="16"/>
      <c r="CW47" s="16"/>
      <c r="CX47" s="16"/>
      <c r="CY47" s="16"/>
      <c r="CZ47" s="16"/>
      <c r="DA47" s="16"/>
      <c r="DB47" s="16"/>
      <c r="DC47" s="16"/>
      <c r="DD47" s="16"/>
      <c r="DE47" s="16"/>
      <c r="DF47" s="16"/>
      <c r="DG47" s="16"/>
      <c r="DH47" s="16"/>
      <c r="DI47" s="16"/>
      <c r="DJ47" s="16"/>
      <c r="DK47" s="16"/>
      <c r="DL47" s="16"/>
      <c r="DM47" s="16"/>
      <c r="DN47" s="16"/>
      <c r="DO47" s="16"/>
      <c r="DP47" s="16"/>
      <c r="DQ47" s="16"/>
      <c r="DR47" s="16"/>
      <c r="DS47" s="16"/>
      <c r="DT47" s="16"/>
      <c r="DU47" s="16"/>
      <c r="DV47" s="16"/>
      <c r="DW47" s="16"/>
      <c r="DX47" s="16"/>
      <c r="DY47" s="16"/>
      <c r="DZ47" s="16"/>
      <c r="EA47" s="16"/>
      <c r="EB47" s="16"/>
      <c r="EC47" s="16"/>
      <c r="ED47" s="16"/>
      <c r="EE47" s="16"/>
      <c r="EF47" s="16"/>
      <c r="EG47" s="16"/>
      <c r="EH47" s="16"/>
      <c r="EI47" s="16"/>
      <c r="EJ47" s="16"/>
      <c r="EK47" s="16"/>
      <c r="EL47" s="16"/>
      <c r="EM47" s="16"/>
      <c r="EN47" s="16"/>
      <c r="EO47" s="16"/>
      <c r="EP47" s="16"/>
      <c r="EQ47" s="16"/>
      <c r="ER47" s="16"/>
      <c r="ES47" s="16"/>
      <c r="ET47" s="16"/>
      <c r="EU47" s="16"/>
      <c r="EV47" s="16"/>
      <c r="EW47" s="16"/>
      <c r="EX47" s="16"/>
      <c r="EY47" s="16"/>
      <c r="EZ47" s="16"/>
      <c r="FA47" s="16"/>
      <c r="FB47" s="16"/>
      <c r="FC47" s="16"/>
      <c r="FD47" s="16"/>
      <c r="FE47" s="16"/>
      <c r="FF47" s="16"/>
      <c r="FG47" s="16"/>
      <c r="FH47" s="16"/>
      <c r="FI47" s="16"/>
      <c r="FJ47" s="16"/>
      <c r="FK47" s="16"/>
      <c r="FL47" s="16"/>
      <c r="FM47" s="16"/>
      <c r="FN47" s="16"/>
      <c r="FO47" s="16"/>
      <c r="FP47" s="16"/>
      <c r="FQ47" s="16"/>
      <c r="FR47" s="16"/>
      <c r="FS47" s="16"/>
      <c r="FT47" s="16"/>
      <c r="FU47" s="16"/>
      <c r="FV47" s="16"/>
      <c r="FW47" s="16"/>
      <c r="FX47" s="16"/>
      <c r="FY47" s="16"/>
      <c r="FZ47" s="16"/>
      <c r="GA47" s="16"/>
      <c r="GB47" s="16"/>
      <c r="GC47" s="16"/>
      <c r="GD47" s="16"/>
      <c r="GE47" s="16"/>
      <c r="GF47" s="16"/>
      <c r="GG47" s="16"/>
      <c r="GH47" s="16"/>
      <c r="GI47" s="16"/>
      <c r="GJ47" s="16"/>
      <c r="GK47" s="16"/>
      <c r="GL47" s="16"/>
      <c r="GM47" s="16"/>
      <c r="GN47" s="16"/>
      <c r="GO47" s="16"/>
      <c r="GP47" s="16"/>
      <c r="GQ47" s="16"/>
      <c r="GR47" s="16"/>
      <c r="GS47" s="16"/>
      <c r="GT47" s="16"/>
      <c r="GU47" s="16"/>
      <c r="GV47" s="16"/>
      <c r="GW47" s="16"/>
      <c r="GX47" s="16"/>
      <c r="GY47" s="16"/>
      <c r="GZ47" s="16"/>
      <c r="HA47" s="16"/>
      <c r="HB47" s="16"/>
      <c r="HC47" s="16"/>
      <c r="HD47" s="16"/>
      <c r="HE47" s="16"/>
      <c r="HF47" s="16"/>
      <c r="HG47" s="16"/>
      <c r="HH47" s="16"/>
      <c r="HI47" s="16"/>
      <c r="HJ47" s="16"/>
      <c r="HK47" s="16"/>
      <c r="HL47" s="16"/>
      <c r="HM47" s="16"/>
      <c r="HN47" s="16"/>
      <c r="HO47" s="16"/>
      <c r="HP47" s="16"/>
    </row>
    <row r="48" spans="1:224" ht="12.75" customHeight="1" x14ac:dyDescent="0.2">
      <c r="A48" s="67" t="s">
        <v>185</v>
      </c>
      <c r="B48" s="20">
        <v>1054</v>
      </c>
      <c r="C48" s="68" t="s">
        <v>144</v>
      </c>
      <c r="D48" s="21">
        <f t="shared" ca="1" si="0"/>
        <v>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  <c r="BM48" s="16"/>
      <c r="BN48" s="16"/>
      <c r="BO48" s="16"/>
      <c r="BP48" s="16"/>
      <c r="BQ48" s="16"/>
      <c r="BR48" s="16"/>
      <c r="BS48" s="16"/>
      <c r="BT48" s="16"/>
      <c r="BU48" s="16"/>
      <c r="BV48" s="16"/>
      <c r="BW48" s="16"/>
      <c r="BX48" s="16"/>
      <c r="BY48" s="16"/>
      <c r="BZ48" s="16"/>
      <c r="CA48" s="16"/>
      <c r="CB48" s="16"/>
      <c r="CC48" s="16"/>
      <c r="CD48" s="16"/>
      <c r="CE48" s="16"/>
      <c r="CF48" s="16"/>
      <c r="CG48" s="16"/>
      <c r="CH48" s="16"/>
      <c r="CI48" s="16"/>
      <c r="CJ48" s="16"/>
      <c r="CK48" s="16"/>
      <c r="CL48" s="16"/>
      <c r="CM48" s="16"/>
      <c r="CN48" s="16"/>
      <c r="CO48" s="16"/>
      <c r="CP48" s="16"/>
      <c r="CQ48" s="16"/>
      <c r="CR48" s="16"/>
      <c r="CS48" s="16"/>
      <c r="CT48" s="16"/>
      <c r="CU48" s="16"/>
      <c r="CV48" s="16"/>
      <c r="CW48" s="16"/>
      <c r="CX48" s="16"/>
      <c r="CY48" s="16"/>
      <c r="CZ48" s="16"/>
      <c r="DA48" s="16"/>
      <c r="DB48" s="16"/>
      <c r="DC48" s="16"/>
      <c r="DD48" s="16"/>
      <c r="DE48" s="16"/>
      <c r="DF48" s="16"/>
      <c r="DG48" s="16"/>
      <c r="DH48" s="16"/>
      <c r="DI48" s="16"/>
      <c r="DJ48" s="16"/>
      <c r="DK48" s="16"/>
      <c r="DL48" s="16"/>
      <c r="DM48" s="16"/>
      <c r="DN48" s="16"/>
      <c r="DO48" s="16"/>
      <c r="DP48" s="16"/>
      <c r="DQ48" s="16"/>
      <c r="DR48" s="16"/>
      <c r="DS48" s="16"/>
      <c r="DT48" s="16"/>
      <c r="DU48" s="16"/>
      <c r="DV48" s="16"/>
      <c r="DW48" s="16"/>
      <c r="DX48" s="16"/>
      <c r="DY48" s="16"/>
      <c r="DZ48" s="16"/>
      <c r="EA48" s="16"/>
      <c r="EB48" s="16"/>
      <c r="EC48" s="16"/>
      <c r="ED48" s="16"/>
      <c r="EE48" s="16"/>
      <c r="EF48" s="16"/>
      <c r="EG48" s="16"/>
      <c r="EH48" s="16"/>
      <c r="EI48" s="16"/>
      <c r="EJ48" s="16"/>
      <c r="EK48" s="16"/>
      <c r="EL48" s="16"/>
      <c r="EM48" s="16"/>
      <c r="EN48" s="16"/>
      <c r="EO48" s="16"/>
      <c r="EP48" s="16"/>
      <c r="EQ48" s="16"/>
      <c r="ER48" s="16"/>
      <c r="ES48" s="16"/>
      <c r="ET48" s="16"/>
      <c r="EU48" s="16"/>
      <c r="EV48" s="16"/>
      <c r="EW48" s="16"/>
      <c r="EX48" s="16"/>
      <c r="EY48" s="16"/>
      <c r="EZ48" s="16"/>
      <c r="FA48" s="16"/>
      <c r="FB48" s="16"/>
      <c r="FC48" s="16"/>
      <c r="FD48" s="16"/>
      <c r="FE48" s="16"/>
      <c r="FF48" s="16"/>
      <c r="FG48" s="16"/>
      <c r="FH48" s="16"/>
      <c r="FI48" s="16"/>
      <c r="FJ48" s="16"/>
      <c r="FK48" s="16"/>
      <c r="FL48" s="16"/>
      <c r="FM48" s="16"/>
      <c r="FN48" s="16"/>
      <c r="FO48" s="16"/>
      <c r="FP48" s="16"/>
      <c r="FQ48" s="16"/>
      <c r="FR48" s="16"/>
      <c r="FS48" s="16"/>
      <c r="FT48" s="16"/>
      <c r="FU48" s="16"/>
      <c r="FV48" s="16"/>
      <c r="FW48" s="16"/>
      <c r="FX48" s="16"/>
      <c r="FY48" s="16"/>
      <c r="FZ48" s="16"/>
      <c r="GA48" s="16"/>
      <c r="GB48" s="16"/>
      <c r="GC48" s="16"/>
      <c r="GD48" s="16"/>
      <c r="GE48" s="16"/>
      <c r="GF48" s="16"/>
      <c r="GG48" s="16"/>
      <c r="GH48" s="16"/>
      <c r="GI48" s="16"/>
      <c r="GJ48" s="16"/>
      <c r="GK48" s="16"/>
      <c r="GL48" s="16"/>
      <c r="GM48" s="16"/>
      <c r="GN48" s="16"/>
      <c r="GO48" s="16"/>
      <c r="GP48" s="16"/>
      <c r="GQ48" s="16"/>
      <c r="GR48" s="16"/>
      <c r="GS48" s="16"/>
      <c r="GT48" s="16"/>
      <c r="GU48" s="16"/>
      <c r="GV48" s="16"/>
      <c r="GW48" s="16"/>
      <c r="GX48" s="16"/>
      <c r="GY48" s="16"/>
      <c r="GZ48" s="16"/>
      <c r="HA48" s="16"/>
      <c r="HB48" s="16"/>
      <c r="HC48" s="16"/>
      <c r="HD48" s="16"/>
      <c r="HE48" s="16"/>
      <c r="HF48" s="16"/>
      <c r="HG48" s="16"/>
      <c r="HH48" s="16"/>
      <c r="HI48" s="16"/>
      <c r="HJ48" s="16"/>
      <c r="HK48" s="16"/>
      <c r="HL48" s="16"/>
      <c r="HM48" s="16"/>
      <c r="HN48" s="16"/>
      <c r="HO48" s="16"/>
      <c r="HP48" s="16"/>
    </row>
    <row r="49" spans="1:224" ht="12.75" customHeight="1" x14ac:dyDescent="0.2">
      <c r="A49" s="67" t="s">
        <v>186</v>
      </c>
      <c r="B49" s="20">
        <v>1055</v>
      </c>
      <c r="C49" s="68" t="s">
        <v>144</v>
      </c>
      <c r="D49" s="21">
        <f t="shared" ca="1" si="0"/>
        <v>0</v>
      </c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  <c r="BM49" s="16"/>
      <c r="BN49" s="16"/>
      <c r="BO49" s="16"/>
      <c r="BP49" s="16"/>
      <c r="BQ49" s="16"/>
      <c r="BR49" s="16"/>
      <c r="BS49" s="16"/>
      <c r="BT49" s="16"/>
      <c r="BU49" s="16"/>
      <c r="BV49" s="16"/>
      <c r="BW49" s="16"/>
      <c r="BX49" s="16"/>
      <c r="BY49" s="16"/>
      <c r="BZ49" s="16"/>
      <c r="CA49" s="16"/>
      <c r="CB49" s="16"/>
      <c r="CC49" s="16"/>
      <c r="CD49" s="16"/>
      <c r="CE49" s="16"/>
      <c r="CF49" s="16"/>
      <c r="CG49" s="16"/>
      <c r="CH49" s="16"/>
      <c r="CI49" s="16"/>
      <c r="CJ49" s="16"/>
      <c r="CK49" s="16"/>
      <c r="CL49" s="16"/>
      <c r="CM49" s="16"/>
      <c r="CN49" s="16"/>
      <c r="CO49" s="16"/>
      <c r="CP49" s="16"/>
      <c r="CQ49" s="16"/>
      <c r="CR49" s="16"/>
      <c r="CS49" s="16"/>
      <c r="CT49" s="16"/>
      <c r="CU49" s="16"/>
      <c r="CV49" s="16"/>
      <c r="CW49" s="16"/>
      <c r="CX49" s="16"/>
      <c r="CY49" s="16"/>
      <c r="CZ49" s="16"/>
      <c r="DA49" s="16"/>
      <c r="DB49" s="16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6"/>
      <c r="DT49" s="16"/>
      <c r="DU49" s="16"/>
      <c r="DV49" s="16"/>
      <c r="DW49" s="16"/>
      <c r="DX49" s="16"/>
      <c r="DY49" s="16"/>
      <c r="DZ49" s="16"/>
      <c r="EA49" s="16"/>
      <c r="EB49" s="16"/>
      <c r="EC49" s="16"/>
      <c r="ED49" s="16"/>
      <c r="EE49" s="16"/>
      <c r="EF49" s="16"/>
      <c r="EG49" s="16"/>
      <c r="EH49" s="16"/>
      <c r="EI49" s="16"/>
      <c r="EJ49" s="16"/>
      <c r="EK49" s="16"/>
      <c r="EL49" s="16"/>
      <c r="EM49" s="16"/>
      <c r="EN49" s="16"/>
      <c r="EO49" s="16"/>
      <c r="EP49" s="16"/>
      <c r="EQ49" s="16"/>
      <c r="ER49" s="16"/>
      <c r="ES49" s="16"/>
      <c r="ET49" s="16"/>
      <c r="EU49" s="16"/>
      <c r="EV49" s="16"/>
      <c r="EW49" s="16"/>
      <c r="EX49" s="16"/>
      <c r="EY49" s="16"/>
      <c r="EZ49" s="16"/>
      <c r="FA49" s="16"/>
      <c r="FB49" s="16"/>
      <c r="FC49" s="16"/>
      <c r="FD49" s="16"/>
      <c r="FE49" s="16"/>
      <c r="FF49" s="16"/>
      <c r="FG49" s="16"/>
      <c r="FH49" s="16"/>
      <c r="FI49" s="16"/>
      <c r="FJ49" s="16"/>
      <c r="FK49" s="16"/>
      <c r="FL49" s="16"/>
      <c r="FM49" s="16"/>
      <c r="FN49" s="16"/>
      <c r="FO49" s="16"/>
      <c r="FP49" s="16"/>
      <c r="FQ49" s="16"/>
      <c r="FR49" s="16"/>
      <c r="FS49" s="16"/>
      <c r="FT49" s="16"/>
      <c r="FU49" s="16"/>
      <c r="FV49" s="16"/>
      <c r="FW49" s="16"/>
      <c r="FX49" s="16"/>
      <c r="FY49" s="16"/>
      <c r="FZ49" s="16"/>
      <c r="GA49" s="16"/>
      <c r="GB49" s="16"/>
      <c r="GC49" s="16"/>
      <c r="GD49" s="16"/>
      <c r="GE49" s="16"/>
      <c r="GF49" s="16"/>
      <c r="GG49" s="16"/>
      <c r="GH49" s="16"/>
      <c r="GI49" s="16"/>
      <c r="GJ49" s="16"/>
      <c r="GK49" s="16"/>
      <c r="GL49" s="16"/>
      <c r="GM49" s="16"/>
      <c r="GN49" s="16"/>
      <c r="GO49" s="16"/>
      <c r="GP49" s="16"/>
      <c r="GQ49" s="16"/>
      <c r="GR49" s="16"/>
      <c r="GS49" s="16"/>
      <c r="GT49" s="16"/>
      <c r="GU49" s="16"/>
      <c r="GV49" s="16"/>
      <c r="GW49" s="16"/>
      <c r="GX49" s="16"/>
      <c r="GY49" s="16"/>
      <c r="GZ49" s="16"/>
      <c r="HA49" s="16"/>
      <c r="HB49" s="16"/>
      <c r="HC49" s="16"/>
      <c r="HD49" s="16"/>
      <c r="HE49" s="16"/>
      <c r="HF49" s="16"/>
      <c r="HG49" s="16"/>
      <c r="HH49" s="16"/>
      <c r="HI49" s="16"/>
      <c r="HJ49" s="16"/>
      <c r="HK49" s="16"/>
      <c r="HL49" s="16"/>
      <c r="HM49" s="16"/>
      <c r="HN49" s="16"/>
      <c r="HO49" s="16"/>
      <c r="HP49" s="16"/>
    </row>
    <row r="50" spans="1:224" ht="12.75" customHeight="1" x14ac:dyDescent="0.2">
      <c r="A50" s="67" t="s">
        <v>187</v>
      </c>
      <c r="B50" s="20">
        <v>1056</v>
      </c>
      <c r="C50" s="68" t="s">
        <v>144</v>
      </c>
      <c r="D50" s="21">
        <f t="shared" ca="1" si="0"/>
        <v>0</v>
      </c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  <c r="BM50" s="16"/>
      <c r="BN50" s="16"/>
      <c r="BO50" s="16"/>
      <c r="BP50" s="16"/>
      <c r="BQ50" s="16"/>
      <c r="BR50" s="16"/>
      <c r="BS50" s="16"/>
      <c r="BT50" s="16"/>
      <c r="BU50" s="16"/>
      <c r="BV50" s="16"/>
      <c r="BW50" s="16"/>
      <c r="BX50" s="16"/>
      <c r="BY50" s="16"/>
      <c r="BZ50" s="16"/>
      <c r="CA50" s="16"/>
      <c r="CB50" s="16"/>
      <c r="CC50" s="16"/>
      <c r="CD50" s="16"/>
      <c r="CE50" s="16"/>
      <c r="CF50" s="16"/>
      <c r="CG50" s="16"/>
      <c r="CH50" s="16"/>
      <c r="CI50" s="16"/>
      <c r="CJ50" s="16"/>
      <c r="CK50" s="16"/>
      <c r="CL50" s="16"/>
      <c r="CM50" s="16"/>
      <c r="CN50" s="16"/>
      <c r="CO50" s="16"/>
      <c r="CP50" s="16"/>
      <c r="CQ50" s="16"/>
      <c r="CR50" s="16"/>
      <c r="CS50" s="16"/>
      <c r="CT50" s="16"/>
      <c r="CU50" s="16"/>
      <c r="CV50" s="16"/>
      <c r="CW50" s="16"/>
      <c r="CX50" s="16"/>
      <c r="CY50" s="16"/>
      <c r="CZ50" s="16"/>
      <c r="DA50" s="16"/>
      <c r="DB50" s="16"/>
      <c r="DC50" s="16"/>
      <c r="DD50" s="16"/>
      <c r="DE50" s="16"/>
      <c r="DF50" s="16"/>
      <c r="DG50" s="16"/>
      <c r="DH50" s="16"/>
      <c r="DI50" s="16"/>
      <c r="DJ50" s="16"/>
      <c r="DK50" s="16"/>
      <c r="DL50" s="16"/>
      <c r="DM50" s="16"/>
      <c r="DN50" s="16"/>
      <c r="DO50" s="16"/>
      <c r="DP50" s="16"/>
      <c r="DQ50" s="16"/>
      <c r="DR50" s="16"/>
      <c r="DS50" s="16"/>
      <c r="DT50" s="16"/>
      <c r="DU50" s="16"/>
      <c r="DV50" s="16"/>
      <c r="DW50" s="16"/>
      <c r="DX50" s="16"/>
      <c r="DY50" s="16"/>
      <c r="DZ50" s="16"/>
      <c r="EA50" s="16"/>
      <c r="EB50" s="16"/>
      <c r="EC50" s="16"/>
      <c r="ED50" s="16"/>
      <c r="EE50" s="16"/>
      <c r="EF50" s="16"/>
      <c r="EG50" s="16"/>
      <c r="EH50" s="16"/>
      <c r="EI50" s="16"/>
      <c r="EJ50" s="16"/>
      <c r="EK50" s="16"/>
      <c r="EL50" s="16"/>
      <c r="EM50" s="16"/>
      <c r="EN50" s="16"/>
      <c r="EO50" s="16"/>
      <c r="EP50" s="16"/>
      <c r="EQ50" s="16"/>
      <c r="ER50" s="16"/>
      <c r="ES50" s="16"/>
      <c r="ET50" s="16"/>
      <c r="EU50" s="16"/>
      <c r="EV50" s="16"/>
      <c r="EW50" s="16"/>
      <c r="EX50" s="16"/>
      <c r="EY50" s="16"/>
      <c r="EZ50" s="16"/>
      <c r="FA50" s="16"/>
      <c r="FB50" s="16"/>
      <c r="FC50" s="16"/>
      <c r="FD50" s="16"/>
      <c r="FE50" s="16"/>
      <c r="FF50" s="16"/>
      <c r="FG50" s="16"/>
      <c r="FH50" s="16"/>
      <c r="FI50" s="16"/>
      <c r="FJ50" s="16"/>
      <c r="FK50" s="16"/>
      <c r="FL50" s="16"/>
      <c r="FM50" s="16"/>
      <c r="FN50" s="16"/>
      <c r="FO50" s="16"/>
      <c r="FP50" s="16"/>
      <c r="FQ50" s="16"/>
      <c r="FR50" s="16"/>
      <c r="FS50" s="16"/>
      <c r="FT50" s="16"/>
      <c r="FU50" s="16"/>
      <c r="FV50" s="16"/>
      <c r="FW50" s="16"/>
      <c r="FX50" s="16"/>
      <c r="FY50" s="16"/>
      <c r="FZ50" s="16"/>
      <c r="GA50" s="16"/>
      <c r="GB50" s="16"/>
      <c r="GC50" s="16"/>
      <c r="GD50" s="16"/>
      <c r="GE50" s="16"/>
      <c r="GF50" s="16"/>
      <c r="GG50" s="16"/>
      <c r="GH50" s="16"/>
      <c r="GI50" s="16"/>
      <c r="GJ50" s="16"/>
      <c r="GK50" s="16"/>
      <c r="GL50" s="16"/>
      <c r="GM50" s="16"/>
      <c r="GN50" s="16"/>
      <c r="GO50" s="16"/>
      <c r="GP50" s="16"/>
      <c r="GQ50" s="16"/>
      <c r="GR50" s="16"/>
      <c r="GS50" s="16"/>
      <c r="GT50" s="16"/>
      <c r="GU50" s="16"/>
      <c r="GV50" s="16"/>
      <c r="GW50" s="16"/>
      <c r="GX50" s="16"/>
      <c r="GY50" s="16"/>
      <c r="GZ50" s="16"/>
      <c r="HA50" s="16"/>
      <c r="HB50" s="16"/>
      <c r="HC50" s="16"/>
      <c r="HD50" s="16"/>
      <c r="HE50" s="16"/>
      <c r="HF50" s="16"/>
      <c r="HG50" s="16"/>
      <c r="HH50" s="16"/>
      <c r="HI50" s="16"/>
      <c r="HJ50" s="16"/>
      <c r="HK50" s="16"/>
      <c r="HL50" s="16"/>
      <c r="HM50" s="16"/>
      <c r="HN50" s="16"/>
      <c r="HO50" s="16"/>
      <c r="HP50" s="16"/>
    </row>
    <row r="51" spans="1:224" ht="12.75" customHeight="1" x14ac:dyDescent="0.2">
      <c r="A51" s="67" t="s">
        <v>188</v>
      </c>
      <c r="B51" s="20">
        <v>1057</v>
      </c>
      <c r="C51" s="68" t="s">
        <v>144</v>
      </c>
      <c r="D51" s="21">
        <f t="shared" ca="1" si="0"/>
        <v>0</v>
      </c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  <c r="BM51" s="16"/>
      <c r="BN51" s="16"/>
      <c r="BO51" s="16"/>
      <c r="BP51" s="16"/>
      <c r="BQ51" s="16"/>
      <c r="BR51" s="16"/>
      <c r="BS51" s="16"/>
      <c r="BT51" s="16"/>
      <c r="BU51" s="16"/>
      <c r="BV51" s="16"/>
      <c r="BW51" s="16"/>
      <c r="BX51" s="16"/>
      <c r="BY51" s="16"/>
      <c r="BZ51" s="16"/>
      <c r="CA51" s="16"/>
      <c r="CB51" s="16"/>
      <c r="CC51" s="16"/>
      <c r="CD51" s="16"/>
      <c r="CE51" s="16"/>
      <c r="CF51" s="16"/>
      <c r="CG51" s="16"/>
      <c r="CH51" s="16"/>
      <c r="CI51" s="16"/>
      <c r="CJ51" s="16"/>
      <c r="CK51" s="16"/>
      <c r="CL51" s="16"/>
      <c r="CM51" s="16"/>
      <c r="CN51" s="16"/>
      <c r="CO51" s="16"/>
      <c r="CP51" s="16"/>
      <c r="CQ51" s="16"/>
      <c r="CR51" s="16"/>
      <c r="CS51" s="16"/>
      <c r="CT51" s="16"/>
      <c r="CU51" s="16"/>
      <c r="CV51" s="16"/>
      <c r="CW51" s="16"/>
      <c r="CX51" s="16"/>
      <c r="CY51" s="16"/>
      <c r="CZ51" s="16"/>
      <c r="DA51" s="16"/>
      <c r="DB51" s="16"/>
      <c r="DC51" s="16"/>
      <c r="DD51" s="16"/>
      <c r="DE51" s="16"/>
      <c r="DF51" s="16"/>
      <c r="DG51" s="16"/>
      <c r="DH51" s="16"/>
      <c r="DI51" s="16"/>
      <c r="DJ51" s="16"/>
      <c r="DK51" s="16"/>
      <c r="DL51" s="16"/>
      <c r="DM51" s="16"/>
      <c r="DN51" s="16"/>
      <c r="DO51" s="16"/>
      <c r="DP51" s="16"/>
      <c r="DQ51" s="16"/>
      <c r="DR51" s="16"/>
      <c r="DS51" s="16"/>
      <c r="DT51" s="16"/>
      <c r="DU51" s="16"/>
      <c r="DV51" s="16"/>
      <c r="DW51" s="16"/>
      <c r="DX51" s="16"/>
      <c r="DY51" s="16"/>
      <c r="DZ51" s="16"/>
      <c r="EA51" s="16"/>
      <c r="EB51" s="16"/>
      <c r="EC51" s="16"/>
      <c r="ED51" s="16"/>
      <c r="EE51" s="16"/>
      <c r="EF51" s="16"/>
      <c r="EG51" s="16"/>
      <c r="EH51" s="16"/>
      <c r="EI51" s="16"/>
      <c r="EJ51" s="16"/>
      <c r="EK51" s="16"/>
      <c r="EL51" s="16"/>
      <c r="EM51" s="16"/>
      <c r="EN51" s="16"/>
      <c r="EO51" s="16"/>
      <c r="EP51" s="16"/>
      <c r="EQ51" s="16"/>
      <c r="ER51" s="16"/>
      <c r="ES51" s="16"/>
      <c r="ET51" s="16"/>
      <c r="EU51" s="16"/>
      <c r="EV51" s="16"/>
      <c r="EW51" s="16"/>
      <c r="EX51" s="16"/>
      <c r="EY51" s="16"/>
      <c r="EZ51" s="16"/>
      <c r="FA51" s="16"/>
      <c r="FB51" s="16"/>
      <c r="FC51" s="16"/>
      <c r="FD51" s="16"/>
      <c r="FE51" s="16"/>
      <c r="FF51" s="16"/>
      <c r="FG51" s="16"/>
      <c r="FH51" s="16"/>
      <c r="FI51" s="16"/>
      <c r="FJ51" s="16"/>
      <c r="FK51" s="16"/>
      <c r="FL51" s="16"/>
      <c r="FM51" s="16"/>
      <c r="FN51" s="16"/>
      <c r="FO51" s="16"/>
      <c r="FP51" s="16"/>
      <c r="FQ51" s="16"/>
      <c r="FR51" s="16"/>
      <c r="FS51" s="16"/>
      <c r="FT51" s="16"/>
      <c r="FU51" s="16"/>
      <c r="FV51" s="16"/>
      <c r="FW51" s="16"/>
      <c r="FX51" s="16"/>
      <c r="FY51" s="16"/>
      <c r="FZ51" s="16"/>
      <c r="GA51" s="16"/>
      <c r="GB51" s="16"/>
      <c r="GC51" s="16"/>
      <c r="GD51" s="16"/>
      <c r="GE51" s="16"/>
      <c r="GF51" s="16"/>
      <c r="GG51" s="16"/>
      <c r="GH51" s="16"/>
      <c r="GI51" s="16"/>
      <c r="GJ51" s="16"/>
      <c r="GK51" s="16"/>
      <c r="GL51" s="16"/>
      <c r="GM51" s="16"/>
      <c r="GN51" s="16"/>
      <c r="GO51" s="16"/>
      <c r="GP51" s="16"/>
      <c r="GQ51" s="16"/>
      <c r="GR51" s="16"/>
      <c r="GS51" s="16"/>
      <c r="GT51" s="16"/>
      <c r="GU51" s="16"/>
      <c r="GV51" s="16"/>
      <c r="GW51" s="16"/>
      <c r="GX51" s="16"/>
      <c r="GY51" s="16"/>
      <c r="GZ51" s="16"/>
      <c r="HA51" s="16"/>
      <c r="HB51" s="16"/>
      <c r="HC51" s="16"/>
      <c r="HD51" s="16"/>
      <c r="HE51" s="16"/>
      <c r="HF51" s="16"/>
      <c r="HG51" s="16"/>
      <c r="HH51" s="16"/>
      <c r="HI51" s="16"/>
      <c r="HJ51" s="16"/>
      <c r="HK51" s="16"/>
      <c r="HL51" s="16"/>
      <c r="HM51" s="16"/>
      <c r="HN51" s="16"/>
      <c r="HO51" s="16"/>
      <c r="HP51" s="16"/>
    </row>
    <row r="52" spans="1:224" ht="12.75" customHeight="1" x14ac:dyDescent="0.2">
      <c r="A52" s="67" t="s">
        <v>189</v>
      </c>
      <c r="B52" s="20">
        <v>1058</v>
      </c>
      <c r="C52" s="68" t="s">
        <v>144</v>
      </c>
      <c r="D52" s="21">
        <f t="shared" ca="1" si="0"/>
        <v>0</v>
      </c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  <c r="BB52" s="16"/>
      <c r="BC52" s="16"/>
      <c r="BD52" s="16"/>
      <c r="BE52" s="16"/>
      <c r="BF52" s="16"/>
      <c r="BG52" s="16"/>
      <c r="BH52" s="16"/>
      <c r="BI52" s="16"/>
      <c r="BJ52" s="16"/>
      <c r="BK52" s="16"/>
      <c r="BL52" s="16"/>
      <c r="BM52" s="16"/>
      <c r="BN52" s="16"/>
      <c r="BO52" s="16"/>
      <c r="BP52" s="16"/>
      <c r="BQ52" s="16"/>
      <c r="BR52" s="16"/>
      <c r="BS52" s="16"/>
      <c r="BT52" s="16"/>
      <c r="BU52" s="16"/>
      <c r="BV52" s="16"/>
      <c r="BW52" s="16"/>
      <c r="BX52" s="16"/>
      <c r="BY52" s="16"/>
      <c r="BZ52" s="16"/>
      <c r="CA52" s="16"/>
      <c r="CB52" s="16"/>
      <c r="CC52" s="16"/>
      <c r="CD52" s="16"/>
      <c r="CE52" s="16"/>
      <c r="CF52" s="16"/>
      <c r="CG52" s="16"/>
      <c r="CH52" s="16"/>
      <c r="CI52" s="16"/>
      <c r="CJ52" s="16"/>
      <c r="CK52" s="16"/>
      <c r="CL52" s="16"/>
      <c r="CM52" s="16"/>
      <c r="CN52" s="16"/>
      <c r="CO52" s="16"/>
      <c r="CP52" s="16"/>
      <c r="CQ52" s="16"/>
      <c r="CR52" s="16"/>
      <c r="CS52" s="16"/>
      <c r="CT52" s="16"/>
      <c r="CU52" s="16"/>
      <c r="CV52" s="16"/>
      <c r="CW52" s="16"/>
      <c r="CX52" s="16"/>
      <c r="CY52" s="16"/>
      <c r="CZ52" s="16"/>
      <c r="DA52" s="16"/>
      <c r="DB52" s="16"/>
      <c r="DC52" s="16"/>
      <c r="DD52" s="16"/>
      <c r="DE52" s="16"/>
      <c r="DF52" s="16"/>
      <c r="DG52" s="16"/>
      <c r="DH52" s="16"/>
      <c r="DI52" s="16"/>
      <c r="DJ52" s="16"/>
      <c r="DK52" s="16"/>
      <c r="DL52" s="16"/>
      <c r="DM52" s="16"/>
      <c r="DN52" s="16"/>
      <c r="DO52" s="16"/>
      <c r="DP52" s="16"/>
      <c r="DQ52" s="16"/>
      <c r="DR52" s="16"/>
      <c r="DS52" s="16"/>
      <c r="DT52" s="16"/>
      <c r="DU52" s="16"/>
      <c r="DV52" s="16"/>
      <c r="DW52" s="16"/>
      <c r="DX52" s="16"/>
      <c r="DY52" s="16"/>
      <c r="DZ52" s="16"/>
      <c r="EA52" s="16"/>
      <c r="EB52" s="16"/>
      <c r="EC52" s="16"/>
      <c r="ED52" s="16"/>
      <c r="EE52" s="16"/>
      <c r="EF52" s="16"/>
      <c r="EG52" s="16"/>
      <c r="EH52" s="16"/>
      <c r="EI52" s="16"/>
      <c r="EJ52" s="16"/>
      <c r="EK52" s="16"/>
      <c r="EL52" s="16"/>
      <c r="EM52" s="16"/>
      <c r="EN52" s="16"/>
      <c r="EO52" s="16"/>
      <c r="EP52" s="16"/>
      <c r="EQ52" s="16"/>
      <c r="ER52" s="16"/>
      <c r="ES52" s="16"/>
      <c r="ET52" s="16"/>
      <c r="EU52" s="16"/>
      <c r="EV52" s="16"/>
      <c r="EW52" s="16"/>
      <c r="EX52" s="16"/>
      <c r="EY52" s="16"/>
      <c r="EZ52" s="16"/>
      <c r="FA52" s="16"/>
      <c r="FB52" s="16"/>
      <c r="FC52" s="16"/>
      <c r="FD52" s="16"/>
      <c r="FE52" s="16"/>
      <c r="FF52" s="16"/>
      <c r="FG52" s="16"/>
      <c r="FH52" s="16"/>
      <c r="FI52" s="16"/>
      <c r="FJ52" s="16"/>
      <c r="FK52" s="16"/>
      <c r="FL52" s="16"/>
      <c r="FM52" s="16"/>
      <c r="FN52" s="16"/>
      <c r="FO52" s="16"/>
      <c r="FP52" s="16"/>
      <c r="FQ52" s="16"/>
      <c r="FR52" s="16"/>
      <c r="FS52" s="16"/>
      <c r="FT52" s="16"/>
      <c r="FU52" s="16"/>
      <c r="FV52" s="16"/>
      <c r="FW52" s="16"/>
      <c r="FX52" s="16"/>
      <c r="FY52" s="16"/>
      <c r="FZ52" s="16"/>
      <c r="GA52" s="16"/>
      <c r="GB52" s="16"/>
      <c r="GC52" s="16"/>
      <c r="GD52" s="16"/>
      <c r="GE52" s="16"/>
      <c r="GF52" s="16"/>
      <c r="GG52" s="16"/>
      <c r="GH52" s="16"/>
      <c r="GI52" s="16"/>
      <c r="GJ52" s="16"/>
      <c r="GK52" s="16"/>
      <c r="GL52" s="16"/>
      <c r="GM52" s="16"/>
      <c r="GN52" s="16"/>
      <c r="GO52" s="16"/>
      <c r="GP52" s="16"/>
      <c r="GQ52" s="16"/>
      <c r="GR52" s="16"/>
      <c r="GS52" s="16"/>
      <c r="GT52" s="16"/>
      <c r="GU52" s="16"/>
      <c r="GV52" s="16"/>
      <c r="GW52" s="16"/>
      <c r="GX52" s="16"/>
      <c r="GY52" s="16"/>
      <c r="GZ52" s="16"/>
      <c r="HA52" s="16"/>
      <c r="HB52" s="16"/>
      <c r="HC52" s="16"/>
      <c r="HD52" s="16"/>
      <c r="HE52" s="16"/>
      <c r="HF52" s="16"/>
      <c r="HG52" s="16"/>
      <c r="HH52" s="16"/>
      <c r="HI52" s="16"/>
      <c r="HJ52" s="16"/>
      <c r="HK52" s="16"/>
      <c r="HL52" s="16"/>
      <c r="HM52" s="16"/>
      <c r="HN52" s="16"/>
      <c r="HO52" s="16"/>
      <c r="HP52" s="16"/>
    </row>
    <row r="53" spans="1:224" ht="12.75" customHeight="1" x14ac:dyDescent="0.2">
      <c r="A53" s="67" t="s">
        <v>190</v>
      </c>
      <c r="B53" s="20">
        <v>1059</v>
      </c>
      <c r="C53" s="68" t="s">
        <v>144</v>
      </c>
      <c r="D53" s="21">
        <f t="shared" ca="1" si="0"/>
        <v>0</v>
      </c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  <c r="BB53" s="16"/>
      <c r="BC53" s="16"/>
      <c r="BD53" s="16"/>
      <c r="BE53" s="16"/>
      <c r="BF53" s="16"/>
      <c r="BG53" s="16"/>
      <c r="BH53" s="16"/>
      <c r="BI53" s="16"/>
      <c r="BJ53" s="16"/>
      <c r="BK53" s="16"/>
      <c r="BL53" s="16"/>
      <c r="BM53" s="16"/>
      <c r="BN53" s="16"/>
      <c r="BO53" s="16"/>
      <c r="BP53" s="16"/>
      <c r="BQ53" s="16"/>
      <c r="BR53" s="16"/>
      <c r="BS53" s="16"/>
      <c r="BT53" s="16"/>
      <c r="BU53" s="16"/>
      <c r="BV53" s="16"/>
      <c r="BW53" s="16"/>
      <c r="BX53" s="16"/>
      <c r="BY53" s="16"/>
      <c r="BZ53" s="16"/>
      <c r="CA53" s="16"/>
      <c r="CB53" s="16"/>
      <c r="CC53" s="16"/>
      <c r="CD53" s="16"/>
      <c r="CE53" s="16"/>
      <c r="CF53" s="16"/>
      <c r="CG53" s="16"/>
      <c r="CH53" s="16"/>
      <c r="CI53" s="16"/>
      <c r="CJ53" s="16"/>
      <c r="CK53" s="16"/>
      <c r="CL53" s="16"/>
      <c r="CM53" s="16"/>
      <c r="CN53" s="16"/>
      <c r="CO53" s="16"/>
      <c r="CP53" s="16"/>
      <c r="CQ53" s="16"/>
      <c r="CR53" s="16"/>
      <c r="CS53" s="16"/>
      <c r="CT53" s="16"/>
      <c r="CU53" s="16"/>
      <c r="CV53" s="16"/>
      <c r="CW53" s="16"/>
      <c r="CX53" s="16"/>
      <c r="CY53" s="16"/>
      <c r="CZ53" s="16"/>
      <c r="DA53" s="16"/>
      <c r="DB53" s="16"/>
      <c r="DC53" s="16"/>
      <c r="DD53" s="16"/>
      <c r="DE53" s="16"/>
      <c r="DF53" s="16"/>
      <c r="DG53" s="16"/>
      <c r="DH53" s="16"/>
      <c r="DI53" s="16"/>
      <c r="DJ53" s="16"/>
      <c r="DK53" s="16"/>
      <c r="DL53" s="16"/>
      <c r="DM53" s="16"/>
      <c r="DN53" s="16"/>
      <c r="DO53" s="16"/>
      <c r="DP53" s="16"/>
      <c r="DQ53" s="16"/>
      <c r="DR53" s="16"/>
      <c r="DS53" s="16"/>
      <c r="DT53" s="16"/>
      <c r="DU53" s="16"/>
      <c r="DV53" s="16"/>
      <c r="DW53" s="16"/>
      <c r="DX53" s="16"/>
      <c r="DY53" s="16"/>
      <c r="DZ53" s="16"/>
      <c r="EA53" s="16"/>
      <c r="EB53" s="16"/>
      <c r="EC53" s="16"/>
      <c r="ED53" s="16"/>
      <c r="EE53" s="16"/>
      <c r="EF53" s="16"/>
      <c r="EG53" s="16"/>
      <c r="EH53" s="16"/>
      <c r="EI53" s="16"/>
      <c r="EJ53" s="16"/>
      <c r="EK53" s="16"/>
      <c r="EL53" s="16"/>
      <c r="EM53" s="16"/>
      <c r="EN53" s="16"/>
      <c r="EO53" s="16"/>
      <c r="EP53" s="16"/>
      <c r="EQ53" s="16"/>
      <c r="ER53" s="16"/>
      <c r="ES53" s="16"/>
      <c r="ET53" s="16"/>
      <c r="EU53" s="16"/>
      <c r="EV53" s="16"/>
      <c r="EW53" s="16"/>
      <c r="EX53" s="16"/>
      <c r="EY53" s="16"/>
      <c r="EZ53" s="16"/>
      <c r="FA53" s="16"/>
      <c r="FB53" s="16"/>
      <c r="FC53" s="16"/>
      <c r="FD53" s="16"/>
      <c r="FE53" s="16"/>
      <c r="FF53" s="16"/>
      <c r="FG53" s="16"/>
      <c r="FH53" s="16"/>
      <c r="FI53" s="16"/>
      <c r="FJ53" s="16"/>
      <c r="FK53" s="16"/>
      <c r="FL53" s="16"/>
      <c r="FM53" s="16"/>
      <c r="FN53" s="16"/>
      <c r="FO53" s="16"/>
      <c r="FP53" s="16"/>
      <c r="FQ53" s="16"/>
      <c r="FR53" s="16"/>
      <c r="FS53" s="16"/>
      <c r="FT53" s="16"/>
      <c r="FU53" s="16"/>
      <c r="FV53" s="16"/>
      <c r="FW53" s="16"/>
      <c r="FX53" s="16"/>
      <c r="FY53" s="16"/>
      <c r="FZ53" s="16"/>
      <c r="GA53" s="16"/>
      <c r="GB53" s="16"/>
      <c r="GC53" s="16"/>
      <c r="GD53" s="16"/>
      <c r="GE53" s="16"/>
      <c r="GF53" s="16"/>
      <c r="GG53" s="16"/>
      <c r="GH53" s="16"/>
      <c r="GI53" s="16"/>
      <c r="GJ53" s="16"/>
      <c r="GK53" s="16"/>
      <c r="GL53" s="16"/>
      <c r="GM53" s="16"/>
      <c r="GN53" s="16"/>
      <c r="GO53" s="16"/>
      <c r="GP53" s="16"/>
      <c r="GQ53" s="16"/>
      <c r="GR53" s="16"/>
      <c r="GS53" s="16"/>
      <c r="GT53" s="16"/>
      <c r="GU53" s="16"/>
      <c r="GV53" s="16"/>
      <c r="GW53" s="16"/>
      <c r="GX53" s="16"/>
      <c r="GY53" s="16"/>
      <c r="GZ53" s="16"/>
      <c r="HA53" s="16"/>
      <c r="HB53" s="16"/>
      <c r="HC53" s="16"/>
      <c r="HD53" s="16"/>
      <c r="HE53" s="16"/>
      <c r="HF53" s="16"/>
      <c r="HG53" s="16"/>
      <c r="HH53" s="16"/>
      <c r="HI53" s="16"/>
      <c r="HJ53" s="16"/>
      <c r="HK53" s="16"/>
      <c r="HL53" s="16"/>
      <c r="HM53" s="16"/>
      <c r="HN53" s="16"/>
      <c r="HO53" s="16"/>
      <c r="HP53" s="16"/>
    </row>
    <row r="54" spans="1:224" ht="12.75" customHeight="1" x14ac:dyDescent="0.2">
      <c r="A54" s="67" t="s">
        <v>191</v>
      </c>
      <c r="B54" s="20">
        <v>1060</v>
      </c>
      <c r="C54" s="68" t="s">
        <v>144</v>
      </c>
      <c r="D54" s="21">
        <f t="shared" ca="1" si="0"/>
        <v>0</v>
      </c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6"/>
      <c r="BA54" s="16"/>
      <c r="BB54" s="16"/>
      <c r="BC54" s="16"/>
      <c r="BD54" s="16"/>
      <c r="BE54" s="16"/>
      <c r="BF54" s="16"/>
      <c r="BG54" s="16"/>
      <c r="BH54" s="16"/>
      <c r="BI54" s="16"/>
      <c r="BJ54" s="16"/>
      <c r="BK54" s="16"/>
      <c r="BL54" s="16"/>
      <c r="BM54" s="16"/>
      <c r="BN54" s="16"/>
      <c r="BO54" s="16"/>
      <c r="BP54" s="16"/>
      <c r="BQ54" s="16"/>
      <c r="BR54" s="16"/>
      <c r="BS54" s="16"/>
      <c r="BT54" s="16"/>
      <c r="BU54" s="16"/>
      <c r="BV54" s="16"/>
      <c r="BW54" s="16"/>
      <c r="BX54" s="16"/>
      <c r="BY54" s="16"/>
      <c r="BZ54" s="16"/>
      <c r="CA54" s="16"/>
      <c r="CB54" s="16"/>
      <c r="CC54" s="16"/>
      <c r="CD54" s="16"/>
      <c r="CE54" s="16"/>
      <c r="CF54" s="16"/>
      <c r="CG54" s="16"/>
      <c r="CH54" s="16"/>
      <c r="CI54" s="16"/>
      <c r="CJ54" s="16"/>
      <c r="CK54" s="16"/>
      <c r="CL54" s="16"/>
      <c r="CM54" s="16"/>
      <c r="CN54" s="16"/>
      <c r="CO54" s="16"/>
      <c r="CP54" s="16"/>
      <c r="CQ54" s="16"/>
      <c r="CR54" s="16"/>
      <c r="CS54" s="16"/>
      <c r="CT54" s="16"/>
      <c r="CU54" s="16"/>
      <c r="CV54" s="16"/>
      <c r="CW54" s="16"/>
      <c r="CX54" s="16"/>
      <c r="CY54" s="16"/>
      <c r="CZ54" s="16"/>
      <c r="DA54" s="16"/>
      <c r="DB54" s="16"/>
      <c r="DC54" s="16"/>
      <c r="DD54" s="16"/>
      <c r="DE54" s="16"/>
      <c r="DF54" s="16"/>
      <c r="DG54" s="16"/>
      <c r="DH54" s="16"/>
      <c r="DI54" s="16"/>
      <c r="DJ54" s="16"/>
      <c r="DK54" s="16"/>
      <c r="DL54" s="16"/>
      <c r="DM54" s="16"/>
      <c r="DN54" s="16"/>
      <c r="DO54" s="16"/>
      <c r="DP54" s="16"/>
      <c r="DQ54" s="16"/>
      <c r="DR54" s="16"/>
      <c r="DS54" s="16"/>
      <c r="DT54" s="16"/>
      <c r="DU54" s="16"/>
      <c r="DV54" s="16"/>
      <c r="DW54" s="16"/>
      <c r="DX54" s="16"/>
      <c r="DY54" s="16"/>
      <c r="DZ54" s="16"/>
      <c r="EA54" s="16"/>
      <c r="EB54" s="16"/>
      <c r="EC54" s="16"/>
      <c r="ED54" s="16"/>
      <c r="EE54" s="16"/>
      <c r="EF54" s="16"/>
      <c r="EG54" s="16"/>
      <c r="EH54" s="16"/>
      <c r="EI54" s="16"/>
      <c r="EJ54" s="16"/>
      <c r="EK54" s="16"/>
      <c r="EL54" s="16"/>
      <c r="EM54" s="16"/>
      <c r="EN54" s="16"/>
      <c r="EO54" s="16"/>
      <c r="EP54" s="16"/>
      <c r="EQ54" s="16"/>
      <c r="ER54" s="16"/>
      <c r="ES54" s="16"/>
      <c r="ET54" s="16"/>
      <c r="EU54" s="16"/>
      <c r="EV54" s="16"/>
      <c r="EW54" s="16"/>
      <c r="EX54" s="16"/>
      <c r="EY54" s="16"/>
      <c r="EZ54" s="16"/>
      <c r="FA54" s="16"/>
      <c r="FB54" s="16"/>
      <c r="FC54" s="16"/>
      <c r="FD54" s="16"/>
      <c r="FE54" s="16"/>
      <c r="FF54" s="16"/>
      <c r="FG54" s="16"/>
      <c r="FH54" s="16"/>
      <c r="FI54" s="16"/>
      <c r="FJ54" s="16"/>
      <c r="FK54" s="16"/>
      <c r="FL54" s="16"/>
      <c r="FM54" s="16"/>
      <c r="FN54" s="16"/>
      <c r="FO54" s="16"/>
      <c r="FP54" s="16"/>
      <c r="FQ54" s="16"/>
      <c r="FR54" s="16"/>
      <c r="FS54" s="16"/>
      <c r="FT54" s="16"/>
      <c r="FU54" s="16"/>
      <c r="FV54" s="16"/>
      <c r="FW54" s="16"/>
      <c r="FX54" s="16"/>
      <c r="FY54" s="16"/>
      <c r="FZ54" s="16"/>
      <c r="GA54" s="16"/>
      <c r="GB54" s="16"/>
      <c r="GC54" s="16"/>
      <c r="GD54" s="16"/>
      <c r="GE54" s="16"/>
      <c r="GF54" s="16"/>
      <c r="GG54" s="16"/>
      <c r="GH54" s="16"/>
      <c r="GI54" s="16"/>
      <c r="GJ54" s="16"/>
      <c r="GK54" s="16"/>
      <c r="GL54" s="16"/>
      <c r="GM54" s="16"/>
      <c r="GN54" s="16"/>
      <c r="GO54" s="16"/>
      <c r="GP54" s="16"/>
      <c r="GQ54" s="16"/>
      <c r="GR54" s="16"/>
      <c r="GS54" s="16"/>
      <c r="GT54" s="16"/>
      <c r="GU54" s="16"/>
      <c r="GV54" s="16"/>
      <c r="GW54" s="16"/>
      <c r="GX54" s="16"/>
      <c r="GY54" s="16"/>
      <c r="GZ54" s="16"/>
      <c r="HA54" s="16"/>
      <c r="HB54" s="16"/>
      <c r="HC54" s="16"/>
      <c r="HD54" s="16"/>
      <c r="HE54" s="16"/>
      <c r="HF54" s="16"/>
      <c r="HG54" s="16"/>
      <c r="HH54" s="16"/>
      <c r="HI54" s="16"/>
      <c r="HJ54" s="16"/>
      <c r="HK54" s="16"/>
      <c r="HL54" s="16"/>
      <c r="HM54" s="16"/>
      <c r="HN54" s="16"/>
      <c r="HO54" s="16"/>
      <c r="HP54" s="16"/>
    </row>
    <row r="55" spans="1:224" ht="12.75" customHeight="1" x14ac:dyDescent="0.2">
      <c r="A55" s="67" t="s">
        <v>192</v>
      </c>
      <c r="B55" s="20">
        <v>1061</v>
      </c>
      <c r="C55" s="68" t="s">
        <v>144</v>
      </c>
      <c r="D55" s="21">
        <f t="shared" ca="1" si="0"/>
        <v>0</v>
      </c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6"/>
      <c r="BT55" s="16"/>
      <c r="BU55" s="16"/>
      <c r="BV55" s="16"/>
      <c r="BW55" s="16"/>
      <c r="BX55" s="16"/>
      <c r="BY55" s="16"/>
      <c r="BZ55" s="16"/>
      <c r="CA55" s="16"/>
      <c r="CB55" s="16"/>
      <c r="CC55" s="16"/>
      <c r="CD55" s="16"/>
      <c r="CE55" s="16"/>
      <c r="CF55" s="16"/>
      <c r="CG55" s="16"/>
      <c r="CH55" s="16"/>
      <c r="CI55" s="16"/>
      <c r="CJ55" s="16"/>
      <c r="CK55" s="16"/>
      <c r="CL55" s="16"/>
      <c r="CM55" s="16"/>
      <c r="CN55" s="16"/>
      <c r="CO55" s="16"/>
      <c r="CP55" s="16"/>
      <c r="CQ55" s="16"/>
      <c r="CR55" s="16"/>
      <c r="CS55" s="16"/>
      <c r="CT55" s="16"/>
      <c r="CU55" s="16"/>
      <c r="CV55" s="16"/>
      <c r="CW55" s="16"/>
      <c r="CX55" s="16"/>
      <c r="CY55" s="16"/>
      <c r="CZ55" s="16"/>
      <c r="DA55" s="16"/>
      <c r="DB55" s="16"/>
      <c r="DC55" s="16"/>
      <c r="DD55" s="16"/>
      <c r="DE55" s="16"/>
      <c r="DF55" s="16"/>
      <c r="DG55" s="16"/>
      <c r="DH55" s="16"/>
      <c r="DI55" s="16"/>
      <c r="DJ55" s="16"/>
      <c r="DK55" s="16"/>
      <c r="DL55" s="16"/>
      <c r="DM55" s="16"/>
      <c r="DN55" s="16"/>
      <c r="DO55" s="16"/>
      <c r="DP55" s="16"/>
      <c r="DQ55" s="16"/>
      <c r="DR55" s="16"/>
      <c r="DS55" s="16"/>
      <c r="DT55" s="16"/>
      <c r="DU55" s="16"/>
      <c r="DV55" s="16"/>
      <c r="DW55" s="16"/>
      <c r="DX55" s="16"/>
      <c r="DY55" s="16"/>
      <c r="DZ55" s="16"/>
      <c r="EA55" s="16"/>
      <c r="EB55" s="16"/>
      <c r="EC55" s="16"/>
      <c r="ED55" s="16"/>
      <c r="EE55" s="16"/>
      <c r="EF55" s="16"/>
      <c r="EG55" s="16"/>
      <c r="EH55" s="16"/>
      <c r="EI55" s="16"/>
      <c r="EJ55" s="16"/>
      <c r="EK55" s="16"/>
      <c r="EL55" s="16"/>
      <c r="EM55" s="16"/>
      <c r="EN55" s="16"/>
      <c r="EO55" s="16"/>
      <c r="EP55" s="16"/>
      <c r="EQ55" s="16"/>
      <c r="ER55" s="16"/>
      <c r="ES55" s="16"/>
      <c r="ET55" s="16"/>
      <c r="EU55" s="16"/>
      <c r="EV55" s="16"/>
      <c r="EW55" s="16"/>
      <c r="EX55" s="16"/>
      <c r="EY55" s="16"/>
      <c r="EZ55" s="16"/>
      <c r="FA55" s="16"/>
      <c r="FB55" s="16"/>
      <c r="FC55" s="16"/>
      <c r="FD55" s="16"/>
      <c r="FE55" s="16"/>
      <c r="FF55" s="16"/>
      <c r="FG55" s="16"/>
      <c r="FH55" s="16"/>
      <c r="FI55" s="16"/>
      <c r="FJ55" s="16"/>
      <c r="FK55" s="16"/>
      <c r="FL55" s="16"/>
      <c r="FM55" s="16"/>
      <c r="FN55" s="16"/>
      <c r="FO55" s="16"/>
      <c r="FP55" s="16"/>
      <c r="FQ55" s="16"/>
      <c r="FR55" s="16"/>
      <c r="FS55" s="16"/>
      <c r="FT55" s="16"/>
      <c r="FU55" s="16"/>
      <c r="FV55" s="16"/>
      <c r="FW55" s="16"/>
      <c r="FX55" s="16"/>
      <c r="FY55" s="16"/>
      <c r="FZ55" s="16"/>
      <c r="GA55" s="16"/>
      <c r="GB55" s="16"/>
      <c r="GC55" s="16"/>
      <c r="GD55" s="16"/>
      <c r="GE55" s="16"/>
      <c r="GF55" s="16"/>
      <c r="GG55" s="16"/>
      <c r="GH55" s="16"/>
      <c r="GI55" s="16"/>
      <c r="GJ55" s="16"/>
      <c r="GK55" s="16"/>
      <c r="GL55" s="16"/>
      <c r="GM55" s="16"/>
      <c r="GN55" s="16"/>
      <c r="GO55" s="16"/>
      <c r="GP55" s="16"/>
      <c r="GQ55" s="16"/>
      <c r="GR55" s="16"/>
      <c r="GS55" s="16"/>
      <c r="GT55" s="16"/>
      <c r="GU55" s="16"/>
      <c r="GV55" s="16"/>
      <c r="GW55" s="16"/>
      <c r="GX55" s="16"/>
      <c r="GY55" s="16"/>
      <c r="GZ55" s="16"/>
      <c r="HA55" s="16"/>
      <c r="HB55" s="16"/>
      <c r="HC55" s="16"/>
      <c r="HD55" s="16"/>
      <c r="HE55" s="16"/>
      <c r="HF55" s="16"/>
      <c r="HG55" s="16"/>
      <c r="HH55" s="16"/>
      <c r="HI55" s="16"/>
      <c r="HJ55" s="16"/>
      <c r="HK55" s="16"/>
      <c r="HL55" s="16"/>
      <c r="HM55" s="16"/>
      <c r="HN55" s="16"/>
      <c r="HO55" s="16"/>
      <c r="HP55" s="16"/>
    </row>
    <row r="56" spans="1:224" ht="12.75" customHeight="1" x14ac:dyDescent="0.2">
      <c r="A56" s="67" t="s">
        <v>193</v>
      </c>
      <c r="B56" s="20">
        <v>2001</v>
      </c>
      <c r="C56" s="68" t="s">
        <v>144</v>
      </c>
      <c r="D56" s="21">
        <f t="shared" ca="1" si="0"/>
        <v>0</v>
      </c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6"/>
      <c r="BA56" s="16"/>
      <c r="BB56" s="16"/>
      <c r="BC56" s="16"/>
      <c r="BD56" s="16"/>
      <c r="BE56" s="16"/>
      <c r="BF56" s="16"/>
      <c r="BG56" s="16"/>
      <c r="BH56" s="16"/>
      <c r="BI56" s="16"/>
      <c r="BJ56" s="16"/>
      <c r="BK56" s="16"/>
      <c r="BL56" s="16"/>
      <c r="BM56" s="16"/>
      <c r="BN56" s="16"/>
      <c r="BO56" s="16"/>
      <c r="BP56" s="16"/>
      <c r="BQ56" s="16"/>
      <c r="BR56" s="16"/>
      <c r="BS56" s="16"/>
      <c r="BT56" s="16"/>
      <c r="BU56" s="16"/>
      <c r="BV56" s="16"/>
      <c r="BW56" s="16"/>
      <c r="BX56" s="16"/>
      <c r="BY56" s="16"/>
      <c r="BZ56" s="16"/>
      <c r="CA56" s="16"/>
      <c r="CB56" s="16"/>
      <c r="CC56" s="16"/>
      <c r="CD56" s="16"/>
      <c r="CE56" s="16"/>
      <c r="CF56" s="16"/>
      <c r="CG56" s="16"/>
      <c r="CH56" s="16"/>
      <c r="CI56" s="16"/>
      <c r="CJ56" s="16"/>
      <c r="CK56" s="16"/>
      <c r="CL56" s="16"/>
      <c r="CM56" s="16"/>
      <c r="CN56" s="16"/>
      <c r="CO56" s="16"/>
      <c r="CP56" s="16"/>
      <c r="CQ56" s="16"/>
      <c r="CR56" s="16"/>
      <c r="CS56" s="16"/>
      <c r="CT56" s="16"/>
      <c r="CU56" s="16"/>
      <c r="CV56" s="16"/>
      <c r="CW56" s="16"/>
      <c r="CX56" s="16"/>
      <c r="CY56" s="16"/>
      <c r="CZ56" s="16"/>
      <c r="DA56" s="16"/>
      <c r="DB56" s="16"/>
      <c r="DC56" s="16"/>
      <c r="DD56" s="16"/>
      <c r="DE56" s="16"/>
      <c r="DF56" s="16"/>
      <c r="DG56" s="16"/>
      <c r="DH56" s="16"/>
      <c r="DI56" s="16"/>
      <c r="DJ56" s="16"/>
      <c r="DK56" s="16"/>
      <c r="DL56" s="16"/>
      <c r="DM56" s="16"/>
      <c r="DN56" s="16"/>
      <c r="DO56" s="16"/>
      <c r="DP56" s="16"/>
      <c r="DQ56" s="16"/>
      <c r="DR56" s="16"/>
      <c r="DS56" s="16"/>
      <c r="DT56" s="16"/>
      <c r="DU56" s="16"/>
      <c r="DV56" s="16"/>
      <c r="DW56" s="16"/>
      <c r="DX56" s="16"/>
      <c r="DY56" s="16"/>
      <c r="DZ56" s="16"/>
      <c r="EA56" s="16"/>
      <c r="EB56" s="16"/>
      <c r="EC56" s="16"/>
      <c r="ED56" s="16"/>
      <c r="EE56" s="16"/>
      <c r="EF56" s="16"/>
      <c r="EG56" s="16"/>
      <c r="EH56" s="16"/>
      <c r="EI56" s="16"/>
      <c r="EJ56" s="16"/>
      <c r="EK56" s="16"/>
      <c r="EL56" s="16"/>
      <c r="EM56" s="16"/>
      <c r="EN56" s="16"/>
      <c r="EO56" s="16"/>
      <c r="EP56" s="16"/>
      <c r="EQ56" s="16"/>
      <c r="ER56" s="16"/>
      <c r="ES56" s="16"/>
      <c r="ET56" s="16"/>
      <c r="EU56" s="16"/>
      <c r="EV56" s="16"/>
      <c r="EW56" s="16"/>
      <c r="EX56" s="16"/>
      <c r="EY56" s="16"/>
      <c r="EZ56" s="16"/>
      <c r="FA56" s="16"/>
      <c r="FB56" s="16"/>
      <c r="FC56" s="16"/>
      <c r="FD56" s="16"/>
      <c r="FE56" s="16"/>
      <c r="FF56" s="16"/>
      <c r="FG56" s="16"/>
      <c r="FH56" s="16"/>
      <c r="FI56" s="16"/>
      <c r="FJ56" s="16"/>
      <c r="FK56" s="16"/>
      <c r="FL56" s="16"/>
      <c r="FM56" s="16"/>
      <c r="FN56" s="16"/>
      <c r="FO56" s="16"/>
      <c r="FP56" s="16"/>
      <c r="FQ56" s="16"/>
      <c r="FR56" s="16"/>
      <c r="FS56" s="16"/>
      <c r="FT56" s="16"/>
      <c r="FU56" s="16"/>
      <c r="FV56" s="16"/>
      <c r="FW56" s="16"/>
      <c r="FX56" s="16"/>
      <c r="FY56" s="16"/>
      <c r="FZ56" s="16"/>
      <c r="GA56" s="16"/>
      <c r="GB56" s="16"/>
      <c r="GC56" s="16"/>
      <c r="GD56" s="16"/>
      <c r="GE56" s="16"/>
      <c r="GF56" s="16"/>
      <c r="GG56" s="16"/>
      <c r="GH56" s="16"/>
      <c r="GI56" s="16"/>
      <c r="GJ56" s="16"/>
      <c r="GK56" s="16"/>
      <c r="GL56" s="16"/>
      <c r="GM56" s="16"/>
      <c r="GN56" s="16"/>
      <c r="GO56" s="16"/>
      <c r="GP56" s="16"/>
      <c r="GQ56" s="16"/>
      <c r="GR56" s="16"/>
      <c r="GS56" s="16"/>
      <c r="GT56" s="16"/>
      <c r="GU56" s="16"/>
      <c r="GV56" s="16"/>
      <c r="GW56" s="16"/>
      <c r="GX56" s="16"/>
      <c r="GY56" s="16"/>
      <c r="GZ56" s="16"/>
      <c r="HA56" s="16"/>
      <c r="HB56" s="16"/>
      <c r="HC56" s="16"/>
      <c r="HD56" s="16"/>
      <c r="HE56" s="16"/>
      <c r="HF56" s="16"/>
      <c r="HG56" s="16"/>
      <c r="HH56" s="16"/>
      <c r="HI56" s="16"/>
      <c r="HJ56" s="16"/>
      <c r="HK56" s="16"/>
      <c r="HL56" s="16"/>
      <c r="HM56" s="16"/>
      <c r="HN56" s="16"/>
      <c r="HO56" s="16"/>
      <c r="HP56" s="16"/>
    </row>
    <row r="57" spans="1:224" ht="12.75" customHeight="1" x14ac:dyDescent="0.2">
      <c r="A57" s="67" t="s">
        <v>194</v>
      </c>
      <c r="B57" s="20">
        <v>2002</v>
      </c>
      <c r="C57" s="68" t="s">
        <v>195</v>
      </c>
      <c r="D57" s="21">
        <f t="shared" ca="1" si="0"/>
        <v>0</v>
      </c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/>
      <c r="AY57" s="16"/>
      <c r="AZ57" s="16"/>
      <c r="BA57" s="16"/>
      <c r="BB57" s="16"/>
      <c r="BC57" s="16"/>
      <c r="BD57" s="16"/>
      <c r="BE57" s="16"/>
      <c r="BF57" s="16"/>
      <c r="BG57" s="16"/>
      <c r="BH57" s="16"/>
      <c r="BI57" s="16"/>
      <c r="BJ57" s="16"/>
      <c r="BK57" s="16"/>
      <c r="BL57" s="16"/>
      <c r="BM57" s="16"/>
      <c r="BN57" s="16"/>
      <c r="BO57" s="16"/>
      <c r="BP57" s="16"/>
      <c r="BQ57" s="16"/>
      <c r="BR57" s="16"/>
      <c r="BS57" s="16"/>
      <c r="BT57" s="16"/>
      <c r="BU57" s="16"/>
      <c r="BV57" s="16"/>
      <c r="BW57" s="16"/>
      <c r="BX57" s="16"/>
      <c r="BY57" s="16"/>
      <c r="BZ57" s="16"/>
      <c r="CA57" s="16"/>
      <c r="CB57" s="16"/>
      <c r="CC57" s="16"/>
      <c r="CD57" s="16"/>
      <c r="CE57" s="16"/>
      <c r="CF57" s="16"/>
      <c r="CG57" s="16"/>
      <c r="CH57" s="16"/>
      <c r="CI57" s="16"/>
      <c r="CJ57" s="16"/>
      <c r="CK57" s="16"/>
      <c r="CL57" s="16"/>
      <c r="CM57" s="16"/>
      <c r="CN57" s="16"/>
      <c r="CO57" s="16"/>
      <c r="CP57" s="16"/>
      <c r="CQ57" s="16"/>
      <c r="CR57" s="16"/>
      <c r="CS57" s="16"/>
      <c r="CT57" s="16"/>
      <c r="CU57" s="16"/>
      <c r="CV57" s="16"/>
      <c r="CW57" s="16"/>
      <c r="CX57" s="16"/>
      <c r="CY57" s="16"/>
      <c r="CZ57" s="16"/>
      <c r="DA57" s="16"/>
      <c r="DB57" s="16"/>
      <c r="DC57" s="16"/>
      <c r="DD57" s="16"/>
      <c r="DE57" s="16"/>
      <c r="DF57" s="16"/>
      <c r="DG57" s="16"/>
      <c r="DH57" s="16"/>
      <c r="DI57" s="16"/>
      <c r="DJ57" s="16"/>
      <c r="DK57" s="16"/>
      <c r="DL57" s="16"/>
      <c r="DM57" s="16"/>
      <c r="DN57" s="16"/>
      <c r="DO57" s="16"/>
      <c r="DP57" s="16"/>
      <c r="DQ57" s="16"/>
      <c r="DR57" s="16"/>
      <c r="DS57" s="16"/>
      <c r="DT57" s="16"/>
      <c r="DU57" s="16"/>
      <c r="DV57" s="16"/>
      <c r="DW57" s="16"/>
      <c r="DX57" s="16"/>
      <c r="DY57" s="16"/>
      <c r="DZ57" s="16"/>
      <c r="EA57" s="16"/>
      <c r="EB57" s="16"/>
      <c r="EC57" s="16"/>
      <c r="ED57" s="16"/>
      <c r="EE57" s="16"/>
      <c r="EF57" s="16"/>
      <c r="EG57" s="16"/>
      <c r="EH57" s="16"/>
      <c r="EI57" s="16"/>
      <c r="EJ57" s="16"/>
      <c r="EK57" s="16"/>
      <c r="EL57" s="16"/>
      <c r="EM57" s="16"/>
      <c r="EN57" s="16"/>
      <c r="EO57" s="16"/>
      <c r="EP57" s="16"/>
      <c r="EQ57" s="16"/>
      <c r="ER57" s="16"/>
      <c r="ES57" s="16"/>
      <c r="ET57" s="16"/>
      <c r="EU57" s="16"/>
      <c r="EV57" s="16"/>
      <c r="EW57" s="16"/>
      <c r="EX57" s="16"/>
      <c r="EY57" s="16"/>
      <c r="EZ57" s="16"/>
      <c r="FA57" s="16"/>
      <c r="FB57" s="16"/>
      <c r="FC57" s="16"/>
      <c r="FD57" s="16"/>
      <c r="FE57" s="16"/>
      <c r="FF57" s="16"/>
      <c r="FG57" s="16"/>
      <c r="FH57" s="16"/>
      <c r="FI57" s="16"/>
      <c r="FJ57" s="16"/>
      <c r="FK57" s="16"/>
      <c r="FL57" s="16"/>
      <c r="FM57" s="16"/>
      <c r="FN57" s="16"/>
      <c r="FO57" s="16"/>
      <c r="FP57" s="16"/>
      <c r="FQ57" s="16"/>
      <c r="FR57" s="16"/>
      <c r="FS57" s="16"/>
      <c r="FT57" s="16"/>
      <c r="FU57" s="16"/>
      <c r="FV57" s="16"/>
      <c r="FW57" s="16"/>
      <c r="FX57" s="16"/>
      <c r="FY57" s="16"/>
      <c r="FZ57" s="16"/>
      <c r="GA57" s="16"/>
      <c r="GB57" s="16"/>
      <c r="GC57" s="16"/>
      <c r="GD57" s="16"/>
      <c r="GE57" s="16"/>
      <c r="GF57" s="16"/>
      <c r="GG57" s="16"/>
      <c r="GH57" s="16"/>
      <c r="GI57" s="16"/>
      <c r="GJ57" s="16"/>
      <c r="GK57" s="16"/>
      <c r="GL57" s="16"/>
      <c r="GM57" s="16"/>
      <c r="GN57" s="16"/>
      <c r="GO57" s="16"/>
      <c r="GP57" s="16"/>
      <c r="GQ57" s="16"/>
      <c r="GR57" s="16"/>
      <c r="GS57" s="16"/>
      <c r="GT57" s="16"/>
      <c r="GU57" s="16"/>
      <c r="GV57" s="16"/>
      <c r="GW57" s="16"/>
      <c r="GX57" s="16"/>
      <c r="GY57" s="16"/>
      <c r="GZ57" s="16"/>
      <c r="HA57" s="16"/>
      <c r="HB57" s="16"/>
      <c r="HC57" s="16"/>
      <c r="HD57" s="16"/>
      <c r="HE57" s="16"/>
      <c r="HF57" s="16"/>
      <c r="HG57" s="16"/>
      <c r="HH57" s="16"/>
      <c r="HI57" s="16"/>
      <c r="HJ57" s="16"/>
      <c r="HK57" s="16"/>
      <c r="HL57" s="16"/>
      <c r="HM57" s="16"/>
      <c r="HN57" s="16"/>
      <c r="HO57" s="16"/>
      <c r="HP57" s="16"/>
    </row>
    <row r="58" spans="1:224" ht="12.75" customHeight="1" x14ac:dyDescent="0.2">
      <c r="A58" s="67" t="s">
        <v>196</v>
      </c>
      <c r="B58" s="20">
        <v>2005</v>
      </c>
      <c r="C58" s="68" t="s">
        <v>195</v>
      </c>
      <c r="D58" s="21">
        <f t="shared" ca="1" si="0"/>
        <v>0</v>
      </c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  <c r="AY58" s="16"/>
      <c r="AZ58" s="16"/>
      <c r="BA58" s="16"/>
      <c r="BB58" s="16"/>
      <c r="BC58" s="16"/>
      <c r="BD58" s="16"/>
      <c r="BE58" s="16"/>
      <c r="BF58" s="16"/>
      <c r="BG58" s="16"/>
      <c r="BH58" s="16"/>
      <c r="BI58" s="16"/>
      <c r="BJ58" s="16"/>
      <c r="BK58" s="16"/>
      <c r="BL58" s="16"/>
      <c r="BM58" s="16"/>
      <c r="BN58" s="16"/>
      <c r="BO58" s="16"/>
      <c r="BP58" s="16"/>
      <c r="BQ58" s="16"/>
      <c r="BR58" s="16"/>
      <c r="BS58" s="16"/>
      <c r="BT58" s="16"/>
      <c r="BU58" s="16"/>
      <c r="BV58" s="16"/>
      <c r="BW58" s="16"/>
      <c r="BX58" s="16"/>
      <c r="BY58" s="16"/>
      <c r="BZ58" s="16"/>
      <c r="CA58" s="16"/>
      <c r="CB58" s="16"/>
      <c r="CC58" s="16"/>
      <c r="CD58" s="16"/>
      <c r="CE58" s="16"/>
      <c r="CF58" s="16"/>
      <c r="CG58" s="16"/>
      <c r="CH58" s="16"/>
      <c r="CI58" s="16"/>
      <c r="CJ58" s="16"/>
      <c r="CK58" s="16"/>
      <c r="CL58" s="16"/>
      <c r="CM58" s="16"/>
      <c r="CN58" s="16"/>
      <c r="CO58" s="16"/>
      <c r="CP58" s="16"/>
      <c r="CQ58" s="16"/>
      <c r="CR58" s="16"/>
      <c r="CS58" s="16"/>
      <c r="CT58" s="16"/>
      <c r="CU58" s="16"/>
      <c r="CV58" s="16"/>
      <c r="CW58" s="16"/>
      <c r="CX58" s="16"/>
      <c r="CY58" s="16"/>
      <c r="CZ58" s="16"/>
      <c r="DA58" s="16"/>
      <c r="DB58" s="16"/>
      <c r="DC58" s="16"/>
      <c r="DD58" s="16"/>
      <c r="DE58" s="16"/>
      <c r="DF58" s="16"/>
      <c r="DG58" s="16"/>
      <c r="DH58" s="16"/>
      <c r="DI58" s="16"/>
      <c r="DJ58" s="16"/>
      <c r="DK58" s="16"/>
      <c r="DL58" s="16"/>
      <c r="DM58" s="16"/>
      <c r="DN58" s="16"/>
      <c r="DO58" s="16"/>
      <c r="DP58" s="16"/>
      <c r="DQ58" s="16"/>
      <c r="DR58" s="16"/>
      <c r="DS58" s="16"/>
      <c r="DT58" s="16"/>
      <c r="DU58" s="16"/>
      <c r="DV58" s="16"/>
      <c r="DW58" s="16"/>
      <c r="DX58" s="16"/>
      <c r="DY58" s="16"/>
      <c r="DZ58" s="16"/>
      <c r="EA58" s="16"/>
      <c r="EB58" s="16"/>
      <c r="EC58" s="16"/>
      <c r="ED58" s="16"/>
      <c r="EE58" s="16"/>
      <c r="EF58" s="16"/>
      <c r="EG58" s="16"/>
      <c r="EH58" s="16"/>
      <c r="EI58" s="16"/>
      <c r="EJ58" s="16"/>
      <c r="EK58" s="16"/>
      <c r="EL58" s="16"/>
      <c r="EM58" s="16"/>
      <c r="EN58" s="16"/>
      <c r="EO58" s="16"/>
      <c r="EP58" s="16"/>
      <c r="EQ58" s="16"/>
      <c r="ER58" s="16"/>
      <c r="ES58" s="16"/>
      <c r="ET58" s="16"/>
      <c r="EU58" s="16"/>
      <c r="EV58" s="16"/>
      <c r="EW58" s="16"/>
      <c r="EX58" s="16"/>
      <c r="EY58" s="16"/>
      <c r="EZ58" s="16"/>
      <c r="FA58" s="16"/>
      <c r="FB58" s="16"/>
      <c r="FC58" s="16"/>
      <c r="FD58" s="16"/>
      <c r="FE58" s="16"/>
      <c r="FF58" s="16"/>
      <c r="FG58" s="16"/>
      <c r="FH58" s="16"/>
      <c r="FI58" s="16"/>
      <c r="FJ58" s="16"/>
      <c r="FK58" s="16"/>
      <c r="FL58" s="16"/>
      <c r="FM58" s="16"/>
      <c r="FN58" s="16"/>
      <c r="FO58" s="16"/>
      <c r="FP58" s="16"/>
      <c r="FQ58" s="16"/>
      <c r="FR58" s="16"/>
      <c r="FS58" s="16"/>
      <c r="FT58" s="16"/>
      <c r="FU58" s="16"/>
      <c r="FV58" s="16"/>
      <c r="FW58" s="16"/>
      <c r="FX58" s="16"/>
      <c r="FY58" s="16"/>
      <c r="FZ58" s="16"/>
      <c r="GA58" s="16"/>
      <c r="GB58" s="16"/>
      <c r="GC58" s="16"/>
      <c r="GD58" s="16"/>
      <c r="GE58" s="16"/>
      <c r="GF58" s="16"/>
      <c r="GG58" s="16"/>
      <c r="GH58" s="16"/>
      <c r="GI58" s="16"/>
      <c r="GJ58" s="16"/>
      <c r="GK58" s="16"/>
      <c r="GL58" s="16"/>
      <c r="GM58" s="16"/>
      <c r="GN58" s="16"/>
      <c r="GO58" s="16"/>
      <c r="GP58" s="16"/>
      <c r="GQ58" s="16"/>
      <c r="GR58" s="16"/>
      <c r="GS58" s="16"/>
      <c r="GT58" s="16"/>
      <c r="GU58" s="16"/>
      <c r="GV58" s="16"/>
      <c r="GW58" s="16"/>
      <c r="GX58" s="16"/>
      <c r="GY58" s="16"/>
      <c r="GZ58" s="16"/>
      <c r="HA58" s="16"/>
      <c r="HB58" s="16"/>
      <c r="HC58" s="16"/>
      <c r="HD58" s="16"/>
      <c r="HE58" s="16"/>
      <c r="HF58" s="16"/>
      <c r="HG58" s="16"/>
      <c r="HH58" s="16"/>
      <c r="HI58" s="16"/>
      <c r="HJ58" s="16"/>
      <c r="HK58" s="16"/>
      <c r="HL58" s="16"/>
      <c r="HM58" s="16"/>
      <c r="HN58" s="16"/>
      <c r="HO58" s="16"/>
      <c r="HP58" s="16"/>
    </row>
    <row r="59" spans="1:224" ht="12.75" customHeight="1" x14ac:dyDescent="0.2">
      <c r="A59" s="67" t="s">
        <v>197</v>
      </c>
      <c r="B59" s="20">
        <v>2006</v>
      </c>
      <c r="C59" s="68" t="s">
        <v>198</v>
      </c>
      <c r="D59" s="21">
        <f t="shared" ca="1" si="0"/>
        <v>0</v>
      </c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6"/>
      <c r="AL59" s="16"/>
      <c r="AM59" s="16"/>
      <c r="AN59" s="16"/>
      <c r="AO59" s="16"/>
      <c r="AP59" s="16"/>
      <c r="AQ59" s="16"/>
      <c r="AR59" s="16"/>
      <c r="AS59" s="16"/>
      <c r="AT59" s="16"/>
      <c r="AU59" s="16"/>
      <c r="AV59" s="16"/>
      <c r="AW59" s="16"/>
      <c r="AX59" s="16"/>
      <c r="AY59" s="16"/>
      <c r="AZ59" s="16"/>
      <c r="BA59" s="16"/>
      <c r="BB59" s="16"/>
      <c r="BC59" s="16"/>
      <c r="BD59" s="16"/>
      <c r="BE59" s="16"/>
      <c r="BF59" s="16"/>
      <c r="BG59" s="16"/>
      <c r="BH59" s="16"/>
      <c r="BI59" s="16"/>
      <c r="BJ59" s="16"/>
      <c r="BK59" s="16"/>
      <c r="BL59" s="16"/>
      <c r="BM59" s="16"/>
      <c r="BN59" s="16"/>
      <c r="BO59" s="16"/>
      <c r="BP59" s="16"/>
      <c r="BQ59" s="16"/>
      <c r="BR59" s="16"/>
      <c r="BS59" s="16"/>
      <c r="BT59" s="16"/>
      <c r="BU59" s="16"/>
      <c r="BV59" s="16"/>
      <c r="BW59" s="16"/>
      <c r="BX59" s="16"/>
      <c r="BY59" s="16"/>
      <c r="BZ59" s="16"/>
      <c r="CA59" s="16"/>
      <c r="CB59" s="16"/>
      <c r="CC59" s="16"/>
      <c r="CD59" s="16"/>
      <c r="CE59" s="16"/>
      <c r="CF59" s="16"/>
      <c r="CG59" s="16"/>
      <c r="CH59" s="16"/>
      <c r="CI59" s="16"/>
      <c r="CJ59" s="16"/>
      <c r="CK59" s="16"/>
      <c r="CL59" s="16"/>
      <c r="CM59" s="16"/>
      <c r="CN59" s="16"/>
      <c r="CO59" s="16"/>
      <c r="CP59" s="16"/>
      <c r="CQ59" s="16"/>
      <c r="CR59" s="16"/>
      <c r="CS59" s="16"/>
      <c r="CT59" s="16"/>
      <c r="CU59" s="16"/>
      <c r="CV59" s="16"/>
      <c r="CW59" s="16"/>
      <c r="CX59" s="16"/>
      <c r="CY59" s="16"/>
      <c r="CZ59" s="16"/>
      <c r="DA59" s="16"/>
      <c r="DB59" s="16"/>
      <c r="DC59" s="16"/>
      <c r="DD59" s="16"/>
      <c r="DE59" s="16"/>
      <c r="DF59" s="16"/>
      <c r="DG59" s="16"/>
      <c r="DH59" s="16"/>
      <c r="DI59" s="16"/>
      <c r="DJ59" s="16"/>
      <c r="DK59" s="16"/>
      <c r="DL59" s="16"/>
      <c r="DM59" s="16"/>
      <c r="DN59" s="16"/>
      <c r="DO59" s="16"/>
      <c r="DP59" s="16"/>
      <c r="DQ59" s="16"/>
      <c r="DR59" s="16"/>
      <c r="DS59" s="16"/>
      <c r="DT59" s="16"/>
      <c r="DU59" s="16"/>
      <c r="DV59" s="16"/>
      <c r="DW59" s="16"/>
      <c r="DX59" s="16"/>
      <c r="DY59" s="16"/>
      <c r="DZ59" s="16"/>
      <c r="EA59" s="16"/>
      <c r="EB59" s="16"/>
      <c r="EC59" s="16"/>
      <c r="ED59" s="16"/>
      <c r="EE59" s="16"/>
      <c r="EF59" s="16"/>
      <c r="EG59" s="16"/>
      <c r="EH59" s="16"/>
      <c r="EI59" s="16"/>
      <c r="EJ59" s="16"/>
      <c r="EK59" s="16"/>
      <c r="EL59" s="16"/>
      <c r="EM59" s="16"/>
      <c r="EN59" s="16"/>
      <c r="EO59" s="16"/>
      <c r="EP59" s="16"/>
      <c r="EQ59" s="16"/>
      <c r="ER59" s="16"/>
      <c r="ES59" s="16"/>
      <c r="ET59" s="16"/>
      <c r="EU59" s="16"/>
      <c r="EV59" s="16"/>
      <c r="EW59" s="16"/>
      <c r="EX59" s="16"/>
      <c r="EY59" s="16"/>
      <c r="EZ59" s="16"/>
      <c r="FA59" s="16"/>
      <c r="FB59" s="16"/>
      <c r="FC59" s="16"/>
      <c r="FD59" s="16"/>
      <c r="FE59" s="16"/>
      <c r="FF59" s="16"/>
      <c r="FG59" s="16"/>
      <c r="FH59" s="16"/>
      <c r="FI59" s="16"/>
      <c r="FJ59" s="16"/>
      <c r="FK59" s="16"/>
      <c r="FL59" s="16"/>
      <c r="FM59" s="16"/>
      <c r="FN59" s="16"/>
      <c r="FO59" s="16"/>
      <c r="FP59" s="16"/>
      <c r="FQ59" s="16"/>
      <c r="FR59" s="16"/>
      <c r="FS59" s="16"/>
      <c r="FT59" s="16"/>
      <c r="FU59" s="16"/>
      <c r="FV59" s="16"/>
      <c r="FW59" s="16"/>
      <c r="FX59" s="16"/>
      <c r="FY59" s="16"/>
      <c r="FZ59" s="16"/>
      <c r="GA59" s="16"/>
      <c r="GB59" s="16"/>
      <c r="GC59" s="16"/>
      <c r="GD59" s="16"/>
      <c r="GE59" s="16"/>
      <c r="GF59" s="16"/>
      <c r="GG59" s="16"/>
      <c r="GH59" s="16"/>
      <c r="GI59" s="16"/>
      <c r="GJ59" s="16"/>
      <c r="GK59" s="16"/>
      <c r="GL59" s="16"/>
      <c r="GM59" s="16"/>
      <c r="GN59" s="16"/>
      <c r="GO59" s="16"/>
      <c r="GP59" s="16"/>
      <c r="GQ59" s="16"/>
      <c r="GR59" s="16"/>
      <c r="GS59" s="16"/>
      <c r="GT59" s="16"/>
      <c r="GU59" s="16"/>
      <c r="GV59" s="16"/>
      <c r="GW59" s="16"/>
      <c r="GX59" s="16"/>
      <c r="GY59" s="16"/>
      <c r="GZ59" s="16"/>
      <c r="HA59" s="16"/>
      <c r="HB59" s="16"/>
      <c r="HC59" s="16"/>
      <c r="HD59" s="16"/>
      <c r="HE59" s="16"/>
      <c r="HF59" s="16"/>
      <c r="HG59" s="16"/>
      <c r="HH59" s="16"/>
      <c r="HI59" s="16"/>
      <c r="HJ59" s="16"/>
      <c r="HK59" s="16"/>
      <c r="HL59" s="16"/>
      <c r="HM59" s="16"/>
      <c r="HN59" s="16"/>
      <c r="HO59" s="16"/>
      <c r="HP59" s="16"/>
    </row>
    <row r="60" spans="1:224" ht="12.75" customHeight="1" x14ac:dyDescent="0.2">
      <c r="A60" s="67" t="s">
        <v>199</v>
      </c>
      <c r="B60" s="20">
        <v>2007</v>
      </c>
      <c r="C60" s="68" t="s">
        <v>195</v>
      </c>
      <c r="D60" s="21">
        <f t="shared" ca="1" si="0"/>
        <v>0</v>
      </c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  <c r="AO60" s="16"/>
      <c r="AP60" s="16"/>
      <c r="AQ60" s="16"/>
      <c r="AR60" s="16"/>
      <c r="AS60" s="16"/>
      <c r="AT60" s="16"/>
      <c r="AU60" s="16"/>
      <c r="AV60" s="16"/>
      <c r="AW60" s="16"/>
      <c r="AX60" s="16"/>
      <c r="AY60" s="16"/>
      <c r="AZ60" s="16"/>
      <c r="BA60" s="16"/>
      <c r="BB60" s="16"/>
      <c r="BC60" s="16"/>
      <c r="BD60" s="16"/>
      <c r="BE60" s="16"/>
      <c r="BF60" s="16"/>
      <c r="BG60" s="16"/>
      <c r="BH60" s="16"/>
      <c r="BI60" s="16"/>
      <c r="BJ60" s="16"/>
      <c r="BK60" s="16"/>
      <c r="BL60" s="16"/>
      <c r="BM60" s="16"/>
      <c r="BN60" s="16"/>
      <c r="BO60" s="16"/>
      <c r="BP60" s="16"/>
      <c r="BQ60" s="16"/>
      <c r="BR60" s="16"/>
      <c r="BS60" s="16"/>
      <c r="BT60" s="16"/>
      <c r="BU60" s="16"/>
      <c r="BV60" s="16"/>
      <c r="BW60" s="16"/>
      <c r="BX60" s="16"/>
      <c r="BY60" s="16"/>
      <c r="BZ60" s="16"/>
      <c r="CA60" s="16"/>
      <c r="CB60" s="16"/>
      <c r="CC60" s="16"/>
      <c r="CD60" s="16"/>
      <c r="CE60" s="16"/>
      <c r="CF60" s="16"/>
      <c r="CG60" s="16"/>
      <c r="CH60" s="16"/>
      <c r="CI60" s="16"/>
      <c r="CJ60" s="16"/>
      <c r="CK60" s="16"/>
      <c r="CL60" s="16"/>
      <c r="CM60" s="16"/>
      <c r="CN60" s="16"/>
      <c r="CO60" s="16"/>
      <c r="CP60" s="16"/>
      <c r="CQ60" s="16"/>
      <c r="CR60" s="16"/>
      <c r="CS60" s="16"/>
      <c r="CT60" s="16"/>
      <c r="CU60" s="16"/>
      <c r="CV60" s="16"/>
      <c r="CW60" s="16"/>
      <c r="CX60" s="16"/>
      <c r="CY60" s="16"/>
      <c r="CZ60" s="16"/>
      <c r="DA60" s="16"/>
      <c r="DB60" s="16"/>
      <c r="DC60" s="16"/>
      <c r="DD60" s="16"/>
      <c r="DE60" s="16"/>
      <c r="DF60" s="16"/>
      <c r="DG60" s="16"/>
      <c r="DH60" s="16"/>
      <c r="DI60" s="16"/>
      <c r="DJ60" s="16"/>
      <c r="DK60" s="16"/>
      <c r="DL60" s="16"/>
      <c r="DM60" s="16"/>
      <c r="DN60" s="16"/>
      <c r="DO60" s="16"/>
      <c r="DP60" s="16"/>
      <c r="DQ60" s="16"/>
      <c r="DR60" s="16"/>
      <c r="DS60" s="16"/>
      <c r="DT60" s="16"/>
      <c r="DU60" s="16"/>
      <c r="DV60" s="16"/>
      <c r="DW60" s="16"/>
      <c r="DX60" s="16"/>
      <c r="DY60" s="16"/>
      <c r="DZ60" s="16"/>
      <c r="EA60" s="16"/>
      <c r="EB60" s="16"/>
      <c r="EC60" s="16"/>
      <c r="ED60" s="16"/>
      <c r="EE60" s="16"/>
      <c r="EF60" s="16"/>
      <c r="EG60" s="16"/>
      <c r="EH60" s="16"/>
      <c r="EI60" s="16"/>
      <c r="EJ60" s="16"/>
      <c r="EK60" s="16"/>
      <c r="EL60" s="16"/>
      <c r="EM60" s="16"/>
      <c r="EN60" s="16"/>
      <c r="EO60" s="16"/>
      <c r="EP60" s="16"/>
      <c r="EQ60" s="16"/>
      <c r="ER60" s="16"/>
      <c r="ES60" s="16"/>
      <c r="ET60" s="16"/>
      <c r="EU60" s="16"/>
      <c r="EV60" s="16"/>
      <c r="EW60" s="16"/>
      <c r="EX60" s="16"/>
      <c r="EY60" s="16"/>
      <c r="EZ60" s="16"/>
      <c r="FA60" s="16"/>
      <c r="FB60" s="16"/>
      <c r="FC60" s="16"/>
      <c r="FD60" s="16"/>
      <c r="FE60" s="16"/>
      <c r="FF60" s="16"/>
      <c r="FG60" s="16"/>
      <c r="FH60" s="16"/>
      <c r="FI60" s="16"/>
      <c r="FJ60" s="16"/>
      <c r="FK60" s="16"/>
      <c r="FL60" s="16"/>
      <c r="FM60" s="16"/>
      <c r="FN60" s="16"/>
      <c r="FO60" s="16"/>
      <c r="FP60" s="16"/>
      <c r="FQ60" s="16"/>
      <c r="FR60" s="16"/>
      <c r="FS60" s="16"/>
      <c r="FT60" s="16"/>
      <c r="FU60" s="16"/>
      <c r="FV60" s="16"/>
      <c r="FW60" s="16"/>
      <c r="FX60" s="16"/>
      <c r="FY60" s="16"/>
      <c r="FZ60" s="16"/>
      <c r="GA60" s="16"/>
      <c r="GB60" s="16"/>
      <c r="GC60" s="16"/>
      <c r="GD60" s="16"/>
      <c r="GE60" s="16"/>
      <c r="GF60" s="16"/>
      <c r="GG60" s="16"/>
      <c r="GH60" s="16"/>
      <c r="GI60" s="16"/>
      <c r="GJ60" s="16"/>
      <c r="GK60" s="16"/>
      <c r="GL60" s="16"/>
      <c r="GM60" s="16"/>
      <c r="GN60" s="16"/>
      <c r="GO60" s="16"/>
      <c r="GP60" s="16"/>
      <c r="GQ60" s="16"/>
      <c r="GR60" s="16"/>
      <c r="GS60" s="16"/>
      <c r="GT60" s="16"/>
      <c r="GU60" s="16"/>
      <c r="GV60" s="16"/>
      <c r="GW60" s="16"/>
      <c r="GX60" s="16"/>
      <c r="GY60" s="16"/>
      <c r="GZ60" s="16"/>
      <c r="HA60" s="16"/>
      <c r="HB60" s="16"/>
      <c r="HC60" s="16"/>
      <c r="HD60" s="16"/>
      <c r="HE60" s="16"/>
      <c r="HF60" s="16"/>
      <c r="HG60" s="16"/>
      <c r="HH60" s="16"/>
      <c r="HI60" s="16"/>
      <c r="HJ60" s="16"/>
      <c r="HK60" s="16"/>
      <c r="HL60" s="16"/>
      <c r="HM60" s="16"/>
      <c r="HN60" s="16"/>
      <c r="HO60" s="16"/>
      <c r="HP60" s="16"/>
    </row>
    <row r="61" spans="1:224" ht="12.75" customHeight="1" x14ac:dyDescent="0.2">
      <c r="A61" s="67" t="s">
        <v>200</v>
      </c>
      <c r="B61" s="20">
        <v>2008</v>
      </c>
      <c r="C61" s="68" t="s">
        <v>195</v>
      </c>
      <c r="D61" s="21">
        <f t="shared" ca="1" si="0"/>
        <v>0</v>
      </c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  <c r="AM61" s="16"/>
      <c r="AN61" s="16"/>
      <c r="AO61" s="16"/>
      <c r="AP61" s="16"/>
      <c r="AQ61" s="16"/>
      <c r="AR61" s="16"/>
      <c r="AS61" s="16"/>
      <c r="AT61" s="16"/>
      <c r="AU61" s="16"/>
      <c r="AV61" s="16"/>
      <c r="AW61" s="16"/>
      <c r="AX61" s="16"/>
      <c r="AY61" s="16"/>
      <c r="AZ61" s="16"/>
      <c r="BA61" s="16"/>
      <c r="BB61" s="16"/>
      <c r="BC61" s="16"/>
      <c r="BD61" s="16"/>
      <c r="BE61" s="16"/>
      <c r="BF61" s="16"/>
      <c r="BG61" s="16"/>
      <c r="BH61" s="16"/>
      <c r="BI61" s="16"/>
      <c r="BJ61" s="16"/>
      <c r="BK61" s="16"/>
      <c r="BL61" s="16"/>
      <c r="BM61" s="16"/>
      <c r="BN61" s="16"/>
      <c r="BO61" s="16"/>
      <c r="BP61" s="16"/>
      <c r="BQ61" s="16"/>
      <c r="BR61" s="16"/>
      <c r="BS61" s="16"/>
      <c r="BT61" s="16"/>
      <c r="BU61" s="16"/>
      <c r="BV61" s="16"/>
      <c r="BW61" s="16"/>
      <c r="BX61" s="16"/>
      <c r="BY61" s="16"/>
      <c r="BZ61" s="16"/>
      <c r="CA61" s="16"/>
      <c r="CB61" s="16"/>
      <c r="CC61" s="16"/>
      <c r="CD61" s="16"/>
      <c r="CE61" s="16"/>
      <c r="CF61" s="16"/>
      <c r="CG61" s="16"/>
      <c r="CH61" s="16"/>
      <c r="CI61" s="16"/>
      <c r="CJ61" s="16"/>
      <c r="CK61" s="16"/>
      <c r="CL61" s="16"/>
      <c r="CM61" s="16"/>
      <c r="CN61" s="16"/>
      <c r="CO61" s="16"/>
      <c r="CP61" s="16"/>
      <c r="CQ61" s="16"/>
      <c r="CR61" s="16"/>
      <c r="CS61" s="16"/>
      <c r="CT61" s="16"/>
      <c r="CU61" s="16"/>
      <c r="CV61" s="16"/>
      <c r="CW61" s="16"/>
      <c r="CX61" s="16"/>
      <c r="CY61" s="16"/>
      <c r="CZ61" s="16"/>
      <c r="DA61" s="16"/>
      <c r="DB61" s="16"/>
      <c r="DC61" s="16"/>
      <c r="DD61" s="16"/>
      <c r="DE61" s="16"/>
      <c r="DF61" s="16"/>
      <c r="DG61" s="16"/>
      <c r="DH61" s="16"/>
      <c r="DI61" s="16"/>
      <c r="DJ61" s="16"/>
      <c r="DK61" s="16"/>
      <c r="DL61" s="16"/>
      <c r="DM61" s="16"/>
      <c r="DN61" s="16"/>
      <c r="DO61" s="16"/>
      <c r="DP61" s="16"/>
      <c r="DQ61" s="16"/>
      <c r="DR61" s="16"/>
      <c r="DS61" s="16"/>
      <c r="DT61" s="16"/>
      <c r="DU61" s="16"/>
      <c r="DV61" s="16"/>
      <c r="DW61" s="16"/>
      <c r="DX61" s="16"/>
      <c r="DY61" s="16"/>
      <c r="DZ61" s="16"/>
      <c r="EA61" s="16"/>
      <c r="EB61" s="16"/>
      <c r="EC61" s="16"/>
      <c r="ED61" s="16"/>
      <c r="EE61" s="16"/>
      <c r="EF61" s="16"/>
      <c r="EG61" s="16"/>
      <c r="EH61" s="16"/>
      <c r="EI61" s="16"/>
      <c r="EJ61" s="16"/>
      <c r="EK61" s="16"/>
      <c r="EL61" s="16"/>
      <c r="EM61" s="16"/>
      <c r="EN61" s="16"/>
      <c r="EO61" s="16"/>
      <c r="EP61" s="16"/>
      <c r="EQ61" s="16"/>
      <c r="ER61" s="16"/>
      <c r="ES61" s="16"/>
      <c r="ET61" s="16"/>
      <c r="EU61" s="16"/>
      <c r="EV61" s="16"/>
      <c r="EW61" s="16"/>
      <c r="EX61" s="16"/>
      <c r="EY61" s="16"/>
      <c r="EZ61" s="16"/>
      <c r="FA61" s="16"/>
      <c r="FB61" s="16"/>
      <c r="FC61" s="16"/>
      <c r="FD61" s="16"/>
      <c r="FE61" s="16"/>
      <c r="FF61" s="16"/>
      <c r="FG61" s="16"/>
      <c r="FH61" s="16"/>
      <c r="FI61" s="16"/>
      <c r="FJ61" s="16"/>
      <c r="FK61" s="16"/>
      <c r="FL61" s="16"/>
      <c r="FM61" s="16"/>
      <c r="FN61" s="16"/>
      <c r="FO61" s="16"/>
      <c r="FP61" s="16"/>
      <c r="FQ61" s="16"/>
      <c r="FR61" s="16"/>
      <c r="FS61" s="16"/>
      <c r="FT61" s="16"/>
      <c r="FU61" s="16"/>
      <c r="FV61" s="16"/>
      <c r="FW61" s="16"/>
      <c r="FX61" s="16"/>
      <c r="FY61" s="16"/>
      <c r="FZ61" s="16"/>
      <c r="GA61" s="16"/>
      <c r="GB61" s="16"/>
      <c r="GC61" s="16"/>
      <c r="GD61" s="16"/>
      <c r="GE61" s="16"/>
      <c r="GF61" s="16"/>
      <c r="GG61" s="16"/>
      <c r="GH61" s="16"/>
      <c r="GI61" s="16"/>
      <c r="GJ61" s="16"/>
      <c r="GK61" s="16"/>
      <c r="GL61" s="16"/>
      <c r="GM61" s="16"/>
      <c r="GN61" s="16"/>
      <c r="GO61" s="16"/>
      <c r="GP61" s="16"/>
      <c r="GQ61" s="16"/>
      <c r="GR61" s="16"/>
      <c r="GS61" s="16"/>
      <c r="GT61" s="16"/>
      <c r="GU61" s="16"/>
      <c r="GV61" s="16"/>
      <c r="GW61" s="16"/>
      <c r="GX61" s="16"/>
      <c r="GY61" s="16"/>
      <c r="GZ61" s="16"/>
      <c r="HA61" s="16"/>
      <c r="HB61" s="16"/>
      <c r="HC61" s="16"/>
      <c r="HD61" s="16"/>
      <c r="HE61" s="16"/>
      <c r="HF61" s="16"/>
      <c r="HG61" s="16"/>
      <c r="HH61" s="16"/>
      <c r="HI61" s="16"/>
      <c r="HJ61" s="16"/>
      <c r="HK61" s="16"/>
      <c r="HL61" s="16"/>
      <c r="HM61" s="16"/>
      <c r="HN61" s="16"/>
      <c r="HO61" s="16"/>
      <c r="HP61" s="16"/>
    </row>
    <row r="62" spans="1:224" ht="12.75" customHeight="1" x14ac:dyDescent="0.2">
      <c r="A62" s="67" t="s">
        <v>201</v>
      </c>
      <c r="B62" s="20">
        <v>3001</v>
      </c>
      <c r="C62" s="68" t="s">
        <v>198</v>
      </c>
      <c r="D62" s="21">
        <f t="shared" ca="1" si="0"/>
        <v>0</v>
      </c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  <c r="AK62" s="16"/>
      <c r="AL62" s="16"/>
      <c r="AM62" s="16"/>
      <c r="AN62" s="16"/>
      <c r="AO62" s="16"/>
      <c r="AP62" s="16"/>
      <c r="AQ62" s="16"/>
      <c r="AR62" s="16"/>
      <c r="AS62" s="16"/>
      <c r="AT62" s="16"/>
      <c r="AU62" s="16"/>
      <c r="AV62" s="16"/>
      <c r="AW62" s="16"/>
      <c r="AX62" s="16"/>
      <c r="AY62" s="16"/>
      <c r="AZ62" s="16"/>
      <c r="BA62" s="16"/>
      <c r="BB62" s="16"/>
      <c r="BC62" s="16"/>
      <c r="BD62" s="16"/>
      <c r="BE62" s="16"/>
      <c r="BF62" s="16"/>
      <c r="BG62" s="16"/>
      <c r="BH62" s="16"/>
      <c r="BI62" s="16"/>
      <c r="BJ62" s="16"/>
      <c r="BK62" s="16"/>
      <c r="BL62" s="16"/>
      <c r="BM62" s="16"/>
      <c r="BN62" s="16"/>
      <c r="BO62" s="16"/>
      <c r="BP62" s="16"/>
      <c r="BQ62" s="16"/>
      <c r="BR62" s="16"/>
      <c r="BS62" s="16"/>
      <c r="BT62" s="16"/>
      <c r="BU62" s="16"/>
      <c r="BV62" s="16"/>
      <c r="BW62" s="16"/>
      <c r="BX62" s="16"/>
      <c r="BY62" s="16"/>
      <c r="BZ62" s="16"/>
      <c r="CA62" s="16"/>
      <c r="CB62" s="16"/>
      <c r="CC62" s="16"/>
      <c r="CD62" s="16"/>
      <c r="CE62" s="16"/>
      <c r="CF62" s="16"/>
      <c r="CG62" s="16"/>
      <c r="CH62" s="16"/>
      <c r="CI62" s="16"/>
      <c r="CJ62" s="16"/>
      <c r="CK62" s="16"/>
      <c r="CL62" s="16"/>
      <c r="CM62" s="16"/>
      <c r="CN62" s="16"/>
      <c r="CO62" s="16"/>
      <c r="CP62" s="16"/>
      <c r="CQ62" s="16"/>
      <c r="CR62" s="16"/>
      <c r="CS62" s="16"/>
      <c r="CT62" s="16"/>
      <c r="CU62" s="16"/>
      <c r="CV62" s="16"/>
      <c r="CW62" s="16"/>
      <c r="CX62" s="16"/>
      <c r="CY62" s="16"/>
      <c r="CZ62" s="16"/>
      <c r="DA62" s="16"/>
      <c r="DB62" s="16"/>
      <c r="DC62" s="16"/>
      <c r="DD62" s="16"/>
      <c r="DE62" s="16"/>
      <c r="DF62" s="16"/>
      <c r="DG62" s="16"/>
      <c r="DH62" s="16"/>
      <c r="DI62" s="16"/>
      <c r="DJ62" s="16"/>
      <c r="DK62" s="16"/>
      <c r="DL62" s="16"/>
      <c r="DM62" s="16"/>
      <c r="DN62" s="16"/>
      <c r="DO62" s="16"/>
      <c r="DP62" s="16"/>
      <c r="DQ62" s="16"/>
      <c r="DR62" s="16"/>
      <c r="DS62" s="16"/>
      <c r="DT62" s="16"/>
      <c r="DU62" s="16"/>
      <c r="DV62" s="16"/>
      <c r="DW62" s="16"/>
      <c r="DX62" s="16"/>
      <c r="DY62" s="16"/>
      <c r="DZ62" s="16"/>
      <c r="EA62" s="16"/>
      <c r="EB62" s="16"/>
      <c r="EC62" s="16"/>
      <c r="ED62" s="16"/>
      <c r="EE62" s="16"/>
      <c r="EF62" s="16"/>
      <c r="EG62" s="16"/>
      <c r="EH62" s="16"/>
      <c r="EI62" s="16"/>
      <c r="EJ62" s="16"/>
      <c r="EK62" s="16"/>
      <c r="EL62" s="16"/>
      <c r="EM62" s="16"/>
      <c r="EN62" s="16"/>
      <c r="EO62" s="16"/>
      <c r="EP62" s="16"/>
      <c r="EQ62" s="16"/>
      <c r="ER62" s="16"/>
      <c r="ES62" s="16"/>
      <c r="ET62" s="16"/>
      <c r="EU62" s="16"/>
      <c r="EV62" s="16"/>
      <c r="EW62" s="16"/>
      <c r="EX62" s="16"/>
      <c r="EY62" s="16"/>
      <c r="EZ62" s="16"/>
      <c r="FA62" s="16"/>
      <c r="FB62" s="16"/>
      <c r="FC62" s="16"/>
      <c r="FD62" s="16"/>
      <c r="FE62" s="16"/>
      <c r="FF62" s="16"/>
      <c r="FG62" s="16"/>
      <c r="FH62" s="16"/>
      <c r="FI62" s="16"/>
      <c r="FJ62" s="16"/>
      <c r="FK62" s="16"/>
      <c r="FL62" s="16"/>
      <c r="FM62" s="16"/>
      <c r="FN62" s="16"/>
      <c r="FO62" s="16"/>
      <c r="FP62" s="16"/>
      <c r="FQ62" s="16"/>
      <c r="FR62" s="16"/>
      <c r="FS62" s="16"/>
      <c r="FT62" s="16"/>
      <c r="FU62" s="16"/>
      <c r="FV62" s="16"/>
      <c r="FW62" s="16"/>
      <c r="FX62" s="16"/>
      <c r="FY62" s="16"/>
      <c r="FZ62" s="16"/>
      <c r="GA62" s="16"/>
      <c r="GB62" s="16"/>
      <c r="GC62" s="16"/>
      <c r="GD62" s="16"/>
      <c r="GE62" s="16"/>
      <c r="GF62" s="16"/>
      <c r="GG62" s="16"/>
      <c r="GH62" s="16"/>
      <c r="GI62" s="16"/>
      <c r="GJ62" s="16"/>
      <c r="GK62" s="16"/>
      <c r="GL62" s="16"/>
      <c r="GM62" s="16"/>
      <c r="GN62" s="16"/>
      <c r="GO62" s="16"/>
      <c r="GP62" s="16"/>
      <c r="GQ62" s="16"/>
      <c r="GR62" s="16"/>
      <c r="GS62" s="16"/>
      <c r="GT62" s="16"/>
      <c r="GU62" s="16"/>
      <c r="GV62" s="16"/>
      <c r="GW62" s="16"/>
      <c r="GX62" s="16"/>
      <c r="GY62" s="16"/>
      <c r="GZ62" s="16"/>
      <c r="HA62" s="16"/>
      <c r="HB62" s="16"/>
      <c r="HC62" s="16"/>
      <c r="HD62" s="16"/>
      <c r="HE62" s="16"/>
      <c r="HF62" s="16"/>
      <c r="HG62" s="16"/>
      <c r="HH62" s="16"/>
      <c r="HI62" s="16"/>
      <c r="HJ62" s="16"/>
      <c r="HK62" s="16"/>
      <c r="HL62" s="16"/>
      <c r="HM62" s="16"/>
      <c r="HN62" s="16"/>
      <c r="HO62" s="16"/>
      <c r="HP62" s="16"/>
    </row>
    <row r="63" spans="1:224" ht="12.75" customHeight="1" x14ac:dyDescent="0.2">
      <c r="A63" s="67" t="s">
        <v>202</v>
      </c>
      <c r="B63" s="20">
        <v>3002</v>
      </c>
      <c r="C63" s="68" t="s">
        <v>198</v>
      </c>
      <c r="D63" s="21">
        <f t="shared" ca="1" si="0"/>
        <v>0</v>
      </c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  <c r="AK63" s="16"/>
      <c r="AL63" s="16"/>
      <c r="AM63" s="16"/>
      <c r="AN63" s="16"/>
      <c r="AO63" s="16"/>
      <c r="AP63" s="16"/>
      <c r="AQ63" s="16"/>
      <c r="AR63" s="16"/>
      <c r="AS63" s="16"/>
      <c r="AT63" s="16"/>
      <c r="AU63" s="16"/>
      <c r="AV63" s="16"/>
      <c r="AW63" s="16"/>
      <c r="AX63" s="16"/>
      <c r="AY63" s="16"/>
      <c r="AZ63" s="16"/>
      <c r="BA63" s="16"/>
      <c r="BB63" s="16"/>
      <c r="BC63" s="16"/>
      <c r="BD63" s="16"/>
      <c r="BE63" s="16"/>
      <c r="BF63" s="16"/>
      <c r="BG63" s="16"/>
      <c r="BH63" s="16"/>
      <c r="BI63" s="16"/>
      <c r="BJ63" s="16"/>
      <c r="BK63" s="16"/>
      <c r="BL63" s="16"/>
      <c r="BM63" s="16"/>
      <c r="BN63" s="16"/>
      <c r="BO63" s="16"/>
      <c r="BP63" s="16"/>
      <c r="BQ63" s="16"/>
      <c r="BR63" s="16"/>
      <c r="BS63" s="16"/>
      <c r="BT63" s="16"/>
      <c r="BU63" s="16"/>
      <c r="BV63" s="16"/>
      <c r="BW63" s="16"/>
      <c r="BX63" s="16"/>
      <c r="BY63" s="16"/>
      <c r="BZ63" s="16"/>
      <c r="CA63" s="16"/>
      <c r="CB63" s="16"/>
      <c r="CC63" s="16"/>
      <c r="CD63" s="16"/>
      <c r="CE63" s="16"/>
      <c r="CF63" s="16"/>
      <c r="CG63" s="16"/>
      <c r="CH63" s="16"/>
      <c r="CI63" s="16"/>
      <c r="CJ63" s="16"/>
      <c r="CK63" s="16"/>
      <c r="CL63" s="16"/>
      <c r="CM63" s="16"/>
      <c r="CN63" s="16"/>
      <c r="CO63" s="16"/>
      <c r="CP63" s="16"/>
      <c r="CQ63" s="16"/>
      <c r="CR63" s="16"/>
      <c r="CS63" s="16"/>
      <c r="CT63" s="16"/>
      <c r="CU63" s="16"/>
      <c r="CV63" s="16"/>
      <c r="CW63" s="16"/>
      <c r="CX63" s="16"/>
      <c r="CY63" s="16"/>
      <c r="CZ63" s="16"/>
      <c r="DA63" s="16"/>
      <c r="DB63" s="16"/>
      <c r="DC63" s="16"/>
      <c r="DD63" s="16"/>
      <c r="DE63" s="16"/>
      <c r="DF63" s="16"/>
      <c r="DG63" s="16"/>
      <c r="DH63" s="16"/>
      <c r="DI63" s="16"/>
      <c r="DJ63" s="16"/>
      <c r="DK63" s="16"/>
      <c r="DL63" s="16"/>
      <c r="DM63" s="16"/>
      <c r="DN63" s="16"/>
      <c r="DO63" s="16"/>
      <c r="DP63" s="16"/>
      <c r="DQ63" s="16"/>
      <c r="DR63" s="16"/>
      <c r="DS63" s="16"/>
      <c r="DT63" s="16"/>
      <c r="DU63" s="16"/>
      <c r="DV63" s="16"/>
      <c r="DW63" s="16"/>
      <c r="DX63" s="16"/>
      <c r="DY63" s="16"/>
      <c r="DZ63" s="16"/>
      <c r="EA63" s="16"/>
      <c r="EB63" s="16"/>
      <c r="EC63" s="16"/>
      <c r="ED63" s="16"/>
      <c r="EE63" s="16"/>
      <c r="EF63" s="16"/>
      <c r="EG63" s="16"/>
      <c r="EH63" s="16"/>
      <c r="EI63" s="16"/>
      <c r="EJ63" s="16"/>
      <c r="EK63" s="16"/>
      <c r="EL63" s="16"/>
      <c r="EM63" s="16"/>
      <c r="EN63" s="16"/>
      <c r="EO63" s="16"/>
      <c r="EP63" s="16"/>
      <c r="EQ63" s="16"/>
      <c r="ER63" s="16"/>
      <c r="ES63" s="16"/>
      <c r="ET63" s="16"/>
      <c r="EU63" s="16"/>
      <c r="EV63" s="16"/>
      <c r="EW63" s="16"/>
      <c r="EX63" s="16"/>
      <c r="EY63" s="16"/>
      <c r="EZ63" s="16"/>
      <c r="FA63" s="16"/>
      <c r="FB63" s="16"/>
      <c r="FC63" s="16"/>
      <c r="FD63" s="16"/>
      <c r="FE63" s="16"/>
      <c r="FF63" s="16"/>
      <c r="FG63" s="16"/>
      <c r="FH63" s="16"/>
      <c r="FI63" s="16"/>
      <c r="FJ63" s="16"/>
      <c r="FK63" s="16"/>
      <c r="FL63" s="16"/>
      <c r="FM63" s="16"/>
      <c r="FN63" s="16"/>
      <c r="FO63" s="16"/>
      <c r="FP63" s="16"/>
      <c r="FQ63" s="16"/>
      <c r="FR63" s="16"/>
      <c r="FS63" s="16"/>
      <c r="FT63" s="16"/>
      <c r="FU63" s="16"/>
      <c r="FV63" s="16"/>
      <c r="FW63" s="16"/>
      <c r="FX63" s="16"/>
      <c r="FY63" s="16"/>
      <c r="FZ63" s="16"/>
      <c r="GA63" s="16"/>
      <c r="GB63" s="16"/>
      <c r="GC63" s="16"/>
      <c r="GD63" s="16"/>
      <c r="GE63" s="16"/>
      <c r="GF63" s="16"/>
      <c r="GG63" s="16"/>
      <c r="GH63" s="16"/>
      <c r="GI63" s="16"/>
      <c r="GJ63" s="16"/>
      <c r="GK63" s="16"/>
      <c r="GL63" s="16"/>
      <c r="GM63" s="16"/>
      <c r="GN63" s="16"/>
      <c r="GO63" s="16"/>
      <c r="GP63" s="16"/>
      <c r="GQ63" s="16"/>
      <c r="GR63" s="16"/>
      <c r="GS63" s="16"/>
      <c r="GT63" s="16"/>
      <c r="GU63" s="16"/>
      <c r="GV63" s="16"/>
      <c r="GW63" s="16"/>
      <c r="GX63" s="16"/>
      <c r="GY63" s="16"/>
      <c r="GZ63" s="16"/>
      <c r="HA63" s="16"/>
      <c r="HB63" s="16"/>
      <c r="HC63" s="16"/>
      <c r="HD63" s="16"/>
      <c r="HE63" s="16"/>
      <c r="HF63" s="16"/>
      <c r="HG63" s="16"/>
      <c r="HH63" s="16"/>
      <c r="HI63" s="16"/>
      <c r="HJ63" s="16"/>
      <c r="HK63" s="16"/>
      <c r="HL63" s="16"/>
      <c r="HM63" s="16"/>
      <c r="HN63" s="16"/>
      <c r="HO63" s="16"/>
      <c r="HP63" s="16"/>
    </row>
    <row r="64" spans="1:224" ht="12.75" customHeight="1" x14ac:dyDescent="0.2">
      <c r="A64" s="67" t="s">
        <v>203</v>
      </c>
      <c r="B64" s="20">
        <v>3003</v>
      </c>
      <c r="C64" s="68" t="s">
        <v>198</v>
      </c>
      <c r="D64" s="21">
        <f t="shared" ca="1" si="0"/>
        <v>0</v>
      </c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  <c r="BM64" s="16"/>
      <c r="BN64" s="16"/>
      <c r="BO64" s="16"/>
      <c r="BP64" s="16"/>
      <c r="BQ64" s="16"/>
      <c r="BR64" s="16"/>
      <c r="BS64" s="16"/>
      <c r="BT64" s="16"/>
      <c r="BU64" s="16"/>
      <c r="BV64" s="16"/>
      <c r="BW64" s="16"/>
      <c r="BX64" s="16"/>
      <c r="BY64" s="16"/>
      <c r="BZ64" s="16"/>
      <c r="CA64" s="16"/>
      <c r="CB64" s="16"/>
      <c r="CC64" s="16"/>
      <c r="CD64" s="16"/>
      <c r="CE64" s="16"/>
      <c r="CF64" s="16"/>
      <c r="CG64" s="16"/>
      <c r="CH64" s="16"/>
      <c r="CI64" s="16"/>
      <c r="CJ64" s="16"/>
      <c r="CK64" s="16"/>
      <c r="CL64" s="16"/>
      <c r="CM64" s="16"/>
      <c r="CN64" s="16"/>
      <c r="CO64" s="16"/>
      <c r="CP64" s="16"/>
      <c r="CQ64" s="16"/>
      <c r="CR64" s="16"/>
      <c r="CS64" s="16"/>
      <c r="CT64" s="16"/>
      <c r="CU64" s="16"/>
      <c r="CV64" s="16"/>
      <c r="CW64" s="16"/>
      <c r="CX64" s="16"/>
      <c r="CY64" s="16"/>
      <c r="CZ64" s="16"/>
      <c r="DA64" s="16"/>
      <c r="DB64" s="16"/>
      <c r="DC64" s="16"/>
      <c r="DD64" s="16"/>
      <c r="DE64" s="16"/>
      <c r="DF64" s="16"/>
      <c r="DG64" s="16"/>
      <c r="DH64" s="16"/>
      <c r="DI64" s="16"/>
      <c r="DJ64" s="16"/>
      <c r="DK64" s="16"/>
      <c r="DL64" s="16"/>
      <c r="DM64" s="16"/>
      <c r="DN64" s="16"/>
      <c r="DO64" s="16"/>
      <c r="DP64" s="16"/>
      <c r="DQ64" s="16"/>
      <c r="DR64" s="16"/>
      <c r="DS64" s="16"/>
      <c r="DT64" s="16"/>
      <c r="DU64" s="16"/>
      <c r="DV64" s="16"/>
      <c r="DW64" s="16"/>
      <c r="DX64" s="16"/>
      <c r="DY64" s="16"/>
      <c r="DZ64" s="16"/>
      <c r="EA64" s="16"/>
      <c r="EB64" s="16"/>
      <c r="EC64" s="16"/>
      <c r="ED64" s="16"/>
      <c r="EE64" s="16"/>
      <c r="EF64" s="16"/>
      <c r="EG64" s="16"/>
      <c r="EH64" s="16"/>
      <c r="EI64" s="16"/>
      <c r="EJ64" s="16"/>
      <c r="EK64" s="16"/>
      <c r="EL64" s="16"/>
      <c r="EM64" s="16"/>
      <c r="EN64" s="16"/>
      <c r="EO64" s="16"/>
      <c r="EP64" s="16"/>
      <c r="EQ64" s="16"/>
      <c r="ER64" s="16"/>
      <c r="ES64" s="16"/>
      <c r="ET64" s="16"/>
      <c r="EU64" s="16"/>
      <c r="EV64" s="16"/>
      <c r="EW64" s="16"/>
      <c r="EX64" s="16"/>
      <c r="EY64" s="16"/>
      <c r="EZ64" s="16"/>
      <c r="FA64" s="16"/>
      <c r="FB64" s="16"/>
      <c r="FC64" s="16"/>
      <c r="FD64" s="16"/>
      <c r="FE64" s="16"/>
      <c r="FF64" s="16"/>
      <c r="FG64" s="16"/>
      <c r="FH64" s="16"/>
      <c r="FI64" s="16"/>
      <c r="FJ64" s="16"/>
      <c r="FK64" s="16"/>
      <c r="FL64" s="16"/>
      <c r="FM64" s="16"/>
      <c r="FN64" s="16"/>
      <c r="FO64" s="16"/>
      <c r="FP64" s="16"/>
      <c r="FQ64" s="16"/>
      <c r="FR64" s="16"/>
      <c r="FS64" s="16"/>
      <c r="FT64" s="16"/>
      <c r="FU64" s="16"/>
      <c r="FV64" s="16"/>
      <c r="FW64" s="16"/>
      <c r="FX64" s="16"/>
      <c r="FY64" s="16"/>
      <c r="FZ64" s="16"/>
      <c r="GA64" s="16"/>
      <c r="GB64" s="16"/>
      <c r="GC64" s="16"/>
      <c r="GD64" s="16"/>
      <c r="GE64" s="16"/>
      <c r="GF64" s="16"/>
      <c r="GG64" s="16"/>
      <c r="GH64" s="16"/>
      <c r="GI64" s="16"/>
      <c r="GJ64" s="16"/>
      <c r="GK64" s="16"/>
      <c r="GL64" s="16"/>
      <c r="GM64" s="16"/>
      <c r="GN64" s="16"/>
      <c r="GO64" s="16"/>
      <c r="GP64" s="16"/>
      <c r="GQ64" s="16"/>
      <c r="GR64" s="16"/>
      <c r="GS64" s="16"/>
      <c r="GT64" s="16"/>
      <c r="GU64" s="16"/>
      <c r="GV64" s="16"/>
      <c r="GW64" s="16"/>
      <c r="GX64" s="16"/>
      <c r="GY64" s="16"/>
      <c r="GZ64" s="16"/>
      <c r="HA64" s="16"/>
      <c r="HB64" s="16"/>
      <c r="HC64" s="16"/>
      <c r="HD64" s="16"/>
      <c r="HE64" s="16"/>
      <c r="HF64" s="16"/>
      <c r="HG64" s="16"/>
      <c r="HH64" s="16"/>
      <c r="HI64" s="16"/>
      <c r="HJ64" s="16"/>
      <c r="HK64" s="16"/>
      <c r="HL64" s="16"/>
      <c r="HM64" s="16"/>
      <c r="HN64" s="16"/>
      <c r="HO64" s="16"/>
      <c r="HP64" s="16"/>
    </row>
    <row r="65" spans="1:224" ht="12.75" customHeight="1" x14ac:dyDescent="0.2">
      <c r="A65" s="67" t="s">
        <v>204</v>
      </c>
      <c r="B65" s="20">
        <v>3004</v>
      </c>
      <c r="C65" s="68" t="s">
        <v>198</v>
      </c>
      <c r="D65" s="21">
        <f t="shared" ca="1" si="0"/>
        <v>0</v>
      </c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/>
      <c r="DV65" s="16"/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16"/>
      <c r="FG65" s="16"/>
      <c r="FH65" s="16"/>
      <c r="FI65" s="16"/>
      <c r="FJ65" s="16"/>
      <c r="FK65" s="16"/>
      <c r="FL65" s="16"/>
      <c r="FM65" s="16"/>
      <c r="FN65" s="16"/>
      <c r="FO65" s="16"/>
      <c r="FP65" s="16"/>
      <c r="FQ65" s="16"/>
      <c r="FR65" s="16"/>
      <c r="FS65" s="16"/>
      <c r="FT65" s="16"/>
      <c r="FU65" s="16"/>
      <c r="FV65" s="16"/>
      <c r="FW65" s="16"/>
      <c r="FX65" s="16"/>
      <c r="FY65" s="16"/>
      <c r="FZ65" s="16"/>
      <c r="GA65" s="16"/>
      <c r="GB65" s="16"/>
      <c r="GC65" s="16"/>
      <c r="GD65" s="16"/>
      <c r="GE65" s="16"/>
      <c r="GF65" s="16"/>
      <c r="GG65" s="16"/>
      <c r="GH65" s="16"/>
      <c r="GI65" s="16"/>
      <c r="GJ65" s="16"/>
      <c r="GK65" s="16"/>
      <c r="GL65" s="16"/>
      <c r="GM65" s="16"/>
      <c r="GN65" s="16"/>
      <c r="GO65" s="16"/>
      <c r="GP65" s="16"/>
      <c r="GQ65" s="16"/>
      <c r="GR65" s="16"/>
      <c r="GS65" s="16"/>
      <c r="GT65" s="16"/>
      <c r="GU65" s="16"/>
      <c r="GV65" s="16"/>
      <c r="GW65" s="16"/>
      <c r="GX65" s="16"/>
      <c r="GY65" s="16"/>
      <c r="GZ65" s="16"/>
      <c r="HA65" s="16"/>
      <c r="HB65" s="16"/>
      <c r="HC65" s="16"/>
      <c r="HD65" s="16"/>
      <c r="HE65" s="16"/>
      <c r="HF65" s="16"/>
      <c r="HG65" s="16"/>
      <c r="HH65" s="16"/>
      <c r="HI65" s="16"/>
      <c r="HJ65" s="16"/>
      <c r="HK65" s="16"/>
      <c r="HL65" s="16"/>
      <c r="HM65" s="16"/>
      <c r="HN65" s="16"/>
      <c r="HO65" s="16"/>
      <c r="HP65" s="16"/>
    </row>
    <row r="66" spans="1:224" ht="12.75" customHeight="1" x14ac:dyDescent="0.2">
      <c r="A66" s="67" t="s">
        <v>205</v>
      </c>
      <c r="B66" s="20">
        <v>3005</v>
      </c>
      <c r="C66" s="68" t="s">
        <v>198</v>
      </c>
      <c r="D66" s="21">
        <f t="shared" ca="1" si="0"/>
        <v>0</v>
      </c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/>
      <c r="BT66" s="16"/>
      <c r="BU66" s="16"/>
      <c r="BV66" s="16"/>
      <c r="BW66" s="16"/>
      <c r="BX66" s="16"/>
      <c r="BY66" s="16"/>
      <c r="BZ66" s="16"/>
      <c r="CA66" s="16"/>
      <c r="CB66" s="16"/>
      <c r="CC66" s="16"/>
      <c r="CD66" s="16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6"/>
      <c r="DG66" s="16"/>
      <c r="DH66" s="16"/>
      <c r="DI66" s="16"/>
      <c r="DJ66" s="16"/>
      <c r="DK66" s="16"/>
      <c r="DL66" s="16"/>
      <c r="DM66" s="16"/>
      <c r="DN66" s="16"/>
      <c r="DO66" s="16"/>
      <c r="DP66" s="16"/>
      <c r="DQ66" s="16"/>
      <c r="DR66" s="16"/>
      <c r="DS66" s="16"/>
      <c r="DT66" s="16"/>
      <c r="DU66" s="16"/>
      <c r="DV66" s="16"/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  <c r="GB66" s="16"/>
      <c r="GC66" s="16"/>
      <c r="GD66" s="16"/>
      <c r="GE66" s="16"/>
      <c r="GF66" s="16"/>
      <c r="GG66" s="16"/>
      <c r="GH66" s="16"/>
      <c r="GI66" s="16"/>
      <c r="GJ66" s="16"/>
      <c r="GK66" s="16"/>
      <c r="GL66" s="16"/>
      <c r="GM66" s="16"/>
      <c r="GN66" s="16"/>
      <c r="GO66" s="16"/>
      <c r="GP66" s="16"/>
      <c r="GQ66" s="16"/>
      <c r="GR66" s="16"/>
      <c r="GS66" s="16"/>
      <c r="GT66" s="16"/>
      <c r="GU66" s="16"/>
      <c r="GV66" s="16"/>
      <c r="GW66" s="16"/>
      <c r="GX66" s="16"/>
      <c r="GY66" s="16"/>
      <c r="GZ66" s="16"/>
      <c r="HA66" s="16"/>
      <c r="HB66" s="16"/>
      <c r="HC66" s="16"/>
      <c r="HD66" s="16"/>
      <c r="HE66" s="16"/>
      <c r="HF66" s="16"/>
      <c r="HG66" s="16"/>
      <c r="HH66" s="16"/>
      <c r="HI66" s="16"/>
      <c r="HJ66" s="16"/>
      <c r="HK66" s="16"/>
      <c r="HL66" s="16"/>
      <c r="HM66" s="16"/>
      <c r="HN66" s="16"/>
      <c r="HO66" s="16"/>
      <c r="HP66" s="16"/>
    </row>
    <row r="67" spans="1:224" ht="12.75" customHeight="1" x14ac:dyDescent="0.2">
      <c r="A67" s="67" t="s">
        <v>206</v>
      </c>
      <c r="B67" s="20">
        <v>3006</v>
      </c>
      <c r="C67" s="68" t="s">
        <v>198</v>
      </c>
      <c r="D67" s="21">
        <f t="shared" ca="1" si="0"/>
        <v>0</v>
      </c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/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/>
      <c r="DV67" s="16"/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  <c r="GB67" s="16"/>
      <c r="GC67" s="16"/>
      <c r="GD67" s="16"/>
      <c r="GE67" s="16"/>
      <c r="GF67" s="16"/>
      <c r="GG67" s="16"/>
      <c r="GH67" s="16"/>
      <c r="GI67" s="16"/>
      <c r="GJ67" s="16"/>
      <c r="GK67" s="16"/>
      <c r="GL67" s="16"/>
      <c r="GM67" s="16"/>
      <c r="GN67" s="16"/>
      <c r="GO67" s="16"/>
      <c r="GP67" s="16"/>
      <c r="GQ67" s="16"/>
      <c r="GR67" s="16"/>
      <c r="GS67" s="16"/>
      <c r="GT67" s="16"/>
      <c r="GU67" s="16"/>
      <c r="GV67" s="16"/>
      <c r="GW67" s="16"/>
      <c r="GX67" s="16"/>
      <c r="GY67" s="16"/>
      <c r="GZ67" s="16"/>
      <c r="HA67" s="16"/>
      <c r="HB67" s="16"/>
      <c r="HC67" s="16"/>
      <c r="HD67" s="16"/>
      <c r="HE67" s="16"/>
      <c r="HF67" s="16"/>
      <c r="HG67" s="16"/>
      <c r="HH67" s="16"/>
      <c r="HI67" s="16"/>
      <c r="HJ67" s="16"/>
      <c r="HK67" s="16"/>
      <c r="HL67" s="16"/>
      <c r="HM67" s="16"/>
      <c r="HN67" s="16"/>
      <c r="HO67" s="16"/>
      <c r="HP67" s="16"/>
    </row>
    <row r="68" spans="1:224" ht="12.75" customHeight="1" x14ac:dyDescent="0.2">
      <c r="A68" s="67" t="s">
        <v>207</v>
      </c>
      <c r="B68" s="20">
        <v>3007</v>
      </c>
      <c r="C68" s="68" t="s">
        <v>198</v>
      </c>
      <c r="D68" s="21">
        <f t="shared" ca="1" si="0"/>
        <v>0</v>
      </c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  <c r="BX68" s="16"/>
      <c r="BY68" s="16"/>
      <c r="BZ68" s="16"/>
      <c r="CA68" s="16"/>
      <c r="CB68" s="16"/>
      <c r="CC68" s="16"/>
      <c r="CD68" s="16"/>
      <c r="CE68" s="16"/>
      <c r="CF68" s="16"/>
      <c r="CG68" s="16"/>
      <c r="CH68" s="16"/>
      <c r="CI68" s="16"/>
      <c r="CJ68" s="16"/>
      <c r="CK68" s="16"/>
      <c r="CL68" s="16"/>
      <c r="CM68" s="16"/>
      <c r="CN68" s="16"/>
      <c r="CO68" s="16"/>
      <c r="CP68" s="16"/>
      <c r="CQ68" s="16"/>
      <c r="CR68" s="16"/>
      <c r="CS68" s="16"/>
      <c r="CT68" s="16"/>
      <c r="CU68" s="16"/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6"/>
      <c r="DG68" s="16"/>
      <c r="DH68" s="16"/>
      <c r="DI68" s="16"/>
      <c r="DJ68" s="16"/>
      <c r="DK68" s="16"/>
      <c r="DL68" s="16"/>
      <c r="DM68" s="16"/>
      <c r="DN68" s="16"/>
      <c r="DO68" s="16"/>
      <c r="DP68" s="16"/>
      <c r="DQ68" s="16"/>
      <c r="DR68" s="16"/>
      <c r="DS68" s="16"/>
      <c r="DT68" s="16"/>
      <c r="DU68" s="16"/>
      <c r="DV68" s="16"/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  <c r="EY68" s="16"/>
      <c r="EZ68" s="16"/>
      <c r="FA68" s="16"/>
      <c r="FB68" s="16"/>
      <c r="FC68" s="16"/>
      <c r="FD68" s="16"/>
      <c r="FE68" s="16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  <c r="GB68" s="16"/>
      <c r="GC68" s="16"/>
      <c r="GD68" s="16"/>
      <c r="GE68" s="16"/>
      <c r="GF68" s="16"/>
      <c r="GG68" s="16"/>
      <c r="GH68" s="16"/>
      <c r="GI68" s="16"/>
      <c r="GJ68" s="16"/>
      <c r="GK68" s="16"/>
      <c r="GL68" s="16"/>
      <c r="GM68" s="16"/>
      <c r="GN68" s="16"/>
      <c r="GO68" s="16"/>
      <c r="GP68" s="16"/>
      <c r="GQ68" s="16"/>
      <c r="GR68" s="16"/>
      <c r="GS68" s="16"/>
      <c r="GT68" s="16"/>
      <c r="GU68" s="16"/>
      <c r="GV68" s="16"/>
      <c r="GW68" s="16"/>
      <c r="GX68" s="16"/>
      <c r="GY68" s="16"/>
      <c r="GZ68" s="16"/>
      <c r="HA68" s="16"/>
      <c r="HB68" s="16"/>
      <c r="HC68" s="16"/>
      <c r="HD68" s="16"/>
      <c r="HE68" s="16"/>
      <c r="HF68" s="16"/>
      <c r="HG68" s="16"/>
      <c r="HH68" s="16"/>
      <c r="HI68" s="16"/>
      <c r="HJ68" s="16"/>
      <c r="HK68" s="16"/>
      <c r="HL68" s="16"/>
      <c r="HM68" s="16"/>
      <c r="HN68" s="16"/>
      <c r="HO68" s="16"/>
      <c r="HP68" s="16"/>
    </row>
    <row r="69" spans="1:224" ht="12.75" customHeight="1" x14ac:dyDescent="0.2">
      <c r="A69" s="67" t="s">
        <v>208</v>
      </c>
      <c r="B69" s="20">
        <v>3008</v>
      </c>
      <c r="C69" s="68" t="s">
        <v>198</v>
      </c>
      <c r="D69" s="21">
        <f t="shared" ca="1" si="0"/>
        <v>0</v>
      </c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  <c r="BM69" s="16"/>
      <c r="BN69" s="16"/>
      <c r="BO69" s="16"/>
      <c r="BP69" s="16"/>
      <c r="BQ69" s="16"/>
      <c r="BR69" s="16"/>
      <c r="BS69" s="16"/>
      <c r="BT69" s="16"/>
      <c r="BU69" s="16"/>
      <c r="BV69" s="16"/>
      <c r="BW69" s="16"/>
      <c r="BX69" s="16"/>
      <c r="BY69" s="16"/>
      <c r="BZ69" s="16"/>
      <c r="CA69" s="16"/>
      <c r="CB69" s="16"/>
      <c r="CC69" s="16"/>
      <c r="CD69" s="16"/>
      <c r="CE69" s="16"/>
      <c r="CF69" s="16"/>
      <c r="CG69" s="16"/>
      <c r="CH69" s="16"/>
      <c r="CI69" s="16"/>
      <c r="CJ69" s="16"/>
      <c r="CK69" s="16"/>
      <c r="CL69" s="16"/>
      <c r="CM69" s="16"/>
      <c r="CN69" s="16"/>
      <c r="CO69" s="16"/>
      <c r="CP69" s="16"/>
      <c r="CQ69" s="16"/>
      <c r="CR69" s="16"/>
      <c r="CS69" s="16"/>
      <c r="CT69" s="16"/>
      <c r="CU69" s="16"/>
      <c r="CV69" s="16"/>
      <c r="CW69" s="16"/>
      <c r="CX69" s="16"/>
      <c r="CY69" s="16"/>
      <c r="CZ69" s="16"/>
      <c r="DA69" s="16"/>
      <c r="DB69" s="16"/>
      <c r="DC69" s="16"/>
      <c r="DD69" s="16"/>
      <c r="DE69" s="16"/>
      <c r="DF69" s="16"/>
      <c r="DG69" s="16"/>
      <c r="DH69" s="16"/>
      <c r="DI69" s="16"/>
      <c r="DJ69" s="16"/>
      <c r="DK69" s="16"/>
      <c r="DL69" s="16"/>
      <c r="DM69" s="16"/>
      <c r="DN69" s="16"/>
      <c r="DO69" s="16"/>
      <c r="DP69" s="16"/>
      <c r="DQ69" s="16"/>
      <c r="DR69" s="16"/>
      <c r="DS69" s="16"/>
      <c r="DT69" s="16"/>
      <c r="DU69" s="16"/>
      <c r="DV69" s="16"/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  <c r="GB69" s="16"/>
      <c r="GC69" s="16"/>
      <c r="GD69" s="16"/>
      <c r="GE69" s="16"/>
      <c r="GF69" s="16"/>
      <c r="GG69" s="16"/>
      <c r="GH69" s="16"/>
      <c r="GI69" s="16"/>
      <c r="GJ69" s="16"/>
      <c r="GK69" s="16"/>
      <c r="GL69" s="16"/>
      <c r="GM69" s="16"/>
      <c r="GN69" s="16"/>
      <c r="GO69" s="16"/>
      <c r="GP69" s="16"/>
      <c r="GQ69" s="16"/>
      <c r="GR69" s="16"/>
      <c r="GS69" s="16"/>
      <c r="GT69" s="16"/>
      <c r="GU69" s="16"/>
      <c r="GV69" s="16"/>
      <c r="GW69" s="16"/>
      <c r="GX69" s="16"/>
      <c r="GY69" s="16"/>
      <c r="GZ69" s="16"/>
      <c r="HA69" s="16"/>
      <c r="HB69" s="16"/>
      <c r="HC69" s="16"/>
      <c r="HD69" s="16"/>
      <c r="HE69" s="16"/>
      <c r="HF69" s="16"/>
      <c r="HG69" s="16"/>
      <c r="HH69" s="16"/>
      <c r="HI69" s="16"/>
      <c r="HJ69" s="16"/>
      <c r="HK69" s="16"/>
      <c r="HL69" s="16"/>
      <c r="HM69" s="16"/>
      <c r="HN69" s="16"/>
      <c r="HO69" s="16"/>
      <c r="HP69" s="16"/>
    </row>
    <row r="70" spans="1:224" ht="12.75" customHeight="1" x14ac:dyDescent="0.2">
      <c r="A70" s="67" t="s">
        <v>209</v>
      </c>
      <c r="B70" s="20">
        <v>3009</v>
      </c>
      <c r="C70" s="68" t="s">
        <v>198</v>
      </c>
      <c r="D70" s="21">
        <f t="shared" ca="1" si="0"/>
        <v>0</v>
      </c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  <c r="GB70" s="16"/>
      <c r="GC70" s="16"/>
      <c r="GD70" s="16"/>
      <c r="GE70" s="16"/>
      <c r="GF70" s="16"/>
      <c r="GG70" s="16"/>
      <c r="GH70" s="16"/>
      <c r="GI70" s="16"/>
      <c r="GJ70" s="16"/>
      <c r="GK70" s="16"/>
      <c r="GL70" s="16"/>
      <c r="GM70" s="16"/>
      <c r="GN70" s="16"/>
      <c r="GO70" s="16"/>
      <c r="GP70" s="16"/>
      <c r="GQ70" s="16"/>
      <c r="GR70" s="16"/>
      <c r="GS70" s="16"/>
      <c r="GT70" s="16"/>
      <c r="GU70" s="16"/>
      <c r="GV70" s="16"/>
      <c r="GW70" s="16"/>
      <c r="GX70" s="16"/>
      <c r="GY70" s="16"/>
      <c r="GZ70" s="16"/>
      <c r="HA70" s="16"/>
      <c r="HB70" s="16"/>
      <c r="HC70" s="16"/>
      <c r="HD70" s="16"/>
      <c r="HE70" s="16"/>
      <c r="HF70" s="16"/>
      <c r="HG70" s="16"/>
      <c r="HH70" s="16"/>
      <c r="HI70" s="16"/>
      <c r="HJ70" s="16"/>
      <c r="HK70" s="16"/>
      <c r="HL70" s="16"/>
      <c r="HM70" s="16"/>
      <c r="HN70" s="16"/>
      <c r="HO70" s="16"/>
      <c r="HP70" s="16"/>
    </row>
    <row r="71" spans="1:224" ht="12.75" customHeight="1" x14ac:dyDescent="0.2">
      <c r="A71" s="67" t="s">
        <v>210</v>
      </c>
      <c r="B71" s="20">
        <v>3011</v>
      </c>
      <c r="C71" s="68" t="s">
        <v>198</v>
      </c>
      <c r="D71" s="21">
        <f t="shared" ref="D71:D76" ca="1" si="1">IFERROR(INDIRECT("'"&amp;$B$2&amp;"'!"&amp;ADDRESS(MATCH($B71,INDIRECT("'"&amp;$B$2&amp;"'!$B$1:$B$1095"),0),MATCH(D$5,INDIRECT("'"&amp;$B$2&amp;"'!5:5"),0))),0)</f>
        <v>0</v>
      </c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  <c r="BC71" s="16"/>
      <c r="BD71" s="16"/>
      <c r="BE71" s="16"/>
      <c r="BF71" s="16"/>
      <c r="BG71" s="16"/>
      <c r="BH71" s="16"/>
      <c r="BI71" s="16"/>
      <c r="BJ71" s="16"/>
      <c r="BK71" s="16"/>
      <c r="BL71" s="16"/>
      <c r="BM71" s="16"/>
      <c r="BN71" s="16"/>
      <c r="BO71" s="16"/>
      <c r="BP71" s="16"/>
      <c r="BQ71" s="16"/>
      <c r="BR71" s="16"/>
      <c r="BS71" s="16"/>
      <c r="BT71" s="16"/>
      <c r="BU71" s="16"/>
      <c r="BV71" s="16"/>
      <c r="BW71" s="16"/>
      <c r="BX71" s="16"/>
      <c r="BY71" s="16"/>
      <c r="BZ71" s="16"/>
      <c r="CA71" s="16"/>
      <c r="CB71" s="16"/>
      <c r="CC71" s="16"/>
      <c r="CD71" s="16"/>
      <c r="CE71" s="16"/>
      <c r="CF71" s="16"/>
      <c r="CG71" s="16"/>
      <c r="CH71" s="16"/>
      <c r="CI71" s="16"/>
      <c r="CJ71" s="16"/>
      <c r="CK71" s="16"/>
      <c r="CL71" s="16"/>
      <c r="CM71" s="16"/>
      <c r="CN71" s="16"/>
      <c r="CO71" s="16"/>
      <c r="CP71" s="16"/>
      <c r="CQ71" s="16"/>
      <c r="CR71" s="16"/>
      <c r="CS71" s="16"/>
      <c r="CT71" s="16"/>
      <c r="CU71" s="16"/>
      <c r="CV71" s="16"/>
      <c r="CW71" s="16"/>
      <c r="CX71" s="16"/>
      <c r="CY71" s="16"/>
      <c r="CZ71" s="16"/>
      <c r="DA71" s="16"/>
      <c r="DB71" s="16"/>
      <c r="DC71" s="16"/>
      <c r="DD71" s="16"/>
      <c r="DE71" s="16"/>
      <c r="DF71" s="16"/>
      <c r="DG71" s="16"/>
      <c r="DH71" s="16"/>
      <c r="DI71" s="16"/>
      <c r="DJ71" s="16"/>
      <c r="DK71" s="16"/>
      <c r="DL71" s="16"/>
      <c r="DM71" s="16"/>
      <c r="DN71" s="16"/>
      <c r="DO71" s="16"/>
      <c r="DP71" s="16"/>
      <c r="DQ71" s="16"/>
      <c r="DR71" s="16"/>
      <c r="DS71" s="16"/>
      <c r="DT71" s="16"/>
      <c r="DU71" s="16"/>
      <c r="DV71" s="16"/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  <c r="GB71" s="16"/>
      <c r="GC71" s="16"/>
      <c r="GD71" s="16"/>
      <c r="GE71" s="16"/>
      <c r="GF71" s="16"/>
      <c r="GG71" s="16"/>
      <c r="GH71" s="16"/>
      <c r="GI71" s="16"/>
      <c r="GJ71" s="16"/>
      <c r="GK71" s="16"/>
      <c r="GL71" s="16"/>
      <c r="GM71" s="16"/>
      <c r="GN71" s="16"/>
      <c r="GO71" s="16"/>
      <c r="GP71" s="16"/>
      <c r="GQ71" s="16"/>
      <c r="GR71" s="16"/>
      <c r="GS71" s="16"/>
      <c r="GT71" s="16"/>
      <c r="GU71" s="16"/>
      <c r="GV71" s="16"/>
      <c r="GW71" s="16"/>
      <c r="GX71" s="16"/>
      <c r="GY71" s="16"/>
      <c r="GZ71" s="16"/>
      <c r="HA71" s="16"/>
      <c r="HB71" s="16"/>
      <c r="HC71" s="16"/>
      <c r="HD71" s="16"/>
      <c r="HE71" s="16"/>
      <c r="HF71" s="16"/>
      <c r="HG71" s="16"/>
      <c r="HH71" s="16"/>
      <c r="HI71" s="16"/>
      <c r="HJ71" s="16"/>
      <c r="HK71" s="16"/>
      <c r="HL71" s="16"/>
      <c r="HM71" s="16"/>
      <c r="HN71" s="16"/>
      <c r="HO71" s="16"/>
      <c r="HP71" s="16"/>
    </row>
    <row r="72" spans="1:224" ht="12.75" customHeight="1" x14ac:dyDescent="0.2">
      <c r="A72" s="67" t="s">
        <v>211</v>
      </c>
      <c r="B72" s="20">
        <v>3012</v>
      </c>
      <c r="C72" s="68" t="s">
        <v>198</v>
      </c>
      <c r="D72" s="21">
        <f t="shared" ca="1" si="1"/>
        <v>0</v>
      </c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  <c r="AU72" s="16"/>
      <c r="AV72" s="16"/>
      <c r="AW72" s="16"/>
      <c r="AX72" s="16"/>
      <c r="AY72" s="16"/>
      <c r="AZ72" s="16"/>
      <c r="BA72" s="16"/>
      <c r="BB72" s="16"/>
      <c r="BC72" s="16"/>
      <c r="BD72" s="16"/>
      <c r="BE72" s="16"/>
      <c r="BF72" s="16"/>
      <c r="BG72" s="16"/>
      <c r="BH72" s="16"/>
      <c r="BI72" s="16"/>
      <c r="BJ72" s="16"/>
      <c r="BK72" s="16"/>
      <c r="BL72" s="16"/>
      <c r="BM72" s="16"/>
      <c r="BN72" s="16"/>
      <c r="BO72" s="16"/>
      <c r="BP72" s="16"/>
      <c r="BQ72" s="16"/>
      <c r="BR72" s="16"/>
      <c r="BS72" s="16"/>
      <c r="BT72" s="16"/>
      <c r="BU72" s="16"/>
      <c r="BV72" s="16"/>
      <c r="BW72" s="16"/>
      <c r="BX72" s="16"/>
      <c r="BY72" s="16"/>
      <c r="BZ72" s="16"/>
      <c r="CA72" s="16"/>
      <c r="CB72" s="16"/>
      <c r="CC72" s="16"/>
      <c r="CD72" s="16"/>
      <c r="CE72" s="16"/>
      <c r="CF72" s="16"/>
      <c r="CG72" s="16"/>
      <c r="CH72" s="16"/>
      <c r="CI72" s="16"/>
      <c r="CJ72" s="16"/>
      <c r="CK72" s="16"/>
      <c r="CL72" s="16"/>
      <c r="CM72" s="16"/>
      <c r="CN72" s="16"/>
      <c r="CO72" s="16"/>
      <c r="CP72" s="16"/>
      <c r="CQ72" s="16"/>
      <c r="CR72" s="16"/>
      <c r="CS72" s="16"/>
      <c r="CT72" s="16"/>
      <c r="CU72" s="16"/>
      <c r="CV72" s="16"/>
      <c r="CW72" s="16"/>
      <c r="CX72" s="16"/>
      <c r="CY72" s="16"/>
      <c r="CZ72" s="16"/>
      <c r="DA72" s="16"/>
      <c r="DB72" s="16"/>
      <c r="DC72" s="16"/>
      <c r="DD72" s="16"/>
      <c r="DE72" s="16"/>
      <c r="DF72" s="16"/>
      <c r="DG72" s="16"/>
      <c r="DH72" s="16"/>
      <c r="DI72" s="16"/>
      <c r="DJ72" s="16"/>
      <c r="DK72" s="16"/>
      <c r="DL72" s="16"/>
      <c r="DM72" s="16"/>
      <c r="DN72" s="16"/>
      <c r="DO72" s="16"/>
      <c r="DP72" s="16"/>
      <c r="DQ72" s="16"/>
      <c r="DR72" s="16"/>
      <c r="DS72" s="16"/>
      <c r="DT72" s="16"/>
      <c r="DU72" s="16"/>
      <c r="DV72" s="16"/>
      <c r="DW72" s="16"/>
      <c r="DX72" s="16"/>
      <c r="DY72" s="16"/>
      <c r="DZ72" s="16"/>
      <c r="EA72" s="16"/>
      <c r="EB72" s="16"/>
      <c r="EC72" s="16"/>
      <c r="ED72" s="16"/>
      <c r="EE72" s="16"/>
      <c r="EF72" s="16"/>
      <c r="EG72" s="16"/>
      <c r="EH72" s="16"/>
      <c r="EI72" s="16"/>
      <c r="EJ72" s="16"/>
      <c r="EK72" s="16"/>
      <c r="EL72" s="16"/>
      <c r="EM72" s="16"/>
      <c r="EN72" s="16"/>
      <c r="EO72" s="16"/>
      <c r="EP72" s="16"/>
      <c r="EQ72" s="16"/>
      <c r="ER72" s="16"/>
      <c r="ES72" s="16"/>
      <c r="ET72" s="16"/>
      <c r="EU72" s="16"/>
      <c r="EV72" s="16"/>
      <c r="EW72" s="16"/>
      <c r="EX72" s="16"/>
      <c r="EY72" s="16"/>
      <c r="EZ72" s="16"/>
      <c r="FA72" s="16"/>
      <c r="FB72" s="16"/>
      <c r="FC72" s="16"/>
      <c r="FD72" s="16"/>
      <c r="FE72" s="16"/>
      <c r="FF72" s="16"/>
      <c r="FG72" s="16"/>
      <c r="FH72" s="16"/>
      <c r="FI72" s="16"/>
      <c r="FJ72" s="16"/>
      <c r="FK72" s="16"/>
      <c r="FL72" s="16"/>
      <c r="FM72" s="16"/>
      <c r="FN72" s="16"/>
      <c r="FO72" s="16"/>
      <c r="FP72" s="16"/>
      <c r="FQ72" s="16"/>
      <c r="FR72" s="16"/>
      <c r="FS72" s="16"/>
      <c r="FT72" s="16"/>
      <c r="FU72" s="16"/>
      <c r="FV72" s="16"/>
      <c r="FW72" s="16"/>
      <c r="FX72" s="16"/>
      <c r="FY72" s="16"/>
      <c r="FZ72" s="16"/>
      <c r="GA72" s="16"/>
      <c r="GB72" s="16"/>
      <c r="GC72" s="16"/>
      <c r="GD72" s="16"/>
      <c r="GE72" s="16"/>
      <c r="GF72" s="16"/>
      <c r="GG72" s="16"/>
      <c r="GH72" s="16"/>
      <c r="GI72" s="16"/>
      <c r="GJ72" s="16"/>
      <c r="GK72" s="16"/>
      <c r="GL72" s="16"/>
      <c r="GM72" s="16"/>
      <c r="GN72" s="16"/>
      <c r="GO72" s="16"/>
      <c r="GP72" s="16"/>
      <c r="GQ72" s="16"/>
      <c r="GR72" s="16"/>
      <c r="GS72" s="16"/>
      <c r="GT72" s="16"/>
      <c r="GU72" s="16"/>
      <c r="GV72" s="16"/>
      <c r="GW72" s="16"/>
      <c r="GX72" s="16"/>
      <c r="GY72" s="16"/>
      <c r="GZ72" s="16"/>
      <c r="HA72" s="16"/>
      <c r="HB72" s="16"/>
      <c r="HC72" s="16"/>
      <c r="HD72" s="16"/>
      <c r="HE72" s="16"/>
      <c r="HF72" s="16"/>
      <c r="HG72" s="16"/>
      <c r="HH72" s="16"/>
      <c r="HI72" s="16"/>
      <c r="HJ72" s="16"/>
      <c r="HK72" s="16"/>
      <c r="HL72" s="16"/>
      <c r="HM72" s="16"/>
      <c r="HN72" s="16"/>
      <c r="HO72" s="16"/>
      <c r="HP72" s="16"/>
    </row>
    <row r="73" spans="1:224" s="16" customFormat="1" x14ac:dyDescent="0.2">
      <c r="A73" s="67" t="s">
        <v>212</v>
      </c>
      <c r="B73" s="20">
        <v>3015</v>
      </c>
      <c r="C73" s="68" t="s">
        <v>198</v>
      </c>
      <c r="D73" s="21">
        <f t="shared" ca="1" si="1"/>
        <v>0</v>
      </c>
    </row>
    <row r="74" spans="1:224" s="16" customFormat="1" x14ac:dyDescent="0.2">
      <c r="A74" s="67" t="s">
        <v>213</v>
      </c>
      <c r="B74" s="20">
        <v>3016</v>
      </c>
      <c r="C74" s="68" t="s">
        <v>198</v>
      </c>
      <c r="D74" s="21">
        <f t="shared" ca="1" si="1"/>
        <v>0</v>
      </c>
    </row>
    <row r="75" spans="1:224" s="16" customFormat="1" x14ac:dyDescent="0.2">
      <c r="A75" s="67" t="s">
        <v>214</v>
      </c>
      <c r="B75" s="20">
        <v>3017</v>
      </c>
      <c r="C75" s="68" t="s">
        <v>198</v>
      </c>
      <c r="D75" s="21">
        <f t="shared" ca="1" si="1"/>
        <v>0</v>
      </c>
    </row>
    <row r="76" spans="1:224" s="16" customFormat="1" x14ac:dyDescent="0.2">
      <c r="A76" s="67" t="s">
        <v>215</v>
      </c>
      <c r="B76" s="20">
        <v>3018</v>
      </c>
      <c r="C76" s="68" t="s">
        <v>198</v>
      </c>
      <c r="D76" s="21">
        <f t="shared" ca="1" si="1"/>
        <v>0</v>
      </c>
    </row>
    <row r="77" spans="1:224" s="16" customFormat="1" x14ac:dyDescent="0.2">
      <c r="A77" s="69" t="s">
        <v>216</v>
      </c>
      <c r="B77" s="55">
        <v>9000</v>
      </c>
      <c r="C77" s="68" t="s">
        <v>217</v>
      </c>
      <c r="D77" s="56">
        <f ca="1">SUMIF($C$7:$C$76,"HD",D$7:D$76)</f>
        <v>0</v>
      </c>
    </row>
    <row r="78" spans="1:224" s="16" customFormat="1" x14ac:dyDescent="0.2">
      <c r="A78" s="69" t="s">
        <v>218</v>
      </c>
      <c r="B78" s="55">
        <v>9001</v>
      </c>
      <c r="C78" s="68" t="s">
        <v>219</v>
      </c>
      <c r="D78" s="56">
        <f ca="1">SUMIF($C$7:$C$76,"H",D$7:D$76)+SUMIF($C$7:$C$76,"E",D$7:D$76)</f>
        <v>0</v>
      </c>
    </row>
    <row r="79" spans="1:224" s="16" customFormat="1" x14ac:dyDescent="0.2">
      <c r="A79" s="69" t="s">
        <v>220</v>
      </c>
      <c r="B79" s="55">
        <v>9003</v>
      </c>
      <c r="C79" s="68" t="s">
        <v>221</v>
      </c>
      <c r="D79" s="56">
        <f ca="1">D77+D78</f>
        <v>0</v>
      </c>
      <c r="CS79" s="3"/>
    </row>
    <row r="80" spans="1:224" s="16" customFormat="1" x14ac:dyDescent="0.2"/>
  </sheetData>
  <mergeCells count="1">
    <mergeCell ref="E2:G2"/>
  </mergeCells>
  <dataValidations count="1">
    <dataValidation type="list" allowBlank="1" showInputMessage="1" showErrorMessage="1" sqref="B2" xr:uid="{B51B2521-F55A-4315-B6EA-7634AA93D9A4}">
      <formula1>"Tele-Satış,E-Ticaret,Geleneksel"</formula1>
    </dataValidation>
  </dataValidations>
  <pageMargins left="0.2" right="0.75" top="0.52" bottom="0.52" header="0.5" footer="0.5"/>
  <pageSetup paperSize="9" scale="49" orientation="landscape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FFC469-0052-438D-8D45-C10A72437407}">
  <dimension ref="A1:HP80"/>
  <sheetViews>
    <sheetView showGridLines="0" zoomScale="80" zoomScaleNormal="80" workbookViewId="0">
      <pane xSplit="3" ySplit="6" topLeftCell="D7" activePane="bottomRight" state="frozen"/>
      <selection activeCell="B2" sqref="B2"/>
      <selection pane="topRight" activeCell="B2" sqref="B2"/>
      <selection pane="bottomLeft" activeCell="B2" sqref="B2"/>
      <selection pane="bottomRight" activeCell="B2" sqref="B2"/>
    </sheetView>
  </sheetViews>
  <sheetFormatPr defaultColWidth="9.140625" defaultRowHeight="12.75" x14ac:dyDescent="0.2"/>
  <cols>
    <col min="1" max="1" width="58.7109375" style="6" customWidth="1"/>
    <col min="2" max="3" width="15.7109375" style="6" customWidth="1"/>
    <col min="4" max="8" width="15.7109375" style="3" customWidth="1"/>
    <col min="9" max="16384" width="9.140625" style="3"/>
  </cols>
  <sheetData>
    <row r="1" spans="1:224" ht="15" customHeight="1" x14ac:dyDescent="0.25">
      <c r="A1" s="1" t="s">
        <v>0</v>
      </c>
      <c r="B1" s="2"/>
      <c r="C1" s="2"/>
    </row>
    <row r="2" spans="1:224" ht="15" customHeight="1" x14ac:dyDescent="0.25">
      <c r="A2" s="1" t="s">
        <v>258</v>
      </c>
      <c r="B2" s="4" t="s">
        <v>10</v>
      </c>
      <c r="C2" s="2"/>
      <c r="E2" s="84" t="s">
        <v>1</v>
      </c>
      <c r="F2" s="85"/>
      <c r="G2" s="86"/>
      <c r="H2" s="6"/>
    </row>
    <row r="3" spans="1:224" ht="15" customHeight="1" x14ac:dyDescent="0.25">
      <c r="A3" s="5" t="s">
        <v>288</v>
      </c>
      <c r="B3" s="2"/>
      <c r="C3" s="2"/>
    </row>
    <row r="4" spans="1:224" ht="22.5" customHeight="1" x14ac:dyDescent="0.2"/>
    <row r="5" spans="1:224" ht="22.5" customHeight="1" x14ac:dyDescent="0.2">
      <c r="D5" s="63">
        <v>727</v>
      </c>
    </row>
    <row r="6" spans="1:224" ht="79.5" customHeight="1" x14ac:dyDescent="0.2">
      <c r="A6" s="65" t="s">
        <v>135</v>
      </c>
      <c r="B6" s="65" t="s">
        <v>136</v>
      </c>
      <c r="C6" s="65" t="s">
        <v>137</v>
      </c>
      <c r="D6" s="66" t="s">
        <v>33</v>
      </c>
    </row>
    <row r="7" spans="1:224" ht="12.75" customHeight="1" x14ac:dyDescent="0.2">
      <c r="A7" s="67" t="s">
        <v>143</v>
      </c>
      <c r="B7" s="20">
        <v>1001</v>
      </c>
      <c r="C7" s="68" t="s">
        <v>144</v>
      </c>
      <c r="D7" s="21">
        <f t="shared" ref="D7:D70" ca="1" si="0">IFERROR(INDIRECT("'"&amp;$B$2&amp;"'!"&amp;ADDRESS(MATCH($B7,INDIRECT("'"&amp;$B$2&amp;"'!$B$1:$B$1095"),0),MATCH(D$5,INDIRECT("'"&amp;$B$2&amp;"'!5:5"),0))),0)</f>
        <v>0</v>
      </c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</row>
    <row r="8" spans="1:224" ht="12.75" customHeight="1" x14ac:dyDescent="0.2">
      <c r="A8" s="67" t="s">
        <v>145</v>
      </c>
      <c r="B8" s="20">
        <v>1003</v>
      </c>
      <c r="C8" s="68" t="s">
        <v>144</v>
      </c>
      <c r="D8" s="21">
        <f t="shared" ca="1" si="0"/>
        <v>1746172.58</v>
      </c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  <c r="GF8" s="16"/>
      <c r="GG8" s="16"/>
      <c r="GH8" s="16"/>
      <c r="GI8" s="16"/>
      <c r="GJ8" s="16"/>
      <c r="GK8" s="16"/>
      <c r="GL8" s="16"/>
      <c r="GM8" s="16"/>
      <c r="GN8" s="16"/>
      <c r="GO8" s="16"/>
      <c r="GP8" s="16"/>
      <c r="GQ8" s="16"/>
      <c r="GR8" s="16"/>
      <c r="GS8" s="16"/>
      <c r="GT8" s="16"/>
      <c r="GU8" s="16"/>
      <c r="GV8" s="16"/>
      <c r="GW8" s="16"/>
      <c r="GX8" s="16"/>
      <c r="GY8" s="16"/>
      <c r="GZ8" s="16"/>
      <c r="HA8" s="16"/>
      <c r="HB8" s="16"/>
      <c r="HC8" s="16"/>
      <c r="HD8" s="16"/>
      <c r="HE8" s="16"/>
      <c r="HF8" s="16"/>
      <c r="HG8" s="16"/>
      <c r="HH8" s="16"/>
      <c r="HI8" s="16"/>
      <c r="HJ8" s="16"/>
      <c r="HK8" s="16"/>
      <c r="HL8" s="16"/>
      <c r="HM8" s="16"/>
      <c r="HN8" s="16"/>
      <c r="HO8" s="16"/>
      <c r="HP8" s="16"/>
    </row>
    <row r="9" spans="1:224" ht="12.75" customHeight="1" x14ac:dyDescent="0.2">
      <c r="A9" s="67" t="s">
        <v>146</v>
      </c>
      <c r="B9" s="20">
        <v>1004</v>
      </c>
      <c r="C9" s="68" t="s">
        <v>144</v>
      </c>
      <c r="D9" s="21">
        <f t="shared" ca="1" si="0"/>
        <v>2644971.0100000002</v>
      </c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6"/>
      <c r="DG9" s="16"/>
      <c r="DH9" s="16"/>
      <c r="DI9" s="16"/>
      <c r="DJ9" s="16"/>
      <c r="DK9" s="16"/>
      <c r="DL9" s="16"/>
      <c r="DM9" s="16"/>
      <c r="DN9" s="16"/>
      <c r="DO9" s="16"/>
      <c r="DP9" s="16"/>
      <c r="DQ9" s="16"/>
      <c r="DR9" s="16"/>
      <c r="DS9" s="16"/>
      <c r="DT9" s="16"/>
      <c r="DU9" s="16"/>
      <c r="DV9" s="16"/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16"/>
      <c r="GE9" s="16"/>
      <c r="GF9" s="16"/>
      <c r="GG9" s="16"/>
      <c r="GH9" s="16"/>
      <c r="GI9" s="16"/>
      <c r="GJ9" s="16"/>
      <c r="GK9" s="16"/>
      <c r="GL9" s="16"/>
      <c r="GM9" s="16"/>
      <c r="GN9" s="16"/>
      <c r="GO9" s="16"/>
      <c r="GP9" s="16"/>
      <c r="GQ9" s="16"/>
      <c r="GR9" s="16"/>
      <c r="GS9" s="16"/>
      <c r="GT9" s="16"/>
      <c r="GU9" s="16"/>
      <c r="GV9" s="16"/>
      <c r="GW9" s="16"/>
      <c r="GX9" s="16"/>
      <c r="GY9" s="16"/>
      <c r="GZ9" s="16"/>
      <c r="HA9" s="16"/>
      <c r="HB9" s="16"/>
      <c r="HC9" s="16"/>
      <c r="HD9" s="16"/>
      <c r="HE9" s="16"/>
      <c r="HF9" s="16"/>
      <c r="HG9" s="16"/>
      <c r="HH9" s="16"/>
      <c r="HI9" s="16"/>
      <c r="HJ9" s="16"/>
      <c r="HK9" s="16"/>
      <c r="HL9" s="16"/>
      <c r="HM9" s="16"/>
      <c r="HN9" s="16"/>
      <c r="HO9" s="16"/>
      <c r="HP9" s="16"/>
    </row>
    <row r="10" spans="1:224" ht="12.75" customHeight="1" x14ac:dyDescent="0.2">
      <c r="A10" s="67" t="s">
        <v>147</v>
      </c>
      <c r="B10" s="20">
        <v>1005</v>
      </c>
      <c r="C10" s="68" t="s">
        <v>144</v>
      </c>
      <c r="D10" s="21">
        <f t="shared" ca="1" si="0"/>
        <v>47120748.609999999</v>
      </c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16"/>
      <c r="GE10" s="16"/>
      <c r="GF10" s="16"/>
      <c r="GG10" s="16"/>
      <c r="GH10" s="16"/>
      <c r="GI10" s="16"/>
      <c r="GJ10" s="16"/>
      <c r="GK10" s="16"/>
      <c r="GL10" s="16"/>
      <c r="GM10" s="16"/>
      <c r="GN10" s="16"/>
      <c r="GO10" s="16"/>
      <c r="GP10" s="16"/>
      <c r="GQ10" s="16"/>
      <c r="GR10" s="16"/>
      <c r="GS10" s="16"/>
      <c r="GT10" s="16"/>
      <c r="GU10" s="16"/>
      <c r="GV10" s="16"/>
      <c r="GW10" s="16"/>
      <c r="GX10" s="16"/>
      <c r="GY10" s="16"/>
      <c r="GZ10" s="16"/>
      <c r="HA10" s="16"/>
      <c r="HB10" s="16"/>
      <c r="HC10" s="16"/>
      <c r="HD10" s="16"/>
      <c r="HE10" s="16"/>
      <c r="HF10" s="16"/>
      <c r="HG10" s="16"/>
      <c r="HH10" s="16"/>
      <c r="HI10" s="16"/>
      <c r="HJ10" s="16"/>
      <c r="HK10" s="16"/>
      <c r="HL10" s="16"/>
      <c r="HM10" s="16"/>
      <c r="HN10" s="16"/>
      <c r="HO10" s="16"/>
      <c r="HP10" s="16"/>
    </row>
    <row r="11" spans="1:224" ht="12.75" customHeight="1" x14ac:dyDescent="0.2">
      <c r="A11" s="67" t="s">
        <v>148</v>
      </c>
      <c r="B11" s="20">
        <v>1006</v>
      </c>
      <c r="C11" s="68" t="s">
        <v>144</v>
      </c>
      <c r="D11" s="21">
        <f t="shared" ca="1" si="0"/>
        <v>0</v>
      </c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16"/>
      <c r="GE11" s="16"/>
      <c r="GF11" s="16"/>
      <c r="GG11" s="16"/>
      <c r="GH11" s="16"/>
      <c r="GI11" s="16"/>
      <c r="GJ11" s="16"/>
      <c r="GK11" s="16"/>
      <c r="GL11" s="16"/>
      <c r="GM11" s="16"/>
      <c r="GN11" s="16"/>
      <c r="GO11" s="16"/>
      <c r="GP11" s="16"/>
      <c r="GQ11" s="16"/>
      <c r="GR11" s="16"/>
      <c r="GS11" s="16"/>
      <c r="GT11" s="16"/>
      <c r="GU11" s="16"/>
      <c r="GV11" s="16"/>
      <c r="GW11" s="16"/>
      <c r="GX11" s="16"/>
      <c r="GY11" s="16"/>
      <c r="GZ11" s="16"/>
      <c r="HA11" s="16"/>
      <c r="HB11" s="16"/>
      <c r="HC11" s="16"/>
      <c r="HD11" s="16"/>
      <c r="HE11" s="16"/>
      <c r="HF11" s="16"/>
      <c r="HG11" s="16"/>
      <c r="HH11" s="16"/>
      <c r="HI11" s="16"/>
      <c r="HJ11" s="16"/>
      <c r="HK11" s="16"/>
      <c r="HL11" s="16"/>
      <c r="HM11" s="16"/>
      <c r="HN11" s="16"/>
      <c r="HO11" s="16"/>
      <c r="HP11" s="16"/>
    </row>
    <row r="12" spans="1:224" ht="12.75" customHeight="1" x14ac:dyDescent="0.2">
      <c r="A12" s="67" t="s">
        <v>149</v>
      </c>
      <c r="B12" s="20">
        <v>1007</v>
      </c>
      <c r="C12" s="68" t="s">
        <v>144</v>
      </c>
      <c r="D12" s="21">
        <f t="shared" ca="1" si="0"/>
        <v>0</v>
      </c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  <c r="GL12" s="16"/>
      <c r="GM12" s="16"/>
      <c r="GN12" s="16"/>
      <c r="GO12" s="16"/>
      <c r="GP12" s="16"/>
      <c r="GQ12" s="16"/>
      <c r="GR12" s="16"/>
      <c r="GS12" s="16"/>
      <c r="GT12" s="16"/>
      <c r="GU12" s="16"/>
      <c r="GV12" s="16"/>
      <c r="GW12" s="16"/>
      <c r="GX12" s="16"/>
      <c r="GY12" s="16"/>
      <c r="GZ12" s="16"/>
      <c r="HA12" s="16"/>
      <c r="HB12" s="16"/>
      <c r="HC12" s="16"/>
      <c r="HD12" s="16"/>
      <c r="HE12" s="16"/>
      <c r="HF12" s="16"/>
      <c r="HG12" s="16"/>
      <c r="HH12" s="16"/>
      <c r="HI12" s="16"/>
      <c r="HJ12" s="16"/>
      <c r="HK12" s="16"/>
      <c r="HL12" s="16"/>
      <c r="HM12" s="16"/>
      <c r="HN12" s="16"/>
      <c r="HO12" s="16"/>
      <c r="HP12" s="16"/>
    </row>
    <row r="13" spans="1:224" ht="12.75" customHeight="1" x14ac:dyDescent="0.2">
      <c r="A13" s="67" t="s">
        <v>150</v>
      </c>
      <c r="B13" s="20">
        <v>1008</v>
      </c>
      <c r="C13" s="68" t="s">
        <v>144</v>
      </c>
      <c r="D13" s="21">
        <f t="shared" ca="1" si="0"/>
        <v>0</v>
      </c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  <c r="GC13" s="16"/>
      <c r="GD13" s="16"/>
      <c r="GE13" s="16"/>
      <c r="GF13" s="16"/>
      <c r="GG13" s="16"/>
      <c r="GH13" s="16"/>
      <c r="GI13" s="16"/>
      <c r="GJ13" s="16"/>
      <c r="GK13" s="16"/>
      <c r="GL13" s="16"/>
      <c r="GM13" s="16"/>
      <c r="GN13" s="16"/>
      <c r="GO13" s="16"/>
      <c r="GP13" s="16"/>
      <c r="GQ13" s="16"/>
      <c r="GR13" s="16"/>
      <c r="GS13" s="16"/>
      <c r="GT13" s="16"/>
      <c r="GU13" s="16"/>
      <c r="GV13" s="16"/>
      <c r="GW13" s="16"/>
      <c r="GX13" s="16"/>
      <c r="GY13" s="16"/>
      <c r="GZ13" s="16"/>
      <c r="HA13" s="16"/>
      <c r="HB13" s="16"/>
      <c r="HC13" s="16"/>
      <c r="HD13" s="16"/>
      <c r="HE13" s="16"/>
      <c r="HF13" s="16"/>
      <c r="HG13" s="16"/>
      <c r="HH13" s="16"/>
      <c r="HI13" s="16"/>
      <c r="HJ13" s="16"/>
      <c r="HK13" s="16"/>
      <c r="HL13" s="16"/>
      <c r="HM13" s="16"/>
      <c r="HN13" s="16"/>
      <c r="HO13" s="16"/>
      <c r="HP13" s="16"/>
    </row>
    <row r="14" spans="1:224" ht="12.75" customHeight="1" x14ac:dyDescent="0.2">
      <c r="A14" s="67" t="s">
        <v>151</v>
      </c>
      <c r="B14" s="20">
        <v>1009</v>
      </c>
      <c r="C14" s="68" t="s">
        <v>144</v>
      </c>
      <c r="D14" s="21">
        <f t="shared" ca="1" si="0"/>
        <v>125271.67</v>
      </c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  <c r="GL14" s="16"/>
      <c r="GM14" s="16"/>
      <c r="GN14" s="16"/>
      <c r="GO14" s="16"/>
      <c r="GP14" s="16"/>
      <c r="GQ14" s="16"/>
      <c r="GR14" s="16"/>
      <c r="GS14" s="16"/>
      <c r="GT14" s="16"/>
      <c r="GU14" s="16"/>
      <c r="GV14" s="16"/>
      <c r="GW14" s="16"/>
      <c r="GX14" s="16"/>
      <c r="GY14" s="16"/>
      <c r="GZ14" s="16"/>
      <c r="HA14" s="16"/>
      <c r="HB14" s="16"/>
      <c r="HC14" s="16"/>
      <c r="HD14" s="16"/>
      <c r="HE14" s="16"/>
      <c r="HF14" s="16"/>
      <c r="HG14" s="16"/>
      <c r="HH14" s="16"/>
      <c r="HI14" s="16"/>
      <c r="HJ14" s="16"/>
      <c r="HK14" s="16"/>
      <c r="HL14" s="16"/>
      <c r="HM14" s="16"/>
      <c r="HN14" s="16"/>
      <c r="HO14" s="16"/>
      <c r="HP14" s="16"/>
    </row>
    <row r="15" spans="1:224" ht="12.75" customHeight="1" x14ac:dyDescent="0.2">
      <c r="A15" s="67" t="s">
        <v>152</v>
      </c>
      <c r="B15" s="20">
        <v>1010</v>
      </c>
      <c r="C15" s="68" t="s">
        <v>144</v>
      </c>
      <c r="D15" s="21">
        <f t="shared" ca="1" si="0"/>
        <v>0</v>
      </c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/>
      <c r="HN15" s="16"/>
      <c r="HO15" s="16"/>
      <c r="HP15" s="16"/>
    </row>
    <row r="16" spans="1:224" ht="12.75" customHeight="1" x14ac:dyDescent="0.2">
      <c r="A16" s="67" t="s">
        <v>153</v>
      </c>
      <c r="B16" s="20">
        <v>1011</v>
      </c>
      <c r="C16" s="68" t="s">
        <v>144</v>
      </c>
      <c r="D16" s="21">
        <f t="shared" ca="1" si="0"/>
        <v>0</v>
      </c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/>
      <c r="DV16" s="16"/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  <c r="GC16" s="16"/>
      <c r="GD16" s="16"/>
      <c r="GE16" s="16"/>
      <c r="GF16" s="16"/>
      <c r="GG16" s="16"/>
      <c r="GH16" s="16"/>
      <c r="GI16" s="16"/>
      <c r="GJ16" s="16"/>
      <c r="GK16" s="16"/>
      <c r="GL16" s="16"/>
      <c r="GM16" s="16"/>
      <c r="GN16" s="16"/>
      <c r="GO16" s="16"/>
      <c r="GP16" s="16"/>
      <c r="GQ16" s="16"/>
      <c r="GR16" s="16"/>
      <c r="GS16" s="16"/>
      <c r="GT16" s="16"/>
      <c r="GU16" s="16"/>
      <c r="GV16" s="16"/>
      <c r="GW16" s="16"/>
      <c r="GX16" s="16"/>
      <c r="GY16" s="16"/>
      <c r="GZ16" s="16"/>
      <c r="HA16" s="16"/>
      <c r="HB16" s="16"/>
      <c r="HC16" s="16"/>
      <c r="HD16" s="16"/>
      <c r="HE16" s="16"/>
      <c r="HF16" s="16"/>
      <c r="HG16" s="16"/>
      <c r="HH16" s="16"/>
      <c r="HI16" s="16"/>
      <c r="HJ16" s="16"/>
      <c r="HK16" s="16"/>
      <c r="HL16" s="16"/>
      <c r="HM16" s="16"/>
      <c r="HN16" s="16"/>
      <c r="HO16" s="16"/>
      <c r="HP16" s="16"/>
    </row>
    <row r="17" spans="1:224" ht="12.75" customHeight="1" x14ac:dyDescent="0.2">
      <c r="A17" s="67" t="s">
        <v>154</v>
      </c>
      <c r="B17" s="20">
        <v>1012</v>
      </c>
      <c r="C17" s="68" t="s">
        <v>144</v>
      </c>
      <c r="D17" s="21">
        <f t="shared" ca="1" si="0"/>
        <v>11928</v>
      </c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/>
      <c r="DV17" s="16"/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  <c r="EJ17" s="16"/>
      <c r="EK17" s="16"/>
      <c r="EL17" s="16"/>
      <c r="EM17" s="16"/>
      <c r="EN17" s="16"/>
      <c r="EO17" s="16"/>
      <c r="EP17" s="16"/>
      <c r="EQ17" s="16"/>
      <c r="ER17" s="16"/>
      <c r="ES17" s="16"/>
      <c r="ET17" s="16"/>
      <c r="EU17" s="16"/>
      <c r="EV17" s="16"/>
      <c r="EW17" s="16"/>
      <c r="EX17" s="16"/>
      <c r="EY17" s="16"/>
      <c r="EZ17" s="16"/>
      <c r="FA17" s="16"/>
      <c r="FB17" s="16"/>
      <c r="FC17" s="16"/>
      <c r="FD17" s="16"/>
      <c r="FE17" s="16"/>
      <c r="FF17" s="16"/>
      <c r="FG17" s="16"/>
      <c r="FH17" s="16"/>
      <c r="FI17" s="16"/>
      <c r="FJ17" s="16"/>
      <c r="FK17" s="16"/>
      <c r="FL17" s="16"/>
      <c r="FM17" s="16"/>
      <c r="FN17" s="16"/>
      <c r="FO17" s="16"/>
      <c r="FP17" s="16"/>
      <c r="FQ17" s="16"/>
      <c r="FR17" s="16"/>
      <c r="FS17" s="16"/>
      <c r="FT17" s="16"/>
      <c r="FU17" s="16"/>
      <c r="FV17" s="16"/>
      <c r="FW17" s="16"/>
      <c r="FX17" s="16"/>
      <c r="FY17" s="16"/>
      <c r="FZ17" s="16"/>
      <c r="GA17" s="16"/>
      <c r="GB17" s="16"/>
      <c r="GC17" s="16"/>
      <c r="GD17" s="16"/>
      <c r="GE17" s="16"/>
      <c r="GF17" s="16"/>
      <c r="GG17" s="16"/>
      <c r="GH17" s="16"/>
      <c r="GI17" s="16"/>
      <c r="GJ17" s="16"/>
      <c r="GK17" s="16"/>
      <c r="GL17" s="16"/>
      <c r="GM17" s="16"/>
      <c r="GN17" s="16"/>
      <c r="GO17" s="16"/>
      <c r="GP17" s="16"/>
      <c r="GQ17" s="16"/>
      <c r="GR17" s="16"/>
      <c r="GS17" s="16"/>
      <c r="GT17" s="16"/>
      <c r="GU17" s="16"/>
      <c r="GV17" s="16"/>
      <c r="GW17" s="16"/>
      <c r="GX17" s="16"/>
      <c r="GY17" s="16"/>
      <c r="GZ17" s="16"/>
      <c r="HA17" s="16"/>
      <c r="HB17" s="16"/>
      <c r="HC17" s="16"/>
      <c r="HD17" s="16"/>
      <c r="HE17" s="16"/>
      <c r="HF17" s="16"/>
      <c r="HG17" s="16"/>
      <c r="HH17" s="16"/>
      <c r="HI17" s="16"/>
      <c r="HJ17" s="16"/>
      <c r="HK17" s="16"/>
      <c r="HL17" s="16"/>
      <c r="HM17" s="16"/>
      <c r="HN17" s="16"/>
      <c r="HO17" s="16"/>
      <c r="HP17" s="16"/>
    </row>
    <row r="18" spans="1:224" ht="12.75" customHeight="1" x14ac:dyDescent="0.2">
      <c r="A18" s="67" t="s">
        <v>155</v>
      </c>
      <c r="B18" s="20">
        <v>1013</v>
      </c>
      <c r="C18" s="68" t="s">
        <v>144</v>
      </c>
      <c r="D18" s="21">
        <f t="shared" ca="1" si="0"/>
        <v>-26446.55</v>
      </c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16"/>
      <c r="GN18" s="16"/>
      <c r="GO18" s="16"/>
      <c r="GP18" s="16"/>
      <c r="GQ18" s="16"/>
      <c r="GR18" s="16"/>
      <c r="GS18" s="16"/>
      <c r="GT18" s="16"/>
      <c r="GU18" s="16"/>
      <c r="GV18" s="16"/>
      <c r="GW18" s="16"/>
      <c r="GX18" s="16"/>
      <c r="GY18" s="16"/>
      <c r="GZ18" s="16"/>
      <c r="HA18" s="16"/>
      <c r="HB18" s="16"/>
      <c r="HC18" s="16"/>
      <c r="HD18" s="16"/>
      <c r="HE18" s="16"/>
      <c r="HF18" s="16"/>
      <c r="HG18" s="16"/>
      <c r="HH18" s="16"/>
      <c r="HI18" s="16"/>
      <c r="HJ18" s="16"/>
      <c r="HK18" s="16"/>
      <c r="HL18" s="16"/>
      <c r="HM18" s="16"/>
      <c r="HN18" s="16"/>
      <c r="HO18" s="16"/>
      <c r="HP18" s="16"/>
    </row>
    <row r="19" spans="1:224" ht="12.75" customHeight="1" x14ac:dyDescent="0.2">
      <c r="A19" s="67" t="s">
        <v>156</v>
      </c>
      <c r="B19" s="20">
        <v>1016</v>
      </c>
      <c r="C19" s="68" t="s">
        <v>144</v>
      </c>
      <c r="D19" s="21">
        <f t="shared" ca="1" si="0"/>
        <v>0</v>
      </c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</row>
    <row r="20" spans="1:224" ht="12.75" customHeight="1" x14ac:dyDescent="0.2">
      <c r="A20" s="67" t="s">
        <v>157</v>
      </c>
      <c r="B20" s="20">
        <v>1017</v>
      </c>
      <c r="C20" s="68" t="s">
        <v>144</v>
      </c>
      <c r="D20" s="21">
        <f t="shared" ca="1" si="0"/>
        <v>58700.93</v>
      </c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16"/>
      <c r="GN20" s="16"/>
      <c r="GO20" s="16"/>
      <c r="GP20" s="16"/>
      <c r="GQ20" s="16"/>
      <c r="GR20" s="16"/>
      <c r="GS20" s="16"/>
      <c r="GT20" s="16"/>
      <c r="GU20" s="16"/>
      <c r="GV20" s="16"/>
      <c r="GW20" s="16"/>
      <c r="GX20" s="16"/>
      <c r="GY20" s="16"/>
      <c r="GZ20" s="16"/>
      <c r="HA20" s="16"/>
      <c r="HB20" s="16"/>
      <c r="HC20" s="16"/>
      <c r="HD20" s="16"/>
      <c r="HE20" s="16"/>
      <c r="HF20" s="16"/>
      <c r="HG20" s="16"/>
      <c r="HH20" s="16"/>
      <c r="HI20" s="16"/>
      <c r="HJ20" s="16"/>
      <c r="HK20" s="16"/>
      <c r="HL20" s="16"/>
      <c r="HM20" s="16"/>
      <c r="HN20" s="16"/>
      <c r="HO20" s="16"/>
      <c r="HP20" s="16"/>
    </row>
    <row r="21" spans="1:224" ht="12.75" customHeight="1" x14ac:dyDescent="0.2">
      <c r="A21" s="67" t="s">
        <v>158</v>
      </c>
      <c r="B21" s="20">
        <v>1018</v>
      </c>
      <c r="C21" s="68" t="s">
        <v>144</v>
      </c>
      <c r="D21" s="21">
        <f t="shared" ca="1" si="0"/>
        <v>3590098.47</v>
      </c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  <c r="HM21" s="16"/>
      <c r="HN21" s="16"/>
      <c r="HO21" s="16"/>
      <c r="HP21" s="16"/>
    </row>
    <row r="22" spans="1:224" ht="12.75" customHeight="1" x14ac:dyDescent="0.2">
      <c r="A22" s="67" t="s">
        <v>159</v>
      </c>
      <c r="B22" s="20">
        <v>1020</v>
      </c>
      <c r="C22" s="68" t="s">
        <v>144</v>
      </c>
      <c r="D22" s="21">
        <f t="shared" ca="1" si="0"/>
        <v>698297495.86999989</v>
      </c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  <c r="HM22" s="16"/>
      <c r="HN22" s="16"/>
      <c r="HO22" s="16"/>
      <c r="HP22" s="16"/>
    </row>
    <row r="23" spans="1:224" ht="12.75" customHeight="1" x14ac:dyDescent="0.2">
      <c r="A23" s="67" t="s">
        <v>160</v>
      </c>
      <c r="B23" s="20">
        <v>1022</v>
      </c>
      <c r="C23" s="68" t="s">
        <v>144</v>
      </c>
      <c r="D23" s="21">
        <f t="shared" ca="1" si="0"/>
        <v>0</v>
      </c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  <c r="HM23" s="16"/>
      <c r="HN23" s="16"/>
      <c r="HO23" s="16"/>
      <c r="HP23" s="16"/>
    </row>
    <row r="24" spans="1:224" ht="12.75" customHeight="1" x14ac:dyDescent="0.2">
      <c r="A24" s="67" t="s">
        <v>161</v>
      </c>
      <c r="B24" s="20">
        <v>1025</v>
      </c>
      <c r="C24" s="68" t="s">
        <v>144</v>
      </c>
      <c r="D24" s="21">
        <f t="shared" ca="1" si="0"/>
        <v>0</v>
      </c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16"/>
      <c r="GE24" s="16"/>
      <c r="GF24" s="16"/>
      <c r="GG24" s="16"/>
      <c r="GH24" s="16"/>
      <c r="GI24" s="16"/>
      <c r="GJ24" s="16"/>
      <c r="GK24" s="16"/>
      <c r="GL24" s="16"/>
      <c r="GM24" s="16"/>
      <c r="GN24" s="16"/>
      <c r="GO24" s="16"/>
      <c r="GP24" s="16"/>
      <c r="GQ24" s="16"/>
      <c r="GR24" s="16"/>
      <c r="GS24" s="16"/>
      <c r="GT24" s="16"/>
      <c r="GU24" s="16"/>
      <c r="GV24" s="16"/>
      <c r="GW24" s="16"/>
      <c r="GX24" s="16"/>
      <c r="GY24" s="16"/>
      <c r="GZ24" s="16"/>
      <c r="HA24" s="16"/>
      <c r="HB24" s="16"/>
      <c r="HC24" s="16"/>
      <c r="HD24" s="16"/>
      <c r="HE24" s="16"/>
      <c r="HF24" s="16"/>
      <c r="HG24" s="16"/>
      <c r="HH24" s="16"/>
      <c r="HI24" s="16"/>
      <c r="HJ24" s="16"/>
      <c r="HK24" s="16"/>
      <c r="HL24" s="16"/>
      <c r="HM24" s="16"/>
      <c r="HN24" s="16"/>
      <c r="HO24" s="16"/>
      <c r="HP24" s="16"/>
    </row>
    <row r="25" spans="1:224" ht="12.75" customHeight="1" x14ac:dyDescent="0.2">
      <c r="A25" s="67" t="s">
        <v>162</v>
      </c>
      <c r="B25" s="20">
        <v>1027</v>
      </c>
      <c r="C25" s="68" t="s">
        <v>144</v>
      </c>
      <c r="D25" s="21">
        <f t="shared" ca="1" si="0"/>
        <v>39723.590000000004</v>
      </c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  <c r="BC25" s="16"/>
      <c r="BD25" s="16"/>
      <c r="BE25" s="16"/>
      <c r="BF25" s="16"/>
      <c r="BG25" s="16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/>
      <c r="DV25" s="16"/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16"/>
      <c r="GE25" s="16"/>
      <c r="GF25" s="16"/>
      <c r="GG25" s="16"/>
      <c r="GH25" s="16"/>
      <c r="GI25" s="16"/>
      <c r="GJ25" s="16"/>
      <c r="GK25" s="16"/>
      <c r="GL25" s="16"/>
      <c r="GM25" s="16"/>
      <c r="GN25" s="16"/>
      <c r="GO25" s="16"/>
      <c r="GP25" s="16"/>
      <c r="GQ25" s="16"/>
      <c r="GR25" s="16"/>
      <c r="GS25" s="16"/>
      <c r="GT25" s="16"/>
      <c r="GU25" s="16"/>
      <c r="GV25" s="16"/>
      <c r="GW25" s="16"/>
      <c r="GX25" s="16"/>
      <c r="GY25" s="16"/>
      <c r="GZ25" s="16"/>
      <c r="HA25" s="16"/>
      <c r="HB25" s="16"/>
      <c r="HC25" s="16"/>
      <c r="HD25" s="16"/>
      <c r="HE25" s="16"/>
      <c r="HF25" s="16"/>
      <c r="HG25" s="16"/>
      <c r="HH25" s="16"/>
      <c r="HI25" s="16"/>
      <c r="HJ25" s="16"/>
      <c r="HK25" s="16"/>
      <c r="HL25" s="16"/>
      <c r="HM25" s="16"/>
      <c r="HN25" s="16"/>
      <c r="HO25" s="16"/>
      <c r="HP25" s="16"/>
    </row>
    <row r="26" spans="1:224" ht="12.75" customHeight="1" x14ac:dyDescent="0.2">
      <c r="A26" s="67" t="s">
        <v>163</v>
      </c>
      <c r="B26" s="20">
        <v>1028</v>
      </c>
      <c r="C26" s="68" t="s">
        <v>144</v>
      </c>
      <c r="D26" s="21">
        <f t="shared" ca="1" si="0"/>
        <v>0</v>
      </c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  <c r="GC26" s="16"/>
      <c r="GD26" s="16"/>
      <c r="GE26" s="16"/>
      <c r="GF26" s="16"/>
      <c r="GG26" s="16"/>
      <c r="GH26" s="16"/>
      <c r="GI26" s="16"/>
      <c r="GJ26" s="16"/>
      <c r="GK26" s="16"/>
      <c r="GL26" s="16"/>
      <c r="GM26" s="16"/>
      <c r="GN26" s="16"/>
      <c r="GO26" s="16"/>
      <c r="GP26" s="16"/>
      <c r="GQ26" s="16"/>
      <c r="GR26" s="16"/>
      <c r="GS26" s="16"/>
      <c r="GT26" s="16"/>
      <c r="GU26" s="16"/>
      <c r="GV26" s="16"/>
      <c r="GW26" s="16"/>
      <c r="GX26" s="16"/>
      <c r="GY26" s="16"/>
      <c r="GZ26" s="16"/>
      <c r="HA26" s="16"/>
      <c r="HB26" s="16"/>
      <c r="HC26" s="16"/>
      <c r="HD26" s="16"/>
      <c r="HE26" s="16"/>
      <c r="HF26" s="16"/>
      <c r="HG26" s="16"/>
      <c r="HH26" s="16"/>
      <c r="HI26" s="16"/>
      <c r="HJ26" s="16"/>
      <c r="HK26" s="16"/>
      <c r="HL26" s="16"/>
      <c r="HM26" s="16"/>
      <c r="HN26" s="16"/>
      <c r="HO26" s="16"/>
      <c r="HP26" s="16"/>
    </row>
    <row r="27" spans="1:224" ht="12.75" customHeight="1" x14ac:dyDescent="0.2">
      <c r="A27" s="67" t="s">
        <v>164</v>
      </c>
      <c r="B27" s="20">
        <v>1030</v>
      </c>
      <c r="C27" s="68" t="s">
        <v>144</v>
      </c>
      <c r="D27" s="21">
        <f t="shared" ca="1" si="0"/>
        <v>1401197.7800000003</v>
      </c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/>
      <c r="DV27" s="16"/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  <c r="GC27" s="16"/>
      <c r="GD27" s="16"/>
      <c r="GE27" s="16"/>
      <c r="GF27" s="16"/>
      <c r="GG27" s="16"/>
      <c r="GH27" s="16"/>
      <c r="GI27" s="16"/>
      <c r="GJ27" s="16"/>
      <c r="GK27" s="16"/>
      <c r="GL27" s="16"/>
      <c r="GM27" s="16"/>
      <c r="GN27" s="16"/>
      <c r="GO27" s="16"/>
      <c r="GP27" s="16"/>
      <c r="GQ27" s="16"/>
      <c r="GR27" s="16"/>
      <c r="GS27" s="16"/>
      <c r="GT27" s="16"/>
      <c r="GU27" s="16"/>
      <c r="GV27" s="16"/>
      <c r="GW27" s="16"/>
      <c r="GX27" s="16"/>
      <c r="GY27" s="16"/>
      <c r="GZ27" s="16"/>
      <c r="HA27" s="16"/>
      <c r="HB27" s="16"/>
      <c r="HC27" s="16"/>
      <c r="HD27" s="16"/>
      <c r="HE27" s="16"/>
      <c r="HF27" s="16"/>
      <c r="HG27" s="16"/>
      <c r="HH27" s="16"/>
      <c r="HI27" s="16"/>
      <c r="HJ27" s="16"/>
      <c r="HK27" s="16"/>
      <c r="HL27" s="16"/>
      <c r="HM27" s="16"/>
      <c r="HN27" s="16"/>
      <c r="HO27" s="16"/>
      <c r="HP27" s="16"/>
    </row>
    <row r="28" spans="1:224" ht="12.75" customHeight="1" x14ac:dyDescent="0.2">
      <c r="A28" s="67" t="s">
        <v>165</v>
      </c>
      <c r="B28" s="20">
        <v>1031</v>
      </c>
      <c r="C28" s="68" t="s">
        <v>144</v>
      </c>
      <c r="D28" s="21">
        <f t="shared" ca="1" si="0"/>
        <v>0</v>
      </c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  <c r="GC28" s="16"/>
      <c r="GD28" s="16"/>
      <c r="GE28" s="16"/>
      <c r="GF28" s="16"/>
      <c r="GG28" s="16"/>
      <c r="GH28" s="16"/>
      <c r="GI28" s="16"/>
      <c r="GJ28" s="16"/>
      <c r="GK28" s="16"/>
      <c r="GL28" s="16"/>
      <c r="GM28" s="16"/>
      <c r="GN28" s="16"/>
      <c r="GO28" s="16"/>
      <c r="GP28" s="16"/>
      <c r="GQ28" s="16"/>
      <c r="GR28" s="16"/>
      <c r="GS28" s="16"/>
      <c r="GT28" s="16"/>
      <c r="GU28" s="16"/>
      <c r="GV28" s="16"/>
      <c r="GW28" s="16"/>
      <c r="GX28" s="16"/>
      <c r="GY28" s="16"/>
      <c r="GZ28" s="16"/>
      <c r="HA28" s="16"/>
      <c r="HB28" s="16"/>
      <c r="HC28" s="16"/>
      <c r="HD28" s="16"/>
      <c r="HE28" s="16"/>
      <c r="HF28" s="16"/>
      <c r="HG28" s="16"/>
      <c r="HH28" s="16"/>
      <c r="HI28" s="16"/>
      <c r="HJ28" s="16"/>
      <c r="HK28" s="16"/>
      <c r="HL28" s="16"/>
      <c r="HM28" s="16"/>
      <c r="HN28" s="16"/>
      <c r="HO28" s="16"/>
      <c r="HP28" s="16"/>
    </row>
    <row r="29" spans="1:224" ht="12.75" customHeight="1" x14ac:dyDescent="0.2">
      <c r="A29" s="67" t="s">
        <v>166</v>
      </c>
      <c r="B29" s="20">
        <v>1032</v>
      </c>
      <c r="C29" s="68" t="s">
        <v>144</v>
      </c>
      <c r="D29" s="21">
        <f t="shared" ca="1" si="0"/>
        <v>1926831.1577999999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16"/>
      <c r="GE29" s="16"/>
      <c r="GF29" s="16"/>
      <c r="GG29" s="16"/>
      <c r="GH29" s="16"/>
      <c r="GI29" s="16"/>
      <c r="GJ29" s="16"/>
      <c r="GK29" s="16"/>
      <c r="GL29" s="16"/>
      <c r="GM29" s="16"/>
      <c r="GN29" s="16"/>
      <c r="GO29" s="16"/>
      <c r="GP29" s="16"/>
      <c r="GQ29" s="16"/>
      <c r="GR29" s="16"/>
      <c r="GS29" s="16"/>
      <c r="GT29" s="16"/>
      <c r="GU29" s="16"/>
      <c r="GV29" s="16"/>
      <c r="GW29" s="16"/>
      <c r="GX29" s="16"/>
      <c r="GY29" s="16"/>
      <c r="GZ29" s="16"/>
      <c r="HA29" s="16"/>
      <c r="HB29" s="16"/>
      <c r="HC29" s="16"/>
      <c r="HD29" s="16"/>
      <c r="HE29" s="16"/>
      <c r="HF29" s="16"/>
      <c r="HG29" s="16"/>
      <c r="HH29" s="16"/>
      <c r="HI29" s="16"/>
      <c r="HJ29" s="16"/>
      <c r="HK29" s="16"/>
      <c r="HL29" s="16"/>
      <c r="HM29" s="16"/>
      <c r="HN29" s="16"/>
      <c r="HO29" s="16"/>
      <c r="HP29" s="16"/>
    </row>
    <row r="30" spans="1:224" ht="12.75" customHeight="1" x14ac:dyDescent="0.2">
      <c r="A30" s="67" t="s">
        <v>167</v>
      </c>
      <c r="B30" s="20">
        <v>1034</v>
      </c>
      <c r="C30" s="68" t="s">
        <v>144</v>
      </c>
      <c r="D30" s="21">
        <f t="shared" ca="1" si="0"/>
        <v>0</v>
      </c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16"/>
      <c r="GE30" s="16"/>
      <c r="GF30" s="16"/>
      <c r="GG30" s="16"/>
      <c r="GH30" s="16"/>
      <c r="GI30" s="16"/>
      <c r="GJ30" s="16"/>
      <c r="GK30" s="16"/>
      <c r="GL30" s="16"/>
      <c r="GM30" s="16"/>
      <c r="GN30" s="16"/>
      <c r="GO30" s="16"/>
      <c r="GP30" s="16"/>
      <c r="GQ30" s="16"/>
      <c r="GR30" s="16"/>
      <c r="GS30" s="16"/>
      <c r="GT30" s="16"/>
      <c r="GU30" s="16"/>
      <c r="GV30" s="16"/>
      <c r="GW30" s="16"/>
      <c r="GX30" s="16"/>
      <c r="GY30" s="16"/>
      <c r="GZ30" s="16"/>
      <c r="HA30" s="16"/>
      <c r="HB30" s="16"/>
      <c r="HC30" s="16"/>
      <c r="HD30" s="16"/>
      <c r="HE30" s="16"/>
      <c r="HF30" s="16"/>
      <c r="HG30" s="16"/>
      <c r="HH30" s="16"/>
      <c r="HI30" s="16"/>
      <c r="HJ30" s="16"/>
      <c r="HK30" s="16"/>
      <c r="HL30" s="16"/>
      <c r="HM30" s="16"/>
      <c r="HN30" s="16"/>
      <c r="HO30" s="16"/>
      <c r="HP30" s="16"/>
    </row>
    <row r="31" spans="1:224" ht="12.75" customHeight="1" x14ac:dyDescent="0.2">
      <c r="A31" s="67" t="s">
        <v>168</v>
      </c>
      <c r="B31" s="20">
        <v>1035</v>
      </c>
      <c r="C31" s="68" t="s">
        <v>144</v>
      </c>
      <c r="D31" s="21">
        <f t="shared" ca="1" si="0"/>
        <v>0</v>
      </c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  <c r="GC31" s="16"/>
      <c r="GD31" s="16"/>
      <c r="GE31" s="16"/>
      <c r="GF31" s="16"/>
      <c r="GG31" s="16"/>
      <c r="GH31" s="16"/>
      <c r="GI31" s="16"/>
      <c r="GJ31" s="16"/>
      <c r="GK31" s="16"/>
      <c r="GL31" s="16"/>
      <c r="GM31" s="16"/>
      <c r="GN31" s="16"/>
      <c r="GO31" s="16"/>
      <c r="GP31" s="16"/>
      <c r="GQ31" s="16"/>
      <c r="GR31" s="16"/>
      <c r="GS31" s="16"/>
      <c r="GT31" s="16"/>
      <c r="GU31" s="16"/>
      <c r="GV31" s="16"/>
      <c r="GW31" s="16"/>
      <c r="GX31" s="16"/>
      <c r="GY31" s="16"/>
      <c r="GZ31" s="16"/>
      <c r="HA31" s="16"/>
      <c r="HB31" s="16"/>
      <c r="HC31" s="16"/>
      <c r="HD31" s="16"/>
      <c r="HE31" s="16"/>
      <c r="HF31" s="16"/>
      <c r="HG31" s="16"/>
      <c r="HH31" s="16"/>
      <c r="HI31" s="16"/>
      <c r="HJ31" s="16"/>
      <c r="HK31" s="16"/>
      <c r="HL31" s="16"/>
      <c r="HM31" s="16"/>
      <c r="HN31" s="16"/>
      <c r="HO31" s="16"/>
      <c r="HP31" s="16"/>
    </row>
    <row r="32" spans="1:224" ht="12.75" customHeight="1" x14ac:dyDescent="0.2">
      <c r="A32" s="67" t="s">
        <v>169</v>
      </c>
      <c r="B32" s="20">
        <v>1036</v>
      </c>
      <c r="C32" s="68" t="s">
        <v>144</v>
      </c>
      <c r="D32" s="21">
        <f t="shared" ca="1" si="0"/>
        <v>9400193.4400000013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  <c r="EY32" s="16"/>
      <c r="EZ32" s="16"/>
      <c r="FA32" s="16"/>
      <c r="FB32" s="16"/>
      <c r="FC32" s="16"/>
      <c r="FD32" s="16"/>
      <c r="FE32" s="16"/>
      <c r="FF32" s="16"/>
      <c r="FG32" s="16"/>
      <c r="FH32" s="16"/>
      <c r="FI32" s="16"/>
      <c r="FJ32" s="16"/>
      <c r="FK32" s="16"/>
      <c r="FL32" s="16"/>
      <c r="FM32" s="16"/>
      <c r="FN32" s="16"/>
      <c r="FO32" s="16"/>
      <c r="FP32" s="16"/>
      <c r="FQ32" s="16"/>
      <c r="FR32" s="16"/>
      <c r="FS32" s="16"/>
      <c r="FT32" s="16"/>
      <c r="FU32" s="16"/>
      <c r="FV32" s="16"/>
      <c r="FW32" s="16"/>
      <c r="FX32" s="16"/>
      <c r="FY32" s="16"/>
      <c r="FZ32" s="16"/>
      <c r="GA32" s="16"/>
      <c r="GB32" s="16"/>
      <c r="GC32" s="16"/>
      <c r="GD32" s="16"/>
      <c r="GE32" s="16"/>
      <c r="GF32" s="16"/>
      <c r="GG32" s="16"/>
      <c r="GH32" s="16"/>
      <c r="GI32" s="16"/>
      <c r="GJ32" s="16"/>
      <c r="GK32" s="16"/>
      <c r="GL32" s="16"/>
      <c r="GM32" s="16"/>
      <c r="GN32" s="16"/>
      <c r="GO32" s="16"/>
      <c r="GP32" s="16"/>
      <c r="GQ32" s="16"/>
      <c r="GR32" s="16"/>
      <c r="GS32" s="16"/>
      <c r="GT32" s="16"/>
      <c r="GU32" s="16"/>
      <c r="GV32" s="16"/>
      <c r="GW32" s="16"/>
      <c r="GX32" s="16"/>
      <c r="GY32" s="16"/>
      <c r="GZ32" s="16"/>
      <c r="HA32" s="16"/>
      <c r="HB32" s="16"/>
      <c r="HC32" s="16"/>
      <c r="HD32" s="16"/>
      <c r="HE32" s="16"/>
      <c r="HF32" s="16"/>
      <c r="HG32" s="16"/>
      <c r="HH32" s="16"/>
      <c r="HI32" s="16"/>
      <c r="HJ32" s="16"/>
      <c r="HK32" s="16"/>
      <c r="HL32" s="16"/>
      <c r="HM32" s="16"/>
      <c r="HN32" s="16"/>
      <c r="HO32" s="16"/>
      <c r="HP32" s="16"/>
    </row>
    <row r="33" spans="1:224" ht="12.75" customHeight="1" x14ac:dyDescent="0.2">
      <c r="A33" s="67" t="s">
        <v>170</v>
      </c>
      <c r="B33" s="20">
        <v>1037</v>
      </c>
      <c r="C33" s="68" t="s">
        <v>144</v>
      </c>
      <c r="D33" s="21">
        <f t="shared" ca="1" si="0"/>
        <v>0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16"/>
      <c r="CA33" s="16"/>
      <c r="CB33" s="16"/>
      <c r="CC33" s="16"/>
      <c r="CD33" s="16"/>
      <c r="CE33" s="16"/>
      <c r="CF33" s="16"/>
      <c r="CG33" s="16"/>
      <c r="CH33" s="16"/>
      <c r="CI33" s="16"/>
      <c r="CJ33" s="16"/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  <c r="EX33" s="16"/>
      <c r="EY33" s="16"/>
      <c r="EZ33" s="16"/>
      <c r="FA33" s="16"/>
      <c r="FB33" s="16"/>
      <c r="FC33" s="16"/>
      <c r="FD33" s="16"/>
      <c r="FE33" s="16"/>
      <c r="FF33" s="16"/>
      <c r="FG33" s="16"/>
      <c r="FH33" s="16"/>
      <c r="FI33" s="16"/>
      <c r="FJ33" s="16"/>
      <c r="FK33" s="16"/>
      <c r="FL33" s="16"/>
      <c r="FM33" s="16"/>
      <c r="FN33" s="16"/>
      <c r="FO33" s="16"/>
      <c r="FP33" s="16"/>
      <c r="FQ33" s="16"/>
      <c r="FR33" s="16"/>
      <c r="FS33" s="16"/>
      <c r="FT33" s="16"/>
      <c r="FU33" s="16"/>
      <c r="FV33" s="16"/>
      <c r="FW33" s="16"/>
      <c r="FX33" s="16"/>
      <c r="FY33" s="16"/>
      <c r="FZ33" s="16"/>
      <c r="GA33" s="16"/>
      <c r="GB33" s="16"/>
      <c r="GC33" s="16"/>
      <c r="GD33" s="16"/>
      <c r="GE33" s="16"/>
      <c r="GF33" s="16"/>
      <c r="GG33" s="16"/>
      <c r="GH33" s="16"/>
      <c r="GI33" s="16"/>
      <c r="GJ33" s="16"/>
      <c r="GK33" s="16"/>
      <c r="GL33" s="16"/>
      <c r="GM33" s="16"/>
      <c r="GN33" s="16"/>
      <c r="GO33" s="16"/>
      <c r="GP33" s="16"/>
      <c r="GQ33" s="16"/>
      <c r="GR33" s="16"/>
      <c r="GS33" s="16"/>
      <c r="GT33" s="16"/>
      <c r="GU33" s="16"/>
      <c r="GV33" s="16"/>
      <c r="GW33" s="16"/>
      <c r="GX33" s="16"/>
      <c r="GY33" s="16"/>
      <c r="GZ33" s="16"/>
      <c r="HA33" s="16"/>
      <c r="HB33" s="16"/>
      <c r="HC33" s="16"/>
      <c r="HD33" s="16"/>
      <c r="HE33" s="16"/>
      <c r="HF33" s="16"/>
      <c r="HG33" s="16"/>
      <c r="HH33" s="16"/>
      <c r="HI33" s="16"/>
      <c r="HJ33" s="16"/>
      <c r="HK33" s="16"/>
      <c r="HL33" s="16"/>
      <c r="HM33" s="16"/>
      <c r="HN33" s="16"/>
      <c r="HO33" s="16"/>
      <c r="HP33" s="16"/>
    </row>
    <row r="34" spans="1:224" ht="12.75" customHeight="1" x14ac:dyDescent="0.2">
      <c r="A34" s="67" t="s">
        <v>171</v>
      </c>
      <c r="B34" s="20">
        <v>1038</v>
      </c>
      <c r="C34" s="68" t="s">
        <v>144</v>
      </c>
      <c r="D34" s="21">
        <f t="shared" ca="1" si="0"/>
        <v>0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16"/>
      <c r="CA34" s="16"/>
      <c r="CB34" s="16"/>
      <c r="CC34" s="16"/>
      <c r="CD34" s="16"/>
      <c r="CE34" s="16"/>
      <c r="CF34" s="16"/>
      <c r="CG34" s="16"/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/>
      <c r="DV34" s="16"/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  <c r="EY34" s="16"/>
      <c r="EZ34" s="16"/>
      <c r="FA34" s="16"/>
      <c r="FB34" s="16"/>
      <c r="FC34" s="16"/>
      <c r="FD34" s="16"/>
      <c r="FE34" s="16"/>
      <c r="FF34" s="16"/>
      <c r="FG34" s="16"/>
      <c r="FH34" s="16"/>
      <c r="FI34" s="16"/>
      <c r="FJ34" s="16"/>
      <c r="FK34" s="16"/>
      <c r="FL34" s="16"/>
      <c r="FM34" s="16"/>
      <c r="FN34" s="16"/>
      <c r="FO34" s="16"/>
      <c r="FP34" s="16"/>
      <c r="FQ34" s="16"/>
      <c r="FR34" s="16"/>
      <c r="FS34" s="16"/>
      <c r="FT34" s="16"/>
      <c r="FU34" s="16"/>
      <c r="FV34" s="16"/>
      <c r="FW34" s="16"/>
      <c r="FX34" s="16"/>
      <c r="FY34" s="16"/>
      <c r="FZ34" s="16"/>
      <c r="GA34" s="16"/>
      <c r="GB34" s="16"/>
      <c r="GC34" s="16"/>
      <c r="GD34" s="16"/>
      <c r="GE34" s="16"/>
      <c r="GF34" s="16"/>
      <c r="GG34" s="16"/>
      <c r="GH34" s="16"/>
      <c r="GI34" s="16"/>
      <c r="GJ34" s="16"/>
      <c r="GK34" s="16"/>
      <c r="GL34" s="16"/>
      <c r="GM34" s="16"/>
      <c r="GN34" s="16"/>
      <c r="GO34" s="16"/>
      <c r="GP34" s="16"/>
      <c r="GQ34" s="16"/>
      <c r="GR34" s="16"/>
      <c r="GS34" s="16"/>
      <c r="GT34" s="16"/>
      <c r="GU34" s="16"/>
      <c r="GV34" s="16"/>
      <c r="GW34" s="16"/>
      <c r="GX34" s="16"/>
      <c r="GY34" s="16"/>
      <c r="GZ34" s="16"/>
      <c r="HA34" s="16"/>
      <c r="HB34" s="16"/>
      <c r="HC34" s="16"/>
      <c r="HD34" s="16"/>
      <c r="HE34" s="16"/>
      <c r="HF34" s="16"/>
      <c r="HG34" s="16"/>
      <c r="HH34" s="16"/>
      <c r="HI34" s="16"/>
      <c r="HJ34" s="16"/>
      <c r="HK34" s="16"/>
      <c r="HL34" s="16"/>
      <c r="HM34" s="16"/>
      <c r="HN34" s="16"/>
      <c r="HO34" s="16"/>
      <c r="HP34" s="16"/>
    </row>
    <row r="35" spans="1:224" ht="12.75" customHeight="1" x14ac:dyDescent="0.2">
      <c r="A35" s="67" t="s">
        <v>172</v>
      </c>
      <c r="B35" s="20">
        <v>1039</v>
      </c>
      <c r="C35" s="68" t="s">
        <v>144</v>
      </c>
      <c r="D35" s="21">
        <f t="shared" ca="1" si="0"/>
        <v>0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  <c r="FY35" s="16"/>
      <c r="FZ35" s="16"/>
      <c r="GA35" s="16"/>
      <c r="GB35" s="16"/>
      <c r="GC35" s="16"/>
      <c r="GD35" s="16"/>
      <c r="GE35" s="16"/>
      <c r="GF35" s="16"/>
      <c r="GG35" s="16"/>
      <c r="GH35" s="16"/>
      <c r="GI35" s="16"/>
      <c r="GJ35" s="16"/>
      <c r="GK35" s="16"/>
      <c r="GL35" s="16"/>
      <c r="GM35" s="16"/>
      <c r="GN35" s="16"/>
      <c r="GO35" s="16"/>
      <c r="GP35" s="16"/>
      <c r="GQ35" s="16"/>
      <c r="GR35" s="16"/>
      <c r="GS35" s="16"/>
      <c r="GT35" s="16"/>
      <c r="GU35" s="16"/>
      <c r="GV35" s="16"/>
      <c r="GW35" s="16"/>
      <c r="GX35" s="16"/>
      <c r="GY35" s="16"/>
      <c r="GZ35" s="16"/>
      <c r="HA35" s="16"/>
      <c r="HB35" s="16"/>
      <c r="HC35" s="16"/>
      <c r="HD35" s="16"/>
      <c r="HE35" s="16"/>
      <c r="HF35" s="16"/>
      <c r="HG35" s="16"/>
      <c r="HH35" s="16"/>
      <c r="HI35" s="16"/>
      <c r="HJ35" s="16"/>
      <c r="HK35" s="16"/>
      <c r="HL35" s="16"/>
      <c r="HM35" s="16"/>
      <c r="HN35" s="16"/>
      <c r="HO35" s="16"/>
      <c r="HP35" s="16"/>
    </row>
    <row r="36" spans="1:224" ht="12.75" customHeight="1" x14ac:dyDescent="0.2">
      <c r="A36" s="67" t="s">
        <v>173</v>
      </c>
      <c r="B36" s="20">
        <v>1040</v>
      </c>
      <c r="C36" s="68" t="s">
        <v>144</v>
      </c>
      <c r="D36" s="21">
        <f t="shared" ca="1" si="0"/>
        <v>0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6"/>
      <c r="BI36" s="16"/>
      <c r="BJ36" s="16"/>
      <c r="BK36" s="16"/>
      <c r="BL36" s="16"/>
      <c r="BM36" s="16"/>
      <c r="BN36" s="16"/>
      <c r="BO36" s="16"/>
      <c r="BP36" s="16"/>
      <c r="BQ36" s="16"/>
      <c r="BR36" s="16"/>
      <c r="BS36" s="16"/>
      <c r="BT36" s="16"/>
      <c r="BU36" s="16"/>
      <c r="BV36" s="16"/>
      <c r="BW36" s="16"/>
      <c r="BX36" s="16"/>
      <c r="BY36" s="16"/>
      <c r="BZ36" s="16"/>
      <c r="CA36" s="16"/>
      <c r="CB36" s="16"/>
      <c r="CC36" s="16"/>
      <c r="CD36" s="16"/>
      <c r="CE36" s="16"/>
      <c r="CF36" s="16"/>
      <c r="CG36" s="16"/>
      <c r="CH36" s="16"/>
      <c r="CI36" s="16"/>
      <c r="CJ36" s="16"/>
      <c r="CK36" s="16"/>
      <c r="CL36" s="16"/>
      <c r="CM36" s="16"/>
      <c r="CN36" s="16"/>
      <c r="CO36" s="16"/>
      <c r="CP36" s="16"/>
      <c r="CQ36" s="16"/>
      <c r="CR36" s="16"/>
      <c r="CS36" s="16"/>
      <c r="CT36" s="16"/>
      <c r="CU36" s="16"/>
      <c r="CV36" s="16"/>
      <c r="CW36" s="16"/>
      <c r="CX36" s="16"/>
      <c r="CY36" s="16"/>
      <c r="CZ36" s="16"/>
      <c r="DA36" s="16"/>
      <c r="DB36" s="16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6"/>
      <c r="DT36" s="16"/>
      <c r="DU36" s="16"/>
      <c r="DV36" s="16"/>
      <c r="DW36" s="16"/>
      <c r="DX36" s="16"/>
      <c r="DY36" s="16"/>
      <c r="DZ36" s="16"/>
      <c r="EA36" s="16"/>
      <c r="EB36" s="16"/>
      <c r="EC36" s="16"/>
      <c r="ED36" s="16"/>
      <c r="EE36" s="16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  <c r="EY36" s="16"/>
      <c r="EZ36" s="16"/>
      <c r="FA36" s="16"/>
      <c r="FB36" s="16"/>
      <c r="FC36" s="16"/>
      <c r="FD36" s="16"/>
      <c r="FE36" s="16"/>
      <c r="FF36" s="16"/>
      <c r="FG36" s="16"/>
      <c r="FH36" s="16"/>
      <c r="FI36" s="16"/>
      <c r="FJ36" s="16"/>
      <c r="FK36" s="16"/>
      <c r="FL36" s="16"/>
      <c r="FM36" s="16"/>
      <c r="FN36" s="16"/>
      <c r="FO36" s="16"/>
      <c r="FP36" s="16"/>
      <c r="FQ36" s="16"/>
      <c r="FR36" s="16"/>
      <c r="FS36" s="16"/>
      <c r="FT36" s="16"/>
      <c r="FU36" s="16"/>
      <c r="FV36" s="16"/>
      <c r="FW36" s="16"/>
      <c r="FX36" s="16"/>
      <c r="FY36" s="16"/>
      <c r="FZ36" s="16"/>
      <c r="GA36" s="16"/>
      <c r="GB36" s="16"/>
      <c r="GC36" s="16"/>
      <c r="GD36" s="16"/>
      <c r="GE36" s="16"/>
      <c r="GF36" s="16"/>
      <c r="GG36" s="16"/>
      <c r="GH36" s="16"/>
      <c r="GI36" s="16"/>
      <c r="GJ36" s="16"/>
      <c r="GK36" s="16"/>
      <c r="GL36" s="16"/>
      <c r="GM36" s="16"/>
      <c r="GN36" s="16"/>
      <c r="GO36" s="16"/>
      <c r="GP36" s="16"/>
      <c r="GQ36" s="16"/>
      <c r="GR36" s="16"/>
      <c r="GS36" s="16"/>
      <c r="GT36" s="16"/>
      <c r="GU36" s="16"/>
      <c r="GV36" s="16"/>
      <c r="GW36" s="16"/>
      <c r="GX36" s="16"/>
      <c r="GY36" s="16"/>
      <c r="GZ36" s="16"/>
      <c r="HA36" s="16"/>
      <c r="HB36" s="16"/>
      <c r="HC36" s="16"/>
      <c r="HD36" s="16"/>
      <c r="HE36" s="16"/>
      <c r="HF36" s="16"/>
      <c r="HG36" s="16"/>
      <c r="HH36" s="16"/>
      <c r="HI36" s="16"/>
      <c r="HJ36" s="16"/>
      <c r="HK36" s="16"/>
      <c r="HL36" s="16"/>
      <c r="HM36" s="16"/>
      <c r="HN36" s="16"/>
      <c r="HO36" s="16"/>
      <c r="HP36" s="16"/>
    </row>
    <row r="37" spans="1:224" ht="12.75" customHeight="1" x14ac:dyDescent="0.2">
      <c r="A37" s="67" t="s">
        <v>174</v>
      </c>
      <c r="B37" s="20">
        <v>1043</v>
      </c>
      <c r="C37" s="68" t="s">
        <v>144</v>
      </c>
      <c r="D37" s="21">
        <f t="shared" ca="1" si="0"/>
        <v>0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  <c r="BW37" s="16"/>
      <c r="BX37" s="16"/>
      <c r="BY37" s="16"/>
      <c r="BZ37" s="16"/>
      <c r="CA37" s="16"/>
      <c r="CB37" s="16"/>
      <c r="CC37" s="16"/>
      <c r="CD37" s="16"/>
      <c r="CE37" s="16"/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/>
      <c r="DV37" s="16"/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16"/>
      <c r="FH37" s="16"/>
      <c r="FI37" s="16"/>
      <c r="FJ37" s="16"/>
      <c r="FK37" s="16"/>
      <c r="FL37" s="16"/>
      <c r="FM37" s="16"/>
      <c r="FN37" s="16"/>
      <c r="FO37" s="16"/>
      <c r="FP37" s="16"/>
      <c r="FQ37" s="16"/>
      <c r="FR37" s="16"/>
      <c r="FS37" s="16"/>
      <c r="FT37" s="16"/>
      <c r="FU37" s="16"/>
      <c r="FV37" s="16"/>
      <c r="FW37" s="16"/>
      <c r="FX37" s="16"/>
      <c r="FY37" s="16"/>
      <c r="FZ37" s="16"/>
      <c r="GA37" s="16"/>
      <c r="GB37" s="16"/>
      <c r="GC37" s="16"/>
      <c r="GD37" s="16"/>
      <c r="GE37" s="16"/>
      <c r="GF37" s="16"/>
      <c r="GG37" s="16"/>
      <c r="GH37" s="16"/>
      <c r="GI37" s="16"/>
      <c r="GJ37" s="16"/>
      <c r="GK37" s="16"/>
      <c r="GL37" s="16"/>
      <c r="GM37" s="16"/>
      <c r="GN37" s="16"/>
      <c r="GO37" s="16"/>
      <c r="GP37" s="16"/>
      <c r="GQ37" s="16"/>
      <c r="GR37" s="16"/>
      <c r="GS37" s="16"/>
      <c r="GT37" s="16"/>
      <c r="GU37" s="16"/>
      <c r="GV37" s="16"/>
      <c r="GW37" s="16"/>
      <c r="GX37" s="16"/>
      <c r="GY37" s="16"/>
      <c r="GZ37" s="16"/>
      <c r="HA37" s="16"/>
      <c r="HB37" s="16"/>
      <c r="HC37" s="16"/>
      <c r="HD37" s="16"/>
      <c r="HE37" s="16"/>
      <c r="HF37" s="16"/>
      <c r="HG37" s="16"/>
      <c r="HH37" s="16"/>
      <c r="HI37" s="16"/>
      <c r="HJ37" s="16"/>
      <c r="HK37" s="16"/>
      <c r="HL37" s="16"/>
      <c r="HM37" s="16"/>
      <c r="HN37" s="16"/>
      <c r="HO37" s="16"/>
      <c r="HP37" s="16"/>
    </row>
    <row r="38" spans="1:224" ht="12.75" customHeight="1" x14ac:dyDescent="0.2">
      <c r="A38" s="67" t="s">
        <v>175</v>
      </c>
      <c r="B38" s="20">
        <v>1044</v>
      </c>
      <c r="C38" s="68" t="s">
        <v>144</v>
      </c>
      <c r="D38" s="21">
        <f t="shared" ca="1" si="0"/>
        <v>0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6"/>
      <c r="BZ38" s="16"/>
      <c r="CA38" s="16"/>
      <c r="CB38" s="16"/>
      <c r="CC38" s="16"/>
      <c r="CD38" s="16"/>
      <c r="CE38" s="16"/>
      <c r="CF38" s="16"/>
      <c r="CG38" s="16"/>
      <c r="CH38" s="16"/>
      <c r="CI38" s="16"/>
      <c r="CJ38" s="16"/>
      <c r="CK38" s="16"/>
      <c r="CL38" s="16"/>
      <c r="CM38" s="16"/>
      <c r="CN38" s="16"/>
      <c r="CO38" s="16"/>
      <c r="CP38" s="16"/>
      <c r="CQ38" s="16"/>
      <c r="CR38" s="16"/>
      <c r="CS38" s="16"/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  <c r="GC38" s="16"/>
      <c r="GD38" s="16"/>
      <c r="GE38" s="16"/>
      <c r="GF38" s="16"/>
      <c r="GG38" s="16"/>
      <c r="GH38" s="16"/>
      <c r="GI38" s="16"/>
      <c r="GJ38" s="16"/>
      <c r="GK38" s="16"/>
      <c r="GL38" s="16"/>
      <c r="GM38" s="16"/>
      <c r="GN38" s="16"/>
      <c r="GO38" s="16"/>
      <c r="GP38" s="16"/>
      <c r="GQ38" s="16"/>
      <c r="GR38" s="16"/>
      <c r="GS38" s="16"/>
      <c r="GT38" s="16"/>
      <c r="GU38" s="16"/>
      <c r="GV38" s="16"/>
      <c r="GW38" s="16"/>
      <c r="GX38" s="16"/>
      <c r="GY38" s="16"/>
      <c r="GZ38" s="16"/>
      <c r="HA38" s="16"/>
      <c r="HB38" s="16"/>
      <c r="HC38" s="16"/>
      <c r="HD38" s="16"/>
      <c r="HE38" s="16"/>
      <c r="HF38" s="16"/>
      <c r="HG38" s="16"/>
      <c r="HH38" s="16"/>
      <c r="HI38" s="16"/>
      <c r="HJ38" s="16"/>
      <c r="HK38" s="16"/>
      <c r="HL38" s="16"/>
      <c r="HM38" s="16"/>
      <c r="HN38" s="16"/>
      <c r="HO38" s="16"/>
      <c r="HP38" s="16"/>
    </row>
    <row r="39" spans="1:224" ht="12.75" customHeight="1" x14ac:dyDescent="0.2">
      <c r="A39" s="67" t="s">
        <v>176</v>
      </c>
      <c r="B39" s="20">
        <v>1045</v>
      </c>
      <c r="C39" s="68" t="s">
        <v>144</v>
      </c>
      <c r="D39" s="21">
        <f t="shared" ca="1" si="0"/>
        <v>39144.949999999997</v>
      </c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  <c r="BW39" s="16"/>
      <c r="BX39" s="16"/>
      <c r="BY39" s="16"/>
      <c r="BZ39" s="16"/>
      <c r="CA39" s="16"/>
      <c r="CB39" s="16"/>
      <c r="CC39" s="16"/>
      <c r="CD39" s="16"/>
      <c r="CE39" s="16"/>
      <c r="CF39" s="16"/>
      <c r="CG39" s="16"/>
      <c r="CH39" s="16"/>
      <c r="CI39" s="16"/>
      <c r="CJ39" s="16"/>
      <c r="CK39" s="16"/>
      <c r="CL39" s="16"/>
      <c r="CM39" s="16"/>
      <c r="CN39" s="16"/>
      <c r="CO39" s="16"/>
      <c r="CP39" s="16"/>
      <c r="CQ39" s="16"/>
      <c r="CR39" s="16"/>
      <c r="CS39" s="16"/>
      <c r="CT39" s="16"/>
      <c r="CU39" s="16"/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/>
      <c r="DV39" s="16"/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  <c r="EJ39" s="16"/>
      <c r="EK39" s="16"/>
      <c r="EL39" s="16"/>
      <c r="EM39" s="16"/>
      <c r="EN39" s="16"/>
      <c r="EO39" s="16"/>
      <c r="EP39" s="16"/>
      <c r="EQ39" s="16"/>
      <c r="ER39" s="16"/>
      <c r="ES39" s="16"/>
      <c r="ET39" s="16"/>
      <c r="EU39" s="16"/>
      <c r="EV39" s="16"/>
      <c r="EW39" s="16"/>
      <c r="EX39" s="16"/>
      <c r="EY39" s="16"/>
      <c r="EZ39" s="16"/>
      <c r="FA39" s="16"/>
      <c r="FB39" s="16"/>
      <c r="FC39" s="16"/>
      <c r="FD39" s="16"/>
      <c r="FE39" s="16"/>
      <c r="FF39" s="16"/>
      <c r="FG39" s="16"/>
      <c r="FH39" s="16"/>
      <c r="FI39" s="16"/>
      <c r="FJ39" s="16"/>
      <c r="FK39" s="16"/>
      <c r="FL39" s="16"/>
      <c r="FM39" s="16"/>
      <c r="FN39" s="16"/>
      <c r="FO39" s="16"/>
      <c r="FP39" s="16"/>
      <c r="FQ39" s="16"/>
      <c r="FR39" s="16"/>
      <c r="FS39" s="16"/>
      <c r="FT39" s="16"/>
      <c r="FU39" s="16"/>
      <c r="FV39" s="16"/>
      <c r="FW39" s="16"/>
      <c r="FX39" s="16"/>
      <c r="FY39" s="16"/>
      <c r="FZ39" s="16"/>
      <c r="GA39" s="16"/>
      <c r="GB39" s="16"/>
      <c r="GC39" s="16"/>
      <c r="GD39" s="16"/>
      <c r="GE39" s="16"/>
      <c r="GF39" s="16"/>
      <c r="GG39" s="16"/>
      <c r="GH39" s="16"/>
      <c r="GI39" s="16"/>
      <c r="GJ39" s="16"/>
      <c r="GK39" s="16"/>
      <c r="GL39" s="16"/>
      <c r="GM39" s="16"/>
      <c r="GN39" s="16"/>
      <c r="GO39" s="16"/>
      <c r="GP39" s="16"/>
      <c r="GQ39" s="16"/>
      <c r="GR39" s="16"/>
      <c r="GS39" s="16"/>
      <c r="GT39" s="16"/>
      <c r="GU39" s="16"/>
      <c r="GV39" s="16"/>
      <c r="GW39" s="16"/>
      <c r="GX39" s="16"/>
      <c r="GY39" s="16"/>
      <c r="GZ39" s="16"/>
      <c r="HA39" s="16"/>
      <c r="HB39" s="16"/>
      <c r="HC39" s="16"/>
      <c r="HD39" s="16"/>
      <c r="HE39" s="16"/>
      <c r="HF39" s="16"/>
      <c r="HG39" s="16"/>
      <c r="HH39" s="16"/>
      <c r="HI39" s="16"/>
      <c r="HJ39" s="16"/>
      <c r="HK39" s="16"/>
      <c r="HL39" s="16"/>
      <c r="HM39" s="16"/>
      <c r="HN39" s="16"/>
      <c r="HO39" s="16"/>
      <c r="HP39" s="16"/>
    </row>
    <row r="40" spans="1:224" ht="12.75" customHeight="1" x14ac:dyDescent="0.2">
      <c r="A40" s="67" t="s">
        <v>177</v>
      </c>
      <c r="B40" s="20">
        <v>1046</v>
      </c>
      <c r="C40" s="68" t="s">
        <v>144</v>
      </c>
      <c r="D40" s="21">
        <f t="shared" ca="1" si="0"/>
        <v>0</v>
      </c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  <c r="BI40" s="16"/>
      <c r="BJ40" s="16"/>
      <c r="BK40" s="16"/>
      <c r="BL40" s="16"/>
      <c r="BM40" s="16"/>
      <c r="BN40" s="16"/>
      <c r="BO40" s="16"/>
      <c r="BP40" s="16"/>
      <c r="BQ40" s="16"/>
      <c r="BR40" s="16"/>
      <c r="BS40" s="16"/>
      <c r="BT40" s="16"/>
      <c r="BU40" s="16"/>
      <c r="BV40" s="16"/>
      <c r="BW40" s="16"/>
      <c r="BX40" s="16"/>
      <c r="BY40" s="16"/>
      <c r="BZ40" s="16"/>
      <c r="CA40" s="16"/>
      <c r="CB40" s="16"/>
      <c r="CC40" s="16"/>
      <c r="CD40" s="16"/>
      <c r="CE40" s="16"/>
      <c r="CF40" s="16"/>
      <c r="CG40" s="16"/>
      <c r="CH40" s="16"/>
      <c r="CI40" s="16"/>
      <c r="CJ40" s="16"/>
      <c r="CK40" s="1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6"/>
      <c r="DT40" s="16"/>
      <c r="DU40" s="16"/>
      <c r="DV40" s="16"/>
      <c r="DW40" s="16"/>
      <c r="DX40" s="16"/>
      <c r="DY40" s="16"/>
      <c r="DZ40" s="16"/>
      <c r="EA40" s="16"/>
      <c r="EB40" s="16"/>
      <c r="EC40" s="16"/>
      <c r="ED40" s="16"/>
      <c r="EE40" s="16"/>
      <c r="EF40" s="16"/>
      <c r="EG40" s="16"/>
      <c r="EH40" s="16"/>
      <c r="EI40" s="16"/>
      <c r="EJ40" s="16"/>
      <c r="EK40" s="16"/>
      <c r="EL40" s="16"/>
      <c r="EM40" s="16"/>
      <c r="EN40" s="16"/>
      <c r="EO40" s="16"/>
      <c r="EP40" s="16"/>
      <c r="EQ40" s="16"/>
      <c r="ER40" s="16"/>
      <c r="ES40" s="16"/>
      <c r="ET40" s="16"/>
      <c r="EU40" s="16"/>
      <c r="EV40" s="16"/>
      <c r="EW40" s="16"/>
      <c r="EX40" s="16"/>
      <c r="EY40" s="16"/>
      <c r="EZ40" s="16"/>
      <c r="FA40" s="16"/>
      <c r="FB40" s="16"/>
      <c r="FC40" s="16"/>
      <c r="FD40" s="16"/>
      <c r="FE40" s="16"/>
      <c r="FF40" s="16"/>
      <c r="FG40" s="16"/>
      <c r="FH40" s="16"/>
      <c r="FI40" s="16"/>
      <c r="FJ40" s="16"/>
      <c r="FK40" s="16"/>
      <c r="FL40" s="16"/>
      <c r="FM40" s="16"/>
      <c r="FN40" s="16"/>
      <c r="FO40" s="16"/>
      <c r="FP40" s="16"/>
      <c r="FQ40" s="16"/>
      <c r="FR40" s="16"/>
      <c r="FS40" s="16"/>
      <c r="FT40" s="16"/>
      <c r="FU40" s="16"/>
      <c r="FV40" s="16"/>
      <c r="FW40" s="16"/>
      <c r="FX40" s="16"/>
      <c r="FY40" s="16"/>
      <c r="FZ40" s="16"/>
      <c r="GA40" s="16"/>
      <c r="GB40" s="16"/>
      <c r="GC40" s="16"/>
      <c r="GD40" s="16"/>
      <c r="GE40" s="16"/>
      <c r="GF40" s="16"/>
      <c r="GG40" s="16"/>
      <c r="GH40" s="16"/>
      <c r="GI40" s="16"/>
      <c r="GJ40" s="16"/>
      <c r="GK40" s="16"/>
      <c r="GL40" s="16"/>
      <c r="GM40" s="16"/>
      <c r="GN40" s="16"/>
      <c r="GO40" s="16"/>
      <c r="GP40" s="16"/>
      <c r="GQ40" s="16"/>
      <c r="GR40" s="16"/>
      <c r="GS40" s="16"/>
      <c r="GT40" s="16"/>
      <c r="GU40" s="16"/>
      <c r="GV40" s="16"/>
      <c r="GW40" s="16"/>
      <c r="GX40" s="16"/>
      <c r="GY40" s="16"/>
      <c r="GZ40" s="16"/>
      <c r="HA40" s="16"/>
      <c r="HB40" s="16"/>
      <c r="HC40" s="16"/>
      <c r="HD40" s="16"/>
      <c r="HE40" s="16"/>
      <c r="HF40" s="16"/>
      <c r="HG40" s="16"/>
      <c r="HH40" s="16"/>
      <c r="HI40" s="16"/>
      <c r="HJ40" s="16"/>
      <c r="HK40" s="16"/>
      <c r="HL40" s="16"/>
      <c r="HM40" s="16"/>
      <c r="HN40" s="16"/>
      <c r="HO40" s="16"/>
      <c r="HP40" s="16"/>
    </row>
    <row r="41" spans="1:224" ht="12.75" customHeight="1" x14ac:dyDescent="0.2">
      <c r="A41" s="67" t="s">
        <v>178</v>
      </c>
      <c r="B41" s="20">
        <v>1047</v>
      </c>
      <c r="C41" s="68" t="s">
        <v>144</v>
      </c>
      <c r="D41" s="21">
        <f t="shared" ca="1" si="0"/>
        <v>0</v>
      </c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  <c r="BM41" s="16"/>
      <c r="BN41" s="16"/>
      <c r="BO41" s="16"/>
      <c r="BP41" s="16"/>
      <c r="BQ41" s="16"/>
      <c r="BR41" s="16"/>
      <c r="BS41" s="16"/>
      <c r="BT41" s="16"/>
      <c r="BU41" s="16"/>
      <c r="BV41" s="16"/>
      <c r="BW41" s="16"/>
      <c r="BX41" s="16"/>
      <c r="BY41" s="16"/>
      <c r="BZ41" s="16"/>
      <c r="CA41" s="16"/>
      <c r="CB41" s="16"/>
      <c r="CC41" s="16"/>
      <c r="CD41" s="16"/>
      <c r="CE41" s="16"/>
      <c r="CF41" s="16"/>
      <c r="CG41" s="16"/>
      <c r="CH41" s="16"/>
      <c r="CI41" s="16"/>
      <c r="CJ41" s="16"/>
      <c r="CK41" s="16"/>
      <c r="CL41" s="16"/>
      <c r="CM41" s="16"/>
      <c r="CN41" s="16"/>
      <c r="CO41" s="16"/>
      <c r="CP41" s="16"/>
      <c r="CQ41" s="16"/>
      <c r="CR41" s="16"/>
      <c r="CS41" s="16"/>
      <c r="CT41" s="16"/>
      <c r="CU41" s="16"/>
      <c r="CV41" s="16"/>
      <c r="CW41" s="16"/>
      <c r="CX41" s="16"/>
      <c r="CY41" s="16"/>
      <c r="CZ41" s="16"/>
      <c r="DA41" s="16"/>
      <c r="DB41" s="16"/>
      <c r="DC41" s="16"/>
      <c r="DD41" s="16"/>
      <c r="DE41" s="16"/>
      <c r="DF41" s="16"/>
      <c r="DG41" s="16"/>
      <c r="DH41" s="16"/>
      <c r="DI41" s="16"/>
      <c r="DJ41" s="16"/>
      <c r="DK41" s="16"/>
      <c r="DL41" s="16"/>
      <c r="DM41" s="16"/>
      <c r="DN41" s="16"/>
      <c r="DO41" s="16"/>
      <c r="DP41" s="16"/>
      <c r="DQ41" s="16"/>
      <c r="DR41" s="16"/>
      <c r="DS41" s="16"/>
      <c r="DT41" s="16"/>
      <c r="DU41" s="16"/>
      <c r="DV41" s="16"/>
      <c r="DW41" s="16"/>
      <c r="DX41" s="16"/>
      <c r="DY41" s="16"/>
      <c r="DZ41" s="16"/>
      <c r="EA41" s="16"/>
      <c r="EB41" s="16"/>
      <c r="EC41" s="16"/>
      <c r="ED41" s="16"/>
      <c r="EE41" s="16"/>
      <c r="EF41" s="16"/>
      <c r="EG41" s="16"/>
      <c r="EH41" s="16"/>
      <c r="EI41" s="16"/>
      <c r="EJ41" s="16"/>
      <c r="EK41" s="16"/>
      <c r="EL41" s="16"/>
      <c r="EM41" s="16"/>
      <c r="EN41" s="16"/>
      <c r="EO41" s="16"/>
      <c r="EP41" s="16"/>
      <c r="EQ41" s="16"/>
      <c r="ER41" s="16"/>
      <c r="ES41" s="16"/>
      <c r="ET41" s="16"/>
      <c r="EU41" s="16"/>
      <c r="EV41" s="16"/>
      <c r="EW41" s="16"/>
      <c r="EX41" s="16"/>
      <c r="EY41" s="16"/>
      <c r="EZ41" s="16"/>
      <c r="FA41" s="16"/>
      <c r="FB41" s="16"/>
      <c r="FC41" s="16"/>
      <c r="FD41" s="16"/>
      <c r="FE41" s="16"/>
      <c r="FF41" s="16"/>
      <c r="FG41" s="16"/>
      <c r="FH41" s="16"/>
      <c r="FI41" s="16"/>
      <c r="FJ41" s="16"/>
      <c r="FK41" s="16"/>
      <c r="FL41" s="16"/>
      <c r="FM41" s="16"/>
      <c r="FN41" s="16"/>
      <c r="FO41" s="16"/>
      <c r="FP41" s="16"/>
      <c r="FQ41" s="16"/>
      <c r="FR41" s="16"/>
      <c r="FS41" s="16"/>
      <c r="FT41" s="16"/>
      <c r="FU41" s="16"/>
      <c r="FV41" s="16"/>
      <c r="FW41" s="16"/>
      <c r="FX41" s="16"/>
      <c r="FY41" s="16"/>
      <c r="FZ41" s="16"/>
      <c r="GA41" s="16"/>
      <c r="GB41" s="16"/>
      <c r="GC41" s="16"/>
      <c r="GD41" s="16"/>
      <c r="GE41" s="16"/>
      <c r="GF41" s="16"/>
      <c r="GG41" s="16"/>
      <c r="GH41" s="16"/>
      <c r="GI41" s="16"/>
      <c r="GJ41" s="16"/>
      <c r="GK41" s="16"/>
      <c r="GL41" s="16"/>
      <c r="GM41" s="16"/>
      <c r="GN41" s="16"/>
      <c r="GO41" s="16"/>
      <c r="GP41" s="16"/>
      <c r="GQ41" s="16"/>
      <c r="GR41" s="16"/>
      <c r="GS41" s="16"/>
      <c r="GT41" s="16"/>
      <c r="GU41" s="16"/>
      <c r="GV41" s="16"/>
      <c r="GW41" s="16"/>
      <c r="GX41" s="16"/>
      <c r="GY41" s="16"/>
      <c r="GZ41" s="16"/>
      <c r="HA41" s="16"/>
      <c r="HB41" s="16"/>
      <c r="HC41" s="16"/>
      <c r="HD41" s="16"/>
      <c r="HE41" s="16"/>
      <c r="HF41" s="16"/>
      <c r="HG41" s="16"/>
      <c r="HH41" s="16"/>
      <c r="HI41" s="16"/>
      <c r="HJ41" s="16"/>
      <c r="HK41" s="16"/>
      <c r="HL41" s="16"/>
      <c r="HM41" s="16"/>
      <c r="HN41" s="16"/>
      <c r="HO41" s="16"/>
      <c r="HP41" s="16"/>
    </row>
    <row r="42" spans="1:224" ht="12.75" customHeight="1" x14ac:dyDescent="0.2">
      <c r="A42" s="67" t="s">
        <v>179</v>
      </c>
      <c r="B42" s="20">
        <v>1048</v>
      </c>
      <c r="C42" s="68" t="s">
        <v>144</v>
      </c>
      <c r="D42" s="21">
        <f t="shared" ca="1" si="0"/>
        <v>0</v>
      </c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  <c r="BM42" s="16"/>
      <c r="BN42" s="16"/>
      <c r="BO42" s="16"/>
      <c r="BP42" s="16"/>
      <c r="BQ42" s="16"/>
      <c r="BR42" s="16"/>
      <c r="BS42" s="16"/>
      <c r="BT42" s="16"/>
      <c r="BU42" s="16"/>
      <c r="BV42" s="16"/>
      <c r="BW42" s="16"/>
      <c r="BX42" s="16"/>
      <c r="BY42" s="16"/>
      <c r="BZ42" s="16"/>
      <c r="CA42" s="16"/>
      <c r="CB42" s="16"/>
      <c r="CC42" s="16"/>
      <c r="CD42" s="16"/>
      <c r="CE42" s="16"/>
      <c r="CF42" s="16"/>
      <c r="CG42" s="16"/>
      <c r="CH42" s="16"/>
      <c r="CI42" s="16"/>
      <c r="CJ42" s="16"/>
      <c r="CK42" s="16"/>
      <c r="CL42" s="16"/>
      <c r="CM42" s="16"/>
      <c r="CN42" s="16"/>
      <c r="CO42" s="16"/>
      <c r="CP42" s="16"/>
      <c r="CQ42" s="16"/>
      <c r="CR42" s="16"/>
      <c r="CS42" s="16"/>
      <c r="CT42" s="16"/>
      <c r="CU42" s="16"/>
      <c r="CV42" s="16"/>
      <c r="CW42" s="16"/>
      <c r="CX42" s="16"/>
      <c r="CY42" s="16"/>
      <c r="CZ42" s="16"/>
      <c r="DA42" s="16"/>
      <c r="DB42" s="16"/>
      <c r="DC42" s="16"/>
      <c r="DD42" s="16"/>
      <c r="DE42" s="16"/>
      <c r="DF42" s="16"/>
      <c r="DG42" s="16"/>
      <c r="DH42" s="16"/>
      <c r="DI42" s="16"/>
      <c r="DJ42" s="16"/>
      <c r="DK42" s="16"/>
      <c r="DL42" s="16"/>
      <c r="DM42" s="16"/>
      <c r="DN42" s="16"/>
      <c r="DO42" s="16"/>
      <c r="DP42" s="16"/>
      <c r="DQ42" s="16"/>
      <c r="DR42" s="16"/>
      <c r="DS42" s="16"/>
      <c r="DT42" s="16"/>
      <c r="DU42" s="16"/>
      <c r="DV42" s="16"/>
      <c r="DW42" s="16"/>
      <c r="DX42" s="16"/>
      <c r="DY42" s="16"/>
      <c r="DZ42" s="16"/>
      <c r="EA42" s="16"/>
      <c r="EB42" s="16"/>
      <c r="EC42" s="16"/>
      <c r="ED42" s="16"/>
      <c r="EE42" s="16"/>
      <c r="EF42" s="16"/>
      <c r="EG42" s="16"/>
      <c r="EH42" s="16"/>
      <c r="EI42" s="16"/>
      <c r="EJ42" s="16"/>
      <c r="EK42" s="16"/>
      <c r="EL42" s="16"/>
      <c r="EM42" s="16"/>
      <c r="EN42" s="16"/>
      <c r="EO42" s="16"/>
      <c r="EP42" s="16"/>
      <c r="EQ42" s="16"/>
      <c r="ER42" s="16"/>
      <c r="ES42" s="16"/>
      <c r="ET42" s="16"/>
      <c r="EU42" s="16"/>
      <c r="EV42" s="16"/>
      <c r="EW42" s="16"/>
      <c r="EX42" s="16"/>
      <c r="EY42" s="16"/>
      <c r="EZ42" s="16"/>
      <c r="FA42" s="16"/>
      <c r="FB42" s="16"/>
      <c r="FC42" s="16"/>
      <c r="FD42" s="16"/>
      <c r="FE42" s="16"/>
      <c r="FF42" s="16"/>
      <c r="FG42" s="16"/>
      <c r="FH42" s="16"/>
      <c r="FI42" s="16"/>
      <c r="FJ42" s="16"/>
      <c r="FK42" s="16"/>
      <c r="FL42" s="16"/>
      <c r="FM42" s="16"/>
      <c r="FN42" s="16"/>
      <c r="FO42" s="16"/>
      <c r="FP42" s="16"/>
      <c r="FQ42" s="16"/>
      <c r="FR42" s="16"/>
      <c r="FS42" s="16"/>
      <c r="FT42" s="16"/>
      <c r="FU42" s="16"/>
      <c r="FV42" s="16"/>
      <c r="FW42" s="16"/>
      <c r="FX42" s="16"/>
      <c r="FY42" s="16"/>
      <c r="FZ42" s="16"/>
      <c r="GA42" s="16"/>
      <c r="GB42" s="16"/>
      <c r="GC42" s="16"/>
      <c r="GD42" s="16"/>
      <c r="GE42" s="16"/>
      <c r="GF42" s="16"/>
      <c r="GG42" s="16"/>
      <c r="GH42" s="16"/>
      <c r="GI42" s="16"/>
      <c r="GJ42" s="16"/>
      <c r="GK42" s="16"/>
      <c r="GL42" s="16"/>
      <c r="GM42" s="16"/>
      <c r="GN42" s="16"/>
      <c r="GO42" s="16"/>
      <c r="GP42" s="16"/>
      <c r="GQ42" s="16"/>
      <c r="GR42" s="16"/>
      <c r="GS42" s="16"/>
      <c r="GT42" s="16"/>
      <c r="GU42" s="16"/>
      <c r="GV42" s="16"/>
      <c r="GW42" s="16"/>
      <c r="GX42" s="16"/>
      <c r="GY42" s="16"/>
      <c r="GZ42" s="16"/>
      <c r="HA42" s="16"/>
      <c r="HB42" s="16"/>
      <c r="HC42" s="16"/>
      <c r="HD42" s="16"/>
      <c r="HE42" s="16"/>
      <c r="HF42" s="16"/>
      <c r="HG42" s="16"/>
      <c r="HH42" s="16"/>
      <c r="HI42" s="16"/>
      <c r="HJ42" s="16"/>
      <c r="HK42" s="16"/>
      <c r="HL42" s="16"/>
      <c r="HM42" s="16"/>
      <c r="HN42" s="16"/>
      <c r="HO42" s="16"/>
      <c r="HP42" s="16"/>
    </row>
    <row r="43" spans="1:224" ht="12.75" customHeight="1" x14ac:dyDescent="0.2">
      <c r="A43" s="67" t="s">
        <v>180</v>
      </c>
      <c r="B43" s="20">
        <v>1049</v>
      </c>
      <c r="C43" s="68" t="s">
        <v>144</v>
      </c>
      <c r="D43" s="21">
        <f t="shared" ca="1" si="0"/>
        <v>0</v>
      </c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  <c r="BM43" s="16"/>
      <c r="BN43" s="16"/>
      <c r="BO43" s="16"/>
      <c r="BP43" s="16"/>
      <c r="BQ43" s="16"/>
      <c r="BR43" s="16"/>
      <c r="BS43" s="16"/>
      <c r="BT43" s="16"/>
      <c r="BU43" s="16"/>
      <c r="BV43" s="16"/>
      <c r="BW43" s="16"/>
      <c r="BX43" s="16"/>
      <c r="BY43" s="16"/>
      <c r="BZ43" s="16"/>
      <c r="CA43" s="16"/>
      <c r="CB43" s="16"/>
      <c r="CC43" s="16"/>
      <c r="CD43" s="16"/>
      <c r="CE43" s="16"/>
      <c r="CF43" s="16"/>
      <c r="CG43" s="16"/>
      <c r="CH43" s="16"/>
      <c r="CI43" s="16"/>
      <c r="CJ43" s="16"/>
      <c r="CK43" s="16"/>
      <c r="CL43" s="16"/>
      <c r="CM43" s="16"/>
      <c r="CN43" s="16"/>
      <c r="CO43" s="16"/>
      <c r="CP43" s="16"/>
      <c r="CQ43" s="16"/>
      <c r="CR43" s="16"/>
      <c r="CS43" s="16"/>
      <c r="CT43" s="16"/>
      <c r="CU43" s="16"/>
      <c r="CV43" s="16"/>
      <c r="CW43" s="16"/>
      <c r="CX43" s="16"/>
      <c r="CY43" s="16"/>
      <c r="CZ43" s="16"/>
      <c r="DA43" s="16"/>
      <c r="DB43" s="16"/>
      <c r="DC43" s="16"/>
      <c r="DD43" s="16"/>
      <c r="DE43" s="16"/>
      <c r="DF43" s="16"/>
      <c r="DG43" s="16"/>
      <c r="DH43" s="16"/>
      <c r="DI43" s="16"/>
      <c r="DJ43" s="16"/>
      <c r="DK43" s="16"/>
      <c r="DL43" s="16"/>
      <c r="DM43" s="16"/>
      <c r="DN43" s="16"/>
      <c r="DO43" s="16"/>
      <c r="DP43" s="16"/>
      <c r="DQ43" s="16"/>
      <c r="DR43" s="16"/>
      <c r="DS43" s="16"/>
      <c r="DT43" s="16"/>
      <c r="DU43" s="16"/>
      <c r="DV43" s="16"/>
      <c r="DW43" s="16"/>
      <c r="DX43" s="16"/>
      <c r="DY43" s="16"/>
      <c r="DZ43" s="16"/>
      <c r="EA43" s="16"/>
      <c r="EB43" s="16"/>
      <c r="EC43" s="16"/>
      <c r="ED43" s="16"/>
      <c r="EE43" s="16"/>
      <c r="EF43" s="16"/>
      <c r="EG43" s="16"/>
      <c r="EH43" s="16"/>
      <c r="EI43" s="16"/>
      <c r="EJ43" s="16"/>
      <c r="EK43" s="16"/>
      <c r="EL43" s="16"/>
      <c r="EM43" s="16"/>
      <c r="EN43" s="16"/>
      <c r="EO43" s="16"/>
      <c r="EP43" s="16"/>
      <c r="EQ43" s="16"/>
      <c r="ER43" s="16"/>
      <c r="ES43" s="16"/>
      <c r="ET43" s="16"/>
      <c r="EU43" s="16"/>
      <c r="EV43" s="16"/>
      <c r="EW43" s="16"/>
      <c r="EX43" s="16"/>
      <c r="EY43" s="16"/>
      <c r="EZ43" s="16"/>
      <c r="FA43" s="16"/>
      <c r="FB43" s="16"/>
      <c r="FC43" s="16"/>
      <c r="FD43" s="16"/>
      <c r="FE43" s="16"/>
      <c r="FF43" s="16"/>
      <c r="FG43" s="16"/>
      <c r="FH43" s="16"/>
      <c r="FI43" s="16"/>
      <c r="FJ43" s="16"/>
      <c r="FK43" s="16"/>
      <c r="FL43" s="16"/>
      <c r="FM43" s="16"/>
      <c r="FN43" s="16"/>
      <c r="FO43" s="16"/>
      <c r="FP43" s="16"/>
      <c r="FQ43" s="16"/>
      <c r="FR43" s="16"/>
      <c r="FS43" s="16"/>
      <c r="FT43" s="16"/>
      <c r="FU43" s="16"/>
      <c r="FV43" s="16"/>
      <c r="FW43" s="16"/>
      <c r="FX43" s="16"/>
      <c r="FY43" s="16"/>
      <c r="FZ43" s="16"/>
      <c r="GA43" s="16"/>
      <c r="GB43" s="16"/>
      <c r="GC43" s="16"/>
      <c r="GD43" s="16"/>
      <c r="GE43" s="16"/>
      <c r="GF43" s="16"/>
      <c r="GG43" s="16"/>
      <c r="GH43" s="16"/>
      <c r="GI43" s="16"/>
      <c r="GJ43" s="16"/>
      <c r="GK43" s="16"/>
      <c r="GL43" s="16"/>
      <c r="GM43" s="16"/>
      <c r="GN43" s="16"/>
      <c r="GO43" s="16"/>
      <c r="GP43" s="16"/>
      <c r="GQ43" s="16"/>
      <c r="GR43" s="16"/>
      <c r="GS43" s="16"/>
      <c r="GT43" s="16"/>
      <c r="GU43" s="16"/>
      <c r="GV43" s="16"/>
      <c r="GW43" s="16"/>
      <c r="GX43" s="16"/>
      <c r="GY43" s="16"/>
      <c r="GZ43" s="16"/>
      <c r="HA43" s="16"/>
      <c r="HB43" s="16"/>
      <c r="HC43" s="16"/>
      <c r="HD43" s="16"/>
      <c r="HE43" s="16"/>
      <c r="HF43" s="16"/>
      <c r="HG43" s="16"/>
      <c r="HH43" s="16"/>
      <c r="HI43" s="16"/>
      <c r="HJ43" s="16"/>
      <c r="HK43" s="16"/>
      <c r="HL43" s="16"/>
      <c r="HM43" s="16"/>
      <c r="HN43" s="16"/>
      <c r="HO43" s="16"/>
      <c r="HP43" s="16"/>
    </row>
    <row r="44" spans="1:224" ht="12.75" customHeight="1" x14ac:dyDescent="0.2">
      <c r="A44" s="67" t="s">
        <v>181</v>
      </c>
      <c r="B44" s="20">
        <v>1050</v>
      </c>
      <c r="C44" s="68" t="s">
        <v>144</v>
      </c>
      <c r="D44" s="21">
        <f t="shared" ca="1" si="0"/>
        <v>0</v>
      </c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  <c r="BM44" s="16"/>
      <c r="BN44" s="16"/>
      <c r="BO44" s="16"/>
      <c r="BP44" s="16"/>
      <c r="BQ44" s="16"/>
      <c r="BR44" s="16"/>
      <c r="BS44" s="16"/>
      <c r="BT44" s="16"/>
      <c r="BU44" s="16"/>
      <c r="BV44" s="16"/>
      <c r="BW44" s="16"/>
      <c r="BX44" s="16"/>
      <c r="BY44" s="16"/>
      <c r="BZ44" s="16"/>
      <c r="CA44" s="16"/>
      <c r="CB44" s="16"/>
      <c r="CC44" s="16"/>
      <c r="CD44" s="16"/>
      <c r="CE44" s="16"/>
      <c r="CF44" s="16"/>
      <c r="CG44" s="16"/>
      <c r="CH44" s="16"/>
      <c r="CI44" s="16"/>
      <c r="CJ44" s="16"/>
      <c r="CK44" s="16"/>
      <c r="CL44" s="16"/>
      <c r="CM44" s="16"/>
      <c r="CN44" s="16"/>
      <c r="CO44" s="16"/>
      <c r="CP44" s="16"/>
      <c r="CQ44" s="16"/>
      <c r="CR44" s="16"/>
      <c r="CS44" s="16"/>
      <c r="CT44" s="16"/>
      <c r="CU44" s="16"/>
      <c r="CV44" s="16"/>
      <c r="CW44" s="16"/>
      <c r="CX44" s="16"/>
      <c r="CY44" s="16"/>
      <c r="CZ44" s="16"/>
      <c r="DA44" s="16"/>
      <c r="DB44" s="16"/>
      <c r="DC44" s="16"/>
      <c r="DD44" s="16"/>
      <c r="DE44" s="16"/>
      <c r="DF44" s="16"/>
      <c r="DG44" s="16"/>
      <c r="DH44" s="16"/>
      <c r="DI44" s="16"/>
      <c r="DJ44" s="16"/>
      <c r="DK44" s="16"/>
      <c r="DL44" s="16"/>
      <c r="DM44" s="16"/>
      <c r="DN44" s="16"/>
      <c r="DO44" s="16"/>
      <c r="DP44" s="16"/>
      <c r="DQ44" s="16"/>
      <c r="DR44" s="16"/>
      <c r="DS44" s="16"/>
      <c r="DT44" s="16"/>
      <c r="DU44" s="16"/>
      <c r="DV44" s="16"/>
      <c r="DW44" s="16"/>
      <c r="DX44" s="16"/>
      <c r="DY44" s="16"/>
      <c r="DZ44" s="16"/>
      <c r="EA44" s="16"/>
      <c r="EB44" s="16"/>
      <c r="EC44" s="16"/>
      <c r="ED44" s="16"/>
      <c r="EE44" s="16"/>
      <c r="EF44" s="16"/>
      <c r="EG44" s="16"/>
      <c r="EH44" s="16"/>
      <c r="EI44" s="16"/>
      <c r="EJ44" s="16"/>
      <c r="EK44" s="16"/>
      <c r="EL44" s="16"/>
      <c r="EM44" s="16"/>
      <c r="EN44" s="16"/>
      <c r="EO44" s="16"/>
      <c r="EP44" s="16"/>
      <c r="EQ44" s="16"/>
      <c r="ER44" s="16"/>
      <c r="ES44" s="16"/>
      <c r="ET44" s="16"/>
      <c r="EU44" s="16"/>
      <c r="EV44" s="16"/>
      <c r="EW44" s="16"/>
      <c r="EX44" s="16"/>
      <c r="EY44" s="16"/>
      <c r="EZ44" s="16"/>
      <c r="FA44" s="16"/>
      <c r="FB44" s="16"/>
      <c r="FC44" s="16"/>
      <c r="FD44" s="16"/>
      <c r="FE44" s="16"/>
      <c r="FF44" s="16"/>
      <c r="FG44" s="16"/>
      <c r="FH44" s="16"/>
      <c r="FI44" s="16"/>
      <c r="FJ44" s="16"/>
      <c r="FK44" s="16"/>
      <c r="FL44" s="16"/>
      <c r="FM44" s="16"/>
      <c r="FN44" s="16"/>
      <c r="FO44" s="16"/>
      <c r="FP44" s="16"/>
      <c r="FQ44" s="16"/>
      <c r="FR44" s="16"/>
      <c r="FS44" s="16"/>
      <c r="FT44" s="16"/>
      <c r="FU44" s="16"/>
      <c r="FV44" s="16"/>
      <c r="FW44" s="16"/>
      <c r="FX44" s="16"/>
      <c r="FY44" s="16"/>
      <c r="FZ44" s="16"/>
      <c r="GA44" s="16"/>
      <c r="GB44" s="16"/>
      <c r="GC44" s="16"/>
      <c r="GD44" s="16"/>
      <c r="GE44" s="16"/>
      <c r="GF44" s="16"/>
      <c r="GG44" s="16"/>
      <c r="GH44" s="16"/>
      <c r="GI44" s="16"/>
      <c r="GJ44" s="16"/>
      <c r="GK44" s="16"/>
      <c r="GL44" s="16"/>
      <c r="GM44" s="16"/>
      <c r="GN44" s="16"/>
      <c r="GO44" s="16"/>
      <c r="GP44" s="16"/>
      <c r="GQ44" s="16"/>
      <c r="GR44" s="16"/>
      <c r="GS44" s="16"/>
      <c r="GT44" s="16"/>
      <c r="GU44" s="16"/>
      <c r="GV44" s="16"/>
      <c r="GW44" s="16"/>
      <c r="GX44" s="16"/>
      <c r="GY44" s="16"/>
      <c r="GZ44" s="16"/>
      <c r="HA44" s="16"/>
      <c r="HB44" s="16"/>
      <c r="HC44" s="16"/>
      <c r="HD44" s="16"/>
      <c r="HE44" s="16"/>
      <c r="HF44" s="16"/>
      <c r="HG44" s="16"/>
      <c r="HH44" s="16"/>
      <c r="HI44" s="16"/>
      <c r="HJ44" s="16"/>
      <c r="HK44" s="16"/>
      <c r="HL44" s="16"/>
      <c r="HM44" s="16"/>
      <c r="HN44" s="16"/>
      <c r="HO44" s="16"/>
      <c r="HP44" s="16"/>
    </row>
    <row r="45" spans="1:224" ht="12.75" customHeight="1" x14ac:dyDescent="0.2">
      <c r="A45" s="67" t="s">
        <v>182</v>
      </c>
      <c r="B45" s="20">
        <v>1051</v>
      </c>
      <c r="C45" s="68" t="s">
        <v>144</v>
      </c>
      <c r="D45" s="21">
        <f t="shared" ca="1" si="0"/>
        <v>16626501.189999999</v>
      </c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/>
      <c r="AS45" s="16"/>
      <c r="AT45" s="16"/>
      <c r="AU45" s="16"/>
      <c r="AV45" s="16"/>
      <c r="AW45" s="16"/>
      <c r="AX45" s="16"/>
      <c r="AY45" s="16"/>
      <c r="AZ45" s="1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  <c r="BM45" s="16"/>
      <c r="BN45" s="16"/>
      <c r="BO45" s="16"/>
      <c r="BP45" s="16"/>
      <c r="BQ45" s="16"/>
      <c r="BR45" s="16"/>
      <c r="BS45" s="16"/>
      <c r="BT45" s="16"/>
      <c r="BU45" s="16"/>
      <c r="BV45" s="16"/>
      <c r="BW45" s="16"/>
      <c r="BX45" s="16"/>
      <c r="BY45" s="16"/>
      <c r="BZ45" s="16"/>
      <c r="CA45" s="16"/>
      <c r="CB45" s="16"/>
      <c r="CC45" s="16"/>
      <c r="CD45" s="16"/>
      <c r="CE45" s="16"/>
      <c r="CF45" s="16"/>
      <c r="CG45" s="16"/>
      <c r="CH45" s="16"/>
      <c r="CI45" s="16"/>
      <c r="CJ45" s="16"/>
      <c r="CK45" s="16"/>
      <c r="CL45" s="16"/>
      <c r="CM45" s="16"/>
      <c r="CN45" s="16"/>
      <c r="CO45" s="16"/>
      <c r="CP45" s="16"/>
      <c r="CQ45" s="16"/>
      <c r="CR45" s="16"/>
      <c r="CS45" s="16"/>
      <c r="CT45" s="16"/>
      <c r="CU45" s="16"/>
      <c r="CV45" s="16"/>
      <c r="CW45" s="16"/>
      <c r="CX45" s="16"/>
      <c r="CY45" s="16"/>
      <c r="CZ45" s="16"/>
      <c r="DA45" s="16"/>
      <c r="DB45" s="16"/>
      <c r="DC45" s="16"/>
      <c r="DD45" s="16"/>
      <c r="DE45" s="16"/>
      <c r="DF45" s="16"/>
      <c r="DG45" s="16"/>
      <c r="DH45" s="16"/>
      <c r="DI45" s="16"/>
      <c r="DJ45" s="16"/>
      <c r="DK45" s="16"/>
      <c r="DL45" s="16"/>
      <c r="DM45" s="16"/>
      <c r="DN45" s="16"/>
      <c r="DO45" s="16"/>
      <c r="DP45" s="16"/>
      <c r="DQ45" s="16"/>
      <c r="DR45" s="16"/>
      <c r="DS45" s="16"/>
      <c r="DT45" s="16"/>
      <c r="DU45" s="16"/>
      <c r="DV45" s="16"/>
      <c r="DW45" s="16"/>
      <c r="DX45" s="16"/>
      <c r="DY45" s="16"/>
      <c r="DZ45" s="16"/>
      <c r="EA45" s="16"/>
      <c r="EB45" s="16"/>
      <c r="EC45" s="16"/>
      <c r="ED45" s="16"/>
      <c r="EE45" s="16"/>
      <c r="EF45" s="16"/>
      <c r="EG45" s="16"/>
      <c r="EH45" s="16"/>
      <c r="EI45" s="16"/>
      <c r="EJ45" s="16"/>
      <c r="EK45" s="16"/>
      <c r="EL45" s="16"/>
      <c r="EM45" s="16"/>
      <c r="EN45" s="16"/>
      <c r="EO45" s="16"/>
      <c r="EP45" s="16"/>
      <c r="EQ45" s="16"/>
      <c r="ER45" s="16"/>
      <c r="ES45" s="16"/>
      <c r="ET45" s="16"/>
      <c r="EU45" s="16"/>
      <c r="EV45" s="16"/>
      <c r="EW45" s="16"/>
      <c r="EX45" s="16"/>
      <c r="EY45" s="16"/>
      <c r="EZ45" s="16"/>
      <c r="FA45" s="16"/>
      <c r="FB45" s="16"/>
      <c r="FC45" s="16"/>
      <c r="FD45" s="16"/>
      <c r="FE45" s="16"/>
      <c r="FF45" s="16"/>
      <c r="FG45" s="16"/>
      <c r="FH45" s="16"/>
      <c r="FI45" s="16"/>
      <c r="FJ45" s="16"/>
      <c r="FK45" s="16"/>
      <c r="FL45" s="16"/>
      <c r="FM45" s="16"/>
      <c r="FN45" s="16"/>
      <c r="FO45" s="16"/>
      <c r="FP45" s="16"/>
      <c r="FQ45" s="16"/>
      <c r="FR45" s="16"/>
      <c r="FS45" s="16"/>
      <c r="FT45" s="16"/>
      <c r="FU45" s="16"/>
      <c r="FV45" s="16"/>
      <c r="FW45" s="16"/>
      <c r="FX45" s="16"/>
      <c r="FY45" s="16"/>
      <c r="FZ45" s="16"/>
      <c r="GA45" s="16"/>
      <c r="GB45" s="16"/>
      <c r="GC45" s="16"/>
      <c r="GD45" s="16"/>
      <c r="GE45" s="16"/>
      <c r="GF45" s="16"/>
      <c r="GG45" s="16"/>
      <c r="GH45" s="16"/>
      <c r="GI45" s="16"/>
      <c r="GJ45" s="16"/>
      <c r="GK45" s="16"/>
      <c r="GL45" s="16"/>
      <c r="GM45" s="16"/>
      <c r="GN45" s="16"/>
      <c r="GO45" s="16"/>
      <c r="GP45" s="16"/>
      <c r="GQ45" s="16"/>
      <c r="GR45" s="16"/>
      <c r="GS45" s="16"/>
      <c r="GT45" s="16"/>
      <c r="GU45" s="16"/>
      <c r="GV45" s="16"/>
      <c r="GW45" s="16"/>
      <c r="GX45" s="16"/>
      <c r="GY45" s="16"/>
      <c r="GZ45" s="16"/>
      <c r="HA45" s="16"/>
      <c r="HB45" s="16"/>
      <c r="HC45" s="16"/>
      <c r="HD45" s="16"/>
      <c r="HE45" s="16"/>
      <c r="HF45" s="16"/>
      <c r="HG45" s="16"/>
      <c r="HH45" s="16"/>
      <c r="HI45" s="16"/>
      <c r="HJ45" s="16"/>
      <c r="HK45" s="16"/>
      <c r="HL45" s="16"/>
      <c r="HM45" s="16"/>
      <c r="HN45" s="16"/>
      <c r="HO45" s="16"/>
      <c r="HP45" s="16"/>
    </row>
    <row r="46" spans="1:224" ht="12.75" customHeight="1" x14ac:dyDescent="0.2">
      <c r="A46" s="67" t="s">
        <v>183</v>
      </c>
      <c r="B46" s="20">
        <v>1052</v>
      </c>
      <c r="C46" s="68" t="s">
        <v>144</v>
      </c>
      <c r="D46" s="21">
        <f t="shared" ca="1" si="0"/>
        <v>0</v>
      </c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  <c r="BM46" s="16"/>
      <c r="BN46" s="16"/>
      <c r="BO46" s="16"/>
      <c r="BP46" s="16"/>
      <c r="BQ46" s="16"/>
      <c r="BR46" s="16"/>
      <c r="BS46" s="16"/>
      <c r="BT46" s="16"/>
      <c r="BU46" s="16"/>
      <c r="BV46" s="16"/>
      <c r="BW46" s="16"/>
      <c r="BX46" s="16"/>
      <c r="BY46" s="16"/>
      <c r="BZ46" s="16"/>
      <c r="CA46" s="16"/>
      <c r="CB46" s="16"/>
      <c r="CC46" s="16"/>
      <c r="CD46" s="16"/>
      <c r="CE46" s="16"/>
      <c r="CF46" s="16"/>
      <c r="CG46" s="16"/>
      <c r="CH46" s="16"/>
      <c r="CI46" s="16"/>
      <c r="CJ46" s="16"/>
      <c r="CK46" s="16"/>
      <c r="CL46" s="16"/>
      <c r="CM46" s="16"/>
      <c r="CN46" s="16"/>
      <c r="CO46" s="16"/>
      <c r="CP46" s="16"/>
      <c r="CQ46" s="16"/>
      <c r="CR46" s="16"/>
      <c r="CS46" s="16"/>
      <c r="CT46" s="16"/>
      <c r="CU46" s="16"/>
      <c r="CV46" s="16"/>
      <c r="CW46" s="16"/>
      <c r="CX46" s="16"/>
      <c r="CY46" s="16"/>
      <c r="CZ46" s="16"/>
      <c r="DA46" s="16"/>
      <c r="DB46" s="16"/>
      <c r="DC46" s="16"/>
      <c r="DD46" s="16"/>
      <c r="DE46" s="16"/>
      <c r="DF46" s="16"/>
      <c r="DG46" s="16"/>
      <c r="DH46" s="16"/>
      <c r="DI46" s="16"/>
      <c r="DJ46" s="16"/>
      <c r="DK46" s="16"/>
      <c r="DL46" s="16"/>
      <c r="DM46" s="16"/>
      <c r="DN46" s="16"/>
      <c r="DO46" s="16"/>
      <c r="DP46" s="16"/>
      <c r="DQ46" s="16"/>
      <c r="DR46" s="16"/>
      <c r="DS46" s="16"/>
      <c r="DT46" s="16"/>
      <c r="DU46" s="16"/>
      <c r="DV46" s="16"/>
      <c r="DW46" s="16"/>
      <c r="DX46" s="16"/>
      <c r="DY46" s="16"/>
      <c r="DZ46" s="16"/>
      <c r="EA46" s="16"/>
      <c r="EB46" s="16"/>
      <c r="EC46" s="16"/>
      <c r="ED46" s="16"/>
      <c r="EE46" s="16"/>
      <c r="EF46" s="16"/>
      <c r="EG46" s="16"/>
      <c r="EH46" s="16"/>
      <c r="EI46" s="16"/>
      <c r="EJ46" s="16"/>
      <c r="EK46" s="16"/>
      <c r="EL46" s="16"/>
      <c r="EM46" s="16"/>
      <c r="EN46" s="16"/>
      <c r="EO46" s="16"/>
      <c r="EP46" s="16"/>
      <c r="EQ46" s="16"/>
      <c r="ER46" s="16"/>
      <c r="ES46" s="16"/>
      <c r="ET46" s="16"/>
      <c r="EU46" s="16"/>
      <c r="EV46" s="16"/>
      <c r="EW46" s="16"/>
      <c r="EX46" s="16"/>
      <c r="EY46" s="16"/>
      <c r="EZ46" s="16"/>
      <c r="FA46" s="16"/>
      <c r="FB46" s="16"/>
      <c r="FC46" s="16"/>
      <c r="FD46" s="16"/>
      <c r="FE46" s="16"/>
      <c r="FF46" s="16"/>
      <c r="FG46" s="16"/>
      <c r="FH46" s="16"/>
      <c r="FI46" s="16"/>
      <c r="FJ46" s="16"/>
      <c r="FK46" s="16"/>
      <c r="FL46" s="16"/>
      <c r="FM46" s="16"/>
      <c r="FN46" s="16"/>
      <c r="FO46" s="16"/>
      <c r="FP46" s="16"/>
      <c r="FQ46" s="16"/>
      <c r="FR46" s="16"/>
      <c r="FS46" s="16"/>
      <c r="FT46" s="16"/>
      <c r="FU46" s="16"/>
      <c r="FV46" s="16"/>
      <c r="FW46" s="16"/>
      <c r="FX46" s="16"/>
      <c r="FY46" s="16"/>
      <c r="FZ46" s="16"/>
      <c r="GA46" s="16"/>
      <c r="GB46" s="16"/>
      <c r="GC46" s="16"/>
      <c r="GD46" s="16"/>
      <c r="GE46" s="16"/>
      <c r="GF46" s="16"/>
      <c r="GG46" s="16"/>
      <c r="GH46" s="16"/>
      <c r="GI46" s="16"/>
      <c r="GJ46" s="16"/>
      <c r="GK46" s="16"/>
      <c r="GL46" s="16"/>
      <c r="GM46" s="16"/>
      <c r="GN46" s="16"/>
      <c r="GO46" s="16"/>
      <c r="GP46" s="16"/>
      <c r="GQ46" s="16"/>
      <c r="GR46" s="16"/>
      <c r="GS46" s="16"/>
      <c r="GT46" s="16"/>
      <c r="GU46" s="16"/>
      <c r="GV46" s="16"/>
      <c r="GW46" s="16"/>
      <c r="GX46" s="16"/>
      <c r="GY46" s="16"/>
      <c r="GZ46" s="16"/>
      <c r="HA46" s="16"/>
      <c r="HB46" s="16"/>
      <c r="HC46" s="16"/>
      <c r="HD46" s="16"/>
      <c r="HE46" s="16"/>
      <c r="HF46" s="16"/>
      <c r="HG46" s="16"/>
      <c r="HH46" s="16"/>
      <c r="HI46" s="16"/>
      <c r="HJ46" s="16"/>
      <c r="HK46" s="16"/>
      <c r="HL46" s="16"/>
      <c r="HM46" s="16"/>
      <c r="HN46" s="16"/>
      <c r="HO46" s="16"/>
      <c r="HP46" s="16"/>
    </row>
    <row r="47" spans="1:224" ht="12.75" customHeight="1" x14ac:dyDescent="0.2">
      <c r="A47" s="67" t="s">
        <v>184</v>
      </c>
      <c r="B47" s="20">
        <v>1053</v>
      </c>
      <c r="C47" s="68" t="s">
        <v>144</v>
      </c>
      <c r="D47" s="21">
        <f t="shared" ca="1" si="0"/>
        <v>0</v>
      </c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  <c r="BM47" s="16"/>
      <c r="BN47" s="16"/>
      <c r="BO47" s="16"/>
      <c r="BP47" s="16"/>
      <c r="BQ47" s="16"/>
      <c r="BR47" s="16"/>
      <c r="BS47" s="16"/>
      <c r="BT47" s="16"/>
      <c r="BU47" s="16"/>
      <c r="BV47" s="16"/>
      <c r="BW47" s="16"/>
      <c r="BX47" s="16"/>
      <c r="BY47" s="16"/>
      <c r="BZ47" s="16"/>
      <c r="CA47" s="16"/>
      <c r="CB47" s="16"/>
      <c r="CC47" s="16"/>
      <c r="CD47" s="16"/>
      <c r="CE47" s="16"/>
      <c r="CF47" s="16"/>
      <c r="CG47" s="16"/>
      <c r="CH47" s="16"/>
      <c r="CI47" s="16"/>
      <c r="CJ47" s="16"/>
      <c r="CK47" s="16"/>
      <c r="CL47" s="16"/>
      <c r="CM47" s="16"/>
      <c r="CN47" s="16"/>
      <c r="CO47" s="16"/>
      <c r="CP47" s="16"/>
      <c r="CQ47" s="16"/>
      <c r="CR47" s="16"/>
      <c r="CS47" s="16"/>
      <c r="CT47" s="16"/>
      <c r="CU47" s="16"/>
      <c r="CV47" s="16"/>
      <c r="CW47" s="16"/>
      <c r="CX47" s="16"/>
      <c r="CY47" s="16"/>
      <c r="CZ47" s="16"/>
      <c r="DA47" s="16"/>
      <c r="DB47" s="16"/>
      <c r="DC47" s="16"/>
      <c r="DD47" s="16"/>
      <c r="DE47" s="16"/>
      <c r="DF47" s="16"/>
      <c r="DG47" s="16"/>
      <c r="DH47" s="16"/>
      <c r="DI47" s="16"/>
      <c r="DJ47" s="16"/>
      <c r="DK47" s="16"/>
      <c r="DL47" s="16"/>
      <c r="DM47" s="16"/>
      <c r="DN47" s="16"/>
      <c r="DO47" s="16"/>
      <c r="DP47" s="16"/>
      <c r="DQ47" s="16"/>
      <c r="DR47" s="16"/>
      <c r="DS47" s="16"/>
      <c r="DT47" s="16"/>
      <c r="DU47" s="16"/>
      <c r="DV47" s="16"/>
      <c r="DW47" s="16"/>
      <c r="DX47" s="16"/>
      <c r="DY47" s="16"/>
      <c r="DZ47" s="16"/>
      <c r="EA47" s="16"/>
      <c r="EB47" s="16"/>
      <c r="EC47" s="16"/>
      <c r="ED47" s="16"/>
      <c r="EE47" s="16"/>
      <c r="EF47" s="16"/>
      <c r="EG47" s="16"/>
      <c r="EH47" s="16"/>
      <c r="EI47" s="16"/>
      <c r="EJ47" s="16"/>
      <c r="EK47" s="16"/>
      <c r="EL47" s="16"/>
      <c r="EM47" s="16"/>
      <c r="EN47" s="16"/>
      <c r="EO47" s="16"/>
      <c r="EP47" s="16"/>
      <c r="EQ47" s="16"/>
      <c r="ER47" s="16"/>
      <c r="ES47" s="16"/>
      <c r="ET47" s="16"/>
      <c r="EU47" s="16"/>
      <c r="EV47" s="16"/>
      <c r="EW47" s="16"/>
      <c r="EX47" s="16"/>
      <c r="EY47" s="16"/>
      <c r="EZ47" s="16"/>
      <c r="FA47" s="16"/>
      <c r="FB47" s="16"/>
      <c r="FC47" s="16"/>
      <c r="FD47" s="16"/>
      <c r="FE47" s="16"/>
      <c r="FF47" s="16"/>
      <c r="FG47" s="16"/>
      <c r="FH47" s="16"/>
      <c r="FI47" s="16"/>
      <c r="FJ47" s="16"/>
      <c r="FK47" s="16"/>
      <c r="FL47" s="16"/>
      <c r="FM47" s="16"/>
      <c r="FN47" s="16"/>
      <c r="FO47" s="16"/>
      <c r="FP47" s="16"/>
      <c r="FQ47" s="16"/>
      <c r="FR47" s="16"/>
      <c r="FS47" s="16"/>
      <c r="FT47" s="16"/>
      <c r="FU47" s="16"/>
      <c r="FV47" s="16"/>
      <c r="FW47" s="16"/>
      <c r="FX47" s="16"/>
      <c r="FY47" s="16"/>
      <c r="FZ47" s="16"/>
      <c r="GA47" s="16"/>
      <c r="GB47" s="16"/>
      <c r="GC47" s="16"/>
      <c r="GD47" s="16"/>
      <c r="GE47" s="16"/>
      <c r="GF47" s="16"/>
      <c r="GG47" s="16"/>
      <c r="GH47" s="16"/>
      <c r="GI47" s="16"/>
      <c r="GJ47" s="16"/>
      <c r="GK47" s="16"/>
      <c r="GL47" s="16"/>
      <c r="GM47" s="16"/>
      <c r="GN47" s="16"/>
      <c r="GO47" s="16"/>
      <c r="GP47" s="16"/>
      <c r="GQ47" s="16"/>
      <c r="GR47" s="16"/>
      <c r="GS47" s="16"/>
      <c r="GT47" s="16"/>
      <c r="GU47" s="16"/>
      <c r="GV47" s="16"/>
      <c r="GW47" s="16"/>
      <c r="GX47" s="16"/>
      <c r="GY47" s="16"/>
      <c r="GZ47" s="16"/>
      <c r="HA47" s="16"/>
      <c r="HB47" s="16"/>
      <c r="HC47" s="16"/>
      <c r="HD47" s="16"/>
      <c r="HE47" s="16"/>
      <c r="HF47" s="16"/>
      <c r="HG47" s="16"/>
      <c r="HH47" s="16"/>
      <c r="HI47" s="16"/>
      <c r="HJ47" s="16"/>
      <c r="HK47" s="16"/>
      <c r="HL47" s="16"/>
      <c r="HM47" s="16"/>
      <c r="HN47" s="16"/>
      <c r="HO47" s="16"/>
      <c r="HP47" s="16"/>
    </row>
    <row r="48" spans="1:224" ht="12.75" customHeight="1" x14ac:dyDescent="0.2">
      <c r="A48" s="67" t="s">
        <v>185</v>
      </c>
      <c r="B48" s="20">
        <v>1054</v>
      </c>
      <c r="C48" s="68" t="s">
        <v>144</v>
      </c>
      <c r="D48" s="21">
        <f t="shared" ca="1" si="0"/>
        <v>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  <c r="BM48" s="16"/>
      <c r="BN48" s="16"/>
      <c r="BO48" s="16"/>
      <c r="BP48" s="16"/>
      <c r="BQ48" s="16"/>
      <c r="BR48" s="16"/>
      <c r="BS48" s="16"/>
      <c r="BT48" s="16"/>
      <c r="BU48" s="16"/>
      <c r="BV48" s="16"/>
      <c r="BW48" s="16"/>
      <c r="BX48" s="16"/>
      <c r="BY48" s="16"/>
      <c r="BZ48" s="16"/>
      <c r="CA48" s="16"/>
      <c r="CB48" s="16"/>
      <c r="CC48" s="16"/>
      <c r="CD48" s="16"/>
      <c r="CE48" s="16"/>
      <c r="CF48" s="16"/>
      <c r="CG48" s="16"/>
      <c r="CH48" s="16"/>
      <c r="CI48" s="16"/>
      <c r="CJ48" s="16"/>
      <c r="CK48" s="16"/>
      <c r="CL48" s="16"/>
      <c r="CM48" s="16"/>
      <c r="CN48" s="16"/>
      <c r="CO48" s="16"/>
      <c r="CP48" s="16"/>
      <c r="CQ48" s="16"/>
      <c r="CR48" s="16"/>
      <c r="CS48" s="16"/>
      <c r="CT48" s="16"/>
      <c r="CU48" s="16"/>
      <c r="CV48" s="16"/>
      <c r="CW48" s="16"/>
      <c r="CX48" s="16"/>
      <c r="CY48" s="16"/>
      <c r="CZ48" s="16"/>
      <c r="DA48" s="16"/>
      <c r="DB48" s="16"/>
      <c r="DC48" s="16"/>
      <c r="DD48" s="16"/>
      <c r="DE48" s="16"/>
      <c r="DF48" s="16"/>
      <c r="DG48" s="16"/>
      <c r="DH48" s="16"/>
      <c r="DI48" s="16"/>
      <c r="DJ48" s="16"/>
      <c r="DK48" s="16"/>
      <c r="DL48" s="16"/>
      <c r="DM48" s="16"/>
      <c r="DN48" s="16"/>
      <c r="DO48" s="16"/>
      <c r="DP48" s="16"/>
      <c r="DQ48" s="16"/>
      <c r="DR48" s="16"/>
      <c r="DS48" s="16"/>
      <c r="DT48" s="16"/>
      <c r="DU48" s="16"/>
      <c r="DV48" s="16"/>
      <c r="DW48" s="16"/>
      <c r="DX48" s="16"/>
      <c r="DY48" s="16"/>
      <c r="DZ48" s="16"/>
      <c r="EA48" s="16"/>
      <c r="EB48" s="16"/>
      <c r="EC48" s="16"/>
      <c r="ED48" s="16"/>
      <c r="EE48" s="16"/>
      <c r="EF48" s="16"/>
      <c r="EG48" s="16"/>
      <c r="EH48" s="16"/>
      <c r="EI48" s="16"/>
      <c r="EJ48" s="16"/>
      <c r="EK48" s="16"/>
      <c r="EL48" s="16"/>
      <c r="EM48" s="16"/>
      <c r="EN48" s="16"/>
      <c r="EO48" s="16"/>
      <c r="EP48" s="16"/>
      <c r="EQ48" s="16"/>
      <c r="ER48" s="16"/>
      <c r="ES48" s="16"/>
      <c r="ET48" s="16"/>
      <c r="EU48" s="16"/>
      <c r="EV48" s="16"/>
      <c r="EW48" s="16"/>
      <c r="EX48" s="16"/>
      <c r="EY48" s="16"/>
      <c r="EZ48" s="16"/>
      <c r="FA48" s="16"/>
      <c r="FB48" s="16"/>
      <c r="FC48" s="16"/>
      <c r="FD48" s="16"/>
      <c r="FE48" s="16"/>
      <c r="FF48" s="16"/>
      <c r="FG48" s="16"/>
      <c r="FH48" s="16"/>
      <c r="FI48" s="16"/>
      <c r="FJ48" s="16"/>
      <c r="FK48" s="16"/>
      <c r="FL48" s="16"/>
      <c r="FM48" s="16"/>
      <c r="FN48" s="16"/>
      <c r="FO48" s="16"/>
      <c r="FP48" s="16"/>
      <c r="FQ48" s="16"/>
      <c r="FR48" s="16"/>
      <c r="FS48" s="16"/>
      <c r="FT48" s="16"/>
      <c r="FU48" s="16"/>
      <c r="FV48" s="16"/>
      <c r="FW48" s="16"/>
      <c r="FX48" s="16"/>
      <c r="FY48" s="16"/>
      <c r="FZ48" s="16"/>
      <c r="GA48" s="16"/>
      <c r="GB48" s="16"/>
      <c r="GC48" s="16"/>
      <c r="GD48" s="16"/>
      <c r="GE48" s="16"/>
      <c r="GF48" s="16"/>
      <c r="GG48" s="16"/>
      <c r="GH48" s="16"/>
      <c r="GI48" s="16"/>
      <c r="GJ48" s="16"/>
      <c r="GK48" s="16"/>
      <c r="GL48" s="16"/>
      <c r="GM48" s="16"/>
      <c r="GN48" s="16"/>
      <c r="GO48" s="16"/>
      <c r="GP48" s="16"/>
      <c r="GQ48" s="16"/>
      <c r="GR48" s="16"/>
      <c r="GS48" s="16"/>
      <c r="GT48" s="16"/>
      <c r="GU48" s="16"/>
      <c r="GV48" s="16"/>
      <c r="GW48" s="16"/>
      <c r="GX48" s="16"/>
      <c r="GY48" s="16"/>
      <c r="GZ48" s="16"/>
      <c r="HA48" s="16"/>
      <c r="HB48" s="16"/>
      <c r="HC48" s="16"/>
      <c r="HD48" s="16"/>
      <c r="HE48" s="16"/>
      <c r="HF48" s="16"/>
      <c r="HG48" s="16"/>
      <c r="HH48" s="16"/>
      <c r="HI48" s="16"/>
      <c r="HJ48" s="16"/>
      <c r="HK48" s="16"/>
      <c r="HL48" s="16"/>
      <c r="HM48" s="16"/>
      <c r="HN48" s="16"/>
      <c r="HO48" s="16"/>
      <c r="HP48" s="16"/>
    </row>
    <row r="49" spans="1:224" ht="12.75" customHeight="1" x14ac:dyDescent="0.2">
      <c r="A49" s="67" t="s">
        <v>186</v>
      </c>
      <c r="B49" s="20">
        <v>1055</v>
      </c>
      <c r="C49" s="68" t="s">
        <v>144</v>
      </c>
      <c r="D49" s="21">
        <f t="shared" ca="1" si="0"/>
        <v>0</v>
      </c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  <c r="BM49" s="16"/>
      <c r="BN49" s="16"/>
      <c r="BO49" s="16"/>
      <c r="BP49" s="16"/>
      <c r="BQ49" s="16"/>
      <c r="BR49" s="16"/>
      <c r="BS49" s="16"/>
      <c r="BT49" s="16"/>
      <c r="BU49" s="16"/>
      <c r="BV49" s="16"/>
      <c r="BW49" s="16"/>
      <c r="BX49" s="16"/>
      <c r="BY49" s="16"/>
      <c r="BZ49" s="16"/>
      <c r="CA49" s="16"/>
      <c r="CB49" s="16"/>
      <c r="CC49" s="16"/>
      <c r="CD49" s="16"/>
      <c r="CE49" s="16"/>
      <c r="CF49" s="16"/>
      <c r="CG49" s="16"/>
      <c r="CH49" s="16"/>
      <c r="CI49" s="16"/>
      <c r="CJ49" s="16"/>
      <c r="CK49" s="16"/>
      <c r="CL49" s="16"/>
      <c r="CM49" s="16"/>
      <c r="CN49" s="16"/>
      <c r="CO49" s="16"/>
      <c r="CP49" s="16"/>
      <c r="CQ49" s="16"/>
      <c r="CR49" s="16"/>
      <c r="CS49" s="16"/>
      <c r="CT49" s="16"/>
      <c r="CU49" s="16"/>
      <c r="CV49" s="16"/>
      <c r="CW49" s="16"/>
      <c r="CX49" s="16"/>
      <c r="CY49" s="16"/>
      <c r="CZ49" s="16"/>
      <c r="DA49" s="16"/>
      <c r="DB49" s="16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6"/>
      <c r="DT49" s="16"/>
      <c r="DU49" s="16"/>
      <c r="DV49" s="16"/>
      <c r="DW49" s="16"/>
      <c r="DX49" s="16"/>
      <c r="DY49" s="16"/>
      <c r="DZ49" s="16"/>
      <c r="EA49" s="16"/>
      <c r="EB49" s="16"/>
      <c r="EC49" s="16"/>
      <c r="ED49" s="16"/>
      <c r="EE49" s="16"/>
      <c r="EF49" s="16"/>
      <c r="EG49" s="16"/>
      <c r="EH49" s="16"/>
      <c r="EI49" s="16"/>
      <c r="EJ49" s="16"/>
      <c r="EK49" s="16"/>
      <c r="EL49" s="16"/>
      <c r="EM49" s="16"/>
      <c r="EN49" s="16"/>
      <c r="EO49" s="16"/>
      <c r="EP49" s="16"/>
      <c r="EQ49" s="16"/>
      <c r="ER49" s="16"/>
      <c r="ES49" s="16"/>
      <c r="ET49" s="16"/>
      <c r="EU49" s="16"/>
      <c r="EV49" s="16"/>
      <c r="EW49" s="16"/>
      <c r="EX49" s="16"/>
      <c r="EY49" s="16"/>
      <c r="EZ49" s="16"/>
      <c r="FA49" s="16"/>
      <c r="FB49" s="16"/>
      <c r="FC49" s="16"/>
      <c r="FD49" s="16"/>
      <c r="FE49" s="16"/>
      <c r="FF49" s="16"/>
      <c r="FG49" s="16"/>
      <c r="FH49" s="16"/>
      <c r="FI49" s="16"/>
      <c r="FJ49" s="16"/>
      <c r="FK49" s="16"/>
      <c r="FL49" s="16"/>
      <c r="FM49" s="16"/>
      <c r="FN49" s="16"/>
      <c r="FO49" s="16"/>
      <c r="FP49" s="16"/>
      <c r="FQ49" s="16"/>
      <c r="FR49" s="16"/>
      <c r="FS49" s="16"/>
      <c r="FT49" s="16"/>
      <c r="FU49" s="16"/>
      <c r="FV49" s="16"/>
      <c r="FW49" s="16"/>
      <c r="FX49" s="16"/>
      <c r="FY49" s="16"/>
      <c r="FZ49" s="16"/>
      <c r="GA49" s="16"/>
      <c r="GB49" s="16"/>
      <c r="GC49" s="16"/>
      <c r="GD49" s="16"/>
      <c r="GE49" s="16"/>
      <c r="GF49" s="16"/>
      <c r="GG49" s="16"/>
      <c r="GH49" s="16"/>
      <c r="GI49" s="16"/>
      <c r="GJ49" s="16"/>
      <c r="GK49" s="16"/>
      <c r="GL49" s="16"/>
      <c r="GM49" s="16"/>
      <c r="GN49" s="16"/>
      <c r="GO49" s="16"/>
      <c r="GP49" s="16"/>
      <c r="GQ49" s="16"/>
      <c r="GR49" s="16"/>
      <c r="GS49" s="16"/>
      <c r="GT49" s="16"/>
      <c r="GU49" s="16"/>
      <c r="GV49" s="16"/>
      <c r="GW49" s="16"/>
      <c r="GX49" s="16"/>
      <c r="GY49" s="16"/>
      <c r="GZ49" s="16"/>
      <c r="HA49" s="16"/>
      <c r="HB49" s="16"/>
      <c r="HC49" s="16"/>
      <c r="HD49" s="16"/>
      <c r="HE49" s="16"/>
      <c r="HF49" s="16"/>
      <c r="HG49" s="16"/>
      <c r="HH49" s="16"/>
      <c r="HI49" s="16"/>
      <c r="HJ49" s="16"/>
      <c r="HK49" s="16"/>
      <c r="HL49" s="16"/>
      <c r="HM49" s="16"/>
      <c r="HN49" s="16"/>
      <c r="HO49" s="16"/>
      <c r="HP49" s="16"/>
    </row>
    <row r="50" spans="1:224" ht="12.75" customHeight="1" x14ac:dyDescent="0.2">
      <c r="A50" s="67" t="s">
        <v>187</v>
      </c>
      <c r="B50" s="20">
        <v>1056</v>
      </c>
      <c r="C50" s="68" t="s">
        <v>144</v>
      </c>
      <c r="D50" s="21">
        <f t="shared" ca="1" si="0"/>
        <v>0</v>
      </c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  <c r="BM50" s="16"/>
      <c r="BN50" s="16"/>
      <c r="BO50" s="16"/>
      <c r="BP50" s="16"/>
      <c r="BQ50" s="16"/>
      <c r="BR50" s="16"/>
      <c r="BS50" s="16"/>
      <c r="BT50" s="16"/>
      <c r="BU50" s="16"/>
      <c r="BV50" s="16"/>
      <c r="BW50" s="16"/>
      <c r="BX50" s="16"/>
      <c r="BY50" s="16"/>
      <c r="BZ50" s="16"/>
      <c r="CA50" s="16"/>
      <c r="CB50" s="16"/>
      <c r="CC50" s="16"/>
      <c r="CD50" s="16"/>
      <c r="CE50" s="16"/>
      <c r="CF50" s="16"/>
      <c r="CG50" s="16"/>
      <c r="CH50" s="16"/>
      <c r="CI50" s="16"/>
      <c r="CJ50" s="16"/>
      <c r="CK50" s="16"/>
      <c r="CL50" s="16"/>
      <c r="CM50" s="16"/>
      <c r="CN50" s="16"/>
      <c r="CO50" s="16"/>
      <c r="CP50" s="16"/>
      <c r="CQ50" s="16"/>
      <c r="CR50" s="16"/>
      <c r="CS50" s="16"/>
      <c r="CT50" s="16"/>
      <c r="CU50" s="16"/>
      <c r="CV50" s="16"/>
      <c r="CW50" s="16"/>
      <c r="CX50" s="16"/>
      <c r="CY50" s="16"/>
      <c r="CZ50" s="16"/>
      <c r="DA50" s="16"/>
      <c r="DB50" s="16"/>
      <c r="DC50" s="16"/>
      <c r="DD50" s="16"/>
      <c r="DE50" s="16"/>
      <c r="DF50" s="16"/>
      <c r="DG50" s="16"/>
      <c r="DH50" s="16"/>
      <c r="DI50" s="16"/>
      <c r="DJ50" s="16"/>
      <c r="DK50" s="16"/>
      <c r="DL50" s="16"/>
      <c r="DM50" s="16"/>
      <c r="DN50" s="16"/>
      <c r="DO50" s="16"/>
      <c r="DP50" s="16"/>
      <c r="DQ50" s="16"/>
      <c r="DR50" s="16"/>
      <c r="DS50" s="16"/>
      <c r="DT50" s="16"/>
      <c r="DU50" s="16"/>
      <c r="DV50" s="16"/>
      <c r="DW50" s="16"/>
      <c r="DX50" s="16"/>
      <c r="DY50" s="16"/>
      <c r="DZ50" s="16"/>
      <c r="EA50" s="16"/>
      <c r="EB50" s="16"/>
      <c r="EC50" s="16"/>
      <c r="ED50" s="16"/>
      <c r="EE50" s="16"/>
      <c r="EF50" s="16"/>
      <c r="EG50" s="16"/>
      <c r="EH50" s="16"/>
      <c r="EI50" s="16"/>
      <c r="EJ50" s="16"/>
      <c r="EK50" s="16"/>
      <c r="EL50" s="16"/>
      <c r="EM50" s="16"/>
      <c r="EN50" s="16"/>
      <c r="EO50" s="16"/>
      <c r="EP50" s="16"/>
      <c r="EQ50" s="16"/>
      <c r="ER50" s="16"/>
      <c r="ES50" s="16"/>
      <c r="ET50" s="16"/>
      <c r="EU50" s="16"/>
      <c r="EV50" s="16"/>
      <c r="EW50" s="16"/>
      <c r="EX50" s="16"/>
      <c r="EY50" s="16"/>
      <c r="EZ50" s="16"/>
      <c r="FA50" s="16"/>
      <c r="FB50" s="16"/>
      <c r="FC50" s="16"/>
      <c r="FD50" s="16"/>
      <c r="FE50" s="16"/>
      <c r="FF50" s="16"/>
      <c r="FG50" s="16"/>
      <c r="FH50" s="16"/>
      <c r="FI50" s="16"/>
      <c r="FJ50" s="16"/>
      <c r="FK50" s="16"/>
      <c r="FL50" s="16"/>
      <c r="FM50" s="16"/>
      <c r="FN50" s="16"/>
      <c r="FO50" s="16"/>
      <c r="FP50" s="16"/>
      <c r="FQ50" s="16"/>
      <c r="FR50" s="16"/>
      <c r="FS50" s="16"/>
      <c r="FT50" s="16"/>
      <c r="FU50" s="16"/>
      <c r="FV50" s="16"/>
      <c r="FW50" s="16"/>
      <c r="FX50" s="16"/>
      <c r="FY50" s="16"/>
      <c r="FZ50" s="16"/>
      <c r="GA50" s="16"/>
      <c r="GB50" s="16"/>
      <c r="GC50" s="16"/>
      <c r="GD50" s="16"/>
      <c r="GE50" s="16"/>
      <c r="GF50" s="16"/>
      <c r="GG50" s="16"/>
      <c r="GH50" s="16"/>
      <c r="GI50" s="16"/>
      <c r="GJ50" s="16"/>
      <c r="GK50" s="16"/>
      <c r="GL50" s="16"/>
      <c r="GM50" s="16"/>
      <c r="GN50" s="16"/>
      <c r="GO50" s="16"/>
      <c r="GP50" s="16"/>
      <c r="GQ50" s="16"/>
      <c r="GR50" s="16"/>
      <c r="GS50" s="16"/>
      <c r="GT50" s="16"/>
      <c r="GU50" s="16"/>
      <c r="GV50" s="16"/>
      <c r="GW50" s="16"/>
      <c r="GX50" s="16"/>
      <c r="GY50" s="16"/>
      <c r="GZ50" s="16"/>
      <c r="HA50" s="16"/>
      <c r="HB50" s="16"/>
      <c r="HC50" s="16"/>
      <c r="HD50" s="16"/>
      <c r="HE50" s="16"/>
      <c r="HF50" s="16"/>
      <c r="HG50" s="16"/>
      <c r="HH50" s="16"/>
      <c r="HI50" s="16"/>
      <c r="HJ50" s="16"/>
      <c r="HK50" s="16"/>
      <c r="HL50" s="16"/>
      <c r="HM50" s="16"/>
      <c r="HN50" s="16"/>
      <c r="HO50" s="16"/>
      <c r="HP50" s="16"/>
    </row>
    <row r="51" spans="1:224" ht="12.75" customHeight="1" x14ac:dyDescent="0.2">
      <c r="A51" s="67" t="s">
        <v>188</v>
      </c>
      <c r="B51" s="20">
        <v>1057</v>
      </c>
      <c r="C51" s="68" t="s">
        <v>144</v>
      </c>
      <c r="D51" s="21">
        <f t="shared" ca="1" si="0"/>
        <v>0</v>
      </c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  <c r="BM51" s="16"/>
      <c r="BN51" s="16"/>
      <c r="BO51" s="16"/>
      <c r="BP51" s="16"/>
      <c r="BQ51" s="16"/>
      <c r="BR51" s="16"/>
      <c r="BS51" s="16"/>
      <c r="BT51" s="16"/>
      <c r="BU51" s="16"/>
      <c r="BV51" s="16"/>
      <c r="BW51" s="16"/>
      <c r="BX51" s="16"/>
      <c r="BY51" s="16"/>
      <c r="BZ51" s="16"/>
      <c r="CA51" s="16"/>
      <c r="CB51" s="16"/>
      <c r="CC51" s="16"/>
      <c r="CD51" s="16"/>
      <c r="CE51" s="16"/>
      <c r="CF51" s="16"/>
      <c r="CG51" s="16"/>
      <c r="CH51" s="16"/>
      <c r="CI51" s="16"/>
      <c r="CJ51" s="16"/>
      <c r="CK51" s="16"/>
      <c r="CL51" s="16"/>
      <c r="CM51" s="16"/>
      <c r="CN51" s="16"/>
      <c r="CO51" s="16"/>
      <c r="CP51" s="16"/>
      <c r="CQ51" s="16"/>
      <c r="CR51" s="16"/>
      <c r="CS51" s="16"/>
      <c r="CT51" s="16"/>
      <c r="CU51" s="16"/>
      <c r="CV51" s="16"/>
      <c r="CW51" s="16"/>
      <c r="CX51" s="16"/>
      <c r="CY51" s="16"/>
      <c r="CZ51" s="16"/>
      <c r="DA51" s="16"/>
      <c r="DB51" s="16"/>
      <c r="DC51" s="16"/>
      <c r="DD51" s="16"/>
      <c r="DE51" s="16"/>
      <c r="DF51" s="16"/>
      <c r="DG51" s="16"/>
      <c r="DH51" s="16"/>
      <c r="DI51" s="16"/>
      <c r="DJ51" s="16"/>
      <c r="DK51" s="16"/>
      <c r="DL51" s="16"/>
      <c r="DM51" s="16"/>
      <c r="DN51" s="16"/>
      <c r="DO51" s="16"/>
      <c r="DP51" s="16"/>
      <c r="DQ51" s="16"/>
      <c r="DR51" s="16"/>
      <c r="DS51" s="16"/>
      <c r="DT51" s="16"/>
      <c r="DU51" s="16"/>
      <c r="DV51" s="16"/>
      <c r="DW51" s="16"/>
      <c r="DX51" s="16"/>
      <c r="DY51" s="16"/>
      <c r="DZ51" s="16"/>
      <c r="EA51" s="16"/>
      <c r="EB51" s="16"/>
      <c r="EC51" s="16"/>
      <c r="ED51" s="16"/>
      <c r="EE51" s="16"/>
      <c r="EF51" s="16"/>
      <c r="EG51" s="16"/>
      <c r="EH51" s="16"/>
      <c r="EI51" s="16"/>
      <c r="EJ51" s="16"/>
      <c r="EK51" s="16"/>
      <c r="EL51" s="16"/>
      <c r="EM51" s="16"/>
      <c r="EN51" s="16"/>
      <c r="EO51" s="16"/>
      <c r="EP51" s="16"/>
      <c r="EQ51" s="16"/>
      <c r="ER51" s="16"/>
      <c r="ES51" s="16"/>
      <c r="ET51" s="16"/>
      <c r="EU51" s="16"/>
      <c r="EV51" s="16"/>
      <c r="EW51" s="16"/>
      <c r="EX51" s="16"/>
      <c r="EY51" s="16"/>
      <c r="EZ51" s="16"/>
      <c r="FA51" s="16"/>
      <c r="FB51" s="16"/>
      <c r="FC51" s="16"/>
      <c r="FD51" s="16"/>
      <c r="FE51" s="16"/>
      <c r="FF51" s="16"/>
      <c r="FG51" s="16"/>
      <c r="FH51" s="16"/>
      <c r="FI51" s="16"/>
      <c r="FJ51" s="16"/>
      <c r="FK51" s="16"/>
      <c r="FL51" s="16"/>
      <c r="FM51" s="16"/>
      <c r="FN51" s="16"/>
      <c r="FO51" s="16"/>
      <c r="FP51" s="16"/>
      <c r="FQ51" s="16"/>
      <c r="FR51" s="16"/>
      <c r="FS51" s="16"/>
      <c r="FT51" s="16"/>
      <c r="FU51" s="16"/>
      <c r="FV51" s="16"/>
      <c r="FW51" s="16"/>
      <c r="FX51" s="16"/>
      <c r="FY51" s="16"/>
      <c r="FZ51" s="16"/>
      <c r="GA51" s="16"/>
      <c r="GB51" s="16"/>
      <c r="GC51" s="16"/>
      <c r="GD51" s="16"/>
      <c r="GE51" s="16"/>
      <c r="GF51" s="16"/>
      <c r="GG51" s="16"/>
      <c r="GH51" s="16"/>
      <c r="GI51" s="16"/>
      <c r="GJ51" s="16"/>
      <c r="GK51" s="16"/>
      <c r="GL51" s="16"/>
      <c r="GM51" s="16"/>
      <c r="GN51" s="16"/>
      <c r="GO51" s="16"/>
      <c r="GP51" s="16"/>
      <c r="GQ51" s="16"/>
      <c r="GR51" s="16"/>
      <c r="GS51" s="16"/>
      <c r="GT51" s="16"/>
      <c r="GU51" s="16"/>
      <c r="GV51" s="16"/>
      <c r="GW51" s="16"/>
      <c r="GX51" s="16"/>
      <c r="GY51" s="16"/>
      <c r="GZ51" s="16"/>
      <c r="HA51" s="16"/>
      <c r="HB51" s="16"/>
      <c r="HC51" s="16"/>
      <c r="HD51" s="16"/>
      <c r="HE51" s="16"/>
      <c r="HF51" s="16"/>
      <c r="HG51" s="16"/>
      <c r="HH51" s="16"/>
      <c r="HI51" s="16"/>
      <c r="HJ51" s="16"/>
      <c r="HK51" s="16"/>
      <c r="HL51" s="16"/>
      <c r="HM51" s="16"/>
      <c r="HN51" s="16"/>
      <c r="HO51" s="16"/>
      <c r="HP51" s="16"/>
    </row>
    <row r="52" spans="1:224" ht="12.75" customHeight="1" x14ac:dyDescent="0.2">
      <c r="A52" s="67" t="s">
        <v>189</v>
      </c>
      <c r="B52" s="20">
        <v>1058</v>
      </c>
      <c r="C52" s="68" t="s">
        <v>144</v>
      </c>
      <c r="D52" s="21">
        <f t="shared" ca="1" si="0"/>
        <v>0</v>
      </c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  <c r="BB52" s="16"/>
      <c r="BC52" s="16"/>
      <c r="BD52" s="16"/>
      <c r="BE52" s="16"/>
      <c r="BF52" s="16"/>
      <c r="BG52" s="16"/>
      <c r="BH52" s="16"/>
      <c r="BI52" s="16"/>
      <c r="BJ52" s="16"/>
      <c r="BK52" s="16"/>
      <c r="BL52" s="16"/>
      <c r="BM52" s="16"/>
      <c r="BN52" s="16"/>
      <c r="BO52" s="16"/>
      <c r="BP52" s="16"/>
      <c r="BQ52" s="16"/>
      <c r="BR52" s="16"/>
      <c r="BS52" s="16"/>
      <c r="BT52" s="16"/>
      <c r="BU52" s="16"/>
      <c r="BV52" s="16"/>
      <c r="BW52" s="16"/>
      <c r="BX52" s="16"/>
      <c r="BY52" s="16"/>
      <c r="BZ52" s="16"/>
      <c r="CA52" s="16"/>
      <c r="CB52" s="16"/>
      <c r="CC52" s="16"/>
      <c r="CD52" s="16"/>
      <c r="CE52" s="16"/>
      <c r="CF52" s="16"/>
      <c r="CG52" s="16"/>
      <c r="CH52" s="16"/>
      <c r="CI52" s="16"/>
      <c r="CJ52" s="16"/>
      <c r="CK52" s="16"/>
      <c r="CL52" s="16"/>
      <c r="CM52" s="16"/>
      <c r="CN52" s="16"/>
      <c r="CO52" s="16"/>
      <c r="CP52" s="16"/>
      <c r="CQ52" s="16"/>
      <c r="CR52" s="16"/>
      <c r="CS52" s="16"/>
      <c r="CT52" s="16"/>
      <c r="CU52" s="16"/>
      <c r="CV52" s="16"/>
      <c r="CW52" s="16"/>
      <c r="CX52" s="16"/>
      <c r="CY52" s="16"/>
      <c r="CZ52" s="16"/>
      <c r="DA52" s="16"/>
      <c r="DB52" s="16"/>
      <c r="DC52" s="16"/>
      <c r="DD52" s="16"/>
      <c r="DE52" s="16"/>
      <c r="DF52" s="16"/>
      <c r="DG52" s="16"/>
      <c r="DH52" s="16"/>
      <c r="DI52" s="16"/>
      <c r="DJ52" s="16"/>
      <c r="DK52" s="16"/>
      <c r="DL52" s="16"/>
      <c r="DM52" s="16"/>
      <c r="DN52" s="16"/>
      <c r="DO52" s="16"/>
      <c r="DP52" s="16"/>
      <c r="DQ52" s="16"/>
      <c r="DR52" s="16"/>
      <c r="DS52" s="16"/>
      <c r="DT52" s="16"/>
      <c r="DU52" s="16"/>
      <c r="DV52" s="16"/>
      <c r="DW52" s="16"/>
      <c r="DX52" s="16"/>
      <c r="DY52" s="16"/>
      <c r="DZ52" s="16"/>
      <c r="EA52" s="16"/>
      <c r="EB52" s="16"/>
      <c r="EC52" s="16"/>
      <c r="ED52" s="16"/>
      <c r="EE52" s="16"/>
      <c r="EF52" s="16"/>
      <c r="EG52" s="16"/>
      <c r="EH52" s="16"/>
      <c r="EI52" s="16"/>
      <c r="EJ52" s="16"/>
      <c r="EK52" s="16"/>
      <c r="EL52" s="16"/>
      <c r="EM52" s="16"/>
      <c r="EN52" s="16"/>
      <c r="EO52" s="16"/>
      <c r="EP52" s="16"/>
      <c r="EQ52" s="16"/>
      <c r="ER52" s="16"/>
      <c r="ES52" s="16"/>
      <c r="ET52" s="16"/>
      <c r="EU52" s="16"/>
      <c r="EV52" s="16"/>
      <c r="EW52" s="16"/>
      <c r="EX52" s="16"/>
      <c r="EY52" s="16"/>
      <c r="EZ52" s="16"/>
      <c r="FA52" s="16"/>
      <c r="FB52" s="16"/>
      <c r="FC52" s="16"/>
      <c r="FD52" s="16"/>
      <c r="FE52" s="16"/>
      <c r="FF52" s="16"/>
      <c r="FG52" s="16"/>
      <c r="FH52" s="16"/>
      <c r="FI52" s="16"/>
      <c r="FJ52" s="16"/>
      <c r="FK52" s="16"/>
      <c r="FL52" s="16"/>
      <c r="FM52" s="16"/>
      <c r="FN52" s="16"/>
      <c r="FO52" s="16"/>
      <c r="FP52" s="16"/>
      <c r="FQ52" s="16"/>
      <c r="FR52" s="16"/>
      <c r="FS52" s="16"/>
      <c r="FT52" s="16"/>
      <c r="FU52" s="16"/>
      <c r="FV52" s="16"/>
      <c r="FW52" s="16"/>
      <c r="FX52" s="16"/>
      <c r="FY52" s="16"/>
      <c r="FZ52" s="16"/>
      <c r="GA52" s="16"/>
      <c r="GB52" s="16"/>
      <c r="GC52" s="16"/>
      <c r="GD52" s="16"/>
      <c r="GE52" s="16"/>
      <c r="GF52" s="16"/>
      <c r="GG52" s="16"/>
      <c r="GH52" s="16"/>
      <c r="GI52" s="16"/>
      <c r="GJ52" s="16"/>
      <c r="GK52" s="16"/>
      <c r="GL52" s="16"/>
      <c r="GM52" s="16"/>
      <c r="GN52" s="16"/>
      <c r="GO52" s="16"/>
      <c r="GP52" s="16"/>
      <c r="GQ52" s="16"/>
      <c r="GR52" s="16"/>
      <c r="GS52" s="16"/>
      <c r="GT52" s="16"/>
      <c r="GU52" s="16"/>
      <c r="GV52" s="16"/>
      <c r="GW52" s="16"/>
      <c r="GX52" s="16"/>
      <c r="GY52" s="16"/>
      <c r="GZ52" s="16"/>
      <c r="HA52" s="16"/>
      <c r="HB52" s="16"/>
      <c r="HC52" s="16"/>
      <c r="HD52" s="16"/>
      <c r="HE52" s="16"/>
      <c r="HF52" s="16"/>
      <c r="HG52" s="16"/>
      <c r="HH52" s="16"/>
      <c r="HI52" s="16"/>
      <c r="HJ52" s="16"/>
      <c r="HK52" s="16"/>
      <c r="HL52" s="16"/>
      <c r="HM52" s="16"/>
      <c r="HN52" s="16"/>
      <c r="HO52" s="16"/>
      <c r="HP52" s="16"/>
    </row>
    <row r="53" spans="1:224" ht="12.75" customHeight="1" x14ac:dyDescent="0.2">
      <c r="A53" s="67" t="s">
        <v>190</v>
      </c>
      <c r="B53" s="20">
        <v>1059</v>
      </c>
      <c r="C53" s="68" t="s">
        <v>144</v>
      </c>
      <c r="D53" s="21">
        <f t="shared" ca="1" si="0"/>
        <v>0</v>
      </c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  <c r="BB53" s="16"/>
      <c r="BC53" s="16"/>
      <c r="BD53" s="16"/>
      <c r="BE53" s="16"/>
      <c r="BF53" s="16"/>
      <c r="BG53" s="16"/>
      <c r="BH53" s="16"/>
      <c r="BI53" s="16"/>
      <c r="BJ53" s="16"/>
      <c r="BK53" s="16"/>
      <c r="BL53" s="16"/>
      <c r="BM53" s="16"/>
      <c r="BN53" s="16"/>
      <c r="BO53" s="16"/>
      <c r="BP53" s="16"/>
      <c r="BQ53" s="16"/>
      <c r="BR53" s="16"/>
      <c r="BS53" s="16"/>
      <c r="BT53" s="16"/>
      <c r="BU53" s="16"/>
      <c r="BV53" s="16"/>
      <c r="BW53" s="16"/>
      <c r="BX53" s="16"/>
      <c r="BY53" s="16"/>
      <c r="BZ53" s="16"/>
      <c r="CA53" s="16"/>
      <c r="CB53" s="16"/>
      <c r="CC53" s="16"/>
      <c r="CD53" s="16"/>
      <c r="CE53" s="16"/>
      <c r="CF53" s="16"/>
      <c r="CG53" s="16"/>
      <c r="CH53" s="16"/>
      <c r="CI53" s="16"/>
      <c r="CJ53" s="16"/>
      <c r="CK53" s="16"/>
      <c r="CL53" s="16"/>
      <c r="CM53" s="16"/>
      <c r="CN53" s="16"/>
      <c r="CO53" s="16"/>
      <c r="CP53" s="16"/>
      <c r="CQ53" s="16"/>
      <c r="CR53" s="16"/>
      <c r="CS53" s="16"/>
      <c r="CT53" s="16"/>
      <c r="CU53" s="16"/>
      <c r="CV53" s="16"/>
      <c r="CW53" s="16"/>
      <c r="CX53" s="16"/>
      <c r="CY53" s="16"/>
      <c r="CZ53" s="16"/>
      <c r="DA53" s="16"/>
      <c r="DB53" s="16"/>
      <c r="DC53" s="16"/>
      <c r="DD53" s="16"/>
      <c r="DE53" s="16"/>
      <c r="DF53" s="16"/>
      <c r="DG53" s="16"/>
      <c r="DH53" s="16"/>
      <c r="DI53" s="16"/>
      <c r="DJ53" s="16"/>
      <c r="DK53" s="16"/>
      <c r="DL53" s="16"/>
      <c r="DM53" s="16"/>
      <c r="DN53" s="16"/>
      <c r="DO53" s="16"/>
      <c r="DP53" s="16"/>
      <c r="DQ53" s="16"/>
      <c r="DR53" s="16"/>
      <c r="DS53" s="16"/>
      <c r="DT53" s="16"/>
      <c r="DU53" s="16"/>
      <c r="DV53" s="16"/>
      <c r="DW53" s="16"/>
      <c r="DX53" s="16"/>
      <c r="DY53" s="16"/>
      <c r="DZ53" s="16"/>
      <c r="EA53" s="16"/>
      <c r="EB53" s="16"/>
      <c r="EC53" s="16"/>
      <c r="ED53" s="16"/>
      <c r="EE53" s="16"/>
      <c r="EF53" s="16"/>
      <c r="EG53" s="16"/>
      <c r="EH53" s="16"/>
      <c r="EI53" s="16"/>
      <c r="EJ53" s="16"/>
      <c r="EK53" s="16"/>
      <c r="EL53" s="16"/>
      <c r="EM53" s="16"/>
      <c r="EN53" s="16"/>
      <c r="EO53" s="16"/>
      <c r="EP53" s="16"/>
      <c r="EQ53" s="16"/>
      <c r="ER53" s="16"/>
      <c r="ES53" s="16"/>
      <c r="ET53" s="16"/>
      <c r="EU53" s="16"/>
      <c r="EV53" s="16"/>
      <c r="EW53" s="16"/>
      <c r="EX53" s="16"/>
      <c r="EY53" s="16"/>
      <c r="EZ53" s="16"/>
      <c r="FA53" s="16"/>
      <c r="FB53" s="16"/>
      <c r="FC53" s="16"/>
      <c r="FD53" s="16"/>
      <c r="FE53" s="16"/>
      <c r="FF53" s="16"/>
      <c r="FG53" s="16"/>
      <c r="FH53" s="16"/>
      <c r="FI53" s="16"/>
      <c r="FJ53" s="16"/>
      <c r="FK53" s="16"/>
      <c r="FL53" s="16"/>
      <c r="FM53" s="16"/>
      <c r="FN53" s="16"/>
      <c r="FO53" s="16"/>
      <c r="FP53" s="16"/>
      <c r="FQ53" s="16"/>
      <c r="FR53" s="16"/>
      <c r="FS53" s="16"/>
      <c r="FT53" s="16"/>
      <c r="FU53" s="16"/>
      <c r="FV53" s="16"/>
      <c r="FW53" s="16"/>
      <c r="FX53" s="16"/>
      <c r="FY53" s="16"/>
      <c r="FZ53" s="16"/>
      <c r="GA53" s="16"/>
      <c r="GB53" s="16"/>
      <c r="GC53" s="16"/>
      <c r="GD53" s="16"/>
      <c r="GE53" s="16"/>
      <c r="GF53" s="16"/>
      <c r="GG53" s="16"/>
      <c r="GH53" s="16"/>
      <c r="GI53" s="16"/>
      <c r="GJ53" s="16"/>
      <c r="GK53" s="16"/>
      <c r="GL53" s="16"/>
      <c r="GM53" s="16"/>
      <c r="GN53" s="16"/>
      <c r="GO53" s="16"/>
      <c r="GP53" s="16"/>
      <c r="GQ53" s="16"/>
      <c r="GR53" s="16"/>
      <c r="GS53" s="16"/>
      <c r="GT53" s="16"/>
      <c r="GU53" s="16"/>
      <c r="GV53" s="16"/>
      <c r="GW53" s="16"/>
      <c r="GX53" s="16"/>
      <c r="GY53" s="16"/>
      <c r="GZ53" s="16"/>
      <c r="HA53" s="16"/>
      <c r="HB53" s="16"/>
      <c r="HC53" s="16"/>
      <c r="HD53" s="16"/>
      <c r="HE53" s="16"/>
      <c r="HF53" s="16"/>
      <c r="HG53" s="16"/>
      <c r="HH53" s="16"/>
      <c r="HI53" s="16"/>
      <c r="HJ53" s="16"/>
      <c r="HK53" s="16"/>
      <c r="HL53" s="16"/>
      <c r="HM53" s="16"/>
      <c r="HN53" s="16"/>
      <c r="HO53" s="16"/>
      <c r="HP53" s="16"/>
    </row>
    <row r="54" spans="1:224" ht="12.75" customHeight="1" x14ac:dyDescent="0.2">
      <c r="A54" s="67" t="s">
        <v>191</v>
      </c>
      <c r="B54" s="20">
        <v>1060</v>
      </c>
      <c r="C54" s="68" t="s">
        <v>144</v>
      </c>
      <c r="D54" s="21">
        <f t="shared" ca="1" si="0"/>
        <v>0</v>
      </c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6"/>
      <c r="BA54" s="16"/>
      <c r="BB54" s="16"/>
      <c r="BC54" s="16"/>
      <c r="BD54" s="16"/>
      <c r="BE54" s="16"/>
      <c r="BF54" s="16"/>
      <c r="BG54" s="16"/>
      <c r="BH54" s="16"/>
      <c r="BI54" s="16"/>
      <c r="BJ54" s="16"/>
      <c r="BK54" s="16"/>
      <c r="BL54" s="16"/>
      <c r="BM54" s="16"/>
      <c r="BN54" s="16"/>
      <c r="BO54" s="16"/>
      <c r="BP54" s="16"/>
      <c r="BQ54" s="16"/>
      <c r="BR54" s="16"/>
      <c r="BS54" s="16"/>
      <c r="BT54" s="16"/>
      <c r="BU54" s="16"/>
      <c r="BV54" s="16"/>
      <c r="BW54" s="16"/>
      <c r="BX54" s="16"/>
      <c r="BY54" s="16"/>
      <c r="BZ54" s="16"/>
      <c r="CA54" s="16"/>
      <c r="CB54" s="16"/>
      <c r="CC54" s="16"/>
      <c r="CD54" s="16"/>
      <c r="CE54" s="16"/>
      <c r="CF54" s="16"/>
      <c r="CG54" s="16"/>
      <c r="CH54" s="16"/>
      <c r="CI54" s="16"/>
      <c r="CJ54" s="16"/>
      <c r="CK54" s="16"/>
      <c r="CL54" s="16"/>
      <c r="CM54" s="16"/>
      <c r="CN54" s="16"/>
      <c r="CO54" s="16"/>
      <c r="CP54" s="16"/>
      <c r="CQ54" s="16"/>
      <c r="CR54" s="16"/>
      <c r="CS54" s="16"/>
      <c r="CT54" s="16"/>
      <c r="CU54" s="16"/>
      <c r="CV54" s="16"/>
      <c r="CW54" s="16"/>
      <c r="CX54" s="16"/>
      <c r="CY54" s="16"/>
      <c r="CZ54" s="16"/>
      <c r="DA54" s="16"/>
      <c r="DB54" s="16"/>
      <c r="DC54" s="16"/>
      <c r="DD54" s="16"/>
      <c r="DE54" s="16"/>
      <c r="DF54" s="16"/>
      <c r="DG54" s="16"/>
      <c r="DH54" s="16"/>
      <c r="DI54" s="16"/>
      <c r="DJ54" s="16"/>
      <c r="DK54" s="16"/>
      <c r="DL54" s="16"/>
      <c r="DM54" s="16"/>
      <c r="DN54" s="16"/>
      <c r="DO54" s="16"/>
      <c r="DP54" s="16"/>
      <c r="DQ54" s="16"/>
      <c r="DR54" s="16"/>
      <c r="DS54" s="16"/>
      <c r="DT54" s="16"/>
      <c r="DU54" s="16"/>
      <c r="DV54" s="16"/>
      <c r="DW54" s="16"/>
      <c r="DX54" s="16"/>
      <c r="DY54" s="16"/>
      <c r="DZ54" s="16"/>
      <c r="EA54" s="16"/>
      <c r="EB54" s="16"/>
      <c r="EC54" s="16"/>
      <c r="ED54" s="16"/>
      <c r="EE54" s="16"/>
      <c r="EF54" s="16"/>
      <c r="EG54" s="16"/>
      <c r="EH54" s="16"/>
      <c r="EI54" s="16"/>
      <c r="EJ54" s="16"/>
      <c r="EK54" s="16"/>
      <c r="EL54" s="16"/>
      <c r="EM54" s="16"/>
      <c r="EN54" s="16"/>
      <c r="EO54" s="16"/>
      <c r="EP54" s="16"/>
      <c r="EQ54" s="16"/>
      <c r="ER54" s="16"/>
      <c r="ES54" s="16"/>
      <c r="ET54" s="16"/>
      <c r="EU54" s="16"/>
      <c r="EV54" s="16"/>
      <c r="EW54" s="16"/>
      <c r="EX54" s="16"/>
      <c r="EY54" s="16"/>
      <c r="EZ54" s="16"/>
      <c r="FA54" s="16"/>
      <c r="FB54" s="16"/>
      <c r="FC54" s="16"/>
      <c r="FD54" s="16"/>
      <c r="FE54" s="16"/>
      <c r="FF54" s="16"/>
      <c r="FG54" s="16"/>
      <c r="FH54" s="16"/>
      <c r="FI54" s="16"/>
      <c r="FJ54" s="16"/>
      <c r="FK54" s="16"/>
      <c r="FL54" s="16"/>
      <c r="FM54" s="16"/>
      <c r="FN54" s="16"/>
      <c r="FO54" s="16"/>
      <c r="FP54" s="16"/>
      <c r="FQ54" s="16"/>
      <c r="FR54" s="16"/>
      <c r="FS54" s="16"/>
      <c r="FT54" s="16"/>
      <c r="FU54" s="16"/>
      <c r="FV54" s="16"/>
      <c r="FW54" s="16"/>
      <c r="FX54" s="16"/>
      <c r="FY54" s="16"/>
      <c r="FZ54" s="16"/>
      <c r="GA54" s="16"/>
      <c r="GB54" s="16"/>
      <c r="GC54" s="16"/>
      <c r="GD54" s="16"/>
      <c r="GE54" s="16"/>
      <c r="GF54" s="16"/>
      <c r="GG54" s="16"/>
      <c r="GH54" s="16"/>
      <c r="GI54" s="16"/>
      <c r="GJ54" s="16"/>
      <c r="GK54" s="16"/>
      <c r="GL54" s="16"/>
      <c r="GM54" s="16"/>
      <c r="GN54" s="16"/>
      <c r="GO54" s="16"/>
      <c r="GP54" s="16"/>
      <c r="GQ54" s="16"/>
      <c r="GR54" s="16"/>
      <c r="GS54" s="16"/>
      <c r="GT54" s="16"/>
      <c r="GU54" s="16"/>
      <c r="GV54" s="16"/>
      <c r="GW54" s="16"/>
      <c r="GX54" s="16"/>
      <c r="GY54" s="16"/>
      <c r="GZ54" s="16"/>
      <c r="HA54" s="16"/>
      <c r="HB54" s="16"/>
      <c r="HC54" s="16"/>
      <c r="HD54" s="16"/>
      <c r="HE54" s="16"/>
      <c r="HF54" s="16"/>
      <c r="HG54" s="16"/>
      <c r="HH54" s="16"/>
      <c r="HI54" s="16"/>
      <c r="HJ54" s="16"/>
      <c r="HK54" s="16"/>
      <c r="HL54" s="16"/>
      <c r="HM54" s="16"/>
      <c r="HN54" s="16"/>
      <c r="HO54" s="16"/>
      <c r="HP54" s="16"/>
    </row>
    <row r="55" spans="1:224" ht="12.75" customHeight="1" x14ac:dyDescent="0.2">
      <c r="A55" s="67" t="s">
        <v>192</v>
      </c>
      <c r="B55" s="20">
        <v>1061</v>
      </c>
      <c r="C55" s="68" t="s">
        <v>144</v>
      </c>
      <c r="D55" s="21">
        <f t="shared" ca="1" si="0"/>
        <v>0</v>
      </c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6"/>
      <c r="BT55" s="16"/>
      <c r="BU55" s="16"/>
      <c r="BV55" s="16"/>
      <c r="BW55" s="16"/>
      <c r="BX55" s="16"/>
      <c r="BY55" s="16"/>
      <c r="BZ55" s="16"/>
      <c r="CA55" s="16"/>
      <c r="CB55" s="16"/>
      <c r="CC55" s="16"/>
      <c r="CD55" s="16"/>
      <c r="CE55" s="16"/>
      <c r="CF55" s="16"/>
      <c r="CG55" s="16"/>
      <c r="CH55" s="16"/>
      <c r="CI55" s="16"/>
      <c r="CJ55" s="16"/>
      <c r="CK55" s="16"/>
      <c r="CL55" s="16"/>
      <c r="CM55" s="16"/>
      <c r="CN55" s="16"/>
      <c r="CO55" s="16"/>
      <c r="CP55" s="16"/>
      <c r="CQ55" s="16"/>
      <c r="CR55" s="16"/>
      <c r="CS55" s="16"/>
      <c r="CT55" s="16"/>
      <c r="CU55" s="16"/>
      <c r="CV55" s="16"/>
      <c r="CW55" s="16"/>
      <c r="CX55" s="16"/>
      <c r="CY55" s="16"/>
      <c r="CZ55" s="16"/>
      <c r="DA55" s="16"/>
      <c r="DB55" s="16"/>
      <c r="DC55" s="16"/>
      <c r="DD55" s="16"/>
      <c r="DE55" s="16"/>
      <c r="DF55" s="16"/>
      <c r="DG55" s="16"/>
      <c r="DH55" s="16"/>
      <c r="DI55" s="16"/>
      <c r="DJ55" s="16"/>
      <c r="DK55" s="16"/>
      <c r="DL55" s="16"/>
      <c r="DM55" s="16"/>
      <c r="DN55" s="16"/>
      <c r="DO55" s="16"/>
      <c r="DP55" s="16"/>
      <c r="DQ55" s="16"/>
      <c r="DR55" s="16"/>
      <c r="DS55" s="16"/>
      <c r="DT55" s="16"/>
      <c r="DU55" s="16"/>
      <c r="DV55" s="16"/>
      <c r="DW55" s="16"/>
      <c r="DX55" s="16"/>
      <c r="DY55" s="16"/>
      <c r="DZ55" s="16"/>
      <c r="EA55" s="16"/>
      <c r="EB55" s="16"/>
      <c r="EC55" s="16"/>
      <c r="ED55" s="16"/>
      <c r="EE55" s="16"/>
      <c r="EF55" s="16"/>
      <c r="EG55" s="16"/>
      <c r="EH55" s="16"/>
      <c r="EI55" s="16"/>
      <c r="EJ55" s="16"/>
      <c r="EK55" s="16"/>
      <c r="EL55" s="16"/>
      <c r="EM55" s="16"/>
      <c r="EN55" s="16"/>
      <c r="EO55" s="16"/>
      <c r="EP55" s="16"/>
      <c r="EQ55" s="16"/>
      <c r="ER55" s="16"/>
      <c r="ES55" s="16"/>
      <c r="ET55" s="16"/>
      <c r="EU55" s="16"/>
      <c r="EV55" s="16"/>
      <c r="EW55" s="16"/>
      <c r="EX55" s="16"/>
      <c r="EY55" s="16"/>
      <c r="EZ55" s="16"/>
      <c r="FA55" s="16"/>
      <c r="FB55" s="16"/>
      <c r="FC55" s="16"/>
      <c r="FD55" s="16"/>
      <c r="FE55" s="16"/>
      <c r="FF55" s="16"/>
      <c r="FG55" s="16"/>
      <c r="FH55" s="16"/>
      <c r="FI55" s="16"/>
      <c r="FJ55" s="16"/>
      <c r="FK55" s="16"/>
      <c r="FL55" s="16"/>
      <c r="FM55" s="16"/>
      <c r="FN55" s="16"/>
      <c r="FO55" s="16"/>
      <c r="FP55" s="16"/>
      <c r="FQ55" s="16"/>
      <c r="FR55" s="16"/>
      <c r="FS55" s="16"/>
      <c r="FT55" s="16"/>
      <c r="FU55" s="16"/>
      <c r="FV55" s="16"/>
      <c r="FW55" s="16"/>
      <c r="FX55" s="16"/>
      <c r="FY55" s="16"/>
      <c r="FZ55" s="16"/>
      <c r="GA55" s="16"/>
      <c r="GB55" s="16"/>
      <c r="GC55" s="16"/>
      <c r="GD55" s="16"/>
      <c r="GE55" s="16"/>
      <c r="GF55" s="16"/>
      <c r="GG55" s="16"/>
      <c r="GH55" s="16"/>
      <c r="GI55" s="16"/>
      <c r="GJ55" s="16"/>
      <c r="GK55" s="16"/>
      <c r="GL55" s="16"/>
      <c r="GM55" s="16"/>
      <c r="GN55" s="16"/>
      <c r="GO55" s="16"/>
      <c r="GP55" s="16"/>
      <c r="GQ55" s="16"/>
      <c r="GR55" s="16"/>
      <c r="GS55" s="16"/>
      <c r="GT55" s="16"/>
      <c r="GU55" s="16"/>
      <c r="GV55" s="16"/>
      <c r="GW55" s="16"/>
      <c r="GX55" s="16"/>
      <c r="GY55" s="16"/>
      <c r="GZ55" s="16"/>
      <c r="HA55" s="16"/>
      <c r="HB55" s="16"/>
      <c r="HC55" s="16"/>
      <c r="HD55" s="16"/>
      <c r="HE55" s="16"/>
      <c r="HF55" s="16"/>
      <c r="HG55" s="16"/>
      <c r="HH55" s="16"/>
      <c r="HI55" s="16"/>
      <c r="HJ55" s="16"/>
      <c r="HK55" s="16"/>
      <c r="HL55" s="16"/>
      <c r="HM55" s="16"/>
      <c r="HN55" s="16"/>
      <c r="HO55" s="16"/>
      <c r="HP55" s="16"/>
    </row>
    <row r="56" spans="1:224" ht="12.75" customHeight="1" x14ac:dyDescent="0.2">
      <c r="A56" s="67" t="s">
        <v>193</v>
      </c>
      <c r="B56" s="20">
        <v>2001</v>
      </c>
      <c r="C56" s="68" t="s">
        <v>144</v>
      </c>
      <c r="D56" s="21">
        <f t="shared" ca="1" si="0"/>
        <v>0</v>
      </c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6"/>
      <c r="BA56" s="16"/>
      <c r="BB56" s="16"/>
      <c r="BC56" s="16"/>
      <c r="BD56" s="16"/>
      <c r="BE56" s="16"/>
      <c r="BF56" s="16"/>
      <c r="BG56" s="16"/>
      <c r="BH56" s="16"/>
      <c r="BI56" s="16"/>
      <c r="BJ56" s="16"/>
      <c r="BK56" s="16"/>
      <c r="BL56" s="16"/>
      <c r="BM56" s="16"/>
      <c r="BN56" s="16"/>
      <c r="BO56" s="16"/>
      <c r="BP56" s="16"/>
      <c r="BQ56" s="16"/>
      <c r="BR56" s="16"/>
      <c r="BS56" s="16"/>
      <c r="BT56" s="16"/>
      <c r="BU56" s="16"/>
      <c r="BV56" s="16"/>
      <c r="BW56" s="16"/>
      <c r="BX56" s="16"/>
      <c r="BY56" s="16"/>
      <c r="BZ56" s="16"/>
      <c r="CA56" s="16"/>
      <c r="CB56" s="16"/>
      <c r="CC56" s="16"/>
      <c r="CD56" s="16"/>
      <c r="CE56" s="16"/>
      <c r="CF56" s="16"/>
      <c r="CG56" s="16"/>
      <c r="CH56" s="16"/>
      <c r="CI56" s="16"/>
      <c r="CJ56" s="16"/>
      <c r="CK56" s="16"/>
      <c r="CL56" s="16"/>
      <c r="CM56" s="16"/>
      <c r="CN56" s="16"/>
      <c r="CO56" s="16"/>
      <c r="CP56" s="16"/>
      <c r="CQ56" s="16"/>
      <c r="CR56" s="16"/>
      <c r="CS56" s="16"/>
      <c r="CT56" s="16"/>
      <c r="CU56" s="16"/>
      <c r="CV56" s="16"/>
      <c r="CW56" s="16"/>
      <c r="CX56" s="16"/>
      <c r="CY56" s="16"/>
      <c r="CZ56" s="16"/>
      <c r="DA56" s="16"/>
      <c r="DB56" s="16"/>
      <c r="DC56" s="16"/>
      <c r="DD56" s="16"/>
      <c r="DE56" s="16"/>
      <c r="DF56" s="16"/>
      <c r="DG56" s="16"/>
      <c r="DH56" s="16"/>
      <c r="DI56" s="16"/>
      <c r="DJ56" s="16"/>
      <c r="DK56" s="16"/>
      <c r="DL56" s="16"/>
      <c r="DM56" s="16"/>
      <c r="DN56" s="16"/>
      <c r="DO56" s="16"/>
      <c r="DP56" s="16"/>
      <c r="DQ56" s="16"/>
      <c r="DR56" s="16"/>
      <c r="DS56" s="16"/>
      <c r="DT56" s="16"/>
      <c r="DU56" s="16"/>
      <c r="DV56" s="16"/>
      <c r="DW56" s="16"/>
      <c r="DX56" s="16"/>
      <c r="DY56" s="16"/>
      <c r="DZ56" s="16"/>
      <c r="EA56" s="16"/>
      <c r="EB56" s="16"/>
      <c r="EC56" s="16"/>
      <c r="ED56" s="16"/>
      <c r="EE56" s="16"/>
      <c r="EF56" s="16"/>
      <c r="EG56" s="16"/>
      <c r="EH56" s="16"/>
      <c r="EI56" s="16"/>
      <c r="EJ56" s="16"/>
      <c r="EK56" s="16"/>
      <c r="EL56" s="16"/>
      <c r="EM56" s="16"/>
      <c r="EN56" s="16"/>
      <c r="EO56" s="16"/>
      <c r="EP56" s="16"/>
      <c r="EQ56" s="16"/>
      <c r="ER56" s="16"/>
      <c r="ES56" s="16"/>
      <c r="ET56" s="16"/>
      <c r="EU56" s="16"/>
      <c r="EV56" s="16"/>
      <c r="EW56" s="16"/>
      <c r="EX56" s="16"/>
      <c r="EY56" s="16"/>
      <c r="EZ56" s="16"/>
      <c r="FA56" s="16"/>
      <c r="FB56" s="16"/>
      <c r="FC56" s="16"/>
      <c r="FD56" s="16"/>
      <c r="FE56" s="16"/>
      <c r="FF56" s="16"/>
      <c r="FG56" s="16"/>
      <c r="FH56" s="16"/>
      <c r="FI56" s="16"/>
      <c r="FJ56" s="16"/>
      <c r="FK56" s="16"/>
      <c r="FL56" s="16"/>
      <c r="FM56" s="16"/>
      <c r="FN56" s="16"/>
      <c r="FO56" s="16"/>
      <c r="FP56" s="16"/>
      <c r="FQ56" s="16"/>
      <c r="FR56" s="16"/>
      <c r="FS56" s="16"/>
      <c r="FT56" s="16"/>
      <c r="FU56" s="16"/>
      <c r="FV56" s="16"/>
      <c r="FW56" s="16"/>
      <c r="FX56" s="16"/>
      <c r="FY56" s="16"/>
      <c r="FZ56" s="16"/>
      <c r="GA56" s="16"/>
      <c r="GB56" s="16"/>
      <c r="GC56" s="16"/>
      <c r="GD56" s="16"/>
      <c r="GE56" s="16"/>
      <c r="GF56" s="16"/>
      <c r="GG56" s="16"/>
      <c r="GH56" s="16"/>
      <c r="GI56" s="16"/>
      <c r="GJ56" s="16"/>
      <c r="GK56" s="16"/>
      <c r="GL56" s="16"/>
      <c r="GM56" s="16"/>
      <c r="GN56" s="16"/>
      <c r="GO56" s="16"/>
      <c r="GP56" s="16"/>
      <c r="GQ56" s="16"/>
      <c r="GR56" s="16"/>
      <c r="GS56" s="16"/>
      <c r="GT56" s="16"/>
      <c r="GU56" s="16"/>
      <c r="GV56" s="16"/>
      <c r="GW56" s="16"/>
      <c r="GX56" s="16"/>
      <c r="GY56" s="16"/>
      <c r="GZ56" s="16"/>
      <c r="HA56" s="16"/>
      <c r="HB56" s="16"/>
      <c r="HC56" s="16"/>
      <c r="HD56" s="16"/>
      <c r="HE56" s="16"/>
      <c r="HF56" s="16"/>
      <c r="HG56" s="16"/>
      <c r="HH56" s="16"/>
      <c r="HI56" s="16"/>
      <c r="HJ56" s="16"/>
      <c r="HK56" s="16"/>
      <c r="HL56" s="16"/>
      <c r="HM56" s="16"/>
      <c r="HN56" s="16"/>
      <c r="HO56" s="16"/>
      <c r="HP56" s="16"/>
    </row>
    <row r="57" spans="1:224" ht="12.75" customHeight="1" x14ac:dyDescent="0.2">
      <c r="A57" s="67" t="s">
        <v>194</v>
      </c>
      <c r="B57" s="20">
        <v>2002</v>
      </c>
      <c r="C57" s="68" t="s">
        <v>195</v>
      </c>
      <c r="D57" s="21">
        <f t="shared" ca="1" si="0"/>
        <v>0</v>
      </c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/>
      <c r="AY57" s="16"/>
      <c r="AZ57" s="16"/>
      <c r="BA57" s="16"/>
      <c r="BB57" s="16"/>
      <c r="BC57" s="16"/>
      <c r="BD57" s="16"/>
      <c r="BE57" s="16"/>
      <c r="BF57" s="16"/>
      <c r="BG57" s="16"/>
      <c r="BH57" s="16"/>
      <c r="BI57" s="16"/>
      <c r="BJ57" s="16"/>
      <c r="BK57" s="16"/>
      <c r="BL57" s="16"/>
      <c r="BM57" s="16"/>
      <c r="BN57" s="16"/>
      <c r="BO57" s="16"/>
      <c r="BP57" s="16"/>
      <c r="BQ57" s="16"/>
      <c r="BR57" s="16"/>
      <c r="BS57" s="16"/>
      <c r="BT57" s="16"/>
      <c r="BU57" s="16"/>
      <c r="BV57" s="16"/>
      <c r="BW57" s="16"/>
      <c r="BX57" s="16"/>
      <c r="BY57" s="16"/>
      <c r="BZ57" s="16"/>
      <c r="CA57" s="16"/>
      <c r="CB57" s="16"/>
      <c r="CC57" s="16"/>
      <c r="CD57" s="16"/>
      <c r="CE57" s="16"/>
      <c r="CF57" s="16"/>
      <c r="CG57" s="16"/>
      <c r="CH57" s="16"/>
      <c r="CI57" s="16"/>
      <c r="CJ57" s="16"/>
      <c r="CK57" s="16"/>
      <c r="CL57" s="16"/>
      <c r="CM57" s="16"/>
      <c r="CN57" s="16"/>
      <c r="CO57" s="16"/>
      <c r="CP57" s="16"/>
      <c r="CQ57" s="16"/>
      <c r="CR57" s="16"/>
      <c r="CS57" s="16"/>
      <c r="CT57" s="16"/>
      <c r="CU57" s="16"/>
      <c r="CV57" s="16"/>
      <c r="CW57" s="16"/>
      <c r="CX57" s="16"/>
      <c r="CY57" s="16"/>
      <c r="CZ57" s="16"/>
      <c r="DA57" s="16"/>
      <c r="DB57" s="16"/>
      <c r="DC57" s="16"/>
      <c r="DD57" s="16"/>
      <c r="DE57" s="16"/>
      <c r="DF57" s="16"/>
      <c r="DG57" s="16"/>
      <c r="DH57" s="16"/>
      <c r="DI57" s="16"/>
      <c r="DJ57" s="16"/>
      <c r="DK57" s="16"/>
      <c r="DL57" s="16"/>
      <c r="DM57" s="16"/>
      <c r="DN57" s="16"/>
      <c r="DO57" s="16"/>
      <c r="DP57" s="16"/>
      <c r="DQ57" s="16"/>
      <c r="DR57" s="16"/>
      <c r="DS57" s="16"/>
      <c r="DT57" s="16"/>
      <c r="DU57" s="16"/>
      <c r="DV57" s="16"/>
      <c r="DW57" s="16"/>
      <c r="DX57" s="16"/>
      <c r="DY57" s="16"/>
      <c r="DZ57" s="16"/>
      <c r="EA57" s="16"/>
      <c r="EB57" s="16"/>
      <c r="EC57" s="16"/>
      <c r="ED57" s="16"/>
      <c r="EE57" s="16"/>
      <c r="EF57" s="16"/>
      <c r="EG57" s="16"/>
      <c r="EH57" s="16"/>
      <c r="EI57" s="16"/>
      <c r="EJ57" s="16"/>
      <c r="EK57" s="16"/>
      <c r="EL57" s="16"/>
      <c r="EM57" s="16"/>
      <c r="EN57" s="16"/>
      <c r="EO57" s="16"/>
      <c r="EP57" s="16"/>
      <c r="EQ57" s="16"/>
      <c r="ER57" s="16"/>
      <c r="ES57" s="16"/>
      <c r="ET57" s="16"/>
      <c r="EU57" s="16"/>
      <c r="EV57" s="16"/>
      <c r="EW57" s="16"/>
      <c r="EX57" s="16"/>
      <c r="EY57" s="16"/>
      <c r="EZ57" s="16"/>
      <c r="FA57" s="16"/>
      <c r="FB57" s="16"/>
      <c r="FC57" s="16"/>
      <c r="FD57" s="16"/>
      <c r="FE57" s="16"/>
      <c r="FF57" s="16"/>
      <c r="FG57" s="16"/>
      <c r="FH57" s="16"/>
      <c r="FI57" s="16"/>
      <c r="FJ57" s="16"/>
      <c r="FK57" s="16"/>
      <c r="FL57" s="16"/>
      <c r="FM57" s="16"/>
      <c r="FN57" s="16"/>
      <c r="FO57" s="16"/>
      <c r="FP57" s="16"/>
      <c r="FQ57" s="16"/>
      <c r="FR57" s="16"/>
      <c r="FS57" s="16"/>
      <c r="FT57" s="16"/>
      <c r="FU57" s="16"/>
      <c r="FV57" s="16"/>
      <c r="FW57" s="16"/>
      <c r="FX57" s="16"/>
      <c r="FY57" s="16"/>
      <c r="FZ57" s="16"/>
      <c r="GA57" s="16"/>
      <c r="GB57" s="16"/>
      <c r="GC57" s="16"/>
      <c r="GD57" s="16"/>
      <c r="GE57" s="16"/>
      <c r="GF57" s="16"/>
      <c r="GG57" s="16"/>
      <c r="GH57" s="16"/>
      <c r="GI57" s="16"/>
      <c r="GJ57" s="16"/>
      <c r="GK57" s="16"/>
      <c r="GL57" s="16"/>
      <c r="GM57" s="16"/>
      <c r="GN57" s="16"/>
      <c r="GO57" s="16"/>
      <c r="GP57" s="16"/>
      <c r="GQ57" s="16"/>
      <c r="GR57" s="16"/>
      <c r="GS57" s="16"/>
      <c r="GT57" s="16"/>
      <c r="GU57" s="16"/>
      <c r="GV57" s="16"/>
      <c r="GW57" s="16"/>
      <c r="GX57" s="16"/>
      <c r="GY57" s="16"/>
      <c r="GZ57" s="16"/>
      <c r="HA57" s="16"/>
      <c r="HB57" s="16"/>
      <c r="HC57" s="16"/>
      <c r="HD57" s="16"/>
      <c r="HE57" s="16"/>
      <c r="HF57" s="16"/>
      <c r="HG57" s="16"/>
      <c r="HH57" s="16"/>
      <c r="HI57" s="16"/>
      <c r="HJ57" s="16"/>
      <c r="HK57" s="16"/>
      <c r="HL57" s="16"/>
      <c r="HM57" s="16"/>
      <c r="HN57" s="16"/>
      <c r="HO57" s="16"/>
      <c r="HP57" s="16"/>
    </row>
    <row r="58" spans="1:224" ht="12.75" customHeight="1" x14ac:dyDescent="0.2">
      <c r="A58" s="67" t="s">
        <v>196</v>
      </c>
      <c r="B58" s="20">
        <v>2005</v>
      </c>
      <c r="C58" s="68" t="s">
        <v>195</v>
      </c>
      <c r="D58" s="21">
        <f t="shared" ca="1" si="0"/>
        <v>0</v>
      </c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  <c r="AY58" s="16"/>
      <c r="AZ58" s="16"/>
      <c r="BA58" s="16"/>
      <c r="BB58" s="16"/>
      <c r="BC58" s="16"/>
      <c r="BD58" s="16"/>
      <c r="BE58" s="16"/>
      <c r="BF58" s="16"/>
      <c r="BG58" s="16"/>
      <c r="BH58" s="16"/>
      <c r="BI58" s="16"/>
      <c r="BJ58" s="16"/>
      <c r="BK58" s="16"/>
      <c r="BL58" s="16"/>
      <c r="BM58" s="16"/>
      <c r="BN58" s="16"/>
      <c r="BO58" s="16"/>
      <c r="BP58" s="16"/>
      <c r="BQ58" s="16"/>
      <c r="BR58" s="16"/>
      <c r="BS58" s="16"/>
      <c r="BT58" s="16"/>
      <c r="BU58" s="16"/>
      <c r="BV58" s="16"/>
      <c r="BW58" s="16"/>
      <c r="BX58" s="16"/>
      <c r="BY58" s="16"/>
      <c r="BZ58" s="16"/>
      <c r="CA58" s="16"/>
      <c r="CB58" s="16"/>
      <c r="CC58" s="16"/>
      <c r="CD58" s="16"/>
      <c r="CE58" s="16"/>
      <c r="CF58" s="16"/>
      <c r="CG58" s="16"/>
      <c r="CH58" s="16"/>
      <c r="CI58" s="16"/>
      <c r="CJ58" s="16"/>
      <c r="CK58" s="16"/>
      <c r="CL58" s="16"/>
      <c r="CM58" s="16"/>
      <c r="CN58" s="16"/>
      <c r="CO58" s="16"/>
      <c r="CP58" s="16"/>
      <c r="CQ58" s="16"/>
      <c r="CR58" s="16"/>
      <c r="CS58" s="16"/>
      <c r="CT58" s="16"/>
      <c r="CU58" s="16"/>
      <c r="CV58" s="16"/>
      <c r="CW58" s="16"/>
      <c r="CX58" s="16"/>
      <c r="CY58" s="16"/>
      <c r="CZ58" s="16"/>
      <c r="DA58" s="16"/>
      <c r="DB58" s="16"/>
      <c r="DC58" s="16"/>
      <c r="DD58" s="16"/>
      <c r="DE58" s="16"/>
      <c r="DF58" s="16"/>
      <c r="DG58" s="16"/>
      <c r="DH58" s="16"/>
      <c r="DI58" s="16"/>
      <c r="DJ58" s="16"/>
      <c r="DK58" s="16"/>
      <c r="DL58" s="16"/>
      <c r="DM58" s="16"/>
      <c r="DN58" s="16"/>
      <c r="DO58" s="16"/>
      <c r="DP58" s="16"/>
      <c r="DQ58" s="16"/>
      <c r="DR58" s="16"/>
      <c r="DS58" s="16"/>
      <c r="DT58" s="16"/>
      <c r="DU58" s="16"/>
      <c r="DV58" s="16"/>
      <c r="DW58" s="16"/>
      <c r="DX58" s="16"/>
      <c r="DY58" s="16"/>
      <c r="DZ58" s="16"/>
      <c r="EA58" s="16"/>
      <c r="EB58" s="16"/>
      <c r="EC58" s="16"/>
      <c r="ED58" s="16"/>
      <c r="EE58" s="16"/>
      <c r="EF58" s="16"/>
      <c r="EG58" s="16"/>
      <c r="EH58" s="16"/>
      <c r="EI58" s="16"/>
      <c r="EJ58" s="16"/>
      <c r="EK58" s="16"/>
      <c r="EL58" s="16"/>
      <c r="EM58" s="16"/>
      <c r="EN58" s="16"/>
      <c r="EO58" s="16"/>
      <c r="EP58" s="16"/>
      <c r="EQ58" s="16"/>
      <c r="ER58" s="16"/>
      <c r="ES58" s="16"/>
      <c r="ET58" s="16"/>
      <c r="EU58" s="16"/>
      <c r="EV58" s="16"/>
      <c r="EW58" s="16"/>
      <c r="EX58" s="16"/>
      <c r="EY58" s="16"/>
      <c r="EZ58" s="16"/>
      <c r="FA58" s="16"/>
      <c r="FB58" s="16"/>
      <c r="FC58" s="16"/>
      <c r="FD58" s="16"/>
      <c r="FE58" s="16"/>
      <c r="FF58" s="16"/>
      <c r="FG58" s="16"/>
      <c r="FH58" s="16"/>
      <c r="FI58" s="16"/>
      <c r="FJ58" s="16"/>
      <c r="FK58" s="16"/>
      <c r="FL58" s="16"/>
      <c r="FM58" s="16"/>
      <c r="FN58" s="16"/>
      <c r="FO58" s="16"/>
      <c r="FP58" s="16"/>
      <c r="FQ58" s="16"/>
      <c r="FR58" s="16"/>
      <c r="FS58" s="16"/>
      <c r="FT58" s="16"/>
      <c r="FU58" s="16"/>
      <c r="FV58" s="16"/>
      <c r="FW58" s="16"/>
      <c r="FX58" s="16"/>
      <c r="FY58" s="16"/>
      <c r="FZ58" s="16"/>
      <c r="GA58" s="16"/>
      <c r="GB58" s="16"/>
      <c r="GC58" s="16"/>
      <c r="GD58" s="16"/>
      <c r="GE58" s="16"/>
      <c r="GF58" s="16"/>
      <c r="GG58" s="16"/>
      <c r="GH58" s="16"/>
      <c r="GI58" s="16"/>
      <c r="GJ58" s="16"/>
      <c r="GK58" s="16"/>
      <c r="GL58" s="16"/>
      <c r="GM58" s="16"/>
      <c r="GN58" s="16"/>
      <c r="GO58" s="16"/>
      <c r="GP58" s="16"/>
      <c r="GQ58" s="16"/>
      <c r="GR58" s="16"/>
      <c r="GS58" s="16"/>
      <c r="GT58" s="16"/>
      <c r="GU58" s="16"/>
      <c r="GV58" s="16"/>
      <c r="GW58" s="16"/>
      <c r="GX58" s="16"/>
      <c r="GY58" s="16"/>
      <c r="GZ58" s="16"/>
      <c r="HA58" s="16"/>
      <c r="HB58" s="16"/>
      <c r="HC58" s="16"/>
      <c r="HD58" s="16"/>
      <c r="HE58" s="16"/>
      <c r="HF58" s="16"/>
      <c r="HG58" s="16"/>
      <c r="HH58" s="16"/>
      <c r="HI58" s="16"/>
      <c r="HJ58" s="16"/>
      <c r="HK58" s="16"/>
      <c r="HL58" s="16"/>
      <c r="HM58" s="16"/>
      <c r="HN58" s="16"/>
      <c r="HO58" s="16"/>
      <c r="HP58" s="16"/>
    </row>
    <row r="59" spans="1:224" ht="12.75" customHeight="1" x14ac:dyDescent="0.2">
      <c r="A59" s="67" t="s">
        <v>197</v>
      </c>
      <c r="B59" s="20">
        <v>2006</v>
      </c>
      <c r="C59" s="68" t="s">
        <v>198</v>
      </c>
      <c r="D59" s="21">
        <f t="shared" ca="1" si="0"/>
        <v>0</v>
      </c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6"/>
      <c r="AL59" s="16"/>
      <c r="AM59" s="16"/>
      <c r="AN59" s="16"/>
      <c r="AO59" s="16"/>
      <c r="AP59" s="16"/>
      <c r="AQ59" s="16"/>
      <c r="AR59" s="16"/>
      <c r="AS59" s="16"/>
      <c r="AT59" s="16"/>
      <c r="AU59" s="16"/>
      <c r="AV59" s="16"/>
      <c r="AW59" s="16"/>
      <c r="AX59" s="16"/>
      <c r="AY59" s="16"/>
      <c r="AZ59" s="16"/>
      <c r="BA59" s="16"/>
      <c r="BB59" s="16"/>
      <c r="BC59" s="16"/>
      <c r="BD59" s="16"/>
      <c r="BE59" s="16"/>
      <c r="BF59" s="16"/>
      <c r="BG59" s="16"/>
      <c r="BH59" s="16"/>
      <c r="BI59" s="16"/>
      <c r="BJ59" s="16"/>
      <c r="BK59" s="16"/>
      <c r="BL59" s="16"/>
      <c r="BM59" s="16"/>
      <c r="BN59" s="16"/>
      <c r="BO59" s="16"/>
      <c r="BP59" s="16"/>
      <c r="BQ59" s="16"/>
      <c r="BR59" s="16"/>
      <c r="BS59" s="16"/>
      <c r="BT59" s="16"/>
      <c r="BU59" s="16"/>
      <c r="BV59" s="16"/>
      <c r="BW59" s="16"/>
      <c r="BX59" s="16"/>
      <c r="BY59" s="16"/>
      <c r="BZ59" s="16"/>
      <c r="CA59" s="16"/>
      <c r="CB59" s="16"/>
      <c r="CC59" s="16"/>
      <c r="CD59" s="16"/>
      <c r="CE59" s="16"/>
      <c r="CF59" s="16"/>
      <c r="CG59" s="16"/>
      <c r="CH59" s="16"/>
      <c r="CI59" s="16"/>
      <c r="CJ59" s="16"/>
      <c r="CK59" s="16"/>
      <c r="CL59" s="16"/>
      <c r="CM59" s="16"/>
      <c r="CN59" s="16"/>
      <c r="CO59" s="16"/>
      <c r="CP59" s="16"/>
      <c r="CQ59" s="16"/>
      <c r="CR59" s="16"/>
      <c r="CS59" s="16"/>
      <c r="CT59" s="16"/>
      <c r="CU59" s="16"/>
      <c r="CV59" s="16"/>
      <c r="CW59" s="16"/>
      <c r="CX59" s="16"/>
      <c r="CY59" s="16"/>
      <c r="CZ59" s="16"/>
      <c r="DA59" s="16"/>
      <c r="DB59" s="16"/>
      <c r="DC59" s="16"/>
      <c r="DD59" s="16"/>
      <c r="DE59" s="16"/>
      <c r="DF59" s="16"/>
      <c r="DG59" s="16"/>
      <c r="DH59" s="16"/>
      <c r="DI59" s="16"/>
      <c r="DJ59" s="16"/>
      <c r="DK59" s="16"/>
      <c r="DL59" s="16"/>
      <c r="DM59" s="16"/>
      <c r="DN59" s="16"/>
      <c r="DO59" s="16"/>
      <c r="DP59" s="16"/>
      <c r="DQ59" s="16"/>
      <c r="DR59" s="16"/>
      <c r="DS59" s="16"/>
      <c r="DT59" s="16"/>
      <c r="DU59" s="16"/>
      <c r="DV59" s="16"/>
      <c r="DW59" s="16"/>
      <c r="DX59" s="16"/>
      <c r="DY59" s="16"/>
      <c r="DZ59" s="16"/>
      <c r="EA59" s="16"/>
      <c r="EB59" s="16"/>
      <c r="EC59" s="16"/>
      <c r="ED59" s="16"/>
      <c r="EE59" s="16"/>
      <c r="EF59" s="16"/>
      <c r="EG59" s="16"/>
      <c r="EH59" s="16"/>
      <c r="EI59" s="16"/>
      <c r="EJ59" s="16"/>
      <c r="EK59" s="16"/>
      <c r="EL59" s="16"/>
      <c r="EM59" s="16"/>
      <c r="EN59" s="16"/>
      <c r="EO59" s="16"/>
      <c r="EP59" s="16"/>
      <c r="EQ59" s="16"/>
      <c r="ER59" s="16"/>
      <c r="ES59" s="16"/>
      <c r="ET59" s="16"/>
      <c r="EU59" s="16"/>
      <c r="EV59" s="16"/>
      <c r="EW59" s="16"/>
      <c r="EX59" s="16"/>
      <c r="EY59" s="16"/>
      <c r="EZ59" s="16"/>
      <c r="FA59" s="16"/>
      <c r="FB59" s="16"/>
      <c r="FC59" s="16"/>
      <c r="FD59" s="16"/>
      <c r="FE59" s="16"/>
      <c r="FF59" s="16"/>
      <c r="FG59" s="16"/>
      <c r="FH59" s="16"/>
      <c r="FI59" s="16"/>
      <c r="FJ59" s="16"/>
      <c r="FK59" s="16"/>
      <c r="FL59" s="16"/>
      <c r="FM59" s="16"/>
      <c r="FN59" s="16"/>
      <c r="FO59" s="16"/>
      <c r="FP59" s="16"/>
      <c r="FQ59" s="16"/>
      <c r="FR59" s="16"/>
      <c r="FS59" s="16"/>
      <c r="FT59" s="16"/>
      <c r="FU59" s="16"/>
      <c r="FV59" s="16"/>
      <c r="FW59" s="16"/>
      <c r="FX59" s="16"/>
      <c r="FY59" s="16"/>
      <c r="FZ59" s="16"/>
      <c r="GA59" s="16"/>
      <c r="GB59" s="16"/>
      <c r="GC59" s="16"/>
      <c r="GD59" s="16"/>
      <c r="GE59" s="16"/>
      <c r="GF59" s="16"/>
      <c r="GG59" s="16"/>
      <c r="GH59" s="16"/>
      <c r="GI59" s="16"/>
      <c r="GJ59" s="16"/>
      <c r="GK59" s="16"/>
      <c r="GL59" s="16"/>
      <c r="GM59" s="16"/>
      <c r="GN59" s="16"/>
      <c r="GO59" s="16"/>
      <c r="GP59" s="16"/>
      <c r="GQ59" s="16"/>
      <c r="GR59" s="16"/>
      <c r="GS59" s="16"/>
      <c r="GT59" s="16"/>
      <c r="GU59" s="16"/>
      <c r="GV59" s="16"/>
      <c r="GW59" s="16"/>
      <c r="GX59" s="16"/>
      <c r="GY59" s="16"/>
      <c r="GZ59" s="16"/>
      <c r="HA59" s="16"/>
      <c r="HB59" s="16"/>
      <c r="HC59" s="16"/>
      <c r="HD59" s="16"/>
      <c r="HE59" s="16"/>
      <c r="HF59" s="16"/>
      <c r="HG59" s="16"/>
      <c r="HH59" s="16"/>
      <c r="HI59" s="16"/>
      <c r="HJ59" s="16"/>
      <c r="HK59" s="16"/>
      <c r="HL59" s="16"/>
      <c r="HM59" s="16"/>
      <c r="HN59" s="16"/>
      <c r="HO59" s="16"/>
      <c r="HP59" s="16"/>
    </row>
    <row r="60" spans="1:224" ht="12.75" customHeight="1" x14ac:dyDescent="0.2">
      <c r="A60" s="67" t="s">
        <v>199</v>
      </c>
      <c r="B60" s="20">
        <v>2007</v>
      </c>
      <c r="C60" s="68" t="s">
        <v>195</v>
      </c>
      <c r="D60" s="21">
        <f t="shared" ca="1" si="0"/>
        <v>0</v>
      </c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  <c r="AO60" s="16"/>
      <c r="AP60" s="16"/>
      <c r="AQ60" s="16"/>
      <c r="AR60" s="16"/>
      <c r="AS60" s="16"/>
      <c r="AT60" s="16"/>
      <c r="AU60" s="16"/>
      <c r="AV60" s="16"/>
      <c r="AW60" s="16"/>
      <c r="AX60" s="16"/>
      <c r="AY60" s="16"/>
      <c r="AZ60" s="16"/>
      <c r="BA60" s="16"/>
      <c r="BB60" s="16"/>
      <c r="BC60" s="16"/>
      <c r="BD60" s="16"/>
      <c r="BE60" s="16"/>
      <c r="BF60" s="16"/>
      <c r="BG60" s="16"/>
      <c r="BH60" s="16"/>
      <c r="BI60" s="16"/>
      <c r="BJ60" s="16"/>
      <c r="BK60" s="16"/>
      <c r="BL60" s="16"/>
      <c r="BM60" s="16"/>
      <c r="BN60" s="16"/>
      <c r="BO60" s="16"/>
      <c r="BP60" s="16"/>
      <c r="BQ60" s="16"/>
      <c r="BR60" s="16"/>
      <c r="BS60" s="16"/>
      <c r="BT60" s="16"/>
      <c r="BU60" s="16"/>
      <c r="BV60" s="16"/>
      <c r="BW60" s="16"/>
      <c r="BX60" s="16"/>
      <c r="BY60" s="16"/>
      <c r="BZ60" s="16"/>
      <c r="CA60" s="16"/>
      <c r="CB60" s="16"/>
      <c r="CC60" s="16"/>
      <c r="CD60" s="16"/>
      <c r="CE60" s="16"/>
      <c r="CF60" s="16"/>
      <c r="CG60" s="16"/>
      <c r="CH60" s="16"/>
      <c r="CI60" s="16"/>
      <c r="CJ60" s="16"/>
      <c r="CK60" s="16"/>
      <c r="CL60" s="16"/>
      <c r="CM60" s="16"/>
      <c r="CN60" s="16"/>
      <c r="CO60" s="16"/>
      <c r="CP60" s="16"/>
      <c r="CQ60" s="16"/>
      <c r="CR60" s="16"/>
      <c r="CS60" s="16"/>
      <c r="CT60" s="16"/>
      <c r="CU60" s="16"/>
      <c r="CV60" s="16"/>
      <c r="CW60" s="16"/>
      <c r="CX60" s="16"/>
      <c r="CY60" s="16"/>
      <c r="CZ60" s="16"/>
      <c r="DA60" s="16"/>
      <c r="DB60" s="16"/>
      <c r="DC60" s="16"/>
      <c r="DD60" s="16"/>
      <c r="DE60" s="16"/>
      <c r="DF60" s="16"/>
      <c r="DG60" s="16"/>
      <c r="DH60" s="16"/>
      <c r="DI60" s="16"/>
      <c r="DJ60" s="16"/>
      <c r="DK60" s="16"/>
      <c r="DL60" s="16"/>
      <c r="DM60" s="16"/>
      <c r="DN60" s="16"/>
      <c r="DO60" s="16"/>
      <c r="DP60" s="16"/>
      <c r="DQ60" s="16"/>
      <c r="DR60" s="16"/>
      <c r="DS60" s="16"/>
      <c r="DT60" s="16"/>
      <c r="DU60" s="16"/>
      <c r="DV60" s="16"/>
      <c r="DW60" s="16"/>
      <c r="DX60" s="16"/>
      <c r="DY60" s="16"/>
      <c r="DZ60" s="16"/>
      <c r="EA60" s="16"/>
      <c r="EB60" s="16"/>
      <c r="EC60" s="16"/>
      <c r="ED60" s="16"/>
      <c r="EE60" s="16"/>
      <c r="EF60" s="16"/>
      <c r="EG60" s="16"/>
      <c r="EH60" s="16"/>
      <c r="EI60" s="16"/>
      <c r="EJ60" s="16"/>
      <c r="EK60" s="16"/>
      <c r="EL60" s="16"/>
      <c r="EM60" s="16"/>
      <c r="EN60" s="16"/>
      <c r="EO60" s="16"/>
      <c r="EP60" s="16"/>
      <c r="EQ60" s="16"/>
      <c r="ER60" s="16"/>
      <c r="ES60" s="16"/>
      <c r="ET60" s="16"/>
      <c r="EU60" s="16"/>
      <c r="EV60" s="16"/>
      <c r="EW60" s="16"/>
      <c r="EX60" s="16"/>
      <c r="EY60" s="16"/>
      <c r="EZ60" s="16"/>
      <c r="FA60" s="16"/>
      <c r="FB60" s="16"/>
      <c r="FC60" s="16"/>
      <c r="FD60" s="16"/>
      <c r="FE60" s="16"/>
      <c r="FF60" s="16"/>
      <c r="FG60" s="16"/>
      <c r="FH60" s="16"/>
      <c r="FI60" s="16"/>
      <c r="FJ60" s="16"/>
      <c r="FK60" s="16"/>
      <c r="FL60" s="16"/>
      <c r="FM60" s="16"/>
      <c r="FN60" s="16"/>
      <c r="FO60" s="16"/>
      <c r="FP60" s="16"/>
      <c r="FQ60" s="16"/>
      <c r="FR60" s="16"/>
      <c r="FS60" s="16"/>
      <c r="FT60" s="16"/>
      <c r="FU60" s="16"/>
      <c r="FV60" s="16"/>
      <c r="FW60" s="16"/>
      <c r="FX60" s="16"/>
      <c r="FY60" s="16"/>
      <c r="FZ60" s="16"/>
      <c r="GA60" s="16"/>
      <c r="GB60" s="16"/>
      <c r="GC60" s="16"/>
      <c r="GD60" s="16"/>
      <c r="GE60" s="16"/>
      <c r="GF60" s="16"/>
      <c r="GG60" s="16"/>
      <c r="GH60" s="16"/>
      <c r="GI60" s="16"/>
      <c r="GJ60" s="16"/>
      <c r="GK60" s="16"/>
      <c r="GL60" s="16"/>
      <c r="GM60" s="16"/>
      <c r="GN60" s="16"/>
      <c r="GO60" s="16"/>
      <c r="GP60" s="16"/>
      <c r="GQ60" s="16"/>
      <c r="GR60" s="16"/>
      <c r="GS60" s="16"/>
      <c r="GT60" s="16"/>
      <c r="GU60" s="16"/>
      <c r="GV60" s="16"/>
      <c r="GW60" s="16"/>
      <c r="GX60" s="16"/>
      <c r="GY60" s="16"/>
      <c r="GZ60" s="16"/>
      <c r="HA60" s="16"/>
      <c r="HB60" s="16"/>
      <c r="HC60" s="16"/>
      <c r="HD60" s="16"/>
      <c r="HE60" s="16"/>
      <c r="HF60" s="16"/>
      <c r="HG60" s="16"/>
      <c r="HH60" s="16"/>
      <c r="HI60" s="16"/>
      <c r="HJ60" s="16"/>
      <c r="HK60" s="16"/>
      <c r="HL60" s="16"/>
      <c r="HM60" s="16"/>
      <c r="HN60" s="16"/>
      <c r="HO60" s="16"/>
      <c r="HP60" s="16"/>
    </row>
    <row r="61" spans="1:224" ht="12.75" customHeight="1" x14ac:dyDescent="0.2">
      <c r="A61" s="67" t="s">
        <v>200</v>
      </c>
      <c r="B61" s="20">
        <v>2008</v>
      </c>
      <c r="C61" s="68" t="s">
        <v>195</v>
      </c>
      <c r="D61" s="21">
        <f t="shared" ca="1" si="0"/>
        <v>0</v>
      </c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  <c r="AM61" s="16"/>
      <c r="AN61" s="16"/>
      <c r="AO61" s="16"/>
      <c r="AP61" s="16"/>
      <c r="AQ61" s="16"/>
      <c r="AR61" s="16"/>
      <c r="AS61" s="16"/>
      <c r="AT61" s="16"/>
      <c r="AU61" s="16"/>
      <c r="AV61" s="16"/>
      <c r="AW61" s="16"/>
      <c r="AX61" s="16"/>
      <c r="AY61" s="16"/>
      <c r="AZ61" s="16"/>
      <c r="BA61" s="16"/>
      <c r="BB61" s="16"/>
      <c r="BC61" s="16"/>
      <c r="BD61" s="16"/>
      <c r="BE61" s="16"/>
      <c r="BF61" s="16"/>
      <c r="BG61" s="16"/>
      <c r="BH61" s="16"/>
      <c r="BI61" s="16"/>
      <c r="BJ61" s="16"/>
      <c r="BK61" s="16"/>
      <c r="BL61" s="16"/>
      <c r="BM61" s="16"/>
      <c r="BN61" s="16"/>
      <c r="BO61" s="16"/>
      <c r="BP61" s="16"/>
      <c r="BQ61" s="16"/>
      <c r="BR61" s="16"/>
      <c r="BS61" s="16"/>
      <c r="BT61" s="16"/>
      <c r="BU61" s="16"/>
      <c r="BV61" s="16"/>
      <c r="BW61" s="16"/>
      <c r="BX61" s="16"/>
      <c r="BY61" s="16"/>
      <c r="BZ61" s="16"/>
      <c r="CA61" s="16"/>
      <c r="CB61" s="16"/>
      <c r="CC61" s="16"/>
      <c r="CD61" s="16"/>
      <c r="CE61" s="16"/>
      <c r="CF61" s="16"/>
      <c r="CG61" s="16"/>
      <c r="CH61" s="16"/>
      <c r="CI61" s="16"/>
      <c r="CJ61" s="16"/>
      <c r="CK61" s="16"/>
      <c r="CL61" s="16"/>
      <c r="CM61" s="16"/>
      <c r="CN61" s="16"/>
      <c r="CO61" s="16"/>
      <c r="CP61" s="16"/>
      <c r="CQ61" s="16"/>
      <c r="CR61" s="16"/>
      <c r="CS61" s="16"/>
      <c r="CT61" s="16"/>
      <c r="CU61" s="16"/>
      <c r="CV61" s="16"/>
      <c r="CW61" s="16"/>
      <c r="CX61" s="16"/>
      <c r="CY61" s="16"/>
      <c r="CZ61" s="16"/>
      <c r="DA61" s="16"/>
      <c r="DB61" s="16"/>
      <c r="DC61" s="16"/>
      <c r="DD61" s="16"/>
      <c r="DE61" s="16"/>
      <c r="DF61" s="16"/>
      <c r="DG61" s="16"/>
      <c r="DH61" s="16"/>
      <c r="DI61" s="16"/>
      <c r="DJ61" s="16"/>
      <c r="DK61" s="16"/>
      <c r="DL61" s="16"/>
      <c r="DM61" s="16"/>
      <c r="DN61" s="16"/>
      <c r="DO61" s="16"/>
      <c r="DP61" s="16"/>
      <c r="DQ61" s="16"/>
      <c r="DR61" s="16"/>
      <c r="DS61" s="16"/>
      <c r="DT61" s="16"/>
      <c r="DU61" s="16"/>
      <c r="DV61" s="16"/>
      <c r="DW61" s="16"/>
      <c r="DX61" s="16"/>
      <c r="DY61" s="16"/>
      <c r="DZ61" s="16"/>
      <c r="EA61" s="16"/>
      <c r="EB61" s="16"/>
      <c r="EC61" s="16"/>
      <c r="ED61" s="16"/>
      <c r="EE61" s="16"/>
      <c r="EF61" s="16"/>
      <c r="EG61" s="16"/>
      <c r="EH61" s="16"/>
      <c r="EI61" s="16"/>
      <c r="EJ61" s="16"/>
      <c r="EK61" s="16"/>
      <c r="EL61" s="16"/>
      <c r="EM61" s="16"/>
      <c r="EN61" s="16"/>
      <c r="EO61" s="16"/>
      <c r="EP61" s="16"/>
      <c r="EQ61" s="16"/>
      <c r="ER61" s="16"/>
      <c r="ES61" s="16"/>
      <c r="ET61" s="16"/>
      <c r="EU61" s="16"/>
      <c r="EV61" s="16"/>
      <c r="EW61" s="16"/>
      <c r="EX61" s="16"/>
      <c r="EY61" s="16"/>
      <c r="EZ61" s="16"/>
      <c r="FA61" s="16"/>
      <c r="FB61" s="16"/>
      <c r="FC61" s="16"/>
      <c r="FD61" s="16"/>
      <c r="FE61" s="16"/>
      <c r="FF61" s="16"/>
      <c r="FG61" s="16"/>
      <c r="FH61" s="16"/>
      <c r="FI61" s="16"/>
      <c r="FJ61" s="16"/>
      <c r="FK61" s="16"/>
      <c r="FL61" s="16"/>
      <c r="FM61" s="16"/>
      <c r="FN61" s="16"/>
      <c r="FO61" s="16"/>
      <c r="FP61" s="16"/>
      <c r="FQ61" s="16"/>
      <c r="FR61" s="16"/>
      <c r="FS61" s="16"/>
      <c r="FT61" s="16"/>
      <c r="FU61" s="16"/>
      <c r="FV61" s="16"/>
      <c r="FW61" s="16"/>
      <c r="FX61" s="16"/>
      <c r="FY61" s="16"/>
      <c r="FZ61" s="16"/>
      <c r="GA61" s="16"/>
      <c r="GB61" s="16"/>
      <c r="GC61" s="16"/>
      <c r="GD61" s="16"/>
      <c r="GE61" s="16"/>
      <c r="GF61" s="16"/>
      <c r="GG61" s="16"/>
      <c r="GH61" s="16"/>
      <c r="GI61" s="16"/>
      <c r="GJ61" s="16"/>
      <c r="GK61" s="16"/>
      <c r="GL61" s="16"/>
      <c r="GM61" s="16"/>
      <c r="GN61" s="16"/>
      <c r="GO61" s="16"/>
      <c r="GP61" s="16"/>
      <c r="GQ61" s="16"/>
      <c r="GR61" s="16"/>
      <c r="GS61" s="16"/>
      <c r="GT61" s="16"/>
      <c r="GU61" s="16"/>
      <c r="GV61" s="16"/>
      <c r="GW61" s="16"/>
      <c r="GX61" s="16"/>
      <c r="GY61" s="16"/>
      <c r="GZ61" s="16"/>
      <c r="HA61" s="16"/>
      <c r="HB61" s="16"/>
      <c r="HC61" s="16"/>
      <c r="HD61" s="16"/>
      <c r="HE61" s="16"/>
      <c r="HF61" s="16"/>
      <c r="HG61" s="16"/>
      <c r="HH61" s="16"/>
      <c r="HI61" s="16"/>
      <c r="HJ61" s="16"/>
      <c r="HK61" s="16"/>
      <c r="HL61" s="16"/>
      <c r="HM61" s="16"/>
      <c r="HN61" s="16"/>
      <c r="HO61" s="16"/>
      <c r="HP61" s="16"/>
    </row>
    <row r="62" spans="1:224" ht="12.75" customHeight="1" x14ac:dyDescent="0.2">
      <c r="A62" s="67" t="s">
        <v>201</v>
      </c>
      <c r="B62" s="20">
        <v>3001</v>
      </c>
      <c r="C62" s="68" t="s">
        <v>198</v>
      </c>
      <c r="D62" s="21">
        <f t="shared" ca="1" si="0"/>
        <v>0</v>
      </c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  <c r="AK62" s="16"/>
      <c r="AL62" s="16"/>
      <c r="AM62" s="16"/>
      <c r="AN62" s="16"/>
      <c r="AO62" s="16"/>
      <c r="AP62" s="16"/>
      <c r="AQ62" s="16"/>
      <c r="AR62" s="16"/>
      <c r="AS62" s="16"/>
      <c r="AT62" s="16"/>
      <c r="AU62" s="16"/>
      <c r="AV62" s="16"/>
      <c r="AW62" s="16"/>
      <c r="AX62" s="16"/>
      <c r="AY62" s="16"/>
      <c r="AZ62" s="16"/>
      <c r="BA62" s="16"/>
      <c r="BB62" s="16"/>
      <c r="BC62" s="16"/>
      <c r="BD62" s="16"/>
      <c r="BE62" s="16"/>
      <c r="BF62" s="16"/>
      <c r="BG62" s="16"/>
      <c r="BH62" s="16"/>
      <c r="BI62" s="16"/>
      <c r="BJ62" s="16"/>
      <c r="BK62" s="16"/>
      <c r="BL62" s="16"/>
      <c r="BM62" s="16"/>
      <c r="BN62" s="16"/>
      <c r="BO62" s="16"/>
      <c r="BP62" s="16"/>
      <c r="BQ62" s="16"/>
      <c r="BR62" s="16"/>
      <c r="BS62" s="16"/>
      <c r="BT62" s="16"/>
      <c r="BU62" s="16"/>
      <c r="BV62" s="16"/>
      <c r="BW62" s="16"/>
      <c r="BX62" s="16"/>
      <c r="BY62" s="16"/>
      <c r="BZ62" s="16"/>
      <c r="CA62" s="16"/>
      <c r="CB62" s="16"/>
      <c r="CC62" s="16"/>
      <c r="CD62" s="16"/>
      <c r="CE62" s="16"/>
      <c r="CF62" s="16"/>
      <c r="CG62" s="16"/>
      <c r="CH62" s="16"/>
      <c r="CI62" s="16"/>
      <c r="CJ62" s="16"/>
      <c r="CK62" s="16"/>
      <c r="CL62" s="16"/>
      <c r="CM62" s="16"/>
      <c r="CN62" s="16"/>
      <c r="CO62" s="16"/>
      <c r="CP62" s="16"/>
      <c r="CQ62" s="16"/>
      <c r="CR62" s="16"/>
      <c r="CS62" s="16"/>
      <c r="CT62" s="16"/>
      <c r="CU62" s="16"/>
      <c r="CV62" s="16"/>
      <c r="CW62" s="16"/>
      <c r="CX62" s="16"/>
      <c r="CY62" s="16"/>
      <c r="CZ62" s="16"/>
      <c r="DA62" s="16"/>
      <c r="DB62" s="16"/>
      <c r="DC62" s="16"/>
      <c r="DD62" s="16"/>
      <c r="DE62" s="16"/>
      <c r="DF62" s="16"/>
      <c r="DG62" s="16"/>
      <c r="DH62" s="16"/>
      <c r="DI62" s="16"/>
      <c r="DJ62" s="16"/>
      <c r="DK62" s="16"/>
      <c r="DL62" s="16"/>
      <c r="DM62" s="16"/>
      <c r="DN62" s="16"/>
      <c r="DO62" s="16"/>
      <c r="DP62" s="16"/>
      <c r="DQ62" s="16"/>
      <c r="DR62" s="16"/>
      <c r="DS62" s="16"/>
      <c r="DT62" s="16"/>
      <c r="DU62" s="16"/>
      <c r="DV62" s="16"/>
      <c r="DW62" s="16"/>
      <c r="DX62" s="16"/>
      <c r="DY62" s="16"/>
      <c r="DZ62" s="16"/>
      <c r="EA62" s="16"/>
      <c r="EB62" s="16"/>
      <c r="EC62" s="16"/>
      <c r="ED62" s="16"/>
      <c r="EE62" s="16"/>
      <c r="EF62" s="16"/>
      <c r="EG62" s="16"/>
      <c r="EH62" s="16"/>
      <c r="EI62" s="16"/>
      <c r="EJ62" s="16"/>
      <c r="EK62" s="16"/>
      <c r="EL62" s="16"/>
      <c r="EM62" s="16"/>
      <c r="EN62" s="16"/>
      <c r="EO62" s="16"/>
      <c r="EP62" s="16"/>
      <c r="EQ62" s="16"/>
      <c r="ER62" s="16"/>
      <c r="ES62" s="16"/>
      <c r="ET62" s="16"/>
      <c r="EU62" s="16"/>
      <c r="EV62" s="16"/>
      <c r="EW62" s="16"/>
      <c r="EX62" s="16"/>
      <c r="EY62" s="16"/>
      <c r="EZ62" s="16"/>
      <c r="FA62" s="16"/>
      <c r="FB62" s="16"/>
      <c r="FC62" s="16"/>
      <c r="FD62" s="16"/>
      <c r="FE62" s="16"/>
      <c r="FF62" s="16"/>
      <c r="FG62" s="16"/>
      <c r="FH62" s="16"/>
      <c r="FI62" s="16"/>
      <c r="FJ62" s="16"/>
      <c r="FK62" s="16"/>
      <c r="FL62" s="16"/>
      <c r="FM62" s="16"/>
      <c r="FN62" s="16"/>
      <c r="FO62" s="16"/>
      <c r="FP62" s="16"/>
      <c r="FQ62" s="16"/>
      <c r="FR62" s="16"/>
      <c r="FS62" s="16"/>
      <c r="FT62" s="16"/>
      <c r="FU62" s="16"/>
      <c r="FV62" s="16"/>
      <c r="FW62" s="16"/>
      <c r="FX62" s="16"/>
      <c r="FY62" s="16"/>
      <c r="FZ62" s="16"/>
      <c r="GA62" s="16"/>
      <c r="GB62" s="16"/>
      <c r="GC62" s="16"/>
      <c r="GD62" s="16"/>
      <c r="GE62" s="16"/>
      <c r="GF62" s="16"/>
      <c r="GG62" s="16"/>
      <c r="GH62" s="16"/>
      <c r="GI62" s="16"/>
      <c r="GJ62" s="16"/>
      <c r="GK62" s="16"/>
      <c r="GL62" s="16"/>
      <c r="GM62" s="16"/>
      <c r="GN62" s="16"/>
      <c r="GO62" s="16"/>
      <c r="GP62" s="16"/>
      <c r="GQ62" s="16"/>
      <c r="GR62" s="16"/>
      <c r="GS62" s="16"/>
      <c r="GT62" s="16"/>
      <c r="GU62" s="16"/>
      <c r="GV62" s="16"/>
      <c r="GW62" s="16"/>
      <c r="GX62" s="16"/>
      <c r="GY62" s="16"/>
      <c r="GZ62" s="16"/>
      <c r="HA62" s="16"/>
      <c r="HB62" s="16"/>
      <c r="HC62" s="16"/>
      <c r="HD62" s="16"/>
      <c r="HE62" s="16"/>
      <c r="HF62" s="16"/>
      <c r="HG62" s="16"/>
      <c r="HH62" s="16"/>
      <c r="HI62" s="16"/>
      <c r="HJ62" s="16"/>
      <c r="HK62" s="16"/>
      <c r="HL62" s="16"/>
      <c r="HM62" s="16"/>
      <c r="HN62" s="16"/>
      <c r="HO62" s="16"/>
      <c r="HP62" s="16"/>
    </row>
    <row r="63" spans="1:224" ht="12.75" customHeight="1" x14ac:dyDescent="0.2">
      <c r="A63" s="67" t="s">
        <v>202</v>
      </c>
      <c r="B63" s="20">
        <v>3002</v>
      </c>
      <c r="C63" s="68" t="s">
        <v>198</v>
      </c>
      <c r="D63" s="21">
        <f t="shared" ca="1" si="0"/>
        <v>0</v>
      </c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  <c r="AK63" s="16"/>
      <c r="AL63" s="16"/>
      <c r="AM63" s="16"/>
      <c r="AN63" s="16"/>
      <c r="AO63" s="16"/>
      <c r="AP63" s="16"/>
      <c r="AQ63" s="16"/>
      <c r="AR63" s="16"/>
      <c r="AS63" s="16"/>
      <c r="AT63" s="16"/>
      <c r="AU63" s="16"/>
      <c r="AV63" s="16"/>
      <c r="AW63" s="16"/>
      <c r="AX63" s="16"/>
      <c r="AY63" s="16"/>
      <c r="AZ63" s="16"/>
      <c r="BA63" s="16"/>
      <c r="BB63" s="16"/>
      <c r="BC63" s="16"/>
      <c r="BD63" s="16"/>
      <c r="BE63" s="16"/>
      <c r="BF63" s="16"/>
      <c r="BG63" s="16"/>
      <c r="BH63" s="16"/>
      <c r="BI63" s="16"/>
      <c r="BJ63" s="16"/>
      <c r="BK63" s="16"/>
      <c r="BL63" s="16"/>
      <c r="BM63" s="16"/>
      <c r="BN63" s="16"/>
      <c r="BO63" s="16"/>
      <c r="BP63" s="16"/>
      <c r="BQ63" s="16"/>
      <c r="BR63" s="16"/>
      <c r="BS63" s="16"/>
      <c r="BT63" s="16"/>
      <c r="BU63" s="16"/>
      <c r="BV63" s="16"/>
      <c r="BW63" s="16"/>
      <c r="BX63" s="16"/>
      <c r="BY63" s="16"/>
      <c r="BZ63" s="16"/>
      <c r="CA63" s="16"/>
      <c r="CB63" s="16"/>
      <c r="CC63" s="16"/>
      <c r="CD63" s="16"/>
      <c r="CE63" s="16"/>
      <c r="CF63" s="16"/>
      <c r="CG63" s="16"/>
      <c r="CH63" s="16"/>
      <c r="CI63" s="16"/>
      <c r="CJ63" s="16"/>
      <c r="CK63" s="16"/>
      <c r="CL63" s="16"/>
      <c r="CM63" s="16"/>
      <c r="CN63" s="16"/>
      <c r="CO63" s="16"/>
      <c r="CP63" s="16"/>
      <c r="CQ63" s="16"/>
      <c r="CR63" s="16"/>
      <c r="CS63" s="16"/>
      <c r="CT63" s="16"/>
      <c r="CU63" s="16"/>
      <c r="CV63" s="16"/>
      <c r="CW63" s="16"/>
      <c r="CX63" s="16"/>
      <c r="CY63" s="16"/>
      <c r="CZ63" s="16"/>
      <c r="DA63" s="16"/>
      <c r="DB63" s="16"/>
      <c r="DC63" s="16"/>
      <c r="DD63" s="16"/>
      <c r="DE63" s="16"/>
      <c r="DF63" s="16"/>
      <c r="DG63" s="16"/>
      <c r="DH63" s="16"/>
      <c r="DI63" s="16"/>
      <c r="DJ63" s="16"/>
      <c r="DK63" s="16"/>
      <c r="DL63" s="16"/>
      <c r="DM63" s="16"/>
      <c r="DN63" s="16"/>
      <c r="DO63" s="16"/>
      <c r="DP63" s="16"/>
      <c r="DQ63" s="16"/>
      <c r="DR63" s="16"/>
      <c r="DS63" s="16"/>
      <c r="DT63" s="16"/>
      <c r="DU63" s="16"/>
      <c r="DV63" s="16"/>
      <c r="DW63" s="16"/>
      <c r="DX63" s="16"/>
      <c r="DY63" s="16"/>
      <c r="DZ63" s="16"/>
      <c r="EA63" s="16"/>
      <c r="EB63" s="16"/>
      <c r="EC63" s="16"/>
      <c r="ED63" s="16"/>
      <c r="EE63" s="16"/>
      <c r="EF63" s="16"/>
      <c r="EG63" s="16"/>
      <c r="EH63" s="16"/>
      <c r="EI63" s="16"/>
      <c r="EJ63" s="16"/>
      <c r="EK63" s="16"/>
      <c r="EL63" s="16"/>
      <c r="EM63" s="16"/>
      <c r="EN63" s="16"/>
      <c r="EO63" s="16"/>
      <c r="EP63" s="16"/>
      <c r="EQ63" s="16"/>
      <c r="ER63" s="16"/>
      <c r="ES63" s="16"/>
      <c r="ET63" s="16"/>
      <c r="EU63" s="16"/>
      <c r="EV63" s="16"/>
      <c r="EW63" s="16"/>
      <c r="EX63" s="16"/>
      <c r="EY63" s="16"/>
      <c r="EZ63" s="16"/>
      <c r="FA63" s="16"/>
      <c r="FB63" s="16"/>
      <c r="FC63" s="16"/>
      <c r="FD63" s="16"/>
      <c r="FE63" s="16"/>
      <c r="FF63" s="16"/>
      <c r="FG63" s="16"/>
      <c r="FH63" s="16"/>
      <c r="FI63" s="16"/>
      <c r="FJ63" s="16"/>
      <c r="FK63" s="16"/>
      <c r="FL63" s="16"/>
      <c r="FM63" s="16"/>
      <c r="FN63" s="16"/>
      <c r="FO63" s="16"/>
      <c r="FP63" s="16"/>
      <c r="FQ63" s="16"/>
      <c r="FR63" s="16"/>
      <c r="FS63" s="16"/>
      <c r="FT63" s="16"/>
      <c r="FU63" s="16"/>
      <c r="FV63" s="16"/>
      <c r="FW63" s="16"/>
      <c r="FX63" s="16"/>
      <c r="FY63" s="16"/>
      <c r="FZ63" s="16"/>
      <c r="GA63" s="16"/>
      <c r="GB63" s="16"/>
      <c r="GC63" s="16"/>
      <c r="GD63" s="16"/>
      <c r="GE63" s="16"/>
      <c r="GF63" s="16"/>
      <c r="GG63" s="16"/>
      <c r="GH63" s="16"/>
      <c r="GI63" s="16"/>
      <c r="GJ63" s="16"/>
      <c r="GK63" s="16"/>
      <c r="GL63" s="16"/>
      <c r="GM63" s="16"/>
      <c r="GN63" s="16"/>
      <c r="GO63" s="16"/>
      <c r="GP63" s="16"/>
      <c r="GQ63" s="16"/>
      <c r="GR63" s="16"/>
      <c r="GS63" s="16"/>
      <c r="GT63" s="16"/>
      <c r="GU63" s="16"/>
      <c r="GV63" s="16"/>
      <c r="GW63" s="16"/>
      <c r="GX63" s="16"/>
      <c r="GY63" s="16"/>
      <c r="GZ63" s="16"/>
      <c r="HA63" s="16"/>
      <c r="HB63" s="16"/>
      <c r="HC63" s="16"/>
      <c r="HD63" s="16"/>
      <c r="HE63" s="16"/>
      <c r="HF63" s="16"/>
      <c r="HG63" s="16"/>
      <c r="HH63" s="16"/>
      <c r="HI63" s="16"/>
      <c r="HJ63" s="16"/>
      <c r="HK63" s="16"/>
      <c r="HL63" s="16"/>
      <c r="HM63" s="16"/>
      <c r="HN63" s="16"/>
      <c r="HO63" s="16"/>
      <c r="HP63" s="16"/>
    </row>
    <row r="64" spans="1:224" ht="12.75" customHeight="1" x14ac:dyDescent="0.2">
      <c r="A64" s="67" t="s">
        <v>203</v>
      </c>
      <c r="B64" s="20">
        <v>3003</v>
      </c>
      <c r="C64" s="68" t="s">
        <v>198</v>
      </c>
      <c r="D64" s="21">
        <f t="shared" ca="1" si="0"/>
        <v>0</v>
      </c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  <c r="BM64" s="16"/>
      <c r="BN64" s="16"/>
      <c r="BO64" s="16"/>
      <c r="BP64" s="16"/>
      <c r="BQ64" s="16"/>
      <c r="BR64" s="16"/>
      <c r="BS64" s="16"/>
      <c r="BT64" s="16"/>
      <c r="BU64" s="16"/>
      <c r="BV64" s="16"/>
      <c r="BW64" s="16"/>
      <c r="BX64" s="16"/>
      <c r="BY64" s="16"/>
      <c r="BZ64" s="16"/>
      <c r="CA64" s="16"/>
      <c r="CB64" s="16"/>
      <c r="CC64" s="16"/>
      <c r="CD64" s="16"/>
      <c r="CE64" s="16"/>
      <c r="CF64" s="16"/>
      <c r="CG64" s="16"/>
      <c r="CH64" s="16"/>
      <c r="CI64" s="16"/>
      <c r="CJ64" s="16"/>
      <c r="CK64" s="16"/>
      <c r="CL64" s="16"/>
      <c r="CM64" s="16"/>
      <c r="CN64" s="16"/>
      <c r="CO64" s="16"/>
      <c r="CP64" s="16"/>
      <c r="CQ64" s="16"/>
      <c r="CR64" s="16"/>
      <c r="CS64" s="16"/>
      <c r="CT64" s="16"/>
      <c r="CU64" s="16"/>
      <c r="CV64" s="16"/>
      <c r="CW64" s="16"/>
      <c r="CX64" s="16"/>
      <c r="CY64" s="16"/>
      <c r="CZ64" s="16"/>
      <c r="DA64" s="16"/>
      <c r="DB64" s="16"/>
      <c r="DC64" s="16"/>
      <c r="DD64" s="16"/>
      <c r="DE64" s="16"/>
      <c r="DF64" s="16"/>
      <c r="DG64" s="16"/>
      <c r="DH64" s="16"/>
      <c r="DI64" s="16"/>
      <c r="DJ64" s="16"/>
      <c r="DK64" s="16"/>
      <c r="DL64" s="16"/>
      <c r="DM64" s="16"/>
      <c r="DN64" s="16"/>
      <c r="DO64" s="16"/>
      <c r="DP64" s="16"/>
      <c r="DQ64" s="16"/>
      <c r="DR64" s="16"/>
      <c r="DS64" s="16"/>
      <c r="DT64" s="16"/>
      <c r="DU64" s="16"/>
      <c r="DV64" s="16"/>
      <c r="DW64" s="16"/>
      <c r="DX64" s="16"/>
      <c r="DY64" s="16"/>
      <c r="DZ64" s="16"/>
      <c r="EA64" s="16"/>
      <c r="EB64" s="16"/>
      <c r="EC64" s="16"/>
      <c r="ED64" s="16"/>
      <c r="EE64" s="16"/>
      <c r="EF64" s="16"/>
      <c r="EG64" s="16"/>
      <c r="EH64" s="16"/>
      <c r="EI64" s="16"/>
      <c r="EJ64" s="16"/>
      <c r="EK64" s="16"/>
      <c r="EL64" s="16"/>
      <c r="EM64" s="16"/>
      <c r="EN64" s="16"/>
      <c r="EO64" s="16"/>
      <c r="EP64" s="16"/>
      <c r="EQ64" s="16"/>
      <c r="ER64" s="16"/>
      <c r="ES64" s="16"/>
      <c r="ET64" s="16"/>
      <c r="EU64" s="16"/>
      <c r="EV64" s="16"/>
      <c r="EW64" s="16"/>
      <c r="EX64" s="16"/>
      <c r="EY64" s="16"/>
      <c r="EZ64" s="16"/>
      <c r="FA64" s="16"/>
      <c r="FB64" s="16"/>
      <c r="FC64" s="16"/>
      <c r="FD64" s="16"/>
      <c r="FE64" s="16"/>
      <c r="FF64" s="16"/>
      <c r="FG64" s="16"/>
      <c r="FH64" s="16"/>
      <c r="FI64" s="16"/>
      <c r="FJ64" s="16"/>
      <c r="FK64" s="16"/>
      <c r="FL64" s="16"/>
      <c r="FM64" s="16"/>
      <c r="FN64" s="16"/>
      <c r="FO64" s="16"/>
      <c r="FP64" s="16"/>
      <c r="FQ64" s="16"/>
      <c r="FR64" s="16"/>
      <c r="FS64" s="16"/>
      <c r="FT64" s="16"/>
      <c r="FU64" s="16"/>
      <c r="FV64" s="16"/>
      <c r="FW64" s="16"/>
      <c r="FX64" s="16"/>
      <c r="FY64" s="16"/>
      <c r="FZ64" s="16"/>
      <c r="GA64" s="16"/>
      <c r="GB64" s="16"/>
      <c r="GC64" s="16"/>
      <c r="GD64" s="16"/>
      <c r="GE64" s="16"/>
      <c r="GF64" s="16"/>
      <c r="GG64" s="16"/>
      <c r="GH64" s="16"/>
      <c r="GI64" s="16"/>
      <c r="GJ64" s="16"/>
      <c r="GK64" s="16"/>
      <c r="GL64" s="16"/>
      <c r="GM64" s="16"/>
      <c r="GN64" s="16"/>
      <c r="GO64" s="16"/>
      <c r="GP64" s="16"/>
      <c r="GQ64" s="16"/>
      <c r="GR64" s="16"/>
      <c r="GS64" s="16"/>
      <c r="GT64" s="16"/>
      <c r="GU64" s="16"/>
      <c r="GV64" s="16"/>
      <c r="GW64" s="16"/>
      <c r="GX64" s="16"/>
      <c r="GY64" s="16"/>
      <c r="GZ64" s="16"/>
      <c r="HA64" s="16"/>
      <c r="HB64" s="16"/>
      <c r="HC64" s="16"/>
      <c r="HD64" s="16"/>
      <c r="HE64" s="16"/>
      <c r="HF64" s="16"/>
      <c r="HG64" s="16"/>
      <c r="HH64" s="16"/>
      <c r="HI64" s="16"/>
      <c r="HJ64" s="16"/>
      <c r="HK64" s="16"/>
      <c r="HL64" s="16"/>
      <c r="HM64" s="16"/>
      <c r="HN64" s="16"/>
      <c r="HO64" s="16"/>
      <c r="HP64" s="16"/>
    </row>
    <row r="65" spans="1:224" ht="12.75" customHeight="1" x14ac:dyDescent="0.2">
      <c r="A65" s="67" t="s">
        <v>204</v>
      </c>
      <c r="B65" s="20">
        <v>3004</v>
      </c>
      <c r="C65" s="68" t="s">
        <v>198</v>
      </c>
      <c r="D65" s="21">
        <f t="shared" ca="1" si="0"/>
        <v>0</v>
      </c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/>
      <c r="DV65" s="16"/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16"/>
      <c r="FG65" s="16"/>
      <c r="FH65" s="16"/>
      <c r="FI65" s="16"/>
      <c r="FJ65" s="16"/>
      <c r="FK65" s="16"/>
      <c r="FL65" s="16"/>
      <c r="FM65" s="16"/>
      <c r="FN65" s="16"/>
      <c r="FO65" s="16"/>
      <c r="FP65" s="16"/>
      <c r="FQ65" s="16"/>
      <c r="FR65" s="16"/>
      <c r="FS65" s="16"/>
      <c r="FT65" s="16"/>
      <c r="FU65" s="16"/>
      <c r="FV65" s="16"/>
      <c r="FW65" s="16"/>
      <c r="FX65" s="16"/>
      <c r="FY65" s="16"/>
      <c r="FZ65" s="16"/>
      <c r="GA65" s="16"/>
      <c r="GB65" s="16"/>
      <c r="GC65" s="16"/>
      <c r="GD65" s="16"/>
      <c r="GE65" s="16"/>
      <c r="GF65" s="16"/>
      <c r="GG65" s="16"/>
      <c r="GH65" s="16"/>
      <c r="GI65" s="16"/>
      <c r="GJ65" s="16"/>
      <c r="GK65" s="16"/>
      <c r="GL65" s="16"/>
      <c r="GM65" s="16"/>
      <c r="GN65" s="16"/>
      <c r="GO65" s="16"/>
      <c r="GP65" s="16"/>
      <c r="GQ65" s="16"/>
      <c r="GR65" s="16"/>
      <c r="GS65" s="16"/>
      <c r="GT65" s="16"/>
      <c r="GU65" s="16"/>
      <c r="GV65" s="16"/>
      <c r="GW65" s="16"/>
      <c r="GX65" s="16"/>
      <c r="GY65" s="16"/>
      <c r="GZ65" s="16"/>
      <c r="HA65" s="16"/>
      <c r="HB65" s="16"/>
      <c r="HC65" s="16"/>
      <c r="HD65" s="16"/>
      <c r="HE65" s="16"/>
      <c r="HF65" s="16"/>
      <c r="HG65" s="16"/>
      <c r="HH65" s="16"/>
      <c r="HI65" s="16"/>
      <c r="HJ65" s="16"/>
      <c r="HK65" s="16"/>
      <c r="HL65" s="16"/>
      <c r="HM65" s="16"/>
      <c r="HN65" s="16"/>
      <c r="HO65" s="16"/>
      <c r="HP65" s="16"/>
    </row>
    <row r="66" spans="1:224" ht="12.75" customHeight="1" x14ac:dyDescent="0.2">
      <c r="A66" s="67" t="s">
        <v>205</v>
      </c>
      <c r="B66" s="20">
        <v>3005</v>
      </c>
      <c r="C66" s="68" t="s">
        <v>198</v>
      </c>
      <c r="D66" s="21">
        <f t="shared" ca="1" si="0"/>
        <v>0</v>
      </c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/>
      <c r="BT66" s="16"/>
      <c r="BU66" s="16"/>
      <c r="BV66" s="16"/>
      <c r="BW66" s="16"/>
      <c r="BX66" s="16"/>
      <c r="BY66" s="16"/>
      <c r="BZ66" s="16"/>
      <c r="CA66" s="16"/>
      <c r="CB66" s="16"/>
      <c r="CC66" s="16"/>
      <c r="CD66" s="16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6"/>
      <c r="DG66" s="16"/>
      <c r="DH66" s="16"/>
      <c r="DI66" s="16"/>
      <c r="DJ66" s="16"/>
      <c r="DK66" s="16"/>
      <c r="DL66" s="16"/>
      <c r="DM66" s="16"/>
      <c r="DN66" s="16"/>
      <c r="DO66" s="16"/>
      <c r="DP66" s="16"/>
      <c r="DQ66" s="16"/>
      <c r="DR66" s="16"/>
      <c r="DS66" s="16"/>
      <c r="DT66" s="16"/>
      <c r="DU66" s="16"/>
      <c r="DV66" s="16"/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  <c r="GB66" s="16"/>
      <c r="GC66" s="16"/>
      <c r="GD66" s="16"/>
      <c r="GE66" s="16"/>
      <c r="GF66" s="16"/>
      <c r="GG66" s="16"/>
      <c r="GH66" s="16"/>
      <c r="GI66" s="16"/>
      <c r="GJ66" s="16"/>
      <c r="GK66" s="16"/>
      <c r="GL66" s="16"/>
      <c r="GM66" s="16"/>
      <c r="GN66" s="16"/>
      <c r="GO66" s="16"/>
      <c r="GP66" s="16"/>
      <c r="GQ66" s="16"/>
      <c r="GR66" s="16"/>
      <c r="GS66" s="16"/>
      <c r="GT66" s="16"/>
      <c r="GU66" s="16"/>
      <c r="GV66" s="16"/>
      <c r="GW66" s="16"/>
      <c r="GX66" s="16"/>
      <c r="GY66" s="16"/>
      <c r="GZ66" s="16"/>
      <c r="HA66" s="16"/>
      <c r="HB66" s="16"/>
      <c r="HC66" s="16"/>
      <c r="HD66" s="16"/>
      <c r="HE66" s="16"/>
      <c r="HF66" s="16"/>
      <c r="HG66" s="16"/>
      <c r="HH66" s="16"/>
      <c r="HI66" s="16"/>
      <c r="HJ66" s="16"/>
      <c r="HK66" s="16"/>
      <c r="HL66" s="16"/>
      <c r="HM66" s="16"/>
      <c r="HN66" s="16"/>
      <c r="HO66" s="16"/>
      <c r="HP66" s="16"/>
    </row>
    <row r="67" spans="1:224" ht="12.75" customHeight="1" x14ac:dyDescent="0.2">
      <c r="A67" s="67" t="s">
        <v>206</v>
      </c>
      <c r="B67" s="20">
        <v>3006</v>
      </c>
      <c r="C67" s="68" t="s">
        <v>198</v>
      </c>
      <c r="D67" s="21">
        <f t="shared" ca="1" si="0"/>
        <v>0</v>
      </c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/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/>
      <c r="DV67" s="16"/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  <c r="GB67" s="16"/>
      <c r="GC67" s="16"/>
      <c r="GD67" s="16"/>
      <c r="GE67" s="16"/>
      <c r="GF67" s="16"/>
      <c r="GG67" s="16"/>
      <c r="GH67" s="16"/>
      <c r="GI67" s="16"/>
      <c r="GJ67" s="16"/>
      <c r="GK67" s="16"/>
      <c r="GL67" s="16"/>
      <c r="GM67" s="16"/>
      <c r="GN67" s="16"/>
      <c r="GO67" s="16"/>
      <c r="GP67" s="16"/>
      <c r="GQ67" s="16"/>
      <c r="GR67" s="16"/>
      <c r="GS67" s="16"/>
      <c r="GT67" s="16"/>
      <c r="GU67" s="16"/>
      <c r="GV67" s="16"/>
      <c r="GW67" s="16"/>
      <c r="GX67" s="16"/>
      <c r="GY67" s="16"/>
      <c r="GZ67" s="16"/>
      <c r="HA67" s="16"/>
      <c r="HB67" s="16"/>
      <c r="HC67" s="16"/>
      <c r="HD67" s="16"/>
      <c r="HE67" s="16"/>
      <c r="HF67" s="16"/>
      <c r="HG67" s="16"/>
      <c r="HH67" s="16"/>
      <c r="HI67" s="16"/>
      <c r="HJ67" s="16"/>
      <c r="HK67" s="16"/>
      <c r="HL67" s="16"/>
      <c r="HM67" s="16"/>
      <c r="HN67" s="16"/>
      <c r="HO67" s="16"/>
      <c r="HP67" s="16"/>
    </row>
    <row r="68" spans="1:224" ht="12.75" customHeight="1" x14ac:dyDescent="0.2">
      <c r="A68" s="67" t="s">
        <v>207</v>
      </c>
      <c r="B68" s="20">
        <v>3007</v>
      </c>
      <c r="C68" s="68" t="s">
        <v>198</v>
      </c>
      <c r="D68" s="21">
        <f t="shared" ca="1" si="0"/>
        <v>0</v>
      </c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  <c r="BX68" s="16"/>
      <c r="BY68" s="16"/>
      <c r="BZ68" s="16"/>
      <c r="CA68" s="16"/>
      <c r="CB68" s="16"/>
      <c r="CC68" s="16"/>
      <c r="CD68" s="16"/>
      <c r="CE68" s="16"/>
      <c r="CF68" s="16"/>
      <c r="CG68" s="16"/>
      <c r="CH68" s="16"/>
      <c r="CI68" s="16"/>
      <c r="CJ68" s="16"/>
      <c r="CK68" s="16"/>
      <c r="CL68" s="16"/>
      <c r="CM68" s="16"/>
      <c r="CN68" s="16"/>
      <c r="CO68" s="16"/>
      <c r="CP68" s="16"/>
      <c r="CQ68" s="16"/>
      <c r="CR68" s="16"/>
      <c r="CS68" s="16"/>
      <c r="CT68" s="16"/>
      <c r="CU68" s="16"/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6"/>
      <c r="DG68" s="16"/>
      <c r="DH68" s="16"/>
      <c r="DI68" s="16"/>
      <c r="DJ68" s="16"/>
      <c r="DK68" s="16"/>
      <c r="DL68" s="16"/>
      <c r="DM68" s="16"/>
      <c r="DN68" s="16"/>
      <c r="DO68" s="16"/>
      <c r="DP68" s="16"/>
      <c r="DQ68" s="16"/>
      <c r="DR68" s="16"/>
      <c r="DS68" s="16"/>
      <c r="DT68" s="16"/>
      <c r="DU68" s="16"/>
      <c r="DV68" s="16"/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  <c r="EY68" s="16"/>
      <c r="EZ68" s="16"/>
      <c r="FA68" s="16"/>
      <c r="FB68" s="16"/>
      <c r="FC68" s="16"/>
      <c r="FD68" s="16"/>
      <c r="FE68" s="16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  <c r="GB68" s="16"/>
      <c r="GC68" s="16"/>
      <c r="GD68" s="16"/>
      <c r="GE68" s="16"/>
      <c r="GF68" s="16"/>
      <c r="GG68" s="16"/>
      <c r="GH68" s="16"/>
      <c r="GI68" s="16"/>
      <c r="GJ68" s="16"/>
      <c r="GK68" s="16"/>
      <c r="GL68" s="16"/>
      <c r="GM68" s="16"/>
      <c r="GN68" s="16"/>
      <c r="GO68" s="16"/>
      <c r="GP68" s="16"/>
      <c r="GQ68" s="16"/>
      <c r="GR68" s="16"/>
      <c r="GS68" s="16"/>
      <c r="GT68" s="16"/>
      <c r="GU68" s="16"/>
      <c r="GV68" s="16"/>
      <c r="GW68" s="16"/>
      <c r="GX68" s="16"/>
      <c r="GY68" s="16"/>
      <c r="GZ68" s="16"/>
      <c r="HA68" s="16"/>
      <c r="HB68" s="16"/>
      <c r="HC68" s="16"/>
      <c r="HD68" s="16"/>
      <c r="HE68" s="16"/>
      <c r="HF68" s="16"/>
      <c r="HG68" s="16"/>
      <c r="HH68" s="16"/>
      <c r="HI68" s="16"/>
      <c r="HJ68" s="16"/>
      <c r="HK68" s="16"/>
      <c r="HL68" s="16"/>
      <c r="HM68" s="16"/>
      <c r="HN68" s="16"/>
      <c r="HO68" s="16"/>
      <c r="HP68" s="16"/>
    </row>
    <row r="69" spans="1:224" ht="12.75" customHeight="1" x14ac:dyDescent="0.2">
      <c r="A69" s="67" t="s">
        <v>208</v>
      </c>
      <c r="B69" s="20">
        <v>3008</v>
      </c>
      <c r="C69" s="68" t="s">
        <v>198</v>
      </c>
      <c r="D69" s="21">
        <f t="shared" ca="1" si="0"/>
        <v>0</v>
      </c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  <c r="BM69" s="16"/>
      <c r="BN69" s="16"/>
      <c r="BO69" s="16"/>
      <c r="BP69" s="16"/>
      <c r="BQ69" s="16"/>
      <c r="BR69" s="16"/>
      <c r="BS69" s="16"/>
      <c r="BT69" s="16"/>
      <c r="BU69" s="16"/>
      <c r="BV69" s="16"/>
      <c r="BW69" s="16"/>
      <c r="BX69" s="16"/>
      <c r="BY69" s="16"/>
      <c r="BZ69" s="16"/>
      <c r="CA69" s="16"/>
      <c r="CB69" s="16"/>
      <c r="CC69" s="16"/>
      <c r="CD69" s="16"/>
      <c r="CE69" s="16"/>
      <c r="CF69" s="16"/>
      <c r="CG69" s="16"/>
      <c r="CH69" s="16"/>
      <c r="CI69" s="16"/>
      <c r="CJ69" s="16"/>
      <c r="CK69" s="16"/>
      <c r="CL69" s="16"/>
      <c r="CM69" s="16"/>
      <c r="CN69" s="16"/>
      <c r="CO69" s="16"/>
      <c r="CP69" s="16"/>
      <c r="CQ69" s="16"/>
      <c r="CR69" s="16"/>
      <c r="CS69" s="16"/>
      <c r="CT69" s="16"/>
      <c r="CU69" s="16"/>
      <c r="CV69" s="16"/>
      <c r="CW69" s="16"/>
      <c r="CX69" s="16"/>
      <c r="CY69" s="16"/>
      <c r="CZ69" s="16"/>
      <c r="DA69" s="16"/>
      <c r="DB69" s="16"/>
      <c r="DC69" s="16"/>
      <c r="DD69" s="16"/>
      <c r="DE69" s="16"/>
      <c r="DF69" s="16"/>
      <c r="DG69" s="16"/>
      <c r="DH69" s="16"/>
      <c r="DI69" s="16"/>
      <c r="DJ69" s="16"/>
      <c r="DK69" s="16"/>
      <c r="DL69" s="16"/>
      <c r="DM69" s="16"/>
      <c r="DN69" s="16"/>
      <c r="DO69" s="16"/>
      <c r="DP69" s="16"/>
      <c r="DQ69" s="16"/>
      <c r="DR69" s="16"/>
      <c r="DS69" s="16"/>
      <c r="DT69" s="16"/>
      <c r="DU69" s="16"/>
      <c r="DV69" s="16"/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  <c r="GB69" s="16"/>
      <c r="GC69" s="16"/>
      <c r="GD69" s="16"/>
      <c r="GE69" s="16"/>
      <c r="GF69" s="16"/>
      <c r="GG69" s="16"/>
      <c r="GH69" s="16"/>
      <c r="GI69" s="16"/>
      <c r="GJ69" s="16"/>
      <c r="GK69" s="16"/>
      <c r="GL69" s="16"/>
      <c r="GM69" s="16"/>
      <c r="GN69" s="16"/>
      <c r="GO69" s="16"/>
      <c r="GP69" s="16"/>
      <c r="GQ69" s="16"/>
      <c r="GR69" s="16"/>
      <c r="GS69" s="16"/>
      <c r="GT69" s="16"/>
      <c r="GU69" s="16"/>
      <c r="GV69" s="16"/>
      <c r="GW69" s="16"/>
      <c r="GX69" s="16"/>
      <c r="GY69" s="16"/>
      <c r="GZ69" s="16"/>
      <c r="HA69" s="16"/>
      <c r="HB69" s="16"/>
      <c r="HC69" s="16"/>
      <c r="HD69" s="16"/>
      <c r="HE69" s="16"/>
      <c r="HF69" s="16"/>
      <c r="HG69" s="16"/>
      <c r="HH69" s="16"/>
      <c r="HI69" s="16"/>
      <c r="HJ69" s="16"/>
      <c r="HK69" s="16"/>
      <c r="HL69" s="16"/>
      <c r="HM69" s="16"/>
      <c r="HN69" s="16"/>
      <c r="HO69" s="16"/>
      <c r="HP69" s="16"/>
    </row>
    <row r="70" spans="1:224" ht="12.75" customHeight="1" x14ac:dyDescent="0.2">
      <c r="A70" s="67" t="s">
        <v>209</v>
      </c>
      <c r="B70" s="20">
        <v>3009</v>
      </c>
      <c r="C70" s="68" t="s">
        <v>198</v>
      </c>
      <c r="D70" s="21">
        <f t="shared" ca="1" si="0"/>
        <v>0</v>
      </c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  <c r="GB70" s="16"/>
      <c r="GC70" s="16"/>
      <c r="GD70" s="16"/>
      <c r="GE70" s="16"/>
      <c r="GF70" s="16"/>
      <c r="GG70" s="16"/>
      <c r="GH70" s="16"/>
      <c r="GI70" s="16"/>
      <c r="GJ70" s="16"/>
      <c r="GK70" s="16"/>
      <c r="GL70" s="16"/>
      <c r="GM70" s="16"/>
      <c r="GN70" s="16"/>
      <c r="GO70" s="16"/>
      <c r="GP70" s="16"/>
      <c r="GQ70" s="16"/>
      <c r="GR70" s="16"/>
      <c r="GS70" s="16"/>
      <c r="GT70" s="16"/>
      <c r="GU70" s="16"/>
      <c r="GV70" s="16"/>
      <c r="GW70" s="16"/>
      <c r="GX70" s="16"/>
      <c r="GY70" s="16"/>
      <c r="GZ70" s="16"/>
      <c r="HA70" s="16"/>
      <c r="HB70" s="16"/>
      <c r="HC70" s="16"/>
      <c r="HD70" s="16"/>
      <c r="HE70" s="16"/>
      <c r="HF70" s="16"/>
      <c r="HG70" s="16"/>
      <c r="HH70" s="16"/>
      <c r="HI70" s="16"/>
      <c r="HJ70" s="16"/>
      <c r="HK70" s="16"/>
      <c r="HL70" s="16"/>
      <c r="HM70" s="16"/>
      <c r="HN70" s="16"/>
      <c r="HO70" s="16"/>
      <c r="HP70" s="16"/>
    </row>
    <row r="71" spans="1:224" ht="12.75" customHeight="1" x14ac:dyDescent="0.2">
      <c r="A71" s="67" t="s">
        <v>210</v>
      </c>
      <c r="B71" s="20">
        <v>3011</v>
      </c>
      <c r="C71" s="68" t="s">
        <v>198</v>
      </c>
      <c r="D71" s="21">
        <f t="shared" ref="D71:D76" ca="1" si="1">IFERROR(INDIRECT("'"&amp;$B$2&amp;"'!"&amp;ADDRESS(MATCH($B71,INDIRECT("'"&amp;$B$2&amp;"'!$B$1:$B$1095"),0),MATCH(D$5,INDIRECT("'"&amp;$B$2&amp;"'!5:5"),0))),0)</f>
        <v>0</v>
      </c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  <c r="BC71" s="16"/>
      <c r="BD71" s="16"/>
      <c r="BE71" s="16"/>
      <c r="BF71" s="16"/>
      <c r="BG71" s="16"/>
      <c r="BH71" s="16"/>
      <c r="BI71" s="16"/>
      <c r="BJ71" s="16"/>
      <c r="BK71" s="16"/>
      <c r="BL71" s="16"/>
      <c r="BM71" s="16"/>
      <c r="BN71" s="16"/>
      <c r="BO71" s="16"/>
      <c r="BP71" s="16"/>
      <c r="BQ71" s="16"/>
      <c r="BR71" s="16"/>
      <c r="BS71" s="16"/>
      <c r="BT71" s="16"/>
      <c r="BU71" s="16"/>
      <c r="BV71" s="16"/>
      <c r="BW71" s="16"/>
      <c r="BX71" s="16"/>
      <c r="BY71" s="16"/>
      <c r="BZ71" s="16"/>
      <c r="CA71" s="16"/>
      <c r="CB71" s="16"/>
      <c r="CC71" s="16"/>
      <c r="CD71" s="16"/>
      <c r="CE71" s="16"/>
      <c r="CF71" s="16"/>
      <c r="CG71" s="16"/>
      <c r="CH71" s="16"/>
      <c r="CI71" s="16"/>
      <c r="CJ71" s="16"/>
      <c r="CK71" s="16"/>
      <c r="CL71" s="16"/>
      <c r="CM71" s="16"/>
      <c r="CN71" s="16"/>
      <c r="CO71" s="16"/>
      <c r="CP71" s="16"/>
      <c r="CQ71" s="16"/>
      <c r="CR71" s="16"/>
      <c r="CS71" s="16"/>
      <c r="CT71" s="16"/>
      <c r="CU71" s="16"/>
      <c r="CV71" s="16"/>
      <c r="CW71" s="16"/>
      <c r="CX71" s="16"/>
      <c r="CY71" s="16"/>
      <c r="CZ71" s="16"/>
      <c r="DA71" s="16"/>
      <c r="DB71" s="16"/>
      <c r="DC71" s="16"/>
      <c r="DD71" s="16"/>
      <c r="DE71" s="16"/>
      <c r="DF71" s="16"/>
      <c r="DG71" s="16"/>
      <c r="DH71" s="16"/>
      <c r="DI71" s="16"/>
      <c r="DJ71" s="16"/>
      <c r="DK71" s="16"/>
      <c r="DL71" s="16"/>
      <c r="DM71" s="16"/>
      <c r="DN71" s="16"/>
      <c r="DO71" s="16"/>
      <c r="DP71" s="16"/>
      <c r="DQ71" s="16"/>
      <c r="DR71" s="16"/>
      <c r="DS71" s="16"/>
      <c r="DT71" s="16"/>
      <c r="DU71" s="16"/>
      <c r="DV71" s="16"/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  <c r="GB71" s="16"/>
      <c r="GC71" s="16"/>
      <c r="GD71" s="16"/>
      <c r="GE71" s="16"/>
      <c r="GF71" s="16"/>
      <c r="GG71" s="16"/>
      <c r="GH71" s="16"/>
      <c r="GI71" s="16"/>
      <c r="GJ71" s="16"/>
      <c r="GK71" s="16"/>
      <c r="GL71" s="16"/>
      <c r="GM71" s="16"/>
      <c r="GN71" s="16"/>
      <c r="GO71" s="16"/>
      <c r="GP71" s="16"/>
      <c r="GQ71" s="16"/>
      <c r="GR71" s="16"/>
      <c r="GS71" s="16"/>
      <c r="GT71" s="16"/>
      <c r="GU71" s="16"/>
      <c r="GV71" s="16"/>
      <c r="GW71" s="16"/>
      <c r="GX71" s="16"/>
      <c r="GY71" s="16"/>
      <c r="GZ71" s="16"/>
      <c r="HA71" s="16"/>
      <c r="HB71" s="16"/>
      <c r="HC71" s="16"/>
      <c r="HD71" s="16"/>
      <c r="HE71" s="16"/>
      <c r="HF71" s="16"/>
      <c r="HG71" s="16"/>
      <c r="HH71" s="16"/>
      <c r="HI71" s="16"/>
      <c r="HJ71" s="16"/>
      <c r="HK71" s="16"/>
      <c r="HL71" s="16"/>
      <c r="HM71" s="16"/>
      <c r="HN71" s="16"/>
      <c r="HO71" s="16"/>
      <c r="HP71" s="16"/>
    </row>
    <row r="72" spans="1:224" ht="12.75" customHeight="1" x14ac:dyDescent="0.2">
      <c r="A72" s="67" t="s">
        <v>211</v>
      </c>
      <c r="B72" s="20">
        <v>3012</v>
      </c>
      <c r="C72" s="68" t="s">
        <v>198</v>
      </c>
      <c r="D72" s="21">
        <f t="shared" ca="1" si="1"/>
        <v>0</v>
      </c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  <c r="AU72" s="16"/>
      <c r="AV72" s="16"/>
      <c r="AW72" s="16"/>
      <c r="AX72" s="16"/>
      <c r="AY72" s="16"/>
      <c r="AZ72" s="16"/>
      <c r="BA72" s="16"/>
      <c r="BB72" s="16"/>
      <c r="BC72" s="16"/>
      <c r="BD72" s="16"/>
      <c r="BE72" s="16"/>
      <c r="BF72" s="16"/>
      <c r="BG72" s="16"/>
      <c r="BH72" s="16"/>
      <c r="BI72" s="16"/>
      <c r="BJ72" s="16"/>
      <c r="BK72" s="16"/>
      <c r="BL72" s="16"/>
      <c r="BM72" s="16"/>
      <c r="BN72" s="16"/>
      <c r="BO72" s="16"/>
      <c r="BP72" s="16"/>
      <c r="BQ72" s="16"/>
      <c r="BR72" s="16"/>
      <c r="BS72" s="16"/>
      <c r="BT72" s="16"/>
      <c r="BU72" s="16"/>
      <c r="BV72" s="16"/>
      <c r="BW72" s="16"/>
      <c r="BX72" s="16"/>
      <c r="BY72" s="16"/>
      <c r="BZ72" s="16"/>
      <c r="CA72" s="16"/>
      <c r="CB72" s="16"/>
      <c r="CC72" s="16"/>
      <c r="CD72" s="16"/>
      <c r="CE72" s="16"/>
      <c r="CF72" s="16"/>
      <c r="CG72" s="16"/>
      <c r="CH72" s="16"/>
      <c r="CI72" s="16"/>
      <c r="CJ72" s="16"/>
      <c r="CK72" s="16"/>
      <c r="CL72" s="16"/>
      <c r="CM72" s="16"/>
      <c r="CN72" s="16"/>
      <c r="CO72" s="16"/>
      <c r="CP72" s="16"/>
      <c r="CQ72" s="16"/>
      <c r="CR72" s="16"/>
      <c r="CS72" s="16"/>
      <c r="CT72" s="16"/>
      <c r="CU72" s="16"/>
      <c r="CV72" s="16"/>
      <c r="CW72" s="16"/>
      <c r="CX72" s="16"/>
      <c r="CY72" s="16"/>
      <c r="CZ72" s="16"/>
      <c r="DA72" s="16"/>
      <c r="DB72" s="16"/>
      <c r="DC72" s="16"/>
      <c r="DD72" s="16"/>
      <c r="DE72" s="16"/>
      <c r="DF72" s="16"/>
      <c r="DG72" s="16"/>
      <c r="DH72" s="16"/>
      <c r="DI72" s="16"/>
      <c r="DJ72" s="16"/>
      <c r="DK72" s="16"/>
      <c r="DL72" s="16"/>
      <c r="DM72" s="16"/>
      <c r="DN72" s="16"/>
      <c r="DO72" s="16"/>
      <c r="DP72" s="16"/>
      <c r="DQ72" s="16"/>
      <c r="DR72" s="16"/>
      <c r="DS72" s="16"/>
      <c r="DT72" s="16"/>
      <c r="DU72" s="16"/>
      <c r="DV72" s="16"/>
      <c r="DW72" s="16"/>
      <c r="DX72" s="16"/>
      <c r="DY72" s="16"/>
      <c r="DZ72" s="16"/>
      <c r="EA72" s="16"/>
      <c r="EB72" s="16"/>
      <c r="EC72" s="16"/>
      <c r="ED72" s="16"/>
      <c r="EE72" s="16"/>
      <c r="EF72" s="16"/>
      <c r="EG72" s="16"/>
      <c r="EH72" s="16"/>
      <c r="EI72" s="16"/>
      <c r="EJ72" s="16"/>
      <c r="EK72" s="16"/>
      <c r="EL72" s="16"/>
      <c r="EM72" s="16"/>
      <c r="EN72" s="16"/>
      <c r="EO72" s="16"/>
      <c r="EP72" s="16"/>
      <c r="EQ72" s="16"/>
      <c r="ER72" s="16"/>
      <c r="ES72" s="16"/>
      <c r="ET72" s="16"/>
      <c r="EU72" s="16"/>
      <c r="EV72" s="16"/>
      <c r="EW72" s="16"/>
      <c r="EX72" s="16"/>
      <c r="EY72" s="16"/>
      <c r="EZ72" s="16"/>
      <c r="FA72" s="16"/>
      <c r="FB72" s="16"/>
      <c r="FC72" s="16"/>
      <c r="FD72" s="16"/>
      <c r="FE72" s="16"/>
      <c r="FF72" s="16"/>
      <c r="FG72" s="16"/>
      <c r="FH72" s="16"/>
      <c r="FI72" s="16"/>
      <c r="FJ72" s="16"/>
      <c r="FK72" s="16"/>
      <c r="FL72" s="16"/>
      <c r="FM72" s="16"/>
      <c r="FN72" s="16"/>
      <c r="FO72" s="16"/>
      <c r="FP72" s="16"/>
      <c r="FQ72" s="16"/>
      <c r="FR72" s="16"/>
      <c r="FS72" s="16"/>
      <c r="FT72" s="16"/>
      <c r="FU72" s="16"/>
      <c r="FV72" s="16"/>
      <c r="FW72" s="16"/>
      <c r="FX72" s="16"/>
      <c r="FY72" s="16"/>
      <c r="FZ72" s="16"/>
      <c r="GA72" s="16"/>
      <c r="GB72" s="16"/>
      <c r="GC72" s="16"/>
      <c r="GD72" s="16"/>
      <c r="GE72" s="16"/>
      <c r="GF72" s="16"/>
      <c r="GG72" s="16"/>
      <c r="GH72" s="16"/>
      <c r="GI72" s="16"/>
      <c r="GJ72" s="16"/>
      <c r="GK72" s="16"/>
      <c r="GL72" s="16"/>
      <c r="GM72" s="16"/>
      <c r="GN72" s="16"/>
      <c r="GO72" s="16"/>
      <c r="GP72" s="16"/>
      <c r="GQ72" s="16"/>
      <c r="GR72" s="16"/>
      <c r="GS72" s="16"/>
      <c r="GT72" s="16"/>
      <c r="GU72" s="16"/>
      <c r="GV72" s="16"/>
      <c r="GW72" s="16"/>
      <c r="GX72" s="16"/>
      <c r="GY72" s="16"/>
      <c r="GZ72" s="16"/>
      <c r="HA72" s="16"/>
      <c r="HB72" s="16"/>
      <c r="HC72" s="16"/>
      <c r="HD72" s="16"/>
      <c r="HE72" s="16"/>
      <c r="HF72" s="16"/>
      <c r="HG72" s="16"/>
      <c r="HH72" s="16"/>
      <c r="HI72" s="16"/>
      <c r="HJ72" s="16"/>
      <c r="HK72" s="16"/>
      <c r="HL72" s="16"/>
      <c r="HM72" s="16"/>
      <c r="HN72" s="16"/>
      <c r="HO72" s="16"/>
      <c r="HP72" s="16"/>
    </row>
    <row r="73" spans="1:224" s="16" customFormat="1" x14ac:dyDescent="0.2">
      <c r="A73" s="67" t="s">
        <v>212</v>
      </c>
      <c r="B73" s="20">
        <v>3015</v>
      </c>
      <c r="C73" s="68" t="s">
        <v>198</v>
      </c>
      <c r="D73" s="21">
        <f t="shared" ca="1" si="1"/>
        <v>0</v>
      </c>
    </row>
    <row r="74" spans="1:224" s="16" customFormat="1" x14ac:dyDescent="0.2">
      <c r="A74" s="67" t="s">
        <v>213</v>
      </c>
      <c r="B74" s="20">
        <v>3016</v>
      </c>
      <c r="C74" s="68" t="s">
        <v>198</v>
      </c>
      <c r="D74" s="21">
        <f t="shared" ca="1" si="1"/>
        <v>0</v>
      </c>
    </row>
    <row r="75" spans="1:224" s="16" customFormat="1" x14ac:dyDescent="0.2">
      <c r="A75" s="67" t="s">
        <v>214</v>
      </c>
      <c r="B75" s="20">
        <v>3017</v>
      </c>
      <c r="C75" s="68" t="s">
        <v>198</v>
      </c>
      <c r="D75" s="21">
        <f t="shared" ca="1" si="1"/>
        <v>0</v>
      </c>
    </row>
    <row r="76" spans="1:224" s="16" customFormat="1" x14ac:dyDescent="0.2">
      <c r="A76" s="67" t="s">
        <v>215</v>
      </c>
      <c r="B76" s="20">
        <v>3018</v>
      </c>
      <c r="C76" s="68" t="s">
        <v>198</v>
      </c>
      <c r="D76" s="21">
        <f t="shared" ca="1" si="1"/>
        <v>0</v>
      </c>
    </row>
    <row r="77" spans="1:224" s="16" customFormat="1" x14ac:dyDescent="0.2">
      <c r="A77" s="69" t="s">
        <v>216</v>
      </c>
      <c r="B77" s="55">
        <v>9000</v>
      </c>
      <c r="C77" s="68" t="s">
        <v>217</v>
      </c>
      <c r="D77" s="56">
        <f ca="1">SUMIF($C$7:$C$76,"HD",D$7:D$76)</f>
        <v>783002532.69780004</v>
      </c>
    </row>
    <row r="78" spans="1:224" s="16" customFormat="1" x14ac:dyDescent="0.2">
      <c r="A78" s="69" t="s">
        <v>218</v>
      </c>
      <c r="B78" s="55">
        <v>9001</v>
      </c>
      <c r="C78" s="68" t="s">
        <v>219</v>
      </c>
      <c r="D78" s="56">
        <f ca="1">SUMIF($C$7:$C$76,"H",D$7:D$76)+SUMIF($C$7:$C$76,"E",D$7:D$76)</f>
        <v>0</v>
      </c>
    </row>
    <row r="79" spans="1:224" s="16" customFormat="1" x14ac:dyDescent="0.2">
      <c r="A79" s="69" t="s">
        <v>220</v>
      </c>
      <c r="B79" s="55">
        <v>9003</v>
      </c>
      <c r="C79" s="68" t="s">
        <v>221</v>
      </c>
      <c r="D79" s="56">
        <f ca="1">D77+D78</f>
        <v>783002532.69780004</v>
      </c>
      <c r="CS79" s="3"/>
    </row>
    <row r="80" spans="1:224" s="16" customFormat="1" x14ac:dyDescent="0.2"/>
  </sheetData>
  <mergeCells count="1">
    <mergeCell ref="E2:G2"/>
  </mergeCells>
  <dataValidations count="1">
    <dataValidation type="list" allowBlank="1" showInputMessage="1" showErrorMessage="1" sqref="B2" xr:uid="{D49FB1C5-5BB2-48D3-96FA-2B050C43D332}">
      <formula1>"Tele-Satış,E-Ticaret,Geleneksel"</formula1>
    </dataValidation>
  </dataValidations>
  <pageMargins left="0.2" right="0.75" top="0.52" bottom="0.52" header="0.5" footer="0.5"/>
  <pageSetup paperSize="9" scale="49" orientation="landscape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B438E2-95A8-4D5F-8422-6CC891D9042D}">
  <dimension ref="A1:HP80"/>
  <sheetViews>
    <sheetView showGridLines="0" zoomScale="80" zoomScaleNormal="80" workbookViewId="0">
      <pane xSplit="3" ySplit="6" topLeftCell="D7" activePane="bottomRight" state="frozen"/>
      <selection activeCell="B2" sqref="B2"/>
      <selection pane="topRight" activeCell="B2" sqref="B2"/>
      <selection pane="bottomLeft" activeCell="B2" sqref="B2"/>
      <selection pane="bottomRight" activeCell="B2" sqref="B2"/>
    </sheetView>
  </sheetViews>
  <sheetFormatPr defaultColWidth="9.140625" defaultRowHeight="12.75" x14ac:dyDescent="0.2"/>
  <cols>
    <col min="1" max="1" width="58.7109375" style="6" customWidth="1"/>
    <col min="2" max="3" width="15.7109375" style="6" customWidth="1"/>
    <col min="4" max="7" width="15.7109375" style="3" customWidth="1"/>
    <col min="8" max="8" width="4" style="3" customWidth="1"/>
    <col min="9" max="16384" width="9.140625" style="3"/>
  </cols>
  <sheetData>
    <row r="1" spans="1:224" ht="15" customHeight="1" x14ac:dyDescent="0.25">
      <c r="A1" s="1" t="s">
        <v>0</v>
      </c>
      <c r="B1" s="2"/>
      <c r="C1" s="2"/>
    </row>
    <row r="2" spans="1:224" ht="15" customHeight="1" x14ac:dyDescent="0.25">
      <c r="A2" s="1" t="s">
        <v>259</v>
      </c>
      <c r="B2" s="4" t="s">
        <v>10</v>
      </c>
      <c r="C2" s="2"/>
      <c r="E2" s="84" t="s">
        <v>1</v>
      </c>
      <c r="F2" s="85"/>
      <c r="G2" s="86"/>
      <c r="H2" s="6"/>
    </row>
    <row r="3" spans="1:224" ht="15" customHeight="1" x14ac:dyDescent="0.25">
      <c r="A3" s="5" t="s">
        <v>288</v>
      </c>
      <c r="B3" s="2"/>
      <c r="C3" s="2"/>
    </row>
    <row r="4" spans="1:224" ht="22.5" customHeight="1" x14ac:dyDescent="0.2"/>
    <row r="5" spans="1:224" ht="22.5" customHeight="1" x14ac:dyDescent="0.2">
      <c r="D5" s="63">
        <v>712</v>
      </c>
      <c r="E5" s="63">
        <v>738</v>
      </c>
      <c r="F5" s="63">
        <v>739</v>
      </c>
      <c r="G5" s="64"/>
    </row>
    <row r="6" spans="1:224" ht="79.5" customHeight="1" x14ac:dyDescent="0.2">
      <c r="A6" s="65" t="s">
        <v>135</v>
      </c>
      <c r="B6" s="65" t="s">
        <v>136</v>
      </c>
      <c r="C6" s="65" t="s">
        <v>137</v>
      </c>
      <c r="D6" s="66" t="s">
        <v>35</v>
      </c>
      <c r="E6" s="66" t="s">
        <v>36</v>
      </c>
      <c r="F6" s="66" t="s">
        <v>37</v>
      </c>
      <c r="G6" s="64" t="s">
        <v>260</v>
      </c>
    </row>
    <row r="7" spans="1:224" ht="12.75" customHeight="1" x14ac:dyDescent="0.2">
      <c r="A7" s="67" t="s">
        <v>143</v>
      </c>
      <c r="B7" s="20">
        <v>1001</v>
      </c>
      <c r="C7" s="68" t="s">
        <v>144</v>
      </c>
      <c r="D7" s="21">
        <f t="shared" ref="D7:F22" ca="1" si="0">IFERROR(INDIRECT("'"&amp;$B$2&amp;"'!"&amp;ADDRESS(MATCH($B7,INDIRECT("'"&amp;$B$2&amp;"'!$B$1:$B$1095"),0),MATCH(D$5,INDIRECT("'"&amp;$B$2&amp;"'!5:5"),0))),0)</f>
        <v>0</v>
      </c>
      <c r="E7" s="21">
        <f t="shared" ca="1" si="0"/>
        <v>0</v>
      </c>
      <c r="F7" s="21">
        <f t="shared" ca="1" si="0"/>
        <v>0</v>
      </c>
      <c r="G7" s="22">
        <f t="shared" ref="G7:G60" ca="1" si="1">+SUM(D7:F7)</f>
        <v>0</v>
      </c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</row>
    <row r="8" spans="1:224" ht="12.75" customHeight="1" x14ac:dyDescent="0.2">
      <c r="A8" s="67" t="s">
        <v>145</v>
      </c>
      <c r="B8" s="20">
        <v>1003</v>
      </c>
      <c r="C8" s="68" t="s">
        <v>144</v>
      </c>
      <c r="D8" s="21">
        <f t="shared" ca="1" si="0"/>
        <v>21516431.91</v>
      </c>
      <c r="E8" s="21">
        <f t="shared" ca="1" si="0"/>
        <v>0</v>
      </c>
      <c r="F8" s="21">
        <f t="shared" ca="1" si="0"/>
        <v>0</v>
      </c>
      <c r="G8" s="22">
        <f t="shared" ca="1" si="1"/>
        <v>21516431.91</v>
      </c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  <c r="GF8" s="16"/>
      <c r="GG8" s="16"/>
      <c r="GH8" s="16"/>
      <c r="GI8" s="16"/>
      <c r="GJ8" s="16"/>
      <c r="GK8" s="16"/>
      <c r="GL8" s="16"/>
      <c r="GM8" s="16"/>
      <c r="GN8" s="16"/>
      <c r="GO8" s="16"/>
      <c r="GP8" s="16"/>
      <c r="GQ8" s="16"/>
      <c r="GR8" s="16"/>
      <c r="GS8" s="16"/>
      <c r="GT8" s="16"/>
      <c r="GU8" s="16"/>
      <c r="GV8" s="16"/>
      <c r="GW8" s="16"/>
      <c r="GX8" s="16"/>
      <c r="GY8" s="16"/>
      <c r="GZ8" s="16"/>
      <c r="HA8" s="16"/>
      <c r="HB8" s="16"/>
      <c r="HC8" s="16"/>
      <c r="HD8" s="16"/>
      <c r="HE8" s="16"/>
      <c r="HF8" s="16"/>
      <c r="HG8" s="16"/>
      <c r="HH8" s="16"/>
      <c r="HI8" s="16"/>
      <c r="HJ8" s="16"/>
      <c r="HK8" s="16"/>
      <c r="HL8" s="16"/>
      <c r="HM8" s="16"/>
      <c r="HN8" s="16"/>
      <c r="HO8" s="16"/>
      <c r="HP8" s="16"/>
    </row>
    <row r="9" spans="1:224" ht="12.75" customHeight="1" x14ac:dyDescent="0.2">
      <c r="A9" s="67" t="s">
        <v>146</v>
      </c>
      <c r="B9" s="20">
        <v>1004</v>
      </c>
      <c r="C9" s="68" t="s">
        <v>144</v>
      </c>
      <c r="D9" s="21">
        <f t="shared" ca="1" si="0"/>
        <v>30953280.899999995</v>
      </c>
      <c r="E9" s="21">
        <f t="shared" ca="1" si="0"/>
        <v>0</v>
      </c>
      <c r="F9" s="21">
        <f t="shared" ca="1" si="0"/>
        <v>0</v>
      </c>
      <c r="G9" s="22">
        <f t="shared" ca="1" si="1"/>
        <v>30953280.899999995</v>
      </c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6"/>
      <c r="DG9" s="16"/>
      <c r="DH9" s="16"/>
      <c r="DI9" s="16"/>
      <c r="DJ9" s="16"/>
      <c r="DK9" s="16"/>
      <c r="DL9" s="16"/>
      <c r="DM9" s="16"/>
      <c r="DN9" s="16"/>
      <c r="DO9" s="16"/>
      <c r="DP9" s="16"/>
      <c r="DQ9" s="16"/>
      <c r="DR9" s="16"/>
      <c r="DS9" s="16"/>
      <c r="DT9" s="16"/>
      <c r="DU9" s="16"/>
      <c r="DV9" s="16"/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16"/>
      <c r="GE9" s="16"/>
      <c r="GF9" s="16"/>
      <c r="GG9" s="16"/>
      <c r="GH9" s="16"/>
      <c r="GI9" s="16"/>
      <c r="GJ9" s="16"/>
      <c r="GK9" s="16"/>
      <c r="GL9" s="16"/>
      <c r="GM9" s="16"/>
      <c r="GN9" s="16"/>
      <c r="GO9" s="16"/>
      <c r="GP9" s="16"/>
      <c r="GQ9" s="16"/>
      <c r="GR9" s="16"/>
      <c r="GS9" s="16"/>
      <c r="GT9" s="16"/>
      <c r="GU9" s="16"/>
      <c r="GV9" s="16"/>
      <c r="GW9" s="16"/>
      <c r="GX9" s="16"/>
      <c r="GY9" s="16"/>
      <c r="GZ9" s="16"/>
      <c r="HA9" s="16"/>
      <c r="HB9" s="16"/>
      <c r="HC9" s="16"/>
      <c r="HD9" s="16"/>
      <c r="HE9" s="16"/>
      <c r="HF9" s="16"/>
      <c r="HG9" s="16"/>
      <c r="HH9" s="16"/>
      <c r="HI9" s="16"/>
      <c r="HJ9" s="16"/>
      <c r="HK9" s="16"/>
      <c r="HL9" s="16"/>
      <c r="HM9" s="16"/>
      <c r="HN9" s="16"/>
      <c r="HO9" s="16"/>
      <c r="HP9" s="16"/>
    </row>
    <row r="10" spans="1:224" ht="12.75" customHeight="1" x14ac:dyDescent="0.2">
      <c r="A10" s="67" t="s">
        <v>147</v>
      </c>
      <c r="B10" s="20">
        <v>1005</v>
      </c>
      <c r="C10" s="68" t="s">
        <v>144</v>
      </c>
      <c r="D10" s="21">
        <f t="shared" ca="1" si="0"/>
        <v>284408742.67000002</v>
      </c>
      <c r="E10" s="21">
        <f t="shared" ca="1" si="0"/>
        <v>0</v>
      </c>
      <c r="F10" s="21">
        <f t="shared" ca="1" si="0"/>
        <v>0</v>
      </c>
      <c r="G10" s="22">
        <f t="shared" ca="1" si="1"/>
        <v>284408742.67000002</v>
      </c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16"/>
      <c r="GE10" s="16"/>
      <c r="GF10" s="16"/>
      <c r="GG10" s="16"/>
      <c r="GH10" s="16"/>
      <c r="GI10" s="16"/>
      <c r="GJ10" s="16"/>
      <c r="GK10" s="16"/>
      <c r="GL10" s="16"/>
      <c r="GM10" s="16"/>
      <c r="GN10" s="16"/>
      <c r="GO10" s="16"/>
      <c r="GP10" s="16"/>
      <c r="GQ10" s="16"/>
      <c r="GR10" s="16"/>
      <c r="GS10" s="16"/>
      <c r="GT10" s="16"/>
      <c r="GU10" s="16"/>
      <c r="GV10" s="16"/>
      <c r="GW10" s="16"/>
      <c r="GX10" s="16"/>
      <c r="GY10" s="16"/>
      <c r="GZ10" s="16"/>
      <c r="HA10" s="16"/>
      <c r="HB10" s="16"/>
      <c r="HC10" s="16"/>
      <c r="HD10" s="16"/>
      <c r="HE10" s="16"/>
      <c r="HF10" s="16"/>
      <c r="HG10" s="16"/>
      <c r="HH10" s="16"/>
      <c r="HI10" s="16"/>
      <c r="HJ10" s="16"/>
      <c r="HK10" s="16"/>
      <c r="HL10" s="16"/>
      <c r="HM10" s="16"/>
      <c r="HN10" s="16"/>
      <c r="HO10" s="16"/>
      <c r="HP10" s="16"/>
    </row>
    <row r="11" spans="1:224" ht="12.75" customHeight="1" x14ac:dyDescent="0.2">
      <c r="A11" s="67" t="s">
        <v>148</v>
      </c>
      <c r="B11" s="20">
        <v>1006</v>
      </c>
      <c r="C11" s="68" t="s">
        <v>144</v>
      </c>
      <c r="D11" s="21">
        <f t="shared" ca="1" si="0"/>
        <v>0</v>
      </c>
      <c r="E11" s="21">
        <f t="shared" ca="1" si="0"/>
        <v>0</v>
      </c>
      <c r="F11" s="21">
        <f t="shared" ca="1" si="0"/>
        <v>0</v>
      </c>
      <c r="G11" s="22">
        <f t="shared" ca="1" si="1"/>
        <v>0</v>
      </c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16"/>
      <c r="GE11" s="16"/>
      <c r="GF11" s="16"/>
      <c r="GG11" s="16"/>
      <c r="GH11" s="16"/>
      <c r="GI11" s="16"/>
      <c r="GJ11" s="16"/>
      <c r="GK11" s="16"/>
      <c r="GL11" s="16"/>
      <c r="GM11" s="16"/>
      <c r="GN11" s="16"/>
      <c r="GO11" s="16"/>
      <c r="GP11" s="16"/>
      <c r="GQ11" s="16"/>
      <c r="GR11" s="16"/>
      <c r="GS11" s="16"/>
      <c r="GT11" s="16"/>
      <c r="GU11" s="16"/>
      <c r="GV11" s="16"/>
      <c r="GW11" s="16"/>
      <c r="GX11" s="16"/>
      <c r="GY11" s="16"/>
      <c r="GZ11" s="16"/>
      <c r="HA11" s="16"/>
      <c r="HB11" s="16"/>
      <c r="HC11" s="16"/>
      <c r="HD11" s="16"/>
      <c r="HE11" s="16"/>
      <c r="HF11" s="16"/>
      <c r="HG11" s="16"/>
      <c r="HH11" s="16"/>
      <c r="HI11" s="16"/>
      <c r="HJ11" s="16"/>
      <c r="HK11" s="16"/>
      <c r="HL11" s="16"/>
      <c r="HM11" s="16"/>
      <c r="HN11" s="16"/>
      <c r="HO11" s="16"/>
      <c r="HP11" s="16"/>
    </row>
    <row r="12" spans="1:224" ht="12.75" customHeight="1" x14ac:dyDescent="0.2">
      <c r="A12" s="67" t="s">
        <v>149</v>
      </c>
      <c r="B12" s="20">
        <v>1007</v>
      </c>
      <c r="C12" s="68" t="s">
        <v>144</v>
      </c>
      <c r="D12" s="21">
        <f t="shared" ca="1" si="0"/>
        <v>0</v>
      </c>
      <c r="E12" s="21">
        <f t="shared" ca="1" si="0"/>
        <v>0</v>
      </c>
      <c r="F12" s="21">
        <f t="shared" ca="1" si="0"/>
        <v>0</v>
      </c>
      <c r="G12" s="22">
        <f t="shared" ca="1" si="1"/>
        <v>0</v>
      </c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  <c r="GL12" s="16"/>
      <c r="GM12" s="16"/>
      <c r="GN12" s="16"/>
      <c r="GO12" s="16"/>
      <c r="GP12" s="16"/>
      <c r="GQ12" s="16"/>
      <c r="GR12" s="16"/>
      <c r="GS12" s="16"/>
      <c r="GT12" s="16"/>
      <c r="GU12" s="16"/>
      <c r="GV12" s="16"/>
      <c r="GW12" s="16"/>
      <c r="GX12" s="16"/>
      <c r="GY12" s="16"/>
      <c r="GZ12" s="16"/>
      <c r="HA12" s="16"/>
      <c r="HB12" s="16"/>
      <c r="HC12" s="16"/>
      <c r="HD12" s="16"/>
      <c r="HE12" s="16"/>
      <c r="HF12" s="16"/>
      <c r="HG12" s="16"/>
      <c r="HH12" s="16"/>
      <c r="HI12" s="16"/>
      <c r="HJ12" s="16"/>
      <c r="HK12" s="16"/>
      <c r="HL12" s="16"/>
      <c r="HM12" s="16"/>
      <c r="HN12" s="16"/>
      <c r="HO12" s="16"/>
      <c r="HP12" s="16"/>
    </row>
    <row r="13" spans="1:224" ht="12.75" customHeight="1" x14ac:dyDescent="0.2">
      <c r="A13" s="67" t="s">
        <v>150</v>
      </c>
      <c r="B13" s="20">
        <v>1008</v>
      </c>
      <c r="C13" s="68" t="s">
        <v>144</v>
      </c>
      <c r="D13" s="21">
        <f t="shared" ca="1" si="0"/>
        <v>3003662.0999999996</v>
      </c>
      <c r="E13" s="21">
        <f t="shared" ca="1" si="0"/>
        <v>0</v>
      </c>
      <c r="F13" s="21">
        <f t="shared" ca="1" si="0"/>
        <v>0</v>
      </c>
      <c r="G13" s="22">
        <f t="shared" ca="1" si="1"/>
        <v>3003662.0999999996</v>
      </c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  <c r="GC13" s="16"/>
      <c r="GD13" s="16"/>
      <c r="GE13" s="16"/>
      <c r="GF13" s="16"/>
      <c r="GG13" s="16"/>
      <c r="GH13" s="16"/>
      <c r="GI13" s="16"/>
      <c r="GJ13" s="16"/>
      <c r="GK13" s="16"/>
      <c r="GL13" s="16"/>
      <c r="GM13" s="16"/>
      <c r="GN13" s="16"/>
      <c r="GO13" s="16"/>
      <c r="GP13" s="16"/>
      <c r="GQ13" s="16"/>
      <c r="GR13" s="16"/>
      <c r="GS13" s="16"/>
      <c r="GT13" s="16"/>
      <c r="GU13" s="16"/>
      <c r="GV13" s="16"/>
      <c r="GW13" s="16"/>
      <c r="GX13" s="16"/>
      <c r="GY13" s="16"/>
      <c r="GZ13" s="16"/>
      <c r="HA13" s="16"/>
      <c r="HB13" s="16"/>
      <c r="HC13" s="16"/>
      <c r="HD13" s="16"/>
      <c r="HE13" s="16"/>
      <c r="HF13" s="16"/>
      <c r="HG13" s="16"/>
      <c r="HH13" s="16"/>
      <c r="HI13" s="16"/>
      <c r="HJ13" s="16"/>
      <c r="HK13" s="16"/>
      <c r="HL13" s="16"/>
      <c r="HM13" s="16"/>
      <c r="HN13" s="16"/>
      <c r="HO13" s="16"/>
      <c r="HP13" s="16"/>
    </row>
    <row r="14" spans="1:224" ht="12.75" customHeight="1" x14ac:dyDescent="0.2">
      <c r="A14" s="67" t="s">
        <v>151</v>
      </c>
      <c r="B14" s="20">
        <v>1009</v>
      </c>
      <c r="C14" s="68" t="s">
        <v>144</v>
      </c>
      <c r="D14" s="21">
        <f t="shared" ca="1" si="0"/>
        <v>46394805.829999998</v>
      </c>
      <c r="E14" s="21">
        <f t="shared" ca="1" si="0"/>
        <v>0</v>
      </c>
      <c r="F14" s="21">
        <f t="shared" ca="1" si="0"/>
        <v>0</v>
      </c>
      <c r="G14" s="22">
        <f t="shared" ca="1" si="1"/>
        <v>46394805.829999998</v>
      </c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  <c r="GL14" s="16"/>
      <c r="GM14" s="16"/>
      <c r="GN14" s="16"/>
      <c r="GO14" s="16"/>
      <c r="GP14" s="16"/>
      <c r="GQ14" s="16"/>
      <c r="GR14" s="16"/>
      <c r="GS14" s="16"/>
      <c r="GT14" s="16"/>
      <c r="GU14" s="16"/>
      <c r="GV14" s="16"/>
      <c r="GW14" s="16"/>
      <c r="GX14" s="16"/>
      <c r="GY14" s="16"/>
      <c r="GZ14" s="16"/>
      <c r="HA14" s="16"/>
      <c r="HB14" s="16"/>
      <c r="HC14" s="16"/>
      <c r="HD14" s="16"/>
      <c r="HE14" s="16"/>
      <c r="HF14" s="16"/>
      <c r="HG14" s="16"/>
      <c r="HH14" s="16"/>
      <c r="HI14" s="16"/>
      <c r="HJ14" s="16"/>
      <c r="HK14" s="16"/>
      <c r="HL14" s="16"/>
      <c r="HM14" s="16"/>
      <c r="HN14" s="16"/>
      <c r="HO14" s="16"/>
      <c r="HP14" s="16"/>
    </row>
    <row r="15" spans="1:224" ht="12.75" customHeight="1" x14ac:dyDescent="0.2">
      <c r="A15" s="67" t="s">
        <v>152</v>
      </c>
      <c r="B15" s="20">
        <v>1010</v>
      </c>
      <c r="C15" s="68" t="s">
        <v>144</v>
      </c>
      <c r="D15" s="21">
        <f t="shared" ca="1" si="0"/>
        <v>0</v>
      </c>
      <c r="E15" s="21">
        <f t="shared" ca="1" si="0"/>
        <v>0</v>
      </c>
      <c r="F15" s="21">
        <f t="shared" ca="1" si="0"/>
        <v>0</v>
      </c>
      <c r="G15" s="22">
        <f t="shared" ca="1" si="1"/>
        <v>0</v>
      </c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/>
      <c r="HN15" s="16"/>
      <c r="HO15" s="16"/>
      <c r="HP15" s="16"/>
    </row>
    <row r="16" spans="1:224" ht="12.75" customHeight="1" x14ac:dyDescent="0.2">
      <c r="A16" s="67" t="s">
        <v>153</v>
      </c>
      <c r="B16" s="20">
        <v>1011</v>
      </c>
      <c r="C16" s="68" t="s">
        <v>144</v>
      </c>
      <c r="D16" s="21">
        <f t="shared" ca="1" si="0"/>
        <v>0</v>
      </c>
      <c r="E16" s="21">
        <f t="shared" ca="1" si="0"/>
        <v>0</v>
      </c>
      <c r="F16" s="21">
        <f t="shared" ca="1" si="0"/>
        <v>0</v>
      </c>
      <c r="G16" s="22">
        <f t="shared" ca="1" si="1"/>
        <v>0</v>
      </c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/>
      <c r="DV16" s="16"/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  <c r="GC16" s="16"/>
      <c r="GD16" s="16"/>
      <c r="GE16" s="16"/>
      <c r="GF16" s="16"/>
      <c r="GG16" s="16"/>
      <c r="GH16" s="16"/>
      <c r="GI16" s="16"/>
      <c r="GJ16" s="16"/>
      <c r="GK16" s="16"/>
      <c r="GL16" s="16"/>
      <c r="GM16" s="16"/>
      <c r="GN16" s="16"/>
      <c r="GO16" s="16"/>
      <c r="GP16" s="16"/>
      <c r="GQ16" s="16"/>
      <c r="GR16" s="16"/>
      <c r="GS16" s="16"/>
      <c r="GT16" s="16"/>
      <c r="GU16" s="16"/>
      <c r="GV16" s="16"/>
      <c r="GW16" s="16"/>
      <c r="GX16" s="16"/>
      <c r="GY16" s="16"/>
      <c r="GZ16" s="16"/>
      <c r="HA16" s="16"/>
      <c r="HB16" s="16"/>
      <c r="HC16" s="16"/>
      <c r="HD16" s="16"/>
      <c r="HE16" s="16"/>
      <c r="HF16" s="16"/>
      <c r="HG16" s="16"/>
      <c r="HH16" s="16"/>
      <c r="HI16" s="16"/>
      <c r="HJ16" s="16"/>
      <c r="HK16" s="16"/>
      <c r="HL16" s="16"/>
      <c r="HM16" s="16"/>
      <c r="HN16" s="16"/>
      <c r="HO16" s="16"/>
      <c r="HP16" s="16"/>
    </row>
    <row r="17" spans="1:224" ht="12.75" customHeight="1" x14ac:dyDescent="0.2">
      <c r="A17" s="67" t="s">
        <v>154</v>
      </c>
      <c r="B17" s="20">
        <v>1012</v>
      </c>
      <c r="C17" s="68" t="s">
        <v>144</v>
      </c>
      <c r="D17" s="21">
        <f t="shared" ca="1" si="0"/>
        <v>46075201</v>
      </c>
      <c r="E17" s="21">
        <f t="shared" ca="1" si="0"/>
        <v>0</v>
      </c>
      <c r="F17" s="21">
        <f t="shared" ca="1" si="0"/>
        <v>0</v>
      </c>
      <c r="G17" s="22">
        <f t="shared" ca="1" si="1"/>
        <v>46075201</v>
      </c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/>
      <c r="DV17" s="16"/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  <c r="EJ17" s="16"/>
      <c r="EK17" s="16"/>
      <c r="EL17" s="16"/>
      <c r="EM17" s="16"/>
      <c r="EN17" s="16"/>
      <c r="EO17" s="16"/>
      <c r="EP17" s="16"/>
      <c r="EQ17" s="16"/>
      <c r="ER17" s="16"/>
      <c r="ES17" s="16"/>
      <c r="ET17" s="16"/>
      <c r="EU17" s="16"/>
      <c r="EV17" s="16"/>
      <c r="EW17" s="16"/>
      <c r="EX17" s="16"/>
      <c r="EY17" s="16"/>
      <c r="EZ17" s="16"/>
      <c r="FA17" s="16"/>
      <c r="FB17" s="16"/>
      <c r="FC17" s="16"/>
      <c r="FD17" s="16"/>
      <c r="FE17" s="16"/>
      <c r="FF17" s="16"/>
      <c r="FG17" s="16"/>
      <c r="FH17" s="16"/>
      <c r="FI17" s="16"/>
      <c r="FJ17" s="16"/>
      <c r="FK17" s="16"/>
      <c r="FL17" s="16"/>
      <c r="FM17" s="16"/>
      <c r="FN17" s="16"/>
      <c r="FO17" s="16"/>
      <c r="FP17" s="16"/>
      <c r="FQ17" s="16"/>
      <c r="FR17" s="16"/>
      <c r="FS17" s="16"/>
      <c r="FT17" s="16"/>
      <c r="FU17" s="16"/>
      <c r="FV17" s="16"/>
      <c r="FW17" s="16"/>
      <c r="FX17" s="16"/>
      <c r="FY17" s="16"/>
      <c r="FZ17" s="16"/>
      <c r="GA17" s="16"/>
      <c r="GB17" s="16"/>
      <c r="GC17" s="16"/>
      <c r="GD17" s="16"/>
      <c r="GE17" s="16"/>
      <c r="GF17" s="16"/>
      <c r="GG17" s="16"/>
      <c r="GH17" s="16"/>
      <c r="GI17" s="16"/>
      <c r="GJ17" s="16"/>
      <c r="GK17" s="16"/>
      <c r="GL17" s="16"/>
      <c r="GM17" s="16"/>
      <c r="GN17" s="16"/>
      <c r="GO17" s="16"/>
      <c r="GP17" s="16"/>
      <c r="GQ17" s="16"/>
      <c r="GR17" s="16"/>
      <c r="GS17" s="16"/>
      <c r="GT17" s="16"/>
      <c r="GU17" s="16"/>
      <c r="GV17" s="16"/>
      <c r="GW17" s="16"/>
      <c r="GX17" s="16"/>
      <c r="GY17" s="16"/>
      <c r="GZ17" s="16"/>
      <c r="HA17" s="16"/>
      <c r="HB17" s="16"/>
      <c r="HC17" s="16"/>
      <c r="HD17" s="16"/>
      <c r="HE17" s="16"/>
      <c r="HF17" s="16"/>
      <c r="HG17" s="16"/>
      <c r="HH17" s="16"/>
      <c r="HI17" s="16"/>
      <c r="HJ17" s="16"/>
      <c r="HK17" s="16"/>
      <c r="HL17" s="16"/>
      <c r="HM17" s="16"/>
      <c r="HN17" s="16"/>
      <c r="HO17" s="16"/>
      <c r="HP17" s="16"/>
    </row>
    <row r="18" spans="1:224" ht="12.75" customHeight="1" x14ac:dyDescent="0.2">
      <c r="A18" s="67" t="s">
        <v>155</v>
      </c>
      <c r="B18" s="20">
        <v>1013</v>
      </c>
      <c r="C18" s="68" t="s">
        <v>144</v>
      </c>
      <c r="D18" s="21">
        <f t="shared" ca="1" si="0"/>
        <v>300198.74959999998</v>
      </c>
      <c r="E18" s="21">
        <f t="shared" ca="1" si="0"/>
        <v>0</v>
      </c>
      <c r="F18" s="21">
        <f t="shared" ca="1" si="0"/>
        <v>0</v>
      </c>
      <c r="G18" s="22">
        <f t="shared" ca="1" si="1"/>
        <v>300198.74959999998</v>
      </c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16"/>
      <c r="GN18" s="16"/>
      <c r="GO18" s="16"/>
      <c r="GP18" s="16"/>
      <c r="GQ18" s="16"/>
      <c r="GR18" s="16"/>
      <c r="GS18" s="16"/>
      <c r="GT18" s="16"/>
      <c r="GU18" s="16"/>
      <c r="GV18" s="16"/>
      <c r="GW18" s="16"/>
      <c r="GX18" s="16"/>
      <c r="GY18" s="16"/>
      <c r="GZ18" s="16"/>
      <c r="HA18" s="16"/>
      <c r="HB18" s="16"/>
      <c r="HC18" s="16"/>
      <c r="HD18" s="16"/>
      <c r="HE18" s="16"/>
      <c r="HF18" s="16"/>
      <c r="HG18" s="16"/>
      <c r="HH18" s="16"/>
      <c r="HI18" s="16"/>
      <c r="HJ18" s="16"/>
      <c r="HK18" s="16"/>
      <c r="HL18" s="16"/>
      <c r="HM18" s="16"/>
      <c r="HN18" s="16"/>
      <c r="HO18" s="16"/>
      <c r="HP18" s="16"/>
    </row>
    <row r="19" spans="1:224" ht="12.75" customHeight="1" x14ac:dyDescent="0.2">
      <c r="A19" s="67" t="s">
        <v>156</v>
      </c>
      <c r="B19" s="20">
        <v>1016</v>
      </c>
      <c r="C19" s="68" t="s">
        <v>144</v>
      </c>
      <c r="D19" s="21">
        <f t="shared" ca="1" si="0"/>
        <v>0</v>
      </c>
      <c r="E19" s="21">
        <f t="shared" ca="1" si="0"/>
        <v>0</v>
      </c>
      <c r="F19" s="21">
        <f t="shared" ca="1" si="0"/>
        <v>0</v>
      </c>
      <c r="G19" s="22">
        <f t="shared" ca="1" si="1"/>
        <v>0</v>
      </c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</row>
    <row r="20" spans="1:224" ht="12.75" customHeight="1" x14ac:dyDescent="0.2">
      <c r="A20" s="67" t="s">
        <v>157</v>
      </c>
      <c r="B20" s="20">
        <v>1017</v>
      </c>
      <c r="C20" s="68" t="s">
        <v>144</v>
      </c>
      <c r="D20" s="21">
        <f t="shared" ca="1" si="0"/>
        <v>18931347.539999999</v>
      </c>
      <c r="E20" s="21">
        <f t="shared" ca="1" si="0"/>
        <v>0</v>
      </c>
      <c r="F20" s="21">
        <f t="shared" ca="1" si="0"/>
        <v>0</v>
      </c>
      <c r="G20" s="22">
        <f t="shared" ca="1" si="1"/>
        <v>18931347.539999999</v>
      </c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16"/>
      <c r="GN20" s="16"/>
      <c r="GO20" s="16"/>
      <c r="GP20" s="16"/>
      <c r="GQ20" s="16"/>
      <c r="GR20" s="16"/>
      <c r="GS20" s="16"/>
      <c r="GT20" s="16"/>
      <c r="GU20" s="16"/>
      <c r="GV20" s="16"/>
      <c r="GW20" s="16"/>
      <c r="GX20" s="16"/>
      <c r="GY20" s="16"/>
      <c r="GZ20" s="16"/>
      <c r="HA20" s="16"/>
      <c r="HB20" s="16"/>
      <c r="HC20" s="16"/>
      <c r="HD20" s="16"/>
      <c r="HE20" s="16"/>
      <c r="HF20" s="16"/>
      <c r="HG20" s="16"/>
      <c r="HH20" s="16"/>
      <c r="HI20" s="16"/>
      <c r="HJ20" s="16"/>
      <c r="HK20" s="16"/>
      <c r="HL20" s="16"/>
      <c r="HM20" s="16"/>
      <c r="HN20" s="16"/>
      <c r="HO20" s="16"/>
      <c r="HP20" s="16"/>
    </row>
    <row r="21" spans="1:224" ht="12.75" customHeight="1" x14ac:dyDescent="0.2">
      <c r="A21" s="67" t="s">
        <v>158</v>
      </c>
      <c r="B21" s="20">
        <v>1018</v>
      </c>
      <c r="C21" s="68" t="s">
        <v>144</v>
      </c>
      <c r="D21" s="21">
        <f t="shared" ca="1" si="0"/>
        <v>0</v>
      </c>
      <c r="E21" s="21">
        <f t="shared" ca="1" si="0"/>
        <v>0</v>
      </c>
      <c r="F21" s="21">
        <f t="shared" ca="1" si="0"/>
        <v>0</v>
      </c>
      <c r="G21" s="22">
        <f t="shared" ca="1" si="1"/>
        <v>0</v>
      </c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  <c r="HM21" s="16"/>
      <c r="HN21" s="16"/>
      <c r="HO21" s="16"/>
      <c r="HP21" s="16"/>
    </row>
    <row r="22" spans="1:224" ht="12.75" customHeight="1" x14ac:dyDescent="0.2">
      <c r="A22" s="67" t="s">
        <v>159</v>
      </c>
      <c r="B22" s="20">
        <v>1020</v>
      </c>
      <c r="C22" s="68" t="s">
        <v>144</v>
      </c>
      <c r="D22" s="21">
        <f t="shared" ca="1" si="0"/>
        <v>167141326.57000002</v>
      </c>
      <c r="E22" s="21">
        <f t="shared" ca="1" si="0"/>
        <v>0</v>
      </c>
      <c r="F22" s="21">
        <f t="shared" ca="1" si="0"/>
        <v>0</v>
      </c>
      <c r="G22" s="22">
        <f t="shared" ca="1" si="1"/>
        <v>167141326.57000002</v>
      </c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  <c r="HM22" s="16"/>
      <c r="HN22" s="16"/>
      <c r="HO22" s="16"/>
      <c r="HP22" s="16"/>
    </row>
    <row r="23" spans="1:224" ht="12.75" customHeight="1" x14ac:dyDescent="0.2">
      <c r="A23" s="67" t="s">
        <v>160</v>
      </c>
      <c r="B23" s="20">
        <v>1022</v>
      </c>
      <c r="C23" s="68" t="s">
        <v>144</v>
      </c>
      <c r="D23" s="21">
        <f t="shared" ref="D23:F43" ca="1" si="2">IFERROR(INDIRECT("'"&amp;$B$2&amp;"'!"&amp;ADDRESS(MATCH($B23,INDIRECT("'"&amp;$B$2&amp;"'!$B$1:$B$1095"),0),MATCH(D$5,INDIRECT("'"&amp;$B$2&amp;"'!5:5"),0))),0)</f>
        <v>11575812.389999999</v>
      </c>
      <c r="E23" s="21">
        <f t="shared" ca="1" si="2"/>
        <v>0</v>
      </c>
      <c r="F23" s="21">
        <f t="shared" ca="1" si="2"/>
        <v>0</v>
      </c>
      <c r="G23" s="22">
        <f t="shared" ca="1" si="1"/>
        <v>11575812.389999999</v>
      </c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  <c r="HM23" s="16"/>
      <c r="HN23" s="16"/>
      <c r="HO23" s="16"/>
      <c r="HP23" s="16"/>
    </row>
    <row r="24" spans="1:224" ht="12.75" customHeight="1" x14ac:dyDescent="0.2">
      <c r="A24" s="67" t="s">
        <v>161</v>
      </c>
      <c r="B24" s="20">
        <v>1025</v>
      </c>
      <c r="C24" s="68" t="s">
        <v>144</v>
      </c>
      <c r="D24" s="21">
        <f t="shared" ca="1" si="2"/>
        <v>823923.78</v>
      </c>
      <c r="E24" s="21">
        <f t="shared" ca="1" si="2"/>
        <v>0</v>
      </c>
      <c r="F24" s="21">
        <f t="shared" ca="1" si="2"/>
        <v>0</v>
      </c>
      <c r="G24" s="22">
        <f t="shared" ca="1" si="1"/>
        <v>823923.78</v>
      </c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16"/>
      <c r="GE24" s="16"/>
      <c r="GF24" s="16"/>
      <c r="GG24" s="16"/>
      <c r="GH24" s="16"/>
      <c r="GI24" s="16"/>
      <c r="GJ24" s="16"/>
      <c r="GK24" s="16"/>
      <c r="GL24" s="16"/>
      <c r="GM24" s="16"/>
      <c r="GN24" s="16"/>
      <c r="GO24" s="16"/>
      <c r="GP24" s="16"/>
      <c r="GQ24" s="16"/>
      <c r="GR24" s="16"/>
      <c r="GS24" s="16"/>
      <c r="GT24" s="16"/>
      <c r="GU24" s="16"/>
      <c r="GV24" s="16"/>
      <c r="GW24" s="16"/>
      <c r="GX24" s="16"/>
      <c r="GY24" s="16"/>
      <c r="GZ24" s="16"/>
      <c r="HA24" s="16"/>
      <c r="HB24" s="16"/>
      <c r="HC24" s="16"/>
      <c r="HD24" s="16"/>
      <c r="HE24" s="16"/>
      <c r="HF24" s="16"/>
      <c r="HG24" s="16"/>
      <c r="HH24" s="16"/>
      <c r="HI24" s="16"/>
      <c r="HJ24" s="16"/>
      <c r="HK24" s="16"/>
      <c r="HL24" s="16"/>
      <c r="HM24" s="16"/>
      <c r="HN24" s="16"/>
      <c r="HO24" s="16"/>
      <c r="HP24" s="16"/>
    </row>
    <row r="25" spans="1:224" ht="12.75" customHeight="1" x14ac:dyDescent="0.2">
      <c r="A25" s="67" t="s">
        <v>162</v>
      </c>
      <c r="B25" s="20">
        <v>1027</v>
      </c>
      <c r="C25" s="68" t="s">
        <v>144</v>
      </c>
      <c r="D25" s="21">
        <f t="shared" ca="1" si="2"/>
        <v>883688.81</v>
      </c>
      <c r="E25" s="21">
        <f t="shared" ca="1" si="2"/>
        <v>0</v>
      </c>
      <c r="F25" s="21">
        <f t="shared" ca="1" si="2"/>
        <v>0</v>
      </c>
      <c r="G25" s="22">
        <f t="shared" ca="1" si="1"/>
        <v>883688.81</v>
      </c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  <c r="BC25" s="16"/>
      <c r="BD25" s="16"/>
      <c r="BE25" s="16"/>
      <c r="BF25" s="16"/>
      <c r="BG25" s="16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/>
      <c r="DV25" s="16"/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16"/>
      <c r="GE25" s="16"/>
      <c r="GF25" s="16"/>
      <c r="GG25" s="16"/>
      <c r="GH25" s="16"/>
      <c r="GI25" s="16"/>
      <c r="GJ25" s="16"/>
      <c r="GK25" s="16"/>
      <c r="GL25" s="16"/>
      <c r="GM25" s="16"/>
      <c r="GN25" s="16"/>
      <c r="GO25" s="16"/>
      <c r="GP25" s="16"/>
      <c r="GQ25" s="16"/>
      <c r="GR25" s="16"/>
      <c r="GS25" s="16"/>
      <c r="GT25" s="16"/>
      <c r="GU25" s="16"/>
      <c r="GV25" s="16"/>
      <c r="GW25" s="16"/>
      <c r="GX25" s="16"/>
      <c r="GY25" s="16"/>
      <c r="GZ25" s="16"/>
      <c r="HA25" s="16"/>
      <c r="HB25" s="16"/>
      <c r="HC25" s="16"/>
      <c r="HD25" s="16"/>
      <c r="HE25" s="16"/>
      <c r="HF25" s="16"/>
      <c r="HG25" s="16"/>
      <c r="HH25" s="16"/>
      <c r="HI25" s="16"/>
      <c r="HJ25" s="16"/>
      <c r="HK25" s="16"/>
      <c r="HL25" s="16"/>
      <c r="HM25" s="16"/>
      <c r="HN25" s="16"/>
      <c r="HO25" s="16"/>
      <c r="HP25" s="16"/>
    </row>
    <row r="26" spans="1:224" ht="12.75" customHeight="1" x14ac:dyDescent="0.2">
      <c r="A26" s="67" t="s">
        <v>163</v>
      </c>
      <c r="B26" s="20">
        <v>1028</v>
      </c>
      <c r="C26" s="68" t="s">
        <v>144</v>
      </c>
      <c r="D26" s="21">
        <f t="shared" ca="1" si="2"/>
        <v>29715935.410000004</v>
      </c>
      <c r="E26" s="21">
        <f t="shared" ca="1" si="2"/>
        <v>0</v>
      </c>
      <c r="F26" s="21">
        <f t="shared" ca="1" si="2"/>
        <v>0</v>
      </c>
      <c r="G26" s="22">
        <f t="shared" ca="1" si="1"/>
        <v>29715935.410000004</v>
      </c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  <c r="GC26" s="16"/>
      <c r="GD26" s="16"/>
      <c r="GE26" s="16"/>
      <c r="GF26" s="16"/>
      <c r="GG26" s="16"/>
      <c r="GH26" s="16"/>
      <c r="GI26" s="16"/>
      <c r="GJ26" s="16"/>
      <c r="GK26" s="16"/>
      <c r="GL26" s="16"/>
      <c r="GM26" s="16"/>
      <c r="GN26" s="16"/>
      <c r="GO26" s="16"/>
      <c r="GP26" s="16"/>
      <c r="GQ26" s="16"/>
      <c r="GR26" s="16"/>
      <c r="GS26" s="16"/>
      <c r="GT26" s="16"/>
      <c r="GU26" s="16"/>
      <c r="GV26" s="16"/>
      <c r="GW26" s="16"/>
      <c r="GX26" s="16"/>
      <c r="GY26" s="16"/>
      <c r="GZ26" s="16"/>
      <c r="HA26" s="16"/>
      <c r="HB26" s="16"/>
      <c r="HC26" s="16"/>
      <c r="HD26" s="16"/>
      <c r="HE26" s="16"/>
      <c r="HF26" s="16"/>
      <c r="HG26" s="16"/>
      <c r="HH26" s="16"/>
      <c r="HI26" s="16"/>
      <c r="HJ26" s="16"/>
      <c r="HK26" s="16"/>
      <c r="HL26" s="16"/>
      <c r="HM26" s="16"/>
      <c r="HN26" s="16"/>
      <c r="HO26" s="16"/>
      <c r="HP26" s="16"/>
    </row>
    <row r="27" spans="1:224" ht="12.75" customHeight="1" x14ac:dyDescent="0.2">
      <c r="A27" s="67" t="s">
        <v>164</v>
      </c>
      <c r="B27" s="20">
        <v>1030</v>
      </c>
      <c r="C27" s="68" t="s">
        <v>144</v>
      </c>
      <c r="D27" s="21">
        <f t="shared" ca="1" si="2"/>
        <v>0</v>
      </c>
      <c r="E27" s="21">
        <f t="shared" ca="1" si="2"/>
        <v>0</v>
      </c>
      <c r="F27" s="21">
        <f t="shared" ca="1" si="2"/>
        <v>0</v>
      </c>
      <c r="G27" s="22">
        <f t="shared" ca="1" si="1"/>
        <v>0</v>
      </c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/>
      <c r="DV27" s="16"/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  <c r="GC27" s="16"/>
      <c r="GD27" s="16"/>
      <c r="GE27" s="16"/>
      <c r="GF27" s="16"/>
      <c r="GG27" s="16"/>
      <c r="GH27" s="16"/>
      <c r="GI27" s="16"/>
      <c r="GJ27" s="16"/>
      <c r="GK27" s="16"/>
      <c r="GL27" s="16"/>
      <c r="GM27" s="16"/>
      <c r="GN27" s="16"/>
      <c r="GO27" s="16"/>
      <c r="GP27" s="16"/>
      <c r="GQ27" s="16"/>
      <c r="GR27" s="16"/>
      <c r="GS27" s="16"/>
      <c r="GT27" s="16"/>
      <c r="GU27" s="16"/>
      <c r="GV27" s="16"/>
      <c r="GW27" s="16"/>
      <c r="GX27" s="16"/>
      <c r="GY27" s="16"/>
      <c r="GZ27" s="16"/>
      <c r="HA27" s="16"/>
      <c r="HB27" s="16"/>
      <c r="HC27" s="16"/>
      <c r="HD27" s="16"/>
      <c r="HE27" s="16"/>
      <c r="HF27" s="16"/>
      <c r="HG27" s="16"/>
      <c r="HH27" s="16"/>
      <c r="HI27" s="16"/>
      <c r="HJ27" s="16"/>
      <c r="HK27" s="16"/>
      <c r="HL27" s="16"/>
      <c r="HM27" s="16"/>
      <c r="HN27" s="16"/>
      <c r="HO27" s="16"/>
      <c r="HP27" s="16"/>
    </row>
    <row r="28" spans="1:224" ht="12.75" customHeight="1" x14ac:dyDescent="0.2">
      <c r="A28" s="67" t="s">
        <v>165</v>
      </c>
      <c r="B28" s="20">
        <v>1031</v>
      </c>
      <c r="C28" s="68" t="s">
        <v>144</v>
      </c>
      <c r="D28" s="21">
        <f t="shared" ca="1" si="2"/>
        <v>0</v>
      </c>
      <c r="E28" s="21">
        <f t="shared" ca="1" si="2"/>
        <v>0</v>
      </c>
      <c r="F28" s="21">
        <f t="shared" ca="1" si="2"/>
        <v>0</v>
      </c>
      <c r="G28" s="22">
        <f t="shared" ca="1" si="1"/>
        <v>0</v>
      </c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  <c r="GC28" s="16"/>
      <c r="GD28" s="16"/>
      <c r="GE28" s="16"/>
      <c r="GF28" s="16"/>
      <c r="GG28" s="16"/>
      <c r="GH28" s="16"/>
      <c r="GI28" s="16"/>
      <c r="GJ28" s="16"/>
      <c r="GK28" s="16"/>
      <c r="GL28" s="16"/>
      <c r="GM28" s="16"/>
      <c r="GN28" s="16"/>
      <c r="GO28" s="16"/>
      <c r="GP28" s="16"/>
      <c r="GQ28" s="16"/>
      <c r="GR28" s="16"/>
      <c r="GS28" s="16"/>
      <c r="GT28" s="16"/>
      <c r="GU28" s="16"/>
      <c r="GV28" s="16"/>
      <c r="GW28" s="16"/>
      <c r="GX28" s="16"/>
      <c r="GY28" s="16"/>
      <c r="GZ28" s="16"/>
      <c r="HA28" s="16"/>
      <c r="HB28" s="16"/>
      <c r="HC28" s="16"/>
      <c r="HD28" s="16"/>
      <c r="HE28" s="16"/>
      <c r="HF28" s="16"/>
      <c r="HG28" s="16"/>
      <c r="HH28" s="16"/>
      <c r="HI28" s="16"/>
      <c r="HJ28" s="16"/>
      <c r="HK28" s="16"/>
      <c r="HL28" s="16"/>
      <c r="HM28" s="16"/>
      <c r="HN28" s="16"/>
      <c r="HO28" s="16"/>
      <c r="HP28" s="16"/>
    </row>
    <row r="29" spans="1:224" ht="12.75" customHeight="1" x14ac:dyDescent="0.2">
      <c r="A29" s="67" t="s">
        <v>166</v>
      </c>
      <c r="B29" s="20">
        <v>1032</v>
      </c>
      <c r="C29" s="68" t="s">
        <v>144</v>
      </c>
      <c r="D29" s="21">
        <f t="shared" ca="1" si="2"/>
        <v>32570516.752700001</v>
      </c>
      <c r="E29" s="21">
        <f t="shared" ca="1" si="2"/>
        <v>0</v>
      </c>
      <c r="F29" s="21">
        <f t="shared" ca="1" si="2"/>
        <v>0</v>
      </c>
      <c r="G29" s="22">
        <f t="shared" ca="1" si="1"/>
        <v>32570516.752700001</v>
      </c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16"/>
      <c r="GE29" s="16"/>
      <c r="GF29" s="16"/>
      <c r="GG29" s="16"/>
      <c r="GH29" s="16"/>
      <c r="GI29" s="16"/>
      <c r="GJ29" s="16"/>
      <c r="GK29" s="16"/>
      <c r="GL29" s="16"/>
      <c r="GM29" s="16"/>
      <c r="GN29" s="16"/>
      <c r="GO29" s="16"/>
      <c r="GP29" s="16"/>
      <c r="GQ29" s="16"/>
      <c r="GR29" s="16"/>
      <c r="GS29" s="16"/>
      <c r="GT29" s="16"/>
      <c r="GU29" s="16"/>
      <c r="GV29" s="16"/>
      <c r="GW29" s="16"/>
      <c r="GX29" s="16"/>
      <c r="GY29" s="16"/>
      <c r="GZ29" s="16"/>
      <c r="HA29" s="16"/>
      <c r="HB29" s="16"/>
      <c r="HC29" s="16"/>
      <c r="HD29" s="16"/>
      <c r="HE29" s="16"/>
      <c r="HF29" s="16"/>
      <c r="HG29" s="16"/>
      <c r="HH29" s="16"/>
      <c r="HI29" s="16"/>
      <c r="HJ29" s="16"/>
      <c r="HK29" s="16"/>
      <c r="HL29" s="16"/>
      <c r="HM29" s="16"/>
      <c r="HN29" s="16"/>
      <c r="HO29" s="16"/>
      <c r="HP29" s="16"/>
    </row>
    <row r="30" spans="1:224" ht="12.75" customHeight="1" x14ac:dyDescent="0.2">
      <c r="A30" s="67" t="s">
        <v>167</v>
      </c>
      <c r="B30" s="20">
        <v>1034</v>
      </c>
      <c r="C30" s="68" t="s">
        <v>144</v>
      </c>
      <c r="D30" s="21">
        <f t="shared" ca="1" si="2"/>
        <v>67056.12</v>
      </c>
      <c r="E30" s="21">
        <f t="shared" ca="1" si="2"/>
        <v>0</v>
      </c>
      <c r="F30" s="21">
        <f t="shared" ca="1" si="2"/>
        <v>0</v>
      </c>
      <c r="G30" s="22">
        <f t="shared" ca="1" si="1"/>
        <v>67056.12</v>
      </c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16"/>
      <c r="GE30" s="16"/>
      <c r="GF30" s="16"/>
      <c r="GG30" s="16"/>
      <c r="GH30" s="16"/>
      <c r="GI30" s="16"/>
      <c r="GJ30" s="16"/>
      <c r="GK30" s="16"/>
      <c r="GL30" s="16"/>
      <c r="GM30" s="16"/>
      <c r="GN30" s="16"/>
      <c r="GO30" s="16"/>
      <c r="GP30" s="16"/>
      <c r="GQ30" s="16"/>
      <c r="GR30" s="16"/>
      <c r="GS30" s="16"/>
      <c r="GT30" s="16"/>
      <c r="GU30" s="16"/>
      <c r="GV30" s="16"/>
      <c r="GW30" s="16"/>
      <c r="GX30" s="16"/>
      <c r="GY30" s="16"/>
      <c r="GZ30" s="16"/>
      <c r="HA30" s="16"/>
      <c r="HB30" s="16"/>
      <c r="HC30" s="16"/>
      <c r="HD30" s="16"/>
      <c r="HE30" s="16"/>
      <c r="HF30" s="16"/>
      <c r="HG30" s="16"/>
      <c r="HH30" s="16"/>
      <c r="HI30" s="16"/>
      <c r="HJ30" s="16"/>
      <c r="HK30" s="16"/>
      <c r="HL30" s="16"/>
      <c r="HM30" s="16"/>
      <c r="HN30" s="16"/>
      <c r="HO30" s="16"/>
      <c r="HP30" s="16"/>
    </row>
    <row r="31" spans="1:224" ht="12.75" customHeight="1" x14ac:dyDescent="0.2">
      <c r="A31" s="67" t="s">
        <v>168</v>
      </c>
      <c r="B31" s="20">
        <v>1035</v>
      </c>
      <c r="C31" s="68" t="s">
        <v>144</v>
      </c>
      <c r="D31" s="21">
        <f t="shared" ca="1" si="2"/>
        <v>34739916.079999998</v>
      </c>
      <c r="E31" s="21">
        <f t="shared" ca="1" si="2"/>
        <v>0</v>
      </c>
      <c r="F31" s="21">
        <f t="shared" ca="1" si="2"/>
        <v>0</v>
      </c>
      <c r="G31" s="22">
        <f t="shared" ca="1" si="1"/>
        <v>34739916.079999998</v>
      </c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  <c r="GC31" s="16"/>
      <c r="GD31" s="16"/>
      <c r="GE31" s="16"/>
      <c r="GF31" s="16"/>
      <c r="GG31" s="16"/>
      <c r="GH31" s="16"/>
      <c r="GI31" s="16"/>
      <c r="GJ31" s="16"/>
      <c r="GK31" s="16"/>
      <c r="GL31" s="16"/>
      <c r="GM31" s="16"/>
      <c r="GN31" s="16"/>
      <c r="GO31" s="16"/>
      <c r="GP31" s="16"/>
      <c r="GQ31" s="16"/>
      <c r="GR31" s="16"/>
      <c r="GS31" s="16"/>
      <c r="GT31" s="16"/>
      <c r="GU31" s="16"/>
      <c r="GV31" s="16"/>
      <c r="GW31" s="16"/>
      <c r="GX31" s="16"/>
      <c r="GY31" s="16"/>
      <c r="GZ31" s="16"/>
      <c r="HA31" s="16"/>
      <c r="HB31" s="16"/>
      <c r="HC31" s="16"/>
      <c r="HD31" s="16"/>
      <c r="HE31" s="16"/>
      <c r="HF31" s="16"/>
      <c r="HG31" s="16"/>
      <c r="HH31" s="16"/>
      <c r="HI31" s="16"/>
      <c r="HJ31" s="16"/>
      <c r="HK31" s="16"/>
      <c r="HL31" s="16"/>
      <c r="HM31" s="16"/>
      <c r="HN31" s="16"/>
      <c r="HO31" s="16"/>
      <c r="HP31" s="16"/>
    </row>
    <row r="32" spans="1:224" ht="12.75" customHeight="1" x14ac:dyDescent="0.2">
      <c r="A32" s="67" t="s">
        <v>169</v>
      </c>
      <c r="B32" s="20">
        <v>1036</v>
      </c>
      <c r="C32" s="68" t="s">
        <v>144</v>
      </c>
      <c r="D32" s="21">
        <f t="shared" ca="1" si="2"/>
        <v>38441541.350000009</v>
      </c>
      <c r="E32" s="21">
        <f t="shared" ca="1" si="2"/>
        <v>0</v>
      </c>
      <c r="F32" s="21">
        <f t="shared" ca="1" si="2"/>
        <v>0</v>
      </c>
      <c r="G32" s="22">
        <f t="shared" ca="1" si="1"/>
        <v>38441541.350000009</v>
      </c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  <c r="EY32" s="16"/>
      <c r="EZ32" s="16"/>
      <c r="FA32" s="16"/>
      <c r="FB32" s="16"/>
      <c r="FC32" s="16"/>
      <c r="FD32" s="16"/>
      <c r="FE32" s="16"/>
      <c r="FF32" s="16"/>
      <c r="FG32" s="16"/>
      <c r="FH32" s="16"/>
      <c r="FI32" s="16"/>
      <c r="FJ32" s="16"/>
      <c r="FK32" s="16"/>
      <c r="FL32" s="16"/>
      <c r="FM32" s="16"/>
      <c r="FN32" s="16"/>
      <c r="FO32" s="16"/>
      <c r="FP32" s="16"/>
      <c r="FQ32" s="16"/>
      <c r="FR32" s="16"/>
      <c r="FS32" s="16"/>
      <c r="FT32" s="16"/>
      <c r="FU32" s="16"/>
      <c r="FV32" s="16"/>
      <c r="FW32" s="16"/>
      <c r="FX32" s="16"/>
      <c r="FY32" s="16"/>
      <c r="FZ32" s="16"/>
      <c r="GA32" s="16"/>
      <c r="GB32" s="16"/>
      <c r="GC32" s="16"/>
      <c r="GD32" s="16"/>
      <c r="GE32" s="16"/>
      <c r="GF32" s="16"/>
      <c r="GG32" s="16"/>
      <c r="GH32" s="16"/>
      <c r="GI32" s="16"/>
      <c r="GJ32" s="16"/>
      <c r="GK32" s="16"/>
      <c r="GL32" s="16"/>
      <c r="GM32" s="16"/>
      <c r="GN32" s="16"/>
      <c r="GO32" s="16"/>
      <c r="GP32" s="16"/>
      <c r="GQ32" s="16"/>
      <c r="GR32" s="16"/>
      <c r="GS32" s="16"/>
      <c r="GT32" s="16"/>
      <c r="GU32" s="16"/>
      <c r="GV32" s="16"/>
      <c r="GW32" s="16"/>
      <c r="GX32" s="16"/>
      <c r="GY32" s="16"/>
      <c r="GZ32" s="16"/>
      <c r="HA32" s="16"/>
      <c r="HB32" s="16"/>
      <c r="HC32" s="16"/>
      <c r="HD32" s="16"/>
      <c r="HE32" s="16"/>
      <c r="HF32" s="16"/>
      <c r="HG32" s="16"/>
      <c r="HH32" s="16"/>
      <c r="HI32" s="16"/>
      <c r="HJ32" s="16"/>
      <c r="HK32" s="16"/>
      <c r="HL32" s="16"/>
      <c r="HM32" s="16"/>
      <c r="HN32" s="16"/>
      <c r="HO32" s="16"/>
      <c r="HP32" s="16"/>
    </row>
    <row r="33" spans="1:224" ht="12.75" customHeight="1" x14ac:dyDescent="0.2">
      <c r="A33" s="67" t="s">
        <v>170</v>
      </c>
      <c r="B33" s="20">
        <v>1037</v>
      </c>
      <c r="C33" s="68" t="s">
        <v>144</v>
      </c>
      <c r="D33" s="21">
        <f t="shared" ca="1" si="2"/>
        <v>0</v>
      </c>
      <c r="E33" s="21">
        <f t="shared" ca="1" si="2"/>
        <v>0</v>
      </c>
      <c r="F33" s="21">
        <f t="shared" ca="1" si="2"/>
        <v>0</v>
      </c>
      <c r="G33" s="22">
        <f t="shared" ca="1" si="1"/>
        <v>0</v>
      </c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16"/>
      <c r="CA33" s="16"/>
      <c r="CB33" s="16"/>
      <c r="CC33" s="16"/>
      <c r="CD33" s="16"/>
      <c r="CE33" s="16"/>
      <c r="CF33" s="16"/>
      <c r="CG33" s="16"/>
      <c r="CH33" s="16"/>
      <c r="CI33" s="16"/>
      <c r="CJ33" s="16"/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  <c r="EX33" s="16"/>
      <c r="EY33" s="16"/>
      <c r="EZ33" s="16"/>
      <c r="FA33" s="16"/>
      <c r="FB33" s="16"/>
      <c r="FC33" s="16"/>
      <c r="FD33" s="16"/>
      <c r="FE33" s="16"/>
      <c r="FF33" s="16"/>
      <c r="FG33" s="16"/>
      <c r="FH33" s="16"/>
      <c r="FI33" s="16"/>
      <c r="FJ33" s="16"/>
      <c r="FK33" s="16"/>
      <c r="FL33" s="16"/>
      <c r="FM33" s="16"/>
      <c r="FN33" s="16"/>
      <c r="FO33" s="16"/>
      <c r="FP33" s="16"/>
      <c r="FQ33" s="16"/>
      <c r="FR33" s="16"/>
      <c r="FS33" s="16"/>
      <c r="FT33" s="16"/>
      <c r="FU33" s="16"/>
      <c r="FV33" s="16"/>
      <c r="FW33" s="16"/>
      <c r="FX33" s="16"/>
      <c r="FY33" s="16"/>
      <c r="FZ33" s="16"/>
      <c r="GA33" s="16"/>
      <c r="GB33" s="16"/>
      <c r="GC33" s="16"/>
      <c r="GD33" s="16"/>
      <c r="GE33" s="16"/>
      <c r="GF33" s="16"/>
      <c r="GG33" s="16"/>
      <c r="GH33" s="16"/>
      <c r="GI33" s="16"/>
      <c r="GJ33" s="16"/>
      <c r="GK33" s="16"/>
      <c r="GL33" s="16"/>
      <c r="GM33" s="16"/>
      <c r="GN33" s="16"/>
      <c r="GO33" s="16"/>
      <c r="GP33" s="16"/>
      <c r="GQ33" s="16"/>
      <c r="GR33" s="16"/>
      <c r="GS33" s="16"/>
      <c r="GT33" s="16"/>
      <c r="GU33" s="16"/>
      <c r="GV33" s="16"/>
      <c r="GW33" s="16"/>
      <c r="GX33" s="16"/>
      <c r="GY33" s="16"/>
      <c r="GZ33" s="16"/>
      <c r="HA33" s="16"/>
      <c r="HB33" s="16"/>
      <c r="HC33" s="16"/>
      <c r="HD33" s="16"/>
      <c r="HE33" s="16"/>
      <c r="HF33" s="16"/>
      <c r="HG33" s="16"/>
      <c r="HH33" s="16"/>
      <c r="HI33" s="16"/>
      <c r="HJ33" s="16"/>
      <c r="HK33" s="16"/>
      <c r="HL33" s="16"/>
      <c r="HM33" s="16"/>
      <c r="HN33" s="16"/>
      <c r="HO33" s="16"/>
      <c r="HP33" s="16"/>
    </row>
    <row r="34" spans="1:224" ht="12.75" customHeight="1" x14ac:dyDescent="0.2">
      <c r="A34" s="67" t="s">
        <v>171</v>
      </c>
      <c r="B34" s="20">
        <v>1038</v>
      </c>
      <c r="C34" s="68" t="s">
        <v>144</v>
      </c>
      <c r="D34" s="21">
        <f t="shared" ca="1" si="2"/>
        <v>6077441.6799999997</v>
      </c>
      <c r="E34" s="21">
        <f t="shared" ca="1" si="2"/>
        <v>0</v>
      </c>
      <c r="F34" s="21">
        <f t="shared" ca="1" si="2"/>
        <v>0</v>
      </c>
      <c r="G34" s="22">
        <f t="shared" ca="1" si="1"/>
        <v>6077441.6799999997</v>
      </c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16"/>
      <c r="CA34" s="16"/>
      <c r="CB34" s="16"/>
      <c r="CC34" s="16"/>
      <c r="CD34" s="16"/>
      <c r="CE34" s="16"/>
      <c r="CF34" s="16"/>
      <c r="CG34" s="16"/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/>
      <c r="DV34" s="16"/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  <c r="EY34" s="16"/>
      <c r="EZ34" s="16"/>
      <c r="FA34" s="16"/>
      <c r="FB34" s="16"/>
      <c r="FC34" s="16"/>
      <c r="FD34" s="16"/>
      <c r="FE34" s="16"/>
      <c r="FF34" s="16"/>
      <c r="FG34" s="16"/>
      <c r="FH34" s="16"/>
      <c r="FI34" s="16"/>
      <c r="FJ34" s="16"/>
      <c r="FK34" s="16"/>
      <c r="FL34" s="16"/>
      <c r="FM34" s="16"/>
      <c r="FN34" s="16"/>
      <c r="FO34" s="16"/>
      <c r="FP34" s="16"/>
      <c r="FQ34" s="16"/>
      <c r="FR34" s="16"/>
      <c r="FS34" s="16"/>
      <c r="FT34" s="16"/>
      <c r="FU34" s="16"/>
      <c r="FV34" s="16"/>
      <c r="FW34" s="16"/>
      <c r="FX34" s="16"/>
      <c r="FY34" s="16"/>
      <c r="FZ34" s="16"/>
      <c r="GA34" s="16"/>
      <c r="GB34" s="16"/>
      <c r="GC34" s="16"/>
      <c r="GD34" s="16"/>
      <c r="GE34" s="16"/>
      <c r="GF34" s="16"/>
      <c r="GG34" s="16"/>
      <c r="GH34" s="16"/>
      <c r="GI34" s="16"/>
      <c r="GJ34" s="16"/>
      <c r="GK34" s="16"/>
      <c r="GL34" s="16"/>
      <c r="GM34" s="16"/>
      <c r="GN34" s="16"/>
      <c r="GO34" s="16"/>
      <c r="GP34" s="16"/>
      <c r="GQ34" s="16"/>
      <c r="GR34" s="16"/>
      <c r="GS34" s="16"/>
      <c r="GT34" s="16"/>
      <c r="GU34" s="16"/>
      <c r="GV34" s="16"/>
      <c r="GW34" s="16"/>
      <c r="GX34" s="16"/>
      <c r="GY34" s="16"/>
      <c r="GZ34" s="16"/>
      <c r="HA34" s="16"/>
      <c r="HB34" s="16"/>
      <c r="HC34" s="16"/>
      <c r="HD34" s="16"/>
      <c r="HE34" s="16"/>
      <c r="HF34" s="16"/>
      <c r="HG34" s="16"/>
      <c r="HH34" s="16"/>
      <c r="HI34" s="16"/>
      <c r="HJ34" s="16"/>
      <c r="HK34" s="16"/>
      <c r="HL34" s="16"/>
      <c r="HM34" s="16"/>
      <c r="HN34" s="16"/>
      <c r="HO34" s="16"/>
      <c r="HP34" s="16"/>
    </row>
    <row r="35" spans="1:224" ht="12.75" customHeight="1" x14ac:dyDescent="0.2">
      <c r="A35" s="67" t="s">
        <v>172</v>
      </c>
      <c r="B35" s="20">
        <v>1039</v>
      </c>
      <c r="C35" s="68" t="s">
        <v>144</v>
      </c>
      <c r="D35" s="21">
        <f t="shared" ca="1" si="2"/>
        <v>527836.24</v>
      </c>
      <c r="E35" s="21">
        <f t="shared" ca="1" si="2"/>
        <v>0</v>
      </c>
      <c r="F35" s="21">
        <f t="shared" ca="1" si="2"/>
        <v>0</v>
      </c>
      <c r="G35" s="22">
        <f t="shared" ca="1" si="1"/>
        <v>527836.24</v>
      </c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  <c r="FY35" s="16"/>
      <c r="FZ35" s="16"/>
      <c r="GA35" s="16"/>
      <c r="GB35" s="16"/>
      <c r="GC35" s="16"/>
      <c r="GD35" s="16"/>
      <c r="GE35" s="16"/>
      <c r="GF35" s="16"/>
      <c r="GG35" s="16"/>
      <c r="GH35" s="16"/>
      <c r="GI35" s="16"/>
      <c r="GJ35" s="16"/>
      <c r="GK35" s="16"/>
      <c r="GL35" s="16"/>
      <c r="GM35" s="16"/>
      <c r="GN35" s="16"/>
      <c r="GO35" s="16"/>
      <c r="GP35" s="16"/>
      <c r="GQ35" s="16"/>
      <c r="GR35" s="16"/>
      <c r="GS35" s="16"/>
      <c r="GT35" s="16"/>
      <c r="GU35" s="16"/>
      <c r="GV35" s="16"/>
      <c r="GW35" s="16"/>
      <c r="GX35" s="16"/>
      <c r="GY35" s="16"/>
      <c r="GZ35" s="16"/>
      <c r="HA35" s="16"/>
      <c r="HB35" s="16"/>
      <c r="HC35" s="16"/>
      <c r="HD35" s="16"/>
      <c r="HE35" s="16"/>
      <c r="HF35" s="16"/>
      <c r="HG35" s="16"/>
      <c r="HH35" s="16"/>
      <c r="HI35" s="16"/>
      <c r="HJ35" s="16"/>
      <c r="HK35" s="16"/>
      <c r="HL35" s="16"/>
      <c r="HM35" s="16"/>
      <c r="HN35" s="16"/>
      <c r="HO35" s="16"/>
      <c r="HP35" s="16"/>
    </row>
    <row r="36" spans="1:224" ht="12.75" customHeight="1" x14ac:dyDescent="0.2">
      <c r="A36" s="67" t="s">
        <v>173</v>
      </c>
      <c r="B36" s="20">
        <v>1040</v>
      </c>
      <c r="C36" s="68" t="s">
        <v>144</v>
      </c>
      <c r="D36" s="21">
        <f t="shared" ca="1" si="2"/>
        <v>258469400.87</v>
      </c>
      <c r="E36" s="21">
        <f t="shared" ca="1" si="2"/>
        <v>0</v>
      </c>
      <c r="F36" s="21">
        <f t="shared" ca="1" si="2"/>
        <v>0</v>
      </c>
      <c r="G36" s="22">
        <f t="shared" ca="1" si="1"/>
        <v>258469400.87</v>
      </c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6"/>
      <c r="BI36" s="16"/>
      <c r="BJ36" s="16"/>
      <c r="BK36" s="16"/>
      <c r="BL36" s="16"/>
      <c r="BM36" s="16"/>
      <c r="BN36" s="16"/>
      <c r="BO36" s="16"/>
      <c r="BP36" s="16"/>
      <c r="BQ36" s="16"/>
      <c r="BR36" s="16"/>
      <c r="BS36" s="16"/>
      <c r="BT36" s="16"/>
      <c r="BU36" s="16"/>
      <c r="BV36" s="16"/>
      <c r="BW36" s="16"/>
      <c r="BX36" s="16"/>
      <c r="BY36" s="16"/>
      <c r="BZ36" s="16"/>
      <c r="CA36" s="16"/>
      <c r="CB36" s="16"/>
      <c r="CC36" s="16"/>
      <c r="CD36" s="16"/>
      <c r="CE36" s="16"/>
      <c r="CF36" s="16"/>
      <c r="CG36" s="16"/>
      <c r="CH36" s="16"/>
      <c r="CI36" s="16"/>
      <c r="CJ36" s="16"/>
      <c r="CK36" s="16"/>
      <c r="CL36" s="16"/>
      <c r="CM36" s="16"/>
      <c r="CN36" s="16"/>
      <c r="CO36" s="16"/>
      <c r="CP36" s="16"/>
      <c r="CQ36" s="16"/>
      <c r="CR36" s="16"/>
      <c r="CS36" s="16"/>
      <c r="CT36" s="16"/>
      <c r="CU36" s="16"/>
      <c r="CV36" s="16"/>
      <c r="CW36" s="16"/>
      <c r="CX36" s="16"/>
      <c r="CY36" s="16"/>
      <c r="CZ36" s="16"/>
      <c r="DA36" s="16"/>
      <c r="DB36" s="16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6"/>
      <c r="DT36" s="16"/>
      <c r="DU36" s="16"/>
      <c r="DV36" s="16"/>
      <c r="DW36" s="16"/>
      <c r="DX36" s="16"/>
      <c r="DY36" s="16"/>
      <c r="DZ36" s="16"/>
      <c r="EA36" s="16"/>
      <c r="EB36" s="16"/>
      <c r="EC36" s="16"/>
      <c r="ED36" s="16"/>
      <c r="EE36" s="16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  <c r="EY36" s="16"/>
      <c r="EZ36" s="16"/>
      <c r="FA36" s="16"/>
      <c r="FB36" s="16"/>
      <c r="FC36" s="16"/>
      <c r="FD36" s="16"/>
      <c r="FE36" s="16"/>
      <c r="FF36" s="16"/>
      <c r="FG36" s="16"/>
      <c r="FH36" s="16"/>
      <c r="FI36" s="16"/>
      <c r="FJ36" s="16"/>
      <c r="FK36" s="16"/>
      <c r="FL36" s="16"/>
      <c r="FM36" s="16"/>
      <c r="FN36" s="16"/>
      <c r="FO36" s="16"/>
      <c r="FP36" s="16"/>
      <c r="FQ36" s="16"/>
      <c r="FR36" s="16"/>
      <c r="FS36" s="16"/>
      <c r="FT36" s="16"/>
      <c r="FU36" s="16"/>
      <c r="FV36" s="16"/>
      <c r="FW36" s="16"/>
      <c r="FX36" s="16"/>
      <c r="FY36" s="16"/>
      <c r="FZ36" s="16"/>
      <c r="GA36" s="16"/>
      <c r="GB36" s="16"/>
      <c r="GC36" s="16"/>
      <c r="GD36" s="16"/>
      <c r="GE36" s="16"/>
      <c r="GF36" s="16"/>
      <c r="GG36" s="16"/>
      <c r="GH36" s="16"/>
      <c r="GI36" s="16"/>
      <c r="GJ36" s="16"/>
      <c r="GK36" s="16"/>
      <c r="GL36" s="16"/>
      <c r="GM36" s="16"/>
      <c r="GN36" s="16"/>
      <c r="GO36" s="16"/>
      <c r="GP36" s="16"/>
      <c r="GQ36" s="16"/>
      <c r="GR36" s="16"/>
      <c r="GS36" s="16"/>
      <c r="GT36" s="16"/>
      <c r="GU36" s="16"/>
      <c r="GV36" s="16"/>
      <c r="GW36" s="16"/>
      <c r="GX36" s="16"/>
      <c r="GY36" s="16"/>
      <c r="GZ36" s="16"/>
      <c r="HA36" s="16"/>
      <c r="HB36" s="16"/>
      <c r="HC36" s="16"/>
      <c r="HD36" s="16"/>
      <c r="HE36" s="16"/>
      <c r="HF36" s="16"/>
      <c r="HG36" s="16"/>
      <c r="HH36" s="16"/>
      <c r="HI36" s="16"/>
      <c r="HJ36" s="16"/>
      <c r="HK36" s="16"/>
      <c r="HL36" s="16"/>
      <c r="HM36" s="16"/>
      <c r="HN36" s="16"/>
      <c r="HO36" s="16"/>
      <c r="HP36" s="16"/>
    </row>
    <row r="37" spans="1:224" ht="12.75" customHeight="1" x14ac:dyDescent="0.2">
      <c r="A37" s="67" t="s">
        <v>174</v>
      </c>
      <c r="B37" s="20">
        <v>1043</v>
      </c>
      <c r="C37" s="68" t="s">
        <v>144</v>
      </c>
      <c r="D37" s="21">
        <f t="shared" ca="1" si="2"/>
        <v>1712194.42</v>
      </c>
      <c r="E37" s="21">
        <f t="shared" ca="1" si="2"/>
        <v>0</v>
      </c>
      <c r="F37" s="21">
        <f t="shared" ca="1" si="2"/>
        <v>0</v>
      </c>
      <c r="G37" s="22">
        <f t="shared" ca="1" si="1"/>
        <v>1712194.42</v>
      </c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  <c r="BW37" s="16"/>
      <c r="BX37" s="16"/>
      <c r="BY37" s="16"/>
      <c r="BZ37" s="16"/>
      <c r="CA37" s="16"/>
      <c r="CB37" s="16"/>
      <c r="CC37" s="16"/>
      <c r="CD37" s="16"/>
      <c r="CE37" s="16"/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/>
      <c r="DV37" s="16"/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16"/>
      <c r="FH37" s="16"/>
      <c r="FI37" s="16"/>
      <c r="FJ37" s="16"/>
      <c r="FK37" s="16"/>
      <c r="FL37" s="16"/>
      <c r="FM37" s="16"/>
      <c r="FN37" s="16"/>
      <c r="FO37" s="16"/>
      <c r="FP37" s="16"/>
      <c r="FQ37" s="16"/>
      <c r="FR37" s="16"/>
      <c r="FS37" s="16"/>
      <c r="FT37" s="16"/>
      <c r="FU37" s="16"/>
      <c r="FV37" s="16"/>
      <c r="FW37" s="16"/>
      <c r="FX37" s="16"/>
      <c r="FY37" s="16"/>
      <c r="FZ37" s="16"/>
      <c r="GA37" s="16"/>
      <c r="GB37" s="16"/>
      <c r="GC37" s="16"/>
      <c r="GD37" s="16"/>
      <c r="GE37" s="16"/>
      <c r="GF37" s="16"/>
      <c r="GG37" s="16"/>
      <c r="GH37" s="16"/>
      <c r="GI37" s="16"/>
      <c r="GJ37" s="16"/>
      <c r="GK37" s="16"/>
      <c r="GL37" s="16"/>
      <c r="GM37" s="16"/>
      <c r="GN37" s="16"/>
      <c r="GO37" s="16"/>
      <c r="GP37" s="16"/>
      <c r="GQ37" s="16"/>
      <c r="GR37" s="16"/>
      <c r="GS37" s="16"/>
      <c r="GT37" s="16"/>
      <c r="GU37" s="16"/>
      <c r="GV37" s="16"/>
      <c r="GW37" s="16"/>
      <c r="GX37" s="16"/>
      <c r="GY37" s="16"/>
      <c r="GZ37" s="16"/>
      <c r="HA37" s="16"/>
      <c r="HB37" s="16"/>
      <c r="HC37" s="16"/>
      <c r="HD37" s="16"/>
      <c r="HE37" s="16"/>
      <c r="HF37" s="16"/>
      <c r="HG37" s="16"/>
      <c r="HH37" s="16"/>
      <c r="HI37" s="16"/>
      <c r="HJ37" s="16"/>
      <c r="HK37" s="16"/>
      <c r="HL37" s="16"/>
      <c r="HM37" s="16"/>
      <c r="HN37" s="16"/>
      <c r="HO37" s="16"/>
      <c r="HP37" s="16"/>
    </row>
    <row r="38" spans="1:224" ht="12.75" customHeight="1" x14ac:dyDescent="0.2">
      <c r="A38" s="67" t="s">
        <v>175</v>
      </c>
      <c r="B38" s="20">
        <v>1044</v>
      </c>
      <c r="C38" s="68" t="s">
        <v>144</v>
      </c>
      <c r="D38" s="21">
        <f t="shared" ca="1" si="2"/>
        <v>0</v>
      </c>
      <c r="E38" s="21">
        <f t="shared" ca="1" si="2"/>
        <v>0</v>
      </c>
      <c r="F38" s="21">
        <f t="shared" ca="1" si="2"/>
        <v>0</v>
      </c>
      <c r="G38" s="22">
        <f t="shared" ca="1" si="1"/>
        <v>0</v>
      </c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6"/>
      <c r="BZ38" s="16"/>
      <c r="CA38" s="16"/>
      <c r="CB38" s="16"/>
      <c r="CC38" s="16"/>
      <c r="CD38" s="16"/>
      <c r="CE38" s="16"/>
      <c r="CF38" s="16"/>
      <c r="CG38" s="16"/>
      <c r="CH38" s="16"/>
      <c r="CI38" s="16"/>
      <c r="CJ38" s="16"/>
      <c r="CK38" s="16"/>
      <c r="CL38" s="16"/>
      <c r="CM38" s="16"/>
      <c r="CN38" s="16"/>
      <c r="CO38" s="16"/>
      <c r="CP38" s="16"/>
      <c r="CQ38" s="16"/>
      <c r="CR38" s="16"/>
      <c r="CS38" s="16"/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  <c r="GC38" s="16"/>
      <c r="GD38" s="16"/>
      <c r="GE38" s="16"/>
      <c r="GF38" s="16"/>
      <c r="GG38" s="16"/>
      <c r="GH38" s="16"/>
      <c r="GI38" s="16"/>
      <c r="GJ38" s="16"/>
      <c r="GK38" s="16"/>
      <c r="GL38" s="16"/>
      <c r="GM38" s="16"/>
      <c r="GN38" s="16"/>
      <c r="GO38" s="16"/>
      <c r="GP38" s="16"/>
      <c r="GQ38" s="16"/>
      <c r="GR38" s="16"/>
      <c r="GS38" s="16"/>
      <c r="GT38" s="16"/>
      <c r="GU38" s="16"/>
      <c r="GV38" s="16"/>
      <c r="GW38" s="16"/>
      <c r="GX38" s="16"/>
      <c r="GY38" s="16"/>
      <c r="GZ38" s="16"/>
      <c r="HA38" s="16"/>
      <c r="HB38" s="16"/>
      <c r="HC38" s="16"/>
      <c r="HD38" s="16"/>
      <c r="HE38" s="16"/>
      <c r="HF38" s="16"/>
      <c r="HG38" s="16"/>
      <c r="HH38" s="16"/>
      <c r="HI38" s="16"/>
      <c r="HJ38" s="16"/>
      <c r="HK38" s="16"/>
      <c r="HL38" s="16"/>
      <c r="HM38" s="16"/>
      <c r="HN38" s="16"/>
      <c r="HO38" s="16"/>
      <c r="HP38" s="16"/>
    </row>
    <row r="39" spans="1:224" ht="12.75" customHeight="1" x14ac:dyDescent="0.2">
      <c r="A39" s="67" t="s">
        <v>176</v>
      </c>
      <c r="B39" s="20">
        <v>1045</v>
      </c>
      <c r="C39" s="68" t="s">
        <v>144</v>
      </c>
      <c r="D39" s="21">
        <f t="shared" ca="1" si="2"/>
        <v>619772.91</v>
      </c>
      <c r="E39" s="21">
        <f t="shared" ca="1" si="2"/>
        <v>0</v>
      </c>
      <c r="F39" s="21">
        <f t="shared" ca="1" si="2"/>
        <v>0</v>
      </c>
      <c r="G39" s="22">
        <f t="shared" ca="1" si="1"/>
        <v>619772.91</v>
      </c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  <c r="BW39" s="16"/>
      <c r="BX39" s="16"/>
      <c r="BY39" s="16"/>
      <c r="BZ39" s="16"/>
      <c r="CA39" s="16"/>
      <c r="CB39" s="16"/>
      <c r="CC39" s="16"/>
      <c r="CD39" s="16"/>
      <c r="CE39" s="16"/>
      <c r="CF39" s="16"/>
      <c r="CG39" s="16"/>
      <c r="CH39" s="16"/>
      <c r="CI39" s="16"/>
      <c r="CJ39" s="16"/>
      <c r="CK39" s="16"/>
      <c r="CL39" s="16"/>
      <c r="CM39" s="16"/>
      <c r="CN39" s="16"/>
      <c r="CO39" s="16"/>
      <c r="CP39" s="16"/>
      <c r="CQ39" s="16"/>
      <c r="CR39" s="16"/>
      <c r="CS39" s="16"/>
      <c r="CT39" s="16"/>
      <c r="CU39" s="16"/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/>
      <c r="DV39" s="16"/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  <c r="EJ39" s="16"/>
      <c r="EK39" s="16"/>
      <c r="EL39" s="16"/>
      <c r="EM39" s="16"/>
      <c r="EN39" s="16"/>
      <c r="EO39" s="16"/>
      <c r="EP39" s="16"/>
      <c r="EQ39" s="16"/>
      <c r="ER39" s="16"/>
      <c r="ES39" s="16"/>
      <c r="ET39" s="16"/>
      <c r="EU39" s="16"/>
      <c r="EV39" s="16"/>
      <c r="EW39" s="16"/>
      <c r="EX39" s="16"/>
      <c r="EY39" s="16"/>
      <c r="EZ39" s="16"/>
      <c r="FA39" s="16"/>
      <c r="FB39" s="16"/>
      <c r="FC39" s="16"/>
      <c r="FD39" s="16"/>
      <c r="FE39" s="16"/>
      <c r="FF39" s="16"/>
      <c r="FG39" s="16"/>
      <c r="FH39" s="16"/>
      <c r="FI39" s="16"/>
      <c r="FJ39" s="16"/>
      <c r="FK39" s="16"/>
      <c r="FL39" s="16"/>
      <c r="FM39" s="16"/>
      <c r="FN39" s="16"/>
      <c r="FO39" s="16"/>
      <c r="FP39" s="16"/>
      <c r="FQ39" s="16"/>
      <c r="FR39" s="16"/>
      <c r="FS39" s="16"/>
      <c r="FT39" s="16"/>
      <c r="FU39" s="16"/>
      <c r="FV39" s="16"/>
      <c r="FW39" s="16"/>
      <c r="FX39" s="16"/>
      <c r="FY39" s="16"/>
      <c r="FZ39" s="16"/>
      <c r="GA39" s="16"/>
      <c r="GB39" s="16"/>
      <c r="GC39" s="16"/>
      <c r="GD39" s="16"/>
      <c r="GE39" s="16"/>
      <c r="GF39" s="16"/>
      <c r="GG39" s="16"/>
      <c r="GH39" s="16"/>
      <c r="GI39" s="16"/>
      <c r="GJ39" s="16"/>
      <c r="GK39" s="16"/>
      <c r="GL39" s="16"/>
      <c r="GM39" s="16"/>
      <c r="GN39" s="16"/>
      <c r="GO39" s="16"/>
      <c r="GP39" s="16"/>
      <c r="GQ39" s="16"/>
      <c r="GR39" s="16"/>
      <c r="GS39" s="16"/>
      <c r="GT39" s="16"/>
      <c r="GU39" s="16"/>
      <c r="GV39" s="16"/>
      <c r="GW39" s="16"/>
      <c r="GX39" s="16"/>
      <c r="GY39" s="16"/>
      <c r="GZ39" s="16"/>
      <c r="HA39" s="16"/>
      <c r="HB39" s="16"/>
      <c r="HC39" s="16"/>
      <c r="HD39" s="16"/>
      <c r="HE39" s="16"/>
      <c r="HF39" s="16"/>
      <c r="HG39" s="16"/>
      <c r="HH39" s="16"/>
      <c r="HI39" s="16"/>
      <c r="HJ39" s="16"/>
      <c r="HK39" s="16"/>
      <c r="HL39" s="16"/>
      <c r="HM39" s="16"/>
      <c r="HN39" s="16"/>
      <c r="HO39" s="16"/>
      <c r="HP39" s="16"/>
    </row>
    <row r="40" spans="1:224" ht="12.75" customHeight="1" x14ac:dyDescent="0.2">
      <c r="A40" s="67" t="s">
        <v>177</v>
      </c>
      <c r="B40" s="20">
        <v>1046</v>
      </c>
      <c r="C40" s="68" t="s">
        <v>144</v>
      </c>
      <c r="D40" s="21">
        <f t="shared" ca="1" si="2"/>
        <v>0</v>
      </c>
      <c r="E40" s="21">
        <f t="shared" ca="1" si="2"/>
        <v>0</v>
      </c>
      <c r="F40" s="21">
        <f t="shared" ca="1" si="2"/>
        <v>0</v>
      </c>
      <c r="G40" s="22">
        <f t="shared" ca="1" si="1"/>
        <v>0</v>
      </c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  <c r="BI40" s="16"/>
      <c r="BJ40" s="16"/>
      <c r="BK40" s="16"/>
      <c r="BL40" s="16"/>
      <c r="BM40" s="16"/>
      <c r="BN40" s="16"/>
      <c r="BO40" s="16"/>
      <c r="BP40" s="16"/>
      <c r="BQ40" s="16"/>
      <c r="BR40" s="16"/>
      <c r="BS40" s="16"/>
      <c r="BT40" s="16"/>
      <c r="BU40" s="16"/>
      <c r="BV40" s="16"/>
      <c r="BW40" s="16"/>
      <c r="BX40" s="16"/>
      <c r="BY40" s="16"/>
      <c r="BZ40" s="16"/>
      <c r="CA40" s="16"/>
      <c r="CB40" s="16"/>
      <c r="CC40" s="16"/>
      <c r="CD40" s="16"/>
      <c r="CE40" s="16"/>
      <c r="CF40" s="16"/>
      <c r="CG40" s="16"/>
      <c r="CH40" s="16"/>
      <c r="CI40" s="16"/>
      <c r="CJ40" s="16"/>
      <c r="CK40" s="1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6"/>
      <c r="DT40" s="16"/>
      <c r="DU40" s="16"/>
      <c r="DV40" s="16"/>
      <c r="DW40" s="16"/>
      <c r="DX40" s="16"/>
      <c r="DY40" s="16"/>
      <c r="DZ40" s="16"/>
      <c r="EA40" s="16"/>
      <c r="EB40" s="16"/>
      <c r="EC40" s="16"/>
      <c r="ED40" s="16"/>
      <c r="EE40" s="16"/>
      <c r="EF40" s="16"/>
      <c r="EG40" s="16"/>
      <c r="EH40" s="16"/>
      <c r="EI40" s="16"/>
      <c r="EJ40" s="16"/>
      <c r="EK40" s="16"/>
      <c r="EL40" s="16"/>
      <c r="EM40" s="16"/>
      <c r="EN40" s="16"/>
      <c r="EO40" s="16"/>
      <c r="EP40" s="16"/>
      <c r="EQ40" s="16"/>
      <c r="ER40" s="16"/>
      <c r="ES40" s="16"/>
      <c r="ET40" s="16"/>
      <c r="EU40" s="16"/>
      <c r="EV40" s="16"/>
      <c r="EW40" s="16"/>
      <c r="EX40" s="16"/>
      <c r="EY40" s="16"/>
      <c r="EZ40" s="16"/>
      <c r="FA40" s="16"/>
      <c r="FB40" s="16"/>
      <c r="FC40" s="16"/>
      <c r="FD40" s="16"/>
      <c r="FE40" s="16"/>
      <c r="FF40" s="16"/>
      <c r="FG40" s="16"/>
      <c r="FH40" s="16"/>
      <c r="FI40" s="16"/>
      <c r="FJ40" s="16"/>
      <c r="FK40" s="16"/>
      <c r="FL40" s="16"/>
      <c r="FM40" s="16"/>
      <c r="FN40" s="16"/>
      <c r="FO40" s="16"/>
      <c r="FP40" s="16"/>
      <c r="FQ40" s="16"/>
      <c r="FR40" s="16"/>
      <c r="FS40" s="16"/>
      <c r="FT40" s="16"/>
      <c r="FU40" s="16"/>
      <c r="FV40" s="16"/>
      <c r="FW40" s="16"/>
      <c r="FX40" s="16"/>
      <c r="FY40" s="16"/>
      <c r="FZ40" s="16"/>
      <c r="GA40" s="16"/>
      <c r="GB40" s="16"/>
      <c r="GC40" s="16"/>
      <c r="GD40" s="16"/>
      <c r="GE40" s="16"/>
      <c r="GF40" s="16"/>
      <c r="GG40" s="16"/>
      <c r="GH40" s="16"/>
      <c r="GI40" s="16"/>
      <c r="GJ40" s="16"/>
      <c r="GK40" s="16"/>
      <c r="GL40" s="16"/>
      <c r="GM40" s="16"/>
      <c r="GN40" s="16"/>
      <c r="GO40" s="16"/>
      <c r="GP40" s="16"/>
      <c r="GQ40" s="16"/>
      <c r="GR40" s="16"/>
      <c r="GS40" s="16"/>
      <c r="GT40" s="16"/>
      <c r="GU40" s="16"/>
      <c r="GV40" s="16"/>
      <c r="GW40" s="16"/>
      <c r="GX40" s="16"/>
      <c r="GY40" s="16"/>
      <c r="GZ40" s="16"/>
      <c r="HA40" s="16"/>
      <c r="HB40" s="16"/>
      <c r="HC40" s="16"/>
      <c r="HD40" s="16"/>
      <c r="HE40" s="16"/>
      <c r="HF40" s="16"/>
      <c r="HG40" s="16"/>
      <c r="HH40" s="16"/>
      <c r="HI40" s="16"/>
      <c r="HJ40" s="16"/>
      <c r="HK40" s="16"/>
      <c r="HL40" s="16"/>
      <c r="HM40" s="16"/>
      <c r="HN40" s="16"/>
      <c r="HO40" s="16"/>
      <c r="HP40" s="16"/>
    </row>
    <row r="41" spans="1:224" ht="12.75" customHeight="1" x14ac:dyDescent="0.2">
      <c r="A41" s="67" t="s">
        <v>178</v>
      </c>
      <c r="B41" s="20">
        <v>1047</v>
      </c>
      <c r="C41" s="68" t="s">
        <v>144</v>
      </c>
      <c r="D41" s="21">
        <f t="shared" ca="1" si="2"/>
        <v>0</v>
      </c>
      <c r="E41" s="21">
        <f t="shared" ca="1" si="2"/>
        <v>0</v>
      </c>
      <c r="F41" s="21">
        <f t="shared" ca="1" si="2"/>
        <v>0</v>
      </c>
      <c r="G41" s="22">
        <f t="shared" ca="1" si="1"/>
        <v>0</v>
      </c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  <c r="BM41" s="16"/>
      <c r="BN41" s="16"/>
      <c r="BO41" s="16"/>
      <c r="BP41" s="16"/>
      <c r="BQ41" s="16"/>
      <c r="BR41" s="16"/>
      <c r="BS41" s="16"/>
      <c r="BT41" s="16"/>
      <c r="BU41" s="16"/>
      <c r="BV41" s="16"/>
      <c r="BW41" s="16"/>
      <c r="BX41" s="16"/>
      <c r="BY41" s="16"/>
      <c r="BZ41" s="16"/>
      <c r="CA41" s="16"/>
      <c r="CB41" s="16"/>
      <c r="CC41" s="16"/>
      <c r="CD41" s="16"/>
      <c r="CE41" s="16"/>
      <c r="CF41" s="16"/>
      <c r="CG41" s="16"/>
      <c r="CH41" s="16"/>
      <c r="CI41" s="16"/>
      <c r="CJ41" s="16"/>
      <c r="CK41" s="16"/>
      <c r="CL41" s="16"/>
      <c r="CM41" s="16"/>
      <c r="CN41" s="16"/>
      <c r="CO41" s="16"/>
      <c r="CP41" s="16"/>
      <c r="CQ41" s="16"/>
      <c r="CR41" s="16"/>
      <c r="CS41" s="16"/>
      <c r="CT41" s="16"/>
      <c r="CU41" s="16"/>
      <c r="CV41" s="16"/>
      <c r="CW41" s="16"/>
      <c r="CX41" s="16"/>
      <c r="CY41" s="16"/>
      <c r="CZ41" s="16"/>
      <c r="DA41" s="16"/>
      <c r="DB41" s="16"/>
      <c r="DC41" s="16"/>
      <c r="DD41" s="16"/>
      <c r="DE41" s="16"/>
      <c r="DF41" s="16"/>
      <c r="DG41" s="16"/>
      <c r="DH41" s="16"/>
      <c r="DI41" s="16"/>
      <c r="DJ41" s="16"/>
      <c r="DK41" s="16"/>
      <c r="DL41" s="16"/>
      <c r="DM41" s="16"/>
      <c r="DN41" s="16"/>
      <c r="DO41" s="16"/>
      <c r="DP41" s="16"/>
      <c r="DQ41" s="16"/>
      <c r="DR41" s="16"/>
      <c r="DS41" s="16"/>
      <c r="DT41" s="16"/>
      <c r="DU41" s="16"/>
      <c r="DV41" s="16"/>
      <c r="DW41" s="16"/>
      <c r="DX41" s="16"/>
      <c r="DY41" s="16"/>
      <c r="DZ41" s="16"/>
      <c r="EA41" s="16"/>
      <c r="EB41" s="16"/>
      <c r="EC41" s="16"/>
      <c r="ED41" s="16"/>
      <c r="EE41" s="16"/>
      <c r="EF41" s="16"/>
      <c r="EG41" s="16"/>
      <c r="EH41" s="16"/>
      <c r="EI41" s="16"/>
      <c r="EJ41" s="16"/>
      <c r="EK41" s="16"/>
      <c r="EL41" s="16"/>
      <c r="EM41" s="16"/>
      <c r="EN41" s="16"/>
      <c r="EO41" s="16"/>
      <c r="EP41" s="16"/>
      <c r="EQ41" s="16"/>
      <c r="ER41" s="16"/>
      <c r="ES41" s="16"/>
      <c r="ET41" s="16"/>
      <c r="EU41" s="16"/>
      <c r="EV41" s="16"/>
      <c r="EW41" s="16"/>
      <c r="EX41" s="16"/>
      <c r="EY41" s="16"/>
      <c r="EZ41" s="16"/>
      <c r="FA41" s="16"/>
      <c r="FB41" s="16"/>
      <c r="FC41" s="16"/>
      <c r="FD41" s="16"/>
      <c r="FE41" s="16"/>
      <c r="FF41" s="16"/>
      <c r="FG41" s="16"/>
      <c r="FH41" s="16"/>
      <c r="FI41" s="16"/>
      <c r="FJ41" s="16"/>
      <c r="FK41" s="16"/>
      <c r="FL41" s="16"/>
      <c r="FM41" s="16"/>
      <c r="FN41" s="16"/>
      <c r="FO41" s="16"/>
      <c r="FP41" s="16"/>
      <c r="FQ41" s="16"/>
      <c r="FR41" s="16"/>
      <c r="FS41" s="16"/>
      <c r="FT41" s="16"/>
      <c r="FU41" s="16"/>
      <c r="FV41" s="16"/>
      <c r="FW41" s="16"/>
      <c r="FX41" s="16"/>
      <c r="FY41" s="16"/>
      <c r="FZ41" s="16"/>
      <c r="GA41" s="16"/>
      <c r="GB41" s="16"/>
      <c r="GC41" s="16"/>
      <c r="GD41" s="16"/>
      <c r="GE41" s="16"/>
      <c r="GF41" s="16"/>
      <c r="GG41" s="16"/>
      <c r="GH41" s="16"/>
      <c r="GI41" s="16"/>
      <c r="GJ41" s="16"/>
      <c r="GK41" s="16"/>
      <c r="GL41" s="16"/>
      <c r="GM41" s="16"/>
      <c r="GN41" s="16"/>
      <c r="GO41" s="16"/>
      <c r="GP41" s="16"/>
      <c r="GQ41" s="16"/>
      <c r="GR41" s="16"/>
      <c r="GS41" s="16"/>
      <c r="GT41" s="16"/>
      <c r="GU41" s="16"/>
      <c r="GV41" s="16"/>
      <c r="GW41" s="16"/>
      <c r="GX41" s="16"/>
      <c r="GY41" s="16"/>
      <c r="GZ41" s="16"/>
      <c r="HA41" s="16"/>
      <c r="HB41" s="16"/>
      <c r="HC41" s="16"/>
      <c r="HD41" s="16"/>
      <c r="HE41" s="16"/>
      <c r="HF41" s="16"/>
      <c r="HG41" s="16"/>
      <c r="HH41" s="16"/>
      <c r="HI41" s="16"/>
      <c r="HJ41" s="16"/>
      <c r="HK41" s="16"/>
      <c r="HL41" s="16"/>
      <c r="HM41" s="16"/>
      <c r="HN41" s="16"/>
      <c r="HO41" s="16"/>
      <c r="HP41" s="16"/>
    </row>
    <row r="42" spans="1:224" ht="12.75" customHeight="1" x14ac:dyDescent="0.2">
      <c r="A42" s="67" t="s">
        <v>179</v>
      </c>
      <c r="B42" s="20">
        <v>1048</v>
      </c>
      <c r="C42" s="68" t="s">
        <v>144</v>
      </c>
      <c r="D42" s="21">
        <f t="shared" ca="1" si="2"/>
        <v>0</v>
      </c>
      <c r="E42" s="21">
        <f t="shared" ca="1" si="2"/>
        <v>0</v>
      </c>
      <c r="F42" s="21">
        <f t="shared" ca="1" si="2"/>
        <v>0</v>
      </c>
      <c r="G42" s="22">
        <f t="shared" ca="1" si="1"/>
        <v>0</v>
      </c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  <c r="BM42" s="16"/>
      <c r="BN42" s="16"/>
      <c r="BO42" s="16"/>
      <c r="BP42" s="16"/>
      <c r="BQ42" s="16"/>
      <c r="BR42" s="16"/>
      <c r="BS42" s="16"/>
      <c r="BT42" s="16"/>
      <c r="BU42" s="16"/>
      <c r="BV42" s="16"/>
      <c r="BW42" s="16"/>
      <c r="BX42" s="16"/>
      <c r="BY42" s="16"/>
      <c r="BZ42" s="16"/>
      <c r="CA42" s="16"/>
      <c r="CB42" s="16"/>
      <c r="CC42" s="16"/>
      <c r="CD42" s="16"/>
      <c r="CE42" s="16"/>
      <c r="CF42" s="16"/>
      <c r="CG42" s="16"/>
      <c r="CH42" s="16"/>
      <c r="CI42" s="16"/>
      <c r="CJ42" s="16"/>
      <c r="CK42" s="16"/>
      <c r="CL42" s="16"/>
      <c r="CM42" s="16"/>
      <c r="CN42" s="16"/>
      <c r="CO42" s="16"/>
      <c r="CP42" s="16"/>
      <c r="CQ42" s="16"/>
      <c r="CR42" s="16"/>
      <c r="CS42" s="16"/>
      <c r="CT42" s="16"/>
      <c r="CU42" s="16"/>
      <c r="CV42" s="16"/>
      <c r="CW42" s="16"/>
      <c r="CX42" s="16"/>
      <c r="CY42" s="16"/>
      <c r="CZ42" s="16"/>
      <c r="DA42" s="16"/>
      <c r="DB42" s="16"/>
      <c r="DC42" s="16"/>
      <c r="DD42" s="16"/>
      <c r="DE42" s="16"/>
      <c r="DF42" s="16"/>
      <c r="DG42" s="16"/>
      <c r="DH42" s="16"/>
      <c r="DI42" s="16"/>
      <c r="DJ42" s="16"/>
      <c r="DK42" s="16"/>
      <c r="DL42" s="16"/>
      <c r="DM42" s="16"/>
      <c r="DN42" s="16"/>
      <c r="DO42" s="16"/>
      <c r="DP42" s="16"/>
      <c r="DQ42" s="16"/>
      <c r="DR42" s="16"/>
      <c r="DS42" s="16"/>
      <c r="DT42" s="16"/>
      <c r="DU42" s="16"/>
      <c r="DV42" s="16"/>
      <c r="DW42" s="16"/>
      <c r="DX42" s="16"/>
      <c r="DY42" s="16"/>
      <c r="DZ42" s="16"/>
      <c r="EA42" s="16"/>
      <c r="EB42" s="16"/>
      <c r="EC42" s="16"/>
      <c r="ED42" s="16"/>
      <c r="EE42" s="16"/>
      <c r="EF42" s="16"/>
      <c r="EG42" s="16"/>
      <c r="EH42" s="16"/>
      <c r="EI42" s="16"/>
      <c r="EJ42" s="16"/>
      <c r="EK42" s="16"/>
      <c r="EL42" s="16"/>
      <c r="EM42" s="16"/>
      <c r="EN42" s="16"/>
      <c r="EO42" s="16"/>
      <c r="EP42" s="16"/>
      <c r="EQ42" s="16"/>
      <c r="ER42" s="16"/>
      <c r="ES42" s="16"/>
      <c r="ET42" s="16"/>
      <c r="EU42" s="16"/>
      <c r="EV42" s="16"/>
      <c r="EW42" s="16"/>
      <c r="EX42" s="16"/>
      <c r="EY42" s="16"/>
      <c r="EZ42" s="16"/>
      <c r="FA42" s="16"/>
      <c r="FB42" s="16"/>
      <c r="FC42" s="16"/>
      <c r="FD42" s="16"/>
      <c r="FE42" s="16"/>
      <c r="FF42" s="16"/>
      <c r="FG42" s="16"/>
      <c r="FH42" s="16"/>
      <c r="FI42" s="16"/>
      <c r="FJ42" s="16"/>
      <c r="FK42" s="16"/>
      <c r="FL42" s="16"/>
      <c r="FM42" s="16"/>
      <c r="FN42" s="16"/>
      <c r="FO42" s="16"/>
      <c r="FP42" s="16"/>
      <c r="FQ42" s="16"/>
      <c r="FR42" s="16"/>
      <c r="FS42" s="16"/>
      <c r="FT42" s="16"/>
      <c r="FU42" s="16"/>
      <c r="FV42" s="16"/>
      <c r="FW42" s="16"/>
      <c r="FX42" s="16"/>
      <c r="FY42" s="16"/>
      <c r="FZ42" s="16"/>
      <c r="GA42" s="16"/>
      <c r="GB42" s="16"/>
      <c r="GC42" s="16"/>
      <c r="GD42" s="16"/>
      <c r="GE42" s="16"/>
      <c r="GF42" s="16"/>
      <c r="GG42" s="16"/>
      <c r="GH42" s="16"/>
      <c r="GI42" s="16"/>
      <c r="GJ42" s="16"/>
      <c r="GK42" s="16"/>
      <c r="GL42" s="16"/>
      <c r="GM42" s="16"/>
      <c r="GN42" s="16"/>
      <c r="GO42" s="16"/>
      <c r="GP42" s="16"/>
      <c r="GQ42" s="16"/>
      <c r="GR42" s="16"/>
      <c r="GS42" s="16"/>
      <c r="GT42" s="16"/>
      <c r="GU42" s="16"/>
      <c r="GV42" s="16"/>
      <c r="GW42" s="16"/>
      <c r="GX42" s="16"/>
      <c r="GY42" s="16"/>
      <c r="GZ42" s="16"/>
      <c r="HA42" s="16"/>
      <c r="HB42" s="16"/>
      <c r="HC42" s="16"/>
      <c r="HD42" s="16"/>
      <c r="HE42" s="16"/>
      <c r="HF42" s="16"/>
      <c r="HG42" s="16"/>
      <c r="HH42" s="16"/>
      <c r="HI42" s="16"/>
      <c r="HJ42" s="16"/>
      <c r="HK42" s="16"/>
      <c r="HL42" s="16"/>
      <c r="HM42" s="16"/>
      <c r="HN42" s="16"/>
      <c r="HO42" s="16"/>
      <c r="HP42" s="16"/>
    </row>
    <row r="43" spans="1:224" ht="12.75" customHeight="1" x14ac:dyDescent="0.2">
      <c r="A43" s="67" t="s">
        <v>180</v>
      </c>
      <c r="B43" s="20">
        <v>1049</v>
      </c>
      <c r="C43" s="68" t="s">
        <v>144</v>
      </c>
      <c r="D43" s="21">
        <f t="shared" ca="1" si="2"/>
        <v>0</v>
      </c>
      <c r="E43" s="21">
        <f t="shared" ca="1" si="2"/>
        <v>0</v>
      </c>
      <c r="F43" s="21">
        <f t="shared" ca="1" si="2"/>
        <v>0</v>
      </c>
      <c r="G43" s="22">
        <f t="shared" ca="1" si="1"/>
        <v>0</v>
      </c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  <c r="BM43" s="16"/>
      <c r="BN43" s="16"/>
      <c r="BO43" s="16"/>
      <c r="BP43" s="16"/>
      <c r="BQ43" s="16"/>
      <c r="BR43" s="16"/>
      <c r="BS43" s="16"/>
      <c r="BT43" s="16"/>
      <c r="BU43" s="16"/>
      <c r="BV43" s="16"/>
      <c r="BW43" s="16"/>
      <c r="BX43" s="16"/>
      <c r="BY43" s="16"/>
      <c r="BZ43" s="16"/>
      <c r="CA43" s="16"/>
      <c r="CB43" s="16"/>
      <c r="CC43" s="16"/>
      <c r="CD43" s="16"/>
      <c r="CE43" s="16"/>
      <c r="CF43" s="16"/>
      <c r="CG43" s="16"/>
      <c r="CH43" s="16"/>
      <c r="CI43" s="16"/>
      <c r="CJ43" s="16"/>
      <c r="CK43" s="16"/>
      <c r="CL43" s="16"/>
      <c r="CM43" s="16"/>
      <c r="CN43" s="16"/>
      <c r="CO43" s="16"/>
      <c r="CP43" s="16"/>
      <c r="CQ43" s="16"/>
      <c r="CR43" s="16"/>
      <c r="CS43" s="16"/>
      <c r="CT43" s="16"/>
      <c r="CU43" s="16"/>
      <c r="CV43" s="16"/>
      <c r="CW43" s="16"/>
      <c r="CX43" s="16"/>
      <c r="CY43" s="16"/>
      <c r="CZ43" s="16"/>
      <c r="DA43" s="16"/>
      <c r="DB43" s="16"/>
      <c r="DC43" s="16"/>
      <c r="DD43" s="16"/>
      <c r="DE43" s="16"/>
      <c r="DF43" s="16"/>
      <c r="DG43" s="16"/>
      <c r="DH43" s="16"/>
      <c r="DI43" s="16"/>
      <c r="DJ43" s="16"/>
      <c r="DK43" s="16"/>
      <c r="DL43" s="16"/>
      <c r="DM43" s="16"/>
      <c r="DN43" s="16"/>
      <c r="DO43" s="16"/>
      <c r="DP43" s="16"/>
      <c r="DQ43" s="16"/>
      <c r="DR43" s="16"/>
      <c r="DS43" s="16"/>
      <c r="DT43" s="16"/>
      <c r="DU43" s="16"/>
      <c r="DV43" s="16"/>
      <c r="DW43" s="16"/>
      <c r="DX43" s="16"/>
      <c r="DY43" s="16"/>
      <c r="DZ43" s="16"/>
      <c r="EA43" s="16"/>
      <c r="EB43" s="16"/>
      <c r="EC43" s="16"/>
      <c r="ED43" s="16"/>
      <c r="EE43" s="16"/>
      <c r="EF43" s="16"/>
      <c r="EG43" s="16"/>
      <c r="EH43" s="16"/>
      <c r="EI43" s="16"/>
      <c r="EJ43" s="16"/>
      <c r="EK43" s="16"/>
      <c r="EL43" s="16"/>
      <c r="EM43" s="16"/>
      <c r="EN43" s="16"/>
      <c r="EO43" s="16"/>
      <c r="EP43" s="16"/>
      <c r="EQ43" s="16"/>
      <c r="ER43" s="16"/>
      <c r="ES43" s="16"/>
      <c r="ET43" s="16"/>
      <c r="EU43" s="16"/>
      <c r="EV43" s="16"/>
      <c r="EW43" s="16"/>
      <c r="EX43" s="16"/>
      <c r="EY43" s="16"/>
      <c r="EZ43" s="16"/>
      <c r="FA43" s="16"/>
      <c r="FB43" s="16"/>
      <c r="FC43" s="16"/>
      <c r="FD43" s="16"/>
      <c r="FE43" s="16"/>
      <c r="FF43" s="16"/>
      <c r="FG43" s="16"/>
      <c r="FH43" s="16"/>
      <c r="FI43" s="16"/>
      <c r="FJ43" s="16"/>
      <c r="FK43" s="16"/>
      <c r="FL43" s="16"/>
      <c r="FM43" s="16"/>
      <c r="FN43" s="16"/>
      <c r="FO43" s="16"/>
      <c r="FP43" s="16"/>
      <c r="FQ43" s="16"/>
      <c r="FR43" s="16"/>
      <c r="FS43" s="16"/>
      <c r="FT43" s="16"/>
      <c r="FU43" s="16"/>
      <c r="FV43" s="16"/>
      <c r="FW43" s="16"/>
      <c r="FX43" s="16"/>
      <c r="FY43" s="16"/>
      <c r="FZ43" s="16"/>
      <c r="GA43" s="16"/>
      <c r="GB43" s="16"/>
      <c r="GC43" s="16"/>
      <c r="GD43" s="16"/>
      <c r="GE43" s="16"/>
      <c r="GF43" s="16"/>
      <c r="GG43" s="16"/>
      <c r="GH43" s="16"/>
      <c r="GI43" s="16"/>
      <c r="GJ43" s="16"/>
      <c r="GK43" s="16"/>
      <c r="GL43" s="16"/>
      <c r="GM43" s="16"/>
      <c r="GN43" s="16"/>
      <c r="GO43" s="16"/>
      <c r="GP43" s="16"/>
      <c r="GQ43" s="16"/>
      <c r="GR43" s="16"/>
      <c r="GS43" s="16"/>
      <c r="GT43" s="16"/>
      <c r="GU43" s="16"/>
      <c r="GV43" s="16"/>
      <c r="GW43" s="16"/>
      <c r="GX43" s="16"/>
      <c r="GY43" s="16"/>
      <c r="GZ43" s="16"/>
      <c r="HA43" s="16"/>
      <c r="HB43" s="16"/>
      <c r="HC43" s="16"/>
      <c r="HD43" s="16"/>
      <c r="HE43" s="16"/>
      <c r="HF43" s="16"/>
      <c r="HG43" s="16"/>
      <c r="HH43" s="16"/>
      <c r="HI43" s="16"/>
      <c r="HJ43" s="16"/>
      <c r="HK43" s="16"/>
      <c r="HL43" s="16"/>
      <c r="HM43" s="16"/>
      <c r="HN43" s="16"/>
      <c r="HO43" s="16"/>
      <c r="HP43" s="16"/>
    </row>
    <row r="44" spans="1:224" ht="12.75" customHeight="1" x14ac:dyDescent="0.2">
      <c r="A44" s="67" t="s">
        <v>181</v>
      </c>
      <c r="B44" s="20">
        <v>1050</v>
      </c>
      <c r="C44" s="68" t="s">
        <v>144</v>
      </c>
      <c r="D44" s="21">
        <f t="shared" ref="D44:F59" ca="1" si="3">IFERROR(INDIRECT("'"&amp;$B$2&amp;"'!"&amp;ADDRESS(MATCH($B44,INDIRECT("'"&amp;$B$2&amp;"'!$B$1:$B$1095"),0),MATCH(D$5,INDIRECT("'"&amp;$B$2&amp;"'!5:5"),0))),0)</f>
        <v>0</v>
      </c>
      <c r="E44" s="21">
        <f t="shared" ca="1" si="3"/>
        <v>0</v>
      </c>
      <c r="F44" s="21">
        <f t="shared" ca="1" si="3"/>
        <v>0</v>
      </c>
      <c r="G44" s="22">
        <f t="shared" ca="1" si="1"/>
        <v>0</v>
      </c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  <c r="BM44" s="16"/>
      <c r="BN44" s="16"/>
      <c r="BO44" s="16"/>
      <c r="BP44" s="16"/>
      <c r="BQ44" s="16"/>
      <c r="BR44" s="16"/>
      <c r="BS44" s="16"/>
      <c r="BT44" s="16"/>
      <c r="BU44" s="16"/>
      <c r="BV44" s="16"/>
      <c r="BW44" s="16"/>
      <c r="BX44" s="16"/>
      <c r="BY44" s="16"/>
      <c r="BZ44" s="16"/>
      <c r="CA44" s="16"/>
      <c r="CB44" s="16"/>
      <c r="CC44" s="16"/>
      <c r="CD44" s="16"/>
      <c r="CE44" s="16"/>
      <c r="CF44" s="16"/>
      <c r="CG44" s="16"/>
      <c r="CH44" s="16"/>
      <c r="CI44" s="16"/>
      <c r="CJ44" s="16"/>
      <c r="CK44" s="16"/>
      <c r="CL44" s="16"/>
      <c r="CM44" s="16"/>
      <c r="CN44" s="16"/>
      <c r="CO44" s="16"/>
      <c r="CP44" s="16"/>
      <c r="CQ44" s="16"/>
      <c r="CR44" s="16"/>
      <c r="CS44" s="16"/>
      <c r="CT44" s="16"/>
      <c r="CU44" s="16"/>
      <c r="CV44" s="16"/>
      <c r="CW44" s="16"/>
      <c r="CX44" s="16"/>
      <c r="CY44" s="16"/>
      <c r="CZ44" s="16"/>
      <c r="DA44" s="16"/>
      <c r="DB44" s="16"/>
      <c r="DC44" s="16"/>
      <c r="DD44" s="16"/>
      <c r="DE44" s="16"/>
      <c r="DF44" s="16"/>
      <c r="DG44" s="16"/>
      <c r="DH44" s="16"/>
      <c r="DI44" s="16"/>
      <c r="DJ44" s="16"/>
      <c r="DK44" s="16"/>
      <c r="DL44" s="16"/>
      <c r="DM44" s="16"/>
      <c r="DN44" s="16"/>
      <c r="DO44" s="16"/>
      <c r="DP44" s="16"/>
      <c r="DQ44" s="16"/>
      <c r="DR44" s="16"/>
      <c r="DS44" s="16"/>
      <c r="DT44" s="16"/>
      <c r="DU44" s="16"/>
      <c r="DV44" s="16"/>
      <c r="DW44" s="16"/>
      <c r="DX44" s="16"/>
      <c r="DY44" s="16"/>
      <c r="DZ44" s="16"/>
      <c r="EA44" s="16"/>
      <c r="EB44" s="16"/>
      <c r="EC44" s="16"/>
      <c r="ED44" s="16"/>
      <c r="EE44" s="16"/>
      <c r="EF44" s="16"/>
      <c r="EG44" s="16"/>
      <c r="EH44" s="16"/>
      <c r="EI44" s="16"/>
      <c r="EJ44" s="16"/>
      <c r="EK44" s="16"/>
      <c r="EL44" s="16"/>
      <c r="EM44" s="16"/>
      <c r="EN44" s="16"/>
      <c r="EO44" s="16"/>
      <c r="EP44" s="16"/>
      <c r="EQ44" s="16"/>
      <c r="ER44" s="16"/>
      <c r="ES44" s="16"/>
      <c r="ET44" s="16"/>
      <c r="EU44" s="16"/>
      <c r="EV44" s="16"/>
      <c r="EW44" s="16"/>
      <c r="EX44" s="16"/>
      <c r="EY44" s="16"/>
      <c r="EZ44" s="16"/>
      <c r="FA44" s="16"/>
      <c r="FB44" s="16"/>
      <c r="FC44" s="16"/>
      <c r="FD44" s="16"/>
      <c r="FE44" s="16"/>
      <c r="FF44" s="16"/>
      <c r="FG44" s="16"/>
      <c r="FH44" s="16"/>
      <c r="FI44" s="16"/>
      <c r="FJ44" s="16"/>
      <c r="FK44" s="16"/>
      <c r="FL44" s="16"/>
      <c r="FM44" s="16"/>
      <c r="FN44" s="16"/>
      <c r="FO44" s="16"/>
      <c r="FP44" s="16"/>
      <c r="FQ44" s="16"/>
      <c r="FR44" s="16"/>
      <c r="FS44" s="16"/>
      <c r="FT44" s="16"/>
      <c r="FU44" s="16"/>
      <c r="FV44" s="16"/>
      <c r="FW44" s="16"/>
      <c r="FX44" s="16"/>
      <c r="FY44" s="16"/>
      <c r="FZ44" s="16"/>
      <c r="GA44" s="16"/>
      <c r="GB44" s="16"/>
      <c r="GC44" s="16"/>
      <c r="GD44" s="16"/>
      <c r="GE44" s="16"/>
      <c r="GF44" s="16"/>
      <c r="GG44" s="16"/>
      <c r="GH44" s="16"/>
      <c r="GI44" s="16"/>
      <c r="GJ44" s="16"/>
      <c r="GK44" s="16"/>
      <c r="GL44" s="16"/>
      <c r="GM44" s="16"/>
      <c r="GN44" s="16"/>
      <c r="GO44" s="16"/>
      <c r="GP44" s="16"/>
      <c r="GQ44" s="16"/>
      <c r="GR44" s="16"/>
      <c r="GS44" s="16"/>
      <c r="GT44" s="16"/>
      <c r="GU44" s="16"/>
      <c r="GV44" s="16"/>
      <c r="GW44" s="16"/>
      <c r="GX44" s="16"/>
      <c r="GY44" s="16"/>
      <c r="GZ44" s="16"/>
      <c r="HA44" s="16"/>
      <c r="HB44" s="16"/>
      <c r="HC44" s="16"/>
      <c r="HD44" s="16"/>
      <c r="HE44" s="16"/>
      <c r="HF44" s="16"/>
      <c r="HG44" s="16"/>
      <c r="HH44" s="16"/>
      <c r="HI44" s="16"/>
      <c r="HJ44" s="16"/>
      <c r="HK44" s="16"/>
      <c r="HL44" s="16"/>
      <c r="HM44" s="16"/>
      <c r="HN44" s="16"/>
      <c r="HO44" s="16"/>
      <c r="HP44" s="16"/>
    </row>
    <row r="45" spans="1:224" ht="12.75" customHeight="1" x14ac:dyDescent="0.2">
      <c r="A45" s="67" t="s">
        <v>182</v>
      </c>
      <c r="B45" s="20">
        <v>1051</v>
      </c>
      <c r="C45" s="68" t="s">
        <v>144</v>
      </c>
      <c r="D45" s="21">
        <f t="shared" ca="1" si="3"/>
        <v>4845643.24</v>
      </c>
      <c r="E45" s="21">
        <f t="shared" ca="1" si="3"/>
        <v>0</v>
      </c>
      <c r="F45" s="21">
        <f t="shared" ca="1" si="3"/>
        <v>0</v>
      </c>
      <c r="G45" s="22">
        <f t="shared" ca="1" si="1"/>
        <v>4845643.24</v>
      </c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/>
      <c r="AS45" s="16"/>
      <c r="AT45" s="16"/>
      <c r="AU45" s="16"/>
      <c r="AV45" s="16"/>
      <c r="AW45" s="16"/>
      <c r="AX45" s="16"/>
      <c r="AY45" s="16"/>
      <c r="AZ45" s="1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  <c r="BM45" s="16"/>
      <c r="BN45" s="16"/>
      <c r="BO45" s="16"/>
      <c r="BP45" s="16"/>
      <c r="BQ45" s="16"/>
      <c r="BR45" s="16"/>
      <c r="BS45" s="16"/>
      <c r="BT45" s="16"/>
      <c r="BU45" s="16"/>
      <c r="BV45" s="16"/>
      <c r="BW45" s="16"/>
      <c r="BX45" s="16"/>
      <c r="BY45" s="16"/>
      <c r="BZ45" s="16"/>
      <c r="CA45" s="16"/>
      <c r="CB45" s="16"/>
      <c r="CC45" s="16"/>
      <c r="CD45" s="16"/>
      <c r="CE45" s="16"/>
      <c r="CF45" s="16"/>
      <c r="CG45" s="16"/>
      <c r="CH45" s="16"/>
      <c r="CI45" s="16"/>
      <c r="CJ45" s="16"/>
      <c r="CK45" s="16"/>
      <c r="CL45" s="16"/>
      <c r="CM45" s="16"/>
      <c r="CN45" s="16"/>
      <c r="CO45" s="16"/>
      <c r="CP45" s="16"/>
      <c r="CQ45" s="16"/>
      <c r="CR45" s="16"/>
      <c r="CS45" s="16"/>
      <c r="CT45" s="16"/>
      <c r="CU45" s="16"/>
      <c r="CV45" s="16"/>
      <c r="CW45" s="16"/>
      <c r="CX45" s="16"/>
      <c r="CY45" s="16"/>
      <c r="CZ45" s="16"/>
      <c r="DA45" s="16"/>
      <c r="DB45" s="16"/>
      <c r="DC45" s="16"/>
      <c r="DD45" s="16"/>
      <c r="DE45" s="16"/>
      <c r="DF45" s="16"/>
      <c r="DG45" s="16"/>
      <c r="DH45" s="16"/>
      <c r="DI45" s="16"/>
      <c r="DJ45" s="16"/>
      <c r="DK45" s="16"/>
      <c r="DL45" s="16"/>
      <c r="DM45" s="16"/>
      <c r="DN45" s="16"/>
      <c r="DO45" s="16"/>
      <c r="DP45" s="16"/>
      <c r="DQ45" s="16"/>
      <c r="DR45" s="16"/>
      <c r="DS45" s="16"/>
      <c r="DT45" s="16"/>
      <c r="DU45" s="16"/>
      <c r="DV45" s="16"/>
      <c r="DW45" s="16"/>
      <c r="DX45" s="16"/>
      <c r="DY45" s="16"/>
      <c r="DZ45" s="16"/>
      <c r="EA45" s="16"/>
      <c r="EB45" s="16"/>
      <c r="EC45" s="16"/>
      <c r="ED45" s="16"/>
      <c r="EE45" s="16"/>
      <c r="EF45" s="16"/>
      <c r="EG45" s="16"/>
      <c r="EH45" s="16"/>
      <c r="EI45" s="16"/>
      <c r="EJ45" s="16"/>
      <c r="EK45" s="16"/>
      <c r="EL45" s="16"/>
      <c r="EM45" s="16"/>
      <c r="EN45" s="16"/>
      <c r="EO45" s="16"/>
      <c r="EP45" s="16"/>
      <c r="EQ45" s="16"/>
      <c r="ER45" s="16"/>
      <c r="ES45" s="16"/>
      <c r="ET45" s="16"/>
      <c r="EU45" s="16"/>
      <c r="EV45" s="16"/>
      <c r="EW45" s="16"/>
      <c r="EX45" s="16"/>
      <c r="EY45" s="16"/>
      <c r="EZ45" s="16"/>
      <c r="FA45" s="16"/>
      <c r="FB45" s="16"/>
      <c r="FC45" s="16"/>
      <c r="FD45" s="16"/>
      <c r="FE45" s="16"/>
      <c r="FF45" s="16"/>
      <c r="FG45" s="16"/>
      <c r="FH45" s="16"/>
      <c r="FI45" s="16"/>
      <c r="FJ45" s="16"/>
      <c r="FK45" s="16"/>
      <c r="FL45" s="16"/>
      <c r="FM45" s="16"/>
      <c r="FN45" s="16"/>
      <c r="FO45" s="16"/>
      <c r="FP45" s="16"/>
      <c r="FQ45" s="16"/>
      <c r="FR45" s="16"/>
      <c r="FS45" s="16"/>
      <c r="FT45" s="16"/>
      <c r="FU45" s="16"/>
      <c r="FV45" s="16"/>
      <c r="FW45" s="16"/>
      <c r="FX45" s="16"/>
      <c r="FY45" s="16"/>
      <c r="FZ45" s="16"/>
      <c r="GA45" s="16"/>
      <c r="GB45" s="16"/>
      <c r="GC45" s="16"/>
      <c r="GD45" s="16"/>
      <c r="GE45" s="16"/>
      <c r="GF45" s="16"/>
      <c r="GG45" s="16"/>
      <c r="GH45" s="16"/>
      <c r="GI45" s="16"/>
      <c r="GJ45" s="16"/>
      <c r="GK45" s="16"/>
      <c r="GL45" s="16"/>
      <c r="GM45" s="16"/>
      <c r="GN45" s="16"/>
      <c r="GO45" s="16"/>
      <c r="GP45" s="16"/>
      <c r="GQ45" s="16"/>
      <c r="GR45" s="16"/>
      <c r="GS45" s="16"/>
      <c r="GT45" s="16"/>
      <c r="GU45" s="16"/>
      <c r="GV45" s="16"/>
      <c r="GW45" s="16"/>
      <c r="GX45" s="16"/>
      <c r="GY45" s="16"/>
      <c r="GZ45" s="16"/>
      <c r="HA45" s="16"/>
      <c r="HB45" s="16"/>
      <c r="HC45" s="16"/>
      <c r="HD45" s="16"/>
      <c r="HE45" s="16"/>
      <c r="HF45" s="16"/>
      <c r="HG45" s="16"/>
      <c r="HH45" s="16"/>
      <c r="HI45" s="16"/>
      <c r="HJ45" s="16"/>
      <c r="HK45" s="16"/>
      <c r="HL45" s="16"/>
      <c r="HM45" s="16"/>
      <c r="HN45" s="16"/>
      <c r="HO45" s="16"/>
      <c r="HP45" s="16"/>
    </row>
    <row r="46" spans="1:224" ht="12.75" customHeight="1" x14ac:dyDescent="0.2">
      <c r="A46" s="67" t="s">
        <v>183</v>
      </c>
      <c r="B46" s="20">
        <v>1052</v>
      </c>
      <c r="C46" s="68" t="s">
        <v>144</v>
      </c>
      <c r="D46" s="21">
        <f t="shared" ca="1" si="3"/>
        <v>0</v>
      </c>
      <c r="E46" s="21">
        <f t="shared" ca="1" si="3"/>
        <v>0</v>
      </c>
      <c r="F46" s="21">
        <f t="shared" ca="1" si="3"/>
        <v>0</v>
      </c>
      <c r="G46" s="22">
        <f t="shared" ca="1" si="1"/>
        <v>0</v>
      </c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  <c r="BM46" s="16"/>
      <c r="BN46" s="16"/>
      <c r="BO46" s="16"/>
      <c r="BP46" s="16"/>
      <c r="BQ46" s="16"/>
      <c r="BR46" s="16"/>
      <c r="BS46" s="16"/>
      <c r="BT46" s="16"/>
      <c r="BU46" s="16"/>
      <c r="BV46" s="16"/>
      <c r="BW46" s="16"/>
      <c r="BX46" s="16"/>
      <c r="BY46" s="16"/>
      <c r="BZ46" s="16"/>
      <c r="CA46" s="16"/>
      <c r="CB46" s="16"/>
      <c r="CC46" s="16"/>
      <c r="CD46" s="16"/>
      <c r="CE46" s="16"/>
      <c r="CF46" s="16"/>
      <c r="CG46" s="16"/>
      <c r="CH46" s="16"/>
      <c r="CI46" s="16"/>
      <c r="CJ46" s="16"/>
      <c r="CK46" s="16"/>
      <c r="CL46" s="16"/>
      <c r="CM46" s="16"/>
      <c r="CN46" s="16"/>
      <c r="CO46" s="16"/>
      <c r="CP46" s="16"/>
      <c r="CQ46" s="16"/>
      <c r="CR46" s="16"/>
      <c r="CS46" s="16"/>
      <c r="CT46" s="16"/>
      <c r="CU46" s="16"/>
      <c r="CV46" s="16"/>
      <c r="CW46" s="16"/>
      <c r="CX46" s="16"/>
      <c r="CY46" s="16"/>
      <c r="CZ46" s="16"/>
      <c r="DA46" s="16"/>
      <c r="DB46" s="16"/>
      <c r="DC46" s="16"/>
      <c r="DD46" s="16"/>
      <c r="DE46" s="16"/>
      <c r="DF46" s="16"/>
      <c r="DG46" s="16"/>
      <c r="DH46" s="16"/>
      <c r="DI46" s="16"/>
      <c r="DJ46" s="16"/>
      <c r="DK46" s="16"/>
      <c r="DL46" s="16"/>
      <c r="DM46" s="16"/>
      <c r="DN46" s="16"/>
      <c r="DO46" s="16"/>
      <c r="DP46" s="16"/>
      <c r="DQ46" s="16"/>
      <c r="DR46" s="16"/>
      <c r="DS46" s="16"/>
      <c r="DT46" s="16"/>
      <c r="DU46" s="16"/>
      <c r="DV46" s="16"/>
      <c r="DW46" s="16"/>
      <c r="DX46" s="16"/>
      <c r="DY46" s="16"/>
      <c r="DZ46" s="16"/>
      <c r="EA46" s="16"/>
      <c r="EB46" s="16"/>
      <c r="EC46" s="16"/>
      <c r="ED46" s="16"/>
      <c r="EE46" s="16"/>
      <c r="EF46" s="16"/>
      <c r="EG46" s="16"/>
      <c r="EH46" s="16"/>
      <c r="EI46" s="16"/>
      <c r="EJ46" s="16"/>
      <c r="EK46" s="16"/>
      <c r="EL46" s="16"/>
      <c r="EM46" s="16"/>
      <c r="EN46" s="16"/>
      <c r="EO46" s="16"/>
      <c r="EP46" s="16"/>
      <c r="EQ46" s="16"/>
      <c r="ER46" s="16"/>
      <c r="ES46" s="16"/>
      <c r="ET46" s="16"/>
      <c r="EU46" s="16"/>
      <c r="EV46" s="16"/>
      <c r="EW46" s="16"/>
      <c r="EX46" s="16"/>
      <c r="EY46" s="16"/>
      <c r="EZ46" s="16"/>
      <c r="FA46" s="16"/>
      <c r="FB46" s="16"/>
      <c r="FC46" s="16"/>
      <c r="FD46" s="16"/>
      <c r="FE46" s="16"/>
      <c r="FF46" s="16"/>
      <c r="FG46" s="16"/>
      <c r="FH46" s="16"/>
      <c r="FI46" s="16"/>
      <c r="FJ46" s="16"/>
      <c r="FK46" s="16"/>
      <c r="FL46" s="16"/>
      <c r="FM46" s="16"/>
      <c r="FN46" s="16"/>
      <c r="FO46" s="16"/>
      <c r="FP46" s="16"/>
      <c r="FQ46" s="16"/>
      <c r="FR46" s="16"/>
      <c r="FS46" s="16"/>
      <c r="FT46" s="16"/>
      <c r="FU46" s="16"/>
      <c r="FV46" s="16"/>
      <c r="FW46" s="16"/>
      <c r="FX46" s="16"/>
      <c r="FY46" s="16"/>
      <c r="FZ46" s="16"/>
      <c r="GA46" s="16"/>
      <c r="GB46" s="16"/>
      <c r="GC46" s="16"/>
      <c r="GD46" s="16"/>
      <c r="GE46" s="16"/>
      <c r="GF46" s="16"/>
      <c r="GG46" s="16"/>
      <c r="GH46" s="16"/>
      <c r="GI46" s="16"/>
      <c r="GJ46" s="16"/>
      <c r="GK46" s="16"/>
      <c r="GL46" s="16"/>
      <c r="GM46" s="16"/>
      <c r="GN46" s="16"/>
      <c r="GO46" s="16"/>
      <c r="GP46" s="16"/>
      <c r="GQ46" s="16"/>
      <c r="GR46" s="16"/>
      <c r="GS46" s="16"/>
      <c r="GT46" s="16"/>
      <c r="GU46" s="16"/>
      <c r="GV46" s="16"/>
      <c r="GW46" s="16"/>
      <c r="GX46" s="16"/>
      <c r="GY46" s="16"/>
      <c r="GZ46" s="16"/>
      <c r="HA46" s="16"/>
      <c r="HB46" s="16"/>
      <c r="HC46" s="16"/>
      <c r="HD46" s="16"/>
      <c r="HE46" s="16"/>
      <c r="HF46" s="16"/>
      <c r="HG46" s="16"/>
      <c r="HH46" s="16"/>
      <c r="HI46" s="16"/>
      <c r="HJ46" s="16"/>
      <c r="HK46" s="16"/>
      <c r="HL46" s="16"/>
      <c r="HM46" s="16"/>
      <c r="HN46" s="16"/>
      <c r="HO46" s="16"/>
      <c r="HP46" s="16"/>
    </row>
    <row r="47" spans="1:224" ht="12.75" customHeight="1" x14ac:dyDescent="0.2">
      <c r="A47" s="67" t="s">
        <v>184</v>
      </c>
      <c r="B47" s="20">
        <v>1053</v>
      </c>
      <c r="C47" s="68" t="s">
        <v>144</v>
      </c>
      <c r="D47" s="21">
        <f t="shared" ca="1" si="3"/>
        <v>0</v>
      </c>
      <c r="E47" s="21">
        <f t="shared" ca="1" si="3"/>
        <v>0</v>
      </c>
      <c r="F47" s="21">
        <f t="shared" ca="1" si="3"/>
        <v>0</v>
      </c>
      <c r="G47" s="22">
        <f t="shared" ca="1" si="1"/>
        <v>0</v>
      </c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  <c r="BM47" s="16"/>
      <c r="BN47" s="16"/>
      <c r="BO47" s="16"/>
      <c r="BP47" s="16"/>
      <c r="BQ47" s="16"/>
      <c r="BR47" s="16"/>
      <c r="BS47" s="16"/>
      <c r="BT47" s="16"/>
      <c r="BU47" s="16"/>
      <c r="BV47" s="16"/>
      <c r="BW47" s="16"/>
      <c r="BX47" s="16"/>
      <c r="BY47" s="16"/>
      <c r="BZ47" s="16"/>
      <c r="CA47" s="16"/>
      <c r="CB47" s="16"/>
      <c r="CC47" s="16"/>
      <c r="CD47" s="16"/>
      <c r="CE47" s="16"/>
      <c r="CF47" s="16"/>
      <c r="CG47" s="16"/>
      <c r="CH47" s="16"/>
      <c r="CI47" s="16"/>
      <c r="CJ47" s="16"/>
      <c r="CK47" s="16"/>
      <c r="CL47" s="16"/>
      <c r="CM47" s="16"/>
      <c r="CN47" s="16"/>
      <c r="CO47" s="16"/>
      <c r="CP47" s="16"/>
      <c r="CQ47" s="16"/>
      <c r="CR47" s="16"/>
      <c r="CS47" s="16"/>
      <c r="CT47" s="16"/>
      <c r="CU47" s="16"/>
      <c r="CV47" s="16"/>
      <c r="CW47" s="16"/>
      <c r="CX47" s="16"/>
      <c r="CY47" s="16"/>
      <c r="CZ47" s="16"/>
      <c r="DA47" s="16"/>
      <c r="DB47" s="16"/>
      <c r="DC47" s="16"/>
      <c r="DD47" s="16"/>
      <c r="DE47" s="16"/>
      <c r="DF47" s="16"/>
      <c r="DG47" s="16"/>
      <c r="DH47" s="16"/>
      <c r="DI47" s="16"/>
      <c r="DJ47" s="16"/>
      <c r="DK47" s="16"/>
      <c r="DL47" s="16"/>
      <c r="DM47" s="16"/>
      <c r="DN47" s="16"/>
      <c r="DO47" s="16"/>
      <c r="DP47" s="16"/>
      <c r="DQ47" s="16"/>
      <c r="DR47" s="16"/>
      <c r="DS47" s="16"/>
      <c r="DT47" s="16"/>
      <c r="DU47" s="16"/>
      <c r="DV47" s="16"/>
      <c r="DW47" s="16"/>
      <c r="DX47" s="16"/>
      <c r="DY47" s="16"/>
      <c r="DZ47" s="16"/>
      <c r="EA47" s="16"/>
      <c r="EB47" s="16"/>
      <c r="EC47" s="16"/>
      <c r="ED47" s="16"/>
      <c r="EE47" s="16"/>
      <c r="EF47" s="16"/>
      <c r="EG47" s="16"/>
      <c r="EH47" s="16"/>
      <c r="EI47" s="16"/>
      <c r="EJ47" s="16"/>
      <c r="EK47" s="16"/>
      <c r="EL47" s="16"/>
      <c r="EM47" s="16"/>
      <c r="EN47" s="16"/>
      <c r="EO47" s="16"/>
      <c r="EP47" s="16"/>
      <c r="EQ47" s="16"/>
      <c r="ER47" s="16"/>
      <c r="ES47" s="16"/>
      <c r="ET47" s="16"/>
      <c r="EU47" s="16"/>
      <c r="EV47" s="16"/>
      <c r="EW47" s="16"/>
      <c r="EX47" s="16"/>
      <c r="EY47" s="16"/>
      <c r="EZ47" s="16"/>
      <c r="FA47" s="16"/>
      <c r="FB47" s="16"/>
      <c r="FC47" s="16"/>
      <c r="FD47" s="16"/>
      <c r="FE47" s="16"/>
      <c r="FF47" s="16"/>
      <c r="FG47" s="16"/>
      <c r="FH47" s="16"/>
      <c r="FI47" s="16"/>
      <c r="FJ47" s="16"/>
      <c r="FK47" s="16"/>
      <c r="FL47" s="16"/>
      <c r="FM47" s="16"/>
      <c r="FN47" s="16"/>
      <c r="FO47" s="16"/>
      <c r="FP47" s="16"/>
      <c r="FQ47" s="16"/>
      <c r="FR47" s="16"/>
      <c r="FS47" s="16"/>
      <c r="FT47" s="16"/>
      <c r="FU47" s="16"/>
      <c r="FV47" s="16"/>
      <c r="FW47" s="16"/>
      <c r="FX47" s="16"/>
      <c r="FY47" s="16"/>
      <c r="FZ47" s="16"/>
      <c r="GA47" s="16"/>
      <c r="GB47" s="16"/>
      <c r="GC47" s="16"/>
      <c r="GD47" s="16"/>
      <c r="GE47" s="16"/>
      <c r="GF47" s="16"/>
      <c r="GG47" s="16"/>
      <c r="GH47" s="16"/>
      <c r="GI47" s="16"/>
      <c r="GJ47" s="16"/>
      <c r="GK47" s="16"/>
      <c r="GL47" s="16"/>
      <c r="GM47" s="16"/>
      <c r="GN47" s="16"/>
      <c r="GO47" s="16"/>
      <c r="GP47" s="16"/>
      <c r="GQ47" s="16"/>
      <c r="GR47" s="16"/>
      <c r="GS47" s="16"/>
      <c r="GT47" s="16"/>
      <c r="GU47" s="16"/>
      <c r="GV47" s="16"/>
      <c r="GW47" s="16"/>
      <c r="GX47" s="16"/>
      <c r="GY47" s="16"/>
      <c r="GZ47" s="16"/>
      <c r="HA47" s="16"/>
      <c r="HB47" s="16"/>
      <c r="HC47" s="16"/>
      <c r="HD47" s="16"/>
      <c r="HE47" s="16"/>
      <c r="HF47" s="16"/>
      <c r="HG47" s="16"/>
      <c r="HH47" s="16"/>
      <c r="HI47" s="16"/>
      <c r="HJ47" s="16"/>
      <c r="HK47" s="16"/>
      <c r="HL47" s="16"/>
      <c r="HM47" s="16"/>
      <c r="HN47" s="16"/>
      <c r="HO47" s="16"/>
      <c r="HP47" s="16"/>
    </row>
    <row r="48" spans="1:224" ht="12.75" customHeight="1" x14ac:dyDescent="0.2">
      <c r="A48" s="67" t="s">
        <v>185</v>
      </c>
      <c r="B48" s="20">
        <v>1054</v>
      </c>
      <c r="C48" s="68" t="s">
        <v>144</v>
      </c>
      <c r="D48" s="21">
        <f t="shared" ca="1" si="3"/>
        <v>0</v>
      </c>
      <c r="E48" s="21">
        <f t="shared" ca="1" si="3"/>
        <v>0</v>
      </c>
      <c r="F48" s="21">
        <f t="shared" ca="1" si="3"/>
        <v>0</v>
      </c>
      <c r="G48" s="22">
        <f t="shared" ca="1" si="1"/>
        <v>0</v>
      </c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  <c r="BM48" s="16"/>
      <c r="BN48" s="16"/>
      <c r="BO48" s="16"/>
      <c r="BP48" s="16"/>
      <c r="BQ48" s="16"/>
      <c r="BR48" s="16"/>
      <c r="BS48" s="16"/>
      <c r="BT48" s="16"/>
      <c r="BU48" s="16"/>
      <c r="BV48" s="16"/>
      <c r="BW48" s="16"/>
      <c r="BX48" s="16"/>
      <c r="BY48" s="16"/>
      <c r="BZ48" s="16"/>
      <c r="CA48" s="16"/>
      <c r="CB48" s="16"/>
      <c r="CC48" s="16"/>
      <c r="CD48" s="16"/>
      <c r="CE48" s="16"/>
      <c r="CF48" s="16"/>
      <c r="CG48" s="16"/>
      <c r="CH48" s="16"/>
      <c r="CI48" s="16"/>
      <c r="CJ48" s="16"/>
      <c r="CK48" s="16"/>
      <c r="CL48" s="16"/>
      <c r="CM48" s="16"/>
      <c r="CN48" s="16"/>
      <c r="CO48" s="16"/>
      <c r="CP48" s="16"/>
      <c r="CQ48" s="16"/>
      <c r="CR48" s="16"/>
      <c r="CS48" s="16"/>
      <c r="CT48" s="16"/>
      <c r="CU48" s="16"/>
      <c r="CV48" s="16"/>
      <c r="CW48" s="16"/>
      <c r="CX48" s="16"/>
      <c r="CY48" s="16"/>
      <c r="CZ48" s="16"/>
      <c r="DA48" s="16"/>
      <c r="DB48" s="16"/>
      <c r="DC48" s="16"/>
      <c r="DD48" s="16"/>
      <c r="DE48" s="16"/>
      <c r="DF48" s="16"/>
      <c r="DG48" s="16"/>
      <c r="DH48" s="16"/>
      <c r="DI48" s="16"/>
      <c r="DJ48" s="16"/>
      <c r="DK48" s="16"/>
      <c r="DL48" s="16"/>
      <c r="DM48" s="16"/>
      <c r="DN48" s="16"/>
      <c r="DO48" s="16"/>
      <c r="DP48" s="16"/>
      <c r="DQ48" s="16"/>
      <c r="DR48" s="16"/>
      <c r="DS48" s="16"/>
      <c r="DT48" s="16"/>
      <c r="DU48" s="16"/>
      <c r="DV48" s="16"/>
      <c r="DW48" s="16"/>
      <c r="DX48" s="16"/>
      <c r="DY48" s="16"/>
      <c r="DZ48" s="16"/>
      <c r="EA48" s="16"/>
      <c r="EB48" s="16"/>
      <c r="EC48" s="16"/>
      <c r="ED48" s="16"/>
      <c r="EE48" s="16"/>
      <c r="EF48" s="16"/>
      <c r="EG48" s="16"/>
      <c r="EH48" s="16"/>
      <c r="EI48" s="16"/>
      <c r="EJ48" s="16"/>
      <c r="EK48" s="16"/>
      <c r="EL48" s="16"/>
      <c r="EM48" s="16"/>
      <c r="EN48" s="16"/>
      <c r="EO48" s="16"/>
      <c r="EP48" s="16"/>
      <c r="EQ48" s="16"/>
      <c r="ER48" s="16"/>
      <c r="ES48" s="16"/>
      <c r="ET48" s="16"/>
      <c r="EU48" s="16"/>
      <c r="EV48" s="16"/>
      <c r="EW48" s="16"/>
      <c r="EX48" s="16"/>
      <c r="EY48" s="16"/>
      <c r="EZ48" s="16"/>
      <c r="FA48" s="16"/>
      <c r="FB48" s="16"/>
      <c r="FC48" s="16"/>
      <c r="FD48" s="16"/>
      <c r="FE48" s="16"/>
      <c r="FF48" s="16"/>
      <c r="FG48" s="16"/>
      <c r="FH48" s="16"/>
      <c r="FI48" s="16"/>
      <c r="FJ48" s="16"/>
      <c r="FK48" s="16"/>
      <c r="FL48" s="16"/>
      <c r="FM48" s="16"/>
      <c r="FN48" s="16"/>
      <c r="FO48" s="16"/>
      <c r="FP48" s="16"/>
      <c r="FQ48" s="16"/>
      <c r="FR48" s="16"/>
      <c r="FS48" s="16"/>
      <c r="FT48" s="16"/>
      <c r="FU48" s="16"/>
      <c r="FV48" s="16"/>
      <c r="FW48" s="16"/>
      <c r="FX48" s="16"/>
      <c r="FY48" s="16"/>
      <c r="FZ48" s="16"/>
      <c r="GA48" s="16"/>
      <c r="GB48" s="16"/>
      <c r="GC48" s="16"/>
      <c r="GD48" s="16"/>
      <c r="GE48" s="16"/>
      <c r="GF48" s="16"/>
      <c r="GG48" s="16"/>
      <c r="GH48" s="16"/>
      <c r="GI48" s="16"/>
      <c r="GJ48" s="16"/>
      <c r="GK48" s="16"/>
      <c r="GL48" s="16"/>
      <c r="GM48" s="16"/>
      <c r="GN48" s="16"/>
      <c r="GO48" s="16"/>
      <c r="GP48" s="16"/>
      <c r="GQ48" s="16"/>
      <c r="GR48" s="16"/>
      <c r="GS48" s="16"/>
      <c r="GT48" s="16"/>
      <c r="GU48" s="16"/>
      <c r="GV48" s="16"/>
      <c r="GW48" s="16"/>
      <c r="GX48" s="16"/>
      <c r="GY48" s="16"/>
      <c r="GZ48" s="16"/>
      <c r="HA48" s="16"/>
      <c r="HB48" s="16"/>
      <c r="HC48" s="16"/>
      <c r="HD48" s="16"/>
      <c r="HE48" s="16"/>
      <c r="HF48" s="16"/>
      <c r="HG48" s="16"/>
      <c r="HH48" s="16"/>
      <c r="HI48" s="16"/>
      <c r="HJ48" s="16"/>
      <c r="HK48" s="16"/>
      <c r="HL48" s="16"/>
      <c r="HM48" s="16"/>
      <c r="HN48" s="16"/>
      <c r="HO48" s="16"/>
      <c r="HP48" s="16"/>
    </row>
    <row r="49" spans="1:224" ht="12.75" customHeight="1" x14ac:dyDescent="0.2">
      <c r="A49" s="67" t="s">
        <v>186</v>
      </c>
      <c r="B49" s="20">
        <v>1055</v>
      </c>
      <c r="C49" s="68" t="s">
        <v>144</v>
      </c>
      <c r="D49" s="21">
        <f t="shared" ca="1" si="3"/>
        <v>0</v>
      </c>
      <c r="E49" s="21">
        <f t="shared" ca="1" si="3"/>
        <v>0</v>
      </c>
      <c r="F49" s="21">
        <f t="shared" ca="1" si="3"/>
        <v>0</v>
      </c>
      <c r="G49" s="22">
        <f t="shared" ca="1" si="1"/>
        <v>0</v>
      </c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  <c r="BM49" s="16"/>
      <c r="BN49" s="16"/>
      <c r="BO49" s="16"/>
      <c r="BP49" s="16"/>
      <c r="BQ49" s="16"/>
      <c r="BR49" s="16"/>
      <c r="BS49" s="16"/>
      <c r="BT49" s="16"/>
      <c r="BU49" s="16"/>
      <c r="BV49" s="16"/>
      <c r="BW49" s="16"/>
      <c r="BX49" s="16"/>
      <c r="BY49" s="16"/>
      <c r="BZ49" s="16"/>
      <c r="CA49" s="16"/>
      <c r="CB49" s="16"/>
      <c r="CC49" s="16"/>
      <c r="CD49" s="16"/>
      <c r="CE49" s="16"/>
      <c r="CF49" s="16"/>
      <c r="CG49" s="16"/>
      <c r="CH49" s="16"/>
      <c r="CI49" s="16"/>
      <c r="CJ49" s="16"/>
      <c r="CK49" s="16"/>
      <c r="CL49" s="16"/>
      <c r="CM49" s="16"/>
      <c r="CN49" s="16"/>
      <c r="CO49" s="16"/>
      <c r="CP49" s="16"/>
      <c r="CQ49" s="16"/>
      <c r="CR49" s="16"/>
      <c r="CS49" s="16"/>
      <c r="CT49" s="16"/>
      <c r="CU49" s="16"/>
      <c r="CV49" s="16"/>
      <c r="CW49" s="16"/>
      <c r="CX49" s="16"/>
      <c r="CY49" s="16"/>
      <c r="CZ49" s="16"/>
      <c r="DA49" s="16"/>
      <c r="DB49" s="16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6"/>
      <c r="DT49" s="16"/>
      <c r="DU49" s="16"/>
      <c r="DV49" s="16"/>
      <c r="DW49" s="16"/>
      <c r="DX49" s="16"/>
      <c r="DY49" s="16"/>
      <c r="DZ49" s="16"/>
      <c r="EA49" s="16"/>
      <c r="EB49" s="16"/>
      <c r="EC49" s="16"/>
      <c r="ED49" s="16"/>
      <c r="EE49" s="16"/>
      <c r="EF49" s="16"/>
      <c r="EG49" s="16"/>
      <c r="EH49" s="16"/>
      <c r="EI49" s="16"/>
      <c r="EJ49" s="16"/>
      <c r="EK49" s="16"/>
      <c r="EL49" s="16"/>
      <c r="EM49" s="16"/>
      <c r="EN49" s="16"/>
      <c r="EO49" s="16"/>
      <c r="EP49" s="16"/>
      <c r="EQ49" s="16"/>
      <c r="ER49" s="16"/>
      <c r="ES49" s="16"/>
      <c r="ET49" s="16"/>
      <c r="EU49" s="16"/>
      <c r="EV49" s="16"/>
      <c r="EW49" s="16"/>
      <c r="EX49" s="16"/>
      <c r="EY49" s="16"/>
      <c r="EZ49" s="16"/>
      <c r="FA49" s="16"/>
      <c r="FB49" s="16"/>
      <c r="FC49" s="16"/>
      <c r="FD49" s="16"/>
      <c r="FE49" s="16"/>
      <c r="FF49" s="16"/>
      <c r="FG49" s="16"/>
      <c r="FH49" s="16"/>
      <c r="FI49" s="16"/>
      <c r="FJ49" s="16"/>
      <c r="FK49" s="16"/>
      <c r="FL49" s="16"/>
      <c r="FM49" s="16"/>
      <c r="FN49" s="16"/>
      <c r="FO49" s="16"/>
      <c r="FP49" s="16"/>
      <c r="FQ49" s="16"/>
      <c r="FR49" s="16"/>
      <c r="FS49" s="16"/>
      <c r="FT49" s="16"/>
      <c r="FU49" s="16"/>
      <c r="FV49" s="16"/>
      <c r="FW49" s="16"/>
      <c r="FX49" s="16"/>
      <c r="FY49" s="16"/>
      <c r="FZ49" s="16"/>
      <c r="GA49" s="16"/>
      <c r="GB49" s="16"/>
      <c r="GC49" s="16"/>
      <c r="GD49" s="16"/>
      <c r="GE49" s="16"/>
      <c r="GF49" s="16"/>
      <c r="GG49" s="16"/>
      <c r="GH49" s="16"/>
      <c r="GI49" s="16"/>
      <c r="GJ49" s="16"/>
      <c r="GK49" s="16"/>
      <c r="GL49" s="16"/>
      <c r="GM49" s="16"/>
      <c r="GN49" s="16"/>
      <c r="GO49" s="16"/>
      <c r="GP49" s="16"/>
      <c r="GQ49" s="16"/>
      <c r="GR49" s="16"/>
      <c r="GS49" s="16"/>
      <c r="GT49" s="16"/>
      <c r="GU49" s="16"/>
      <c r="GV49" s="16"/>
      <c r="GW49" s="16"/>
      <c r="GX49" s="16"/>
      <c r="GY49" s="16"/>
      <c r="GZ49" s="16"/>
      <c r="HA49" s="16"/>
      <c r="HB49" s="16"/>
      <c r="HC49" s="16"/>
      <c r="HD49" s="16"/>
      <c r="HE49" s="16"/>
      <c r="HF49" s="16"/>
      <c r="HG49" s="16"/>
      <c r="HH49" s="16"/>
      <c r="HI49" s="16"/>
      <c r="HJ49" s="16"/>
      <c r="HK49" s="16"/>
      <c r="HL49" s="16"/>
      <c r="HM49" s="16"/>
      <c r="HN49" s="16"/>
      <c r="HO49" s="16"/>
      <c r="HP49" s="16"/>
    </row>
    <row r="50" spans="1:224" ht="12.75" customHeight="1" x14ac:dyDescent="0.2">
      <c r="A50" s="67" t="s">
        <v>187</v>
      </c>
      <c r="B50" s="20">
        <v>1056</v>
      </c>
      <c r="C50" s="68" t="s">
        <v>144</v>
      </c>
      <c r="D50" s="21">
        <f t="shared" ca="1" si="3"/>
        <v>0</v>
      </c>
      <c r="E50" s="21">
        <f t="shared" ca="1" si="3"/>
        <v>0</v>
      </c>
      <c r="F50" s="21">
        <f t="shared" ca="1" si="3"/>
        <v>0</v>
      </c>
      <c r="G50" s="22">
        <f t="shared" ca="1" si="1"/>
        <v>0</v>
      </c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  <c r="BM50" s="16"/>
      <c r="BN50" s="16"/>
      <c r="BO50" s="16"/>
      <c r="BP50" s="16"/>
      <c r="BQ50" s="16"/>
      <c r="BR50" s="16"/>
      <c r="BS50" s="16"/>
      <c r="BT50" s="16"/>
      <c r="BU50" s="16"/>
      <c r="BV50" s="16"/>
      <c r="BW50" s="16"/>
      <c r="BX50" s="16"/>
      <c r="BY50" s="16"/>
      <c r="BZ50" s="16"/>
      <c r="CA50" s="16"/>
      <c r="CB50" s="16"/>
      <c r="CC50" s="16"/>
      <c r="CD50" s="16"/>
      <c r="CE50" s="16"/>
      <c r="CF50" s="16"/>
      <c r="CG50" s="16"/>
      <c r="CH50" s="16"/>
      <c r="CI50" s="16"/>
      <c r="CJ50" s="16"/>
      <c r="CK50" s="16"/>
      <c r="CL50" s="16"/>
      <c r="CM50" s="16"/>
      <c r="CN50" s="16"/>
      <c r="CO50" s="16"/>
      <c r="CP50" s="16"/>
      <c r="CQ50" s="16"/>
      <c r="CR50" s="16"/>
      <c r="CS50" s="16"/>
      <c r="CT50" s="16"/>
      <c r="CU50" s="16"/>
      <c r="CV50" s="16"/>
      <c r="CW50" s="16"/>
      <c r="CX50" s="16"/>
      <c r="CY50" s="16"/>
      <c r="CZ50" s="16"/>
      <c r="DA50" s="16"/>
      <c r="DB50" s="16"/>
      <c r="DC50" s="16"/>
      <c r="DD50" s="16"/>
      <c r="DE50" s="16"/>
      <c r="DF50" s="16"/>
      <c r="DG50" s="16"/>
      <c r="DH50" s="16"/>
      <c r="DI50" s="16"/>
      <c r="DJ50" s="16"/>
      <c r="DK50" s="16"/>
      <c r="DL50" s="16"/>
      <c r="DM50" s="16"/>
      <c r="DN50" s="16"/>
      <c r="DO50" s="16"/>
      <c r="DP50" s="16"/>
      <c r="DQ50" s="16"/>
      <c r="DR50" s="16"/>
      <c r="DS50" s="16"/>
      <c r="DT50" s="16"/>
      <c r="DU50" s="16"/>
      <c r="DV50" s="16"/>
      <c r="DW50" s="16"/>
      <c r="DX50" s="16"/>
      <c r="DY50" s="16"/>
      <c r="DZ50" s="16"/>
      <c r="EA50" s="16"/>
      <c r="EB50" s="16"/>
      <c r="EC50" s="16"/>
      <c r="ED50" s="16"/>
      <c r="EE50" s="16"/>
      <c r="EF50" s="16"/>
      <c r="EG50" s="16"/>
      <c r="EH50" s="16"/>
      <c r="EI50" s="16"/>
      <c r="EJ50" s="16"/>
      <c r="EK50" s="16"/>
      <c r="EL50" s="16"/>
      <c r="EM50" s="16"/>
      <c r="EN50" s="16"/>
      <c r="EO50" s="16"/>
      <c r="EP50" s="16"/>
      <c r="EQ50" s="16"/>
      <c r="ER50" s="16"/>
      <c r="ES50" s="16"/>
      <c r="ET50" s="16"/>
      <c r="EU50" s="16"/>
      <c r="EV50" s="16"/>
      <c r="EW50" s="16"/>
      <c r="EX50" s="16"/>
      <c r="EY50" s="16"/>
      <c r="EZ50" s="16"/>
      <c r="FA50" s="16"/>
      <c r="FB50" s="16"/>
      <c r="FC50" s="16"/>
      <c r="FD50" s="16"/>
      <c r="FE50" s="16"/>
      <c r="FF50" s="16"/>
      <c r="FG50" s="16"/>
      <c r="FH50" s="16"/>
      <c r="FI50" s="16"/>
      <c r="FJ50" s="16"/>
      <c r="FK50" s="16"/>
      <c r="FL50" s="16"/>
      <c r="FM50" s="16"/>
      <c r="FN50" s="16"/>
      <c r="FO50" s="16"/>
      <c r="FP50" s="16"/>
      <c r="FQ50" s="16"/>
      <c r="FR50" s="16"/>
      <c r="FS50" s="16"/>
      <c r="FT50" s="16"/>
      <c r="FU50" s="16"/>
      <c r="FV50" s="16"/>
      <c r="FW50" s="16"/>
      <c r="FX50" s="16"/>
      <c r="FY50" s="16"/>
      <c r="FZ50" s="16"/>
      <c r="GA50" s="16"/>
      <c r="GB50" s="16"/>
      <c r="GC50" s="16"/>
      <c r="GD50" s="16"/>
      <c r="GE50" s="16"/>
      <c r="GF50" s="16"/>
      <c r="GG50" s="16"/>
      <c r="GH50" s="16"/>
      <c r="GI50" s="16"/>
      <c r="GJ50" s="16"/>
      <c r="GK50" s="16"/>
      <c r="GL50" s="16"/>
      <c r="GM50" s="16"/>
      <c r="GN50" s="16"/>
      <c r="GO50" s="16"/>
      <c r="GP50" s="16"/>
      <c r="GQ50" s="16"/>
      <c r="GR50" s="16"/>
      <c r="GS50" s="16"/>
      <c r="GT50" s="16"/>
      <c r="GU50" s="16"/>
      <c r="GV50" s="16"/>
      <c r="GW50" s="16"/>
      <c r="GX50" s="16"/>
      <c r="GY50" s="16"/>
      <c r="GZ50" s="16"/>
      <c r="HA50" s="16"/>
      <c r="HB50" s="16"/>
      <c r="HC50" s="16"/>
      <c r="HD50" s="16"/>
      <c r="HE50" s="16"/>
      <c r="HF50" s="16"/>
      <c r="HG50" s="16"/>
      <c r="HH50" s="16"/>
      <c r="HI50" s="16"/>
      <c r="HJ50" s="16"/>
      <c r="HK50" s="16"/>
      <c r="HL50" s="16"/>
      <c r="HM50" s="16"/>
      <c r="HN50" s="16"/>
      <c r="HO50" s="16"/>
      <c r="HP50" s="16"/>
    </row>
    <row r="51" spans="1:224" ht="12.75" customHeight="1" x14ac:dyDescent="0.2">
      <c r="A51" s="67" t="s">
        <v>188</v>
      </c>
      <c r="B51" s="20">
        <v>1057</v>
      </c>
      <c r="C51" s="68" t="s">
        <v>144</v>
      </c>
      <c r="D51" s="21">
        <f t="shared" ca="1" si="3"/>
        <v>0</v>
      </c>
      <c r="E51" s="21">
        <f t="shared" ca="1" si="3"/>
        <v>0</v>
      </c>
      <c r="F51" s="21">
        <f t="shared" ca="1" si="3"/>
        <v>0</v>
      </c>
      <c r="G51" s="22">
        <f t="shared" ca="1" si="1"/>
        <v>0</v>
      </c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  <c r="BM51" s="16"/>
      <c r="BN51" s="16"/>
      <c r="BO51" s="16"/>
      <c r="BP51" s="16"/>
      <c r="BQ51" s="16"/>
      <c r="BR51" s="16"/>
      <c r="BS51" s="16"/>
      <c r="BT51" s="16"/>
      <c r="BU51" s="16"/>
      <c r="BV51" s="16"/>
      <c r="BW51" s="16"/>
      <c r="BX51" s="16"/>
      <c r="BY51" s="16"/>
      <c r="BZ51" s="16"/>
      <c r="CA51" s="16"/>
      <c r="CB51" s="16"/>
      <c r="CC51" s="16"/>
      <c r="CD51" s="16"/>
      <c r="CE51" s="16"/>
      <c r="CF51" s="16"/>
      <c r="CG51" s="16"/>
      <c r="CH51" s="16"/>
      <c r="CI51" s="16"/>
      <c r="CJ51" s="16"/>
      <c r="CK51" s="16"/>
      <c r="CL51" s="16"/>
      <c r="CM51" s="16"/>
      <c r="CN51" s="16"/>
      <c r="CO51" s="16"/>
      <c r="CP51" s="16"/>
      <c r="CQ51" s="16"/>
      <c r="CR51" s="16"/>
      <c r="CS51" s="16"/>
      <c r="CT51" s="16"/>
      <c r="CU51" s="16"/>
      <c r="CV51" s="16"/>
      <c r="CW51" s="16"/>
      <c r="CX51" s="16"/>
      <c r="CY51" s="16"/>
      <c r="CZ51" s="16"/>
      <c r="DA51" s="16"/>
      <c r="DB51" s="16"/>
      <c r="DC51" s="16"/>
      <c r="DD51" s="16"/>
      <c r="DE51" s="16"/>
      <c r="DF51" s="16"/>
      <c r="DG51" s="16"/>
      <c r="DH51" s="16"/>
      <c r="DI51" s="16"/>
      <c r="DJ51" s="16"/>
      <c r="DK51" s="16"/>
      <c r="DL51" s="16"/>
      <c r="DM51" s="16"/>
      <c r="DN51" s="16"/>
      <c r="DO51" s="16"/>
      <c r="DP51" s="16"/>
      <c r="DQ51" s="16"/>
      <c r="DR51" s="16"/>
      <c r="DS51" s="16"/>
      <c r="DT51" s="16"/>
      <c r="DU51" s="16"/>
      <c r="DV51" s="16"/>
      <c r="DW51" s="16"/>
      <c r="DX51" s="16"/>
      <c r="DY51" s="16"/>
      <c r="DZ51" s="16"/>
      <c r="EA51" s="16"/>
      <c r="EB51" s="16"/>
      <c r="EC51" s="16"/>
      <c r="ED51" s="16"/>
      <c r="EE51" s="16"/>
      <c r="EF51" s="16"/>
      <c r="EG51" s="16"/>
      <c r="EH51" s="16"/>
      <c r="EI51" s="16"/>
      <c r="EJ51" s="16"/>
      <c r="EK51" s="16"/>
      <c r="EL51" s="16"/>
      <c r="EM51" s="16"/>
      <c r="EN51" s="16"/>
      <c r="EO51" s="16"/>
      <c r="EP51" s="16"/>
      <c r="EQ51" s="16"/>
      <c r="ER51" s="16"/>
      <c r="ES51" s="16"/>
      <c r="ET51" s="16"/>
      <c r="EU51" s="16"/>
      <c r="EV51" s="16"/>
      <c r="EW51" s="16"/>
      <c r="EX51" s="16"/>
      <c r="EY51" s="16"/>
      <c r="EZ51" s="16"/>
      <c r="FA51" s="16"/>
      <c r="FB51" s="16"/>
      <c r="FC51" s="16"/>
      <c r="FD51" s="16"/>
      <c r="FE51" s="16"/>
      <c r="FF51" s="16"/>
      <c r="FG51" s="16"/>
      <c r="FH51" s="16"/>
      <c r="FI51" s="16"/>
      <c r="FJ51" s="16"/>
      <c r="FK51" s="16"/>
      <c r="FL51" s="16"/>
      <c r="FM51" s="16"/>
      <c r="FN51" s="16"/>
      <c r="FO51" s="16"/>
      <c r="FP51" s="16"/>
      <c r="FQ51" s="16"/>
      <c r="FR51" s="16"/>
      <c r="FS51" s="16"/>
      <c r="FT51" s="16"/>
      <c r="FU51" s="16"/>
      <c r="FV51" s="16"/>
      <c r="FW51" s="16"/>
      <c r="FX51" s="16"/>
      <c r="FY51" s="16"/>
      <c r="FZ51" s="16"/>
      <c r="GA51" s="16"/>
      <c r="GB51" s="16"/>
      <c r="GC51" s="16"/>
      <c r="GD51" s="16"/>
      <c r="GE51" s="16"/>
      <c r="GF51" s="16"/>
      <c r="GG51" s="16"/>
      <c r="GH51" s="16"/>
      <c r="GI51" s="16"/>
      <c r="GJ51" s="16"/>
      <c r="GK51" s="16"/>
      <c r="GL51" s="16"/>
      <c r="GM51" s="16"/>
      <c r="GN51" s="16"/>
      <c r="GO51" s="16"/>
      <c r="GP51" s="16"/>
      <c r="GQ51" s="16"/>
      <c r="GR51" s="16"/>
      <c r="GS51" s="16"/>
      <c r="GT51" s="16"/>
      <c r="GU51" s="16"/>
      <c r="GV51" s="16"/>
      <c r="GW51" s="16"/>
      <c r="GX51" s="16"/>
      <c r="GY51" s="16"/>
      <c r="GZ51" s="16"/>
      <c r="HA51" s="16"/>
      <c r="HB51" s="16"/>
      <c r="HC51" s="16"/>
      <c r="HD51" s="16"/>
      <c r="HE51" s="16"/>
      <c r="HF51" s="16"/>
      <c r="HG51" s="16"/>
      <c r="HH51" s="16"/>
      <c r="HI51" s="16"/>
      <c r="HJ51" s="16"/>
      <c r="HK51" s="16"/>
      <c r="HL51" s="16"/>
      <c r="HM51" s="16"/>
      <c r="HN51" s="16"/>
      <c r="HO51" s="16"/>
      <c r="HP51" s="16"/>
    </row>
    <row r="52" spans="1:224" ht="12.75" customHeight="1" x14ac:dyDescent="0.2">
      <c r="A52" s="67" t="s">
        <v>189</v>
      </c>
      <c r="B52" s="20">
        <v>1058</v>
      </c>
      <c r="C52" s="68" t="s">
        <v>144</v>
      </c>
      <c r="D52" s="21">
        <f t="shared" ca="1" si="3"/>
        <v>0</v>
      </c>
      <c r="E52" s="21">
        <f t="shared" ca="1" si="3"/>
        <v>0</v>
      </c>
      <c r="F52" s="21">
        <f t="shared" ca="1" si="3"/>
        <v>0</v>
      </c>
      <c r="G52" s="22">
        <f t="shared" ref="G52" ca="1" si="4">+SUM(D52:F52)</f>
        <v>0</v>
      </c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  <c r="BB52" s="16"/>
      <c r="BC52" s="16"/>
      <c r="BD52" s="16"/>
      <c r="BE52" s="16"/>
      <c r="BF52" s="16"/>
      <c r="BG52" s="16"/>
      <c r="BH52" s="16"/>
      <c r="BI52" s="16"/>
      <c r="BJ52" s="16"/>
      <c r="BK52" s="16"/>
      <c r="BL52" s="16"/>
      <c r="BM52" s="16"/>
      <c r="BN52" s="16"/>
      <c r="BO52" s="16"/>
      <c r="BP52" s="16"/>
      <c r="BQ52" s="16"/>
      <c r="BR52" s="16"/>
      <c r="BS52" s="16"/>
      <c r="BT52" s="16"/>
      <c r="BU52" s="16"/>
      <c r="BV52" s="16"/>
      <c r="BW52" s="16"/>
      <c r="BX52" s="16"/>
      <c r="BY52" s="16"/>
      <c r="BZ52" s="16"/>
      <c r="CA52" s="16"/>
      <c r="CB52" s="16"/>
      <c r="CC52" s="16"/>
      <c r="CD52" s="16"/>
      <c r="CE52" s="16"/>
      <c r="CF52" s="16"/>
      <c r="CG52" s="16"/>
      <c r="CH52" s="16"/>
      <c r="CI52" s="16"/>
      <c r="CJ52" s="16"/>
      <c r="CK52" s="16"/>
      <c r="CL52" s="16"/>
      <c r="CM52" s="16"/>
      <c r="CN52" s="16"/>
      <c r="CO52" s="16"/>
      <c r="CP52" s="16"/>
      <c r="CQ52" s="16"/>
      <c r="CR52" s="16"/>
      <c r="CS52" s="16"/>
      <c r="CT52" s="16"/>
      <c r="CU52" s="16"/>
      <c r="CV52" s="16"/>
      <c r="CW52" s="16"/>
      <c r="CX52" s="16"/>
      <c r="CY52" s="16"/>
      <c r="CZ52" s="16"/>
      <c r="DA52" s="16"/>
      <c r="DB52" s="16"/>
      <c r="DC52" s="16"/>
      <c r="DD52" s="16"/>
      <c r="DE52" s="16"/>
      <c r="DF52" s="16"/>
      <c r="DG52" s="16"/>
      <c r="DH52" s="16"/>
      <c r="DI52" s="16"/>
      <c r="DJ52" s="16"/>
      <c r="DK52" s="16"/>
      <c r="DL52" s="16"/>
      <c r="DM52" s="16"/>
      <c r="DN52" s="16"/>
      <c r="DO52" s="16"/>
      <c r="DP52" s="16"/>
      <c r="DQ52" s="16"/>
      <c r="DR52" s="16"/>
      <c r="DS52" s="16"/>
      <c r="DT52" s="16"/>
      <c r="DU52" s="16"/>
      <c r="DV52" s="16"/>
      <c r="DW52" s="16"/>
      <c r="DX52" s="16"/>
      <c r="DY52" s="16"/>
      <c r="DZ52" s="16"/>
      <c r="EA52" s="16"/>
      <c r="EB52" s="16"/>
      <c r="EC52" s="16"/>
      <c r="ED52" s="16"/>
      <c r="EE52" s="16"/>
      <c r="EF52" s="16"/>
      <c r="EG52" s="16"/>
      <c r="EH52" s="16"/>
      <c r="EI52" s="16"/>
      <c r="EJ52" s="16"/>
      <c r="EK52" s="16"/>
      <c r="EL52" s="16"/>
      <c r="EM52" s="16"/>
      <c r="EN52" s="16"/>
      <c r="EO52" s="16"/>
      <c r="EP52" s="16"/>
      <c r="EQ52" s="16"/>
      <c r="ER52" s="16"/>
      <c r="ES52" s="16"/>
      <c r="ET52" s="16"/>
      <c r="EU52" s="16"/>
      <c r="EV52" s="16"/>
      <c r="EW52" s="16"/>
      <c r="EX52" s="16"/>
      <c r="EY52" s="16"/>
      <c r="EZ52" s="16"/>
      <c r="FA52" s="16"/>
      <c r="FB52" s="16"/>
      <c r="FC52" s="16"/>
      <c r="FD52" s="16"/>
      <c r="FE52" s="16"/>
      <c r="FF52" s="16"/>
      <c r="FG52" s="16"/>
      <c r="FH52" s="16"/>
      <c r="FI52" s="16"/>
      <c r="FJ52" s="16"/>
      <c r="FK52" s="16"/>
      <c r="FL52" s="16"/>
      <c r="FM52" s="16"/>
      <c r="FN52" s="16"/>
      <c r="FO52" s="16"/>
      <c r="FP52" s="16"/>
      <c r="FQ52" s="16"/>
      <c r="FR52" s="16"/>
      <c r="FS52" s="16"/>
      <c r="FT52" s="16"/>
      <c r="FU52" s="16"/>
      <c r="FV52" s="16"/>
      <c r="FW52" s="16"/>
      <c r="FX52" s="16"/>
      <c r="FY52" s="16"/>
      <c r="FZ52" s="16"/>
      <c r="GA52" s="16"/>
      <c r="GB52" s="16"/>
      <c r="GC52" s="16"/>
      <c r="GD52" s="16"/>
      <c r="GE52" s="16"/>
      <c r="GF52" s="16"/>
      <c r="GG52" s="16"/>
      <c r="GH52" s="16"/>
      <c r="GI52" s="16"/>
      <c r="GJ52" s="16"/>
      <c r="GK52" s="16"/>
      <c r="GL52" s="16"/>
      <c r="GM52" s="16"/>
      <c r="GN52" s="16"/>
      <c r="GO52" s="16"/>
      <c r="GP52" s="16"/>
      <c r="GQ52" s="16"/>
      <c r="GR52" s="16"/>
      <c r="GS52" s="16"/>
      <c r="GT52" s="16"/>
      <c r="GU52" s="16"/>
      <c r="GV52" s="16"/>
      <c r="GW52" s="16"/>
      <c r="GX52" s="16"/>
      <c r="GY52" s="16"/>
      <c r="GZ52" s="16"/>
      <c r="HA52" s="16"/>
      <c r="HB52" s="16"/>
      <c r="HC52" s="16"/>
      <c r="HD52" s="16"/>
      <c r="HE52" s="16"/>
      <c r="HF52" s="16"/>
      <c r="HG52" s="16"/>
      <c r="HH52" s="16"/>
      <c r="HI52" s="16"/>
      <c r="HJ52" s="16"/>
      <c r="HK52" s="16"/>
      <c r="HL52" s="16"/>
      <c r="HM52" s="16"/>
      <c r="HN52" s="16"/>
      <c r="HO52" s="16"/>
      <c r="HP52" s="16"/>
    </row>
    <row r="53" spans="1:224" ht="12.75" customHeight="1" x14ac:dyDescent="0.2">
      <c r="A53" s="67" t="s">
        <v>190</v>
      </c>
      <c r="B53" s="20">
        <v>1059</v>
      </c>
      <c r="C53" s="68" t="s">
        <v>144</v>
      </c>
      <c r="D53" s="21">
        <f t="shared" ca="1" si="3"/>
        <v>0</v>
      </c>
      <c r="E53" s="21">
        <f t="shared" ca="1" si="3"/>
        <v>0</v>
      </c>
      <c r="F53" s="21">
        <f t="shared" ca="1" si="3"/>
        <v>0</v>
      </c>
      <c r="G53" s="22">
        <f t="shared" ref="G53:G55" ca="1" si="5">+SUM(D53:F53)</f>
        <v>0</v>
      </c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  <c r="BB53" s="16"/>
      <c r="BC53" s="16"/>
      <c r="BD53" s="16"/>
      <c r="BE53" s="16"/>
      <c r="BF53" s="16"/>
      <c r="BG53" s="16"/>
      <c r="BH53" s="16"/>
      <c r="BI53" s="16"/>
      <c r="BJ53" s="16"/>
      <c r="BK53" s="16"/>
      <c r="BL53" s="16"/>
      <c r="BM53" s="16"/>
      <c r="BN53" s="16"/>
      <c r="BO53" s="16"/>
      <c r="BP53" s="16"/>
      <c r="BQ53" s="16"/>
      <c r="BR53" s="16"/>
      <c r="BS53" s="16"/>
      <c r="BT53" s="16"/>
      <c r="BU53" s="16"/>
      <c r="BV53" s="16"/>
      <c r="BW53" s="16"/>
      <c r="BX53" s="16"/>
      <c r="BY53" s="16"/>
      <c r="BZ53" s="16"/>
      <c r="CA53" s="16"/>
      <c r="CB53" s="16"/>
      <c r="CC53" s="16"/>
      <c r="CD53" s="16"/>
      <c r="CE53" s="16"/>
      <c r="CF53" s="16"/>
      <c r="CG53" s="16"/>
      <c r="CH53" s="16"/>
      <c r="CI53" s="16"/>
      <c r="CJ53" s="16"/>
      <c r="CK53" s="16"/>
      <c r="CL53" s="16"/>
      <c r="CM53" s="16"/>
      <c r="CN53" s="16"/>
      <c r="CO53" s="16"/>
      <c r="CP53" s="16"/>
      <c r="CQ53" s="16"/>
      <c r="CR53" s="16"/>
      <c r="CS53" s="16"/>
      <c r="CT53" s="16"/>
      <c r="CU53" s="16"/>
      <c r="CV53" s="16"/>
      <c r="CW53" s="16"/>
      <c r="CX53" s="16"/>
      <c r="CY53" s="16"/>
      <c r="CZ53" s="16"/>
      <c r="DA53" s="16"/>
      <c r="DB53" s="16"/>
      <c r="DC53" s="16"/>
      <c r="DD53" s="16"/>
      <c r="DE53" s="16"/>
      <c r="DF53" s="16"/>
      <c r="DG53" s="16"/>
      <c r="DH53" s="16"/>
      <c r="DI53" s="16"/>
      <c r="DJ53" s="16"/>
      <c r="DK53" s="16"/>
      <c r="DL53" s="16"/>
      <c r="DM53" s="16"/>
      <c r="DN53" s="16"/>
      <c r="DO53" s="16"/>
      <c r="DP53" s="16"/>
      <c r="DQ53" s="16"/>
      <c r="DR53" s="16"/>
      <c r="DS53" s="16"/>
      <c r="DT53" s="16"/>
      <c r="DU53" s="16"/>
      <c r="DV53" s="16"/>
      <c r="DW53" s="16"/>
      <c r="DX53" s="16"/>
      <c r="DY53" s="16"/>
      <c r="DZ53" s="16"/>
      <c r="EA53" s="16"/>
      <c r="EB53" s="16"/>
      <c r="EC53" s="16"/>
      <c r="ED53" s="16"/>
      <c r="EE53" s="16"/>
      <c r="EF53" s="16"/>
      <c r="EG53" s="16"/>
      <c r="EH53" s="16"/>
      <c r="EI53" s="16"/>
      <c r="EJ53" s="16"/>
      <c r="EK53" s="16"/>
      <c r="EL53" s="16"/>
      <c r="EM53" s="16"/>
      <c r="EN53" s="16"/>
      <c r="EO53" s="16"/>
      <c r="EP53" s="16"/>
      <c r="EQ53" s="16"/>
      <c r="ER53" s="16"/>
      <c r="ES53" s="16"/>
      <c r="ET53" s="16"/>
      <c r="EU53" s="16"/>
      <c r="EV53" s="16"/>
      <c r="EW53" s="16"/>
      <c r="EX53" s="16"/>
      <c r="EY53" s="16"/>
      <c r="EZ53" s="16"/>
      <c r="FA53" s="16"/>
      <c r="FB53" s="16"/>
      <c r="FC53" s="16"/>
      <c r="FD53" s="16"/>
      <c r="FE53" s="16"/>
      <c r="FF53" s="16"/>
      <c r="FG53" s="16"/>
      <c r="FH53" s="16"/>
      <c r="FI53" s="16"/>
      <c r="FJ53" s="16"/>
      <c r="FK53" s="16"/>
      <c r="FL53" s="16"/>
      <c r="FM53" s="16"/>
      <c r="FN53" s="16"/>
      <c r="FO53" s="16"/>
      <c r="FP53" s="16"/>
      <c r="FQ53" s="16"/>
      <c r="FR53" s="16"/>
      <c r="FS53" s="16"/>
      <c r="FT53" s="16"/>
      <c r="FU53" s="16"/>
      <c r="FV53" s="16"/>
      <c r="FW53" s="16"/>
      <c r="FX53" s="16"/>
      <c r="FY53" s="16"/>
      <c r="FZ53" s="16"/>
      <c r="GA53" s="16"/>
      <c r="GB53" s="16"/>
      <c r="GC53" s="16"/>
      <c r="GD53" s="16"/>
      <c r="GE53" s="16"/>
      <c r="GF53" s="16"/>
      <c r="GG53" s="16"/>
      <c r="GH53" s="16"/>
      <c r="GI53" s="16"/>
      <c r="GJ53" s="16"/>
      <c r="GK53" s="16"/>
      <c r="GL53" s="16"/>
      <c r="GM53" s="16"/>
      <c r="GN53" s="16"/>
      <c r="GO53" s="16"/>
      <c r="GP53" s="16"/>
      <c r="GQ53" s="16"/>
      <c r="GR53" s="16"/>
      <c r="GS53" s="16"/>
      <c r="GT53" s="16"/>
      <c r="GU53" s="16"/>
      <c r="GV53" s="16"/>
      <c r="GW53" s="16"/>
      <c r="GX53" s="16"/>
      <c r="GY53" s="16"/>
      <c r="GZ53" s="16"/>
      <c r="HA53" s="16"/>
      <c r="HB53" s="16"/>
      <c r="HC53" s="16"/>
      <c r="HD53" s="16"/>
      <c r="HE53" s="16"/>
      <c r="HF53" s="16"/>
      <c r="HG53" s="16"/>
      <c r="HH53" s="16"/>
      <c r="HI53" s="16"/>
      <c r="HJ53" s="16"/>
      <c r="HK53" s="16"/>
      <c r="HL53" s="16"/>
      <c r="HM53" s="16"/>
      <c r="HN53" s="16"/>
      <c r="HO53" s="16"/>
      <c r="HP53" s="16"/>
    </row>
    <row r="54" spans="1:224" ht="12.75" customHeight="1" x14ac:dyDescent="0.2">
      <c r="A54" s="67" t="s">
        <v>191</v>
      </c>
      <c r="B54" s="20">
        <v>1060</v>
      </c>
      <c r="C54" s="68" t="s">
        <v>144</v>
      </c>
      <c r="D54" s="21">
        <f t="shared" ca="1" si="3"/>
        <v>0</v>
      </c>
      <c r="E54" s="21">
        <f t="shared" ca="1" si="3"/>
        <v>0</v>
      </c>
      <c r="F54" s="21">
        <f t="shared" ca="1" si="3"/>
        <v>0</v>
      </c>
      <c r="G54" s="22">
        <f t="shared" ca="1" si="5"/>
        <v>0</v>
      </c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6"/>
      <c r="BA54" s="16"/>
      <c r="BB54" s="16"/>
      <c r="BC54" s="16"/>
      <c r="BD54" s="16"/>
      <c r="BE54" s="16"/>
      <c r="BF54" s="16"/>
      <c r="BG54" s="16"/>
      <c r="BH54" s="16"/>
      <c r="BI54" s="16"/>
      <c r="BJ54" s="16"/>
      <c r="BK54" s="16"/>
      <c r="BL54" s="16"/>
      <c r="BM54" s="16"/>
      <c r="BN54" s="16"/>
      <c r="BO54" s="16"/>
      <c r="BP54" s="16"/>
      <c r="BQ54" s="16"/>
      <c r="BR54" s="16"/>
      <c r="BS54" s="16"/>
      <c r="BT54" s="16"/>
      <c r="BU54" s="16"/>
      <c r="BV54" s="16"/>
      <c r="BW54" s="16"/>
      <c r="BX54" s="16"/>
      <c r="BY54" s="16"/>
      <c r="BZ54" s="16"/>
      <c r="CA54" s="16"/>
      <c r="CB54" s="16"/>
      <c r="CC54" s="16"/>
      <c r="CD54" s="16"/>
      <c r="CE54" s="16"/>
      <c r="CF54" s="16"/>
      <c r="CG54" s="16"/>
      <c r="CH54" s="16"/>
      <c r="CI54" s="16"/>
      <c r="CJ54" s="16"/>
      <c r="CK54" s="16"/>
      <c r="CL54" s="16"/>
      <c r="CM54" s="16"/>
      <c r="CN54" s="16"/>
      <c r="CO54" s="16"/>
      <c r="CP54" s="16"/>
      <c r="CQ54" s="16"/>
      <c r="CR54" s="16"/>
      <c r="CS54" s="16"/>
      <c r="CT54" s="16"/>
      <c r="CU54" s="16"/>
      <c r="CV54" s="16"/>
      <c r="CW54" s="16"/>
      <c r="CX54" s="16"/>
      <c r="CY54" s="16"/>
      <c r="CZ54" s="16"/>
      <c r="DA54" s="16"/>
      <c r="DB54" s="16"/>
      <c r="DC54" s="16"/>
      <c r="DD54" s="16"/>
      <c r="DE54" s="16"/>
      <c r="DF54" s="16"/>
      <c r="DG54" s="16"/>
      <c r="DH54" s="16"/>
      <c r="DI54" s="16"/>
      <c r="DJ54" s="16"/>
      <c r="DK54" s="16"/>
      <c r="DL54" s="16"/>
      <c r="DM54" s="16"/>
      <c r="DN54" s="16"/>
      <c r="DO54" s="16"/>
      <c r="DP54" s="16"/>
      <c r="DQ54" s="16"/>
      <c r="DR54" s="16"/>
      <c r="DS54" s="16"/>
      <c r="DT54" s="16"/>
      <c r="DU54" s="16"/>
      <c r="DV54" s="16"/>
      <c r="DW54" s="16"/>
      <c r="DX54" s="16"/>
      <c r="DY54" s="16"/>
      <c r="DZ54" s="16"/>
      <c r="EA54" s="16"/>
      <c r="EB54" s="16"/>
      <c r="EC54" s="16"/>
      <c r="ED54" s="16"/>
      <c r="EE54" s="16"/>
      <c r="EF54" s="16"/>
      <c r="EG54" s="16"/>
      <c r="EH54" s="16"/>
      <c r="EI54" s="16"/>
      <c r="EJ54" s="16"/>
      <c r="EK54" s="16"/>
      <c r="EL54" s="16"/>
      <c r="EM54" s="16"/>
      <c r="EN54" s="16"/>
      <c r="EO54" s="16"/>
      <c r="EP54" s="16"/>
      <c r="EQ54" s="16"/>
      <c r="ER54" s="16"/>
      <c r="ES54" s="16"/>
      <c r="ET54" s="16"/>
      <c r="EU54" s="16"/>
      <c r="EV54" s="16"/>
      <c r="EW54" s="16"/>
      <c r="EX54" s="16"/>
      <c r="EY54" s="16"/>
      <c r="EZ54" s="16"/>
      <c r="FA54" s="16"/>
      <c r="FB54" s="16"/>
      <c r="FC54" s="16"/>
      <c r="FD54" s="16"/>
      <c r="FE54" s="16"/>
      <c r="FF54" s="16"/>
      <c r="FG54" s="16"/>
      <c r="FH54" s="16"/>
      <c r="FI54" s="16"/>
      <c r="FJ54" s="16"/>
      <c r="FK54" s="16"/>
      <c r="FL54" s="16"/>
      <c r="FM54" s="16"/>
      <c r="FN54" s="16"/>
      <c r="FO54" s="16"/>
      <c r="FP54" s="16"/>
      <c r="FQ54" s="16"/>
      <c r="FR54" s="16"/>
      <c r="FS54" s="16"/>
      <c r="FT54" s="16"/>
      <c r="FU54" s="16"/>
      <c r="FV54" s="16"/>
      <c r="FW54" s="16"/>
      <c r="FX54" s="16"/>
      <c r="FY54" s="16"/>
      <c r="FZ54" s="16"/>
      <c r="GA54" s="16"/>
      <c r="GB54" s="16"/>
      <c r="GC54" s="16"/>
      <c r="GD54" s="16"/>
      <c r="GE54" s="16"/>
      <c r="GF54" s="16"/>
      <c r="GG54" s="16"/>
      <c r="GH54" s="16"/>
      <c r="GI54" s="16"/>
      <c r="GJ54" s="16"/>
      <c r="GK54" s="16"/>
      <c r="GL54" s="16"/>
      <c r="GM54" s="16"/>
      <c r="GN54" s="16"/>
      <c r="GO54" s="16"/>
      <c r="GP54" s="16"/>
      <c r="GQ54" s="16"/>
      <c r="GR54" s="16"/>
      <c r="GS54" s="16"/>
      <c r="GT54" s="16"/>
      <c r="GU54" s="16"/>
      <c r="GV54" s="16"/>
      <c r="GW54" s="16"/>
      <c r="GX54" s="16"/>
      <c r="GY54" s="16"/>
      <c r="GZ54" s="16"/>
      <c r="HA54" s="16"/>
      <c r="HB54" s="16"/>
      <c r="HC54" s="16"/>
      <c r="HD54" s="16"/>
      <c r="HE54" s="16"/>
      <c r="HF54" s="16"/>
      <c r="HG54" s="16"/>
      <c r="HH54" s="16"/>
      <c r="HI54" s="16"/>
      <c r="HJ54" s="16"/>
      <c r="HK54" s="16"/>
      <c r="HL54" s="16"/>
      <c r="HM54" s="16"/>
      <c r="HN54" s="16"/>
      <c r="HO54" s="16"/>
      <c r="HP54" s="16"/>
    </row>
    <row r="55" spans="1:224" ht="12.75" customHeight="1" x14ac:dyDescent="0.2">
      <c r="A55" s="67" t="s">
        <v>192</v>
      </c>
      <c r="B55" s="20">
        <v>1061</v>
      </c>
      <c r="C55" s="68" t="s">
        <v>144</v>
      </c>
      <c r="D55" s="21">
        <f t="shared" ca="1" si="3"/>
        <v>0</v>
      </c>
      <c r="E55" s="21">
        <f t="shared" ca="1" si="3"/>
        <v>0</v>
      </c>
      <c r="F55" s="21">
        <f t="shared" ca="1" si="3"/>
        <v>0</v>
      </c>
      <c r="G55" s="22">
        <f t="shared" ca="1" si="5"/>
        <v>0</v>
      </c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6"/>
      <c r="BT55" s="16"/>
      <c r="BU55" s="16"/>
      <c r="BV55" s="16"/>
      <c r="BW55" s="16"/>
      <c r="BX55" s="16"/>
      <c r="BY55" s="16"/>
      <c r="BZ55" s="16"/>
      <c r="CA55" s="16"/>
      <c r="CB55" s="16"/>
      <c r="CC55" s="16"/>
      <c r="CD55" s="16"/>
      <c r="CE55" s="16"/>
      <c r="CF55" s="16"/>
      <c r="CG55" s="16"/>
      <c r="CH55" s="16"/>
      <c r="CI55" s="16"/>
      <c r="CJ55" s="16"/>
      <c r="CK55" s="16"/>
      <c r="CL55" s="16"/>
      <c r="CM55" s="16"/>
      <c r="CN55" s="16"/>
      <c r="CO55" s="16"/>
      <c r="CP55" s="16"/>
      <c r="CQ55" s="16"/>
      <c r="CR55" s="16"/>
      <c r="CS55" s="16"/>
      <c r="CT55" s="16"/>
      <c r="CU55" s="16"/>
      <c r="CV55" s="16"/>
      <c r="CW55" s="16"/>
      <c r="CX55" s="16"/>
      <c r="CY55" s="16"/>
      <c r="CZ55" s="16"/>
      <c r="DA55" s="16"/>
      <c r="DB55" s="16"/>
      <c r="DC55" s="16"/>
      <c r="DD55" s="16"/>
      <c r="DE55" s="16"/>
      <c r="DF55" s="16"/>
      <c r="DG55" s="16"/>
      <c r="DH55" s="16"/>
      <c r="DI55" s="16"/>
      <c r="DJ55" s="16"/>
      <c r="DK55" s="16"/>
      <c r="DL55" s="16"/>
      <c r="DM55" s="16"/>
      <c r="DN55" s="16"/>
      <c r="DO55" s="16"/>
      <c r="DP55" s="16"/>
      <c r="DQ55" s="16"/>
      <c r="DR55" s="16"/>
      <c r="DS55" s="16"/>
      <c r="DT55" s="16"/>
      <c r="DU55" s="16"/>
      <c r="DV55" s="16"/>
      <c r="DW55" s="16"/>
      <c r="DX55" s="16"/>
      <c r="DY55" s="16"/>
      <c r="DZ55" s="16"/>
      <c r="EA55" s="16"/>
      <c r="EB55" s="16"/>
      <c r="EC55" s="16"/>
      <c r="ED55" s="16"/>
      <c r="EE55" s="16"/>
      <c r="EF55" s="16"/>
      <c r="EG55" s="16"/>
      <c r="EH55" s="16"/>
      <c r="EI55" s="16"/>
      <c r="EJ55" s="16"/>
      <c r="EK55" s="16"/>
      <c r="EL55" s="16"/>
      <c r="EM55" s="16"/>
      <c r="EN55" s="16"/>
      <c r="EO55" s="16"/>
      <c r="EP55" s="16"/>
      <c r="EQ55" s="16"/>
      <c r="ER55" s="16"/>
      <c r="ES55" s="16"/>
      <c r="ET55" s="16"/>
      <c r="EU55" s="16"/>
      <c r="EV55" s="16"/>
      <c r="EW55" s="16"/>
      <c r="EX55" s="16"/>
      <c r="EY55" s="16"/>
      <c r="EZ55" s="16"/>
      <c r="FA55" s="16"/>
      <c r="FB55" s="16"/>
      <c r="FC55" s="16"/>
      <c r="FD55" s="16"/>
      <c r="FE55" s="16"/>
      <c r="FF55" s="16"/>
      <c r="FG55" s="16"/>
      <c r="FH55" s="16"/>
      <c r="FI55" s="16"/>
      <c r="FJ55" s="16"/>
      <c r="FK55" s="16"/>
      <c r="FL55" s="16"/>
      <c r="FM55" s="16"/>
      <c r="FN55" s="16"/>
      <c r="FO55" s="16"/>
      <c r="FP55" s="16"/>
      <c r="FQ55" s="16"/>
      <c r="FR55" s="16"/>
      <c r="FS55" s="16"/>
      <c r="FT55" s="16"/>
      <c r="FU55" s="16"/>
      <c r="FV55" s="16"/>
      <c r="FW55" s="16"/>
      <c r="FX55" s="16"/>
      <c r="FY55" s="16"/>
      <c r="FZ55" s="16"/>
      <c r="GA55" s="16"/>
      <c r="GB55" s="16"/>
      <c r="GC55" s="16"/>
      <c r="GD55" s="16"/>
      <c r="GE55" s="16"/>
      <c r="GF55" s="16"/>
      <c r="GG55" s="16"/>
      <c r="GH55" s="16"/>
      <c r="GI55" s="16"/>
      <c r="GJ55" s="16"/>
      <c r="GK55" s="16"/>
      <c r="GL55" s="16"/>
      <c r="GM55" s="16"/>
      <c r="GN55" s="16"/>
      <c r="GO55" s="16"/>
      <c r="GP55" s="16"/>
      <c r="GQ55" s="16"/>
      <c r="GR55" s="16"/>
      <c r="GS55" s="16"/>
      <c r="GT55" s="16"/>
      <c r="GU55" s="16"/>
      <c r="GV55" s="16"/>
      <c r="GW55" s="16"/>
      <c r="GX55" s="16"/>
      <c r="GY55" s="16"/>
      <c r="GZ55" s="16"/>
      <c r="HA55" s="16"/>
      <c r="HB55" s="16"/>
      <c r="HC55" s="16"/>
      <c r="HD55" s="16"/>
      <c r="HE55" s="16"/>
      <c r="HF55" s="16"/>
      <c r="HG55" s="16"/>
      <c r="HH55" s="16"/>
      <c r="HI55" s="16"/>
      <c r="HJ55" s="16"/>
      <c r="HK55" s="16"/>
      <c r="HL55" s="16"/>
      <c r="HM55" s="16"/>
      <c r="HN55" s="16"/>
      <c r="HO55" s="16"/>
      <c r="HP55" s="16"/>
    </row>
    <row r="56" spans="1:224" ht="12.75" customHeight="1" x14ac:dyDescent="0.2">
      <c r="A56" s="67" t="s">
        <v>193</v>
      </c>
      <c r="B56" s="20">
        <v>2001</v>
      </c>
      <c r="C56" s="68" t="s">
        <v>144</v>
      </c>
      <c r="D56" s="21">
        <f t="shared" ca="1" si="3"/>
        <v>0</v>
      </c>
      <c r="E56" s="21">
        <f t="shared" ca="1" si="3"/>
        <v>0</v>
      </c>
      <c r="F56" s="21">
        <f t="shared" ca="1" si="3"/>
        <v>0</v>
      </c>
      <c r="G56" s="22">
        <f t="shared" ca="1" si="1"/>
        <v>0</v>
      </c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6"/>
      <c r="BA56" s="16"/>
      <c r="BB56" s="16"/>
      <c r="BC56" s="16"/>
      <c r="BD56" s="16"/>
      <c r="BE56" s="16"/>
      <c r="BF56" s="16"/>
      <c r="BG56" s="16"/>
      <c r="BH56" s="16"/>
      <c r="BI56" s="16"/>
      <c r="BJ56" s="16"/>
      <c r="BK56" s="16"/>
      <c r="BL56" s="16"/>
      <c r="BM56" s="16"/>
      <c r="BN56" s="16"/>
      <c r="BO56" s="16"/>
      <c r="BP56" s="16"/>
      <c r="BQ56" s="16"/>
      <c r="BR56" s="16"/>
      <c r="BS56" s="16"/>
      <c r="BT56" s="16"/>
      <c r="BU56" s="16"/>
      <c r="BV56" s="16"/>
      <c r="BW56" s="16"/>
      <c r="BX56" s="16"/>
      <c r="BY56" s="16"/>
      <c r="BZ56" s="16"/>
      <c r="CA56" s="16"/>
      <c r="CB56" s="16"/>
      <c r="CC56" s="16"/>
      <c r="CD56" s="16"/>
      <c r="CE56" s="16"/>
      <c r="CF56" s="16"/>
      <c r="CG56" s="16"/>
      <c r="CH56" s="16"/>
      <c r="CI56" s="16"/>
      <c r="CJ56" s="16"/>
      <c r="CK56" s="16"/>
      <c r="CL56" s="16"/>
      <c r="CM56" s="16"/>
      <c r="CN56" s="16"/>
      <c r="CO56" s="16"/>
      <c r="CP56" s="16"/>
      <c r="CQ56" s="16"/>
      <c r="CR56" s="16"/>
      <c r="CS56" s="16"/>
      <c r="CT56" s="16"/>
      <c r="CU56" s="16"/>
      <c r="CV56" s="16"/>
      <c r="CW56" s="16"/>
      <c r="CX56" s="16"/>
      <c r="CY56" s="16"/>
      <c r="CZ56" s="16"/>
      <c r="DA56" s="16"/>
      <c r="DB56" s="16"/>
      <c r="DC56" s="16"/>
      <c r="DD56" s="16"/>
      <c r="DE56" s="16"/>
      <c r="DF56" s="16"/>
      <c r="DG56" s="16"/>
      <c r="DH56" s="16"/>
      <c r="DI56" s="16"/>
      <c r="DJ56" s="16"/>
      <c r="DK56" s="16"/>
      <c r="DL56" s="16"/>
      <c r="DM56" s="16"/>
      <c r="DN56" s="16"/>
      <c r="DO56" s="16"/>
      <c r="DP56" s="16"/>
      <c r="DQ56" s="16"/>
      <c r="DR56" s="16"/>
      <c r="DS56" s="16"/>
      <c r="DT56" s="16"/>
      <c r="DU56" s="16"/>
      <c r="DV56" s="16"/>
      <c r="DW56" s="16"/>
      <c r="DX56" s="16"/>
      <c r="DY56" s="16"/>
      <c r="DZ56" s="16"/>
      <c r="EA56" s="16"/>
      <c r="EB56" s="16"/>
      <c r="EC56" s="16"/>
      <c r="ED56" s="16"/>
      <c r="EE56" s="16"/>
      <c r="EF56" s="16"/>
      <c r="EG56" s="16"/>
      <c r="EH56" s="16"/>
      <c r="EI56" s="16"/>
      <c r="EJ56" s="16"/>
      <c r="EK56" s="16"/>
      <c r="EL56" s="16"/>
      <c r="EM56" s="16"/>
      <c r="EN56" s="16"/>
      <c r="EO56" s="16"/>
      <c r="EP56" s="16"/>
      <c r="EQ56" s="16"/>
      <c r="ER56" s="16"/>
      <c r="ES56" s="16"/>
      <c r="ET56" s="16"/>
      <c r="EU56" s="16"/>
      <c r="EV56" s="16"/>
      <c r="EW56" s="16"/>
      <c r="EX56" s="16"/>
      <c r="EY56" s="16"/>
      <c r="EZ56" s="16"/>
      <c r="FA56" s="16"/>
      <c r="FB56" s="16"/>
      <c r="FC56" s="16"/>
      <c r="FD56" s="16"/>
      <c r="FE56" s="16"/>
      <c r="FF56" s="16"/>
      <c r="FG56" s="16"/>
      <c r="FH56" s="16"/>
      <c r="FI56" s="16"/>
      <c r="FJ56" s="16"/>
      <c r="FK56" s="16"/>
      <c r="FL56" s="16"/>
      <c r="FM56" s="16"/>
      <c r="FN56" s="16"/>
      <c r="FO56" s="16"/>
      <c r="FP56" s="16"/>
      <c r="FQ56" s="16"/>
      <c r="FR56" s="16"/>
      <c r="FS56" s="16"/>
      <c r="FT56" s="16"/>
      <c r="FU56" s="16"/>
      <c r="FV56" s="16"/>
      <c r="FW56" s="16"/>
      <c r="FX56" s="16"/>
      <c r="FY56" s="16"/>
      <c r="FZ56" s="16"/>
      <c r="GA56" s="16"/>
      <c r="GB56" s="16"/>
      <c r="GC56" s="16"/>
      <c r="GD56" s="16"/>
      <c r="GE56" s="16"/>
      <c r="GF56" s="16"/>
      <c r="GG56" s="16"/>
      <c r="GH56" s="16"/>
      <c r="GI56" s="16"/>
      <c r="GJ56" s="16"/>
      <c r="GK56" s="16"/>
      <c r="GL56" s="16"/>
      <c r="GM56" s="16"/>
      <c r="GN56" s="16"/>
      <c r="GO56" s="16"/>
      <c r="GP56" s="16"/>
      <c r="GQ56" s="16"/>
      <c r="GR56" s="16"/>
      <c r="GS56" s="16"/>
      <c r="GT56" s="16"/>
      <c r="GU56" s="16"/>
      <c r="GV56" s="16"/>
      <c r="GW56" s="16"/>
      <c r="GX56" s="16"/>
      <c r="GY56" s="16"/>
      <c r="GZ56" s="16"/>
      <c r="HA56" s="16"/>
      <c r="HB56" s="16"/>
      <c r="HC56" s="16"/>
      <c r="HD56" s="16"/>
      <c r="HE56" s="16"/>
      <c r="HF56" s="16"/>
      <c r="HG56" s="16"/>
      <c r="HH56" s="16"/>
      <c r="HI56" s="16"/>
      <c r="HJ56" s="16"/>
      <c r="HK56" s="16"/>
      <c r="HL56" s="16"/>
      <c r="HM56" s="16"/>
      <c r="HN56" s="16"/>
      <c r="HO56" s="16"/>
      <c r="HP56" s="16"/>
    </row>
    <row r="57" spans="1:224" ht="12.75" customHeight="1" x14ac:dyDescent="0.2">
      <c r="A57" s="67" t="s">
        <v>194</v>
      </c>
      <c r="B57" s="20">
        <v>2002</v>
      </c>
      <c r="C57" s="68" t="s">
        <v>195</v>
      </c>
      <c r="D57" s="21">
        <f t="shared" ca="1" si="3"/>
        <v>0</v>
      </c>
      <c r="E57" s="21">
        <f t="shared" ca="1" si="3"/>
        <v>0</v>
      </c>
      <c r="F57" s="21">
        <f t="shared" ca="1" si="3"/>
        <v>0</v>
      </c>
      <c r="G57" s="22">
        <f t="shared" ca="1" si="1"/>
        <v>0</v>
      </c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/>
      <c r="AY57" s="16"/>
      <c r="AZ57" s="16"/>
      <c r="BA57" s="16"/>
      <c r="BB57" s="16"/>
      <c r="BC57" s="16"/>
      <c r="BD57" s="16"/>
      <c r="BE57" s="16"/>
      <c r="BF57" s="16"/>
      <c r="BG57" s="16"/>
      <c r="BH57" s="16"/>
      <c r="BI57" s="16"/>
      <c r="BJ57" s="16"/>
      <c r="BK57" s="16"/>
      <c r="BL57" s="16"/>
      <c r="BM57" s="16"/>
      <c r="BN57" s="16"/>
      <c r="BO57" s="16"/>
      <c r="BP57" s="16"/>
      <c r="BQ57" s="16"/>
      <c r="BR57" s="16"/>
      <c r="BS57" s="16"/>
      <c r="BT57" s="16"/>
      <c r="BU57" s="16"/>
      <c r="BV57" s="16"/>
      <c r="BW57" s="16"/>
      <c r="BX57" s="16"/>
      <c r="BY57" s="16"/>
      <c r="BZ57" s="16"/>
      <c r="CA57" s="16"/>
      <c r="CB57" s="16"/>
      <c r="CC57" s="16"/>
      <c r="CD57" s="16"/>
      <c r="CE57" s="16"/>
      <c r="CF57" s="16"/>
      <c r="CG57" s="16"/>
      <c r="CH57" s="16"/>
      <c r="CI57" s="16"/>
      <c r="CJ57" s="16"/>
      <c r="CK57" s="16"/>
      <c r="CL57" s="16"/>
      <c r="CM57" s="16"/>
      <c r="CN57" s="16"/>
      <c r="CO57" s="16"/>
      <c r="CP57" s="16"/>
      <c r="CQ57" s="16"/>
      <c r="CR57" s="16"/>
      <c r="CS57" s="16"/>
      <c r="CT57" s="16"/>
      <c r="CU57" s="16"/>
      <c r="CV57" s="16"/>
      <c r="CW57" s="16"/>
      <c r="CX57" s="16"/>
      <c r="CY57" s="16"/>
      <c r="CZ57" s="16"/>
      <c r="DA57" s="16"/>
      <c r="DB57" s="16"/>
      <c r="DC57" s="16"/>
      <c r="DD57" s="16"/>
      <c r="DE57" s="16"/>
      <c r="DF57" s="16"/>
      <c r="DG57" s="16"/>
      <c r="DH57" s="16"/>
      <c r="DI57" s="16"/>
      <c r="DJ57" s="16"/>
      <c r="DK57" s="16"/>
      <c r="DL57" s="16"/>
      <c r="DM57" s="16"/>
      <c r="DN57" s="16"/>
      <c r="DO57" s="16"/>
      <c r="DP57" s="16"/>
      <c r="DQ57" s="16"/>
      <c r="DR57" s="16"/>
      <c r="DS57" s="16"/>
      <c r="DT57" s="16"/>
      <c r="DU57" s="16"/>
      <c r="DV57" s="16"/>
      <c r="DW57" s="16"/>
      <c r="DX57" s="16"/>
      <c r="DY57" s="16"/>
      <c r="DZ57" s="16"/>
      <c r="EA57" s="16"/>
      <c r="EB57" s="16"/>
      <c r="EC57" s="16"/>
      <c r="ED57" s="16"/>
      <c r="EE57" s="16"/>
      <c r="EF57" s="16"/>
      <c r="EG57" s="16"/>
      <c r="EH57" s="16"/>
      <c r="EI57" s="16"/>
      <c r="EJ57" s="16"/>
      <c r="EK57" s="16"/>
      <c r="EL57" s="16"/>
      <c r="EM57" s="16"/>
      <c r="EN57" s="16"/>
      <c r="EO57" s="16"/>
      <c r="EP57" s="16"/>
      <c r="EQ57" s="16"/>
      <c r="ER57" s="16"/>
      <c r="ES57" s="16"/>
      <c r="ET57" s="16"/>
      <c r="EU57" s="16"/>
      <c r="EV57" s="16"/>
      <c r="EW57" s="16"/>
      <c r="EX57" s="16"/>
      <c r="EY57" s="16"/>
      <c r="EZ57" s="16"/>
      <c r="FA57" s="16"/>
      <c r="FB57" s="16"/>
      <c r="FC57" s="16"/>
      <c r="FD57" s="16"/>
      <c r="FE57" s="16"/>
      <c r="FF57" s="16"/>
      <c r="FG57" s="16"/>
      <c r="FH57" s="16"/>
      <c r="FI57" s="16"/>
      <c r="FJ57" s="16"/>
      <c r="FK57" s="16"/>
      <c r="FL57" s="16"/>
      <c r="FM57" s="16"/>
      <c r="FN57" s="16"/>
      <c r="FO57" s="16"/>
      <c r="FP57" s="16"/>
      <c r="FQ57" s="16"/>
      <c r="FR57" s="16"/>
      <c r="FS57" s="16"/>
      <c r="FT57" s="16"/>
      <c r="FU57" s="16"/>
      <c r="FV57" s="16"/>
      <c r="FW57" s="16"/>
      <c r="FX57" s="16"/>
      <c r="FY57" s="16"/>
      <c r="FZ57" s="16"/>
      <c r="GA57" s="16"/>
      <c r="GB57" s="16"/>
      <c r="GC57" s="16"/>
      <c r="GD57" s="16"/>
      <c r="GE57" s="16"/>
      <c r="GF57" s="16"/>
      <c r="GG57" s="16"/>
      <c r="GH57" s="16"/>
      <c r="GI57" s="16"/>
      <c r="GJ57" s="16"/>
      <c r="GK57" s="16"/>
      <c r="GL57" s="16"/>
      <c r="GM57" s="16"/>
      <c r="GN57" s="16"/>
      <c r="GO57" s="16"/>
      <c r="GP57" s="16"/>
      <c r="GQ57" s="16"/>
      <c r="GR57" s="16"/>
      <c r="GS57" s="16"/>
      <c r="GT57" s="16"/>
      <c r="GU57" s="16"/>
      <c r="GV57" s="16"/>
      <c r="GW57" s="16"/>
      <c r="GX57" s="16"/>
      <c r="GY57" s="16"/>
      <c r="GZ57" s="16"/>
      <c r="HA57" s="16"/>
      <c r="HB57" s="16"/>
      <c r="HC57" s="16"/>
      <c r="HD57" s="16"/>
      <c r="HE57" s="16"/>
      <c r="HF57" s="16"/>
      <c r="HG57" s="16"/>
      <c r="HH57" s="16"/>
      <c r="HI57" s="16"/>
      <c r="HJ57" s="16"/>
      <c r="HK57" s="16"/>
      <c r="HL57" s="16"/>
      <c r="HM57" s="16"/>
      <c r="HN57" s="16"/>
      <c r="HO57" s="16"/>
      <c r="HP57" s="16"/>
    </row>
    <row r="58" spans="1:224" ht="12.75" customHeight="1" x14ac:dyDescent="0.2">
      <c r="A58" s="67" t="s">
        <v>196</v>
      </c>
      <c r="B58" s="20">
        <v>2005</v>
      </c>
      <c r="C58" s="68" t="s">
        <v>195</v>
      </c>
      <c r="D58" s="21">
        <f t="shared" ca="1" si="3"/>
        <v>0</v>
      </c>
      <c r="E58" s="21">
        <f t="shared" ca="1" si="3"/>
        <v>0</v>
      </c>
      <c r="F58" s="21">
        <f t="shared" ca="1" si="3"/>
        <v>0</v>
      </c>
      <c r="G58" s="22">
        <f t="shared" ca="1" si="1"/>
        <v>0</v>
      </c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  <c r="AY58" s="16"/>
      <c r="AZ58" s="16"/>
      <c r="BA58" s="16"/>
      <c r="BB58" s="16"/>
      <c r="BC58" s="16"/>
      <c r="BD58" s="16"/>
      <c r="BE58" s="16"/>
      <c r="BF58" s="16"/>
      <c r="BG58" s="16"/>
      <c r="BH58" s="16"/>
      <c r="BI58" s="16"/>
      <c r="BJ58" s="16"/>
      <c r="BK58" s="16"/>
      <c r="BL58" s="16"/>
      <c r="BM58" s="16"/>
      <c r="BN58" s="16"/>
      <c r="BO58" s="16"/>
      <c r="BP58" s="16"/>
      <c r="BQ58" s="16"/>
      <c r="BR58" s="16"/>
      <c r="BS58" s="16"/>
      <c r="BT58" s="16"/>
      <c r="BU58" s="16"/>
      <c r="BV58" s="16"/>
      <c r="BW58" s="16"/>
      <c r="BX58" s="16"/>
      <c r="BY58" s="16"/>
      <c r="BZ58" s="16"/>
      <c r="CA58" s="16"/>
      <c r="CB58" s="16"/>
      <c r="CC58" s="16"/>
      <c r="CD58" s="16"/>
      <c r="CE58" s="16"/>
      <c r="CF58" s="16"/>
      <c r="CG58" s="16"/>
      <c r="CH58" s="16"/>
      <c r="CI58" s="16"/>
      <c r="CJ58" s="16"/>
      <c r="CK58" s="16"/>
      <c r="CL58" s="16"/>
      <c r="CM58" s="16"/>
      <c r="CN58" s="16"/>
      <c r="CO58" s="16"/>
      <c r="CP58" s="16"/>
      <c r="CQ58" s="16"/>
      <c r="CR58" s="16"/>
      <c r="CS58" s="16"/>
      <c r="CT58" s="16"/>
      <c r="CU58" s="16"/>
      <c r="CV58" s="16"/>
      <c r="CW58" s="16"/>
      <c r="CX58" s="16"/>
      <c r="CY58" s="16"/>
      <c r="CZ58" s="16"/>
      <c r="DA58" s="16"/>
      <c r="DB58" s="16"/>
      <c r="DC58" s="16"/>
      <c r="DD58" s="16"/>
      <c r="DE58" s="16"/>
      <c r="DF58" s="16"/>
      <c r="DG58" s="16"/>
      <c r="DH58" s="16"/>
      <c r="DI58" s="16"/>
      <c r="DJ58" s="16"/>
      <c r="DK58" s="16"/>
      <c r="DL58" s="16"/>
      <c r="DM58" s="16"/>
      <c r="DN58" s="16"/>
      <c r="DO58" s="16"/>
      <c r="DP58" s="16"/>
      <c r="DQ58" s="16"/>
      <c r="DR58" s="16"/>
      <c r="DS58" s="16"/>
      <c r="DT58" s="16"/>
      <c r="DU58" s="16"/>
      <c r="DV58" s="16"/>
      <c r="DW58" s="16"/>
      <c r="DX58" s="16"/>
      <c r="DY58" s="16"/>
      <c r="DZ58" s="16"/>
      <c r="EA58" s="16"/>
      <c r="EB58" s="16"/>
      <c r="EC58" s="16"/>
      <c r="ED58" s="16"/>
      <c r="EE58" s="16"/>
      <c r="EF58" s="16"/>
      <c r="EG58" s="16"/>
      <c r="EH58" s="16"/>
      <c r="EI58" s="16"/>
      <c r="EJ58" s="16"/>
      <c r="EK58" s="16"/>
      <c r="EL58" s="16"/>
      <c r="EM58" s="16"/>
      <c r="EN58" s="16"/>
      <c r="EO58" s="16"/>
      <c r="EP58" s="16"/>
      <c r="EQ58" s="16"/>
      <c r="ER58" s="16"/>
      <c r="ES58" s="16"/>
      <c r="ET58" s="16"/>
      <c r="EU58" s="16"/>
      <c r="EV58" s="16"/>
      <c r="EW58" s="16"/>
      <c r="EX58" s="16"/>
      <c r="EY58" s="16"/>
      <c r="EZ58" s="16"/>
      <c r="FA58" s="16"/>
      <c r="FB58" s="16"/>
      <c r="FC58" s="16"/>
      <c r="FD58" s="16"/>
      <c r="FE58" s="16"/>
      <c r="FF58" s="16"/>
      <c r="FG58" s="16"/>
      <c r="FH58" s="16"/>
      <c r="FI58" s="16"/>
      <c r="FJ58" s="16"/>
      <c r="FK58" s="16"/>
      <c r="FL58" s="16"/>
      <c r="FM58" s="16"/>
      <c r="FN58" s="16"/>
      <c r="FO58" s="16"/>
      <c r="FP58" s="16"/>
      <c r="FQ58" s="16"/>
      <c r="FR58" s="16"/>
      <c r="FS58" s="16"/>
      <c r="FT58" s="16"/>
      <c r="FU58" s="16"/>
      <c r="FV58" s="16"/>
      <c r="FW58" s="16"/>
      <c r="FX58" s="16"/>
      <c r="FY58" s="16"/>
      <c r="FZ58" s="16"/>
      <c r="GA58" s="16"/>
      <c r="GB58" s="16"/>
      <c r="GC58" s="16"/>
      <c r="GD58" s="16"/>
      <c r="GE58" s="16"/>
      <c r="GF58" s="16"/>
      <c r="GG58" s="16"/>
      <c r="GH58" s="16"/>
      <c r="GI58" s="16"/>
      <c r="GJ58" s="16"/>
      <c r="GK58" s="16"/>
      <c r="GL58" s="16"/>
      <c r="GM58" s="16"/>
      <c r="GN58" s="16"/>
      <c r="GO58" s="16"/>
      <c r="GP58" s="16"/>
      <c r="GQ58" s="16"/>
      <c r="GR58" s="16"/>
      <c r="GS58" s="16"/>
      <c r="GT58" s="16"/>
      <c r="GU58" s="16"/>
      <c r="GV58" s="16"/>
      <c r="GW58" s="16"/>
      <c r="GX58" s="16"/>
      <c r="GY58" s="16"/>
      <c r="GZ58" s="16"/>
      <c r="HA58" s="16"/>
      <c r="HB58" s="16"/>
      <c r="HC58" s="16"/>
      <c r="HD58" s="16"/>
      <c r="HE58" s="16"/>
      <c r="HF58" s="16"/>
      <c r="HG58" s="16"/>
      <c r="HH58" s="16"/>
      <c r="HI58" s="16"/>
      <c r="HJ58" s="16"/>
      <c r="HK58" s="16"/>
      <c r="HL58" s="16"/>
      <c r="HM58" s="16"/>
      <c r="HN58" s="16"/>
      <c r="HO58" s="16"/>
      <c r="HP58" s="16"/>
    </row>
    <row r="59" spans="1:224" ht="12.75" customHeight="1" x14ac:dyDescent="0.2">
      <c r="A59" s="67" t="s">
        <v>197</v>
      </c>
      <c r="B59" s="20">
        <v>2006</v>
      </c>
      <c r="C59" s="68" t="s">
        <v>198</v>
      </c>
      <c r="D59" s="21">
        <f t="shared" ca="1" si="3"/>
        <v>0</v>
      </c>
      <c r="E59" s="21">
        <f t="shared" ca="1" si="3"/>
        <v>0</v>
      </c>
      <c r="F59" s="21">
        <f t="shared" ca="1" si="3"/>
        <v>0</v>
      </c>
      <c r="G59" s="22">
        <f t="shared" ca="1" si="1"/>
        <v>0</v>
      </c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6"/>
      <c r="AL59" s="16"/>
      <c r="AM59" s="16"/>
      <c r="AN59" s="16"/>
      <c r="AO59" s="16"/>
      <c r="AP59" s="16"/>
      <c r="AQ59" s="16"/>
      <c r="AR59" s="16"/>
      <c r="AS59" s="16"/>
      <c r="AT59" s="16"/>
      <c r="AU59" s="16"/>
      <c r="AV59" s="16"/>
      <c r="AW59" s="16"/>
      <c r="AX59" s="16"/>
      <c r="AY59" s="16"/>
      <c r="AZ59" s="16"/>
      <c r="BA59" s="16"/>
      <c r="BB59" s="16"/>
      <c r="BC59" s="16"/>
      <c r="BD59" s="16"/>
      <c r="BE59" s="16"/>
      <c r="BF59" s="16"/>
      <c r="BG59" s="16"/>
      <c r="BH59" s="16"/>
      <c r="BI59" s="16"/>
      <c r="BJ59" s="16"/>
      <c r="BK59" s="16"/>
      <c r="BL59" s="16"/>
      <c r="BM59" s="16"/>
      <c r="BN59" s="16"/>
      <c r="BO59" s="16"/>
      <c r="BP59" s="16"/>
      <c r="BQ59" s="16"/>
      <c r="BR59" s="16"/>
      <c r="BS59" s="16"/>
      <c r="BT59" s="16"/>
      <c r="BU59" s="16"/>
      <c r="BV59" s="16"/>
      <c r="BW59" s="16"/>
      <c r="BX59" s="16"/>
      <c r="BY59" s="16"/>
      <c r="BZ59" s="16"/>
      <c r="CA59" s="16"/>
      <c r="CB59" s="16"/>
      <c r="CC59" s="16"/>
      <c r="CD59" s="16"/>
      <c r="CE59" s="16"/>
      <c r="CF59" s="16"/>
      <c r="CG59" s="16"/>
      <c r="CH59" s="16"/>
      <c r="CI59" s="16"/>
      <c r="CJ59" s="16"/>
      <c r="CK59" s="16"/>
      <c r="CL59" s="16"/>
      <c r="CM59" s="16"/>
      <c r="CN59" s="16"/>
      <c r="CO59" s="16"/>
      <c r="CP59" s="16"/>
      <c r="CQ59" s="16"/>
      <c r="CR59" s="16"/>
      <c r="CS59" s="16"/>
      <c r="CT59" s="16"/>
      <c r="CU59" s="16"/>
      <c r="CV59" s="16"/>
      <c r="CW59" s="16"/>
      <c r="CX59" s="16"/>
      <c r="CY59" s="16"/>
      <c r="CZ59" s="16"/>
      <c r="DA59" s="16"/>
      <c r="DB59" s="16"/>
      <c r="DC59" s="16"/>
      <c r="DD59" s="16"/>
      <c r="DE59" s="16"/>
      <c r="DF59" s="16"/>
      <c r="DG59" s="16"/>
      <c r="DH59" s="16"/>
      <c r="DI59" s="16"/>
      <c r="DJ59" s="16"/>
      <c r="DK59" s="16"/>
      <c r="DL59" s="16"/>
      <c r="DM59" s="16"/>
      <c r="DN59" s="16"/>
      <c r="DO59" s="16"/>
      <c r="DP59" s="16"/>
      <c r="DQ59" s="16"/>
      <c r="DR59" s="16"/>
      <c r="DS59" s="16"/>
      <c r="DT59" s="16"/>
      <c r="DU59" s="16"/>
      <c r="DV59" s="16"/>
      <c r="DW59" s="16"/>
      <c r="DX59" s="16"/>
      <c r="DY59" s="16"/>
      <c r="DZ59" s="16"/>
      <c r="EA59" s="16"/>
      <c r="EB59" s="16"/>
      <c r="EC59" s="16"/>
      <c r="ED59" s="16"/>
      <c r="EE59" s="16"/>
      <c r="EF59" s="16"/>
      <c r="EG59" s="16"/>
      <c r="EH59" s="16"/>
      <c r="EI59" s="16"/>
      <c r="EJ59" s="16"/>
      <c r="EK59" s="16"/>
      <c r="EL59" s="16"/>
      <c r="EM59" s="16"/>
      <c r="EN59" s="16"/>
      <c r="EO59" s="16"/>
      <c r="EP59" s="16"/>
      <c r="EQ59" s="16"/>
      <c r="ER59" s="16"/>
      <c r="ES59" s="16"/>
      <c r="ET59" s="16"/>
      <c r="EU59" s="16"/>
      <c r="EV59" s="16"/>
      <c r="EW59" s="16"/>
      <c r="EX59" s="16"/>
      <c r="EY59" s="16"/>
      <c r="EZ59" s="16"/>
      <c r="FA59" s="16"/>
      <c r="FB59" s="16"/>
      <c r="FC59" s="16"/>
      <c r="FD59" s="16"/>
      <c r="FE59" s="16"/>
      <c r="FF59" s="16"/>
      <c r="FG59" s="16"/>
      <c r="FH59" s="16"/>
      <c r="FI59" s="16"/>
      <c r="FJ59" s="16"/>
      <c r="FK59" s="16"/>
      <c r="FL59" s="16"/>
      <c r="FM59" s="16"/>
      <c r="FN59" s="16"/>
      <c r="FO59" s="16"/>
      <c r="FP59" s="16"/>
      <c r="FQ59" s="16"/>
      <c r="FR59" s="16"/>
      <c r="FS59" s="16"/>
      <c r="FT59" s="16"/>
      <c r="FU59" s="16"/>
      <c r="FV59" s="16"/>
      <c r="FW59" s="16"/>
      <c r="FX59" s="16"/>
      <c r="FY59" s="16"/>
      <c r="FZ59" s="16"/>
      <c r="GA59" s="16"/>
      <c r="GB59" s="16"/>
      <c r="GC59" s="16"/>
      <c r="GD59" s="16"/>
      <c r="GE59" s="16"/>
      <c r="GF59" s="16"/>
      <c r="GG59" s="16"/>
      <c r="GH59" s="16"/>
      <c r="GI59" s="16"/>
      <c r="GJ59" s="16"/>
      <c r="GK59" s="16"/>
      <c r="GL59" s="16"/>
      <c r="GM59" s="16"/>
      <c r="GN59" s="16"/>
      <c r="GO59" s="16"/>
      <c r="GP59" s="16"/>
      <c r="GQ59" s="16"/>
      <c r="GR59" s="16"/>
      <c r="GS59" s="16"/>
      <c r="GT59" s="16"/>
      <c r="GU59" s="16"/>
      <c r="GV59" s="16"/>
      <c r="GW59" s="16"/>
      <c r="GX59" s="16"/>
      <c r="GY59" s="16"/>
      <c r="GZ59" s="16"/>
      <c r="HA59" s="16"/>
      <c r="HB59" s="16"/>
      <c r="HC59" s="16"/>
      <c r="HD59" s="16"/>
      <c r="HE59" s="16"/>
      <c r="HF59" s="16"/>
      <c r="HG59" s="16"/>
      <c r="HH59" s="16"/>
      <c r="HI59" s="16"/>
      <c r="HJ59" s="16"/>
      <c r="HK59" s="16"/>
      <c r="HL59" s="16"/>
      <c r="HM59" s="16"/>
      <c r="HN59" s="16"/>
      <c r="HO59" s="16"/>
      <c r="HP59" s="16"/>
    </row>
    <row r="60" spans="1:224" ht="12.75" customHeight="1" x14ac:dyDescent="0.2">
      <c r="A60" s="67" t="s">
        <v>199</v>
      </c>
      <c r="B60" s="20">
        <v>2007</v>
      </c>
      <c r="C60" s="68" t="s">
        <v>195</v>
      </c>
      <c r="D60" s="21">
        <f t="shared" ref="D60:F76" ca="1" si="6">IFERROR(INDIRECT("'"&amp;$B$2&amp;"'!"&amp;ADDRESS(MATCH($B60,INDIRECT("'"&amp;$B$2&amp;"'!$B$1:$B$1095"),0),MATCH(D$5,INDIRECT("'"&amp;$B$2&amp;"'!5:5"),0))),0)</f>
        <v>0</v>
      </c>
      <c r="E60" s="21">
        <f t="shared" ca="1" si="6"/>
        <v>0</v>
      </c>
      <c r="F60" s="21">
        <f t="shared" ca="1" si="6"/>
        <v>0</v>
      </c>
      <c r="G60" s="22">
        <f t="shared" ca="1" si="1"/>
        <v>0</v>
      </c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  <c r="AO60" s="16"/>
      <c r="AP60" s="16"/>
      <c r="AQ60" s="16"/>
      <c r="AR60" s="16"/>
      <c r="AS60" s="16"/>
      <c r="AT60" s="16"/>
      <c r="AU60" s="16"/>
      <c r="AV60" s="16"/>
      <c r="AW60" s="16"/>
      <c r="AX60" s="16"/>
      <c r="AY60" s="16"/>
      <c r="AZ60" s="16"/>
      <c r="BA60" s="16"/>
      <c r="BB60" s="16"/>
      <c r="BC60" s="16"/>
      <c r="BD60" s="16"/>
      <c r="BE60" s="16"/>
      <c r="BF60" s="16"/>
      <c r="BG60" s="16"/>
      <c r="BH60" s="16"/>
      <c r="BI60" s="16"/>
      <c r="BJ60" s="16"/>
      <c r="BK60" s="16"/>
      <c r="BL60" s="16"/>
      <c r="BM60" s="16"/>
      <c r="BN60" s="16"/>
      <c r="BO60" s="16"/>
      <c r="BP60" s="16"/>
      <c r="BQ60" s="16"/>
      <c r="BR60" s="16"/>
      <c r="BS60" s="16"/>
      <c r="BT60" s="16"/>
      <c r="BU60" s="16"/>
      <c r="BV60" s="16"/>
      <c r="BW60" s="16"/>
      <c r="BX60" s="16"/>
      <c r="BY60" s="16"/>
      <c r="BZ60" s="16"/>
      <c r="CA60" s="16"/>
      <c r="CB60" s="16"/>
      <c r="CC60" s="16"/>
      <c r="CD60" s="16"/>
      <c r="CE60" s="16"/>
      <c r="CF60" s="16"/>
      <c r="CG60" s="16"/>
      <c r="CH60" s="16"/>
      <c r="CI60" s="16"/>
      <c r="CJ60" s="16"/>
      <c r="CK60" s="16"/>
      <c r="CL60" s="16"/>
      <c r="CM60" s="16"/>
      <c r="CN60" s="16"/>
      <c r="CO60" s="16"/>
      <c r="CP60" s="16"/>
      <c r="CQ60" s="16"/>
      <c r="CR60" s="16"/>
      <c r="CS60" s="16"/>
      <c r="CT60" s="16"/>
      <c r="CU60" s="16"/>
      <c r="CV60" s="16"/>
      <c r="CW60" s="16"/>
      <c r="CX60" s="16"/>
      <c r="CY60" s="16"/>
      <c r="CZ60" s="16"/>
      <c r="DA60" s="16"/>
      <c r="DB60" s="16"/>
      <c r="DC60" s="16"/>
      <c r="DD60" s="16"/>
      <c r="DE60" s="16"/>
      <c r="DF60" s="16"/>
      <c r="DG60" s="16"/>
      <c r="DH60" s="16"/>
      <c r="DI60" s="16"/>
      <c r="DJ60" s="16"/>
      <c r="DK60" s="16"/>
      <c r="DL60" s="16"/>
      <c r="DM60" s="16"/>
      <c r="DN60" s="16"/>
      <c r="DO60" s="16"/>
      <c r="DP60" s="16"/>
      <c r="DQ60" s="16"/>
      <c r="DR60" s="16"/>
      <c r="DS60" s="16"/>
      <c r="DT60" s="16"/>
      <c r="DU60" s="16"/>
      <c r="DV60" s="16"/>
      <c r="DW60" s="16"/>
      <c r="DX60" s="16"/>
      <c r="DY60" s="16"/>
      <c r="DZ60" s="16"/>
      <c r="EA60" s="16"/>
      <c r="EB60" s="16"/>
      <c r="EC60" s="16"/>
      <c r="ED60" s="16"/>
      <c r="EE60" s="16"/>
      <c r="EF60" s="16"/>
      <c r="EG60" s="16"/>
      <c r="EH60" s="16"/>
      <c r="EI60" s="16"/>
      <c r="EJ60" s="16"/>
      <c r="EK60" s="16"/>
      <c r="EL60" s="16"/>
      <c r="EM60" s="16"/>
      <c r="EN60" s="16"/>
      <c r="EO60" s="16"/>
      <c r="EP60" s="16"/>
      <c r="EQ60" s="16"/>
      <c r="ER60" s="16"/>
      <c r="ES60" s="16"/>
      <c r="ET60" s="16"/>
      <c r="EU60" s="16"/>
      <c r="EV60" s="16"/>
      <c r="EW60" s="16"/>
      <c r="EX60" s="16"/>
      <c r="EY60" s="16"/>
      <c r="EZ60" s="16"/>
      <c r="FA60" s="16"/>
      <c r="FB60" s="16"/>
      <c r="FC60" s="16"/>
      <c r="FD60" s="16"/>
      <c r="FE60" s="16"/>
      <c r="FF60" s="16"/>
      <c r="FG60" s="16"/>
      <c r="FH60" s="16"/>
      <c r="FI60" s="16"/>
      <c r="FJ60" s="16"/>
      <c r="FK60" s="16"/>
      <c r="FL60" s="16"/>
      <c r="FM60" s="16"/>
      <c r="FN60" s="16"/>
      <c r="FO60" s="16"/>
      <c r="FP60" s="16"/>
      <c r="FQ60" s="16"/>
      <c r="FR60" s="16"/>
      <c r="FS60" s="16"/>
      <c r="FT60" s="16"/>
      <c r="FU60" s="16"/>
      <c r="FV60" s="16"/>
      <c r="FW60" s="16"/>
      <c r="FX60" s="16"/>
      <c r="FY60" s="16"/>
      <c r="FZ60" s="16"/>
      <c r="GA60" s="16"/>
      <c r="GB60" s="16"/>
      <c r="GC60" s="16"/>
      <c r="GD60" s="16"/>
      <c r="GE60" s="16"/>
      <c r="GF60" s="16"/>
      <c r="GG60" s="16"/>
      <c r="GH60" s="16"/>
      <c r="GI60" s="16"/>
      <c r="GJ60" s="16"/>
      <c r="GK60" s="16"/>
      <c r="GL60" s="16"/>
      <c r="GM60" s="16"/>
      <c r="GN60" s="16"/>
      <c r="GO60" s="16"/>
      <c r="GP60" s="16"/>
      <c r="GQ60" s="16"/>
      <c r="GR60" s="16"/>
      <c r="GS60" s="16"/>
      <c r="GT60" s="16"/>
      <c r="GU60" s="16"/>
      <c r="GV60" s="16"/>
      <c r="GW60" s="16"/>
      <c r="GX60" s="16"/>
      <c r="GY60" s="16"/>
      <c r="GZ60" s="16"/>
      <c r="HA60" s="16"/>
      <c r="HB60" s="16"/>
      <c r="HC60" s="16"/>
      <c r="HD60" s="16"/>
      <c r="HE60" s="16"/>
      <c r="HF60" s="16"/>
      <c r="HG60" s="16"/>
      <c r="HH60" s="16"/>
      <c r="HI60" s="16"/>
      <c r="HJ60" s="16"/>
      <c r="HK60" s="16"/>
      <c r="HL60" s="16"/>
      <c r="HM60" s="16"/>
      <c r="HN60" s="16"/>
      <c r="HO60" s="16"/>
      <c r="HP60" s="16"/>
    </row>
    <row r="61" spans="1:224" ht="12.75" customHeight="1" x14ac:dyDescent="0.2">
      <c r="A61" s="67" t="s">
        <v>200</v>
      </c>
      <c r="B61" s="20">
        <v>2008</v>
      </c>
      <c r="C61" s="68" t="s">
        <v>195</v>
      </c>
      <c r="D61" s="21">
        <f t="shared" ca="1" si="6"/>
        <v>0</v>
      </c>
      <c r="E61" s="21">
        <f t="shared" ca="1" si="6"/>
        <v>0</v>
      </c>
      <c r="F61" s="21">
        <f t="shared" ca="1" si="6"/>
        <v>0</v>
      </c>
      <c r="G61" s="22">
        <f t="shared" ref="G61" ca="1" si="7">+SUM(D61:F61)</f>
        <v>0</v>
      </c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  <c r="AM61" s="16"/>
      <c r="AN61" s="16"/>
      <c r="AO61" s="16"/>
      <c r="AP61" s="16"/>
      <c r="AQ61" s="16"/>
      <c r="AR61" s="16"/>
      <c r="AS61" s="16"/>
      <c r="AT61" s="16"/>
      <c r="AU61" s="16"/>
      <c r="AV61" s="16"/>
      <c r="AW61" s="16"/>
      <c r="AX61" s="16"/>
      <c r="AY61" s="16"/>
      <c r="AZ61" s="16"/>
      <c r="BA61" s="16"/>
      <c r="BB61" s="16"/>
      <c r="BC61" s="16"/>
      <c r="BD61" s="16"/>
      <c r="BE61" s="16"/>
      <c r="BF61" s="16"/>
      <c r="BG61" s="16"/>
      <c r="BH61" s="16"/>
      <c r="BI61" s="16"/>
      <c r="BJ61" s="16"/>
      <c r="BK61" s="16"/>
      <c r="BL61" s="16"/>
      <c r="BM61" s="16"/>
      <c r="BN61" s="16"/>
      <c r="BO61" s="16"/>
      <c r="BP61" s="16"/>
      <c r="BQ61" s="16"/>
      <c r="BR61" s="16"/>
      <c r="BS61" s="16"/>
      <c r="BT61" s="16"/>
      <c r="BU61" s="16"/>
      <c r="BV61" s="16"/>
      <c r="BW61" s="16"/>
      <c r="BX61" s="16"/>
      <c r="BY61" s="16"/>
      <c r="BZ61" s="16"/>
      <c r="CA61" s="16"/>
      <c r="CB61" s="16"/>
      <c r="CC61" s="16"/>
      <c r="CD61" s="16"/>
      <c r="CE61" s="16"/>
      <c r="CF61" s="16"/>
      <c r="CG61" s="16"/>
      <c r="CH61" s="16"/>
      <c r="CI61" s="16"/>
      <c r="CJ61" s="16"/>
      <c r="CK61" s="16"/>
      <c r="CL61" s="16"/>
      <c r="CM61" s="16"/>
      <c r="CN61" s="16"/>
      <c r="CO61" s="16"/>
      <c r="CP61" s="16"/>
      <c r="CQ61" s="16"/>
      <c r="CR61" s="16"/>
      <c r="CS61" s="16"/>
      <c r="CT61" s="16"/>
      <c r="CU61" s="16"/>
      <c r="CV61" s="16"/>
      <c r="CW61" s="16"/>
      <c r="CX61" s="16"/>
      <c r="CY61" s="16"/>
      <c r="CZ61" s="16"/>
      <c r="DA61" s="16"/>
      <c r="DB61" s="16"/>
      <c r="DC61" s="16"/>
      <c r="DD61" s="16"/>
      <c r="DE61" s="16"/>
      <c r="DF61" s="16"/>
      <c r="DG61" s="16"/>
      <c r="DH61" s="16"/>
      <c r="DI61" s="16"/>
      <c r="DJ61" s="16"/>
      <c r="DK61" s="16"/>
      <c r="DL61" s="16"/>
      <c r="DM61" s="16"/>
      <c r="DN61" s="16"/>
      <c r="DO61" s="16"/>
      <c r="DP61" s="16"/>
      <c r="DQ61" s="16"/>
      <c r="DR61" s="16"/>
      <c r="DS61" s="16"/>
      <c r="DT61" s="16"/>
      <c r="DU61" s="16"/>
      <c r="DV61" s="16"/>
      <c r="DW61" s="16"/>
      <c r="DX61" s="16"/>
      <c r="DY61" s="16"/>
      <c r="DZ61" s="16"/>
      <c r="EA61" s="16"/>
      <c r="EB61" s="16"/>
      <c r="EC61" s="16"/>
      <c r="ED61" s="16"/>
      <c r="EE61" s="16"/>
      <c r="EF61" s="16"/>
      <c r="EG61" s="16"/>
      <c r="EH61" s="16"/>
      <c r="EI61" s="16"/>
      <c r="EJ61" s="16"/>
      <c r="EK61" s="16"/>
      <c r="EL61" s="16"/>
      <c r="EM61" s="16"/>
      <c r="EN61" s="16"/>
      <c r="EO61" s="16"/>
      <c r="EP61" s="16"/>
      <c r="EQ61" s="16"/>
      <c r="ER61" s="16"/>
      <c r="ES61" s="16"/>
      <c r="ET61" s="16"/>
      <c r="EU61" s="16"/>
      <c r="EV61" s="16"/>
      <c r="EW61" s="16"/>
      <c r="EX61" s="16"/>
      <c r="EY61" s="16"/>
      <c r="EZ61" s="16"/>
      <c r="FA61" s="16"/>
      <c r="FB61" s="16"/>
      <c r="FC61" s="16"/>
      <c r="FD61" s="16"/>
      <c r="FE61" s="16"/>
      <c r="FF61" s="16"/>
      <c r="FG61" s="16"/>
      <c r="FH61" s="16"/>
      <c r="FI61" s="16"/>
      <c r="FJ61" s="16"/>
      <c r="FK61" s="16"/>
      <c r="FL61" s="16"/>
      <c r="FM61" s="16"/>
      <c r="FN61" s="16"/>
      <c r="FO61" s="16"/>
      <c r="FP61" s="16"/>
      <c r="FQ61" s="16"/>
      <c r="FR61" s="16"/>
      <c r="FS61" s="16"/>
      <c r="FT61" s="16"/>
      <c r="FU61" s="16"/>
      <c r="FV61" s="16"/>
      <c r="FW61" s="16"/>
      <c r="FX61" s="16"/>
      <c r="FY61" s="16"/>
      <c r="FZ61" s="16"/>
      <c r="GA61" s="16"/>
      <c r="GB61" s="16"/>
      <c r="GC61" s="16"/>
      <c r="GD61" s="16"/>
      <c r="GE61" s="16"/>
      <c r="GF61" s="16"/>
      <c r="GG61" s="16"/>
      <c r="GH61" s="16"/>
      <c r="GI61" s="16"/>
      <c r="GJ61" s="16"/>
      <c r="GK61" s="16"/>
      <c r="GL61" s="16"/>
      <c r="GM61" s="16"/>
      <c r="GN61" s="16"/>
      <c r="GO61" s="16"/>
      <c r="GP61" s="16"/>
      <c r="GQ61" s="16"/>
      <c r="GR61" s="16"/>
      <c r="GS61" s="16"/>
      <c r="GT61" s="16"/>
      <c r="GU61" s="16"/>
      <c r="GV61" s="16"/>
      <c r="GW61" s="16"/>
      <c r="GX61" s="16"/>
      <c r="GY61" s="16"/>
      <c r="GZ61" s="16"/>
      <c r="HA61" s="16"/>
      <c r="HB61" s="16"/>
      <c r="HC61" s="16"/>
      <c r="HD61" s="16"/>
      <c r="HE61" s="16"/>
      <c r="HF61" s="16"/>
      <c r="HG61" s="16"/>
      <c r="HH61" s="16"/>
      <c r="HI61" s="16"/>
      <c r="HJ61" s="16"/>
      <c r="HK61" s="16"/>
      <c r="HL61" s="16"/>
      <c r="HM61" s="16"/>
      <c r="HN61" s="16"/>
      <c r="HO61" s="16"/>
      <c r="HP61" s="16"/>
    </row>
    <row r="62" spans="1:224" ht="12.75" customHeight="1" x14ac:dyDescent="0.2">
      <c r="A62" s="67" t="s">
        <v>201</v>
      </c>
      <c r="B62" s="20">
        <v>3001</v>
      </c>
      <c r="C62" s="68" t="s">
        <v>198</v>
      </c>
      <c r="D62" s="21">
        <f t="shared" ca="1" si="6"/>
        <v>0</v>
      </c>
      <c r="E62" s="21">
        <f t="shared" ca="1" si="6"/>
        <v>0</v>
      </c>
      <c r="F62" s="21">
        <f t="shared" ca="1" si="6"/>
        <v>0</v>
      </c>
      <c r="G62" s="22">
        <f t="shared" ref="G62:G76" ca="1" si="8">+SUM(D62:F62)</f>
        <v>0</v>
      </c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  <c r="AK62" s="16"/>
      <c r="AL62" s="16"/>
      <c r="AM62" s="16"/>
      <c r="AN62" s="16"/>
      <c r="AO62" s="16"/>
      <c r="AP62" s="16"/>
      <c r="AQ62" s="16"/>
      <c r="AR62" s="16"/>
      <c r="AS62" s="16"/>
      <c r="AT62" s="16"/>
      <c r="AU62" s="16"/>
      <c r="AV62" s="16"/>
      <c r="AW62" s="16"/>
      <c r="AX62" s="16"/>
      <c r="AY62" s="16"/>
      <c r="AZ62" s="16"/>
      <c r="BA62" s="16"/>
      <c r="BB62" s="16"/>
      <c r="BC62" s="16"/>
      <c r="BD62" s="16"/>
      <c r="BE62" s="16"/>
      <c r="BF62" s="16"/>
      <c r="BG62" s="16"/>
      <c r="BH62" s="16"/>
      <c r="BI62" s="16"/>
      <c r="BJ62" s="16"/>
      <c r="BK62" s="16"/>
      <c r="BL62" s="16"/>
      <c r="BM62" s="16"/>
      <c r="BN62" s="16"/>
      <c r="BO62" s="16"/>
      <c r="BP62" s="16"/>
      <c r="BQ62" s="16"/>
      <c r="BR62" s="16"/>
      <c r="BS62" s="16"/>
      <c r="BT62" s="16"/>
      <c r="BU62" s="16"/>
      <c r="BV62" s="16"/>
      <c r="BW62" s="16"/>
      <c r="BX62" s="16"/>
      <c r="BY62" s="16"/>
      <c r="BZ62" s="16"/>
      <c r="CA62" s="16"/>
      <c r="CB62" s="16"/>
      <c r="CC62" s="16"/>
      <c r="CD62" s="16"/>
      <c r="CE62" s="16"/>
      <c r="CF62" s="16"/>
      <c r="CG62" s="16"/>
      <c r="CH62" s="16"/>
      <c r="CI62" s="16"/>
      <c r="CJ62" s="16"/>
      <c r="CK62" s="16"/>
      <c r="CL62" s="16"/>
      <c r="CM62" s="16"/>
      <c r="CN62" s="16"/>
      <c r="CO62" s="16"/>
      <c r="CP62" s="16"/>
      <c r="CQ62" s="16"/>
      <c r="CR62" s="16"/>
      <c r="CS62" s="16"/>
      <c r="CT62" s="16"/>
      <c r="CU62" s="16"/>
      <c r="CV62" s="16"/>
      <c r="CW62" s="16"/>
      <c r="CX62" s="16"/>
      <c r="CY62" s="16"/>
      <c r="CZ62" s="16"/>
      <c r="DA62" s="16"/>
      <c r="DB62" s="16"/>
      <c r="DC62" s="16"/>
      <c r="DD62" s="16"/>
      <c r="DE62" s="16"/>
      <c r="DF62" s="16"/>
      <c r="DG62" s="16"/>
      <c r="DH62" s="16"/>
      <c r="DI62" s="16"/>
      <c r="DJ62" s="16"/>
      <c r="DK62" s="16"/>
      <c r="DL62" s="16"/>
      <c r="DM62" s="16"/>
      <c r="DN62" s="16"/>
      <c r="DO62" s="16"/>
      <c r="DP62" s="16"/>
      <c r="DQ62" s="16"/>
      <c r="DR62" s="16"/>
      <c r="DS62" s="16"/>
      <c r="DT62" s="16"/>
      <c r="DU62" s="16"/>
      <c r="DV62" s="16"/>
      <c r="DW62" s="16"/>
      <c r="DX62" s="16"/>
      <c r="DY62" s="16"/>
      <c r="DZ62" s="16"/>
      <c r="EA62" s="16"/>
      <c r="EB62" s="16"/>
      <c r="EC62" s="16"/>
      <c r="ED62" s="16"/>
      <c r="EE62" s="16"/>
      <c r="EF62" s="16"/>
      <c r="EG62" s="16"/>
      <c r="EH62" s="16"/>
      <c r="EI62" s="16"/>
      <c r="EJ62" s="16"/>
      <c r="EK62" s="16"/>
      <c r="EL62" s="16"/>
      <c r="EM62" s="16"/>
      <c r="EN62" s="16"/>
      <c r="EO62" s="16"/>
      <c r="EP62" s="16"/>
      <c r="EQ62" s="16"/>
      <c r="ER62" s="16"/>
      <c r="ES62" s="16"/>
      <c r="ET62" s="16"/>
      <c r="EU62" s="16"/>
      <c r="EV62" s="16"/>
      <c r="EW62" s="16"/>
      <c r="EX62" s="16"/>
      <c r="EY62" s="16"/>
      <c r="EZ62" s="16"/>
      <c r="FA62" s="16"/>
      <c r="FB62" s="16"/>
      <c r="FC62" s="16"/>
      <c r="FD62" s="16"/>
      <c r="FE62" s="16"/>
      <c r="FF62" s="16"/>
      <c r="FG62" s="16"/>
      <c r="FH62" s="16"/>
      <c r="FI62" s="16"/>
      <c r="FJ62" s="16"/>
      <c r="FK62" s="16"/>
      <c r="FL62" s="16"/>
      <c r="FM62" s="16"/>
      <c r="FN62" s="16"/>
      <c r="FO62" s="16"/>
      <c r="FP62" s="16"/>
      <c r="FQ62" s="16"/>
      <c r="FR62" s="16"/>
      <c r="FS62" s="16"/>
      <c r="FT62" s="16"/>
      <c r="FU62" s="16"/>
      <c r="FV62" s="16"/>
      <c r="FW62" s="16"/>
      <c r="FX62" s="16"/>
      <c r="FY62" s="16"/>
      <c r="FZ62" s="16"/>
      <c r="GA62" s="16"/>
      <c r="GB62" s="16"/>
      <c r="GC62" s="16"/>
      <c r="GD62" s="16"/>
      <c r="GE62" s="16"/>
      <c r="GF62" s="16"/>
      <c r="GG62" s="16"/>
      <c r="GH62" s="16"/>
      <c r="GI62" s="16"/>
      <c r="GJ62" s="16"/>
      <c r="GK62" s="16"/>
      <c r="GL62" s="16"/>
      <c r="GM62" s="16"/>
      <c r="GN62" s="16"/>
      <c r="GO62" s="16"/>
      <c r="GP62" s="16"/>
      <c r="GQ62" s="16"/>
      <c r="GR62" s="16"/>
      <c r="GS62" s="16"/>
      <c r="GT62" s="16"/>
      <c r="GU62" s="16"/>
      <c r="GV62" s="16"/>
      <c r="GW62" s="16"/>
      <c r="GX62" s="16"/>
      <c r="GY62" s="16"/>
      <c r="GZ62" s="16"/>
      <c r="HA62" s="16"/>
      <c r="HB62" s="16"/>
      <c r="HC62" s="16"/>
      <c r="HD62" s="16"/>
      <c r="HE62" s="16"/>
      <c r="HF62" s="16"/>
      <c r="HG62" s="16"/>
      <c r="HH62" s="16"/>
      <c r="HI62" s="16"/>
      <c r="HJ62" s="16"/>
      <c r="HK62" s="16"/>
      <c r="HL62" s="16"/>
      <c r="HM62" s="16"/>
      <c r="HN62" s="16"/>
      <c r="HO62" s="16"/>
      <c r="HP62" s="16"/>
    </row>
    <row r="63" spans="1:224" ht="12.75" customHeight="1" x14ac:dyDescent="0.2">
      <c r="A63" s="67" t="s">
        <v>202</v>
      </c>
      <c r="B63" s="20">
        <v>3002</v>
      </c>
      <c r="C63" s="68" t="s">
        <v>198</v>
      </c>
      <c r="D63" s="21">
        <f t="shared" ca="1" si="6"/>
        <v>0</v>
      </c>
      <c r="E63" s="21">
        <f t="shared" ca="1" si="6"/>
        <v>0</v>
      </c>
      <c r="F63" s="21">
        <f t="shared" ca="1" si="6"/>
        <v>0</v>
      </c>
      <c r="G63" s="22">
        <f t="shared" ca="1" si="8"/>
        <v>0</v>
      </c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  <c r="AK63" s="16"/>
      <c r="AL63" s="16"/>
      <c r="AM63" s="16"/>
      <c r="AN63" s="16"/>
      <c r="AO63" s="16"/>
      <c r="AP63" s="16"/>
      <c r="AQ63" s="16"/>
      <c r="AR63" s="16"/>
      <c r="AS63" s="16"/>
      <c r="AT63" s="16"/>
      <c r="AU63" s="16"/>
      <c r="AV63" s="16"/>
      <c r="AW63" s="16"/>
      <c r="AX63" s="16"/>
      <c r="AY63" s="16"/>
      <c r="AZ63" s="16"/>
      <c r="BA63" s="16"/>
      <c r="BB63" s="16"/>
      <c r="BC63" s="16"/>
      <c r="BD63" s="16"/>
      <c r="BE63" s="16"/>
      <c r="BF63" s="16"/>
      <c r="BG63" s="16"/>
      <c r="BH63" s="16"/>
      <c r="BI63" s="16"/>
      <c r="BJ63" s="16"/>
      <c r="BK63" s="16"/>
      <c r="BL63" s="16"/>
      <c r="BM63" s="16"/>
      <c r="BN63" s="16"/>
      <c r="BO63" s="16"/>
      <c r="BP63" s="16"/>
      <c r="BQ63" s="16"/>
      <c r="BR63" s="16"/>
      <c r="BS63" s="16"/>
      <c r="BT63" s="16"/>
      <c r="BU63" s="16"/>
      <c r="BV63" s="16"/>
      <c r="BW63" s="16"/>
      <c r="BX63" s="16"/>
      <c r="BY63" s="16"/>
      <c r="BZ63" s="16"/>
      <c r="CA63" s="16"/>
      <c r="CB63" s="16"/>
      <c r="CC63" s="16"/>
      <c r="CD63" s="16"/>
      <c r="CE63" s="16"/>
      <c r="CF63" s="16"/>
      <c r="CG63" s="16"/>
      <c r="CH63" s="16"/>
      <c r="CI63" s="16"/>
      <c r="CJ63" s="16"/>
      <c r="CK63" s="16"/>
      <c r="CL63" s="16"/>
      <c r="CM63" s="16"/>
      <c r="CN63" s="16"/>
      <c r="CO63" s="16"/>
      <c r="CP63" s="16"/>
      <c r="CQ63" s="16"/>
      <c r="CR63" s="16"/>
      <c r="CS63" s="16"/>
      <c r="CT63" s="16"/>
      <c r="CU63" s="16"/>
      <c r="CV63" s="16"/>
      <c r="CW63" s="16"/>
      <c r="CX63" s="16"/>
      <c r="CY63" s="16"/>
      <c r="CZ63" s="16"/>
      <c r="DA63" s="16"/>
      <c r="DB63" s="16"/>
      <c r="DC63" s="16"/>
      <c r="DD63" s="16"/>
      <c r="DE63" s="16"/>
      <c r="DF63" s="16"/>
      <c r="DG63" s="16"/>
      <c r="DH63" s="16"/>
      <c r="DI63" s="16"/>
      <c r="DJ63" s="16"/>
      <c r="DK63" s="16"/>
      <c r="DL63" s="16"/>
      <c r="DM63" s="16"/>
      <c r="DN63" s="16"/>
      <c r="DO63" s="16"/>
      <c r="DP63" s="16"/>
      <c r="DQ63" s="16"/>
      <c r="DR63" s="16"/>
      <c r="DS63" s="16"/>
      <c r="DT63" s="16"/>
      <c r="DU63" s="16"/>
      <c r="DV63" s="16"/>
      <c r="DW63" s="16"/>
      <c r="DX63" s="16"/>
      <c r="DY63" s="16"/>
      <c r="DZ63" s="16"/>
      <c r="EA63" s="16"/>
      <c r="EB63" s="16"/>
      <c r="EC63" s="16"/>
      <c r="ED63" s="16"/>
      <c r="EE63" s="16"/>
      <c r="EF63" s="16"/>
      <c r="EG63" s="16"/>
      <c r="EH63" s="16"/>
      <c r="EI63" s="16"/>
      <c r="EJ63" s="16"/>
      <c r="EK63" s="16"/>
      <c r="EL63" s="16"/>
      <c r="EM63" s="16"/>
      <c r="EN63" s="16"/>
      <c r="EO63" s="16"/>
      <c r="EP63" s="16"/>
      <c r="EQ63" s="16"/>
      <c r="ER63" s="16"/>
      <c r="ES63" s="16"/>
      <c r="ET63" s="16"/>
      <c r="EU63" s="16"/>
      <c r="EV63" s="16"/>
      <c r="EW63" s="16"/>
      <c r="EX63" s="16"/>
      <c r="EY63" s="16"/>
      <c r="EZ63" s="16"/>
      <c r="FA63" s="16"/>
      <c r="FB63" s="16"/>
      <c r="FC63" s="16"/>
      <c r="FD63" s="16"/>
      <c r="FE63" s="16"/>
      <c r="FF63" s="16"/>
      <c r="FG63" s="16"/>
      <c r="FH63" s="16"/>
      <c r="FI63" s="16"/>
      <c r="FJ63" s="16"/>
      <c r="FK63" s="16"/>
      <c r="FL63" s="16"/>
      <c r="FM63" s="16"/>
      <c r="FN63" s="16"/>
      <c r="FO63" s="16"/>
      <c r="FP63" s="16"/>
      <c r="FQ63" s="16"/>
      <c r="FR63" s="16"/>
      <c r="FS63" s="16"/>
      <c r="FT63" s="16"/>
      <c r="FU63" s="16"/>
      <c r="FV63" s="16"/>
      <c r="FW63" s="16"/>
      <c r="FX63" s="16"/>
      <c r="FY63" s="16"/>
      <c r="FZ63" s="16"/>
      <c r="GA63" s="16"/>
      <c r="GB63" s="16"/>
      <c r="GC63" s="16"/>
      <c r="GD63" s="16"/>
      <c r="GE63" s="16"/>
      <c r="GF63" s="16"/>
      <c r="GG63" s="16"/>
      <c r="GH63" s="16"/>
      <c r="GI63" s="16"/>
      <c r="GJ63" s="16"/>
      <c r="GK63" s="16"/>
      <c r="GL63" s="16"/>
      <c r="GM63" s="16"/>
      <c r="GN63" s="16"/>
      <c r="GO63" s="16"/>
      <c r="GP63" s="16"/>
      <c r="GQ63" s="16"/>
      <c r="GR63" s="16"/>
      <c r="GS63" s="16"/>
      <c r="GT63" s="16"/>
      <c r="GU63" s="16"/>
      <c r="GV63" s="16"/>
      <c r="GW63" s="16"/>
      <c r="GX63" s="16"/>
      <c r="GY63" s="16"/>
      <c r="GZ63" s="16"/>
      <c r="HA63" s="16"/>
      <c r="HB63" s="16"/>
      <c r="HC63" s="16"/>
      <c r="HD63" s="16"/>
      <c r="HE63" s="16"/>
      <c r="HF63" s="16"/>
      <c r="HG63" s="16"/>
      <c r="HH63" s="16"/>
      <c r="HI63" s="16"/>
      <c r="HJ63" s="16"/>
      <c r="HK63" s="16"/>
      <c r="HL63" s="16"/>
      <c r="HM63" s="16"/>
      <c r="HN63" s="16"/>
      <c r="HO63" s="16"/>
      <c r="HP63" s="16"/>
    </row>
    <row r="64" spans="1:224" ht="12.75" customHeight="1" x14ac:dyDescent="0.2">
      <c r="A64" s="67" t="s">
        <v>203</v>
      </c>
      <c r="B64" s="20">
        <v>3003</v>
      </c>
      <c r="C64" s="68" t="s">
        <v>198</v>
      </c>
      <c r="D64" s="21">
        <f t="shared" ca="1" si="6"/>
        <v>0</v>
      </c>
      <c r="E64" s="21">
        <f t="shared" ca="1" si="6"/>
        <v>0</v>
      </c>
      <c r="F64" s="21">
        <f t="shared" ca="1" si="6"/>
        <v>0</v>
      </c>
      <c r="G64" s="22">
        <f t="shared" ca="1" si="8"/>
        <v>0</v>
      </c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  <c r="BM64" s="16"/>
      <c r="BN64" s="16"/>
      <c r="BO64" s="16"/>
      <c r="BP64" s="16"/>
      <c r="BQ64" s="16"/>
      <c r="BR64" s="16"/>
      <c r="BS64" s="16"/>
      <c r="BT64" s="16"/>
      <c r="BU64" s="16"/>
      <c r="BV64" s="16"/>
      <c r="BW64" s="16"/>
      <c r="BX64" s="16"/>
      <c r="BY64" s="16"/>
      <c r="BZ64" s="16"/>
      <c r="CA64" s="16"/>
      <c r="CB64" s="16"/>
      <c r="CC64" s="16"/>
      <c r="CD64" s="16"/>
      <c r="CE64" s="16"/>
      <c r="CF64" s="16"/>
      <c r="CG64" s="16"/>
      <c r="CH64" s="16"/>
      <c r="CI64" s="16"/>
      <c r="CJ64" s="16"/>
      <c r="CK64" s="16"/>
      <c r="CL64" s="16"/>
      <c r="CM64" s="16"/>
      <c r="CN64" s="16"/>
      <c r="CO64" s="16"/>
      <c r="CP64" s="16"/>
      <c r="CQ64" s="16"/>
      <c r="CR64" s="16"/>
      <c r="CS64" s="16"/>
      <c r="CT64" s="16"/>
      <c r="CU64" s="16"/>
      <c r="CV64" s="16"/>
      <c r="CW64" s="16"/>
      <c r="CX64" s="16"/>
      <c r="CY64" s="16"/>
      <c r="CZ64" s="16"/>
      <c r="DA64" s="16"/>
      <c r="DB64" s="16"/>
      <c r="DC64" s="16"/>
      <c r="DD64" s="16"/>
      <c r="DE64" s="16"/>
      <c r="DF64" s="16"/>
      <c r="DG64" s="16"/>
      <c r="DH64" s="16"/>
      <c r="DI64" s="16"/>
      <c r="DJ64" s="16"/>
      <c r="DK64" s="16"/>
      <c r="DL64" s="16"/>
      <c r="DM64" s="16"/>
      <c r="DN64" s="16"/>
      <c r="DO64" s="16"/>
      <c r="DP64" s="16"/>
      <c r="DQ64" s="16"/>
      <c r="DR64" s="16"/>
      <c r="DS64" s="16"/>
      <c r="DT64" s="16"/>
      <c r="DU64" s="16"/>
      <c r="DV64" s="16"/>
      <c r="DW64" s="16"/>
      <c r="DX64" s="16"/>
      <c r="DY64" s="16"/>
      <c r="DZ64" s="16"/>
      <c r="EA64" s="16"/>
      <c r="EB64" s="16"/>
      <c r="EC64" s="16"/>
      <c r="ED64" s="16"/>
      <c r="EE64" s="16"/>
      <c r="EF64" s="16"/>
      <c r="EG64" s="16"/>
      <c r="EH64" s="16"/>
      <c r="EI64" s="16"/>
      <c r="EJ64" s="16"/>
      <c r="EK64" s="16"/>
      <c r="EL64" s="16"/>
      <c r="EM64" s="16"/>
      <c r="EN64" s="16"/>
      <c r="EO64" s="16"/>
      <c r="EP64" s="16"/>
      <c r="EQ64" s="16"/>
      <c r="ER64" s="16"/>
      <c r="ES64" s="16"/>
      <c r="ET64" s="16"/>
      <c r="EU64" s="16"/>
      <c r="EV64" s="16"/>
      <c r="EW64" s="16"/>
      <c r="EX64" s="16"/>
      <c r="EY64" s="16"/>
      <c r="EZ64" s="16"/>
      <c r="FA64" s="16"/>
      <c r="FB64" s="16"/>
      <c r="FC64" s="16"/>
      <c r="FD64" s="16"/>
      <c r="FE64" s="16"/>
      <c r="FF64" s="16"/>
      <c r="FG64" s="16"/>
      <c r="FH64" s="16"/>
      <c r="FI64" s="16"/>
      <c r="FJ64" s="16"/>
      <c r="FK64" s="16"/>
      <c r="FL64" s="16"/>
      <c r="FM64" s="16"/>
      <c r="FN64" s="16"/>
      <c r="FO64" s="16"/>
      <c r="FP64" s="16"/>
      <c r="FQ64" s="16"/>
      <c r="FR64" s="16"/>
      <c r="FS64" s="16"/>
      <c r="FT64" s="16"/>
      <c r="FU64" s="16"/>
      <c r="FV64" s="16"/>
      <c r="FW64" s="16"/>
      <c r="FX64" s="16"/>
      <c r="FY64" s="16"/>
      <c r="FZ64" s="16"/>
      <c r="GA64" s="16"/>
      <c r="GB64" s="16"/>
      <c r="GC64" s="16"/>
      <c r="GD64" s="16"/>
      <c r="GE64" s="16"/>
      <c r="GF64" s="16"/>
      <c r="GG64" s="16"/>
      <c r="GH64" s="16"/>
      <c r="GI64" s="16"/>
      <c r="GJ64" s="16"/>
      <c r="GK64" s="16"/>
      <c r="GL64" s="16"/>
      <c r="GM64" s="16"/>
      <c r="GN64" s="16"/>
      <c r="GO64" s="16"/>
      <c r="GP64" s="16"/>
      <c r="GQ64" s="16"/>
      <c r="GR64" s="16"/>
      <c r="GS64" s="16"/>
      <c r="GT64" s="16"/>
      <c r="GU64" s="16"/>
      <c r="GV64" s="16"/>
      <c r="GW64" s="16"/>
      <c r="GX64" s="16"/>
      <c r="GY64" s="16"/>
      <c r="GZ64" s="16"/>
      <c r="HA64" s="16"/>
      <c r="HB64" s="16"/>
      <c r="HC64" s="16"/>
      <c r="HD64" s="16"/>
      <c r="HE64" s="16"/>
      <c r="HF64" s="16"/>
      <c r="HG64" s="16"/>
      <c r="HH64" s="16"/>
      <c r="HI64" s="16"/>
      <c r="HJ64" s="16"/>
      <c r="HK64" s="16"/>
      <c r="HL64" s="16"/>
      <c r="HM64" s="16"/>
      <c r="HN64" s="16"/>
      <c r="HO64" s="16"/>
      <c r="HP64" s="16"/>
    </row>
    <row r="65" spans="1:224" ht="12.75" customHeight="1" x14ac:dyDescent="0.2">
      <c r="A65" s="67" t="s">
        <v>204</v>
      </c>
      <c r="B65" s="20">
        <v>3004</v>
      </c>
      <c r="C65" s="68" t="s">
        <v>198</v>
      </c>
      <c r="D65" s="21">
        <f t="shared" ca="1" si="6"/>
        <v>0</v>
      </c>
      <c r="E65" s="21">
        <f t="shared" ca="1" si="6"/>
        <v>0</v>
      </c>
      <c r="F65" s="21">
        <f t="shared" ca="1" si="6"/>
        <v>0</v>
      </c>
      <c r="G65" s="22">
        <f t="shared" ca="1" si="8"/>
        <v>0</v>
      </c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/>
      <c r="DV65" s="16"/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16"/>
      <c r="FG65" s="16"/>
      <c r="FH65" s="16"/>
      <c r="FI65" s="16"/>
      <c r="FJ65" s="16"/>
      <c r="FK65" s="16"/>
      <c r="FL65" s="16"/>
      <c r="FM65" s="16"/>
      <c r="FN65" s="16"/>
      <c r="FO65" s="16"/>
      <c r="FP65" s="16"/>
      <c r="FQ65" s="16"/>
      <c r="FR65" s="16"/>
      <c r="FS65" s="16"/>
      <c r="FT65" s="16"/>
      <c r="FU65" s="16"/>
      <c r="FV65" s="16"/>
      <c r="FW65" s="16"/>
      <c r="FX65" s="16"/>
      <c r="FY65" s="16"/>
      <c r="FZ65" s="16"/>
      <c r="GA65" s="16"/>
      <c r="GB65" s="16"/>
      <c r="GC65" s="16"/>
      <c r="GD65" s="16"/>
      <c r="GE65" s="16"/>
      <c r="GF65" s="16"/>
      <c r="GG65" s="16"/>
      <c r="GH65" s="16"/>
      <c r="GI65" s="16"/>
      <c r="GJ65" s="16"/>
      <c r="GK65" s="16"/>
      <c r="GL65" s="16"/>
      <c r="GM65" s="16"/>
      <c r="GN65" s="16"/>
      <c r="GO65" s="16"/>
      <c r="GP65" s="16"/>
      <c r="GQ65" s="16"/>
      <c r="GR65" s="16"/>
      <c r="GS65" s="16"/>
      <c r="GT65" s="16"/>
      <c r="GU65" s="16"/>
      <c r="GV65" s="16"/>
      <c r="GW65" s="16"/>
      <c r="GX65" s="16"/>
      <c r="GY65" s="16"/>
      <c r="GZ65" s="16"/>
      <c r="HA65" s="16"/>
      <c r="HB65" s="16"/>
      <c r="HC65" s="16"/>
      <c r="HD65" s="16"/>
      <c r="HE65" s="16"/>
      <c r="HF65" s="16"/>
      <c r="HG65" s="16"/>
      <c r="HH65" s="16"/>
      <c r="HI65" s="16"/>
      <c r="HJ65" s="16"/>
      <c r="HK65" s="16"/>
      <c r="HL65" s="16"/>
      <c r="HM65" s="16"/>
      <c r="HN65" s="16"/>
      <c r="HO65" s="16"/>
      <c r="HP65" s="16"/>
    </row>
    <row r="66" spans="1:224" ht="12.75" customHeight="1" x14ac:dyDescent="0.2">
      <c r="A66" s="67" t="s">
        <v>205</v>
      </c>
      <c r="B66" s="20">
        <v>3005</v>
      </c>
      <c r="C66" s="68" t="s">
        <v>198</v>
      </c>
      <c r="D66" s="21">
        <f t="shared" ca="1" si="6"/>
        <v>0</v>
      </c>
      <c r="E66" s="21">
        <f t="shared" ca="1" si="6"/>
        <v>0</v>
      </c>
      <c r="F66" s="21">
        <f t="shared" ca="1" si="6"/>
        <v>0</v>
      </c>
      <c r="G66" s="22">
        <f t="shared" ca="1" si="8"/>
        <v>0</v>
      </c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/>
      <c r="BT66" s="16"/>
      <c r="BU66" s="16"/>
      <c r="BV66" s="16"/>
      <c r="BW66" s="16"/>
      <c r="BX66" s="16"/>
      <c r="BY66" s="16"/>
      <c r="BZ66" s="16"/>
      <c r="CA66" s="16"/>
      <c r="CB66" s="16"/>
      <c r="CC66" s="16"/>
      <c r="CD66" s="16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6"/>
      <c r="DG66" s="16"/>
      <c r="DH66" s="16"/>
      <c r="DI66" s="16"/>
      <c r="DJ66" s="16"/>
      <c r="DK66" s="16"/>
      <c r="DL66" s="16"/>
      <c r="DM66" s="16"/>
      <c r="DN66" s="16"/>
      <c r="DO66" s="16"/>
      <c r="DP66" s="16"/>
      <c r="DQ66" s="16"/>
      <c r="DR66" s="16"/>
      <c r="DS66" s="16"/>
      <c r="DT66" s="16"/>
      <c r="DU66" s="16"/>
      <c r="DV66" s="16"/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  <c r="GB66" s="16"/>
      <c r="GC66" s="16"/>
      <c r="GD66" s="16"/>
      <c r="GE66" s="16"/>
      <c r="GF66" s="16"/>
      <c r="GG66" s="16"/>
      <c r="GH66" s="16"/>
      <c r="GI66" s="16"/>
      <c r="GJ66" s="16"/>
      <c r="GK66" s="16"/>
      <c r="GL66" s="16"/>
      <c r="GM66" s="16"/>
      <c r="GN66" s="16"/>
      <c r="GO66" s="16"/>
      <c r="GP66" s="16"/>
      <c r="GQ66" s="16"/>
      <c r="GR66" s="16"/>
      <c r="GS66" s="16"/>
      <c r="GT66" s="16"/>
      <c r="GU66" s="16"/>
      <c r="GV66" s="16"/>
      <c r="GW66" s="16"/>
      <c r="GX66" s="16"/>
      <c r="GY66" s="16"/>
      <c r="GZ66" s="16"/>
      <c r="HA66" s="16"/>
      <c r="HB66" s="16"/>
      <c r="HC66" s="16"/>
      <c r="HD66" s="16"/>
      <c r="HE66" s="16"/>
      <c r="HF66" s="16"/>
      <c r="HG66" s="16"/>
      <c r="HH66" s="16"/>
      <c r="HI66" s="16"/>
      <c r="HJ66" s="16"/>
      <c r="HK66" s="16"/>
      <c r="HL66" s="16"/>
      <c r="HM66" s="16"/>
      <c r="HN66" s="16"/>
      <c r="HO66" s="16"/>
      <c r="HP66" s="16"/>
    </row>
    <row r="67" spans="1:224" ht="12.75" customHeight="1" x14ac:dyDescent="0.2">
      <c r="A67" s="67" t="s">
        <v>206</v>
      </c>
      <c r="B67" s="20">
        <v>3006</v>
      </c>
      <c r="C67" s="68" t="s">
        <v>198</v>
      </c>
      <c r="D67" s="21">
        <f t="shared" ca="1" si="6"/>
        <v>0</v>
      </c>
      <c r="E67" s="21">
        <f t="shared" ca="1" si="6"/>
        <v>0</v>
      </c>
      <c r="F67" s="21">
        <f t="shared" ca="1" si="6"/>
        <v>0</v>
      </c>
      <c r="G67" s="22">
        <f t="shared" ca="1" si="8"/>
        <v>0</v>
      </c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/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/>
      <c r="DV67" s="16"/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  <c r="GB67" s="16"/>
      <c r="GC67" s="16"/>
      <c r="GD67" s="16"/>
      <c r="GE67" s="16"/>
      <c r="GF67" s="16"/>
      <c r="GG67" s="16"/>
      <c r="GH67" s="16"/>
      <c r="GI67" s="16"/>
      <c r="GJ67" s="16"/>
      <c r="GK67" s="16"/>
      <c r="GL67" s="16"/>
      <c r="GM67" s="16"/>
      <c r="GN67" s="16"/>
      <c r="GO67" s="16"/>
      <c r="GP67" s="16"/>
      <c r="GQ67" s="16"/>
      <c r="GR67" s="16"/>
      <c r="GS67" s="16"/>
      <c r="GT67" s="16"/>
      <c r="GU67" s="16"/>
      <c r="GV67" s="16"/>
      <c r="GW67" s="16"/>
      <c r="GX67" s="16"/>
      <c r="GY67" s="16"/>
      <c r="GZ67" s="16"/>
      <c r="HA67" s="16"/>
      <c r="HB67" s="16"/>
      <c r="HC67" s="16"/>
      <c r="HD67" s="16"/>
      <c r="HE67" s="16"/>
      <c r="HF67" s="16"/>
      <c r="HG67" s="16"/>
      <c r="HH67" s="16"/>
      <c r="HI67" s="16"/>
      <c r="HJ67" s="16"/>
      <c r="HK67" s="16"/>
      <c r="HL67" s="16"/>
      <c r="HM67" s="16"/>
      <c r="HN67" s="16"/>
      <c r="HO67" s="16"/>
      <c r="HP67" s="16"/>
    </row>
    <row r="68" spans="1:224" ht="12.75" customHeight="1" x14ac:dyDescent="0.2">
      <c r="A68" s="67" t="s">
        <v>207</v>
      </c>
      <c r="B68" s="20">
        <v>3007</v>
      </c>
      <c r="C68" s="68" t="s">
        <v>198</v>
      </c>
      <c r="D68" s="21">
        <f t="shared" ca="1" si="6"/>
        <v>0</v>
      </c>
      <c r="E68" s="21">
        <f t="shared" ca="1" si="6"/>
        <v>0</v>
      </c>
      <c r="F68" s="21">
        <f t="shared" ca="1" si="6"/>
        <v>0</v>
      </c>
      <c r="G68" s="22">
        <f t="shared" ca="1" si="8"/>
        <v>0</v>
      </c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  <c r="BX68" s="16"/>
      <c r="BY68" s="16"/>
      <c r="BZ68" s="16"/>
      <c r="CA68" s="16"/>
      <c r="CB68" s="16"/>
      <c r="CC68" s="16"/>
      <c r="CD68" s="16"/>
      <c r="CE68" s="16"/>
      <c r="CF68" s="16"/>
      <c r="CG68" s="16"/>
      <c r="CH68" s="16"/>
      <c r="CI68" s="16"/>
      <c r="CJ68" s="16"/>
      <c r="CK68" s="16"/>
      <c r="CL68" s="16"/>
      <c r="CM68" s="16"/>
      <c r="CN68" s="16"/>
      <c r="CO68" s="16"/>
      <c r="CP68" s="16"/>
      <c r="CQ68" s="16"/>
      <c r="CR68" s="16"/>
      <c r="CS68" s="16"/>
      <c r="CT68" s="16"/>
      <c r="CU68" s="16"/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6"/>
      <c r="DG68" s="16"/>
      <c r="DH68" s="16"/>
      <c r="DI68" s="16"/>
      <c r="DJ68" s="16"/>
      <c r="DK68" s="16"/>
      <c r="DL68" s="16"/>
      <c r="DM68" s="16"/>
      <c r="DN68" s="16"/>
      <c r="DO68" s="16"/>
      <c r="DP68" s="16"/>
      <c r="DQ68" s="16"/>
      <c r="DR68" s="16"/>
      <c r="DS68" s="16"/>
      <c r="DT68" s="16"/>
      <c r="DU68" s="16"/>
      <c r="DV68" s="16"/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  <c r="EY68" s="16"/>
      <c r="EZ68" s="16"/>
      <c r="FA68" s="16"/>
      <c r="FB68" s="16"/>
      <c r="FC68" s="16"/>
      <c r="FD68" s="16"/>
      <c r="FE68" s="16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  <c r="GB68" s="16"/>
      <c r="GC68" s="16"/>
      <c r="GD68" s="16"/>
      <c r="GE68" s="16"/>
      <c r="GF68" s="16"/>
      <c r="GG68" s="16"/>
      <c r="GH68" s="16"/>
      <c r="GI68" s="16"/>
      <c r="GJ68" s="16"/>
      <c r="GK68" s="16"/>
      <c r="GL68" s="16"/>
      <c r="GM68" s="16"/>
      <c r="GN68" s="16"/>
      <c r="GO68" s="16"/>
      <c r="GP68" s="16"/>
      <c r="GQ68" s="16"/>
      <c r="GR68" s="16"/>
      <c r="GS68" s="16"/>
      <c r="GT68" s="16"/>
      <c r="GU68" s="16"/>
      <c r="GV68" s="16"/>
      <c r="GW68" s="16"/>
      <c r="GX68" s="16"/>
      <c r="GY68" s="16"/>
      <c r="GZ68" s="16"/>
      <c r="HA68" s="16"/>
      <c r="HB68" s="16"/>
      <c r="HC68" s="16"/>
      <c r="HD68" s="16"/>
      <c r="HE68" s="16"/>
      <c r="HF68" s="16"/>
      <c r="HG68" s="16"/>
      <c r="HH68" s="16"/>
      <c r="HI68" s="16"/>
      <c r="HJ68" s="16"/>
      <c r="HK68" s="16"/>
      <c r="HL68" s="16"/>
      <c r="HM68" s="16"/>
      <c r="HN68" s="16"/>
      <c r="HO68" s="16"/>
      <c r="HP68" s="16"/>
    </row>
    <row r="69" spans="1:224" ht="12.75" customHeight="1" x14ac:dyDescent="0.2">
      <c r="A69" s="67" t="s">
        <v>208</v>
      </c>
      <c r="B69" s="20">
        <v>3008</v>
      </c>
      <c r="C69" s="68" t="s">
        <v>198</v>
      </c>
      <c r="D69" s="21">
        <f t="shared" ca="1" si="6"/>
        <v>0</v>
      </c>
      <c r="E69" s="21">
        <f t="shared" ca="1" si="6"/>
        <v>0</v>
      </c>
      <c r="F69" s="21">
        <f t="shared" ca="1" si="6"/>
        <v>0</v>
      </c>
      <c r="G69" s="22">
        <f t="shared" ca="1" si="8"/>
        <v>0</v>
      </c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  <c r="BM69" s="16"/>
      <c r="BN69" s="16"/>
      <c r="BO69" s="16"/>
      <c r="BP69" s="16"/>
      <c r="BQ69" s="16"/>
      <c r="BR69" s="16"/>
      <c r="BS69" s="16"/>
      <c r="BT69" s="16"/>
      <c r="BU69" s="16"/>
      <c r="BV69" s="16"/>
      <c r="BW69" s="16"/>
      <c r="BX69" s="16"/>
      <c r="BY69" s="16"/>
      <c r="BZ69" s="16"/>
      <c r="CA69" s="16"/>
      <c r="CB69" s="16"/>
      <c r="CC69" s="16"/>
      <c r="CD69" s="16"/>
      <c r="CE69" s="16"/>
      <c r="CF69" s="16"/>
      <c r="CG69" s="16"/>
      <c r="CH69" s="16"/>
      <c r="CI69" s="16"/>
      <c r="CJ69" s="16"/>
      <c r="CK69" s="16"/>
      <c r="CL69" s="16"/>
      <c r="CM69" s="16"/>
      <c r="CN69" s="16"/>
      <c r="CO69" s="16"/>
      <c r="CP69" s="16"/>
      <c r="CQ69" s="16"/>
      <c r="CR69" s="16"/>
      <c r="CS69" s="16"/>
      <c r="CT69" s="16"/>
      <c r="CU69" s="16"/>
      <c r="CV69" s="16"/>
      <c r="CW69" s="16"/>
      <c r="CX69" s="16"/>
      <c r="CY69" s="16"/>
      <c r="CZ69" s="16"/>
      <c r="DA69" s="16"/>
      <c r="DB69" s="16"/>
      <c r="DC69" s="16"/>
      <c r="DD69" s="16"/>
      <c r="DE69" s="16"/>
      <c r="DF69" s="16"/>
      <c r="DG69" s="16"/>
      <c r="DH69" s="16"/>
      <c r="DI69" s="16"/>
      <c r="DJ69" s="16"/>
      <c r="DK69" s="16"/>
      <c r="DL69" s="16"/>
      <c r="DM69" s="16"/>
      <c r="DN69" s="16"/>
      <c r="DO69" s="16"/>
      <c r="DP69" s="16"/>
      <c r="DQ69" s="16"/>
      <c r="DR69" s="16"/>
      <c r="DS69" s="16"/>
      <c r="DT69" s="16"/>
      <c r="DU69" s="16"/>
      <c r="DV69" s="16"/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  <c r="GB69" s="16"/>
      <c r="GC69" s="16"/>
      <c r="GD69" s="16"/>
      <c r="GE69" s="16"/>
      <c r="GF69" s="16"/>
      <c r="GG69" s="16"/>
      <c r="GH69" s="16"/>
      <c r="GI69" s="16"/>
      <c r="GJ69" s="16"/>
      <c r="GK69" s="16"/>
      <c r="GL69" s="16"/>
      <c r="GM69" s="16"/>
      <c r="GN69" s="16"/>
      <c r="GO69" s="16"/>
      <c r="GP69" s="16"/>
      <c r="GQ69" s="16"/>
      <c r="GR69" s="16"/>
      <c r="GS69" s="16"/>
      <c r="GT69" s="16"/>
      <c r="GU69" s="16"/>
      <c r="GV69" s="16"/>
      <c r="GW69" s="16"/>
      <c r="GX69" s="16"/>
      <c r="GY69" s="16"/>
      <c r="GZ69" s="16"/>
      <c r="HA69" s="16"/>
      <c r="HB69" s="16"/>
      <c r="HC69" s="16"/>
      <c r="HD69" s="16"/>
      <c r="HE69" s="16"/>
      <c r="HF69" s="16"/>
      <c r="HG69" s="16"/>
      <c r="HH69" s="16"/>
      <c r="HI69" s="16"/>
      <c r="HJ69" s="16"/>
      <c r="HK69" s="16"/>
      <c r="HL69" s="16"/>
      <c r="HM69" s="16"/>
      <c r="HN69" s="16"/>
      <c r="HO69" s="16"/>
      <c r="HP69" s="16"/>
    </row>
    <row r="70" spans="1:224" ht="12.75" customHeight="1" x14ac:dyDescent="0.2">
      <c r="A70" s="67" t="s">
        <v>209</v>
      </c>
      <c r="B70" s="20">
        <v>3009</v>
      </c>
      <c r="C70" s="68" t="s">
        <v>198</v>
      </c>
      <c r="D70" s="21">
        <f t="shared" ca="1" si="6"/>
        <v>0</v>
      </c>
      <c r="E70" s="21">
        <f t="shared" ca="1" si="6"/>
        <v>0</v>
      </c>
      <c r="F70" s="21">
        <f t="shared" ca="1" si="6"/>
        <v>0</v>
      </c>
      <c r="G70" s="22">
        <f t="shared" ca="1" si="8"/>
        <v>0</v>
      </c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  <c r="GB70" s="16"/>
      <c r="GC70" s="16"/>
      <c r="GD70" s="16"/>
      <c r="GE70" s="16"/>
      <c r="GF70" s="16"/>
      <c r="GG70" s="16"/>
      <c r="GH70" s="16"/>
      <c r="GI70" s="16"/>
      <c r="GJ70" s="16"/>
      <c r="GK70" s="16"/>
      <c r="GL70" s="16"/>
      <c r="GM70" s="16"/>
      <c r="GN70" s="16"/>
      <c r="GO70" s="16"/>
      <c r="GP70" s="16"/>
      <c r="GQ70" s="16"/>
      <c r="GR70" s="16"/>
      <c r="GS70" s="16"/>
      <c r="GT70" s="16"/>
      <c r="GU70" s="16"/>
      <c r="GV70" s="16"/>
      <c r="GW70" s="16"/>
      <c r="GX70" s="16"/>
      <c r="GY70" s="16"/>
      <c r="GZ70" s="16"/>
      <c r="HA70" s="16"/>
      <c r="HB70" s="16"/>
      <c r="HC70" s="16"/>
      <c r="HD70" s="16"/>
      <c r="HE70" s="16"/>
      <c r="HF70" s="16"/>
      <c r="HG70" s="16"/>
      <c r="HH70" s="16"/>
      <c r="HI70" s="16"/>
      <c r="HJ70" s="16"/>
      <c r="HK70" s="16"/>
      <c r="HL70" s="16"/>
      <c r="HM70" s="16"/>
      <c r="HN70" s="16"/>
      <c r="HO70" s="16"/>
      <c r="HP70" s="16"/>
    </row>
    <row r="71" spans="1:224" ht="12.75" customHeight="1" x14ac:dyDescent="0.2">
      <c r="A71" s="67" t="s">
        <v>210</v>
      </c>
      <c r="B71" s="20">
        <v>3011</v>
      </c>
      <c r="C71" s="68" t="s">
        <v>198</v>
      </c>
      <c r="D71" s="21">
        <f t="shared" ca="1" si="6"/>
        <v>0</v>
      </c>
      <c r="E71" s="21">
        <f t="shared" ca="1" si="6"/>
        <v>0</v>
      </c>
      <c r="F71" s="21">
        <f t="shared" ca="1" si="6"/>
        <v>0</v>
      </c>
      <c r="G71" s="22">
        <f t="shared" ca="1" si="8"/>
        <v>0</v>
      </c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  <c r="BC71" s="16"/>
      <c r="BD71" s="16"/>
      <c r="BE71" s="16"/>
      <c r="BF71" s="16"/>
      <c r="BG71" s="16"/>
      <c r="BH71" s="16"/>
      <c r="BI71" s="16"/>
      <c r="BJ71" s="16"/>
      <c r="BK71" s="16"/>
      <c r="BL71" s="16"/>
      <c r="BM71" s="16"/>
      <c r="BN71" s="16"/>
      <c r="BO71" s="16"/>
      <c r="BP71" s="16"/>
      <c r="BQ71" s="16"/>
      <c r="BR71" s="16"/>
      <c r="BS71" s="16"/>
      <c r="BT71" s="16"/>
      <c r="BU71" s="16"/>
      <c r="BV71" s="16"/>
      <c r="BW71" s="16"/>
      <c r="BX71" s="16"/>
      <c r="BY71" s="16"/>
      <c r="BZ71" s="16"/>
      <c r="CA71" s="16"/>
      <c r="CB71" s="16"/>
      <c r="CC71" s="16"/>
      <c r="CD71" s="16"/>
      <c r="CE71" s="16"/>
      <c r="CF71" s="16"/>
      <c r="CG71" s="16"/>
      <c r="CH71" s="16"/>
      <c r="CI71" s="16"/>
      <c r="CJ71" s="16"/>
      <c r="CK71" s="16"/>
      <c r="CL71" s="16"/>
      <c r="CM71" s="16"/>
      <c r="CN71" s="16"/>
      <c r="CO71" s="16"/>
      <c r="CP71" s="16"/>
      <c r="CQ71" s="16"/>
      <c r="CR71" s="16"/>
      <c r="CS71" s="16"/>
      <c r="CT71" s="16"/>
      <c r="CU71" s="16"/>
      <c r="CV71" s="16"/>
      <c r="CW71" s="16"/>
      <c r="CX71" s="16"/>
      <c r="CY71" s="16"/>
      <c r="CZ71" s="16"/>
      <c r="DA71" s="16"/>
      <c r="DB71" s="16"/>
      <c r="DC71" s="16"/>
      <c r="DD71" s="16"/>
      <c r="DE71" s="16"/>
      <c r="DF71" s="16"/>
      <c r="DG71" s="16"/>
      <c r="DH71" s="16"/>
      <c r="DI71" s="16"/>
      <c r="DJ71" s="16"/>
      <c r="DK71" s="16"/>
      <c r="DL71" s="16"/>
      <c r="DM71" s="16"/>
      <c r="DN71" s="16"/>
      <c r="DO71" s="16"/>
      <c r="DP71" s="16"/>
      <c r="DQ71" s="16"/>
      <c r="DR71" s="16"/>
      <c r="DS71" s="16"/>
      <c r="DT71" s="16"/>
      <c r="DU71" s="16"/>
      <c r="DV71" s="16"/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  <c r="GB71" s="16"/>
      <c r="GC71" s="16"/>
      <c r="GD71" s="16"/>
      <c r="GE71" s="16"/>
      <c r="GF71" s="16"/>
      <c r="GG71" s="16"/>
      <c r="GH71" s="16"/>
      <c r="GI71" s="16"/>
      <c r="GJ71" s="16"/>
      <c r="GK71" s="16"/>
      <c r="GL71" s="16"/>
      <c r="GM71" s="16"/>
      <c r="GN71" s="16"/>
      <c r="GO71" s="16"/>
      <c r="GP71" s="16"/>
      <c r="GQ71" s="16"/>
      <c r="GR71" s="16"/>
      <c r="GS71" s="16"/>
      <c r="GT71" s="16"/>
      <c r="GU71" s="16"/>
      <c r="GV71" s="16"/>
      <c r="GW71" s="16"/>
      <c r="GX71" s="16"/>
      <c r="GY71" s="16"/>
      <c r="GZ71" s="16"/>
      <c r="HA71" s="16"/>
      <c r="HB71" s="16"/>
      <c r="HC71" s="16"/>
      <c r="HD71" s="16"/>
      <c r="HE71" s="16"/>
      <c r="HF71" s="16"/>
      <c r="HG71" s="16"/>
      <c r="HH71" s="16"/>
      <c r="HI71" s="16"/>
      <c r="HJ71" s="16"/>
      <c r="HK71" s="16"/>
      <c r="HL71" s="16"/>
      <c r="HM71" s="16"/>
      <c r="HN71" s="16"/>
      <c r="HO71" s="16"/>
      <c r="HP71" s="16"/>
    </row>
    <row r="72" spans="1:224" ht="12.75" customHeight="1" x14ac:dyDescent="0.2">
      <c r="A72" s="67" t="s">
        <v>211</v>
      </c>
      <c r="B72" s="20">
        <v>3012</v>
      </c>
      <c r="C72" s="68" t="s">
        <v>198</v>
      </c>
      <c r="D72" s="21">
        <f t="shared" ca="1" si="6"/>
        <v>0</v>
      </c>
      <c r="E72" s="21">
        <f t="shared" ca="1" si="6"/>
        <v>0</v>
      </c>
      <c r="F72" s="21">
        <f t="shared" ca="1" si="6"/>
        <v>0</v>
      </c>
      <c r="G72" s="22">
        <f t="shared" ca="1" si="8"/>
        <v>0</v>
      </c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  <c r="AU72" s="16"/>
      <c r="AV72" s="16"/>
      <c r="AW72" s="16"/>
      <c r="AX72" s="16"/>
      <c r="AY72" s="16"/>
      <c r="AZ72" s="16"/>
      <c r="BA72" s="16"/>
      <c r="BB72" s="16"/>
      <c r="BC72" s="16"/>
      <c r="BD72" s="16"/>
      <c r="BE72" s="16"/>
      <c r="BF72" s="16"/>
      <c r="BG72" s="16"/>
      <c r="BH72" s="16"/>
      <c r="BI72" s="16"/>
      <c r="BJ72" s="16"/>
      <c r="BK72" s="16"/>
      <c r="BL72" s="16"/>
      <c r="BM72" s="16"/>
      <c r="BN72" s="16"/>
      <c r="BO72" s="16"/>
      <c r="BP72" s="16"/>
      <c r="BQ72" s="16"/>
      <c r="BR72" s="16"/>
      <c r="BS72" s="16"/>
      <c r="BT72" s="16"/>
      <c r="BU72" s="16"/>
      <c r="BV72" s="16"/>
      <c r="BW72" s="16"/>
      <c r="BX72" s="16"/>
      <c r="BY72" s="16"/>
      <c r="BZ72" s="16"/>
      <c r="CA72" s="16"/>
      <c r="CB72" s="16"/>
      <c r="CC72" s="16"/>
      <c r="CD72" s="16"/>
      <c r="CE72" s="16"/>
      <c r="CF72" s="16"/>
      <c r="CG72" s="16"/>
      <c r="CH72" s="16"/>
      <c r="CI72" s="16"/>
      <c r="CJ72" s="16"/>
      <c r="CK72" s="16"/>
      <c r="CL72" s="16"/>
      <c r="CM72" s="16"/>
      <c r="CN72" s="16"/>
      <c r="CO72" s="16"/>
      <c r="CP72" s="16"/>
      <c r="CQ72" s="16"/>
      <c r="CR72" s="16"/>
      <c r="CS72" s="16"/>
      <c r="CT72" s="16"/>
      <c r="CU72" s="16"/>
      <c r="CV72" s="16"/>
      <c r="CW72" s="16"/>
      <c r="CX72" s="16"/>
      <c r="CY72" s="16"/>
      <c r="CZ72" s="16"/>
      <c r="DA72" s="16"/>
      <c r="DB72" s="16"/>
      <c r="DC72" s="16"/>
      <c r="DD72" s="16"/>
      <c r="DE72" s="16"/>
      <c r="DF72" s="16"/>
      <c r="DG72" s="16"/>
      <c r="DH72" s="16"/>
      <c r="DI72" s="16"/>
      <c r="DJ72" s="16"/>
      <c r="DK72" s="16"/>
      <c r="DL72" s="16"/>
      <c r="DM72" s="16"/>
      <c r="DN72" s="16"/>
      <c r="DO72" s="16"/>
      <c r="DP72" s="16"/>
      <c r="DQ72" s="16"/>
      <c r="DR72" s="16"/>
      <c r="DS72" s="16"/>
      <c r="DT72" s="16"/>
      <c r="DU72" s="16"/>
      <c r="DV72" s="16"/>
      <c r="DW72" s="16"/>
      <c r="DX72" s="16"/>
      <c r="DY72" s="16"/>
      <c r="DZ72" s="16"/>
      <c r="EA72" s="16"/>
      <c r="EB72" s="16"/>
      <c r="EC72" s="16"/>
      <c r="ED72" s="16"/>
      <c r="EE72" s="16"/>
      <c r="EF72" s="16"/>
      <c r="EG72" s="16"/>
      <c r="EH72" s="16"/>
      <c r="EI72" s="16"/>
      <c r="EJ72" s="16"/>
      <c r="EK72" s="16"/>
      <c r="EL72" s="16"/>
      <c r="EM72" s="16"/>
      <c r="EN72" s="16"/>
      <c r="EO72" s="16"/>
      <c r="EP72" s="16"/>
      <c r="EQ72" s="16"/>
      <c r="ER72" s="16"/>
      <c r="ES72" s="16"/>
      <c r="ET72" s="16"/>
      <c r="EU72" s="16"/>
      <c r="EV72" s="16"/>
      <c r="EW72" s="16"/>
      <c r="EX72" s="16"/>
      <c r="EY72" s="16"/>
      <c r="EZ72" s="16"/>
      <c r="FA72" s="16"/>
      <c r="FB72" s="16"/>
      <c r="FC72" s="16"/>
      <c r="FD72" s="16"/>
      <c r="FE72" s="16"/>
      <c r="FF72" s="16"/>
      <c r="FG72" s="16"/>
      <c r="FH72" s="16"/>
      <c r="FI72" s="16"/>
      <c r="FJ72" s="16"/>
      <c r="FK72" s="16"/>
      <c r="FL72" s="16"/>
      <c r="FM72" s="16"/>
      <c r="FN72" s="16"/>
      <c r="FO72" s="16"/>
      <c r="FP72" s="16"/>
      <c r="FQ72" s="16"/>
      <c r="FR72" s="16"/>
      <c r="FS72" s="16"/>
      <c r="FT72" s="16"/>
      <c r="FU72" s="16"/>
      <c r="FV72" s="16"/>
      <c r="FW72" s="16"/>
      <c r="FX72" s="16"/>
      <c r="FY72" s="16"/>
      <c r="FZ72" s="16"/>
      <c r="GA72" s="16"/>
      <c r="GB72" s="16"/>
      <c r="GC72" s="16"/>
      <c r="GD72" s="16"/>
      <c r="GE72" s="16"/>
      <c r="GF72" s="16"/>
      <c r="GG72" s="16"/>
      <c r="GH72" s="16"/>
      <c r="GI72" s="16"/>
      <c r="GJ72" s="16"/>
      <c r="GK72" s="16"/>
      <c r="GL72" s="16"/>
      <c r="GM72" s="16"/>
      <c r="GN72" s="16"/>
      <c r="GO72" s="16"/>
      <c r="GP72" s="16"/>
      <c r="GQ72" s="16"/>
      <c r="GR72" s="16"/>
      <c r="GS72" s="16"/>
      <c r="GT72" s="16"/>
      <c r="GU72" s="16"/>
      <c r="GV72" s="16"/>
      <c r="GW72" s="16"/>
      <c r="GX72" s="16"/>
      <c r="GY72" s="16"/>
      <c r="GZ72" s="16"/>
      <c r="HA72" s="16"/>
      <c r="HB72" s="16"/>
      <c r="HC72" s="16"/>
      <c r="HD72" s="16"/>
      <c r="HE72" s="16"/>
      <c r="HF72" s="16"/>
      <c r="HG72" s="16"/>
      <c r="HH72" s="16"/>
      <c r="HI72" s="16"/>
      <c r="HJ72" s="16"/>
      <c r="HK72" s="16"/>
      <c r="HL72" s="16"/>
      <c r="HM72" s="16"/>
      <c r="HN72" s="16"/>
      <c r="HO72" s="16"/>
      <c r="HP72" s="16"/>
    </row>
    <row r="73" spans="1:224" s="16" customFormat="1" x14ac:dyDescent="0.2">
      <c r="A73" s="67" t="s">
        <v>212</v>
      </c>
      <c r="B73" s="20">
        <v>3015</v>
      </c>
      <c r="C73" s="68" t="s">
        <v>198</v>
      </c>
      <c r="D73" s="21">
        <f t="shared" ca="1" si="6"/>
        <v>0</v>
      </c>
      <c r="E73" s="21">
        <f t="shared" ca="1" si="6"/>
        <v>0</v>
      </c>
      <c r="F73" s="21">
        <f t="shared" ca="1" si="6"/>
        <v>0</v>
      </c>
      <c r="G73" s="22">
        <f t="shared" ca="1" si="8"/>
        <v>0</v>
      </c>
    </row>
    <row r="74" spans="1:224" s="16" customFormat="1" x14ac:dyDescent="0.2">
      <c r="A74" s="67" t="s">
        <v>213</v>
      </c>
      <c r="B74" s="20">
        <v>3016</v>
      </c>
      <c r="C74" s="68" t="s">
        <v>198</v>
      </c>
      <c r="D74" s="21">
        <f t="shared" ca="1" si="6"/>
        <v>0</v>
      </c>
      <c r="E74" s="21">
        <f t="shared" ca="1" si="6"/>
        <v>0</v>
      </c>
      <c r="F74" s="21">
        <f t="shared" ca="1" si="6"/>
        <v>0</v>
      </c>
      <c r="G74" s="22">
        <f t="shared" ca="1" si="8"/>
        <v>0</v>
      </c>
    </row>
    <row r="75" spans="1:224" s="16" customFormat="1" x14ac:dyDescent="0.2">
      <c r="A75" s="67" t="s">
        <v>214</v>
      </c>
      <c r="B75" s="20">
        <v>3017</v>
      </c>
      <c r="C75" s="68" t="s">
        <v>198</v>
      </c>
      <c r="D75" s="21">
        <f t="shared" ca="1" si="6"/>
        <v>0</v>
      </c>
      <c r="E75" s="21">
        <f t="shared" ca="1" si="6"/>
        <v>0</v>
      </c>
      <c r="F75" s="21">
        <f t="shared" ca="1" si="6"/>
        <v>0</v>
      </c>
      <c r="G75" s="22">
        <f t="shared" ca="1" si="8"/>
        <v>0</v>
      </c>
    </row>
    <row r="76" spans="1:224" s="16" customFormat="1" x14ac:dyDescent="0.2">
      <c r="A76" s="67" t="s">
        <v>215</v>
      </c>
      <c r="B76" s="20">
        <v>3018</v>
      </c>
      <c r="C76" s="68" t="s">
        <v>198</v>
      </c>
      <c r="D76" s="21">
        <f t="shared" ca="1" si="6"/>
        <v>0</v>
      </c>
      <c r="E76" s="21">
        <f t="shared" ca="1" si="6"/>
        <v>0</v>
      </c>
      <c r="F76" s="21">
        <f t="shared" ca="1" si="6"/>
        <v>0</v>
      </c>
      <c r="G76" s="22">
        <f t="shared" ca="1" si="8"/>
        <v>0</v>
      </c>
    </row>
    <row r="77" spans="1:224" s="16" customFormat="1" x14ac:dyDescent="0.2">
      <c r="A77" s="69" t="s">
        <v>216</v>
      </c>
      <c r="B77" s="55">
        <v>9000</v>
      </c>
      <c r="C77" s="68" t="s">
        <v>217</v>
      </c>
      <c r="D77" s="56">
        <f ca="1">SUMIF($C$7:$C$76,"HD",D$7:D$76)</f>
        <v>1039795677.3222998</v>
      </c>
      <c r="E77" s="56">
        <f ca="1">SUMIF($C$7:$C$76,"HD",E$7:E$76)</f>
        <v>0</v>
      </c>
      <c r="F77" s="56">
        <f ca="1">SUMIF($C$7:$C$76,"HD",F$7:F$76)</f>
        <v>0</v>
      </c>
      <c r="G77" s="56">
        <f ca="1">SUMIF($C$7:$C$76,"HD",G$7:G$76)</f>
        <v>1039795677.3222998</v>
      </c>
    </row>
    <row r="78" spans="1:224" s="16" customFormat="1" x14ac:dyDescent="0.2">
      <c r="A78" s="69" t="s">
        <v>218</v>
      </c>
      <c r="B78" s="55">
        <v>9001</v>
      </c>
      <c r="C78" s="68" t="s">
        <v>219</v>
      </c>
      <c r="D78" s="56">
        <f ca="1">SUMIF($C$7:$C$76,"H",D$7:D$76)+SUMIF($C$7:$C$76,"E",D$7:D$76)</f>
        <v>0</v>
      </c>
      <c r="E78" s="56">
        <f ca="1">SUMIF($C$7:$C$76,"H",E$7:E$76)+SUMIF($C$7:$C$76,"E",E$7:E$76)</f>
        <v>0</v>
      </c>
      <c r="F78" s="56">
        <f ca="1">SUMIF($C$7:$C$76,"H",F$7:F$76)+SUMIF($C$7:$C$76,"E",F$7:F$76)</f>
        <v>0</v>
      </c>
      <c r="G78" s="56">
        <f ca="1">SUMIF($C$7:$C$76,"H",G$7:G$76)+SUMIF($C$7:$C$76,"E",G$7:G$76)</f>
        <v>0</v>
      </c>
    </row>
    <row r="79" spans="1:224" s="16" customFormat="1" x14ac:dyDescent="0.2">
      <c r="A79" s="69" t="s">
        <v>220</v>
      </c>
      <c r="B79" s="55">
        <v>9003</v>
      </c>
      <c r="C79" s="68" t="s">
        <v>221</v>
      </c>
      <c r="D79" s="56">
        <f ca="1">D77+D78</f>
        <v>1039795677.3222998</v>
      </c>
      <c r="E79" s="56">
        <f ca="1">E77+E78</f>
        <v>0</v>
      </c>
      <c r="F79" s="56">
        <f ca="1">F77+F78</f>
        <v>0</v>
      </c>
      <c r="G79" s="56">
        <f ca="1">G77+G78</f>
        <v>1039795677.3222998</v>
      </c>
      <c r="CS79" s="3"/>
    </row>
    <row r="80" spans="1:224" s="16" customFormat="1" x14ac:dyDescent="0.2"/>
  </sheetData>
  <mergeCells count="1">
    <mergeCell ref="E2:G2"/>
  </mergeCells>
  <dataValidations count="1">
    <dataValidation type="list" allowBlank="1" showInputMessage="1" showErrorMessage="1" sqref="B2" xr:uid="{C84DBB55-E380-406B-94D7-5C585A1B9296}">
      <formula1>"Tele-Satış,E-Ticaret,Geleneksel"</formula1>
    </dataValidation>
  </dataValidations>
  <pageMargins left="0.2" right="0.75" top="0.52" bottom="0.52" header="0.5" footer="0.5"/>
  <pageSetup paperSize="9" scale="49" orientation="landscape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AD0D7D-4341-4A8A-8016-9C38BB3C10A7}">
  <dimension ref="A1:HP80"/>
  <sheetViews>
    <sheetView showGridLines="0" zoomScale="80" zoomScaleNormal="80" workbookViewId="0">
      <pane xSplit="3" ySplit="6" topLeftCell="D7" activePane="bottomRight" state="frozen"/>
      <selection activeCell="B2" sqref="B2"/>
      <selection pane="topRight" activeCell="B2" sqref="B2"/>
      <selection pane="bottomLeft" activeCell="B2" sqref="B2"/>
      <selection pane="bottomRight" activeCell="B2" sqref="B2"/>
    </sheetView>
  </sheetViews>
  <sheetFormatPr defaultColWidth="9.140625" defaultRowHeight="12.75" x14ac:dyDescent="0.2"/>
  <cols>
    <col min="1" max="1" width="58.7109375" style="6" customWidth="1"/>
    <col min="2" max="3" width="15.7109375" style="6" customWidth="1"/>
    <col min="4" max="6" width="15.7109375" style="3" customWidth="1"/>
    <col min="7" max="7" width="15.85546875" style="3" customWidth="1"/>
    <col min="8" max="16384" width="9.140625" style="3"/>
  </cols>
  <sheetData>
    <row r="1" spans="1:224" ht="15" customHeight="1" x14ac:dyDescent="0.25">
      <c r="A1" s="1" t="s">
        <v>0</v>
      </c>
      <c r="B1" s="2"/>
      <c r="C1" s="2"/>
    </row>
    <row r="2" spans="1:224" ht="15" customHeight="1" x14ac:dyDescent="0.25">
      <c r="A2" s="1" t="s">
        <v>261</v>
      </c>
      <c r="B2" s="4" t="s">
        <v>10</v>
      </c>
      <c r="C2" s="2"/>
      <c r="E2" s="84" t="s">
        <v>1</v>
      </c>
      <c r="F2" s="85"/>
      <c r="G2" s="86"/>
      <c r="H2" s="6"/>
    </row>
    <row r="3" spans="1:224" ht="15" customHeight="1" x14ac:dyDescent="0.25">
      <c r="A3" s="5" t="s">
        <v>288</v>
      </c>
      <c r="B3" s="2"/>
      <c r="C3" s="2"/>
    </row>
    <row r="4" spans="1:224" ht="22.5" customHeight="1" x14ac:dyDescent="0.2"/>
    <row r="5" spans="1:224" ht="22.5" customHeight="1" x14ac:dyDescent="0.2">
      <c r="D5" s="63">
        <v>710</v>
      </c>
      <c r="E5" s="63">
        <v>711</v>
      </c>
      <c r="F5" s="64"/>
    </row>
    <row r="6" spans="1:224" ht="79.5" customHeight="1" x14ac:dyDescent="0.2">
      <c r="A6" s="65" t="s">
        <v>135</v>
      </c>
      <c r="B6" s="65" t="s">
        <v>136</v>
      </c>
      <c r="C6" s="65" t="s">
        <v>137</v>
      </c>
      <c r="D6" s="66" t="s">
        <v>39</v>
      </c>
      <c r="E6" s="66" t="s">
        <v>40</v>
      </c>
      <c r="F6" s="64" t="s">
        <v>256</v>
      </c>
    </row>
    <row r="7" spans="1:224" ht="12.75" customHeight="1" x14ac:dyDescent="0.2">
      <c r="A7" s="67" t="s">
        <v>143</v>
      </c>
      <c r="B7" s="20">
        <v>1001</v>
      </c>
      <c r="C7" s="68" t="s">
        <v>144</v>
      </c>
      <c r="D7" s="21">
        <f t="shared" ref="D7:E22" ca="1" si="0">IFERROR(INDIRECT("'"&amp;$B$2&amp;"'!"&amp;ADDRESS(MATCH($B7,INDIRECT("'"&amp;$B$2&amp;"'!$B$1:$B$1095"),0),MATCH(D$5,INDIRECT("'"&amp;$B$2&amp;"'!5:5"),0))),0)</f>
        <v>47263390.909999996</v>
      </c>
      <c r="E7" s="21">
        <f t="shared" ca="1" si="0"/>
        <v>0</v>
      </c>
      <c r="F7" s="22">
        <f t="shared" ref="F7:F60" ca="1" si="1">+SUM(D7:E7)</f>
        <v>47263390.909999996</v>
      </c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</row>
    <row r="8" spans="1:224" ht="12.75" customHeight="1" x14ac:dyDescent="0.2">
      <c r="A8" s="67" t="s">
        <v>145</v>
      </c>
      <c r="B8" s="20">
        <v>1003</v>
      </c>
      <c r="C8" s="68" t="s">
        <v>144</v>
      </c>
      <c r="D8" s="21">
        <f t="shared" ca="1" si="0"/>
        <v>69166766.390000001</v>
      </c>
      <c r="E8" s="21">
        <f t="shared" ca="1" si="0"/>
        <v>0</v>
      </c>
      <c r="F8" s="22">
        <f t="shared" ca="1" si="1"/>
        <v>69166766.390000001</v>
      </c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  <c r="GF8" s="16"/>
      <c r="GG8" s="16"/>
      <c r="GH8" s="16"/>
      <c r="GI8" s="16"/>
      <c r="GJ8" s="16"/>
      <c r="GK8" s="16"/>
      <c r="GL8" s="16"/>
      <c r="GM8" s="16"/>
      <c r="GN8" s="16"/>
      <c r="GO8" s="16"/>
      <c r="GP8" s="16"/>
      <c r="GQ8" s="16"/>
      <c r="GR8" s="16"/>
      <c r="GS8" s="16"/>
      <c r="GT8" s="16"/>
      <c r="GU8" s="16"/>
      <c r="GV8" s="16"/>
      <c r="GW8" s="16"/>
      <c r="GX8" s="16"/>
      <c r="GY8" s="16"/>
      <c r="GZ8" s="16"/>
      <c r="HA8" s="16"/>
      <c r="HB8" s="16"/>
      <c r="HC8" s="16"/>
      <c r="HD8" s="16"/>
      <c r="HE8" s="16"/>
      <c r="HF8" s="16"/>
      <c r="HG8" s="16"/>
      <c r="HH8" s="16"/>
      <c r="HI8" s="16"/>
      <c r="HJ8" s="16"/>
      <c r="HK8" s="16"/>
      <c r="HL8" s="16"/>
      <c r="HM8" s="16"/>
      <c r="HN8" s="16"/>
      <c r="HO8" s="16"/>
      <c r="HP8" s="16"/>
    </row>
    <row r="9" spans="1:224" ht="12.75" customHeight="1" x14ac:dyDescent="0.2">
      <c r="A9" s="67" t="s">
        <v>146</v>
      </c>
      <c r="B9" s="20">
        <v>1004</v>
      </c>
      <c r="C9" s="68" t="s">
        <v>144</v>
      </c>
      <c r="D9" s="21">
        <f t="shared" ca="1" si="0"/>
        <v>131470543.66999999</v>
      </c>
      <c r="E9" s="21">
        <f t="shared" ca="1" si="0"/>
        <v>0</v>
      </c>
      <c r="F9" s="22">
        <f t="shared" ca="1" si="1"/>
        <v>131470543.66999999</v>
      </c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6"/>
      <c r="DG9" s="16"/>
      <c r="DH9" s="16"/>
      <c r="DI9" s="16"/>
      <c r="DJ9" s="16"/>
      <c r="DK9" s="16"/>
      <c r="DL9" s="16"/>
      <c r="DM9" s="16"/>
      <c r="DN9" s="16"/>
      <c r="DO9" s="16"/>
      <c r="DP9" s="16"/>
      <c r="DQ9" s="16"/>
      <c r="DR9" s="16"/>
      <c r="DS9" s="16"/>
      <c r="DT9" s="16"/>
      <c r="DU9" s="16"/>
      <c r="DV9" s="16"/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16"/>
      <c r="GE9" s="16"/>
      <c r="GF9" s="16"/>
      <c r="GG9" s="16"/>
      <c r="GH9" s="16"/>
      <c r="GI9" s="16"/>
      <c r="GJ9" s="16"/>
      <c r="GK9" s="16"/>
      <c r="GL9" s="16"/>
      <c r="GM9" s="16"/>
      <c r="GN9" s="16"/>
      <c r="GO9" s="16"/>
      <c r="GP9" s="16"/>
      <c r="GQ9" s="16"/>
      <c r="GR9" s="16"/>
      <c r="GS9" s="16"/>
      <c r="GT9" s="16"/>
      <c r="GU9" s="16"/>
      <c r="GV9" s="16"/>
      <c r="GW9" s="16"/>
      <c r="GX9" s="16"/>
      <c r="GY9" s="16"/>
      <c r="GZ9" s="16"/>
      <c r="HA9" s="16"/>
      <c r="HB9" s="16"/>
      <c r="HC9" s="16"/>
      <c r="HD9" s="16"/>
      <c r="HE9" s="16"/>
      <c r="HF9" s="16"/>
      <c r="HG9" s="16"/>
      <c r="HH9" s="16"/>
      <c r="HI9" s="16"/>
      <c r="HJ9" s="16"/>
      <c r="HK9" s="16"/>
      <c r="HL9" s="16"/>
      <c r="HM9" s="16"/>
      <c r="HN9" s="16"/>
      <c r="HO9" s="16"/>
      <c r="HP9" s="16"/>
    </row>
    <row r="10" spans="1:224" ht="12.75" customHeight="1" x14ac:dyDescent="0.2">
      <c r="A10" s="67" t="s">
        <v>147</v>
      </c>
      <c r="B10" s="20">
        <v>1005</v>
      </c>
      <c r="C10" s="68" t="s">
        <v>144</v>
      </c>
      <c r="D10" s="21">
        <f t="shared" ca="1" si="0"/>
        <v>288678436.53999901</v>
      </c>
      <c r="E10" s="21">
        <f t="shared" ca="1" si="0"/>
        <v>38992.39</v>
      </c>
      <c r="F10" s="22">
        <f t="shared" ca="1" si="1"/>
        <v>288717428.92999899</v>
      </c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16"/>
      <c r="GE10" s="16"/>
      <c r="GF10" s="16"/>
      <c r="GG10" s="16"/>
      <c r="GH10" s="16"/>
      <c r="GI10" s="16"/>
      <c r="GJ10" s="16"/>
      <c r="GK10" s="16"/>
      <c r="GL10" s="16"/>
      <c r="GM10" s="16"/>
      <c r="GN10" s="16"/>
      <c r="GO10" s="16"/>
      <c r="GP10" s="16"/>
      <c r="GQ10" s="16"/>
      <c r="GR10" s="16"/>
      <c r="GS10" s="16"/>
      <c r="GT10" s="16"/>
      <c r="GU10" s="16"/>
      <c r="GV10" s="16"/>
      <c r="GW10" s="16"/>
      <c r="GX10" s="16"/>
      <c r="GY10" s="16"/>
      <c r="GZ10" s="16"/>
      <c r="HA10" s="16"/>
      <c r="HB10" s="16"/>
      <c r="HC10" s="16"/>
      <c r="HD10" s="16"/>
      <c r="HE10" s="16"/>
      <c r="HF10" s="16"/>
      <c r="HG10" s="16"/>
      <c r="HH10" s="16"/>
      <c r="HI10" s="16"/>
      <c r="HJ10" s="16"/>
      <c r="HK10" s="16"/>
      <c r="HL10" s="16"/>
      <c r="HM10" s="16"/>
      <c r="HN10" s="16"/>
      <c r="HO10" s="16"/>
      <c r="HP10" s="16"/>
    </row>
    <row r="11" spans="1:224" ht="12.75" customHeight="1" x14ac:dyDescent="0.2">
      <c r="A11" s="67" t="s">
        <v>148</v>
      </c>
      <c r="B11" s="20">
        <v>1006</v>
      </c>
      <c r="C11" s="68" t="s">
        <v>144</v>
      </c>
      <c r="D11" s="21">
        <f t="shared" ca="1" si="0"/>
        <v>17806.55</v>
      </c>
      <c r="E11" s="21">
        <f t="shared" ca="1" si="0"/>
        <v>0</v>
      </c>
      <c r="F11" s="22">
        <f t="shared" ca="1" si="1"/>
        <v>17806.55</v>
      </c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16"/>
      <c r="GE11" s="16"/>
      <c r="GF11" s="16"/>
      <c r="GG11" s="16"/>
      <c r="GH11" s="16"/>
      <c r="GI11" s="16"/>
      <c r="GJ11" s="16"/>
      <c r="GK11" s="16"/>
      <c r="GL11" s="16"/>
      <c r="GM11" s="16"/>
      <c r="GN11" s="16"/>
      <c r="GO11" s="16"/>
      <c r="GP11" s="16"/>
      <c r="GQ11" s="16"/>
      <c r="GR11" s="16"/>
      <c r="GS11" s="16"/>
      <c r="GT11" s="16"/>
      <c r="GU11" s="16"/>
      <c r="GV11" s="16"/>
      <c r="GW11" s="16"/>
      <c r="GX11" s="16"/>
      <c r="GY11" s="16"/>
      <c r="GZ11" s="16"/>
      <c r="HA11" s="16"/>
      <c r="HB11" s="16"/>
      <c r="HC11" s="16"/>
      <c r="HD11" s="16"/>
      <c r="HE11" s="16"/>
      <c r="HF11" s="16"/>
      <c r="HG11" s="16"/>
      <c r="HH11" s="16"/>
      <c r="HI11" s="16"/>
      <c r="HJ11" s="16"/>
      <c r="HK11" s="16"/>
      <c r="HL11" s="16"/>
      <c r="HM11" s="16"/>
      <c r="HN11" s="16"/>
      <c r="HO11" s="16"/>
      <c r="HP11" s="16"/>
    </row>
    <row r="12" spans="1:224" ht="12.75" customHeight="1" x14ac:dyDescent="0.2">
      <c r="A12" s="67" t="s">
        <v>149</v>
      </c>
      <c r="B12" s="20">
        <v>1007</v>
      </c>
      <c r="C12" s="68" t="s">
        <v>144</v>
      </c>
      <c r="D12" s="21">
        <f t="shared" ca="1" si="0"/>
        <v>0</v>
      </c>
      <c r="E12" s="21">
        <f t="shared" ca="1" si="0"/>
        <v>0</v>
      </c>
      <c r="F12" s="22">
        <f t="shared" ca="1" si="1"/>
        <v>0</v>
      </c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  <c r="GL12" s="16"/>
      <c r="GM12" s="16"/>
      <c r="GN12" s="16"/>
      <c r="GO12" s="16"/>
      <c r="GP12" s="16"/>
      <c r="GQ12" s="16"/>
      <c r="GR12" s="16"/>
      <c r="GS12" s="16"/>
      <c r="GT12" s="16"/>
      <c r="GU12" s="16"/>
      <c r="GV12" s="16"/>
      <c r="GW12" s="16"/>
      <c r="GX12" s="16"/>
      <c r="GY12" s="16"/>
      <c r="GZ12" s="16"/>
      <c r="HA12" s="16"/>
      <c r="HB12" s="16"/>
      <c r="HC12" s="16"/>
      <c r="HD12" s="16"/>
      <c r="HE12" s="16"/>
      <c r="HF12" s="16"/>
      <c r="HG12" s="16"/>
      <c r="HH12" s="16"/>
      <c r="HI12" s="16"/>
      <c r="HJ12" s="16"/>
      <c r="HK12" s="16"/>
      <c r="HL12" s="16"/>
      <c r="HM12" s="16"/>
      <c r="HN12" s="16"/>
      <c r="HO12" s="16"/>
      <c r="HP12" s="16"/>
    </row>
    <row r="13" spans="1:224" ht="12.75" customHeight="1" x14ac:dyDescent="0.2">
      <c r="A13" s="67" t="s">
        <v>150</v>
      </c>
      <c r="B13" s="20">
        <v>1008</v>
      </c>
      <c r="C13" s="68" t="s">
        <v>144</v>
      </c>
      <c r="D13" s="21">
        <f t="shared" ca="1" si="0"/>
        <v>29897884.579999998</v>
      </c>
      <c r="E13" s="21">
        <f t="shared" ca="1" si="0"/>
        <v>0</v>
      </c>
      <c r="F13" s="22">
        <f t="shared" ca="1" si="1"/>
        <v>29897884.579999998</v>
      </c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  <c r="GC13" s="16"/>
      <c r="GD13" s="16"/>
      <c r="GE13" s="16"/>
      <c r="GF13" s="16"/>
      <c r="GG13" s="16"/>
      <c r="GH13" s="16"/>
      <c r="GI13" s="16"/>
      <c r="GJ13" s="16"/>
      <c r="GK13" s="16"/>
      <c r="GL13" s="16"/>
      <c r="GM13" s="16"/>
      <c r="GN13" s="16"/>
      <c r="GO13" s="16"/>
      <c r="GP13" s="16"/>
      <c r="GQ13" s="16"/>
      <c r="GR13" s="16"/>
      <c r="GS13" s="16"/>
      <c r="GT13" s="16"/>
      <c r="GU13" s="16"/>
      <c r="GV13" s="16"/>
      <c r="GW13" s="16"/>
      <c r="GX13" s="16"/>
      <c r="GY13" s="16"/>
      <c r="GZ13" s="16"/>
      <c r="HA13" s="16"/>
      <c r="HB13" s="16"/>
      <c r="HC13" s="16"/>
      <c r="HD13" s="16"/>
      <c r="HE13" s="16"/>
      <c r="HF13" s="16"/>
      <c r="HG13" s="16"/>
      <c r="HH13" s="16"/>
      <c r="HI13" s="16"/>
      <c r="HJ13" s="16"/>
      <c r="HK13" s="16"/>
      <c r="HL13" s="16"/>
      <c r="HM13" s="16"/>
      <c r="HN13" s="16"/>
      <c r="HO13" s="16"/>
      <c r="HP13" s="16"/>
    </row>
    <row r="14" spans="1:224" ht="12.75" customHeight="1" x14ac:dyDescent="0.2">
      <c r="A14" s="67" t="s">
        <v>151</v>
      </c>
      <c r="B14" s="20">
        <v>1009</v>
      </c>
      <c r="C14" s="68" t="s">
        <v>144</v>
      </c>
      <c r="D14" s="21">
        <f t="shared" ca="1" si="0"/>
        <v>167413823.31</v>
      </c>
      <c r="E14" s="21">
        <f t="shared" ca="1" si="0"/>
        <v>0</v>
      </c>
      <c r="F14" s="22">
        <f t="shared" ca="1" si="1"/>
        <v>167413823.31</v>
      </c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  <c r="GL14" s="16"/>
      <c r="GM14" s="16"/>
      <c r="GN14" s="16"/>
      <c r="GO14" s="16"/>
      <c r="GP14" s="16"/>
      <c r="GQ14" s="16"/>
      <c r="GR14" s="16"/>
      <c r="GS14" s="16"/>
      <c r="GT14" s="16"/>
      <c r="GU14" s="16"/>
      <c r="GV14" s="16"/>
      <c r="GW14" s="16"/>
      <c r="GX14" s="16"/>
      <c r="GY14" s="16"/>
      <c r="GZ14" s="16"/>
      <c r="HA14" s="16"/>
      <c r="HB14" s="16"/>
      <c r="HC14" s="16"/>
      <c r="HD14" s="16"/>
      <c r="HE14" s="16"/>
      <c r="HF14" s="16"/>
      <c r="HG14" s="16"/>
      <c r="HH14" s="16"/>
      <c r="HI14" s="16"/>
      <c r="HJ14" s="16"/>
      <c r="HK14" s="16"/>
      <c r="HL14" s="16"/>
      <c r="HM14" s="16"/>
      <c r="HN14" s="16"/>
      <c r="HO14" s="16"/>
      <c r="HP14" s="16"/>
    </row>
    <row r="15" spans="1:224" ht="12.75" customHeight="1" x14ac:dyDescent="0.2">
      <c r="A15" s="67" t="s">
        <v>152</v>
      </c>
      <c r="B15" s="20">
        <v>1010</v>
      </c>
      <c r="C15" s="68" t="s">
        <v>144</v>
      </c>
      <c r="D15" s="21">
        <f t="shared" ca="1" si="0"/>
        <v>0</v>
      </c>
      <c r="E15" s="21">
        <f t="shared" ca="1" si="0"/>
        <v>0</v>
      </c>
      <c r="F15" s="22">
        <f t="shared" ca="1" si="1"/>
        <v>0</v>
      </c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/>
      <c r="HN15" s="16"/>
      <c r="HO15" s="16"/>
      <c r="HP15" s="16"/>
    </row>
    <row r="16" spans="1:224" ht="12.75" customHeight="1" x14ac:dyDescent="0.2">
      <c r="A16" s="67" t="s">
        <v>153</v>
      </c>
      <c r="B16" s="20">
        <v>1011</v>
      </c>
      <c r="C16" s="68" t="s">
        <v>144</v>
      </c>
      <c r="D16" s="21">
        <f t="shared" ca="1" si="0"/>
        <v>0</v>
      </c>
      <c r="E16" s="21">
        <f t="shared" ca="1" si="0"/>
        <v>0</v>
      </c>
      <c r="F16" s="22">
        <f t="shared" ca="1" si="1"/>
        <v>0</v>
      </c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/>
      <c r="DV16" s="16"/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  <c r="GC16" s="16"/>
      <c r="GD16" s="16"/>
      <c r="GE16" s="16"/>
      <c r="GF16" s="16"/>
      <c r="GG16" s="16"/>
      <c r="GH16" s="16"/>
      <c r="GI16" s="16"/>
      <c r="GJ16" s="16"/>
      <c r="GK16" s="16"/>
      <c r="GL16" s="16"/>
      <c r="GM16" s="16"/>
      <c r="GN16" s="16"/>
      <c r="GO16" s="16"/>
      <c r="GP16" s="16"/>
      <c r="GQ16" s="16"/>
      <c r="GR16" s="16"/>
      <c r="GS16" s="16"/>
      <c r="GT16" s="16"/>
      <c r="GU16" s="16"/>
      <c r="GV16" s="16"/>
      <c r="GW16" s="16"/>
      <c r="GX16" s="16"/>
      <c r="GY16" s="16"/>
      <c r="GZ16" s="16"/>
      <c r="HA16" s="16"/>
      <c r="HB16" s="16"/>
      <c r="HC16" s="16"/>
      <c r="HD16" s="16"/>
      <c r="HE16" s="16"/>
      <c r="HF16" s="16"/>
      <c r="HG16" s="16"/>
      <c r="HH16" s="16"/>
      <c r="HI16" s="16"/>
      <c r="HJ16" s="16"/>
      <c r="HK16" s="16"/>
      <c r="HL16" s="16"/>
      <c r="HM16" s="16"/>
      <c r="HN16" s="16"/>
      <c r="HO16" s="16"/>
      <c r="HP16" s="16"/>
    </row>
    <row r="17" spans="1:224" ht="12.75" customHeight="1" x14ac:dyDescent="0.2">
      <c r="A17" s="67" t="s">
        <v>154</v>
      </c>
      <c r="B17" s="20">
        <v>1012</v>
      </c>
      <c r="C17" s="68" t="s">
        <v>144</v>
      </c>
      <c r="D17" s="21">
        <f t="shared" ca="1" si="0"/>
        <v>29595553</v>
      </c>
      <c r="E17" s="21">
        <f t="shared" ca="1" si="0"/>
        <v>0</v>
      </c>
      <c r="F17" s="22">
        <f t="shared" ca="1" si="1"/>
        <v>29595553</v>
      </c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/>
      <c r="DV17" s="16"/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  <c r="EJ17" s="16"/>
      <c r="EK17" s="16"/>
      <c r="EL17" s="16"/>
      <c r="EM17" s="16"/>
      <c r="EN17" s="16"/>
      <c r="EO17" s="16"/>
      <c r="EP17" s="16"/>
      <c r="EQ17" s="16"/>
      <c r="ER17" s="16"/>
      <c r="ES17" s="16"/>
      <c r="ET17" s="16"/>
      <c r="EU17" s="16"/>
      <c r="EV17" s="16"/>
      <c r="EW17" s="16"/>
      <c r="EX17" s="16"/>
      <c r="EY17" s="16"/>
      <c r="EZ17" s="16"/>
      <c r="FA17" s="16"/>
      <c r="FB17" s="16"/>
      <c r="FC17" s="16"/>
      <c r="FD17" s="16"/>
      <c r="FE17" s="16"/>
      <c r="FF17" s="16"/>
      <c r="FG17" s="16"/>
      <c r="FH17" s="16"/>
      <c r="FI17" s="16"/>
      <c r="FJ17" s="16"/>
      <c r="FK17" s="16"/>
      <c r="FL17" s="16"/>
      <c r="FM17" s="16"/>
      <c r="FN17" s="16"/>
      <c r="FO17" s="16"/>
      <c r="FP17" s="16"/>
      <c r="FQ17" s="16"/>
      <c r="FR17" s="16"/>
      <c r="FS17" s="16"/>
      <c r="FT17" s="16"/>
      <c r="FU17" s="16"/>
      <c r="FV17" s="16"/>
      <c r="FW17" s="16"/>
      <c r="FX17" s="16"/>
      <c r="FY17" s="16"/>
      <c r="FZ17" s="16"/>
      <c r="GA17" s="16"/>
      <c r="GB17" s="16"/>
      <c r="GC17" s="16"/>
      <c r="GD17" s="16"/>
      <c r="GE17" s="16"/>
      <c r="GF17" s="16"/>
      <c r="GG17" s="16"/>
      <c r="GH17" s="16"/>
      <c r="GI17" s="16"/>
      <c r="GJ17" s="16"/>
      <c r="GK17" s="16"/>
      <c r="GL17" s="16"/>
      <c r="GM17" s="16"/>
      <c r="GN17" s="16"/>
      <c r="GO17" s="16"/>
      <c r="GP17" s="16"/>
      <c r="GQ17" s="16"/>
      <c r="GR17" s="16"/>
      <c r="GS17" s="16"/>
      <c r="GT17" s="16"/>
      <c r="GU17" s="16"/>
      <c r="GV17" s="16"/>
      <c r="GW17" s="16"/>
      <c r="GX17" s="16"/>
      <c r="GY17" s="16"/>
      <c r="GZ17" s="16"/>
      <c r="HA17" s="16"/>
      <c r="HB17" s="16"/>
      <c r="HC17" s="16"/>
      <c r="HD17" s="16"/>
      <c r="HE17" s="16"/>
      <c r="HF17" s="16"/>
      <c r="HG17" s="16"/>
      <c r="HH17" s="16"/>
      <c r="HI17" s="16"/>
      <c r="HJ17" s="16"/>
      <c r="HK17" s="16"/>
      <c r="HL17" s="16"/>
      <c r="HM17" s="16"/>
      <c r="HN17" s="16"/>
      <c r="HO17" s="16"/>
      <c r="HP17" s="16"/>
    </row>
    <row r="18" spans="1:224" ht="12.75" customHeight="1" x14ac:dyDescent="0.2">
      <c r="A18" s="67" t="s">
        <v>155</v>
      </c>
      <c r="B18" s="20">
        <v>1013</v>
      </c>
      <c r="C18" s="68" t="s">
        <v>144</v>
      </c>
      <c r="D18" s="21">
        <f t="shared" ca="1" si="0"/>
        <v>43031719.533199996</v>
      </c>
      <c r="E18" s="21">
        <f t="shared" ca="1" si="0"/>
        <v>0</v>
      </c>
      <c r="F18" s="22">
        <f t="shared" ca="1" si="1"/>
        <v>43031719.533199996</v>
      </c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16"/>
      <c r="GN18" s="16"/>
      <c r="GO18" s="16"/>
      <c r="GP18" s="16"/>
      <c r="GQ18" s="16"/>
      <c r="GR18" s="16"/>
      <c r="GS18" s="16"/>
      <c r="GT18" s="16"/>
      <c r="GU18" s="16"/>
      <c r="GV18" s="16"/>
      <c r="GW18" s="16"/>
      <c r="GX18" s="16"/>
      <c r="GY18" s="16"/>
      <c r="GZ18" s="16"/>
      <c r="HA18" s="16"/>
      <c r="HB18" s="16"/>
      <c r="HC18" s="16"/>
      <c r="HD18" s="16"/>
      <c r="HE18" s="16"/>
      <c r="HF18" s="16"/>
      <c r="HG18" s="16"/>
      <c r="HH18" s="16"/>
      <c r="HI18" s="16"/>
      <c r="HJ18" s="16"/>
      <c r="HK18" s="16"/>
      <c r="HL18" s="16"/>
      <c r="HM18" s="16"/>
      <c r="HN18" s="16"/>
      <c r="HO18" s="16"/>
      <c r="HP18" s="16"/>
    </row>
    <row r="19" spans="1:224" ht="12.75" customHeight="1" x14ac:dyDescent="0.2">
      <c r="A19" s="67" t="s">
        <v>156</v>
      </c>
      <c r="B19" s="20">
        <v>1016</v>
      </c>
      <c r="C19" s="68" t="s">
        <v>144</v>
      </c>
      <c r="D19" s="21">
        <f t="shared" ca="1" si="0"/>
        <v>0</v>
      </c>
      <c r="E19" s="21">
        <f t="shared" ca="1" si="0"/>
        <v>0</v>
      </c>
      <c r="F19" s="22">
        <f t="shared" ca="1" si="1"/>
        <v>0</v>
      </c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</row>
    <row r="20" spans="1:224" ht="12.75" customHeight="1" x14ac:dyDescent="0.2">
      <c r="A20" s="67" t="s">
        <v>157</v>
      </c>
      <c r="B20" s="20">
        <v>1017</v>
      </c>
      <c r="C20" s="68" t="s">
        <v>144</v>
      </c>
      <c r="D20" s="21">
        <f t="shared" ca="1" si="0"/>
        <v>105085864.36</v>
      </c>
      <c r="E20" s="21">
        <f t="shared" ca="1" si="0"/>
        <v>0</v>
      </c>
      <c r="F20" s="22">
        <f t="shared" ca="1" si="1"/>
        <v>105085864.36</v>
      </c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16"/>
      <c r="GN20" s="16"/>
      <c r="GO20" s="16"/>
      <c r="GP20" s="16"/>
      <c r="GQ20" s="16"/>
      <c r="GR20" s="16"/>
      <c r="GS20" s="16"/>
      <c r="GT20" s="16"/>
      <c r="GU20" s="16"/>
      <c r="GV20" s="16"/>
      <c r="GW20" s="16"/>
      <c r="GX20" s="16"/>
      <c r="GY20" s="16"/>
      <c r="GZ20" s="16"/>
      <c r="HA20" s="16"/>
      <c r="HB20" s="16"/>
      <c r="HC20" s="16"/>
      <c r="HD20" s="16"/>
      <c r="HE20" s="16"/>
      <c r="HF20" s="16"/>
      <c r="HG20" s="16"/>
      <c r="HH20" s="16"/>
      <c r="HI20" s="16"/>
      <c r="HJ20" s="16"/>
      <c r="HK20" s="16"/>
      <c r="HL20" s="16"/>
      <c r="HM20" s="16"/>
      <c r="HN20" s="16"/>
      <c r="HO20" s="16"/>
      <c r="HP20" s="16"/>
    </row>
    <row r="21" spans="1:224" ht="12.75" customHeight="1" x14ac:dyDescent="0.2">
      <c r="A21" s="67" t="s">
        <v>158</v>
      </c>
      <c r="B21" s="20">
        <v>1018</v>
      </c>
      <c r="C21" s="68" t="s">
        <v>144</v>
      </c>
      <c r="D21" s="21">
        <f t="shared" ca="1" si="0"/>
        <v>2379834.46</v>
      </c>
      <c r="E21" s="21">
        <f t="shared" ca="1" si="0"/>
        <v>0</v>
      </c>
      <c r="F21" s="22">
        <f t="shared" ca="1" si="1"/>
        <v>2379834.46</v>
      </c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  <c r="HM21" s="16"/>
      <c r="HN21" s="16"/>
      <c r="HO21" s="16"/>
      <c r="HP21" s="16"/>
    </row>
    <row r="22" spans="1:224" ht="12.75" customHeight="1" x14ac:dyDescent="0.2">
      <c r="A22" s="67" t="s">
        <v>159</v>
      </c>
      <c r="B22" s="20">
        <v>1020</v>
      </c>
      <c r="C22" s="68" t="s">
        <v>144</v>
      </c>
      <c r="D22" s="21">
        <f t="shared" ca="1" si="0"/>
        <v>145642416.69</v>
      </c>
      <c r="E22" s="21">
        <f t="shared" ca="1" si="0"/>
        <v>0</v>
      </c>
      <c r="F22" s="22">
        <f t="shared" ca="1" si="1"/>
        <v>145642416.69</v>
      </c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  <c r="HM22" s="16"/>
      <c r="HN22" s="16"/>
      <c r="HO22" s="16"/>
      <c r="HP22" s="16"/>
    </row>
    <row r="23" spans="1:224" ht="12.75" customHeight="1" x14ac:dyDescent="0.2">
      <c r="A23" s="67" t="s">
        <v>160</v>
      </c>
      <c r="B23" s="20">
        <v>1022</v>
      </c>
      <c r="C23" s="68" t="s">
        <v>144</v>
      </c>
      <c r="D23" s="21">
        <f t="shared" ref="D23:E43" ca="1" si="2">IFERROR(INDIRECT("'"&amp;$B$2&amp;"'!"&amp;ADDRESS(MATCH($B23,INDIRECT("'"&amp;$B$2&amp;"'!$B$1:$B$1095"),0),MATCH(D$5,INDIRECT("'"&amp;$B$2&amp;"'!5:5"),0))),0)</f>
        <v>356739875.21999991</v>
      </c>
      <c r="E23" s="21">
        <f t="shared" ca="1" si="2"/>
        <v>0</v>
      </c>
      <c r="F23" s="22">
        <f t="shared" ca="1" si="1"/>
        <v>356739875.21999991</v>
      </c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  <c r="HM23" s="16"/>
      <c r="HN23" s="16"/>
      <c r="HO23" s="16"/>
      <c r="HP23" s="16"/>
    </row>
    <row r="24" spans="1:224" ht="12.75" customHeight="1" x14ac:dyDescent="0.2">
      <c r="A24" s="67" t="s">
        <v>161</v>
      </c>
      <c r="B24" s="20">
        <v>1025</v>
      </c>
      <c r="C24" s="68" t="s">
        <v>144</v>
      </c>
      <c r="D24" s="21">
        <f t="shared" ca="1" si="2"/>
        <v>11178920.480000051</v>
      </c>
      <c r="E24" s="21">
        <f t="shared" ca="1" si="2"/>
        <v>0</v>
      </c>
      <c r="F24" s="22">
        <f t="shared" ca="1" si="1"/>
        <v>11178920.480000051</v>
      </c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16"/>
      <c r="GE24" s="16"/>
      <c r="GF24" s="16"/>
      <c r="GG24" s="16"/>
      <c r="GH24" s="16"/>
      <c r="GI24" s="16"/>
      <c r="GJ24" s="16"/>
      <c r="GK24" s="16"/>
      <c r="GL24" s="16"/>
      <c r="GM24" s="16"/>
      <c r="GN24" s="16"/>
      <c r="GO24" s="16"/>
      <c r="GP24" s="16"/>
      <c r="GQ24" s="16"/>
      <c r="GR24" s="16"/>
      <c r="GS24" s="16"/>
      <c r="GT24" s="16"/>
      <c r="GU24" s="16"/>
      <c r="GV24" s="16"/>
      <c r="GW24" s="16"/>
      <c r="GX24" s="16"/>
      <c r="GY24" s="16"/>
      <c r="GZ24" s="16"/>
      <c r="HA24" s="16"/>
      <c r="HB24" s="16"/>
      <c r="HC24" s="16"/>
      <c r="HD24" s="16"/>
      <c r="HE24" s="16"/>
      <c r="HF24" s="16"/>
      <c r="HG24" s="16"/>
      <c r="HH24" s="16"/>
      <c r="HI24" s="16"/>
      <c r="HJ24" s="16"/>
      <c r="HK24" s="16"/>
      <c r="HL24" s="16"/>
      <c r="HM24" s="16"/>
      <c r="HN24" s="16"/>
      <c r="HO24" s="16"/>
      <c r="HP24" s="16"/>
    </row>
    <row r="25" spans="1:224" ht="12.75" customHeight="1" x14ac:dyDescent="0.2">
      <c r="A25" s="67" t="s">
        <v>162</v>
      </c>
      <c r="B25" s="20">
        <v>1027</v>
      </c>
      <c r="C25" s="68" t="s">
        <v>144</v>
      </c>
      <c r="D25" s="21">
        <f t="shared" ca="1" si="2"/>
        <v>43258862.119999997</v>
      </c>
      <c r="E25" s="21">
        <f t="shared" ca="1" si="2"/>
        <v>0</v>
      </c>
      <c r="F25" s="22">
        <f t="shared" ca="1" si="1"/>
        <v>43258862.119999997</v>
      </c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  <c r="BC25" s="16"/>
      <c r="BD25" s="16"/>
      <c r="BE25" s="16"/>
      <c r="BF25" s="16"/>
      <c r="BG25" s="16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/>
      <c r="DV25" s="16"/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16"/>
      <c r="GE25" s="16"/>
      <c r="GF25" s="16"/>
      <c r="GG25" s="16"/>
      <c r="GH25" s="16"/>
      <c r="GI25" s="16"/>
      <c r="GJ25" s="16"/>
      <c r="GK25" s="16"/>
      <c r="GL25" s="16"/>
      <c r="GM25" s="16"/>
      <c r="GN25" s="16"/>
      <c r="GO25" s="16"/>
      <c r="GP25" s="16"/>
      <c r="GQ25" s="16"/>
      <c r="GR25" s="16"/>
      <c r="GS25" s="16"/>
      <c r="GT25" s="16"/>
      <c r="GU25" s="16"/>
      <c r="GV25" s="16"/>
      <c r="GW25" s="16"/>
      <c r="GX25" s="16"/>
      <c r="GY25" s="16"/>
      <c r="GZ25" s="16"/>
      <c r="HA25" s="16"/>
      <c r="HB25" s="16"/>
      <c r="HC25" s="16"/>
      <c r="HD25" s="16"/>
      <c r="HE25" s="16"/>
      <c r="HF25" s="16"/>
      <c r="HG25" s="16"/>
      <c r="HH25" s="16"/>
      <c r="HI25" s="16"/>
      <c r="HJ25" s="16"/>
      <c r="HK25" s="16"/>
      <c r="HL25" s="16"/>
      <c r="HM25" s="16"/>
      <c r="HN25" s="16"/>
      <c r="HO25" s="16"/>
      <c r="HP25" s="16"/>
    </row>
    <row r="26" spans="1:224" ht="12.75" customHeight="1" x14ac:dyDescent="0.2">
      <c r="A26" s="67" t="s">
        <v>163</v>
      </c>
      <c r="B26" s="20">
        <v>1028</v>
      </c>
      <c r="C26" s="68" t="s">
        <v>144</v>
      </c>
      <c r="D26" s="21">
        <f t="shared" ca="1" si="2"/>
        <v>67230140.859999999</v>
      </c>
      <c r="E26" s="21">
        <f t="shared" ca="1" si="2"/>
        <v>0</v>
      </c>
      <c r="F26" s="22">
        <f t="shared" ca="1" si="1"/>
        <v>67230140.859999999</v>
      </c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  <c r="GC26" s="16"/>
      <c r="GD26" s="16"/>
      <c r="GE26" s="16"/>
      <c r="GF26" s="16"/>
      <c r="GG26" s="16"/>
      <c r="GH26" s="16"/>
      <c r="GI26" s="16"/>
      <c r="GJ26" s="16"/>
      <c r="GK26" s="16"/>
      <c r="GL26" s="16"/>
      <c r="GM26" s="16"/>
      <c r="GN26" s="16"/>
      <c r="GO26" s="16"/>
      <c r="GP26" s="16"/>
      <c r="GQ26" s="16"/>
      <c r="GR26" s="16"/>
      <c r="GS26" s="16"/>
      <c r="GT26" s="16"/>
      <c r="GU26" s="16"/>
      <c r="GV26" s="16"/>
      <c r="GW26" s="16"/>
      <c r="GX26" s="16"/>
      <c r="GY26" s="16"/>
      <c r="GZ26" s="16"/>
      <c r="HA26" s="16"/>
      <c r="HB26" s="16"/>
      <c r="HC26" s="16"/>
      <c r="HD26" s="16"/>
      <c r="HE26" s="16"/>
      <c r="HF26" s="16"/>
      <c r="HG26" s="16"/>
      <c r="HH26" s="16"/>
      <c r="HI26" s="16"/>
      <c r="HJ26" s="16"/>
      <c r="HK26" s="16"/>
      <c r="HL26" s="16"/>
      <c r="HM26" s="16"/>
      <c r="HN26" s="16"/>
      <c r="HO26" s="16"/>
      <c r="HP26" s="16"/>
    </row>
    <row r="27" spans="1:224" ht="12.75" customHeight="1" x14ac:dyDescent="0.2">
      <c r="A27" s="67" t="s">
        <v>164</v>
      </c>
      <c r="B27" s="20">
        <v>1030</v>
      </c>
      <c r="C27" s="68" t="s">
        <v>144</v>
      </c>
      <c r="D27" s="21">
        <f t="shared" ca="1" si="2"/>
        <v>6086952.5599999996</v>
      </c>
      <c r="E27" s="21">
        <f t="shared" ca="1" si="2"/>
        <v>472214.95999999996</v>
      </c>
      <c r="F27" s="22">
        <f t="shared" ca="1" si="1"/>
        <v>6559167.5199999996</v>
      </c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/>
      <c r="DV27" s="16"/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  <c r="GC27" s="16"/>
      <c r="GD27" s="16"/>
      <c r="GE27" s="16"/>
      <c r="GF27" s="16"/>
      <c r="GG27" s="16"/>
      <c r="GH27" s="16"/>
      <c r="GI27" s="16"/>
      <c r="GJ27" s="16"/>
      <c r="GK27" s="16"/>
      <c r="GL27" s="16"/>
      <c r="GM27" s="16"/>
      <c r="GN27" s="16"/>
      <c r="GO27" s="16"/>
      <c r="GP27" s="16"/>
      <c r="GQ27" s="16"/>
      <c r="GR27" s="16"/>
      <c r="GS27" s="16"/>
      <c r="GT27" s="16"/>
      <c r="GU27" s="16"/>
      <c r="GV27" s="16"/>
      <c r="GW27" s="16"/>
      <c r="GX27" s="16"/>
      <c r="GY27" s="16"/>
      <c r="GZ27" s="16"/>
      <c r="HA27" s="16"/>
      <c r="HB27" s="16"/>
      <c r="HC27" s="16"/>
      <c r="HD27" s="16"/>
      <c r="HE27" s="16"/>
      <c r="HF27" s="16"/>
      <c r="HG27" s="16"/>
      <c r="HH27" s="16"/>
      <c r="HI27" s="16"/>
      <c r="HJ27" s="16"/>
      <c r="HK27" s="16"/>
      <c r="HL27" s="16"/>
      <c r="HM27" s="16"/>
      <c r="HN27" s="16"/>
      <c r="HO27" s="16"/>
      <c r="HP27" s="16"/>
    </row>
    <row r="28" spans="1:224" ht="12.75" customHeight="1" x14ac:dyDescent="0.2">
      <c r="A28" s="67" t="s">
        <v>165</v>
      </c>
      <c r="B28" s="20">
        <v>1031</v>
      </c>
      <c r="C28" s="68" t="s">
        <v>144</v>
      </c>
      <c r="D28" s="21">
        <f t="shared" ca="1" si="2"/>
        <v>3079285.83</v>
      </c>
      <c r="E28" s="21">
        <f t="shared" ca="1" si="2"/>
        <v>0</v>
      </c>
      <c r="F28" s="22">
        <f t="shared" ca="1" si="1"/>
        <v>3079285.83</v>
      </c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  <c r="GC28" s="16"/>
      <c r="GD28" s="16"/>
      <c r="GE28" s="16"/>
      <c r="GF28" s="16"/>
      <c r="GG28" s="16"/>
      <c r="GH28" s="16"/>
      <c r="GI28" s="16"/>
      <c r="GJ28" s="16"/>
      <c r="GK28" s="16"/>
      <c r="GL28" s="16"/>
      <c r="GM28" s="16"/>
      <c r="GN28" s="16"/>
      <c r="GO28" s="16"/>
      <c r="GP28" s="16"/>
      <c r="GQ28" s="16"/>
      <c r="GR28" s="16"/>
      <c r="GS28" s="16"/>
      <c r="GT28" s="16"/>
      <c r="GU28" s="16"/>
      <c r="GV28" s="16"/>
      <c r="GW28" s="16"/>
      <c r="GX28" s="16"/>
      <c r="GY28" s="16"/>
      <c r="GZ28" s="16"/>
      <c r="HA28" s="16"/>
      <c r="HB28" s="16"/>
      <c r="HC28" s="16"/>
      <c r="HD28" s="16"/>
      <c r="HE28" s="16"/>
      <c r="HF28" s="16"/>
      <c r="HG28" s="16"/>
      <c r="HH28" s="16"/>
      <c r="HI28" s="16"/>
      <c r="HJ28" s="16"/>
      <c r="HK28" s="16"/>
      <c r="HL28" s="16"/>
      <c r="HM28" s="16"/>
      <c r="HN28" s="16"/>
      <c r="HO28" s="16"/>
      <c r="HP28" s="16"/>
    </row>
    <row r="29" spans="1:224" ht="12.75" customHeight="1" x14ac:dyDescent="0.2">
      <c r="A29" s="67" t="s">
        <v>166</v>
      </c>
      <c r="B29" s="20">
        <v>1032</v>
      </c>
      <c r="C29" s="68" t="s">
        <v>144</v>
      </c>
      <c r="D29" s="21">
        <f t="shared" ca="1" si="2"/>
        <v>110643209.94760001</v>
      </c>
      <c r="E29" s="21">
        <f t="shared" ca="1" si="2"/>
        <v>0</v>
      </c>
      <c r="F29" s="22">
        <f t="shared" ca="1" si="1"/>
        <v>110643209.94760001</v>
      </c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16"/>
      <c r="GE29" s="16"/>
      <c r="GF29" s="16"/>
      <c r="GG29" s="16"/>
      <c r="GH29" s="16"/>
      <c r="GI29" s="16"/>
      <c r="GJ29" s="16"/>
      <c r="GK29" s="16"/>
      <c r="GL29" s="16"/>
      <c r="GM29" s="16"/>
      <c r="GN29" s="16"/>
      <c r="GO29" s="16"/>
      <c r="GP29" s="16"/>
      <c r="GQ29" s="16"/>
      <c r="GR29" s="16"/>
      <c r="GS29" s="16"/>
      <c r="GT29" s="16"/>
      <c r="GU29" s="16"/>
      <c r="GV29" s="16"/>
      <c r="GW29" s="16"/>
      <c r="GX29" s="16"/>
      <c r="GY29" s="16"/>
      <c r="GZ29" s="16"/>
      <c r="HA29" s="16"/>
      <c r="HB29" s="16"/>
      <c r="HC29" s="16"/>
      <c r="HD29" s="16"/>
      <c r="HE29" s="16"/>
      <c r="HF29" s="16"/>
      <c r="HG29" s="16"/>
      <c r="HH29" s="16"/>
      <c r="HI29" s="16"/>
      <c r="HJ29" s="16"/>
      <c r="HK29" s="16"/>
      <c r="HL29" s="16"/>
      <c r="HM29" s="16"/>
      <c r="HN29" s="16"/>
      <c r="HO29" s="16"/>
      <c r="HP29" s="16"/>
    </row>
    <row r="30" spans="1:224" ht="12.75" customHeight="1" x14ac:dyDescent="0.2">
      <c r="A30" s="67" t="s">
        <v>167</v>
      </c>
      <c r="B30" s="20">
        <v>1034</v>
      </c>
      <c r="C30" s="68" t="s">
        <v>144</v>
      </c>
      <c r="D30" s="21">
        <f t="shared" ca="1" si="2"/>
        <v>3668110.7400000012</v>
      </c>
      <c r="E30" s="21">
        <f t="shared" ca="1" si="2"/>
        <v>0</v>
      </c>
      <c r="F30" s="22">
        <f t="shared" ca="1" si="1"/>
        <v>3668110.7400000012</v>
      </c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16"/>
      <c r="GE30" s="16"/>
      <c r="GF30" s="16"/>
      <c r="GG30" s="16"/>
      <c r="GH30" s="16"/>
      <c r="GI30" s="16"/>
      <c r="GJ30" s="16"/>
      <c r="GK30" s="16"/>
      <c r="GL30" s="16"/>
      <c r="GM30" s="16"/>
      <c r="GN30" s="16"/>
      <c r="GO30" s="16"/>
      <c r="GP30" s="16"/>
      <c r="GQ30" s="16"/>
      <c r="GR30" s="16"/>
      <c r="GS30" s="16"/>
      <c r="GT30" s="16"/>
      <c r="GU30" s="16"/>
      <c r="GV30" s="16"/>
      <c r="GW30" s="16"/>
      <c r="GX30" s="16"/>
      <c r="GY30" s="16"/>
      <c r="GZ30" s="16"/>
      <c r="HA30" s="16"/>
      <c r="HB30" s="16"/>
      <c r="HC30" s="16"/>
      <c r="HD30" s="16"/>
      <c r="HE30" s="16"/>
      <c r="HF30" s="16"/>
      <c r="HG30" s="16"/>
      <c r="HH30" s="16"/>
      <c r="HI30" s="16"/>
      <c r="HJ30" s="16"/>
      <c r="HK30" s="16"/>
      <c r="HL30" s="16"/>
      <c r="HM30" s="16"/>
      <c r="HN30" s="16"/>
      <c r="HO30" s="16"/>
      <c r="HP30" s="16"/>
    </row>
    <row r="31" spans="1:224" ht="12.75" customHeight="1" x14ac:dyDescent="0.2">
      <c r="A31" s="67" t="s">
        <v>168</v>
      </c>
      <c r="B31" s="20">
        <v>1035</v>
      </c>
      <c r="C31" s="68" t="s">
        <v>144</v>
      </c>
      <c r="D31" s="21">
        <f t="shared" ca="1" si="2"/>
        <v>76555291.719999999</v>
      </c>
      <c r="E31" s="21">
        <f t="shared" ca="1" si="2"/>
        <v>0</v>
      </c>
      <c r="F31" s="22">
        <f t="shared" ca="1" si="1"/>
        <v>76555291.719999999</v>
      </c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  <c r="GC31" s="16"/>
      <c r="GD31" s="16"/>
      <c r="GE31" s="16"/>
      <c r="GF31" s="16"/>
      <c r="GG31" s="16"/>
      <c r="GH31" s="16"/>
      <c r="GI31" s="16"/>
      <c r="GJ31" s="16"/>
      <c r="GK31" s="16"/>
      <c r="GL31" s="16"/>
      <c r="GM31" s="16"/>
      <c r="GN31" s="16"/>
      <c r="GO31" s="16"/>
      <c r="GP31" s="16"/>
      <c r="GQ31" s="16"/>
      <c r="GR31" s="16"/>
      <c r="GS31" s="16"/>
      <c r="GT31" s="16"/>
      <c r="GU31" s="16"/>
      <c r="GV31" s="16"/>
      <c r="GW31" s="16"/>
      <c r="GX31" s="16"/>
      <c r="GY31" s="16"/>
      <c r="GZ31" s="16"/>
      <c r="HA31" s="16"/>
      <c r="HB31" s="16"/>
      <c r="HC31" s="16"/>
      <c r="HD31" s="16"/>
      <c r="HE31" s="16"/>
      <c r="HF31" s="16"/>
      <c r="HG31" s="16"/>
      <c r="HH31" s="16"/>
      <c r="HI31" s="16"/>
      <c r="HJ31" s="16"/>
      <c r="HK31" s="16"/>
      <c r="HL31" s="16"/>
      <c r="HM31" s="16"/>
      <c r="HN31" s="16"/>
      <c r="HO31" s="16"/>
      <c r="HP31" s="16"/>
    </row>
    <row r="32" spans="1:224" ht="12.75" customHeight="1" x14ac:dyDescent="0.2">
      <c r="A32" s="67" t="s">
        <v>169</v>
      </c>
      <c r="B32" s="20">
        <v>1036</v>
      </c>
      <c r="C32" s="68" t="s">
        <v>144</v>
      </c>
      <c r="D32" s="21">
        <f t="shared" ca="1" si="2"/>
        <v>123221840.69999984</v>
      </c>
      <c r="E32" s="21">
        <f t="shared" ca="1" si="2"/>
        <v>0</v>
      </c>
      <c r="F32" s="22">
        <f t="shared" ca="1" si="1"/>
        <v>123221840.69999984</v>
      </c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  <c r="EY32" s="16"/>
      <c r="EZ32" s="16"/>
      <c r="FA32" s="16"/>
      <c r="FB32" s="16"/>
      <c r="FC32" s="16"/>
      <c r="FD32" s="16"/>
      <c r="FE32" s="16"/>
      <c r="FF32" s="16"/>
      <c r="FG32" s="16"/>
      <c r="FH32" s="16"/>
      <c r="FI32" s="16"/>
      <c r="FJ32" s="16"/>
      <c r="FK32" s="16"/>
      <c r="FL32" s="16"/>
      <c r="FM32" s="16"/>
      <c r="FN32" s="16"/>
      <c r="FO32" s="16"/>
      <c r="FP32" s="16"/>
      <c r="FQ32" s="16"/>
      <c r="FR32" s="16"/>
      <c r="FS32" s="16"/>
      <c r="FT32" s="16"/>
      <c r="FU32" s="16"/>
      <c r="FV32" s="16"/>
      <c r="FW32" s="16"/>
      <c r="FX32" s="16"/>
      <c r="FY32" s="16"/>
      <c r="FZ32" s="16"/>
      <c r="GA32" s="16"/>
      <c r="GB32" s="16"/>
      <c r="GC32" s="16"/>
      <c r="GD32" s="16"/>
      <c r="GE32" s="16"/>
      <c r="GF32" s="16"/>
      <c r="GG32" s="16"/>
      <c r="GH32" s="16"/>
      <c r="GI32" s="16"/>
      <c r="GJ32" s="16"/>
      <c r="GK32" s="16"/>
      <c r="GL32" s="16"/>
      <c r="GM32" s="16"/>
      <c r="GN32" s="16"/>
      <c r="GO32" s="16"/>
      <c r="GP32" s="16"/>
      <c r="GQ32" s="16"/>
      <c r="GR32" s="16"/>
      <c r="GS32" s="16"/>
      <c r="GT32" s="16"/>
      <c r="GU32" s="16"/>
      <c r="GV32" s="16"/>
      <c r="GW32" s="16"/>
      <c r="GX32" s="16"/>
      <c r="GY32" s="16"/>
      <c r="GZ32" s="16"/>
      <c r="HA32" s="16"/>
      <c r="HB32" s="16"/>
      <c r="HC32" s="16"/>
      <c r="HD32" s="16"/>
      <c r="HE32" s="16"/>
      <c r="HF32" s="16"/>
      <c r="HG32" s="16"/>
      <c r="HH32" s="16"/>
      <c r="HI32" s="16"/>
      <c r="HJ32" s="16"/>
      <c r="HK32" s="16"/>
      <c r="HL32" s="16"/>
      <c r="HM32" s="16"/>
      <c r="HN32" s="16"/>
      <c r="HO32" s="16"/>
      <c r="HP32" s="16"/>
    </row>
    <row r="33" spans="1:224" ht="12.75" customHeight="1" x14ac:dyDescent="0.2">
      <c r="A33" s="67" t="s">
        <v>170</v>
      </c>
      <c r="B33" s="20">
        <v>1037</v>
      </c>
      <c r="C33" s="68" t="s">
        <v>144</v>
      </c>
      <c r="D33" s="21">
        <f t="shared" ca="1" si="2"/>
        <v>3258934.7199999993</v>
      </c>
      <c r="E33" s="21">
        <f t="shared" ca="1" si="2"/>
        <v>409881.36</v>
      </c>
      <c r="F33" s="22">
        <f t="shared" ca="1" si="1"/>
        <v>3668816.0799999991</v>
      </c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16"/>
      <c r="CA33" s="16"/>
      <c r="CB33" s="16"/>
      <c r="CC33" s="16"/>
      <c r="CD33" s="16"/>
      <c r="CE33" s="16"/>
      <c r="CF33" s="16"/>
      <c r="CG33" s="16"/>
      <c r="CH33" s="16"/>
      <c r="CI33" s="16"/>
      <c r="CJ33" s="16"/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  <c r="EX33" s="16"/>
      <c r="EY33" s="16"/>
      <c r="EZ33" s="16"/>
      <c r="FA33" s="16"/>
      <c r="FB33" s="16"/>
      <c r="FC33" s="16"/>
      <c r="FD33" s="16"/>
      <c r="FE33" s="16"/>
      <c r="FF33" s="16"/>
      <c r="FG33" s="16"/>
      <c r="FH33" s="16"/>
      <c r="FI33" s="16"/>
      <c r="FJ33" s="16"/>
      <c r="FK33" s="16"/>
      <c r="FL33" s="16"/>
      <c r="FM33" s="16"/>
      <c r="FN33" s="16"/>
      <c r="FO33" s="16"/>
      <c r="FP33" s="16"/>
      <c r="FQ33" s="16"/>
      <c r="FR33" s="16"/>
      <c r="FS33" s="16"/>
      <c r="FT33" s="16"/>
      <c r="FU33" s="16"/>
      <c r="FV33" s="16"/>
      <c r="FW33" s="16"/>
      <c r="FX33" s="16"/>
      <c r="FY33" s="16"/>
      <c r="FZ33" s="16"/>
      <c r="GA33" s="16"/>
      <c r="GB33" s="16"/>
      <c r="GC33" s="16"/>
      <c r="GD33" s="16"/>
      <c r="GE33" s="16"/>
      <c r="GF33" s="16"/>
      <c r="GG33" s="16"/>
      <c r="GH33" s="16"/>
      <c r="GI33" s="16"/>
      <c r="GJ33" s="16"/>
      <c r="GK33" s="16"/>
      <c r="GL33" s="16"/>
      <c r="GM33" s="16"/>
      <c r="GN33" s="16"/>
      <c r="GO33" s="16"/>
      <c r="GP33" s="16"/>
      <c r="GQ33" s="16"/>
      <c r="GR33" s="16"/>
      <c r="GS33" s="16"/>
      <c r="GT33" s="16"/>
      <c r="GU33" s="16"/>
      <c r="GV33" s="16"/>
      <c r="GW33" s="16"/>
      <c r="GX33" s="16"/>
      <c r="GY33" s="16"/>
      <c r="GZ33" s="16"/>
      <c r="HA33" s="16"/>
      <c r="HB33" s="16"/>
      <c r="HC33" s="16"/>
      <c r="HD33" s="16"/>
      <c r="HE33" s="16"/>
      <c r="HF33" s="16"/>
      <c r="HG33" s="16"/>
      <c r="HH33" s="16"/>
      <c r="HI33" s="16"/>
      <c r="HJ33" s="16"/>
      <c r="HK33" s="16"/>
      <c r="HL33" s="16"/>
      <c r="HM33" s="16"/>
      <c r="HN33" s="16"/>
      <c r="HO33" s="16"/>
      <c r="HP33" s="16"/>
    </row>
    <row r="34" spans="1:224" ht="12.75" customHeight="1" x14ac:dyDescent="0.2">
      <c r="A34" s="67" t="s">
        <v>171</v>
      </c>
      <c r="B34" s="20">
        <v>1038</v>
      </c>
      <c r="C34" s="68" t="s">
        <v>144</v>
      </c>
      <c r="D34" s="21">
        <f t="shared" ca="1" si="2"/>
        <v>117214961.41</v>
      </c>
      <c r="E34" s="21">
        <f t="shared" ca="1" si="2"/>
        <v>0</v>
      </c>
      <c r="F34" s="22">
        <f t="shared" ca="1" si="1"/>
        <v>117214961.41</v>
      </c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16"/>
      <c r="CA34" s="16"/>
      <c r="CB34" s="16"/>
      <c r="CC34" s="16"/>
      <c r="CD34" s="16"/>
      <c r="CE34" s="16"/>
      <c r="CF34" s="16"/>
      <c r="CG34" s="16"/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/>
      <c r="DV34" s="16"/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  <c r="EY34" s="16"/>
      <c r="EZ34" s="16"/>
      <c r="FA34" s="16"/>
      <c r="FB34" s="16"/>
      <c r="FC34" s="16"/>
      <c r="FD34" s="16"/>
      <c r="FE34" s="16"/>
      <c r="FF34" s="16"/>
      <c r="FG34" s="16"/>
      <c r="FH34" s="16"/>
      <c r="FI34" s="16"/>
      <c r="FJ34" s="16"/>
      <c r="FK34" s="16"/>
      <c r="FL34" s="16"/>
      <c r="FM34" s="16"/>
      <c r="FN34" s="16"/>
      <c r="FO34" s="16"/>
      <c r="FP34" s="16"/>
      <c r="FQ34" s="16"/>
      <c r="FR34" s="16"/>
      <c r="FS34" s="16"/>
      <c r="FT34" s="16"/>
      <c r="FU34" s="16"/>
      <c r="FV34" s="16"/>
      <c r="FW34" s="16"/>
      <c r="FX34" s="16"/>
      <c r="FY34" s="16"/>
      <c r="FZ34" s="16"/>
      <c r="GA34" s="16"/>
      <c r="GB34" s="16"/>
      <c r="GC34" s="16"/>
      <c r="GD34" s="16"/>
      <c r="GE34" s="16"/>
      <c r="GF34" s="16"/>
      <c r="GG34" s="16"/>
      <c r="GH34" s="16"/>
      <c r="GI34" s="16"/>
      <c r="GJ34" s="16"/>
      <c r="GK34" s="16"/>
      <c r="GL34" s="16"/>
      <c r="GM34" s="16"/>
      <c r="GN34" s="16"/>
      <c r="GO34" s="16"/>
      <c r="GP34" s="16"/>
      <c r="GQ34" s="16"/>
      <c r="GR34" s="16"/>
      <c r="GS34" s="16"/>
      <c r="GT34" s="16"/>
      <c r="GU34" s="16"/>
      <c r="GV34" s="16"/>
      <c r="GW34" s="16"/>
      <c r="GX34" s="16"/>
      <c r="GY34" s="16"/>
      <c r="GZ34" s="16"/>
      <c r="HA34" s="16"/>
      <c r="HB34" s="16"/>
      <c r="HC34" s="16"/>
      <c r="HD34" s="16"/>
      <c r="HE34" s="16"/>
      <c r="HF34" s="16"/>
      <c r="HG34" s="16"/>
      <c r="HH34" s="16"/>
      <c r="HI34" s="16"/>
      <c r="HJ34" s="16"/>
      <c r="HK34" s="16"/>
      <c r="HL34" s="16"/>
      <c r="HM34" s="16"/>
      <c r="HN34" s="16"/>
      <c r="HO34" s="16"/>
      <c r="HP34" s="16"/>
    </row>
    <row r="35" spans="1:224" ht="12.75" customHeight="1" x14ac:dyDescent="0.2">
      <c r="A35" s="67" t="s">
        <v>172</v>
      </c>
      <c r="B35" s="20">
        <v>1039</v>
      </c>
      <c r="C35" s="68" t="s">
        <v>144</v>
      </c>
      <c r="D35" s="21">
        <f t="shared" ca="1" si="2"/>
        <v>30347854.550000001</v>
      </c>
      <c r="E35" s="21">
        <f t="shared" ca="1" si="2"/>
        <v>0</v>
      </c>
      <c r="F35" s="22">
        <f t="shared" ca="1" si="1"/>
        <v>30347854.550000001</v>
      </c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  <c r="FY35" s="16"/>
      <c r="FZ35" s="16"/>
      <c r="GA35" s="16"/>
      <c r="GB35" s="16"/>
      <c r="GC35" s="16"/>
      <c r="GD35" s="16"/>
      <c r="GE35" s="16"/>
      <c r="GF35" s="16"/>
      <c r="GG35" s="16"/>
      <c r="GH35" s="16"/>
      <c r="GI35" s="16"/>
      <c r="GJ35" s="16"/>
      <c r="GK35" s="16"/>
      <c r="GL35" s="16"/>
      <c r="GM35" s="16"/>
      <c r="GN35" s="16"/>
      <c r="GO35" s="16"/>
      <c r="GP35" s="16"/>
      <c r="GQ35" s="16"/>
      <c r="GR35" s="16"/>
      <c r="GS35" s="16"/>
      <c r="GT35" s="16"/>
      <c r="GU35" s="16"/>
      <c r="GV35" s="16"/>
      <c r="GW35" s="16"/>
      <c r="GX35" s="16"/>
      <c r="GY35" s="16"/>
      <c r="GZ35" s="16"/>
      <c r="HA35" s="16"/>
      <c r="HB35" s="16"/>
      <c r="HC35" s="16"/>
      <c r="HD35" s="16"/>
      <c r="HE35" s="16"/>
      <c r="HF35" s="16"/>
      <c r="HG35" s="16"/>
      <c r="HH35" s="16"/>
      <c r="HI35" s="16"/>
      <c r="HJ35" s="16"/>
      <c r="HK35" s="16"/>
      <c r="HL35" s="16"/>
      <c r="HM35" s="16"/>
      <c r="HN35" s="16"/>
      <c r="HO35" s="16"/>
      <c r="HP35" s="16"/>
    </row>
    <row r="36" spans="1:224" ht="12.75" customHeight="1" x14ac:dyDescent="0.2">
      <c r="A36" s="67" t="s">
        <v>173</v>
      </c>
      <c r="B36" s="20">
        <v>1040</v>
      </c>
      <c r="C36" s="68" t="s">
        <v>144</v>
      </c>
      <c r="D36" s="21">
        <f t="shared" ca="1" si="2"/>
        <v>0</v>
      </c>
      <c r="E36" s="21">
        <f t="shared" ca="1" si="2"/>
        <v>0</v>
      </c>
      <c r="F36" s="22">
        <f t="shared" ca="1" si="1"/>
        <v>0</v>
      </c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6"/>
      <c r="BI36" s="16"/>
      <c r="BJ36" s="16"/>
      <c r="BK36" s="16"/>
      <c r="BL36" s="16"/>
      <c r="BM36" s="16"/>
      <c r="BN36" s="16"/>
      <c r="BO36" s="16"/>
      <c r="BP36" s="16"/>
      <c r="BQ36" s="16"/>
      <c r="BR36" s="16"/>
      <c r="BS36" s="16"/>
      <c r="BT36" s="16"/>
      <c r="BU36" s="16"/>
      <c r="BV36" s="16"/>
      <c r="BW36" s="16"/>
      <c r="BX36" s="16"/>
      <c r="BY36" s="16"/>
      <c r="BZ36" s="16"/>
      <c r="CA36" s="16"/>
      <c r="CB36" s="16"/>
      <c r="CC36" s="16"/>
      <c r="CD36" s="16"/>
      <c r="CE36" s="16"/>
      <c r="CF36" s="16"/>
      <c r="CG36" s="16"/>
      <c r="CH36" s="16"/>
      <c r="CI36" s="16"/>
      <c r="CJ36" s="16"/>
      <c r="CK36" s="16"/>
      <c r="CL36" s="16"/>
      <c r="CM36" s="16"/>
      <c r="CN36" s="16"/>
      <c r="CO36" s="16"/>
      <c r="CP36" s="16"/>
      <c r="CQ36" s="16"/>
      <c r="CR36" s="16"/>
      <c r="CS36" s="16"/>
      <c r="CT36" s="16"/>
      <c r="CU36" s="16"/>
      <c r="CV36" s="16"/>
      <c r="CW36" s="16"/>
      <c r="CX36" s="16"/>
      <c r="CY36" s="16"/>
      <c r="CZ36" s="16"/>
      <c r="DA36" s="16"/>
      <c r="DB36" s="16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6"/>
      <c r="DT36" s="16"/>
      <c r="DU36" s="16"/>
      <c r="DV36" s="16"/>
      <c r="DW36" s="16"/>
      <c r="DX36" s="16"/>
      <c r="DY36" s="16"/>
      <c r="DZ36" s="16"/>
      <c r="EA36" s="16"/>
      <c r="EB36" s="16"/>
      <c r="EC36" s="16"/>
      <c r="ED36" s="16"/>
      <c r="EE36" s="16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  <c r="EY36" s="16"/>
      <c r="EZ36" s="16"/>
      <c r="FA36" s="16"/>
      <c r="FB36" s="16"/>
      <c r="FC36" s="16"/>
      <c r="FD36" s="16"/>
      <c r="FE36" s="16"/>
      <c r="FF36" s="16"/>
      <c r="FG36" s="16"/>
      <c r="FH36" s="16"/>
      <c r="FI36" s="16"/>
      <c r="FJ36" s="16"/>
      <c r="FK36" s="16"/>
      <c r="FL36" s="16"/>
      <c r="FM36" s="16"/>
      <c r="FN36" s="16"/>
      <c r="FO36" s="16"/>
      <c r="FP36" s="16"/>
      <c r="FQ36" s="16"/>
      <c r="FR36" s="16"/>
      <c r="FS36" s="16"/>
      <c r="FT36" s="16"/>
      <c r="FU36" s="16"/>
      <c r="FV36" s="16"/>
      <c r="FW36" s="16"/>
      <c r="FX36" s="16"/>
      <c r="FY36" s="16"/>
      <c r="FZ36" s="16"/>
      <c r="GA36" s="16"/>
      <c r="GB36" s="16"/>
      <c r="GC36" s="16"/>
      <c r="GD36" s="16"/>
      <c r="GE36" s="16"/>
      <c r="GF36" s="16"/>
      <c r="GG36" s="16"/>
      <c r="GH36" s="16"/>
      <c r="GI36" s="16"/>
      <c r="GJ36" s="16"/>
      <c r="GK36" s="16"/>
      <c r="GL36" s="16"/>
      <c r="GM36" s="16"/>
      <c r="GN36" s="16"/>
      <c r="GO36" s="16"/>
      <c r="GP36" s="16"/>
      <c r="GQ36" s="16"/>
      <c r="GR36" s="16"/>
      <c r="GS36" s="16"/>
      <c r="GT36" s="16"/>
      <c r="GU36" s="16"/>
      <c r="GV36" s="16"/>
      <c r="GW36" s="16"/>
      <c r="GX36" s="16"/>
      <c r="GY36" s="16"/>
      <c r="GZ36" s="16"/>
      <c r="HA36" s="16"/>
      <c r="HB36" s="16"/>
      <c r="HC36" s="16"/>
      <c r="HD36" s="16"/>
      <c r="HE36" s="16"/>
      <c r="HF36" s="16"/>
      <c r="HG36" s="16"/>
      <c r="HH36" s="16"/>
      <c r="HI36" s="16"/>
      <c r="HJ36" s="16"/>
      <c r="HK36" s="16"/>
      <c r="HL36" s="16"/>
      <c r="HM36" s="16"/>
      <c r="HN36" s="16"/>
      <c r="HO36" s="16"/>
      <c r="HP36" s="16"/>
    </row>
    <row r="37" spans="1:224" ht="12.75" customHeight="1" x14ac:dyDescent="0.2">
      <c r="A37" s="67" t="s">
        <v>174</v>
      </c>
      <c r="B37" s="20">
        <v>1043</v>
      </c>
      <c r="C37" s="68" t="s">
        <v>144</v>
      </c>
      <c r="D37" s="21">
        <f t="shared" ca="1" si="2"/>
        <v>61892111.999999598</v>
      </c>
      <c r="E37" s="21">
        <f t="shared" ca="1" si="2"/>
        <v>37952.83</v>
      </c>
      <c r="F37" s="22">
        <f t="shared" ca="1" si="1"/>
        <v>61930064.829999596</v>
      </c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  <c r="BW37" s="16"/>
      <c r="BX37" s="16"/>
      <c r="BY37" s="16"/>
      <c r="BZ37" s="16"/>
      <c r="CA37" s="16"/>
      <c r="CB37" s="16"/>
      <c r="CC37" s="16"/>
      <c r="CD37" s="16"/>
      <c r="CE37" s="16"/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/>
      <c r="DV37" s="16"/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16"/>
      <c r="FH37" s="16"/>
      <c r="FI37" s="16"/>
      <c r="FJ37" s="16"/>
      <c r="FK37" s="16"/>
      <c r="FL37" s="16"/>
      <c r="FM37" s="16"/>
      <c r="FN37" s="16"/>
      <c r="FO37" s="16"/>
      <c r="FP37" s="16"/>
      <c r="FQ37" s="16"/>
      <c r="FR37" s="16"/>
      <c r="FS37" s="16"/>
      <c r="FT37" s="16"/>
      <c r="FU37" s="16"/>
      <c r="FV37" s="16"/>
      <c r="FW37" s="16"/>
      <c r="FX37" s="16"/>
      <c r="FY37" s="16"/>
      <c r="FZ37" s="16"/>
      <c r="GA37" s="16"/>
      <c r="GB37" s="16"/>
      <c r="GC37" s="16"/>
      <c r="GD37" s="16"/>
      <c r="GE37" s="16"/>
      <c r="GF37" s="16"/>
      <c r="GG37" s="16"/>
      <c r="GH37" s="16"/>
      <c r="GI37" s="16"/>
      <c r="GJ37" s="16"/>
      <c r="GK37" s="16"/>
      <c r="GL37" s="16"/>
      <c r="GM37" s="16"/>
      <c r="GN37" s="16"/>
      <c r="GO37" s="16"/>
      <c r="GP37" s="16"/>
      <c r="GQ37" s="16"/>
      <c r="GR37" s="16"/>
      <c r="GS37" s="16"/>
      <c r="GT37" s="16"/>
      <c r="GU37" s="16"/>
      <c r="GV37" s="16"/>
      <c r="GW37" s="16"/>
      <c r="GX37" s="16"/>
      <c r="GY37" s="16"/>
      <c r="GZ37" s="16"/>
      <c r="HA37" s="16"/>
      <c r="HB37" s="16"/>
      <c r="HC37" s="16"/>
      <c r="HD37" s="16"/>
      <c r="HE37" s="16"/>
      <c r="HF37" s="16"/>
      <c r="HG37" s="16"/>
      <c r="HH37" s="16"/>
      <c r="HI37" s="16"/>
      <c r="HJ37" s="16"/>
      <c r="HK37" s="16"/>
      <c r="HL37" s="16"/>
      <c r="HM37" s="16"/>
      <c r="HN37" s="16"/>
      <c r="HO37" s="16"/>
      <c r="HP37" s="16"/>
    </row>
    <row r="38" spans="1:224" ht="12.75" customHeight="1" x14ac:dyDescent="0.2">
      <c r="A38" s="67" t="s">
        <v>175</v>
      </c>
      <c r="B38" s="20">
        <v>1044</v>
      </c>
      <c r="C38" s="68" t="s">
        <v>144</v>
      </c>
      <c r="D38" s="21">
        <f t="shared" ca="1" si="2"/>
        <v>0</v>
      </c>
      <c r="E38" s="21">
        <f t="shared" ca="1" si="2"/>
        <v>0</v>
      </c>
      <c r="F38" s="22">
        <f t="shared" ca="1" si="1"/>
        <v>0</v>
      </c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6"/>
      <c r="BZ38" s="16"/>
      <c r="CA38" s="16"/>
      <c r="CB38" s="16"/>
      <c r="CC38" s="16"/>
      <c r="CD38" s="16"/>
      <c r="CE38" s="16"/>
      <c r="CF38" s="16"/>
      <c r="CG38" s="16"/>
      <c r="CH38" s="16"/>
      <c r="CI38" s="16"/>
      <c r="CJ38" s="16"/>
      <c r="CK38" s="16"/>
      <c r="CL38" s="16"/>
      <c r="CM38" s="16"/>
      <c r="CN38" s="16"/>
      <c r="CO38" s="16"/>
      <c r="CP38" s="16"/>
      <c r="CQ38" s="16"/>
      <c r="CR38" s="16"/>
      <c r="CS38" s="16"/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  <c r="GC38" s="16"/>
      <c r="GD38" s="16"/>
      <c r="GE38" s="16"/>
      <c r="GF38" s="16"/>
      <c r="GG38" s="16"/>
      <c r="GH38" s="16"/>
      <c r="GI38" s="16"/>
      <c r="GJ38" s="16"/>
      <c r="GK38" s="16"/>
      <c r="GL38" s="16"/>
      <c r="GM38" s="16"/>
      <c r="GN38" s="16"/>
      <c r="GO38" s="16"/>
      <c r="GP38" s="16"/>
      <c r="GQ38" s="16"/>
      <c r="GR38" s="16"/>
      <c r="GS38" s="16"/>
      <c r="GT38" s="16"/>
      <c r="GU38" s="16"/>
      <c r="GV38" s="16"/>
      <c r="GW38" s="16"/>
      <c r="GX38" s="16"/>
      <c r="GY38" s="16"/>
      <c r="GZ38" s="16"/>
      <c r="HA38" s="16"/>
      <c r="HB38" s="16"/>
      <c r="HC38" s="16"/>
      <c r="HD38" s="16"/>
      <c r="HE38" s="16"/>
      <c r="HF38" s="16"/>
      <c r="HG38" s="16"/>
      <c r="HH38" s="16"/>
      <c r="HI38" s="16"/>
      <c r="HJ38" s="16"/>
      <c r="HK38" s="16"/>
      <c r="HL38" s="16"/>
      <c r="HM38" s="16"/>
      <c r="HN38" s="16"/>
      <c r="HO38" s="16"/>
      <c r="HP38" s="16"/>
    </row>
    <row r="39" spans="1:224" ht="12.75" customHeight="1" x14ac:dyDescent="0.2">
      <c r="A39" s="67" t="s">
        <v>176</v>
      </c>
      <c r="B39" s="20">
        <v>1045</v>
      </c>
      <c r="C39" s="68" t="s">
        <v>144</v>
      </c>
      <c r="D39" s="21">
        <f t="shared" ca="1" si="2"/>
        <v>9102433.8000000007</v>
      </c>
      <c r="E39" s="21">
        <f t="shared" ca="1" si="2"/>
        <v>0</v>
      </c>
      <c r="F39" s="22">
        <f t="shared" ca="1" si="1"/>
        <v>9102433.8000000007</v>
      </c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  <c r="BW39" s="16"/>
      <c r="BX39" s="16"/>
      <c r="BY39" s="16"/>
      <c r="BZ39" s="16"/>
      <c r="CA39" s="16"/>
      <c r="CB39" s="16"/>
      <c r="CC39" s="16"/>
      <c r="CD39" s="16"/>
      <c r="CE39" s="16"/>
      <c r="CF39" s="16"/>
      <c r="CG39" s="16"/>
      <c r="CH39" s="16"/>
      <c r="CI39" s="16"/>
      <c r="CJ39" s="16"/>
      <c r="CK39" s="16"/>
      <c r="CL39" s="16"/>
      <c r="CM39" s="16"/>
      <c r="CN39" s="16"/>
      <c r="CO39" s="16"/>
      <c r="CP39" s="16"/>
      <c r="CQ39" s="16"/>
      <c r="CR39" s="16"/>
      <c r="CS39" s="16"/>
      <c r="CT39" s="16"/>
      <c r="CU39" s="16"/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/>
      <c r="DV39" s="16"/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  <c r="EJ39" s="16"/>
      <c r="EK39" s="16"/>
      <c r="EL39" s="16"/>
      <c r="EM39" s="16"/>
      <c r="EN39" s="16"/>
      <c r="EO39" s="16"/>
      <c r="EP39" s="16"/>
      <c r="EQ39" s="16"/>
      <c r="ER39" s="16"/>
      <c r="ES39" s="16"/>
      <c r="ET39" s="16"/>
      <c r="EU39" s="16"/>
      <c r="EV39" s="16"/>
      <c r="EW39" s="16"/>
      <c r="EX39" s="16"/>
      <c r="EY39" s="16"/>
      <c r="EZ39" s="16"/>
      <c r="FA39" s="16"/>
      <c r="FB39" s="16"/>
      <c r="FC39" s="16"/>
      <c r="FD39" s="16"/>
      <c r="FE39" s="16"/>
      <c r="FF39" s="16"/>
      <c r="FG39" s="16"/>
      <c r="FH39" s="16"/>
      <c r="FI39" s="16"/>
      <c r="FJ39" s="16"/>
      <c r="FK39" s="16"/>
      <c r="FL39" s="16"/>
      <c r="FM39" s="16"/>
      <c r="FN39" s="16"/>
      <c r="FO39" s="16"/>
      <c r="FP39" s="16"/>
      <c r="FQ39" s="16"/>
      <c r="FR39" s="16"/>
      <c r="FS39" s="16"/>
      <c r="FT39" s="16"/>
      <c r="FU39" s="16"/>
      <c r="FV39" s="16"/>
      <c r="FW39" s="16"/>
      <c r="FX39" s="16"/>
      <c r="FY39" s="16"/>
      <c r="FZ39" s="16"/>
      <c r="GA39" s="16"/>
      <c r="GB39" s="16"/>
      <c r="GC39" s="16"/>
      <c r="GD39" s="16"/>
      <c r="GE39" s="16"/>
      <c r="GF39" s="16"/>
      <c r="GG39" s="16"/>
      <c r="GH39" s="16"/>
      <c r="GI39" s="16"/>
      <c r="GJ39" s="16"/>
      <c r="GK39" s="16"/>
      <c r="GL39" s="16"/>
      <c r="GM39" s="16"/>
      <c r="GN39" s="16"/>
      <c r="GO39" s="16"/>
      <c r="GP39" s="16"/>
      <c r="GQ39" s="16"/>
      <c r="GR39" s="16"/>
      <c r="GS39" s="16"/>
      <c r="GT39" s="16"/>
      <c r="GU39" s="16"/>
      <c r="GV39" s="16"/>
      <c r="GW39" s="16"/>
      <c r="GX39" s="16"/>
      <c r="GY39" s="16"/>
      <c r="GZ39" s="16"/>
      <c r="HA39" s="16"/>
      <c r="HB39" s="16"/>
      <c r="HC39" s="16"/>
      <c r="HD39" s="16"/>
      <c r="HE39" s="16"/>
      <c r="HF39" s="16"/>
      <c r="HG39" s="16"/>
      <c r="HH39" s="16"/>
      <c r="HI39" s="16"/>
      <c r="HJ39" s="16"/>
      <c r="HK39" s="16"/>
      <c r="HL39" s="16"/>
      <c r="HM39" s="16"/>
      <c r="HN39" s="16"/>
      <c r="HO39" s="16"/>
      <c r="HP39" s="16"/>
    </row>
    <row r="40" spans="1:224" ht="12.75" customHeight="1" x14ac:dyDescent="0.2">
      <c r="A40" s="67" t="s">
        <v>177</v>
      </c>
      <c r="B40" s="20">
        <v>1046</v>
      </c>
      <c r="C40" s="68" t="s">
        <v>144</v>
      </c>
      <c r="D40" s="21">
        <f t="shared" ca="1" si="2"/>
        <v>13101071.93</v>
      </c>
      <c r="E40" s="21">
        <f t="shared" ca="1" si="2"/>
        <v>0</v>
      </c>
      <c r="F40" s="22">
        <f t="shared" ca="1" si="1"/>
        <v>13101071.93</v>
      </c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  <c r="BI40" s="16"/>
      <c r="BJ40" s="16"/>
      <c r="BK40" s="16"/>
      <c r="BL40" s="16"/>
      <c r="BM40" s="16"/>
      <c r="BN40" s="16"/>
      <c r="BO40" s="16"/>
      <c r="BP40" s="16"/>
      <c r="BQ40" s="16"/>
      <c r="BR40" s="16"/>
      <c r="BS40" s="16"/>
      <c r="BT40" s="16"/>
      <c r="BU40" s="16"/>
      <c r="BV40" s="16"/>
      <c r="BW40" s="16"/>
      <c r="BX40" s="16"/>
      <c r="BY40" s="16"/>
      <c r="BZ40" s="16"/>
      <c r="CA40" s="16"/>
      <c r="CB40" s="16"/>
      <c r="CC40" s="16"/>
      <c r="CD40" s="16"/>
      <c r="CE40" s="16"/>
      <c r="CF40" s="16"/>
      <c r="CG40" s="16"/>
      <c r="CH40" s="16"/>
      <c r="CI40" s="16"/>
      <c r="CJ40" s="16"/>
      <c r="CK40" s="1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6"/>
      <c r="DT40" s="16"/>
      <c r="DU40" s="16"/>
      <c r="DV40" s="16"/>
      <c r="DW40" s="16"/>
      <c r="DX40" s="16"/>
      <c r="DY40" s="16"/>
      <c r="DZ40" s="16"/>
      <c r="EA40" s="16"/>
      <c r="EB40" s="16"/>
      <c r="EC40" s="16"/>
      <c r="ED40" s="16"/>
      <c r="EE40" s="16"/>
      <c r="EF40" s="16"/>
      <c r="EG40" s="16"/>
      <c r="EH40" s="16"/>
      <c r="EI40" s="16"/>
      <c r="EJ40" s="16"/>
      <c r="EK40" s="16"/>
      <c r="EL40" s="16"/>
      <c r="EM40" s="16"/>
      <c r="EN40" s="16"/>
      <c r="EO40" s="16"/>
      <c r="EP40" s="16"/>
      <c r="EQ40" s="16"/>
      <c r="ER40" s="16"/>
      <c r="ES40" s="16"/>
      <c r="ET40" s="16"/>
      <c r="EU40" s="16"/>
      <c r="EV40" s="16"/>
      <c r="EW40" s="16"/>
      <c r="EX40" s="16"/>
      <c r="EY40" s="16"/>
      <c r="EZ40" s="16"/>
      <c r="FA40" s="16"/>
      <c r="FB40" s="16"/>
      <c r="FC40" s="16"/>
      <c r="FD40" s="16"/>
      <c r="FE40" s="16"/>
      <c r="FF40" s="16"/>
      <c r="FG40" s="16"/>
      <c r="FH40" s="16"/>
      <c r="FI40" s="16"/>
      <c r="FJ40" s="16"/>
      <c r="FK40" s="16"/>
      <c r="FL40" s="16"/>
      <c r="FM40" s="16"/>
      <c r="FN40" s="16"/>
      <c r="FO40" s="16"/>
      <c r="FP40" s="16"/>
      <c r="FQ40" s="16"/>
      <c r="FR40" s="16"/>
      <c r="FS40" s="16"/>
      <c r="FT40" s="16"/>
      <c r="FU40" s="16"/>
      <c r="FV40" s="16"/>
      <c r="FW40" s="16"/>
      <c r="FX40" s="16"/>
      <c r="FY40" s="16"/>
      <c r="FZ40" s="16"/>
      <c r="GA40" s="16"/>
      <c r="GB40" s="16"/>
      <c r="GC40" s="16"/>
      <c r="GD40" s="16"/>
      <c r="GE40" s="16"/>
      <c r="GF40" s="16"/>
      <c r="GG40" s="16"/>
      <c r="GH40" s="16"/>
      <c r="GI40" s="16"/>
      <c r="GJ40" s="16"/>
      <c r="GK40" s="16"/>
      <c r="GL40" s="16"/>
      <c r="GM40" s="16"/>
      <c r="GN40" s="16"/>
      <c r="GO40" s="16"/>
      <c r="GP40" s="16"/>
      <c r="GQ40" s="16"/>
      <c r="GR40" s="16"/>
      <c r="GS40" s="16"/>
      <c r="GT40" s="16"/>
      <c r="GU40" s="16"/>
      <c r="GV40" s="16"/>
      <c r="GW40" s="16"/>
      <c r="GX40" s="16"/>
      <c r="GY40" s="16"/>
      <c r="GZ40" s="16"/>
      <c r="HA40" s="16"/>
      <c r="HB40" s="16"/>
      <c r="HC40" s="16"/>
      <c r="HD40" s="16"/>
      <c r="HE40" s="16"/>
      <c r="HF40" s="16"/>
      <c r="HG40" s="16"/>
      <c r="HH40" s="16"/>
      <c r="HI40" s="16"/>
      <c r="HJ40" s="16"/>
      <c r="HK40" s="16"/>
      <c r="HL40" s="16"/>
      <c r="HM40" s="16"/>
      <c r="HN40" s="16"/>
      <c r="HO40" s="16"/>
      <c r="HP40" s="16"/>
    </row>
    <row r="41" spans="1:224" ht="12.75" customHeight="1" x14ac:dyDescent="0.2">
      <c r="A41" s="67" t="s">
        <v>178</v>
      </c>
      <c r="B41" s="20">
        <v>1047</v>
      </c>
      <c r="C41" s="68" t="s">
        <v>144</v>
      </c>
      <c r="D41" s="21">
        <f t="shared" ca="1" si="2"/>
        <v>0</v>
      </c>
      <c r="E41" s="21">
        <f t="shared" ca="1" si="2"/>
        <v>0</v>
      </c>
      <c r="F41" s="22">
        <f t="shared" ca="1" si="1"/>
        <v>0</v>
      </c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  <c r="BM41" s="16"/>
      <c r="BN41" s="16"/>
      <c r="BO41" s="16"/>
      <c r="BP41" s="16"/>
      <c r="BQ41" s="16"/>
      <c r="BR41" s="16"/>
      <c r="BS41" s="16"/>
      <c r="BT41" s="16"/>
      <c r="BU41" s="16"/>
      <c r="BV41" s="16"/>
      <c r="BW41" s="16"/>
      <c r="BX41" s="16"/>
      <c r="BY41" s="16"/>
      <c r="BZ41" s="16"/>
      <c r="CA41" s="16"/>
      <c r="CB41" s="16"/>
      <c r="CC41" s="16"/>
      <c r="CD41" s="16"/>
      <c r="CE41" s="16"/>
      <c r="CF41" s="16"/>
      <c r="CG41" s="16"/>
      <c r="CH41" s="16"/>
      <c r="CI41" s="16"/>
      <c r="CJ41" s="16"/>
      <c r="CK41" s="16"/>
      <c r="CL41" s="16"/>
      <c r="CM41" s="16"/>
      <c r="CN41" s="16"/>
      <c r="CO41" s="16"/>
      <c r="CP41" s="16"/>
      <c r="CQ41" s="16"/>
      <c r="CR41" s="16"/>
      <c r="CS41" s="16"/>
      <c r="CT41" s="16"/>
      <c r="CU41" s="16"/>
      <c r="CV41" s="16"/>
      <c r="CW41" s="16"/>
      <c r="CX41" s="16"/>
      <c r="CY41" s="16"/>
      <c r="CZ41" s="16"/>
      <c r="DA41" s="16"/>
      <c r="DB41" s="16"/>
      <c r="DC41" s="16"/>
      <c r="DD41" s="16"/>
      <c r="DE41" s="16"/>
      <c r="DF41" s="16"/>
      <c r="DG41" s="16"/>
      <c r="DH41" s="16"/>
      <c r="DI41" s="16"/>
      <c r="DJ41" s="16"/>
      <c r="DK41" s="16"/>
      <c r="DL41" s="16"/>
      <c r="DM41" s="16"/>
      <c r="DN41" s="16"/>
      <c r="DO41" s="16"/>
      <c r="DP41" s="16"/>
      <c r="DQ41" s="16"/>
      <c r="DR41" s="16"/>
      <c r="DS41" s="16"/>
      <c r="DT41" s="16"/>
      <c r="DU41" s="16"/>
      <c r="DV41" s="16"/>
      <c r="DW41" s="16"/>
      <c r="DX41" s="16"/>
      <c r="DY41" s="16"/>
      <c r="DZ41" s="16"/>
      <c r="EA41" s="16"/>
      <c r="EB41" s="16"/>
      <c r="EC41" s="16"/>
      <c r="ED41" s="16"/>
      <c r="EE41" s="16"/>
      <c r="EF41" s="16"/>
      <c r="EG41" s="16"/>
      <c r="EH41" s="16"/>
      <c r="EI41" s="16"/>
      <c r="EJ41" s="16"/>
      <c r="EK41" s="16"/>
      <c r="EL41" s="16"/>
      <c r="EM41" s="16"/>
      <c r="EN41" s="16"/>
      <c r="EO41" s="16"/>
      <c r="EP41" s="16"/>
      <c r="EQ41" s="16"/>
      <c r="ER41" s="16"/>
      <c r="ES41" s="16"/>
      <c r="ET41" s="16"/>
      <c r="EU41" s="16"/>
      <c r="EV41" s="16"/>
      <c r="EW41" s="16"/>
      <c r="EX41" s="16"/>
      <c r="EY41" s="16"/>
      <c r="EZ41" s="16"/>
      <c r="FA41" s="16"/>
      <c r="FB41" s="16"/>
      <c r="FC41" s="16"/>
      <c r="FD41" s="16"/>
      <c r="FE41" s="16"/>
      <c r="FF41" s="16"/>
      <c r="FG41" s="16"/>
      <c r="FH41" s="16"/>
      <c r="FI41" s="16"/>
      <c r="FJ41" s="16"/>
      <c r="FK41" s="16"/>
      <c r="FL41" s="16"/>
      <c r="FM41" s="16"/>
      <c r="FN41" s="16"/>
      <c r="FO41" s="16"/>
      <c r="FP41" s="16"/>
      <c r="FQ41" s="16"/>
      <c r="FR41" s="16"/>
      <c r="FS41" s="16"/>
      <c r="FT41" s="16"/>
      <c r="FU41" s="16"/>
      <c r="FV41" s="16"/>
      <c r="FW41" s="16"/>
      <c r="FX41" s="16"/>
      <c r="FY41" s="16"/>
      <c r="FZ41" s="16"/>
      <c r="GA41" s="16"/>
      <c r="GB41" s="16"/>
      <c r="GC41" s="16"/>
      <c r="GD41" s="16"/>
      <c r="GE41" s="16"/>
      <c r="GF41" s="16"/>
      <c r="GG41" s="16"/>
      <c r="GH41" s="16"/>
      <c r="GI41" s="16"/>
      <c r="GJ41" s="16"/>
      <c r="GK41" s="16"/>
      <c r="GL41" s="16"/>
      <c r="GM41" s="16"/>
      <c r="GN41" s="16"/>
      <c r="GO41" s="16"/>
      <c r="GP41" s="16"/>
      <c r="GQ41" s="16"/>
      <c r="GR41" s="16"/>
      <c r="GS41" s="16"/>
      <c r="GT41" s="16"/>
      <c r="GU41" s="16"/>
      <c r="GV41" s="16"/>
      <c r="GW41" s="16"/>
      <c r="GX41" s="16"/>
      <c r="GY41" s="16"/>
      <c r="GZ41" s="16"/>
      <c r="HA41" s="16"/>
      <c r="HB41" s="16"/>
      <c r="HC41" s="16"/>
      <c r="HD41" s="16"/>
      <c r="HE41" s="16"/>
      <c r="HF41" s="16"/>
      <c r="HG41" s="16"/>
      <c r="HH41" s="16"/>
      <c r="HI41" s="16"/>
      <c r="HJ41" s="16"/>
      <c r="HK41" s="16"/>
      <c r="HL41" s="16"/>
      <c r="HM41" s="16"/>
      <c r="HN41" s="16"/>
      <c r="HO41" s="16"/>
      <c r="HP41" s="16"/>
    </row>
    <row r="42" spans="1:224" ht="12.75" customHeight="1" x14ac:dyDescent="0.2">
      <c r="A42" s="67" t="s">
        <v>179</v>
      </c>
      <c r="B42" s="20">
        <v>1048</v>
      </c>
      <c r="C42" s="68" t="s">
        <v>144</v>
      </c>
      <c r="D42" s="21">
        <f t="shared" ca="1" si="2"/>
        <v>2900596.4600000004</v>
      </c>
      <c r="E42" s="21">
        <f t="shared" ca="1" si="2"/>
        <v>0</v>
      </c>
      <c r="F42" s="22">
        <f t="shared" ca="1" si="1"/>
        <v>2900596.4600000004</v>
      </c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  <c r="BM42" s="16"/>
      <c r="BN42" s="16"/>
      <c r="BO42" s="16"/>
      <c r="BP42" s="16"/>
      <c r="BQ42" s="16"/>
      <c r="BR42" s="16"/>
      <c r="BS42" s="16"/>
      <c r="BT42" s="16"/>
      <c r="BU42" s="16"/>
      <c r="BV42" s="16"/>
      <c r="BW42" s="16"/>
      <c r="BX42" s="16"/>
      <c r="BY42" s="16"/>
      <c r="BZ42" s="16"/>
      <c r="CA42" s="16"/>
      <c r="CB42" s="16"/>
      <c r="CC42" s="16"/>
      <c r="CD42" s="16"/>
      <c r="CE42" s="16"/>
      <c r="CF42" s="16"/>
      <c r="CG42" s="16"/>
      <c r="CH42" s="16"/>
      <c r="CI42" s="16"/>
      <c r="CJ42" s="16"/>
      <c r="CK42" s="16"/>
      <c r="CL42" s="16"/>
      <c r="CM42" s="16"/>
      <c r="CN42" s="16"/>
      <c r="CO42" s="16"/>
      <c r="CP42" s="16"/>
      <c r="CQ42" s="16"/>
      <c r="CR42" s="16"/>
      <c r="CS42" s="16"/>
      <c r="CT42" s="16"/>
      <c r="CU42" s="16"/>
      <c r="CV42" s="16"/>
      <c r="CW42" s="16"/>
      <c r="CX42" s="16"/>
      <c r="CY42" s="16"/>
      <c r="CZ42" s="16"/>
      <c r="DA42" s="16"/>
      <c r="DB42" s="16"/>
      <c r="DC42" s="16"/>
      <c r="DD42" s="16"/>
      <c r="DE42" s="16"/>
      <c r="DF42" s="16"/>
      <c r="DG42" s="16"/>
      <c r="DH42" s="16"/>
      <c r="DI42" s="16"/>
      <c r="DJ42" s="16"/>
      <c r="DK42" s="16"/>
      <c r="DL42" s="16"/>
      <c r="DM42" s="16"/>
      <c r="DN42" s="16"/>
      <c r="DO42" s="16"/>
      <c r="DP42" s="16"/>
      <c r="DQ42" s="16"/>
      <c r="DR42" s="16"/>
      <c r="DS42" s="16"/>
      <c r="DT42" s="16"/>
      <c r="DU42" s="16"/>
      <c r="DV42" s="16"/>
      <c r="DW42" s="16"/>
      <c r="DX42" s="16"/>
      <c r="DY42" s="16"/>
      <c r="DZ42" s="16"/>
      <c r="EA42" s="16"/>
      <c r="EB42" s="16"/>
      <c r="EC42" s="16"/>
      <c r="ED42" s="16"/>
      <c r="EE42" s="16"/>
      <c r="EF42" s="16"/>
      <c r="EG42" s="16"/>
      <c r="EH42" s="16"/>
      <c r="EI42" s="16"/>
      <c r="EJ42" s="16"/>
      <c r="EK42" s="16"/>
      <c r="EL42" s="16"/>
      <c r="EM42" s="16"/>
      <c r="EN42" s="16"/>
      <c r="EO42" s="16"/>
      <c r="EP42" s="16"/>
      <c r="EQ42" s="16"/>
      <c r="ER42" s="16"/>
      <c r="ES42" s="16"/>
      <c r="ET42" s="16"/>
      <c r="EU42" s="16"/>
      <c r="EV42" s="16"/>
      <c r="EW42" s="16"/>
      <c r="EX42" s="16"/>
      <c r="EY42" s="16"/>
      <c r="EZ42" s="16"/>
      <c r="FA42" s="16"/>
      <c r="FB42" s="16"/>
      <c r="FC42" s="16"/>
      <c r="FD42" s="16"/>
      <c r="FE42" s="16"/>
      <c r="FF42" s="16"/>
      <c r="FG42" s="16"/>
      <c r="FH42" s="16"/>
      <c r="FI42" s="16"/>
      <c r="FJ42" s="16"/>
      <c r="FK42" s="16"/>
      <c r="FL42" s="16"/>
      <c r="FM42" s="16"/>
      <c r="FN42" s="16"/>
      <c r="FO42" s="16"/>
      <c r="FP42" s="16"/>
      <c r="FQ42" s="16"/>
      <c r="FR42" s="16"/>
      <c r="FS42" s="16"/>
      <c r="FT42" s="16"/>
      <c r="FU42" s="16"/>
      <c r="FV42" s="16"/>
      <c r="FW42" s="16"/>
      <c r="FX42" s="16"/>
      <c r="FY42" s="16"/>
      <c r="FZ42" s="16"/>
      <c r="GA42" s="16"/>
      <c r="GB42" s="16"/>
      <c r="GC42" s="16"/>
      <c r="GD42" s="16"/>
      <c r="GE42" s="16"/>
      <c r="GF42" s="16"/>
      <c r="GG42" s="16"/>
      <c r="GH42" s="16"/>
      <c r="GI42" s="16"/>
      <c r="GJ42" s="16"/>
      <c r="GK42" s="16"/>
      <c r="GL42" s="16"/>
      <c r="GM42" s="16"/>
      <c r="GN42" s="16"/>
      <c r="GO42" s="16"/>
      <c r="GP42" s="16"/>
      <c r="GQ42" s="16"/>
      <c r="GR42" s="16"/>
      <c r="GS42" s="16"/>
      <c r="GT42" s="16"/>
      <c r="GU42" s="16"/>
      <c r="GV42" s="16"/>
      <c r="GW42" s="16"/>
      <c r="GX42" s="16"/>
      <c r="GY42" s="16"/>
      <c r="GZ42" s="16"/>
      <c r="HA42" s="16"/>
      <c r="HB42" s="16"/>
      <c r="HC42" s="16"/>
      <c r="HD42" s="16"/>
      <c r="HE42" s="16"/>
      <c r="HF42" s="16"/>
      <c r="HG42" s="16"/>
      <c r="HH42" s="16"/>
      <c r="HI42" s="16"/>
      <c r="HJ42" s="16"/>
      <c r="HK42" s="16"/>
      <c r="HL42" s="16"/>
      <c r="HM42" s="16"/>
      <c r="HN42" s="16"/>
      <c r="HO42" s="16"/>
      <c r="HP42" s="16"/>
    </row>
    <row r="43" spans="1:224" ht="12.75" customHeight="1" x14ac:dyDescent="0.2">
      <c r="A43" s="67" t="s">
        <v>180</v>
      </c>
      <c r="B43" s="20">
        <v>1049</v>
      </c>
      <c r="C43" s="68" t="s">
        <v>144</v>
      </c>
      <c r="D43" s="21">
        <f t="shared" ca="1" si="2"/>
        <v>3504527.399999985</v>
      </c>
      <c r="E43" s="21">
        <f t="shared" ca="1" si="2"/>
        <v>0</v>
      </c>
      <c r="F43" s="22">
        <f t="shared" ca="1" si="1"/>
        <v>3504527.399999985</v>
      </c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  <c r="BM43" s="16"/>
      <c r="BN43" s="16"/>
      <c r="BO43" s="16"/>
      <c r="BP43" s="16"/>
      <c r="BQ43" s="16"/>
      <c r="BR43" s="16"/>
      <c r="BS43" s="16"/>
      <c r="BT43" s="16"/>
      <c r="BU43" s="16"/>
      <c r="BV43" s="16"/>
      <c r="BW43" s="16"/>
      <c r="BX43" s="16"/>
      <c r="BY43" s="16"/>
      <c r="BZ43" s="16"/>
      <c r="CA43" s="16"/>
      <c r="CB43" s="16"/>
      <c r="CC43" s="16"/>
      <c r="CD43" s="16"/>
      <c r="CE43" s="16"/>
      <c r="CF43" s="16"/>
      <c r="CG43" s="16"/>
      <c r="CH43" s="16"/>
      <c r="CI43" s="16"/>
      <c r="CJ43" s="16"/>
      <c r="CK43" s="16"/>
      <c r="CL43" s="16"/>
      <c r="CM43" s="16"/>
      <c r="CN43" s="16"/>
      <c r="CO43" s="16"/>
      <c r="CP43" s="16"/>
      <c r="CQ43" s="16"/>
      <c r="CR43" s="16"/>
      <c r="CS43" s="16"/>
      <c r="CT43" s="16"/>
      <c r="CU43" s="16"/>
      <c r="CV43" s="16"/>
      <c r="CW43" s="16"/>
      <c r="CX43" s="16"/>
      <c r="CY43" s="16"/>
      <c r="CZ43" s="16"/>
      <c r="DA43" s="16"/>
      <c r="DB43" s="16"/>
      <c r="DC43" s="16"/>
      <c r="DD43" s="16"/>
      <c r="DE43" s="16"/>
      <c r="DF43" s="16"/>
      <c r="DG43" s="16"/>
      <c r="DH43" s="16"/>
      <c r="DI43" s="16"/>
      <c r="DJ43" s="16"/>
      <c r="DK43" s="16"/>
      <c r="DL43" s="16"/>
      <c r="DM43" s="16"/>
      <c r="DN43" s="16"/>
      <c r="DO43" s="16"/>
      <c r="DP43" s="16"/>
      <c r="DQ43" s="16"/>
      <c r="DR43" s="16"/>
      <c r="DS43" s="16"/>
      <c r="DT43" s="16"/>
      <c r="DU43" s="16"/>
      <c r="DV43" s="16"/>
      <c r="DW43" s="16"/>
      <c r="DX43" s="16"/>
      <c r="DY43" s="16"/>
      <c r="DZ43" s="16"/>
      <c r="EA43" s="16"/>
      <c r="EB43" s="16"/>
      <c r="EC43" s="16"/>
      <c r="ED43" s="16"/>
      <c r="EE43" s="16"/>
      <c r="EF43" s="16"/>
      <c r="EG43" s="16"/>
      <c r="EH43" s="16"/>
      <c r="EI43" s="16"/>
      <c r="EJ43" s="16"/>
      <c r="EK43" s="16"/>
      <c r="EL43" s="16"/>
      <c r="EM43" s="16"/>
      <c r="EN43" s="16"/>
      <c r="EO43" s="16"/>
      <c r="EP43" s="16"/>
      <c r="EQ43" s="16"/>
      <c r="ER43" s="16"/>
      <c r="ES43" s="16"/>
      <c r="ET43" s="16"/>
      <c r="EU43" s="16"/>
      <c r="EV43" s="16"/>
      <c r="EW43" s="16"/>
      <c r="EX43" s="16"/>
      <c r="EY43" s="16"/>
      <c r="EZ43" s="16"/>
      <c r="FA43" s="16"/>
      <c r="FB43" s="16"/>
      <c r="FC43" s="16"/>
      <c r="FD43" s="16"/>
      <c r="FE43" s="16"/>
      <c r="FF43" s="16"/>
      <c r="FG43" s="16"/>
      <c r="FH43" s="16"/>
      <c r="FI43" s="16"/>
      <c r="FJ43" s="16"/>
      <c r="FK43" s="16"/>
      <c r="FL43" s="16"/>
      <c r="FM43" s="16"/>
      <c r="FN43" s="16"/>
      <c r="FO43" s="16"/>
      <c r="FP43" s="16"/>
      <c r="FQ43" s="16"/>
      <c r="FR43" s="16"/>
      <c r="FS43" s="16"/>
      <c r="FT43" s="16"/>
      <c r="FU43" s="16"/>
      <c r="FV43" s="16"/>
      <c r="FW43" s="16"/>
      <c r="FX43" s="16"/>
      <c r="FY43" s="16"/>
      <c r="FZ43" s="16"/>
      <c r="GA43" s="16"/>
      <c r="GB43" s="16"/>
      <c r="GC43" s="16"/>
      <c r="GD43" s="16"/>
      <c r="GE43" s="16"/>
      <c r="GF43" s="16"/>
      <c r="GG43" s="16"/>
      <c r="GH43" s="16"/>
      <c r="GI43" s="16"/>
      <c r="GJ43" s="16"/>
      <c r="GK43" s="16"/>
      <c r="GL43" s="16"/>
      <c r="GM43" s="16"/>
      <c r="GN43" s="16"/>
      <c r="GO43" s="16"/>
      <c r="GP43" s="16"/>
      <c r="GQ43" s="16"/>
      <c r="GR43" s="16"/>
      <c r="GS43" s="16"/>
      <c r="GT43" s="16"/>
      <c r="GU43" s="16"/>
      <c r="GV43" s="16"/>
      <c r="GW43" s="16"/>
      <c r="GX43" s="16"/>
      <c r="GY43" s="16"/>
      <c r="GZ43" s="16"/>
      <c r="HA43" s="16"/>
      <c r="HB43" s="16"/>
      <c r="HC43" s="16"/>
      <c r="HD43" s="16"/>
      <c r="HE43" s="16"/>
      <c r="HF43" s="16"/>
      <c r="HG43" s="16"/>
      <c r="HH43" s="16"/>
      <c r="HI43" s="16"/>
      <c r="HJ43" s="16"/>
      <c r="HK43" s="16"/>
      <c r="HL43" s="16"/>
      <c r="HM43" s="16"/>
      <c r="HN43" s="16"/>
      <c r="HO43" s="16"/>
      <c r="HP43" s="16"/>
    </row>
    <row r="44" spans="1:224" ht="12.75" customHeight="1" x14ac:dyDescent="0.2">
      <c r="A44" s="67" t="s">
        <v>181</v>
      </c>
      <c r="B44" s="20">
        <v>1050</v>
      </c>
      <c r="C44" s="68" t="s">
        <v>144</v>
      </c>
      <c r="D44" s="21">
        <f t="shared" ref="D44:E59" ca="1" si="3">IFERROR(INDIRECT("'"&amp;$B$2&amp;"'!"&amp;ADDRESS(MATCH($B44,INDIRECT("'"&amp;$B$2&amp;"'!$B$1:$B$1095"),0),MATCH(D$5,INDIRECT("'"&amp;$B$2&amp;"'!5:5"),0))),0)</f>
        <v>0</v>
      </c>
      <c r="E44" s="21">
        <f t="shared" ca="1" si="3"/>
        <v>0</v>
      </c>
      <c r="F44" s="22">
        <f t="shared" ca="1" si="1"/>
        <v>0</v>
      </c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  <c r="BM44" s="16"/>
      <c r="BN44" s="16"/>
      <c r="BO44" s="16"/>
      <c r="BP44" s="16"/>
      <c r="BQ44" s="16"/>
      <c r="BR44" s="16"/>
      <c r="BS44" s="16"/>
      <c r="BT44" s="16"/>
      <c r="BU44" s="16"/>
      <c r="BV44" s="16"/>
      <c r="BW44" s="16"/>
      <c r="BX44" s="16"/>
      <c r="BY44" s="16"/>
      <c r="BZ44" s="16"/>
      <c r="CA44" s="16"/>
      <c r="CB44" s="16"/>
      <c r="CC44" s="16"/>
      <c r="CD44" s="16"/>
      <c r="CE44" s="16"/>
      <c r="CF44" s="16"/>
      <c r="CG44" s="16"/>
      <c r="CH44" s="16"/>
      <c r="CI44" s="16"/>
      <c r="CJ44" s="16"/>
      <c r="CK44" s="16"/>
      <c r="CL44" s="16"/>
      <c r="CM44" s="16"/>
      <c r="CN44" s="16"/>
      <c r="CO44" s="16"/>
      <c r="CP44" s="16"/>
      <c r="CQ44" s="16"/>
      <c r="CR44" s="16"/>
      <c r="CS44" s="16"/>
      <c r="CT44" s="16"/>
      <c r="CU44" s="16"/>
      <c r="CV44" s="16"/>
      <c r="CW44" s="16"/>
      <c r="CX44" s="16"/>
      <c r="CY44" s="16"/>
      <c r="CZ44" s="16"/>
      <c r="DA44" s="16"/>
      <c r="DB44" s="16"/>
      <c r="DC44" s="16"/>
      <c r="DD44" s="16"/>
      <c r="DE44" s="16"/>
      <c r="DF44" s="16"/>
      <c r="DG44" s="16"/>
      <c r="DH44" s="16"/>
      <c r="DI44" s="16"/>
      <c r="DJ44" s="16"/>
      <c r="DK44" s="16"/>
      <c r="DL44" s="16"/>
      <c r="DM44" s="16"/>
      <c r="DN44" s="16"/>
      <c r="DO44" s="16"/>
      <c r="DP44" s="16"/>
      <c r="DQ44" s="16"/>
      <c r="DR44" s="16"/>
      <c r="DS44" s="16"/>
      <c r="DT44" s="16"/>
      <c r="DU44" s="16"/>
      <c r="DV44" s="16"/>
      <c r="DW44" s="16"/>
      <c r="DX44" s="16"/>
      <c r="DY44" s="16"/>
      <c r="DZ44" s="16"/>
      <c r="EA44" s="16"/>
      <c r="EB44" s="16"/>
      <c r="EC44" s="16"/>
      <c r="ED44" s="16"/>
      <c r="EE44" s="16"/>
      <c r="EF44" s="16"/>
      <c r="EG44" s="16"/>
      <c r="EH44" s="16"/>
      <c r="EI44" s="16"/>
      <c r="EJ44" s="16"/>
      <c r="EK44" s="16"/>
      <c r="EL44" s="16"/>
      <c r="EM44" s="16"/>
      <c r="EN44" s="16"/>
      <c r="EO44" s="16"/>
      <c r="EP44" s="16"/>
      <c r="EQ44" s="16"/>
      <c r="ER44" s="16"/>
      <c r="ES44" s="16"/>
      <c r="ET44" s="16"/>
      <c r="EU44" s="16"/>
      <c r="EV44" s="16"/>
      <c r="EW44" s="16"/>
      <c r="EX44" s="16"/>
      <c r="EY44" s="16"/>
      <c r="EZ44" s="16"/>
      <c r="FA44" s="16"/>
      <c r="FB44" s="16"/>
      <c r="FC44" s="16"/>
      <c r="FD44" s="16"/>
      <c r="FE44" s="16"/>
      <c r="FF44" s="16"/>
      <c r="FG44" s="16"/>
      <c r="FH44" s="16"/>
      <c r="FI44" s="16"/>
      <c r="FJ44" s="16"/>
      <c r="FK44" s="16"/>
      <c r="FL44" s="16"/>
      <c r="FM44" s="16"/>
      <c r="FN44" s="16"/>
      <c r="FO44" s="16"/>
      <c r="FP44" s="16"/>
      <c r="FQ44" s="16"/>
      <c r="FR44" s="16"/>
      <c r="FS44" s="16"/>
      <c r="FT44" s="16"/>
      <c r="FU44" s="16"/>
      <c r="FV44" s="16"/>
      <c r="FW44" s="16"/>
      <c r="FX44" s="16"/>
      <c r="FY44" s="16"/>
      <c r="FZ44" s="16"/>
      <c r="GA44" s="16"/>
      <c r="GB44" s="16"/>
      <c r="GC44" s="16"/>
      <c r="GD44" s="16"/>
      <c r="GE44" s="16"/>
      <c r="GF44" s="16"/>
      <c r="GG44" s="16"/>
      <c r="GH44" s="16"/>
      <c r="GI44" s="16"/>
      <c r="GJ44" s="16"/>
      <c r="GK44" s="16"/>
      <c r="GL44" s="16"/>
      <c r="GM44" s="16"/>
      <c r="GN44" s="16"/>
      <c r="GO44" s="16"/>
      <c r="GP44" s="16"/>
      <c r="GQ44" s="16"/>
      <c r="GR44" s="16"/>
      <c r="GS44" s="16"/>
      <c r="GT44" s="16"/>
      <c r="GU44" s="16"/>
      <c r="GV44" s="16"/>
      <c r="GW44" s="16"/>
      <c r="GX44" s="16"/>
      <c r="GY44" s="16"/>
      <c r="GZ44" s="16"/>
      <c r="HA44" s="16"/>
      <c r="HB44" s="16"/>
      <c r="HC44" s="16"/>
      <c r="HD44" s="16"/>
      <c r="HE44" s="16"/>
      <c r="HF44" s="16"/>
      <c r="HG44" s="16"/>
      <c r="HH44" s="16"/>
      <c r="HI44" s="16"/>
      <c r="HJ44" s="16"/>
      <c r="HK44" s="16"/>
      <c r="HL44" s="16"/>
      <c r="HM44" s="16"/>
      <c r="HN44" s="16"/>
      <c r="HO44" s="16"/>
      <c r="HP44" s="16"/>
    </row>
    <row r="45" spans="1:224" ht="12.75" customHeight="1" x14ac:dyDescent="0.2">
      <c r="A45" s="67" t="s">
        <v>182</v>
      </c>
      <c r="B45" s="20">
        <v>1051</v>
      </c>
      <c r="C45" s="68" t="s">
        <v>144</v>
      </c>
      <c r="D45" s="21">
        <f t="shared" ca="1" si="3"/>
        <v>22213083.190000001</v>
      </c>
      <c r="E45" s="21">
        <f t="shared" ca="1" si="3"/>
        <v>0</v>
      </c>
      <c r="F45" s="22">
        <f t="shared" ca="1" si="1"/>
        <v>22213083.190000001</v>
      </c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/>
      <c r="AS45" s="16"/>
      <c r="AT45" s="16"/>
      <c r="AU45" s="16"/>
      <c r="AV45" s="16"/>
      <c r="AW45" s="16"/>
      <c r="AX45" s="16"/>
      <c r="AY45" s="16"/>
      <c r="AZ45" s="1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  <c r="BM45" s="16"/>
      <c r="BN45" s="16"/>
      <c r="BO45" s="16"/>
      <c r="BP45" s="16"/>
      <c r="BQ45" s="16"/>
      <c r="BR45" s="16"/>
      <c r="BS45" s="16"/>
      <c r="BT45" s="16"/>
      <c r="BU45" s="16"/>
      <c r="BV45" s="16"/>
      <c r="BW45" s="16"/>
      <c r="BX45" s="16"/>
      <c r="BY45" s="16"/>
      <c r="BZ45" s="16"/>
      <c r="CA45" s="16"/>
      <c r="CB45" s="16"/>
      <c r="CC45" s="16"/>
      <c r="CD45" s="16"/>
      <c r="CE45" s="16"/>
      <c r="CF45" s="16"/>
      <c r="CG45" s="16"/>
      <c r="CH45" s="16"/>
      <c r="CI45" s="16"/>
      <c r="CJ45" s="16"/>
      <c r="CK45" s="16"/>
      <c r="CL45" s="16"/>
      <c r="CM45" s="16"/>
      <c r="CN45" s="16"/>
      <c r="CO45" s="16"/>
      <c r="CP45" s="16"/>
      <c r="CQ45" s="16"/>
      <c r="CR45" s="16"/>
      <c r="CS45" s="16"/>
      <c r="CT45" s="16"/>
      <c r="CU45" s="16"/>
      <c r="CV45" s="16"/>
      <c r="CW45" s="16"/>
      <c r="CX45" s="16"/>
      <c r="CY45" s="16"/>
      <c r="CZ45" s="16"/>
      <c r="DA45" s="16"/>
      <c r="DB45" s="16"/>
      <c r="DC45" s="16"/>
      <c r="DD45" s="16"/>
      <c r="DE45" s="16"/>
      <c r="DF45" s="16"/>
      <c r="DG45" s="16"/>
      <c r="DH45" s="16"/>
      <c r="DI45" s="16"/>
      <c r="DJ45" s="16"/>
      <c r="DK45" s="16"/>
      <c r="DL45" s="16"/>
      <c r="DM45" s="16"/>
      <c r="DN45" s="16"/>
      <c r="DO45" s="16"/>
      <c r="DP45" s="16"/>
      <c r="DQ45" s="16"/>
      <c r="DR45" s="16"/>
      <c r="DS45" s="16"/>
      <c r="DT45" s="16"/>
      <c r="DU45" s="16"/>
      <c r="DV45" s="16"/>
      <c r="DW45" s="16"/>
      <c r="DX45" s="16"/>
      <c r="DY45" s="16"/>
      <c r="DZ45" s="16"/>
      <c r="EA45" s="16"/>
      <c r="EB45" s="16"/>
      <c r="EC45" s="16"/>
      <c r="ED45" s="16"/>
      <c r="EE45" s="16"/>
      <c r="EF45" s="16"/>
      <c r="EG45" s="16"/>
      <c r="EH45" s="16"/>
      <c r="EI45" s="16"/>
      <c r="EJ45" s="16"/>
      <c r="EK45" s="16"/>
      <c r="EL45" s="16"/>
      <c r="EM45" s="16"/>
      <c r="EN45" s="16"/>
      <c r="EO45" s="16"/>
      <c r="EP45" s="16"/>
      <c r="EQ45" s="16"/>
      <c r="ER45" s="16"/>
      <c r="ES45" s="16"/>
      <c r="ET45" s="16"/>
      <c r="EU45" s="16"/>
      <c r="EV45" s="16"/>
      <c r="EW45" s="16"/>
      <c r="EX45" s="16"/>
      <c r="EY45" s="16"/>
      <c r="EZ45" s="16"/>
      <c r="FA45" s="16"/>
      <c r="FB45" s="16"/>
      <c r="FC45" s="16"/>
      <c r="FD45" s="16"/>
      <c r="FE45" s="16"/>
      <c r="FF45" s="16"/>
      <c r="FG45" s="16"/>
      <c r="FH45" s="16"/>
      <c r="FI45" s="16"/>
      <c r="FJ45" s="16"/>
      <c r="FK45" s="16"/>
      <c r="FL45" s="16"/>
      <c r="FM45" s="16"/>
      <c r="FN45" s="16"/>
      <c r="FO45" s="16"/>
      <c r="FP45" s="16"/>
      <c r="FQ45" s="16"/>
      <c r="FR45" s="16"/>
      <c r="FS45" s="16"/>
      <c r="FT45" s="16"/>
      <c r="FU45" s="16"/>
      <c r="FV45" s="16"/>
      <c r="FW45" s="16"/>
      <c r="FX45" s="16"/>
      <c r="FY45" s="16"/>
      <c r="FZ45" s="16"/>
      <c r="GA45" s="16"/>
      <c r="GB45" s="16"/>
      <c r="GC45" s="16"/>
      <c r="GD45" s="16"/>
      <c r="GE45" s="16"/>
      <c r="GF45" s="16"/>
      <c r="GG45" s="16"/>
      <c r="GH45" s="16"/>
      <c r="GI45" s="16"/>
      <c r="GJ45" s="16"/>
      <c r="GK45" s="16"/>
      <c r="GL45" s="16"/>
      <c r="GM45" s="16"/>
      <c r="GN45" s="16"/>
      <c r="GO45" s="16"/>
      <c r="GP45" s="16"/>
      <c r="GQ45" s="16"/>
      <c r="GR45" s="16"/>
      <c r="GS45" s="16"/>
      <c r="GT45" s="16"/>
      <c r="GU45" s="16"/>
      <c r="GV45" s="16"/>
      <c r="GW45" s="16"/>
      <c r="GX45" s="16"/>
      <c r="GY45" s="16"/>
      <c r="GZ45" s="16"/>
      <c r="HA45" s="16"/>
      <c r="HB45" s="16"/>
      <c r="HC45" s="16"/>
      <c r="HD45" s="16"/>
      <c r="HE45" s="16"/>
      <c r="HF45" s="16"/>
      <c r="HG45" s="16"/>
      <c r="HH45" s="16"/>
      <c r="HI45" s="16"/>
      <c r="HJ45" s="16"/>
      <c r="HK45" s="16"/>
      <c r="HL45" s="16"/>
      <c r="HM45" s="16"/>
      <c r="HN45" s="16"/>
      <c r="HO45" s="16"/>
      <c r="HP45" s="16"/>
    </row>
    <row r="46" spans="1:224" ht="12.75" customHeight="1" x14ac:dyDescent="0.2">
      <c r="A46" s="67" t="s">
        <v>183</v>
      </c>
      <c r="B46" s="20">
        <v>1052</v>
      </c>
      <c r="C46" s="68" t="s">
        <v>144</v>
      </c>
      <c r="D46" s="21">
        <f t="shared" ca="1" si="3"/>
        <v>2315458.4999999991</v>
      </c>
      <c r="E46" s="21">
        <f t="shared" ca="1" si="3"/>
        <v>0</v>
      </c>
      <c r="F46" s="22">
        <f t="shared" ca="1" si="1"/>
        <v>2315458.4999999991</v>
      </c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  <c r="BM46" s="16"/>
      <c r="BN46" s="16"/>
      <c r="BO46" s="16"/>
      <c r="BP46" s="16"/>
      <c r="BQ46" s="16"/>
      <c r="BR46" s="16"/>
      <c r="BS46" s="16"/>
      <c r="BT46" s="16"/>
      <c r="BU46" s="16"/>
      <c r="BV46" s="16"/>
      <c r="BW46" s="16"/>
      <c r="BX46" s="16"/>
      <c r="BY46" s="16"/>
      <c r="BZ46" s="16"/>
      <c r="CA46" s="16"/>
      <c r="CB46" s="16"/>
      <c r="CC46" s="16"/>
      <c r="CD46" s="16"/>
      <c r="CE46" s="16"/>
      <c r="CF46" s="16"/>
      <c r="CG46" s="16"/>
      <c r="CH46" s="16"/>
      <c r="CI46" s="16"/>
      <c r="CJ46" s="16"/>
      <c r="CK46" s="16"/>
      <c r="CL46" s="16"/>
      <c r="CM46" s="16"/>
      <c r="CN46" s="16"/>
      <c r="CO46" s="16"/>
      <c r="CP46" s="16"/>
      <c r="CQ46" s="16"/>
      <c r="CR46" s="16"/>
      <c r="CS46" s="16"/>
      <c r="CT46" s="16"/>
      <c r="CU46" s="16"/>
      <c r="CV46" s="16"/>
      <c r="CW46" s="16"/>
      <c r="CX46" s="16"/>
      <c r="CY46" s="16"/>
      <c r="CZ46" s="16"/>
      <c r="DA46" s="16"/>
      <c r="DB46" s="16"/>
      <c r="DC46" s="16"/>
      <c r="DD46" s="16"/>
      <c r="DE46" s="16"/>
      <c r="DF46" s="16"/>
      <c r="DG46" s="16"/>
      <c r="DH46" s="16"/>
      <c r="DI46" s="16"/>
      <c r="DJ46" s="16"/>
      <c r="DK46" s="16"/>
      <c r="DL46" s="16"/>
      <c r="DM46" s="16"/>
      <c r="DN46" s="16"/>
      <c r="DO46" s="16"/>
      <c r="DP46" s="16"/>
      <c r="DQ46" s="16"/>
      <c r="DR46" s="16"/>
      <c r="DS46" s="16"/>
      <c r="DT46" s="16"/>
      <c r="DU46" s="16"/>
      <c r="DV46" s="16"/>
      <c r="DW46" s="16"/>
      <c r="DX46" s="16"/>
      <c r="DY46" s="16"/>
      <c r="DZ46" s="16"/>
      <c r="EA46" s="16"/>
      <c r="EB46" s="16"/>
      <c r="EC46" s="16"/>
      <c r="ED46" s="16"/>
      <c r="EE46" s="16"/>
      <c r="EF46" s="16"/>
      <c r="EG46" s="16"/>
      <c r="EH46" s="16"/>
      <c r="EI46" s="16"/>
      <c r="EJ46" s="16"/>
      <c r="EK46" s="16"/>
      <c r="EL46" s="16"/>
      <c r="EM46" s="16"/>
      <c r="EN46" s="16"/>
      <c r="EO46" s="16"/>
      <c r="EP46" s="16"/>
      <c r="EQ46" s="16"/>
      <c r="ER46" s="16"/>
      <c r="ES46" s="16"/>
      <c r="ET46" s="16"/>
      <c r="EU46" s="16"/>
      <c r="EV46" s="16"/>
      <c r="EW46" s="16"/>
      <c r="EX46" s="16"/>
      <c r="EY46" s="16"/>
      <c r="EZ46" s="16"/>
      <c r="FA46" s="16"/>
      <c r="FB46" s="16"/>
      <c r="FC46" s="16"/>
      <c r="FD46" s="16"/>
      <c r="FE46" s="16"/>
      <c r="FF46" s="16"/>
      <c r="FG46" s="16"/>
      <c r="FH46" s="16"/>
      <c r="FI46" s="16"/>
      <c r="FJ46" s="16"/>
      <c r="FK46" s="16"/>
      <c r="FL46" s="16"/>
      <c r="FM46" s="16"/>
      <c r="FN46" s="16"/>
      <c r="FO46" s="16"/>
      <c r="FP46" s="16"/>
      <c r="FQ46" s="16"/>
      <c r="FR46" s="16"/>
      <c r="FS46" s="16"/>
      <c r="FT46" s="16"/>
      <c r="FU46" s="16"/>
      <c r="FV46" s="16"/>
      <c r="FW46" s="16"/>
      <c r="FX46" s="16"/>
      <c r="FY46" s="16"/>
      <c r="FZ46" s="16"/>
      <c r="GA46" s="16"/>
      <c r="GB46" s="16"/>
      <c r="GC46" s="16"/>
      <c r="GD46" s="16"/>
      <c r="GE46" s="16"/>
      <c r="GF46" s="16"/>
      <c r="GG46" s="16"/>
      <c r="GH46" s="16"/>
      <c r="GI46" s="16"/>
      <c r="GJ46" s="16"/>
      <c r="GK46" s="16"/>
      <c r="GL46" s="16"/>
      <c r="GM46" s="16"/>
      <c r="GN46" s="16"/>
      <c r="GO46" s="16"/>
      <c r="GP46" s="16"/>
      <c r="GQ46" s="16"/>
      <c r="GR46" s="16"/>
      <c r="GS46" s="16"/>
      <c r="GT46" s="16"/>
      <c r="GU46" s="16"/>
      <c r="GV46" s="16"/>
      <c r="GW46" s="16"/>
      <c r="GX46" s="16"/>
      <c r="GY46" s="16"/>
      <c r="GZ46" s="16"/>
      <c r="HA46" s="16"/>
      <c r="HB46" s="16"/>
      <c r="HC46" s="16"/>
      <c r="HD46" s="16"/>
      <c r="HE46" s="16"/>
      <c r="HF46" s="16"/>
      <c r="HG46" s="16"/>
      <c r="HH46" s="16"/>
      <c r="HI46" s="16"/>
      <c r="HJ46" s="16"/>
      <c r="HK46" s="16"/>
      <c r="HL46" s="16"/>
      <c r="HM46" s="16"/>
      <c r="HN46" s="16"/>
      <c r="HO46" s="16"/>
      <c r="HP46" s="16"/>
    </row>
    <row r="47" spans="1:224" ht="12.75" customHeight="1" x14ac:dyDescent="0.2">
      <c r="A47" s="67" t="s">
        <v>184</v>
      </c>
      <c r="B47" s="20">
        <v>1053</v>
      </c>
      <c r="C47" s="68" t="s">
        <v>144</v>
      </c>
      <c r="D47" s="21">
        <f t="shared" ca="1" si="3"/>
        <v>0</v>
      </c>
      <c r="E47" s="21">
        <f t="shared" ca="1" si="3"/>
        <v>0</v>
      </c>
      <c r="F47" s="22">
        <f t="shared" ca="1" si="1"/>
        <v>0</v>
      </c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  <c r="BM47" s="16"/>
      <c r="BN47" s="16"/>
      <c r="BO47" s="16"/>
      <c r="BP47" s="16"/>
      <c r="BQ47" s="16"/>
      <c r="BR47" s="16"/>
      <c r="BS47" s="16"/>
      <c r="BT47" s="16"/>
      <c r="BU47" s="16"/>
      <c r="BV47" s="16"/>
      <c r="BW47" s="16"/>
      <c r="BX47" s="16"/>
      <c r="BY47" s="16"/>
      <c r="BZ47" s="16"/>
      <c r="CA47" s="16"/>
      <c r="CB47" s="16"/>
      <c r="CC47" s="16"/>
      <c r="CD47" s="16"/>
      <c r="CE47" s="16"/>
      <c r="CF47" s="16"/>
      <c r="CG47" s="16"/>
      <c r="CH47" s="16"/>
      <c r="CI47" s="16"/>
      <c r="CJ47" s="16"/>
      <c r="CK47" s="16"/>
      <c r="CL47" s="16"/>
      <c r="CM47" s="16"/>
      <c r="CN47" s="16"/>
      <c r="CO47" s="16"/>
      <c r="CP47" s="16"/>
      <c r="CQ47" s="16"/>
      <c r="CR47" s="16"/>
      <c r="CS47" s="16"/>
      <c r="CT47" s="16"/>
      <c r="CU47" s="16"/>
      <c r="CV47" s="16"/>
      <c r="CW47" s="16"/>
      <c r="CX47" s="16"/>
      <c r="CY47" s="16"/>
      <c r="CZ47" s="16"/>
      <c r="DA47" s="16"/>
      <c r="DB47" s="16"/>
      <c r="DC47" s="16"/>
      <c r="DD47" s="16"/>
      <c r="DE47" s="16"/>
      <c r="DF47" s="16"/>
      <c r="DG47" s="16"/>
      <c r="DH47" s="16"/>
      <c r="DI47" s="16"/>
      <c r="DJ47" s="16"/>
      <c r="DK47" s="16"/>
      <c r="DL47" s="16"/>
      <c r="DM47" s="16"/>
      <c r="DN47" s="16"/>
      <c r="DO47" s="16"/>
      <c r="DP47" s="16"/>
      <c r="DQ47" s="16"/>
      <c r="DR47" s="16"/>
      <c r="DS47" s="16"/>
      <c r="DT47" s="16"/>
      <c r="DU47" s="16"/>
      <c r="DV47" s="16"/>
      <c r="DW47" s="16"/>
      <c r="DX47" s="16"/>
      <c r="DY47" s="16"/>
      <c r="DZ47" s="16"/>
      <c r="EA47" s="16"/>
      <c r="EB47" s="16"/>
      <c r="EC47" s="16"/>
      <c r="ED47" s="16"/>
      <c r="EE47" s="16"/>
      <c r="EF47" s="16"/>
      <c r="EG47" s="16"/>
      <c r="EH47" s="16"/>
      <c r="EI47" s="16"/>
      <c r="EJ47" s="16"/>
      <c r="EK47" s="16"/>
      <c r="EL47" s="16"/>
      <c r="EM47" s="16"/>
      <c r="EN47" s="16"/>
      <c r="EO47" s="16"/>
      <c r="EP47" s="16"/>
      <c r="EQ47" s="16"/>
      <c r="ER47" s="16"/>
      <c r="ES47" s="16"/>
      <c r="ET47" s="16"/>
      <c r="EU47" s="16"/>
      <c r="EV47" s="16"/>
      <c r="EW47" s="16"/>
      <c r="EX47" s="16"/>
      <c r="EY47" s="16"/>
      <c r="EZ47" s="16"/>
      <c r="FA47" s="16"/>
      <c r="FB47" s="16"/>
      <c r="FC47" s="16"/>
      <c r="FD47" s="16"/>
      <c r="FE47" s="16"/>
      <c r="FF47" s="16"/>
      <c r="FG47" s="16"/>
      <c r="FH47" s="16"/>
      <c r="FI47" s="16"/>
      <c r="FJ47" s="16"/>
      <c r="FK47" s="16"/>
      <c r="FL47" s="16"/>
      <c r="FM47" s="16"/>
      <c r="FN47" s="16"/>
      <c r="FO47" s="16"/>
      <c r="FP47" s="16"/>
      <c r="FQ47" s="16"/>
      <c r="FR47" s="16"/>
      <c r="FS47" s="16"/>
      <c r="FT47" s="16"/>
      <c r="FU47" s="16"/>
      <c r="FV47" s="16"/>
      <c r="FW47" s="16"/>
      <c r="FX47" s="16"/>
      <c r="FY47" s="16"/>
      <c r="FZ47" s="16"/>
      <c r="GA47" s="16"/>
      <c r="GB47" s="16"/>
      <c r="GC47" s="16"/>
      <c r="GD47" s="16"/>
      <c r="GE47" s="16"/>
      <c r="GF47" s="16"/>
      <c r="GG47" s="16"/>
      <c r="GH47" s="16"/>
      <c r="GI47" s="16"/>
      <c r="GJ47" s="16"/>
      <c r="GK47" s="16"/>
      <c r="GL47" s="16"/>
      <c r="GM47" s="16"/>
      <c r="GN47" s="16"/>
      <c r="GO47" s="16"/>
      <c r="GP47" s="16"/>
      <c r="GQ47" s="16"/>
      <c r="GR47" s="16"/>
      <c r="GS47" s="16"/>
      <c r="GT47" s="16"/>
      <c r="GU47" s="16"/>
      <c r="GV47" s="16"/>
      <c r="GW47" s="16"/>
      <c r="GX47" s="16"/>
      <c r="GY47" s="16"/>
      <c r="GZ47" s="16"/>
      <c r="HA47" s="16"/>
      <c r="HB47" s="16"/>
      <c r="HC47" s="16"/>
      <c r="HD47" s="16"/>
      <c r="HE47" s="16"/>
      <c r="HF47" s="16"/>
      <c r="HG47" s="16"/>
      <c r="HH47" s="16"/>
      <c r="HI47" s="16"/>
      <c r="HJ47" s="16"/>
      <c r="HK47" s="16"/>
      <c r="HL47" s="16"/>
      <c r="HM47" s="16"/>
      <c r="HN47" s="16"/>
      <c r="HO47" s="16"/>
      <c r="HP47" s="16"/>
    </row>
    <row r="48" spans="1:224" ht="12.75" customHeight="1" x14ac:dyDescent="0.2">
      <c r="A48" s="67" t="s">
        <v>185</v>
      </c>
      <c r="B48" s="20">
        <v>1054</v>
      </c>
      <c r="C48" s="68" t="s">
        <v>144</v>
      </c>
      <c r="D48" s="21">
        <f t="shared" ca="1" si="3"/>
        <v>0</v>
      </c>
      <c r="E48" s="21">
        <f t="shared" ca="1" si="3"/>
        <v>0</v>
      </c>
      <c r="F48" s="22">
        <f t="shared" ca="1" si="1"/>
        <v>0</v>
      </c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  <c r="BM48" s="16"/>
      <c r="BN48" s="16"/>
      <c r="BO48" s="16"/>
      <c r="BP48" s="16"/>
      <c r="BQ48" s="16"/>
      <c r="BR48" s="16"/>
      <c r="BS48" s="16"/>
      <c r="BT48" s="16"/>
      <c r="BU48" s="16"/>
      <c r="BV48" s="16"/>
      <c r="BW48" s="16"/>
      <c r="BX48" s="16"/>
      <c r="BY48" s="16"/>
      <c r="BZ48" s="16"/>
      <c r="CA48" s="16"/>
      <c r="CB48" s="16"/>
      <c r="CC48" s="16"/>
      <c r="CD48" s="16"/>
      <c r="CE48" s="16"/>
      <c r="CF48" s="16"/>
      <c r="CG48" s="16"/>
      <c r="CH48" s="16"/>
      <c r="CI48" s="16"/>
      <c r="CJ48" s="16"/>
      <c r="CK48" s="16"/>
      <c r="CL48" s="16"/>
      <c r="CM48" s="16"/>
      <c r="CN48" s="16"/>
      <c r="CO48" s="16"/>
      <c r="CP48" s="16"/>
      <c r="CQ48" s="16"/>
      <c r="CR48" s="16"/>
      <c r="CS48" s="16"/>
      <c r="CT48" s="16"/>
      <c r="CU48" s="16"/>
      <c r="CV48" s="16"/>
      <c r="CW48" s="16"/>
      <c r="CX48" s="16"/>
      <c r="CY48" s="16"/>
      <c r="CZ48" s="16"/>
      <c r="DA48" s="16"/>
      <c r="DB48" s="16"/>
      <c r="DC48" s="16"/>
      <c r="DD48" s="16"/>
      <c r="DE48" s="16"/>
      <c r="DF48" s="16"/>
      <c r="DG48" s="16"/>
      <c r="DH48" s="16"/>
      <c r="DI48" s="16"/>
      <c r="DJ48" s="16"/>
      <c r="DK48" s="16"/>
      <c r="DL48" s="16"/>
      <c r="DM48" s="16"/>
      <c r="DN48" s="16"/>
      <c r="DO48" s="16"/>
      <c r="DP48" s="16"/>
      <c r="DQ48" s="16"/>
      <c r="DR48" s="16"/>
      <c r="DS48" s="16"/>
      <c r="DT48" s="16"/>
      <c r="DU48" s="16"/>
      <c r="DV48" s="16"/>
      <c r="DW48" s="16"/>
      <c r="DX48" s="16"/>
      <c r="DY48" s="16"/>
      <c r="DZ48" s="16"/>
      <c r="EA48" s="16"/>
      <c r="EB48" s="16"/>
      <c r="EC48" s="16"/>
      <c r="ED48" s="16"/>
      <c r="EE48" s="16"/>
      <c r="EF48" s="16"/>
      <c r="EG48" s="16"/>
      <c r="EH48" s="16"/>
      <c r="EI48" s="16"/>
      <c r="EJ48" s="16"/>
      <c r="EK48" s="16"/>
      <c r="EL48" s="16"/>
      <c r="EM48" s="16"/>
      <c r="EN48" s="16"/>
      <c r="EO48" s="16"/>
      <c r="EP48" s="16"/>
      <c r="EQ48" s="16"/>
      <c r="ER48" s="16"/>
      <c r="ES48" s="16"/>
      <c r="ET48" s="16"/>
      <c r="EU48" s="16"/>
      <c r="EV48" s="16"/>
      <c r="EW48" s="16"/>
      <c r="EX48" s="16"/>
      <c r="EY48" s="16"/>
      <c r="EZ48" s="16"/>
      <c r="FA48" s="16"/>
      <c r="FB48" s="16"/>
      <c r="FC48" s="16"/>
      <c r="FD48" s="16"/>
      <c r="FE48" s="16"/>
      <c r="FF48" s="16"/>
      <c r="FG48" s="16"/>
      <c r="FH48" s="16"/>
      <c r="FI48" s="16"/>
      <c r="FJ48" s="16"/>
      <c r="FK48" s="16"/>
      <c r="FL48" s="16"/>
      <c r="FM48" s="16"/>
      <c r="FN48" s="16"/>
      <c r="FO48" s="16"/>
      <c r="FP48" s="16"/>
      <c r="FQ48" s="16"/>
      <c r="FR48" s="16"/>
      <c r="FS48" s="16"/>
      <c r="FT48" s="16"/>
      <c r="FU48" s="16"/>
      <c r="FV48" s="16"/>
      <c r="FW48" s="16"/>
      <c r="FX48" s="16"/>
      <c r="FY48" s="16"/>
      <c r="FZ48" s="16"/>
      <c r="GA48" s="16"/>
      <c r="GB48" s="16"/>
      <c r="GC48" s="16"/>
      <c r="GD48" s="16"/>
      <c r="GE48" s="16"/>
      <c r="GF48" s="16"/>
      <c r="GG48" s="16"/>
      <c r="GH48" s="16"/>
      <c r="GI48" s="16"/>
      <c r="GJ48" s="16"/>
      <c r="GK48" s="16"/>
      <c r="GL48" s="16"/>
      <c r="GM48" s="16"/>
      <c r="GN48" s="16"/>
      <c r="GO48" s="16"/>
      <c r="GP48" s="16"/>
      <c r="GQ48" s="16"/>
      <c r="GR48" s="16"/>
      <c r="GS48" s="16"/>
      <c r="GT48" s="16"/>
      <c r="GU48" s="16"/>
      <c r="GV48" s="16"/>
      <c r="GW48" s="16"/>
      <c r="GX48" s="16"/>
      <c r="GY48" s="16"/>
      <c r="GZ48" s="16"/>
      <c r="HA48" s="16"/>
      <c r="HB48" s="16"/>
      <c r="HC48" s="16"/>
      <c r="HD48" s="16"/>
      <c r="HE48" s="16"/>
      <c r="HF48" s="16"/>
      <c r="HG48" s="16"/>
      <c r="HH48" s="16"/>
      <c r="HI48" s="16"/>
      <c r="HJ48" s="16"/>
      <c r="HK48" s="16"/>
      <c r="HL48" s="16"/>
      <c r="HM48" s="16"/>
      <c r="HN48" s="16"/>
      <c r="HO48" s="16"/>
      <c r="HP48" s="16"/>
    </row>
    <row r="49" spans="1:224" ht="12.75" customHeight="1" x14ac:dyDescent="0.2">
      <c r="A49" s="67" t="s">
        <v>186</v>
      </c>
      <c r="B49" s="20">
        <v>1055</v>
      </c>
      <c r="C49" s="68" t="s">
        <v>144</v>
      </c>
      <c r="D49" s="21">
        <f t="shared" ca="1" si="3"/>
        <v>22295572.359999999</v>
      </c>
      <c r="E49" s="21">
        <f t="shared" ca="1" si="3"/>
        <v>0</v>
      </c>
      <c r="F49" s="22">
        <f t="shared" ca="1" si="1"/>
        <v>22295572.359999999</v>
      </c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  <c r="BM49" s="16"/>
      <c r="BN49" s="16"/>
      <c r="BO49" s="16"/>
      <c r="BP49" s="16"/>
      <c r="BQ49" s="16"/>
      <c r="BR49" s="16"/>
      <c r="BS49" s="16"/>
      <c r="BT49" s="16"/>
      <c r="BU49" s="16"/>
      <c r="BV49" s="16"/>
      <c r="BW49" s="16"/>
      <c r="BX49" s="16"/>
      <c r="BY49" s="16"/>
      <c r="BZ49" s="16"/>
      <c r="CA49" s="16"/>
      <c r="CB49" s="16"/>
      <c r="CC49" s="16"/>
      <c r="CD49" s="16"/>
      <c r="CE49" s="16"/>
      <c r="CF49" s="16"/>
      <c r="CG49" s="16"/>
      <c r="CH49" s="16"/>
      <c r="CI49" s="16"/>
      <c r="CJ49" s="16"/>
      <c r="CK49" s="16"/>
      <c r="CL49" s="16"/>
      <c r="CM49" s="16"/>
      <c r="CN49" s="16"/>
      <c r="CO49" s="16"/>
      <c r="CP49" s="16"/>
      <c r="CQ49" s="16"/>
      <c r="CR49" s="16"/>
      <c r="CS49" s="16"/>
      <c r="CT49" s="16"/>
      <c r="CU49" s="16"/>
      <c r="CV49" s="16"/>
      <c r="CW49" s="16"/>
      <c r="CX49" s="16"/>
      <c r="CY49" s="16"/>
      <c r="CZ49" s="16"/>
      <c r="DA49" s="16"/>
      <c r="DB49" s="16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6"/>
      <c r="DT49" s="16"/>
      <c r="DU49" s="16"/>
      <c r="DV49" s="16"/>
      <c r="DW49" s="16"/>
      <c r="DX49" s="16"/>
      <c r="DY49" s="16"/>
      <c r="DZ49" s="16"/>
      <c r="EA49" s="16"/>
      <c r="EB49" s="16"/>
      <c r="EC49" s="16"/>
      <c r="ED49" s="16"/>
      <c r="EE49" s="16"/>
      <c r="EF49" s="16"/>
      <c r="EG49" s="16"/>
      <c r="EH49" s="16"/>
      <c r="EI49" s="16"/>
      <c r="EJ49" s="16"/>
      <c r="EK49" s="16"/>
      <c r="EL49" s="16"/>
      <c r="EM49" s="16"/>
      <c r="EN49" s="16"/>
      <c r="EO49" s="16"/>
      <c r="EP49" s="16"/>
      <c r="EQ49" s="16"/>
      <c r="ER49" s="16"/>
      <c r="ES49" s="16"/>
      <c r="ET49" s="16"/>
      <c r="EU49" s="16"/>
      <c r="EV49" s="16"/>
      <c r="EW49" s="16"/>
      <c r="EX49" s="16"/>
      <c r="EY49" s="16"/>
      <c r="EZ49" s="16"/>
      <c r="FA49" s="16"/>
      <c r="FB49" s="16"/>
      <c r="FC49" s="16"/>
      <c r="FD49" s="16"/>
      <c r="FE49" s="16"/>
      <c r="FF49" s="16"/>
      <c r="FG49" s="16"/>
      <c r="FH49" s="16"/>
      <c r="FI49" s="16"/>
      <c r="FJ49" s="16"/>
      <c r="FK49" s="16"/>
      <c r="FL49" s="16"/>
      <c r="FM49" s="16"/>
      <c r="FN49" s="16"/>
      <c r="FO49" s="16"/>
      <c r="FP49" s="16"/>
      <c r="FQ49" s="16"/>
      <c r="FR49" s="16"/>
      <c r="FS49" s="16"/>
      <c r="FT49" s="16"/>
      <c r="FU49" s="16"/>
      <c r="FV49" s="16"/>
      <c r="FW49" s="16"/>
      <c r="FX49" s="16"/>
      <c r="FY49" s="16"/>
      <c r="FZ49" s="16"/>
      <c r="GA49" s="16"/>
      <c r="GB49" s="16"/>
      <c r="GC49" s="16"/>
      <c r="GD49" s="16"/>
      <c r="GE49" s="16"/>
      <c r="GF49" s="16"/>
      <c r="GG49" s="16"/>
      <c r="GH49" s="16"/>
      <c r="GI49" s="16"/>
      <c r="GJ49" s="16"/>
      <c r="GK49" s="16"/>
      <c r="GL49" s="16"/>
      <c r="GM49" s="16"/>
      <c r="GN49" s="16"/>
      <c r="GO49" s="16"/>
      <c r="GP49" s="16"/>
      <c r="GQ49" s="16"/>
      <c r="GR49" s="16"/>
      <c r="GS49" s="16"/>
      <c r="GT49" s="16"/>
      <c r="GU49" s="16"/>
      <c r="GV49" s="16"/>
      <c r="GW49" s="16"/>
      <c r="GX49" s="16"/>
      <c r="GY49" s="16"/>
      <c r="GZ49" s="16"/>
      <c r="HA49" s="16"/>
      <c r="HB49" s="16"/>
      <c r="HC49" s="16"/>
      <c r="HD49" s="16"/>
      <c r="HE49" s="16"/>
      <c r="HF49" s="16"/>
      <c r="HG49" s="16"/>
      <c r="HH49" s="16"/>
      <c r="HI49" s="16"/>
      <c r="HJ49" s="16"/>
      <c r="HK49" s="16"/>
      <c r="HL49" s="16"/>
      <c r="HM49" s="16"/>
      <c r="HN49" s="16"/>
      <c r="HO49" s="16"/>
      <c r="HP49" s="16"/>
    </row>
    <row r="50" spans="1:224" ht="12.75" customHeight="1" x14ac:dyDescent="0.2">
      <c r="A50" s="67" t="s">
        <v>187</v>
      </c>
      <c r="B50" s="20">
        <v>1056</v>
      </c>
      <c r="C50" s="68" t="s">
        <v>144</v>
      </c>
      <c r="D50" s="21">
        <f t="shared" ca="1" si="3"/>
        <v>0</v>
      </c>
      <c r="E50" s="21">
        <f t="shared" ca="1" si="3"/>
        <v>0</v>
      </c>
      <c r="F50" s="22">
        <f t="shared" ca="1" si="1"/>
        <v>0</v>
      </c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  <c r="BM50" s="16"/>
      <c r="BN50" s="16"/>
      <c r="BO50" s="16"/>
      <c r="BP50" s="16"/>
      <c r="BQ50" s="16"/>
      <c r="BR50" s="16"/>
      <c r="BS50" s="16"/>
      <c r="BT50" s="16"/>
      <c r="BU50" s="16"/>
      <c r="BV50" s="16"/>
      <c r="BW50" s="16"/>
      <c r="BX50" s="16"/>
      <c r="BY50" s="16"/>
      <c r="BZ50" s="16"/>
      <c r="CA50" s="16"/>
      <c r="CB50" s="16"/>
      <c r="CC50" s="16"/>
      <c r="CD50" s="16"/>
      <c r="CE50" s="16"/>
      <c r="CF50" s="16"/>
      <c r="CG50" s="16"/>
      <c r="CH50" s="16"/>
      <c r="CI50" s="16"/>
      <c r="CJ50" s="16"/>
      <c r="CK50" s="16"/>
      <c r="CL50" s="16"/>
      <c r="CM50" s="16"/>
      <c r="CN50" s="16"/>
      <c r="CO50" s="16"/>
      <c r="CP50" s="16"/>
      <c r="CQ50" s="16"/>
      <c r="CR50" s="16"/>
      <c r="CS50" s="16"/>
      <c r="CT50" s="16"/>
      <c r="CU50" s="16"/>
      <c r="CV50" s="16"/>
      <c r="CW50" s="16"/>
      <c r="CX50" s="16"/>
      <c r="CY50" s="16"/>
      <c r="CZ50" s="16"/>
      <c r="DA50" s="16"/>
      <c r="DB50" s="16"/>
      <c r="DC50" s="16"/>
      <c r="DD50" s="16"/>
      <c r="DE50" s="16"/>
      <c r="DF50" s="16"/>
      <c r="DG50" s="16"/>
      <c r="DH50" s="16"/>
      <c r="DI50" s="16"/>
      <c r="DJ50" s="16"/>
      <c r="DK50" s="16"/>
      <c r="DL50" s="16"/>
      <c r="DM50" s="16"/>
      <c r="DN50" s="16"/>
      <c r="DO50" s="16"/>
      <c r="DP50" s="16"/>
      <c r="DQ50" s="16"/>
      <c r="DR50" s="16"/>
      <c r="DS50" s="16"/>
      <c r="DT50" s="16"/>
      <c r="DU50" s="16"/>
      <c r="DV50" s="16"/>
      <c r="DW50" s="16"/>
      <c r="DX50" s="16"/>
      <c r="DY50" s="16"/>
      <c r="DZ50" s="16"/>
      <c r="EA50" s="16"/>
      <c r="EB50" s="16"/>
      <c r="EC50" s="16"/>
      <c r="ED50" s="16"/>
      <c r="EE50" s="16"/>
      <c r="EF50" s="16"/>
      <c r="EG50" s="16"/>
      <c r="EH50" s="16"/>
      <c r="EI50" s="16"/>
      <c r="EJ50" s="16"/>
      <c r="EK50" s="16"/>
      <c r="EL50" s="16"/>
      <c r="EM50" s="16"/>
      <c r="EN50" s="16"/>
      <c r="EO50" s="16"/>
      <c r="EP50" s="16"/>
      <c r="EQ50" s="16"/>
      <c r="ER50" s="16"/>
      <c r="ES50" s="16"/>
      <c r="ET50" s="16"/>
      <c r="EU50" s="16"/>
      <c r="EV50" s="16"/>
      <c r="EW50" s="16"/>
      <c r="EX50" s="16"/>
      <c r="EY50" s="16"/>
      <c r="EZ50" s="16"/>
      <c r="FA50" s="16"/>
      <c r="FB50" s="16"/>
      <c r="FC50" s="16"/>
      <c r="FD50" s="16"/>
      <c r="FE50" s="16"/>
      <c r="FF50" s="16"/>
      <c r="FG50" s="16"/>
      <c r="FH50" s="16"/>
      <c r="FI50" s="16"/>
      <c r="FJ50" s="16"/>
      <c r="FK50" s="16"/>
      <c r="FL50" s="16"/>
      <c r="FM50" s="16"/>
      <c r="FN50" s="16"/>
      <c r="FO50" s="16"/>
      <c r="FP50" s="16"/>
      <c r="FQ50" s="16"/>
      <c r="FR50" s="16"/>
      <c r="FS50" s="16"/>
      <c r="FT50" s="16"/>
      <c r="FU50" s="16"/>
      <c r="FV50" s="16"/>
      <c r="FW50" s="16"/>
      <c r="FX50" s="16"/>
      <c r="FY50" s="16"/>
      <c r="FZ50" s="16"/>
      <c r="GA50" s="16"/>
      <c r="GB50" s="16"/>
      <c r="GC50" s="16"/>
      <c r="GD50" s="16"/>
      <c r="GE50" s="16"/>
      <c r="GF50" s="16"/>
      <c r="GG50" s="16"/>
      <c r="GH50" s="16"/>
      <c r="GI50" s="16"/>
      <c r="GJ50" s="16"/>
      <c r="GK50" s="16"/>
      <c r="GL50" s="16"/>
      <c r="GM50" s="16"/>
      <c r="GN50" s="16"/>
      <c r="GO50" s="16"/>
      <c r="GP50" s="16"/>
      <c r="GQ50" s="16"/>
      <c r="GR50" s="16"/>
      <c r="GS50" s="16"/>
      <c r="GT50" s="16"/>
      <c r="GU50" s="16"/>
      <c r="GV50" s="16"/>
      <c r="GW50" s="16"/>
      <c r="GX50" s="16"/>
      <c r="GY50" s="16"/>
      <c r="GZ50" s="16"/>
      <c r="HA50" s="16"/>
      <c r="HB50" s="16"/>
      <c r="HC50" s="16"/>
      <c r="HD50" s="16"/>
      <c r="HE50" s="16"/>
      <c r="HF50" s="16"/>
      <c r="HG50" s="16"/>
      <c r="HH50" s="16"/>
      <c r="HI50" s="16"/>
      <c r="HJ50" s="16"/>
      <c r="HK50" s="16"/>
      <c r="HL50" s="16"/>
      <c r="HM50" s="16"/>
      <c r="HN50" s="16"/>
      <c r="HO50" s="16"/>
      <c r="HP50" s="16"/>
    </row>
    <row r="51" spans="1:224" ht="12.75" customHeight="1" x14ac:dyDescent="0.2">
      <c r="A51" s="67" t="s">
        <v>188</v>
      </c>
      <c r="B51" s="20">
        <v>1057</v>
      </c>
      <c r="C51" s="68" t="s">
        <v>144</v>
      </c>
      <c r="D51" s="21">
        <f t="shared" ca="1" si="3"/>
        <v>712742.96</v>
      </c>
      <c r="E51" s="21">
        <f t="shared" ca="1" si="3"/>
        <v>0</v>
      </c>
      <c r="F51" s="22">
        <f t="shared" ca="1" si="1"/>
        <v>712742.96</v>
      </c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  <c r="BM51" s="16"/>
      <c r="BN51" s="16"/>
      <c r="BO51" s="16"/>
      <c r="BP51" s="16"/>
      <c r="BQ51" s="16"/>
      <c r="BR51" s="16"/>
      <c r="BS51" s="16"/>
      <c r="BT51" s="16"/>
      <c r="BU51" s="16"/>
      <c r="BV51" s="16"/>
      <c r="BW51" s="16"/>
      <c r="BX51" s="16"/>
      <c r="BY51" s="16"/>
      <c r="BZ51" s="16"/>
      <c r="CA51" s="16"/>
      <c r="CB51" s="16"/>
      <c r="CC51" s="16"/>
      <c r="CD51" s="16"/>
      <c r="CE51" s="16"/>
      <c r="CF51" s="16"/>
      <c r="CG51" s="16"/>
      <c r="CH51" s="16"/>
      <c r="CI51" s="16"/>
      <c r="CJ51" s="16"/>
      <c r="CK51" s="16"/>
      <c r="CL51" s="16"/>
      <c r="CM51" s="16"/>
      <c r="CN51" s="16"/>
      <c r="CO51" s="16"/>
      <c r="CP51" s="16"/>
      <c r="CQ51" s="16"/>
      <c r="CR51" s="16"/>
      <c r="CS51" s="16"/>
      <c r="CT51" s="16"/>
      <c r="CU51" s="16"/>
      <c r="CV51" s="16"/>
      <c r="CW51" s="16"/>
      <c r="CX51" s="16"/>
      <c r="CY51" s="16"/>
      <c r="CZ51" s="16"/>
      <c r="DA51" s="16"/>
      <c r="DB51" s="16"/>
      <c r="DC51" s="16"/>
      <c r="DD51" s="16"/>
      <c r="DE51" s="16"/>
      <c r="DF51" s="16"/>
      <c r="DG51" s="16"/>
      <c r="DH51" s="16"/>
      <c r="DI51" s="16"/>
      <c r="DJ51" s="16"/>
      <c r="DK51" s="16"/>
      <c r="DL51" s="16"/>
      <c r="DM51" s="16"/>
      <c r="DN51" s="16"/>
      <c r="DO51" s="16"/>
      <c r="DP51" s="16"/>
      <c r="DQ51" s="16"/>
      <c r="DR51" s="16"/>
      <c r="DS51" s="16"/>
      <c r="DT51" s="16"/>
      <c r="DU51" s="16"/>
      <c r="DV51" s="16"/>
      <c r="DW51" s="16"/>
      <c r="DX51" s="16"/>
      <c r="DY51" s="16"/>
      <c r="DZ51" s="16"/>
      <c r="EA51" s="16"/>
      <c r="EB51" s="16"/>
      <c r="EC51" s="16"/>
      <c r="ED51" s="16"/>
      <c r="EE51" s="16"/>
      <c r="EF51" s="16"/>
      <c r="EG51" s="16"/>
      <c r="EH51" s="16"/>
      <c r="EI51" s="16"/>
      <c r="EJ51" s="16"/>
      <c r="EK51" s="16"/>
      <c r="EL51" s="16"/>
      <c r="EM51" s="16"/>
      <c r="EN51" s="16"/>
      <c r="EO51" s="16"/>
      <c r="EP51" s="16"/>
      <c r="EQ51" s="16"/>
      <c r="ER51" s="16"/>
      <c r="ES51" s="16"/>
      <c r="ET51" s="16"/>
      <c r="EU51" s="16"/>
      <c r="EV51" s="16"/>
      <c r="EW51" s="16"/>
      <c r="EX51" s="16"/>
      <c r="EY51" s="16"/>
      <c r="EZ51" s="16"/>
      <c r="FA51" s="16"/>
      <c r="FB51" s="16"/>
      <c r="FC51" s="16"/>
      <c r="FD51" s="16"/>
      <c r="FE51" s="16"/>
      <c r="FF51" s="16"/>
      <c r="FG51" s="16"/>
      <c r="FH51" s="16"/>
      <c r="FI51" s="16"/>
      <c r="FJ51" s="16"/>
      <c r="FK51" s="16"/>
      <c r="FL51" s="16"/>
      <c r="FM51" s="16"/>
      <c r="FN51" s="16"/>
      <c r="FO51" s="16"/>
      <c r="FP51" s="16"/>
      <c r="FQ51" s="16"/>
      <c r="FR51" s="16"/>
      <c r="FS51" s="16"/>
      <c r="FT51" s="16"/>
      <c r="FU51" s="16"/>
      <c r="FV51" s="16"/>
      <c r="FW51" s="16"/>
      <c r="FX51" s="16"/>
      <c r="FY51" s="16"/>
      <c r="FZ51" s="16"/>
      <c r="GA51" s="16"/>
      <c r="GB51" s="16"/>
      <c r="GC51" s="16"/>
      <c r="GD51" s="16"/>
      <c r="GE51" s="16"/>
      <c r="GF51" s="16"/>
      <c r="GG51" s="16"/>
      <c r="GH51" s="16"/>
      <c r="GI51" s="16"/>
      <c r="GJ51" s="16"/>
      <c r="GK51" s="16"/>
      <c r="GL51" s="16"/>
      <c r="GM51" s="16"/>
      <c r="GN51" s="16"/>
      <c r="GO51" s="16"/>
      <c r="GP51" s="16"/>
      <c r="GQ51" s="16"/>
      <c r="GR51" s="16"/>
      <c r="GS51" s="16"/>
      <c r="GT51" s="16"/>
      <c r="GU51" s="16"/>
      <c r="GV51" s="16"/>
      <c r="GW51" s="16"/>
      <c r="GX51" s="16"/>
      <c r="GY51" s="16"/>
      <c r="GZ51" s="16"/>
      <c r="HA51" s="16"/>
      <c r="HB51" s="16"/>
      <c r="HC51" s="16"/>
      <c r="HD51" s="16"/>
      <c r="HE51" s="16"/>
      <c r="HF51" s="16"/>
      <c r="HG51" s="16"/>
      <c r="HH51" s="16"/>
      <c r="HI51" s="16"/>
      <c r="HJ51" s="16"/>
      <c r="HK51" s="16"/>
      <c r="HL51" s="16"/>
      <c r="HM51" s="16"/>
      <c r="HN51" s="16"/>
      <c r="HO51" s="16"/>
      <c r="HP51" s="16"/>
    </row>
    <row r="52" spans="1:224" ht="12.75" customHeight="1" x14ac:dyDescent="0.2">
      <c r="A52" s="67" t="s">
        <v>189</v>
      </c>
      <c r="B52" s="20">
        <v>1058</v>
      </c>
      <c r="C52" s="68" t="s">
        <v>144</v>
      </c>
      <c r="D52" s="21">
        <f t="shared" ca="1" si="3"/>
        <v>704093</v>
      </c>
      <c r="E52" s="21">
        <f t="shared" ca="1" si="3"/>
        <v>0</v>
      </c>
      <c r="F52" s="22">
        <f t="shared" ref="F52" ca="1" si="4">+SUM(D52:E52)</f>
        <v>704093</v>
      </c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  <c r="BB52" s="16"/>
      <c r="BC52" s="16"/>
      <c r="BD52" s="16"/>
      <c r="BE52" s="16"/>
      <c r="BF52" s="16"/>
      <c r="BG52" s="16"/>
      <c r="BH52" s="16"/>
      <c r="BI52" s="16"/>
      <c r="BJ52" s="16"/>
      <c r="BK52" s="16"/>
      <c r="BL52" s="16"/>
      <c r="BM52" s="16"/>
      <c r="BN52" s="16"/>
      <c r="BO52" s="16"/>
      <c r="BP52" s="16"/>
      <c r="BQ52" s="16"/>
      <c r="BR52" s="16"/>
      <c r="BS52" s="16"/>
      <c r="BT52" s="16"/>
      <c r="BU52" s="16"/>
      <c r="BV52" s="16"/>
      <c r="BW52" s="16"/>
      <c r="BX52" s="16"/>
      <c r="BY52" s="16"/>
      <c r="BZ52" s="16"/>
      <c r="CA52" s="16"/>
      <c r="CB52" s="16"/>
      <c r="CC52" s="16"/>
      <c r="CD52" s="16"/>
      <c r="CE52" s="16"/>
      <c r="CF52" s="16"/>
      <c r="CG52" s="16"/>
      <c r="CH52" s="16"/>
      <c r="CI52" s="16"/>
      <c r="CJ52" s="16"/>
      <c r="CK52" s="16"/>
      <c r="CL52" s="16"/>
      <c r="CM52" s="16"/>
      <c r="CN52" s="16"/>
      <c r="CO52" s="16"/>
      <c r="CP52" s="16"/>
      <c r="CQ52" s="16"/>
      <c r="CR52" s="16"/>
      <c r="CS52" s="16"/>
      <c r="CT52" s="16"/>
      <c r="CU52" s="16"/>
      <c r="CV52" s="16"/>
      <c r="CW52" s="16"/>
      <c r="CX52" s="16"/>
      <c r="CY52" s="16"/>
      <c r="CZ52" s="16"/>
      <c r="DA52" s="16"/>
      <c r="DB52" s="16"/>
      <c r="DC52" s="16"/>
      <c r="DD52" s="16"/>
      <c r="DE52" s="16"/>
      <c r="DF52" s="16"/>
      <c r="DG52" s="16"/>
      <c r="DH52" s="16"/>
      <c r="DI52" s="16"/>
      <c r="DJ52" s="16"/>
      <c r="DK52" s="16"/>
      <c r="DL52" s="16"/>
      <c r="DM52" s="16"/>
      <c r="DN52" s="16"/>
      <c r="DO52" s="16"/>
      <c r="DP52" s="16"/>
      <c r="DQ52" s="16"/>
      <c r="DR52" s="16"/>
      <c r="DS52" s="16"/>
      <c r="DT52" s="16"/>
      <c r="DU52" s="16"/>
      <c r="DV52" s="16"/>
      <c r="DW52" s="16"/>
      <c r="DX52" s="16"/>
      <c r="DY52" s="16"/>
      <c r="DZ52" s="16"/>
      <c r="EA52" s="16"/>
      <c r="EB52" s="16"/>
      <c r="EC52" s="16"/>
      <c r="ED52" s="16"/>
      <c r="EE52" s="16"/>
      <c r="EF52" s="16"/>
      <c r="EG52" s="16"/>
      <c r="EH52" s="16"/>
      <c r="EI52" s="16"/>
      <c r="EJ52" s="16"/>
      <c r="EK52" s="16"/>
      <c r="EL52" s="16"/>
      <c r="EM52" s="16"/>
      <c r="EN52" s="16"/>
      <c r="EO52" s="16"/>
      <c r="EP52" s="16"/>
      <c r="EQ52" s="16"/>
      <c r="ER52" s="16"/>
      <c r="ES52" s="16"/>
      <c r="ET52" s="16"/>
      <c r="EU52" s="16"/>
      <c r="EV52" s="16"/>
      <c r="EW52" s="16"/>
      <c r="EX52" s="16"/>
      <c r="EY52" s="16"/>
      <c r="EZ52" s="16"/>
      <c r="FA52" s="16"/>
      <c r="FB52" s="16"/>
      <c r="FC52" s="16"/>
      <c r="FD52" s="16"/>
      <c r="FE52" s="16"/>
      <c r="FF52" s="16"/>
      <c r="FG52" s="16"/>
      <c r="FH52" s="16"/>
      <c r="FI52" s="16"/>
      <c r="FJ52" s="16"/>
      <c r="FK52" s="16"/>
      <c r="FL52" s="16"/>
      <c r="FM52" s="16"/>
      <c r="FN52" s="16"/>
      <c r="FO52" s="16"/>
      <c r="FP52" s="16"/>
      <c r="FQ52" s="16"/>
      <c r="FR52" s="16"/>
      <c r="FS52" s="16"/>
      <c r="FT52" s="16"/>
      <c r="FU52" s="16"/>
      <c r="FV52" s="16"/>
      <c r="FW52" s="16"/>
      <c r="FX52" s="16"/>
      <c r="FY52" s="16"/>
      <c r="FZ52" s="16"/>
      <c r="GA52" s="16"/>
      <c r="GB52" s="16"/>
      <c r="GC52" s="16"/>
      <c r="GD52" s="16"/>
      <c r="GE52" s="16"/>
      <c r="GF52" s="16"/>
      <c r="GG52" s="16"/>
      <c r="GH52" s="16"/>
      <c r="GI52" s="16"/>
      <c r="GJ52" s="16"/>
      <c r="GK52" s="16"/>
      <c r="GL52" s="16"/>
      <c r="GM52" s="16"/>
      <c r="GN52" s="16"/>
      <c r="GO52" s="16"/>
      <c r="GP52" s="16"/>
      <c r="GQ52" s="16"/>
      <c r="GR52" s="16"/>
      <c r="GS52" s="16"/>
      <c r="GT52" s="16"/>
      <c r="GU52" s="16"/>
      <c r="GV52" s="16"/>
      <c r="GW52" s="16"/>
      <c r="GX52" s="16"/>
      <c r="GY52" s="16"/>
      <c r="GZ52" s="16"/>
      <c r="HA52" s="16"/>
      <c r="HB52" s="16"/>
      <c r="HC52" s="16"/>
      <c r="HD52" s="16"/>
      <c r="HE52" s="16"/>
      <c r="HF52" s="16"/>
      <c r="HG52" s="16"/>
      <c r="HH52" s="16"/>
      <c r="HI52" s="16"/>
      <c r="HJ52" s="16"/>
      <c r="HK52" s="16"/>
      <c r="HL52" s="16"/>
      <c r="HM52" s="16"/>
      <c r="HN52" s="16"/>
      <c r="HO52" s="16"/>
      <c r="HP52" s="16"/>
    </row>
    <row r="53" spans="1:224" ht="12.75" customHeight="1" x14ac:dyDescent="0.2">
      <c r="A53" s="67" t="s">
        <v>190</v>
      </c>
      <c r="B53" s="20">
        <v>1059</v>
      </c>
      <c r="C53" s="68" t="s">
        <v>144</v>
      </c>
      <c r="D53" s="21">
        <f t="shared" ca="1" si="3"/>
        <v>0</v>
      </c>
      <c r="E53" s="21">
        <f t="shared" ca="1" si="3"/>
        <v>0</v>
      </c>
      <c r="F53" s="22">
        <f t="shared" ref="F53:F55" ca="1" si="5">+SUM(D53:E53)</f>
        <v>0</v>
      </c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  <c r="BB53" s="16"/>
      <c r="BC53" s="16"/>
      <c r="BD53" s="16"/>
      <c r="BE53" s="16"/>
      <c r="BF53" s="16"/>
      <c r="BG53" s="16"/>
      <c r="BH53" s="16"/>
      <c r="BI53" s="16"/>
      <c r="BJ53" s="16"/>
      <c r="BK53" s="16"/>
      <c r="BL53" s="16"/>
      <c r="BM53" s="16"/>
      <c r="BN53" s="16"/>
      <c r="BO53" s="16"/>
      <c r="BP53" s="16"/>
      <c r="BQ53" s="16"/>
      <c r="BR53" s="16"/>
      <c r="BS53" s="16"/>
      <c r="BT53" s="16"/>
      <c r="BU53" s="16"/>
      <c r="BV53" s="16"/>
      <c r="BW53" s="16"/>
      <c r="BX53" s="16"/>
      <c r="BY53" s="16"/>
      <c r="BZ53" s="16"/>
      <c r="CA53" s="16"/>
      <c r="CB53" s="16"/>
      <c r="CC53" s="16"/>
      <c r="CD53" s="16"/>
      <c r="CE53" s="16"/>
      <c r="CF53" s="16"/>
      <c r="CG53" s="16"/>
      <c r="CH53" s="16"/>
      <c r="CI53" s="16"/>
      <c r="CJ53" s="16"/>
      <c r="CK53" s="16"/>
      <c r="CL53" s="16"/>
      <c r="CM53" s="16"/>
      <c r="CN53" s="16"/>
      <c r="CO53" s="16"/>
      <c r="CP53" s="16"/>
      <c r="CQ53" s="16"/>
      <c r="CR53" s="16"/>
      <c r="CS53" s="16"/>
      <c r="CT53" s="16"/>
      <c r="CU53" s="16"/>
      <c r="CV53" s="16"/>
      <c r="CW53" s="16"/>
      <c r="CX53" s="16"/>
      <c r="CY53" s="16"/>
      <c r="CZ53" s="16"/>
      <c r="DA53" s="16"/>
      <c r="DB53" s="16"/>
      <c r="DC53" s="16"/>
      <c r="DD53" s="16"/>
      <c r="DE53" s="16"/>
      <c r="DF53" s="16"/>
      <c r="DG53" s="16"/>
      <c r="DH53" s="16"/>
      <c r="DI53" s="16"/>
      <c r="DJ53" s="16"/>
      <c r="DK53" s="16"/>
      <c r="DL53" s="16"/>
      <c r="DM53" s="16"/>
      <c r="DN53" s="16"/>
      <c r="DO53" s="16"/>
      <c r="DP53" s="16"/>
      <c r="DQ53" s="16"/>
      <c r="DR53" s="16"/>
      <c r="DS53" s="16"/>
      <c r="DT53" s="16"/>
      <c r="DU53" s="16"/>
      <c r="DV53" s="16"/>
      <c r="DW53" s="16"/>
      <c r="DX53" s="16"/>
      <c r="DY53" s="16"/>
      <c r="DZ53" s="16"/>
      <c r="EA53" s="16"/>
      <c r="EB53" s="16"/>
      <c r="EC53" s="16"/>
      <c r="ED53" s="16"/>
      <c r="EE53" s="16"/>
      <c r="EF53" s="16"/>
      <c r="EG53" s="16"/>
      <c r="EH53" s="16"/>
      <c r="EI53" s="16"/>
      <c r="EJ53" s="16"/>
      <c r="EK53" s="16"/>
      <c r="EL53" s="16"/>
      <c r="EM53" s="16"/>
      <c r="EN53" s="16"/>
      <c r="EO53" s="16"/>
      <c r="EP53" s="16"/>
      <c r="EQ53" s="16"/>
      <c r="ER53" s="16"/>
      <c r="ES53" s="16"/>
      <c r="ET53" s="16"/>
      <c r="EU53" s="16"/>
      <c r="EV53" s="16"/>
      <c r="EW53" s="16"/>
      <c r="EX53" s="16"/>
      <c r="EY53" s="16"/>
      <c r="EZ53" s="16"/>
      <c r="FA53" s="16"/>
      <c r="FB53" s="16"/>
      <c r="FC53" s="16"/>
      <c r="FD53" s="16"/>
      <c r="FE53" s="16"/>
      <c r="FF53" s="16"/>
      <c r="FG53" s="16"/>
      <c r="FH53" s="16"/>
      <c r="FI53" s="16"/>
      <c r="FJ53" s="16"/>
      <c r="FK53" s="16"/>
      <c r="FL53" s="16"/>
      <c r="FM53" s="16"/>
      <c r="FN53" s="16"/>
      <c r="FO53" s="16"/>
      <c r="FP53" s="16"/>
      <c r="FQ53" s="16"/>
      <c r="FR53" s="16"/>
      <c r="FS53" s="16"/>
      <c r="FT53" s="16"/>
      <c r="FU53" s="16"/>
      <c r="FV53" s="16"/>
      <c r="FW53" s="16"/>
      <c r="FX53" s="16"/>
      <c r="FY53" s="16"/>
      <c r="FZ53" s="16"/>
      <c r="GA53" s="16"/>
      <c r="GB53" s="16"/>
      <c r="GC53" s="16"/>
      <c r="GD53" s="16"/>
      <c r="GE53" s="16"/>
      <c r="GF53" s="16"/>
      <c r="GG53" s="16"/>
      <c r="GH53" s="16"/>
      <c r="GI53" s="16"/>
      <c r="GJ53" s="16"/>
      <c r="GK53" s="16"/>
      <c r="GL53" s="16"/>
      <c r="GM53" s="16"/>
      <c r="GN53" s="16"/>
      <c r="GO53" s="16"/>
      <c r="GP53" s="16"/>
      <c r="GQ53" s="16"/>
      <c r="GR53" s="16"/>
      <c r="GS53" s="16"/>
      <c r="GT53" s="16"/>
      <c r="GU53" s="16"/>
      <c r="GV53" s="16"/>
      <c r="GW53" s="16"/>
      <c r="GX53" s="16"/>
      <c r="GY53" s="16"/>
      <c r="GZ53" s="16"/>
      <c r="HA53" s="16"/>
      <c r="HB53" s="16"/>
      <c r="HC53" s="16"/>
      <c r="HD53" s="16"/>
      <c r="HE53" s="16"/>
      <c r="HF53" s="16"/>
      <c r="HG53" s="16"/>
      <c r="HH53" s="16"/>
      <c r="HI53" s="16"/>
      <c r="HJ53" s="16"/>
      <c r="HK53" s="16"/>
      <c r="HL53" s="16"/>
      <c r="HM53" s="16"/>
      <c r="HN53" s="16"/>
      <c r="HO53" s="16"/>
      <c r="HP53" s="16"/>
    </row>
    <row r="54" spans="1:224" ht="12.75" customHeight="1" x14ac:dyDescent="0.2">
      <c r="A54" s="67" t="s">
        <v>191</v>
      </c>
      <c r="B54" s="20">
        <v>1060</v>
      </c>
      <c r="C54" s="68" t="s">
        <v>144</v>
      </c>
      <c r="D54" s="21">
        <f t="shared" ca="1" si="3"/>
        <v>0</v>
      </c>
      <c r="E54" s="21">
        <f t="shared" ca="1" si="3"/>
        <v>0</v>
      </c>
      <c r="F54" s="22">
        <f t="shared" ca="1" si="5"/>
        <v>0</v>
      </c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6"/>
      <c r="BA54" s="16"/>
      <c r="BB54" s="16"/>
      <c r="BC54" s="16"/>
      <c r="BD54" s="16"/>
      <c r="BE54" s="16"/>
      <c r="BF54" s="16"/>
      <c r="BG54" s="16"/>
      <c r="BH54" s="16"/>
      <c r="BI54" s="16"/>
      <c r="BJ54" s="16"/>
      <c r="BK54" s="16"/>
      <c r="BL54" s="16"/>
      <c r="BM54" s="16"/>
      <c r="BN54" s="16"/>
      <c r="BO54" s="16"/>
      <c r="BP54" s="16"/>
      <c r="BQ54" s="16"/>
      <c r="BR54" s="16"/>
      <c r="BS54" s="16"/>
      <c r="BT54" s="16"/>
      <c r="BU54" s="16"/>
      <c r="BV54" s="16"/>
      <c r="BW54" s="16"/>
      <c r="BX54" s="16"/>
      <c r="BY54" s="16"/>
      <c r="BZ54" s="16"/>
      <c r="CA54" s="16"/>
      <c r="CB54" s="16"/>
      <c r="CC54" s="16"/>
      <c r="CD54" s="16"/>
      <c r="CE54" s="16"/>
      <c r="CF54" s="16"/>
      <c r="CG54" s="16"/>
      <c r="CH54" s="16"/>
      <c r="CI54" s="16"/>
      <c r="CJ54" s="16"/>
      <c r="CK54" s="16"/>
      <c r="CL54" s="16"/>
      <c r="CM54" s="16"/>
      <c r="CN54" s="16"/>
      <c r="CO54" s="16"/>
      <c r="CP54" s="16"/>
      <c r="CQ54" s="16"/>
      <c r="CR54" s="16"/>
      <c r="CS54" s="16"/>
      <c r="CT54" s="16"/>
      <c r="CU54" s="16"/>
      <c r="CV54" s="16"/>
      <c r="CW54" s="16"/>
      <c r="CX54" s="16"/>
      <c r="CY54" s="16"/>
      <c r="CZ54" s="16"/>
      <c r="DA54" s="16"/>
      <c r="DB54" s="16"/>
      <c r="DC54" s="16"/>
      <c r="DD54" s="16"/>
      <c r="DE54" s="16"/>
      <c r="DF54" s="16"/>
      <c r="DG54" s="16"/>
      <c r="DH54" s="16"/>
      <c r="DI54" s="16"/>
      <c r="DJ54" s="16"/>
      <c r="DK54" s="16"/>
      <c r="DL54" s="16"/>
      <c r="DM54" s="16"/>
      <c r="DN54" s="16"/>
      <c r="DO54" s="16"/>
      <c r="DP54" s="16"/>
      <c r="DQ54" s="16"/>
      <c r="DR54" s="16"/>
      <c r="DS54" s="16"/>
      <c r="DT54" s="16"/>
      <c r="DU54" s="16"/>
      <c r="DV54" s="16"/>
      <c r="DW54" s="16"/>
      <c r="DX54" s="16"/>
      <c r="DY54" s="16"/>
      <c r="DZ54" s="16"/>
      <c r="EA54" s="16"/>
      <c r="EB54" s="16"/>
      <c r="EC54" s="16"/>
      <c r="ED54" s="16"/>
      <c r="EE54" s="16"/>
      <c r="EF54" s="16"/>
      <c r="EG54" s="16"/>
      <c r="EH54" s="16"/>
      <c r="EI54" s="16"/>
      <c r="EJ54" s="16"/>
      <c r="EK54" s="16"/>
      <c r="EL54" s="16"/>
      <c r="EM54" s="16"/>
      <c r="EN54" s="16"/>
      <c r="EO54" s="16"/>
      <c r="EP54" s="16"/>
      <c r="EQ54" s="16"/>
      <c r="ER54" s="16"/>
      <c r="ES54" s="16"/>
      <c r="ET54" s="16"/>
      <c r="EU54" s="16"/>
      <c r="EV54" s="16"/>
      <c r="EW54" s="16"/>
      <c r="EX54" s="16"/>
      <c r="EY54" s="16"/>
      <c r="EZ54" s="16"/>
      <c r="FA54" s="16"/>
      <c r="FB54" s="16"/>
      <c r="FC54" s="16"/>
      <c r="FD54" s="16"/>
      <c r="FE54" s="16"/>
      <c r="FF54" s="16"/>
      <c r="FG54" s="16"/>
      <c r="FH54" s="16"/>
      <c r="FI54" s="16"/>
      <c r="FJ54" s="16"/>
      <c r="FK54" s="16"/>
      <c r="FL54" s="16"/>
      <c r="FM54" s="16"/>
      <c r="FN54" s="16"/>
      <c r="FO54" s="16"/>
      <c r="FP54" s="16"/>
      <c r="FQ54" s="16"/>
      <c r="FR54" s="16"/>
      <c r="FS54" s="16"/>
      <c r="FT54" s="16"/>
      <c r="FU54" s="16"/>
      <c r="FV54" s="16"/>
      <c r="FW54" s="16"/>
      <c r="FX54" s="16"/>
      <c r="FY54" s="16"/>
      <c r="FZ54" s="16"/>
      <c r="GA54" s="16"/>
      <c r="GB54" s="16"/>
      <c r="GC54" s="16"/>
      <c r="GD54" s="16"/>
      <c r="GE54" s="16"/>
      <c r="GF54" s="16"/>
      <c r="GG54" s="16"/>
      <c r="GH54" s="16"/>
      <c r="GI54" s="16"/>
      <c r="GJ54" s="16"/>
      <c r="GK54" s="16"/>
      <c r="GL54" s="16"/>
      <c r="GM54" s="16"/>
      <c r="GN54" s="16"/>
      <c r="GO54" s="16"/>
      <c r="GP54" s="16"/>
      <c r="GQ54" s="16"/>
      <c r="GR54" s="16"/>
      <c r="GS54" s="16"/>
      <c r="GT54" s="16"/>
      <c r="GU54" s="16"/>
      <c r="GV54" s="16"/>
      <c r="GW54" s="16"/>
      <c r="GX54" s="16"/>
      <c r="GY54" s="16"/>
      <c r="GZ54" s="16"/>
      <c r="HA54" s="16"/>
      <c r="HB54" s="16"/>
      <c r="HC54" s="16"/>
      <c r="HD54" s="16"/>
      <c r="HE54" s="16"/>
      <c r="HF54" s="16"/>
      <c r="HG54" s="16"/>
      <c r="HH54" s="16"/>
      <c r="HI54" s="16"/>
      <c r="HJ54" s="16"/>
      <c r="HK54" s="16"/>
      <c r="HL54" s="16"/>
      <c r="HM54" s="16"/>
      <c r="HN54" s="16"/>
      <c r="HO54" s="16"/>
      <c r="HP54" s="16"/>
    </row>
    <row r="55" spans="1:224" ht="12.75" customHeight="1" x14ac:dyDescent="0.2">
      <c r="A55" s="67" t="s">
        <v>192</v>
      </c>
      <c r="B55" s="20">
        <v>1061</v>
      </c>
      <c r="C55" s="68" t="s">
        <v>144</v>
      </c>
      <c r="D55" s="21">
        <f t="shared" ca="1" si="3"/>
        <v>0</v>
      </c>
      <c r="E55" s="21">
        <f t="shared" ca="1" si="3"/>
        <v>0</v>
      </c>
      <c r="F55" s="22">
        <f t="shared" ca="1" si="5"/>
        <v>0</v>
      </c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6"/>
      <c r="BT55" s="16"/>
      <c r="BU55" s="16"/>
      <c r="BV55" s="16"/>
      <c r="BW55" s="16"/>
      <c r="BX55" s="16"/>
      <c r="BY55" s="16"/>
      <c r="BZ55" s="16"/>
      <c r="CA55" s="16"/>
      <c r="CB55" s="16"/>
      <c r="CC55" s="16"/>
      <c r="CD55" s="16"/>
      <c r="CE55" s="16"/>
      <c r="CF55" s="16"/>
      <c r="CG55" s="16"/>
      <c r="CH55" s="16"/>
      <c r="CI55" s="16"/>
      <c r="CJ55" s="16"/>
      <c r="CK55" s="16"/>
      <c r="CL55" s="16"/>
      <c r="CM55" s="16"/>
      <c r="CN55" s="16"/>
      <c r="CO55" s="16"/>
      <c r="CP55" s="16"/>
      <c r="CQ55" s="16"/>
      <c r="CR55" s="16"/>
      <c r="CS55" s="16"/>
      <c r="CT55" s="16"/>
      <c r="CU55" s="16"/>
      <c r="CV55" s="16"/>
      <c r="CW55" s="16"/>
      <c r="CX55" s="16"/>
      <c r="CY55" s="16"/>
      <c r="CZ55" s="16"/>
      <c r="DA55" s="16"/>
      <c r="DB55" s="16"/>
      <c r="DC55" s="16"/>
      <c r="DD55" s="16"/>
      <c r="DE55" s="16"/>
      <c r="DF55" s="16"/>
      <c r="DG55" s="16"/>
      <c r="DH55" s="16"/>
      <c r="DI55" s="16"/>
      <c r="DJ55" s="16"/>
      <c r="DK55" s="16"/>
      <c r="DL55" s="16"/>
      <c r="DM55" s="16"/>
      <c r="DN55" s="16"/>
      <c r="DO55" s="16"/>
      <c r="DP55" s="16"/>
      <c r="DQ55" s="16"/>
      <c r="DR55" s="16"/>
      <c r="DS55" s="16"/>
      <c r="DT55" s="16"/>
      <c r="DU55" s="16"/>
      <c r="DV55" s="16"/>
      <c r="DW55" s="16"/>
      <c r="DX55" s="16"/>
      <c r="DY55" s="16"/>
      <c r="DZ55" s="16"/>
      <c r="EA55" s="16"/>
      <c r="EB55" s="16"/>
      <c r="EC55" s="16"/>
      <c r="ED55" s="16"/>
      <c r="EE55" s="16"/>
      <c r="EF55" s="16"/>
      <c r="EG55" s="16"/>
      <c r="EH55" s="16"/>
      <c r="EI55" s="16"/>
      <c r="EJ55" s="16"/>
      <c r="EK55" s="16"/>
      <c r="EL55" s="16"/>
      <c r="EM55" s="16"/>
      <c r="EN55" s="16"/>
      <c r="EO55" s="16"/>
      <c r="EP55" s="16"/>
      <c r="EQ55" s="16"/>
      <c r="ER55" s="16"/>
      <c r="ES55" s="16"/>
      <c r="ET55" s="16"/>
      <c r="EU55" s="16"/>
      <c r="EV55" s="16"/>
      <c r="EW55" s="16"/>
      <c r="EX55" s="16"/>
      <c r="EY55" s="16"/>
      <c r="EZ55" s="16"/>
      <c r="FA55" s="16"/>
      <c r="FB55" s="16"/>
      <c r="FC55" s="16"/>
      <c r="FD55" s="16"/>
      <c r="FE55" s="16"/>
      <c r="FF55" s="16"/>
      <c r="FG55" s="16"/>
      <c r="FH55" s="16"/>
      <c r="FI55" s="16"/>
      <c r="FJ55" s="16"/>
      <c r="FK55" s="16"/>
      <c r="FL55" s="16"/>
      <c r="FM55" s="16"/>
      <c r="FN55" s="16"/>
      <c r="FO55" s="16"/>
      <c r="FP55" s="16"/>
      <c r="FQ55" s="16"/>
      <c r="FR55" s="16"/>
      <c r="FS55" s="16"/>
      <c r="FT55" s="16"/>
      <c r="FU55" s="16"/>
      <c r="FV55" s="16"/>
      <c r="FW55" s="16"/>
      <c r="FX55" s="16"/>
      <c r="FY55" s="16"/>
      <c r="FZ55" s="16"/>
      <c r="GA55" s="16"/>
      <c r="GB55" s="16"/>
      <c r="GC55" s="16"/>
      <c r="GD55" s="16"/>
      <c r="GE55" s="16"/>
      <c r="GF55" s="16"/>
      <c r="GG55" s="16"/>
      <c r="GH55" s="16"/>
      <c r="GI55" s="16"/>
      <c r="GJ55" s="16"/>
      <c r="GK55" s="16"/>
      <c r="GL55" s="16"/>
      <c r="GM55" s="16"/>
      <c r="GN55" s="16"/>
      <c r="GO55" s="16"/>
      <c r="GP55" s="16"/>
      <c r="GQ55" s="16"/>
      <c r="GR55" s="16"/>
      <c r="GS55" s="16"/>
      <c r="GT55" s="16"/>
      <c r="GU55" s="16"/>
      <c r="GV55" s="16"/>
      <c r="GW55" s="16"/>
      <c r="GX55" s="16"/>
      <c r="GY55" s="16"/>
      <c r="GZ55" s="16"/>
      <c r="HA55" s="16"/>
      <c r="HB55" s="16"/>
      <c r="HC55" s="16"/>
      <c r="HD55" s="16"/>
      <c r="HE55" s="16"/>
      <c r="HF55" s="16"/>
      <c r="HG55" s="16"/>
      <c r="HH55" s="16"/>
      <c r="HI55" s="16"/>
      <c r="HJ55" s="16"/>
      <c r="HK55" s="16"/>
      <c r="HL55" s="16"/>
      <c r="HM55" s="16"/>
      <c r="HN55" s="16"/>
      <c r="HO55" s="16"/>
      <c r="HP55" s="16"/>
    </row>
    <row r="56" spans="1:224" ht="12.75" customHeight="1" x14ac:dyDescent="0.2">
      <c r="A56" s="67" t="s">
        <v>193</v>
      </c>
      <c r="B56" s="20">
        <v>2001</v>
      </c>
      <c r="C56" s="68" t="s">
        <v>144</v>
      </c>
      <c r="D56" s="21">
        <f t="shared" ca="1" si="3"/>
        <v>0</v>
      </c>
      <c r="E56" s="21">
        <f t="shared" ca="1" si="3"/>
        <v>0</v>
      </c>
      <c r="F56" s="22">
        <f t="shared" ca="1" si="1"/>
        <v>0</v>
      </c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6"/>
      <c r="BA56" s="16"/>
      <c r="BB56" s="16"/>
      <c r="BC56" s="16"/>
      <c r="BD56" s="16"/>
      <c r="BE56" s="16"/>
      <c r="BF56" s="16"/>
      <c r="BG56" s="16"/>
      <c r="BH56" s="16"/>
      <c r="BI56" s="16"/>
      <c r="BJ56" s="16"/>
      <c r="BK56" s="16"/>
      <c r="BL56" s="16"/>
      <c r="BM56" s="16"/>
      <c r="BN56" s="16"/>
      <c r="BO56" s="16"/>
      <c r="BP56" s="16"/>
      <c r="BQ56" s="16"/>
      <c r="BR56" s="16"/>
      <c r="BS56" s="16"/>
      <c r="BT56" s="16"/>
      <c r="BU56" s="16"/>
      <c r="BV56" s="16"/>
      <c r="BW56" s="16"/>
      <c r="BX56" s="16"/>
      <c r="BY56" s="16"/>
      <c r="BZ56" s="16"/>
      <c r="CA56" s="16"/>
      <c r="CB56" s="16"/>
      <c r="CC56" s="16"/>
      <c r="CD56" s="16"/>
      <c r="CE56" s="16"/>
      <c r="CF56" s="16"/>
      <c r="CG56" s="16"/>
      <c r="CH56" s="16"/>
      <c r="CI56" s="16"/>
      <c r="CJ56" s="16"/>
      <c r="CK56" s="16"/>
      <c r="CL56" s="16"/>
      <c r="CM56" s="16"/>
      <c r="CN56" s="16"/>
      <c r="CO56" s="16"/>
      <c r="CP56" s="16"/>
      <c r="CQ56" s="16"/>
      <c r="CR56" s="16"/>
      <c r="CS56" s="16"/>
      <c r="CT56" s="16"/>
      <c r="CU56" s="16"/>
      <c r="CV56" s="16"/>
      <c r="CW56" s="16"/>
      <c r="CX56" s="16"/>
      <c r="CY56" s="16"/>
      <c r="CZ56" s="16"/>
      <c r="DA56" s="16"/>
      <c r="DB56" s="16"/>
      <c r="DC56" s="16"/>
      <c r="DD56" s="16"/>
      <c r="DE56" s="16"/>
      <c r="DF56" s="16"/>
      <c r="DG56" s="16"/>
      <c r="DH56" s="16"/>
      <c r="DI56" s="16"/>
      <c r="DJ56" s="16"/>
      <c r="DK56" s="16"/>
      <c r="DL56" s="16"/>
      <c r="DM56" s="16"/>
      <c r="DN56" s="16"/>
      <c r="DO56" s="16"/>
      <c r="DP56" s="16"/>
      <c r="DQ56" s="16"/>
      <c r="DR56" s="16"/>
      <c r="DS56" s="16"/>
      <c r="DT56" s="16"/>
      <c r="DU56" s="16"/>
      <c r="DV56" s="16"/>
      <c r="DW56" s="16"/>
      <c r="DX56" s="16"/>
      <c r="DY56" s="16"/>
      <c r="DZ56" s="16"/>
      <c r="EA56" s="16"/>
      <c r="EB56" s="16"/>
      <c r="EC56" s="16"/>
      <c r="ED56" s="16"/>
      <c r="EE56" s="16"/>
      <c r="EF56" s="16"/>
      <c r="EG56" s="16"/>
      <c r="EH56" s="16"/>
      <c r="EI56" s="16"/>
      <c r="EJ56" s="16"/>
      <c r="EK56" s="16"/>
      <c r="EL56" s="16"/>
      <c r="EM56" s="16"/>
      <c r="EN56" s="16"/>
      <c r="EO56" s="16"/>
      <c r="EP56" s="16"/>
      <c r="EQ56" s="16"/>
      <c r="ER56" s="16"/>
      <c r="ES56" s="16"/>
      <c r="ET56" s="16"/>
      <c r="EU56" s="16"/>
      <c r="EV56" s="16"/>
      <c r="EW56" s="16"/>
      <c r="EX56" s="16"/>
      <c r="EY56" s="16"/>
      <c r="EZ56" s="16"/>
      <c r="FA56" s="16"/>
      <c r="FB56" s="16"/>
      <c r="FC56" s="16"/>
      <c r="FD56" s="16"/>
      <c r="FE56" s="16"/>
      <c r="FF56" s="16"/>
      <c r="FG56" s="16"/>
      <c r="FH56" s="16"/>
      <c r="FI56" s="16"/>
      <c r="FJ56" s="16"/>
      <c r="FK56" s="16"/>
      <c r="FL56" s="16"/>
      <c r="FM56" s="16"/>
      <c r="FN56" s="16"/>
      <c r="FO56" s="16"/>
      <c r="FP56" s="16"/>
      <c r="FQ56" s="16"/>
      <c r="FR56" s="16"/>
      <c r="FS56" s="16"/>
      <c r="FT56" s="16"/>
      <c r="FU56" s="16"/>
      <c r="FV56" s="16"/>
      <c r="FW56" s="16"/>
      <c r="FX56" s="16"/>
      <c r="FY56" s="16"/>
      <c r="FZ56" s="16"/>
      <c r="GA56" s="16"/>
      <c r="GB56" s="16"/>
      <c r="GC56" s="16"/>
      <c r="GD56" s="16"/>
      <c r="GE56" s="16"/>
      <c r="GF56" s="16"/>
      <c r="GG56" s="16"/>
      <c r="GH56" s="16"/>
      <c r="GI56" s="16"/>
      <c r="GJ56" s="16"/>
      <c r="GK56" s="16"/>
      <c r="GL56" s="16"/>
      <c r="GM56" s="16"/>
      <c r="GN56" s="16"/>
      <c r="GO56" s="16"/>
      <c r="GP56" s="16"/>
      <c r="GQ56" s="16"/>
      <c r="GR56" s="16"/>
      <c r="GS56" s="16"/>
      <c r="GT56" s="16"/>
      <c r="GU56" s="16"/>
      <c r="GV56" s="16"/>
      <c r="GW56" s="16"/>
      <c r="GX56" s="16"/>
      <c r="GY56" s="16"/>
      <c r="GZ56" s="16"/>
      <c r="HA56" s="16"/>
      <c r="HB56" s="16"/>
      <c r="HC56" s="16"/>
      <c r="HD56" s="16"/>
      <c r="HE56" s="16"/>
      <c r="HF56" s="16"/>
      <c r="HG56" s="16"/>
      <c r="HH56" s="16"/>
      <c r="HI56" s="16"/>
      <c r="HJ56" s="16"/>
      <c r="HK56" s="16"/>
      <c r="HL56" s="16"/>
      <c r="HM56" s="16"/>
      <c r="HN56" s="16"/>
      <c r="HO56" s="16"/>
      <c r="HP56" s="16"/>
    </row>
    <row r="57" spans="1:224" ht="12.75" customHeight="1" x14ac:dyDescent="0.2">
      <c r="A57" s="67" t="s">
        <v>194</v>
      </c>
      <c r="B57" s="20">
        <v>2002</v>
      </c>
      <c r="C57" s="68" t="s">
        <v>195</v>
      </c>
      <c r="D57" s="21">
        <f t="shared" ca="1" si="3"/>
        <v>0</v>
      </c>
      <c r="E57" s="21">
        <f t="shared" ca="1" si="3"/>
        <v>0</v>
      </c>
      <c r="F57" s="22">
        <f t="shared" ca="1" si="1"/>
        <v>0</v>
      </c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/>
      <c r="AY57" s="16"/>
      <c r="AZ57" s="16"/>
      <c r="BA57" s="16"/>
      <c r="BB57" s="16"/>
      <c r="BC57" s="16"/>
      <c r="BD57" s="16"/>
      <c r="BE57" s="16"/>
      <c r="BF57" s="16"/>
      <c r="BG57" s="16"/>
      <c r="BH57" s="16"/>
      <c r="BI57" s="16"/>
      <c r="BJ57" s="16"/>
      <c r="BK57" s="16"/>
      <c r="BL57" s="16"/>
      <c r="BM57" s="16"/>
      <c r="BN57" s="16"/>
      <c r="BO57" s="16"/>
      <c r="BP57" s="16"/>
      <c r="BQ57" s="16"/>
      <c r="BR57" s="16"/>
      <c r="BS57" s="16"/>
      <c r="BT57" s="16"/>
      <c r="BU57" s="16"/>
      <c r="BV57" s="16"/>
      <c r="BW57" s="16"/>
      <c r="BX57" s="16"/>
      <c r="BY57" s="16"/>
      <c r="BZ57" s="16"/>
      <c r="CA57" s="16"/>
      <c r="CB57" s="16"/>
      <c r="CC57" s="16"/>
      <c r="CD57" s="16"/>
      <c r="CE57" s="16"/>
      <c r="CF57" s="16"/>
      <c r="CG57" s="16"/>
      <c r="CH57" s="16"/>
      <c r="CI57" s="16"/>
      <c r="CJ57" s="16"/>
      <c r="CK57" s="16"/>
      <c r="CL57" s="16"/>
      <c r="CM57" s="16"/>
      <c r="CN57" s="16"/>
      <c r="CO57" s="16"/>
      <c r="CP57" s="16"/>
      <c r="CQ57" s="16"/>
      <c r="CR57" s="16"/>
      <c r="CS57" s="16"/>
      <c r="CT57" s="16"/>
      <c r="CU57" s="16"/>
      <c r="CV57" s="16"/>
      <c r="CW57" s="16"/>
      <c r="CX57" s="16"/>
      <c r="CY57" s="16"/>
      <c r="CZ57" s="16"/>
      <c r="DA57" s="16"/>
      <c r="DB57" s="16"/>
      <c r="DC57" s="16"/>
      <c r="DD57" s="16"/>
      <c r="DE57" s="16"/>
      <c r="DF57" s="16"/>
      <c r="DG57" s="16"/>
      <c r="DH57" s="16"/>
      <c r="DI57" s="16"/>
      <c r="DJ57" s="16"/>
      <c r="DK57" s="16"/>
      <c r="DL57" s="16"/>
      <c r="DM57" s="16"/>
      <c r="DN57" s="16"/>
      <c r="DO57" s="16"/>
      <c r="DP57" s="16"/>
      <c r="DQ57" s="16"/>
      <c r="DR57" s="16"/>
      <c r="DS57" s="16"/>
      <c r="DT57" s="16"/>
      <c r="DU57" s="16"/>
      <c r="DV57" s="16"/>
      <c r="DW57" s="16"/>
      <c r="DX57" s="16"/>
      <c r="DY57" s="16"/>
      <c r="DZ57" s="16"/>
      <c r="EA57" s="16"/>
      <c r="EB57" s="16"/>
      <c r="EC57" s="16"/>
      <c r="ED57" s="16"/>
      <c r="EE57" s="16"/>
      <c r="EF57" s="16"/>
      <c r="EG57" s="16"/>
      <c r="EH57" s="16"/>
      <c r="EI57" s="16"/>
      <c r="EJ57" s="16"/>
      <c r="EK57" s="16"/>
      <c r="EL57" s="16"/>
      <c r="EM57" s="16"/>
      <c r="EN57" s="16"/>
      <c r="EO57" s="16"/>
      <c r="EP57" s="16"/>
      <c r="EQ57" s="16"/>
      <c r="ER57" s="16"/>
      <c r="ES57" s="16"/>
      <c r="ET57" s="16"/>
      <c r="EU57" s="16"/>
      <c r="EV57" s="16"/>
      <c r="EW57" s="16"/>
      <c r="EX57" s="16"/>
      <c r="EY57" s="16"/>
      <c r="EZ57" s="16"/>
      <c r="FA57" s="16"/>
      <c r="FB57" s="16"/>
      <c r="FC57" s="16"/>
      <c r="FD57" s="16"/>
      <c r="FE57" s="16"/>
      <c r="FF57" s="16"/>
      <c r="FG57" s="16"/>
      <c r="FH57" s="16"/>
      <c r="FI57" s="16"/>
      <c r="FJ57" s="16"/>
      <c r="FK57" s="16"/>
      <c r="FL57" s="16"/>
      <c r="FM57" s="16"/>
      <c r="FN57" s="16"/>
      <c r="FO57" s="16"/>
      <c r="FP57" s="16"/>
      <c r="FQ57" s="16"/>
      <c r="FR57" s="16"/>
      <c r="FS57" s="16"/>
      <c r="FT57" s="16"/>
      <c r="FU57" s="16"/>
      <c r="FV57" s="16"/>
      <c r="FW57" s="16"/>
      <c r="FX57" s="16"/>
      <c r="FY57" s="16"/>
      <c r="FZ57" s="16"/>
      <c r="GA57" s="16"/>
      <c r="GB57" s="16"/>
      <c r="GC57" s="16"/>
      <c r="GD57" s="16"/>
      <c r="GE57" s="16"/>
      <c r="GF57" s="16"/>
      <c r="GG57" s="16"/>
      <c r="GH57" s="16"/>
      <c r="GI57" s="16"/>
      <c r="GJ57" s="16"/>
      <c r="GK57" s="16"/>
      <c r="GL57" s="16"/>
      <c r="GM57" s="16"/>
      <c r="GN57" s="16"/>
      <c r="GO57" s="16"/>
      <c r="GP57" s="16"/>
      <c r="GQ57" s="16"/>
      <c r="GR57" s="16"/>
      <c r="GS57" s="16"/>
      <c r="GT57" s="16"/>
      <c r="GU57" s="16"/>
      <c r="GV57" s="16"/>
      <c r="GW57" s="16"/>
      <c r="GX57" s="16"/>
      <c r="GY57" s="16"/>
      <c r="GZ57" s="16"/>
      <c r="HA57" s="16"/>
      <c r="HB57" s="16"/>
      <c r="HC57" s="16"/>
      <c r="HD57" s="16"/>
      <c r="HE57" s="16"/>
      <c r="HF57" s="16"/>
      <c r="HG57" s="16"/>
      <c r="HH57" s="16"/>
      <c r="HI57" s="16"/>
      <c r="HJ57" s="16"/>
      <c r="HK57" s="16"/>
      <c r="HL57" s="16"/>
      <c r="HM57" s="16"/>
      <c r="HN57" s="16"/>
      <c r="HO57" s="16"/>
      <c r="HP57" s="16"/>
    </row>
    <row r="58" spans="1:224" ht="12.75" customHeight="1" x14ac:dyDescent="0.2">
      <c r="A58" s="67" t="s">
        <v>196</v>
      </c>
      <c r="B58" s="20">
        <v>2005</v>
      </c>
      <c r="C58" s="68" t="s">
        <v>195</v>
      </c>
      <c r="D58" s="21">
        <f t="shared" ca="1" si="3"/>
        <v>0</v>
      </c>
      <c r="E58" s="21">
        <f t="shared" ca="1" si="3"/>
        <v>0</v>
      </c>
      <c r="F58" s="22">
        <f t="shared" ca="1" si="1"/>
        <v>0</v>
      </c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  <c r="AY58" s="16"/>
      <c r="AZ58" s="16"/>
      <c r="BA58" s="16"/>
      <c r="BB58" s="16"/>
      <c r="BC58" s="16"/>
      <c r="BD58" s="16"/>
      <c r="BE58" s="16"/>
      <c r="BF58" s="16"/>
      <c r="BG58" s="16"/>
      <c r="BH58" s="16"/>
      <c r="BI58" s="16"/>
      <c r="BJ58" s="16"/>
      <c r="BK58" s="16"/>
      <c r="BL58" s="16"/>
      <c r="BM58" s="16"/>
      <c r="BN58" s="16"/>
      <c r="BO58" s="16"/>
      <c r="BP58" s="16"/>
      <c r="BQ58" s="16"/>
      <c r="BR58" s="16"/>
      <c r="BS58" s="16"/>
      <c r="BT58" s="16"/>
      <c r="BU58" s="16"/>
      <c r="BV58" s="16"/>
      <c r="BW58" s="16"/>
      <c r="BX58" s="16"/>
      <c r="BY58" s="16"/>
      <c r="BZ58" s="16"/>
      <c r="CA58" s="16"/>
      <c r="CB58" s="16"/>
      <c r="CC58" s="16"/>
      <c r="CD58" s="16"/>
      <c r="CE58" s="16"/>
      <c r="CF58" s="16"/>
      <c r="CG58" s="16"/>
      <c r="CH58" s="16"/>
      <c r="CI58" s="16"/>
      <c r="CJ58" s="16"/>
      <c r="CK58" s="16"/>
      <c r="CL58" s="16"/>
      <c r="CM58" s="16"/>
      <c r="CN58" s="16"/>
      <c r="CO58" s="16"/>
      <c r="CP58" s="16"/>
      <c r="CQ58" s="16"/>
      <c r="CR58" s="16"/>
      <c r="CS58" s="16"/>
      <c r="CT58" s="16"/>
      <c r="CU58" s="16"/>
      <c r="CV58" s="16"/>
      <c r="CW58" s="16"/>
      <c r="CX58" s="16"/>
      <c r="CY58" s="16"/>
      <c r="CZ58" s="16"/>
      <c r="DA58" s="16"/>
      <c r="DB58" s="16"/>
      <c r="DC58" s="16"/>
      <c r="DD58" s="16"/>
      <c r="DE58" s="16"/>
      <c r="DF58" s="16"/>
      <c r="DG58" s="16"/>
      <c r="DH58" s="16"/>
      <c r="DI58" s="16"/>
      <c r="DJ58" s="16"/>
      <c r="DK58" s="16"/>
      <c r="DL58" s="16"/>
      <c r="DM58" s="16"/>
      <c r="DN58" s="16"/>
      <c r="DO58" s="16"/>
      <c r="DP58" s="16"/>
      <c r="DQ58" s="16"/>
      <c r="DR58" s="16"/>
      <c r="DS58" s="16"/>
      <c r="DT58" s="16"/>
      <c r="DU58" s="16"/>
      <c r="DV58" s="16"/>
      <c r="DW58" s="16"/>
      <c r="DX58" s="16"/>
      <c r="DY58" s="16"/>
      <c r="DZ58" s="16"/>
      <c r="EA58" s="16"/>
      <c r="EB58" s="16"/>
      <c r="EC58" s="16"/>
      <c r="ED58" s="16"/>
      <c r="EE58" s="16"/>
      <c r="EF58" s="16"/>
      <c r="EG58" s="16"/>
      <c r="EH58" s="16"/>
      <c r="EI58" s="16"/>
      <c r="EJ58" s="16"/>
      <c r="EK58" s="16"/>
      <c r="EL58" s="16"/>
      <c r="EM58" s="16"/>
      <c r="EN58" s="16"/>
      <c r="EO58" s="16"/>
      <c r="EP58" s="16"/>
      <c r="EQ58" s="16"/>
      <c r="ER58" s="16"/>
      <c r="ES58" s="16"/>
      <c r="ET58" s="16"/>
      <c r="EU58" s="16"/>
      <c r="EV58" s="16"/>
      <c r="EW58" s="16"/>
      <c r="EX58" s="16"/>
      <c r="EY58" s="16"/>
      <c r="EZ58" s="16"/>
      <c r="FA58" s="16"/>
      <c r="FB58" s="16"/>
      <c r="FC58" s="16"/>
      <c r="FD58" s="16"/>
      <c r="FE58" s="16"/>
      <c r="FF58" s="16"/>
      <c r="FG58" s="16"/>
      <c r="FH58" s="16"/>
      <c r="FI58" s="16"/>
      <c r="FJ58" s="16"/>
      <c r="FK58" s="16"/>
      <c r="FL58" s="16"/>
      <c r="FM58" s="16"/>
      <c r="FN58" s="16"/>
      <c r="FO58" s="16"/>
      <c r="FP58" s="16"/>
      <c r="FQ58" s="16"/>
      <c r="FR58" s="16"/>
      <c r="FS58" s="16"/>
      <c r="FT58" s="16"/>
      <c r="FU58" s="16"/>
      <c r="FV58" s="16"/>
      <c r="FW58" s="16"/>
      <c r="FX58" s="16"/>
      <c r="FY58" s="16"/>
      <c r="FZ58" s="16"/>
      <c r="GA58" s="16"/>
      <c r="GB58" s="16"/>
      <c r="GC58" s="16"/>
      <c r="GD58" s="16"/>
      <c r="GE58" s="16"/>
      <c r="GF58" s="16"/>
      <c r="GG58" s="16"/>
      <c r="GH58" s="16"/>
      <c r="GI58" s="16"/>
      <c r="GJ58" s="16"/>
      <c r="GK58" s="16"/>
      <c r="GL58" s="16"/>
      <c r="GM58" s="16"/>
      <c r="GN58" s="16"/>
      <c r="GO58" s="16"/>
      <c r="GP58" s="16"/>
      <c r="GQ58" s="16"/>
      <c r="GR58" s="16"/>
      <c r="GS58" s="16"/>
      <c r="GT58" s="16"/>
      <c r="GU58" s="16"/>
      <c r="GV58" s="16"/>
      <c r="GW58" s="16"/>
      <c r="GX58" s="16"/>
      <c r="GY58" s="16"/>
      <c r="GZ58" s="16"/>
      <c r="HA58" s="16"/>
      <c r="HB58" s="16"/>
      <c r="HC58" s="16"/>
      <c r="HD58" s="16"/>
      <c r="HE58" s="16"/>
      <c r="HF58" s="16"/>
      <c r="HG58" s="16"/>
      <c r="HH58" s="16"/>
      <c r="HI58" s="16"/>
      <c r="HJ58" s="16"/>
      <c r="HK58" s="16"/>
      <c r="HL58" s="16"/>
      <c r="HM58" s="16"/>
      <c r="HN58" s="16"/>
      <c r="HO58" s="16"/>
      <c r="HP58" s="16"/>
    </row>
    <row r="59" spans="1:224" ht="12.75" customHeight="1" x14ac:dyDescent="0.2">
      <c r="A59" s="67" t="s">
        <v>197</v>
      </c>
      <c r="B59" s="20">
        <v>2006</v>
      </c>
      <c r="C59" s="68" t="s">
        <v>198</v>
      </c>
      <c r="D59" s="21">
        <f t="shared" ca="1" si="3"/>
        <v>0</v>
      </c>
      <c r="E59" s="21">
        <f t="shared" ca="1" si="3"/>
        <v>0</v>
      </c>
      <c r="F59" s="22">
        <f t="shared" ca="1" si="1"/>
        <v>0</v>
      </c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6"/>
      <c r="AL59" s="16"/>
      <c r="AM59" s="16"/>
      <c r="AN59" s="16"/>
      <c r="AO59" s="16"/>
      <c r="AP59" s="16"/>
      <c r="AQ59" s="16"/>
      <c r="AR59" s="16"/>
      <c r="AS59" s="16"/>
      <c r="AT59" s="16"/>
      <c r="AU59" s="16"/>
      <c r="AV59" s="16"/>
      <c r="AW59" s="16"/>
      <c r="AX59" s="16"/>
      <c r="AY59" s="16"/>
      <c r="AZ59" s="16"/>
      <c r="BA59" s="16"/>
      <c r="BB59" s="16"/>
      <c r="BC59" s="16"/>
      <c r="BD59" s="16"/>
      <c r="BE59" s="16"/>
      <c r="BF59" s="16"/>
      <c r="BG59" s="16"/>
      <c r="BH59" s="16"/>
      <c r="BI59" s="16"/>
      <c r="BJ59" s="16"/>
      <c r="BK59" s="16"/>
      <c r="BL59" s="16"/>
      <c r="BM59" s="16"/>
      <c r="BN59" s="16"/>
      <c r="BO59" s="16"/>
      <c r="BP59" s="16"/>
      <c r="BQ59" s="16"/>
      <c r="BR59" s="16"/>
      <c r="BS59" s="16"/>
      <c r="BT59" s="16"/>
      <c r="BU59" s="16"/>
      <c r="BV59" s="16"/>
      <c r="BW59" s="16"/>
      <c r="BX59" s="16"/>
      <c r="BY59" s="16"/>
      <c r="BZ59" s="16"/>
      <c r="CA59" s="16"/>
      <c r="CB59" s="16"/>
      <c r="CC59" s="16"/>
      <c r="CD59" s="16"/>
      <c r="CE59" s="16"/>
      <c r="CF59" s="16"/>
      <c r="CG59" s="16"/>
      <c r="CH59" s="16"/>
      <c r="CI59" s="16"/>
      <c r="CJ59" s="16"/>
      <c r="CK59" s="16"/>
      <c r="CL59" s="16"/>
      <c r="CM59" s="16"/>
      <c r="CN59" s="16"/>
      <c r="CO59" s="16"/>
      <c r="CP59" s="16"/>
      <c r="CQ59" s="16"/>
      <c r="CR59" s="16"/>
      <c r="CS59" s="16"/>
      <c r="CT59" s="16"/>
      <c r="CU59" s="16"/>
      <c r="CV59" s="16"/>
      <c r="CW59" s="16"/>
      <c r="CX59" s="16"/>
      <c r="CY59" s="16"/>
      <c r="CZ59" s="16"/>
      <c r="DA59" s="16"/>
      <c r="DB59" s="16"/>
      <c r="DC59" s="16"/>
      <c r="DD59" s="16"/>
      <c r="DE59" s="16"/>
      <c r="DF59" s="16"/>
      <c r="DG59" s="16"/>
      <c r="DH59" s="16"/>
      <c r="DI59" s="16"/>
      <c r="DJ59" s="16"/>
      <c r="DK59" s="16"/>
      <c r="DL59" s="16"/>
      <c r="DM59" s="16"/>
      <c r="DN59" s="16"/>
      <c r="DO59" s="16"/>
      <c r="DP59" s="16"/>
      <c r="DQ59" s="16"/>
      <c r="DR59" s="16"/>
      <c r="DS59" s="16"/>
      <c r="DT59" s="16"/>
      <c r="DU59" s="16"/>
      <c r="DV59" s="16"/>
      <c r="DW59" s="16"/>
      <c r="DX59" s="16"/>
      <c r="DY59" s="16"/>
      <c r="DZ59" s="16"/>
      <c r="EA59" s="16"/>
      <c r="EB59" s="16"/>
      <c r="EC59" s="16"/>
      <c r="ED59" s="16"/>
      <c r="EE59" s="16"/>
      <c r="EF59" s="16"/>
      <c r="EG59" s="16"/>
      <c r="EH59" s="16"/>
      <c r="EI59" s="16"/>
      <c r="EJ59" s="16"/>
      <c r="EK59" s="16"/>
      <c r="EL59" s="16"/>
      <c r="EM59" s="16"/>
      <c r="EN59" s="16"/>
      <c r="EO59" s="16"/>
      <c r="EP59" s="16"/>
      <c r="EQ59" s="16"/>
      <c r="ER59" s="16"/>
      <c r="ES59" s="16"/>
      <c r="ET59" s="16"/>
      <c r="EU59" s="16"/>
      <c r="EV59" s="16"/>
      <c r="EW59" s="16"/>
      <c r="EX59" s="16"/>
      <c r="EY59" s="16"/>
      <c r="EZ59" s="16"/>
      <c r="FA59" s="16"/>
      <c r="FB59" s="16"/>
      <c r="FC59" s="16"/>
      <c r="FD59" s="16"/>
      <c r="FE59" s="16"/>
      <c r="FF59" s="16"/>
      <c r="FG59" s="16"/>
      <c r="FH59" s="16"/>
      <c r="FI59" s="16"/>
      <c r="FJ59" s="16"/>
      <c r="FK59" s="16"/>
      <c r="FL59" s="16"/>
      <c r="FM59" s="16"/>
      <c r="FN59" s="16"/>
      <c r="FO59" s="16"/>
      <c r="FP59" s="16"/>
      <c r="FQ59" s="16"/>
      <c r="FR59" s="16"/>
      <c r="FS59" s="16"/>
      <c r="FT59" s="16"/>
      <c r="FU59" s="16"/>
      <c r="FV59" s="16"/>
      <c r="FW59" s="16"/>
      <c r="FX59" s="16"/>
      <c r="FY59" s="16"/>
      <c r="FZ59" s="16"/>
      <c r="GA59" s="16"/>
      <c r="GB59" s="16"/>
      <c r="GC59" s="16"/>
      <c r="GD59" s="16"/>
      <c r="GE59" s="16"/>
      <c r="GF59" s="16"/>
      <c r="GG59" s="16"/>
      <c r="GH59" s="16"/>
      <c r="GI59" s="16"/>
      <c r="GJ59" s="16"/>
      <c r="GK59" s="16"/>
      <c r="GL59" s="16"/>
      <c r="GM59" s="16"/>
      <c r="GN59" s="16"/>
      <c r="GO59" s="16"/>
      <c r="GP59" s="16"/>
      <c r="GQ59" s="16"/>
      <c r="GR59" s="16"/>
      <c r="GS59" s="16"/>
      <c r="GT59" s="16"/>
      <c r="GU59" s="16"/>
      <c r="GV59" s="16"/>
      <c r="GW59" s="16"/>
      <c r="GX59" s="16"/>
      <c r="GY59" s="16"/>
      <c r="GZ59" s="16"/>
      <c r="HA59" s="16"/>
      <c r="HB59" s="16"/>
      <c r="HC59" s="16"/>
      <c r="HD59" s="16"/>
      <c r="HE59" s="16"/>
      <c r="HF59" s="16"/>
      <c r="HG59" s="16"/>
      <c r="HH59" s="16"/>
      <c r="HI59" s="16"/>
      <c r="HJ59" s="16"/>
      <c r="HK59" s="16"/>
      <c r="HL59" s="16"/>
      <c r="HM59" s="16"/>
      <c r="HN59" s="16"/>
      <c r="HO59" s="16"/>
      <c r="HP59" s="16"/>
    </row>
    <row r="60" spans="1:224" ht="12.75" customHeight="1" x14ac:dyDescent="0.2">
      <c r="A60" s="67" t="s">
        <v>199</v>
      </c>
      <c r="B60" s="20">
        <v>2007</v>
      </c>
      <c r="C60" s="68" t="s">
        <v>195</v>
      </c>
      <c r="D60" s="21">
        <f t="shared" ref="D60:E76" ca="1" si="6">IFERROR(INDIRECT("'"&amp;$B$2&amp;"'!"&amp;ADDRESS(MATCH($B60,INDIRECT("'"&amp;$B$2&amp;"'!$B$1:$B$1095"),0),MATCH(D$5,INDIRECT("'"&amp;$B$2&amp;"'!5:5"),0))),0)</f>
        <v>0</v>
      </c>
      <c r="E60" s="21">
        <f t="shared" ca="1" si="6"/>
        <v>0</v>
      </c>
      <c r="F60" s="22">
        <f t="shared" ca="1" si="1"/>
        <v>0</v>
      </c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  <c r="AO60" s="16"/>
      <c r="AP60" s="16"/>
      <c r="AQ60" s="16"/>
      <c r="AR60" s="16"/>
      <c r="AS60" s="16"/>
      <c r="AT60" s="16"/>
      <c r="AU60" s="16"/>
      <c r="AV60" s="16"/>
      <c r="AW60" s="16"/>
      <c r="AX60" s="16"/>
      <c r="AY60" s="16"/>
      <c r="AZ60" s="16"/>
      <c r="BA60" s="16"/>
      <c r="BB60" s="16"/>
      <c r="BC60" s="16"/>
      <c r="BD60" s="16"/>
      <c r="BE60" s="16"/>
      <c r="BF60" s="16"/>
      <c r="BG60" s="16"/>
      <c r="BH60" s="16"/>
      <c r="BI60" s="16"/>
      <c r="BJ60" s="16"/>
      <c r="BK60" s="16"/>
      <c r="BL60" s="16"/>
      <c r="BM60" s="16"/>
      <c r="BN60" s="16"/>
      <c r="BO60" s="16"/>
      <c r="BP60" s="16"/>
      <c r="BQ60" s="16"/>
      <c r="BR60" s="16"/>
      <c r="BS60" s="16"/>
      <c r="BT60" s="16"/>
      <c r="BU60" s="16"/>
      <c r="BV60" s="16"/>
      <c r="BW60" s="16"/>
      <c r="BX60" s="16"/>
      <c r="BY60" s="16"/>
      <c r="BZ60" s="16"/>
      <c r="CA60" s="16"/>
      <c r="CB60" s="16"/>
      <c r="CC60" s="16"/>
      <c r="CD60" s="16"/>
      <c r="CE60" s="16"/>
      <c r="CF60" s="16"/>
      <c r="CG60" s="16"/>
      <c r="CH60" s="16"/>
      <c r="CI60" s="16"/>
      <c r="CJ60" s="16"/>
      <c r="CK60" s="16"/>
      <c r="CL60" s="16"/>
      <c r="CM60" s="16"/>
      <c r="CN60" s="16"/>
      <c r="CO60" s="16"/>
      <c r="CP60" s="16"/>
      <c r="CQ60" s="16"/>
      <c r="CR60" s="16"/>
      <c r="CS60" s="16"/>
      <c r="CT60" s="16"/>
      <c r="CU60" s="16"/>
      <c r="CV60" s="16"/>
      <c r="CW60" s="16"/>
      <c r="CX60" s="16"/>
      <c r="CY60" s="16"/>
      <c r="CZ60" s="16"/>
      <c r="DA60" s="16"/>
      <c r="DB60" s="16"/>
      <c r="DC60" s="16"/>
      <c r="DD60" s="16"/>
      <c r="DE60" s="16"/>
      <c r="DF60" s="16"/>
      <c r="DG60" s="16"/>
      <c r="DH60" s="16"/>
      <c r="DI60" s="16"/>
      <c r="DJ60" s="16"/>
      <c r="DK60" s="16"/>
      <c r="DL60" s="16"/>
      <c r="DM60" s="16"/>
      <c r="DN60" s="16"/>
      <c r="DO60" s="16"/>
      <c r="DP60" s="16"/>
      <c r="DQ60" s="16"/>
      <c r="DR60" s="16"/>
      <c r="DS60" s="16"/>
      <c r="DT60" s="16"/>
      <c r="DU60" s="16"/>
      <c r="DV60" s="16"/>
      <c r="DW60" s="16"/>
      <c r="DX60" s="16"/>
      <c r="DY60" s="16"/>
      <c r="DZ60" s="16"/>
      <c r="EA60" s="16"/>
      <c r="EB60" s="16"/>
      <c r="EC60" s="16"/>
      <c r="ED60" s="16"/>
      <c r="EE60" s="16"/>
      <c r="EF60" s="16"/>
      <c r="EG60" s="16"/>
      <c r="EH60" s="16"/>
      <c r="EI60" s="16"/>
      <c r="EJ60" s="16"/>
      <c r="EK60" s="16"/>
      <c r="EL60" s="16"/>
      <c r="EM60" s="16"/>
      <c r="EN60" s="16"/>
      <c r="EO60" s="16"/>
      <c r="EP60" s="16"/>
      <c r="EQ60" s="16"/>
      <c r="ER60" s="16"/>
      <c r="ES60" s="16"/>
      <c r="ET60" s="16"/>
      <c r="EU60" s="16"/>
      <c r="EV60" s="16"/>
      <c r="EW60" s="16"/>
      <c r="EX60" s="16"/>
      <c r="EY60" s="16"/>
      <c r="EZ60" s="16"/>
      <c r="FA60" s="16"/>
      <c r="FB60" s="16"/>
      <c r="FC60" s="16"/>
      <c r="FD60" s="16"/>
      <c r="FE60" s="16"/>
      <c r="FF60" s="16"/>
      <c r="FG60" s="16"/>
      <c r="FH60" s="16"/>
      <c r="FI60" s="16"/>
      <c r="FJ60" s="16"/>
      <c r="FK60" s="16"/>
      <c r="FL60" s="16"/>
      <c r="FM60" s="16"/>
      <c r="FN60" s="16"/>
      <c r="FO60" s="16"/>
      <c r="FP60" s="16"/>
      <c r="FQ60" s="16"/>
      <c r="FR60" s="16"/>
      <c r="FS60" s="16"/>
      <c r="FT60" s="16"/>
      <c r="FU60" s="16"/>
      <c r="FV60" s="16"/>
      <c r="FW60" s="16"/>
      <c r="FX60" s="16"/>
      <c r="FY60" s="16"/>
      <c r="FZ60" s="16"/>
      <c r="GA60" s="16"/>
      <c r="GB60" s="16"/>
      <c r="GC60" s="16"/>
      <c r="GD60" s="16"/>
      <c r="GE60" s="16"/>
      <c r="GF60" s="16"/>
      <c r="GG60" s="16"/>
      <c r="GH60" s="16"/>
      <c r="GI60" s="16"/>
      <c r="GJ60" s="16"/>
      <c r="GK60" s="16"/>
      <c r="GL60" s="16"/>
      <c r="GM60" s="16"/>
      <c r="GN60" s="16"/>
      <c r="GO60" s="16"/>
      <c r="GP60" s="16"/>
      <c r="GQ60" s="16"/>
      <c r="GR60" s="16"/>
      <c r="GS60" s="16"/>
      <c r="GT60" s="16"/>
      <c r="GU60" s="16"/>
      <c r="GV60" s="16"/>
      <c r="GW60" s="16"/>
      <c r="GX60" s="16"/>
      <c r="GY60" s="16"/>
      <c r="GZ60" s="16"/>
      <c r="HA60" s="16"/>
      <c r="HB60" s="16"/>
      <c r="HC60" s="16"/>
      <c r="HD60" s="16"/>
      <c r="HE60" s="16"/>
      <c r="HF60" s="16"/>
      <c r="HG60" s="16"/>
      <c r="HH60" s="16"/>
      <c r="HI60" s="16"/>
      <c r="HJ60" s="16"/>
      <c r="HK60" s="16"/>
      <c r="HL60" s="16"/>
      <c r="HM60" s="16"/>
      <c r="HN60" s="16"/>
      <c r="HO60" s="16"/>
      <c r="HP60" s="16"/>
    </row>
    <row r="61" spans="1:224" ht="12.75" customHeight="1" x14ac:dyDescent="0.2">
      <c r="A61" s="67" t="s">
        <v>200</v>
      </c>
      <c r="B61" s="20">
        <v>2008</v>
      </c>
      <c r="C61" s="68" t="s">
        <v>195</v>
      </c>
      <c r="D61" s="21">
        <f t="shared" ca="1" si="6"/>
        <v>0</v>
      </c>
      <c r="E61" s="21">
        <f t="shared" ca="1" si="6"/>
        <v>0</v>
      </c>
      <c r="F61" s="22">
        <f t="shared" ref="F61" ca="1" si="7">+SUM(D61:E61)</f>
        <v>0</v>
      </c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  <c r="AM61" s="16"/>
      <c r="AN61" s="16"/>
      <c r="AO61" s="16"/>
      <c r="AP61" s="16"/>
      <c r="AQ61" s="16"/>
      <c r="AR61" s="16"/>
      <c r="AS61" s="16"/>
      <c r="AT61" s="16"/>
      <c r="AU61" s="16"/>
      <c r="AV61" s="16"/>
      <c r="AW61" s="16"/>
      <c r="AX61" s="16"/>
      <c r="AY61" s="16"/>
      <c r="AZ61" s="16"/>
      <c r="BA61" s="16"/>
      <c r="BB61" s="16"/>
      <c r="BC61" s="16"/>
      <c r="BD61" s="16"/>
      <c r="BE61" s="16"/>
      <c r="BF61" s="16"/>
      <c r="BG61" s="16"/>
      <c r="BH61" s="16"/>
      <c r="BI61" s="16"/>
      <c r="BJ61" s="16"/>
      <c r="BK61" s="16"/>
      <c r="BL61" s="16"/>
      <c r="BM61" s="16"/>
      <c r="BN61" s="16"/>
      <c r="BO61" s="16"/>
      <c r="BP61" s="16"/>
      <c r="BQ61" s="16"/>
      <c r="BR61" s="16"/>
      <c r="BS61" s="16"/>
      <c r="BT61" s="16"/>
      <c r="BU61" s="16"/>
      <c r="BV61" s="16"/>
      <c r="BW61" s="16"/>
      <c r="BX61" s="16"/>
      <c r="BY61" s="16"/>
      <c r="BZ61" s="16"/>
      <c r="CA61" s="16"/>
      <c r="CB61" s="16"/>
      <c r="CC61" s="16"/>
      <c r="CD61" s="16"/>
      <c r="CE61" s="16"/>
      <c r="CF61" s="16"/>
      <c r="CG61" s="16"/>
      <c r="CH61" s="16"/>
      <c r="CI61" s="16"/>
      <c r="CJ61" s="16"/>
      <c r="CK61" s="16"/>
      <c r="CL61" s="16"/>
      <c r="CM61" s="16"/>
      <c r="CN61" s="16"/>
      <c r="CO61" s="16"/>
      <c r="CP61" s="16"/>
      <c r="CQ61" s="16"/>
      <c r="CR61" s="16"/>
      <c r="CS61" s="16"/>
      <c r="CT61" s="16"/>
      <c r="CU61" s="16"/>
      <c r="CV61" s="16"/>
      <c r="CW61" s="16"/>
      <c r="CX61" s="16"/>
      <c r="CY61" s="16"/>
      <c r="CZ61" s="16"/>
      <c r="DA61" s="16"/>
      <c r="DB61" s="16"/>
      <c r="DC61" s="16"/>
      <c r="DD61" s="16"/>
      <c r="DE61" s="16"/>
      <c r="DF61" s="16"/>
      <c r="DG61" s="16"/>
      <c r="DH61" s="16"/>
      <c r="DI61" s="16"/>
      <c r="DJ61" s="16"/>
      <c r="DK61" s="16"/>
      <c r="DL61" s="16"/>
      <c r="DM61" s="16"/>
      <c r="DN61" s="16"/>
      <c r="DO61" s="16"/>
      <c r="DP61" s="16"/>
      <c r="DQ61" s="16"/>
      <c r="DR61" s="16"/>
      <c r="DS61" s="16"/>
      <c r="DT61" s="16"/>
      <c r="DU61" s="16"/>
      <c r="DV61" s="16"/>
      <c r="DW61" s="16"/>
      <c r="DX61" s="16"/>
      <c r="DY61" s="16"/>
      <c r="DZ61" s="16"/>
      <c r="EA61" s="16"/>
      <c r="EB61" s="16"/>
      <c r="EC61" s="16"/>
      <c r="ED61" s="16"/>
      <c r="EE61" s="16"/>
      <c r="EF61" s="16"/>
      <c r="EG61" s="16"/>
      <c r="EH61" s="16"/>
      <c r="EI61" s="16"/>
      <c r="EJ61" s="16"/>
      <c r="EK61" s="16"/>
      <c r="EL61" s="16"/>
      <c r="EM61" s="16"/>
      <c r="EN61" s="16"/>
      <c r="EO61" s="16"/>
      <c r="EP61" s="16"/>
      <c r="EQ61" s="16"/>
      <c r="ER61" s="16"/>
      <c r="ES61" s="16"/>
      <c r="ET61" s="16"/>
      <c r="EU61" s="16"/>
      <c r="EV61" s="16"/>
      <c r="EW61" s="16"/>
      <c r="EX61" s="16"/>
      <c r="EY61" s="16"/>
      <c r="EZ61" s="16"/>
      <c r="FA61" s="16"/>
      <c r="FB61" s="16"/>
      <c r="FC61" s="16"/>
      <c r="FD61" s="16"/>
      <c r="FE61" s="16"/>
      <c r="FF61" s="16"/>
      <c r="FG61" s="16"/>
      <c r="FH61" s="16"/>
      <c r="FI61" s="16"/>
      <c r="FJ61" s="16"/>
      <c r="FK61" s="16"/>
      <c r="FL61" s="16"/>
      <c r="FM61" s="16"/>
      <c r="FN61" s="16"/>
      <c r="FO61" s="16"/>
      <c r="FP61" s="16"/>
      <c r="FQ61" s="16"/>
      <c r="FR61" s="16"/>
      <c r="FS61" s="16"/>
      <c r="FT61" s="16"/>
      <c r="FU61" s="16"/>
      <c r="FV61" s="16"/>
      <c r="FW61" s="16"/>
      <c r="FX61" s="16"/>
      <c r="FY61" s="16"/>
      <c r="FZ61" s="16"/>
      <c r="GA61" s="16"/>
      <c r="GB61" s="16"/>
      <c r="GC61" s="16"/>
      <c r="GD61" s="16"/>
      <c r="GE61" s="16"/>
      <c r="GF61" s="16"/>
      <c r="GG61" s="16"/>
      <c r="GH61" s="16"/>
      <c r="GI61" s="16"/>
      <c r="GJ61" s="16"/>
      <c r="GK61" s="16"/>
      <c r="GL61" s="16"/>
      <c r="GM61" s="16"/>
      <c r="GN61" s="16"/>
      <c r="GO61" s="16"/>
      <c r="GP61" s="16"/>
      <c r="GQ61" s="16"/>
      <c r="GR61" s="16"/>
      <c r="GS61" s="16"/>
      <c r="GT61" s="16"/>
      <c r="GU61" s="16"/>
      <c r="GV61" s="16"/>
      <c r="GW61" s="16"/>
      <c r="GX61" s="16"/>
      <c r="GY61" s="16"/>
      <c r="GZ61" s="16"/>
      <c r="HA61" s="16"/>
      <c r="HB61" s="16"/>
      <c r="HC61" s="16"/>
      <c r="HD61" s="16"/>
      <c r="HE61" s="16"/>
      <c r="HF61" s="16"/>
      <c r="HG61" s="16"/>
      <c r="HH61" s="16"/>
      <c r="HI61" s="16"/>
      <c r="HJ61" s="16"/>
      <c r="HK61" s="16"/>
      <c r="HL61" s="16"/>
      <c r="HM61" s="16"/>
      <c r="HN61" s="16"/>
      <c r="HO61" s="16"/>
      <c r="HP61" s="16"/>
    </row>
    <row r="62" spans="1:224" ht="12.75" customHeight="1" x14ac:dyDescent="0.2">
      <c r="A62" s="67" t="s">
        <v>201</v>
      </c>
      <c r="B62" s="20">
        <v>3001</v>
      </c>
      <c r="C62" s="68" t="s">
        <v>198</v>
      </c>
      <c r="D62" s="21">
        <f t="shared" ca="1" si="6"/>
        <v>0</v>
      </c>
      <c r="E62" s="21">
        <f t="shared" ca="1" si="6"/>
        <v>0</v>
      </c>
      <c r="F62" s="22">
        <f t="shared" ref="F62:F76" ca="1" si="8">+SUM(D62:E62)</f>
        <v>0</v>
      </c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  <c r="AK62" s="16"/>
      <c r="AL62" s="16"/>
      <c r="AM62" s="16"/>
      <c r="AN62" s="16"/>
      <c r="AO62" s="16"/>
      <c r="AP62" s="16"/>
      <c r="AQ62" s="16"/>
      <c r="AR62" s="16"/>
      <c r="AS62" s="16"/>
      <c r="AT62" s="16"/>
      <c r="AU62" s="16"/>
      <c r="AV62" s="16"/>
      <c r="AW62" s="16"/>
      <c r="AX62" s="16"/>
      <c r="AY62" s="16"/>
      <c r="AZ62" s="16"/>
      <c r="BA62" s="16"/>
      <c r="BB62" s="16"/>
      <c r="BC62" s="16"/>
      <c r="BD62" s="16"/>
      <c r="BE62" s="16"/>
      <c r="BF62" s="16"/>
      <c r="BG62" s="16"/>
      <c r="BH62" s="16"/>
      <c r="BI62" s="16"/>
      <c r="BJ62" s="16"/>
      <c r="BK62" s="16"/>
      <c r="BL62" s="16"/>
      <c r="BM62" s="16"/>
      <c r="BN62" s="16"/>
      <c r="BO62" s="16"/>
      <c r="BP62" s="16"/>
      <c r="BQ62" s="16"/>
      <c r="BR62" s="16"/>
      <c r="BS62" s="16"/>
      <c r="BT62" s="16"/>
      <c r="BU62" s="16"/>
      <c r="BV62" s="16"/>
      <c r="BW62" s="16"/>
      <c r="BX62" s="16"/>
      <c r="BY62" s="16"/>
      <c r="BZ62" s="16"/>
      <c r="CA62" s="16"/>
      <c r="CB62" s="16"/>
      <c r="CC62" s="16"/>
      <c r="CD62" s="16"/>
      <c r="CE62" s="16"/>
      <c r="CF62" s="16"/>
      <c r="CG62" s="16"/>
      <c r="CH62" s="16"/>
      <c r="CI62" s="16"/>
      <c r="CJ62" s="16"/>
      <c r="CK62" s="16"/>
      <c r="CL62" s="16"/>
      <c r="CM62" s="16"/>
      <c r="CN62" s="16"/>
      <c r="CO62" s="16"/>
      <c r="CP62" s="16"/>
      <c r="CQ62" s="16"/>
      <c r="CR62" s="16"/>
      <c r="CS62" s="16"/>
      <c r="CT62" s="16"/>
      <c r="CU62" s="16"/>
      <c r="CV62" s="16"/>
      <c r="CW62" s="16"/>
      <c r="CX62" s="16"/>
      <c r="CY62" s="16"/>
      <c r="CZ62" s="16"/>
      <c r="DA62" s="16"/>
      <c r="DB62" s="16"/>
      <c r="DC62" s="16"/>
      <c r="DD62" s="16"/>
      <c r="DE62" s="16"/>
      <c r="DF62" s="16"/>
      <c r="DG62" s="16"/>
      <c r="DH62" s="16"/>
      <c r="DI62" s="16"/>
      <c r="DJ62" s="16"/>
      <c r="DK62" s="16"/>
      <c r="DL62" s="16"/>
      <c r="DM62" s="16"/>
      <c r="DN62" s="16"/>
      <c r="DO62" s="16"/>
      <c r="DP62" s="16"/>
      <c r="DQ62" s="16"/>
      <c r="DR62" s="16"/>
      <c r="DS62" s="16"/>
      <c r="DT62" s="16"/>
      <c r="DU62" s="16"/>
      <c r="DV62" s="16"/>
      <c r="DW62" s="16"/>
      <c r="DX62" s="16"/>
      <c r="DY62" s="16"/>
      <c r="DZ62" s="16"/>
      <c r="EA62" s="16"/>
      <c r="EB62" s="16"/>
      <c r="EC62" s="16"/>
      <c r="ED62" s="16"/>
      <c r="EE62" s="16"/>
      <c r="EF62" s="16"/>
      <c r="EG62" s="16"/>
      <c r="EH62" s="16"/>
      <c r="EI62" s="16"/>
      <c r="EJ62" s="16"/>
      <c r="EK62" s="16"/>
      <c r="EL62" s="16"/>
      <c r="EM62" s="16"/>
      <c r="EN62" s="16"/>
      <c r="EO62" s="16"/>
      <c r="EP62" s="16"/>
      <c r="EQ62" s="16"/>
      <c r="ER62" s="16"/>
      <c r="ES62" s="16"/>
      <c r="ET62" s="16"/>
      <c r="EU62" s="16"/>
      <c r="EV62" s="16"/>
      <c r="EW62" s="16"/>
      <c r="EX62" s="16"/>
      <c r="EY62" s="16"/>
      <c r="EZ62" s="16"/>
      <c r="FA62" s="16"/>
      <c r="FB62" s="16"/>
      <c r="FC62" s="16"/>
      <c r="FD62" s="16"/>
      <c r="FE62" s="16"/>
      <c r="FF62" s="16"/>
      <c r="FG62" s="16"/>
      <c r="FH62" s="16"/>
      <c r="FI62" s="16"/>
      <c r="FJ62" s="16"/>
      <c r="FK62" s="16"/>
      <c r="FL62" s="16"/>
      <c r="FM62" s="16"/>
      <c r="FN62" s="16"/>
      <c r="FO62" s="16"/>
      <c r="FP62" s="16"/>
      <c r="FQ62" s="16"/>
      <c r="FR62" s="16"/>
      <c r="FS62" s="16"/>
      <c r="FT62" s="16"/>
      <c r="FU62" s="16"/>
      <c r="FV62" s="16"/>
      <c r="FW62" s="16"/>
      <c r="FX62" s="16"/>
      <c r="FY62" s="16"/>
      <c r="FZ62" s="16"/>
      <c r="GA62" s="16"/>
      <c r="GB62" s="16"/>
      <c r="GC62" s="16"/>
      <c r="GD62" s="16"/>
      <c r="GE62" s="16"/>
      <c r="GF62" s="16"/>
      <c r="GG62" s="16"/>
      <c r="GH62" s="16"/>
      <c r="GI62" s="16"/>
      <c r="GJ62" s="16"/>
      <c r="GK62" s="16"/>
      <c r="GL62" s="16"/>
      <c r="GM62" s="16"/>
      <c r="GN62" s="16"/>
      <c r="GO62" s="16"/>
      <c r="GP62" s="16"/>
      <c r="GQ62" s="16"/>
      <c r="GR62" s="16"/>
      <c r="GS62" s="16"/>
      <c r="GT62" s="16"/>
      <c r="GU62" s="16"/>
      <c r="GV62" s="16"/>
      <c r="GW62" s="16"/>
      <c r="GX62" s="16"/>
      <c r="GY62" s="16"/>
      <c r="GZ62" s="16"/>
      <c r="HA62" s="16"/>
      <c r="HB62" s="16"/>
      <c r="HC62" s="16"/>
      <c r="HD62" s="16"/>
      <c r="HE62" s="16"/>
      <c r="HF62" s="16"/>
      <c r="HG62" s="16"/>
      <c r="HH62" s="16"/>
      <c r="HI62" s="16"/>
      <c r="HJ62" s="16"/>
      <c r="HK62" s="16"/>
      <c r="HL62" s="16"/>
      <c r="HM62" s="16"/>
      <c r="HN62" s="16"/>
      <c r="HO62" s="16"/>
      <c r="HP62" s="16"/>
    </row>
    <row r="63" spans="1:224" ht="12.75" customHeight="1" x14ac:dyDescent="0.2">
      <c r="A63" s="67" t="s">
        <v>202</v>
      </c>
      <c r="B63" s="20">
        <v>3002</v>
      </c>
      <c r="C63" s="68" t="s">
        <v>198</v>
      </c>
      <c r="D63" s="21">
        <f t="shared" ca="1" si="6"/>
        <v>0</v>
      </c>
      <c r="E63" s="21">
        <f t="shared" ca="1" si="6"/>
        <v>0</v>
      </c>
      <c r="F63" s="22">
        <f t="shared" ca="1" si="8"/>
        <v>0</v>
      </c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  <c r="AK63" s="16"/>
      <c r="AL63" s="16"/>
      <c r="AM63" s="16"/>
      <c r="AN63" s="16"/>
      <c r="AO63" s="16"/>
      <c r="AP63" s="16"/>
      <c r="AQ63" s="16"/>
      <c r="AR63" s="16"/>
      <c r="AS63" s="16"/>
      <c r="AT63" s="16"/>
      <c r="AU63" s="16"/>
      <c r="AV63" s="16"/>
      <c r="AW63" s="16"/>
      <c r="AX63" s="16"/>
      <c r="AY63" s="16"/>
      <c r="AZ63" s="16"/>
      <c r="BA63" s="16"/>
      <c r="BB63" s="16"/>
      <c r="BC63" s="16"/>
      <c r="BD63" s="16"/>
      <c r="BE63" s="16"/>
      <c r="BF63" s="16"/>
      <c r="BG63" s="16"/>
      <c r="BH63" s="16"/>
      <c r="BI63" s="16"/>
      <c r="BJ63" s="16"/>
      <c r="BK63" s="16"/>
      <c r="BL63" s="16"/>
      <c r="BM63" s="16"/>
      <c r="BN63" s="16"/>
      <c r="BO63" s="16"/>
      <c r="BP63" s="16"/>
      <c r="BQ63" s="16"/>
      <c r="BR63" s="16"/>
      <c r="BS63" s="16"/>
      <c r="BT63" s="16"/>
      <c r="BU63" s="16"/>
      <c r="BV63" s="16"/>
      <c r="BW63" s="16"/>
      <c r="BX63" s="16"/>
      <c r="BY63" s="16"/>
      <c r="BZ63" s="16"/>
      <c r="CA63" s="16"/>
      <c r="CB63" s="16"/>
      <c r="CC63" s="16"/>
      <c r="CD63" s="16"/>
      <c r="CE63" s="16"/>
      <c r="CF63" s="16"/>
      <c r="CG63" s="16"/>
      <c r="CH63" s="16"/>
      <c r="CI63" s="16"/>
      <c r="CJ63" s="16"/>
      <c r="CK63" s="16"/>
      <c r="CL63" s="16"/>
      <c r="CM63" s="16"/>
      <c r="CN63" s="16"/>
      <c r="CO63" s="16"/>
      <c r="CP63" s="16"/>
      <c r="CQ63" s="16"/>
      <c r="CR63" s="16"/>
      <c r="CS63" s="16"/>
      <c r="CT63" s="16"/>
      <c r="CU63" s="16"/>
      <c r="CV63" s="16"/>
      <c r="CW63" s="16"/>
      <c r="CX63" s="16"/>
      <c r="CY63" s="16"/>
      <c r="CZ63" s="16"/>
      <c r="DA63" s="16"/>
      <c r="DB63" s="16"/>
      <c r="DC63" s="16"/>
      <c r="DD63" s="16"/>
      <c r="DE63" s="16"/>
      <c r="DF63" s="16"/>
      <c r="DG63" s="16"/>
      <c r="DH63" s="16"/>
      <c r="DI63" s="16"/>
      <c r="DJ63" s="16"/>
      <c r="DK63" s="16"/>
      <c r="DL63" s="16"/>
      <c r="DM63" s="16"/>
      <c r="DN63" s="16"/>
      <c r="DO63" s="16"/>
      <c r="DP63" s="16"/>
      <c r="DQ63" s="16"/>
      <c r="DR63" s="16"/>
      <c r="DS63" s="16"/>
      <c r="DT63" s="16"/>
      <c r="DU63" s="16"/>
      <c r="DV63" s="16"/>
      <c r="DW63" s="16"/>
      <c r="DX63" s="16"/>
      <c r="DY63" s="16"/>
      <c r="DZ63" s="16"/>
      <c r="EA63" s="16"/>
      <c r="EB63" s="16"/>
      <c r="EC63" s="16"/>
      <c r="ED63" s="16"/>
      <c r="EE63" s="16"/>
      <c r="EF63" s="16"/>
      <c r="EG63" s="16"/>
      <c r="EH63" s="16"/>
      <c r="EI63" s="16"/>
      <c r="EJ63" s="16"/>
      <c r="EK63" s="16"/>
      <c r="EL63" s="16"/>
      <c r="EM63" s="16"/>
      <c r="EN63" s="16"/>
      <c r="EO63" s="16"/>
      <c r="EP63" s="16"/>
      <c r="EQ63" s="16"/>
      <c r="ER63" s="16"/>
      <c r="ES63" s="16"/>
      <c r="ET63" s="16"/>
      <c r="EU63" s="16"/>
      <c r="EV63" s="16"/>
      <c r="EW63" s="16"/>
      <c r="EX63" s="16"/>
      <c r="EY63" s="16"/>
      <c r="EZ63" s="16"/>
      <c r="FA63" s="16"/>
      <c r="FB63" s="16"/>
      <c r="FC63" s="16"/>
      <c r="FD63" s="16"/>
      <c r="FE63" s="16"/>
      <c r="FF63" s="16"/>
      <c r="FG63" s="16"/>
      <c r="FH63" s="16"/>
      <c r="FI63" s="16"/>
      <c r="FJ63" s="16"/>
      <c r="FK63" s="16"/>
      <c r="FL63" s="16"/>
      <c r="FM63" s="16"/>
      <c r="FN63" s="16"/>
      <c r="FO63" s="16"/>
      <c r="FP63" s="16"/>
      <c r="FQ63" s="16"/>
      <c r="FR63" s="16"/>
      <c r="FS63" s="16"/>
      <c r="FT63" s="16"/>
      <c r="FU63" s="16"/>
      <c r="FV63" s="16"/>
      <c r="FW63" s="16"/>
      <c r="FX63" s="16"/>
      <c r="FY63" s="16"/>
      <c r="FZ63" s="16"/>
      <c r="GA63" s="16"/>
      <c r="GB63" s="16"/>
      <c r="GC63" s="16"/>
      <c r="GD63" s="16"/>
      <c r="GE63" s="16"/>
      <c r="GF63" s="16"/>
      <c r="GG63" s="16"/>
      <c r="GH63" s="16"/>
      <c r="GI63" s="16"/>
      <c r="GJ63" s="16"/>
      <c r="GK63" s="16"/>
      <c r="GL63" s="16"/>
      <c r="GM63" s="16"/>
      <c r="GN63" s="16"/>
      <c r="GO63" s="16"/>
      <c r="GP63" s="16"/>
      <c r="GQ63" s="16"/>
      <c r="GR63" s="16"/>
      <c r="GS63" s="16"/>
      <c r="GT63" s="16"/>
      <c r="GU63" s="16"/>
      <c r="GV63" s="16"/>
      <c r="GW63" s="16"/>
      <c r="GX63" s="16"/>
      <c r="GY63" s="16"/>
      <c r="GZ63" s="16"/>
      <c r="HA63" s="16"/>
      <c r="HB63" s="16"/>
      <c r="HC63" s="16"/>
      <c r="HD63" s="16"/>
      <c r="HE63" s="16"/>
      <c r="HF63" s="16"/>
      <c r="HG63" s="16"/>
      <c r="HH63" s="16"/>
      <c r="HI63" s="16"/>
      <c r="HJ63" s="16"/>
      <c r="HK63" s="16"/>
      <c r="HL63" s="16"/>
      <c r="HM63" s="16"/>
      <c r="HN63" s="16"/>
      <c r="HO63" s="16"/>
      <c r="HP63" s="16"/>
    </row>
    <row r="64" spans="1:224" ht="12.75" customHeight="1" x14ac:dyDescent="0.2">
      <c r="A64" s="67" t="s">
        <v>203</v>
      </c>
      <c r="B64" s="20">
        <v>3003</v>
      </c>
      <c r="C64" s="68" t="s">
        <v>198</v>
      </c>
      <c r="D64" s="21">
        <f t="shared" ca="1" si="6"/>
        <v>0</v>
      </c>
      <c r="E64" s="21">
        <f t="shared" ca="1" si="6"/>
        <v>0</v>
      </c>
      <c r="F64" s="22">
        <f t="shared" ca="1" si="8"/>
        <v>0</v>
      </c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  <c r="BM64" s="16"/>
      <c r="BN64" s="16"/>
      <c r="BO64" s="16"/>
      <c r="BP64" s="16"/>
      <c r="BQ64" s="16"/>
      <c r="BR64" s="16"/>
      <c r="BS64" s="16"/>
      <c r="BT64" s="16"/>
      <c r="BU64" s="16"/>
      <c r="BV64" s="16"/>
      <c r="BW64" s="16"/>
      <c r="BX64" s="16"/>
      <c r="BY64" s="16"/>
      <c r="BZ64" s="16"/>
      <c r="CA64" s="16"/>
      <c r="CB64" s="16"/>
      <c r="CC64" s="16"/>
      <c r="CD64" s="16"/>
      <c r="CE64" s="16"/>
      <c r="CF64" s="16"/>
      <c r="CG64" s="16"/>
      <c r="CH64" s="16"/>
      <c r="CI64" s="16"/>
      <c r="CJ64" s="16"/>
      <c r="CK64" s="16"/>
      <c r="CL64" s="16"/>
      <c r="CM64" s="16"/>
      <c r="CN64" s="16"/>
      <c r="CO64" s="16"/>
      <c r="CP64" s="16"/>
      <c r="CQ64" s="16"/>
      <c r="CR64" s="16"/>
      <c r="CS64" s="16"/>
      <c r="CT64" s="16"/>
      <c r="CU64" s="16"/>
      <c r="CV64" s="16"/>
      <c r="CW64" s="16"/>
      <c r="CX64" s="16"/>
      <c r="CY64" s="16"/>
      <c r="CZ64" s="16"/>
      <c r="DA64" s="16"/>
      <c r="DB64" s="16"/>
      <c r="DC64" s="16"/>
      <c r="DD64" s="16"/>
      <c r="DE64" s="16"/>
      <c r="DF64" s="16"/>
      <c r="DG64" s="16"/>
      <c r="DH64" s="16"/>
      <c r="DI64" s="16"/>
      <c r="DJ64" s="16"/>
      <c r="DK64" s="16"/>
      <c r="DL64" s="16"/>
      <c r="DM64" s="16"/>
      <c r="DN64" s="16"/>
      <c r="DO64" s="16"/>
      <c r="DP64" s="16"/>
      <c r="DQ64" s="16"/>
      <c r="DR64" s="16"/>
      <c r="DS64" s="16"/>
      <c r="DT64" s="16"/>
      <c r="DU64" s="16"/>
      <c r="DV64" s="16"/>
      <c r="DW64" s="16"/>
      <c r="DX64" s="16"/>
      <c r="DY64" s="16"/>
      <c r="DZ64" s="16"/>
      <c r="EA64" s="16"/>
      <c r="EB64" s="16"/>
      <c r="EC64" s="16"/>
      <c r="ED64" s="16"/>
      <c r="EE64" s="16"/>
      <c r="EF64" s="16"/>
      <c r="EG64" s="16"/>
      <c r="EH64" s="16"/>
      <c r="EI64" s="16"/>
      <c r="EJ64" s="16"/>
      <c r="EK64" s="16"/>
      <c r="EL64" s="16"/>
      <c r="EM64" s="16"/>
      <c r="EN64" s="16"/>
      <c r="EO64" s="16"/>
      <c r="EP64" s="16"/>
      <c r="EQ64" s="16"/>
      <c r="ER64" s="16"/>
      <c r="ES64" s="16"/>
      <c r="ET64" s="16"/>
      <c r="EU64" s="16"/>
      <c r="EV64" s="16"/>
      <c r="EW64" s="16"/>
      <c r="EX64" s="16"/>
      <c r="EY64" s="16"/>
      <c r="EZ64" s="16"/>
      <c r="FA64" s="16"/>
      <c r="FB64" s="16"/>
      <c r="FC64" s="16"/>
      <c r="FD64" s="16"/>
      <c r="FE64" s="16"/>
      <c r="FF64" s="16"/>
      <c r="FG64" s="16"/>
      <c r="FH64" s="16"/>
      <c r="FI64" s="16"/>
      <c r="FJ64" s="16"/>
      <c r="FK64" s="16"/>
      <c r="FL64" s="16"/>
      <c r="FM64" s="16"/>
      <c r="FN64" s="16"/>
      <c r="FO64" s="16"/>
      <c r="FP64" s="16"/>
      <c r="FQ64" s="16"/>
      <c r="FR64" s="16"/>
      <c r="FS64" s="16"/>
      <c r="FT64" s="16"/>
      <c r="FU64" s="16"/>
      <c r="FV64" s="16"/>
      <c r="FW64" s="16"/>
      <c r="FX64" s="16"/>
      <c r="FY64" s="16"/>
      <c r="FZ64" s="16"/>
      <c r="GA64" s="16"/>
      <c r="GB64" s="16"/>
      <c r="GC64" s="16"/>
      <c r="GD64" s="16"/>
      <c r="GE64" s="16"/>
      <c r="GF64" s="16"/>
      <c r="GG64" s="16"/>
      <c r="GH64" s="16"/>
      <c r="GI64" s="16"/>
      <c r="GJ64" s="16"/>
      <c r="GK64" s="16"/>
      <c r="GL64" s="16"/>
      <c r="GM64" s="16"/>
      <c r="GN64" s="16"/>
      <c r="GO64" s="16"/>
      <c r="GP64" s="16"/>
      <c r="GQ64" s="16"/>
      <c r="GR64" s="16"/>
      <c r="GS64" s="16"/>
      <c r="GT64" s="16"/>
      <c r="GU64" s="16"/>
      <c r="GV64" s="16"/>
      <c r="GW64" s="16"/>
      <c r="GX64" s="16"/>
      <c r="GY64" s="16"/>
      <c r="GZ64" s="16"/>
      <c r="HA64" s="16"/>
      <c r="HB64" s="16"/>
      <c r="HC64" s="16"/>
      <c r="HD64" s="16"/>
      <c r="HE64" s="16"/>
      <c r="HF64" s="16"/>
      <c r="HG64" s="16"/>
      <c r="HH64" s="16"/>
      <c r="HI64" s="16"/>
      <c r="HJ64" s="16"/>
      <c r="HK64" s="16"/>
      <c r="HL64" s="16"/>
      <c r="HM64" s="16"/>
      <c r="HN64" s="16"/>
      <c r="HO64" s="16"/>
      <c r="HP64" s="16"/>
    </row>
    <row r="65" spans="1:224" ht="12.75" customHeight="1" x14ac:dyDescent="0.2">
      <c r="A65" s="67" t="s">
        <v>204</v>
      </c>
      <c r="B65" s="20">
        <v>3004</v>
      </c>
      <c r="C65" s="68" t="s">
        <v>198</v>
      </c>
      <c r="D65" s="21">
        <f t="shared" ca="1" si="6"/>
        <v>0</v>
      </c>
      <c r="E65" s="21">
        <f t="shared" ca="1" si="6"/>
        <v>0</v>
      </c>
      <c r="F65" s="22">
        <f t="shared" ca="1" si="8"/>
        <v>0</v>
      </c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/>
      <c r="DV65" s="16"/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16"/>
      <c r="FG65" s="16"/>
      <c r="FH65" s="16"/>
      <c r="FI65" s="16"/>
      <c r="FJ65" s="16"/>
      <c r="FK65" s="16"/>
      <c r="FL65" s="16"/>
      <c r="FM65" s="16"/>
      <c r="FN65" s="16"/>
      <c r="FO65" s="16"/>
      <c r="FP65" s="16"/>
      <c r="FQ65" s="16"/>
      <c r="FR65" s="16"/>
      <c r="FS65" s="16"/>
      <c r="FT65" s="16"/>
      <c r="FU65" s="16"/>
      <c r="FV65" s="16"/>
      <c r="FW65" s="16"/>
      <c r="FX65" s="16"/>
      <c r="FY65" s="16"/>
      <c r="FZ65" s="16"/>
      <c r="GA65" s="16"/>
      <c r="GB65" s="16"/>
      <c r="GC65" s="16"/>
      <c r="GD65" s="16"/>
      <c r="GE65" s="16"/>
      <c r="GF65" s="16"/>
      <c r="GG65" s="16"/>
      <c r="GH65" s="16"/>
      <c r="GI65" s="16"/>
      <c r="GJ65" s="16"/>
      <c r="GK65" s="16"/>
      <c r="GL65" s="16"/>
      <c r="GM65" s="16"/>
      <c r="GN65" s="16"/>
      <c r="GO65" s="16"/>
      <c r="GP65" s="16"/>
      <c r="GQ65" s="16"/>
      <c r="GR65" s="16"/>
      <c r="GS65" s="16"/>
      <c r="GT65" s="16"/>
      <c r="GU65" s="16"/>
      <c r="GV65" s="16"/>
      <c r="GW65" s="16"/>
      <c r="GX65" s="16"/>
      <c r="GY65" s="16"/>
      <c r="GZ65" s="16"/>
      <c r="HA65" s="16"/>
      <c r="HB65" s="16"/>
      <c r="HC65" s="16"/>
      <c r="HD65" s="16"/>
      <c r="HE65" s="16"/>
      <c r="HF65" s="16"/>
      <c r="HG65" s="16"/>
      <c r="HH65" s="16"/>
      <c r="HI65" s="16"/>
      <c r="HJ65" s="16"/>
      <c r="HK65" s="16"/>
      <c r="HL65" s="16"/>
      <c r="HM65" s="16"/>
      <c r="HN65" s="16"/>
      <c r="HO65" s="16"/>
      <c r="HP65" s="16"/>
    </row>
    <row r="66" spans="1:224" ht="12.75" customHeight="1" x14ac:dyDescent="0.2">
      <c r="A66" s="67" t="s">
        <v>205</v>
      </c>
      <c r="B66" s="20">
        <v>3005</v>
      </c>
      <c r="C66" s="68" t="s">
        <v>198</v>
      </c>
      <c r="D66" s="21">
        <f t="shared" ca="1" si="6"/>
        <v>0</v>
      </c>
      <c r="E66" s="21">
        <f t="shared" ca="1" si="6"/>
        <v>0</v>
      </c>
      <c r="F66" s="22">
        <f t="shared" ca="1" si="8"/>
        <v>0</v>
      </c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/>
      <c r="BT66" s="16"/>
      <c r="BU66" s="16"/>
      <c r="BV66" s="16"/>
      <c r="BW66" s="16"/>
      <c r="BX66" s="16"/>
      <c r="BY66" s="16"/>
      <c r="BZ66" s="16"/>
      <c r="CA66" s="16"/>
      <c r="CB66" s="16"/>
      <c r="CC66" s="16"/>
      <c r="CD66" s="16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6"/>
      <c r="DG66" s="16"/>
      <c r="DH66" s="16"/>
      <c r="DI66" s="16"/>
      <c r="DJ66" s="16"/>
      <c r="DK66" s="16"/>
      <c r="DL66" s="16"/>
      <c r="DM66" s="16"/>
      <c r="DN66" s="16"/>
      <c r="DO66" s="16"/>
      <c r="DP66" s="16"/>
      <c r="DQ66" s="16"/>
      <c r="DR66" s="16"/>
      <c r="DS66" s="16"/>
      <c r="DT66" s="16"/>
      <c r="DU66" s="16"/>
      <c r="DV66" s="16"/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  <c r="GB66" s="16"/>
      <c r="GC66" s="16"/>
      <c r="GD66" s="16"/>
      <c r="GE66" s="16"/>
      <c r="GF66" s="16"/>
      <c r="GG66" s="16"/>
      <c r="GH66" s="16"/>
      <c r="GI66" s="16"/>
      <c r="GJ66" s="16"/>
      <c r="GK66" s="16"/>
      <c r="GL66" s="16"/>
      <c r="GM66" s="16"/>
      <c r="GN66" s="16"/>
      <c r="GO66" s="16"/>
      <c r="GP66" s="16"/>
      <c r="GQ66" s="16"/>
      <c r="GR66" s="16"/>
      <c r="GS66" s="16"/>
      <c r="GT66" s="16"/>
      <c r="GU66" s="16"/>
      <c r="GV66" s="16"/>
      <c r="GW66" s="16"/>
      <c r="GX66" s="16"/>
      <c r="GY66" s="16"/>
      <c r="GZ66" s="16"/>
      <c r="HA66" s="16"/>
      <c r="HB66" s="16"/>
      <c r="HC66" s="16"/>
      <c r="HD66" s="16"/>
      <c r="HE66" s="16"/>
      <c r="HF66" s="16"/>
      <c r="HG66" s="16"/>
      <c r="HH66" s="16"/>
      <c r="HI66" s="16"/>
      <c r="HJ66" s="16"/>
      <c r="HK66" s="16"/>
      <c r="HL66" s="16"/>
      <c r="HM66" s="16"/>
      <c r="HN66" s="16"/>
      <c r="HO66" s="16"/>
      <c r="HP66" s="16"/>
    </row>
    <row r="67" spans="1:224" ht="12.75" customHeight="1" x14ac:dyDescent="0.2">
      <c r="A67" s="67" t="s">
        <v>206</v>
      </c>
      <c r="B67" s="20">
        <v>3006</v>
      </c>
      <c r="C67" s="68" t="s">
        <v>198</v>
      </c>
      <c r="D67" s="21">
        <f t="shared" ca="1" si="6"/>
        <v>0</v>
      </c>
      <c r="E67" s="21">
        <f t="shared" ca="1" si="6"/>
        <v>0</v>
      </c>
      <c r="F67" s="22">
        <f t="shared" ca="1" si="8"/>
        <v>0</v>
      </c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/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/>
      <c r="DV67" s="16"/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  <c r="GB67" s="16"/>
      <c r="GC67" s="16"/>
      <c r="GD67" s="16"/>
      <c r="GE67" s="16"/>
      <c r="GF67" s="16"/>
      <c r="GG67" s="16"/>
      <c r="GH67" s="16"/>
      <c r="GI67" s="16"/>
      <c r="GJ67" s="16"/>
      <c r="GK67" s="16"/>
      <c r="GL67" s="16"/>
      <c r="GM67" s="16"/>
      <c r="GN67" s="16"/>
      <c r="GO67" s="16"/>
      <c r="GP67" s="16"/>
      <c r="GQ67" s="16"/>
      <c r="GR67" s="16"/>
      <c r="GS67" s="16"/>
      <c r="GT67" s="16"/>
      <c r="GU67" s="16"/>
      <c r="GV67" s="16"/>
      <c r="GW67" s="16"/>
      <c r="GX67" s="16"/>
      <c r="GY67" s="16"/>
      <c r="GZ67" s="16"/>
      <c r="HA67" s="16"/>
      <c r="HB67" s="16"/>
      <c r="HC67" s="16"/>
      <c r="HD67" s="16"/>
      <c r="HE67" s="16"/>
      <c r="HF67" s="16"/>
      <c r="HG67" s="16"/>
      <c r="HH67" s="16"/>
      <c r="HI67" s="16"/>
      <c r="HJ67" s="16"/>
      <c r="HK67" s="16"/>
      <c r="HL67" s="16"/>
      <c r="HM67" s="16"/>
      <c r="HN67" s="16"/>
      <c r="HO67" s="16"/>
      <c r="HP67" s="16"/>
    </row>
    <row r="68" spans="1:224" ht="12.75" customHeight="1" x14ac:dyDescent="0.2">
      <c r="A68" s="67" t="s">
        <v>207</v>
      </c>
      <c r="B68" s="20">
        <v>3007</v>
      </c>
      <c r="C68" s="68" t="s">
        <v>198</v>
      </c>
      <c r="D68" s="21">
        <f t="shared" ca="1" si="6"/>
        <v>0</v>
      </c>
      <c r="E68" s="21">
        <f t="shared" ca="1" si="6"/>
        <v>0</v>
      </c>
      <c r="F68" s="22">
        <f t="shared" ca="1" si="8"/>
        <v>0</v>
      </c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  <c r="BX68" s="16"/>
      <c r="BY68" s="16"/>
      <c r="BZ68" s="16"/>
      <c r="CA68" s="16"/>
      <c r="CB68" s="16"/>
      <c r="CC68" s="16"/>
      <c r="CD68" s="16"/>
      <c r="CE68" s="16"/>
      <c r="CF68" s="16"/>
      <c r="CG68" s="16"/>
      <c r="CH68" s="16"/>
      <c r="CI68" s="16"/>
      <c r="CJ68" s="16"/>
      <c r="CK68" s="16"/>
      <c r="CL68" s="16"/>
      <c r="CM68" s="16"/>
      <c r="CN68" s="16"/>
      <c r="CO68" s="16"/>
      <c r="CP68" s="16"/>
      <c r="CQ68" s="16"/>
      <c r="CR68" s="16"/>
      <c r="CS68" s="16"/>
      <c r="CT68" s="16"/>
      <c r="CU68" s="16"/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6"/>
      <c r="DG68" s="16"/>
      <c r="DH68" s="16"/>
      <c r="DI68" s="16"/>
      <c r="DJ68" s="16"/>
      <c r="DK68" s="16"/>
      <c r="DL68" s="16"/>
      <c r="DM68" s="16"/>
      <c r="DN68" s="16"/>
      <c r="DO68" s="16"/>
      <c r="DP68" s="16"/>
      <c r="DQ68" s="16"/>
      <c r="DR68" s="16"/>
      <c r="DS68" s="16"/>
      <c r="DT68" s="16"/>
      <c r="DU68" s="16"/>
      <c r="DV68" s="16"/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  <c r="EY68" s="16"/>
      <c r="EZ68" s="16"/>
      <c r="FA68" s="16"/>
      <c r="FB68" s="16"/>
      <c r="FC68" s="16"/>
      <c r="FD68" s="16"/>
      <c r="FE68" s="16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  <c r="GB68" s="16"/>
      <c r="GC68" s="16"/>
      <c r="GD68" s="16"/>
      <c r="GE68" s="16"/>
      <c r="GF68" s="16"/>
      <c r="GG68" s="16"/>
      <c r="GH68" s="16"/>
      <c r="GI68" s="16"/>
      <c r="GJ68" s="16"/>
      <c r="GK68" s="16"/>
      <c r="GL68" s="16"/>
      <c r="GM68" s="16"/>
      <c r="GN68" s="16"/>
      <c r="GO68" s="16"/>
      <c r="GP68" s="16"/>
      <c r="GQ68" s="16"/>
      <c r="GR68" s="16"/>
      <c r="GS68" s="16"/>
      <c r="GT68" s="16"/>
      <c r="GU68" s="16"/>
      <c r="GV68" s="16"/>
      <c r="GW68" s="16"/>
      <c r="GX68" s="16"/>
      <c r="GY68" s="16"/>
      <c r="GZ68" s="16"/>
      <c r="HA68" s="16"/>
      <c r="HB68" s="16"/>
      <c r="HC68" s="16"/>
      <c r="HD68" s="16"/>
      <c r="HE68" s="16"/>
      <c r="HF68" s="16"/>
      <c r="HG68" s="16"/>
      <c r="HH68" s="16"/>
      <c r="HI68" s="16"/>
      <c r="HJ68" s="16"/>
      <c r="HK68" s="16"/>
      <c r="HL68" s="16"/>
      <c r="HM68" s="16"/>
      <c r="HN68" s="16"/>
      <c r="HO68" s="16"/>
      <c r="HP68" s="16"/>
    </row>
    <row r="69" spans="1:224" ht="12.75" customHeight="1" x14ac:dyDescent="0.2">
      <c r="A69" s="67" t="s">
        <v>208</v>
      </c>
      <c r="B69" s="20">
        <v>3008</v>
      </c>
      <c r="C69" s="68" t="s">
        <v>198</v>
      </c>
      <c r="D69" s="21">
        <f t="shared" ca="1" si="6"/>
        <v>0</v>
      </c>
      <c r="E69" s="21">
        <f t="shared" ca="1" si="6"/>
        <v>0</v>
      </c>
      <c r="F69" s="22">
        <f t="shared" ca="1" si="8"/>
        <v>0</v>
      </c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  <c r="BM69" s="16"/>
      <c r="BN69" s="16"/>
      <c r="BO69" s="16"/>
      <c r="BP69" s="16"/>
      <c r="BQ69" s="16"/>
      <c r="BR69" s="16"/>
      <c r="BS69" s="16"/>
      <c r="BT69" s="16"/>
      <c r="BU69" s="16"/>
      <c r="BV69" s="16"/>
      <c r="BW69" s="16"/>
      <c r="BX69" s="16"/>
      <c r="BY69" s="16"/>
      <c r="BZ69" s="16"/>
      <c r="CA69" s="16"/>
      <c r="CB69" s="16"/>
      <c r="CC69" s="16"/>
      <c r="CD69" s="16"/>
      <c r="CE69" s="16"/>
      <c r="CF69" s="16"/>
      <c r="CG69" s="16"/>
      <c r="CH69" s="16"/>
      <c r="CI69" s="16"/>
      <c r="CJ69" s="16"/>
      <c r="CK69" s="16"/>
      <c r="CL69" s="16"/>
      <c r="CM69" s="16"/>
      <c r="CN69" s="16"/>
      <c r="CO69" s="16"/>
      <c r="CP69" s="16"/>
      <c r="CQ69" s="16"/>
      <c r="CR69" s="16"/>
      <c r="CS69" s="16"/>
      <c r="CT69" s="16"/>
      <c r="CU69" s="16"/>
      <c r="CV69" s="16"/>
      <c r="CW69" s="16"/>
      <c r="CX69" s="16"/>
      <c r="CY69" s="16"/>
      <c r="CZ69" s="16"/>
      <c r="DA69" s="16"/>
      <c r="DB69" s="16"/>
      <c r="DC69" s="16"/>
      <c r="DD69" s="16"/>
      <c r="DE69" s="16"/>
      <c r="DF69" s="16"/>
      <c r="DG69" s="16"/>
      <c r="DH69" s="16"/>
      <c r="DI69" s="16"/>
      <c r="DJ69" s="16"/>
      <c r="DK69" s="16"/>
      <c r="DL69" s="16"/>
      <c r="DM69" s="16"/>
      <c r="DN69" s="16"/>
      <c r="DO69" s="16"/>
      <c r="DP69" s="16"/>
      <c r="DQ69" s="16"/>
      <c r="DR69" s="16"/>
      <c r="DS69" s="16"/>
      <c r="DT69" s="16"/>
      <c r="DU69" s="16"/>
      <c r="DV69" s="16"/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  <c r="GB69" s="16"/>
      <c r="GC69" s="16"/>
      <c r="GD69" s="16"/>
      <c r="GE69" s="16"/>
      <c r="GF69" s="16"/>
      <c r="GG69" s="16"/>
      <c r="GH69" s="16"/>
      <c r="GI69" s="16"/>
      <c r="GJ69" s="16"/>
      <c r="GK69" s="16"/>
      <c r="GL69" s="16"/>
      <c r="GM69" s="16"/>
      <c r="GN69" s="16"/>
      <c r="GO69" s="16"/>
      <c r="GP69" s="16"/>
      <c r="GQ69" s="16"/>
      <c r="GR69" s="16"/>
      <c r="GS69" s="16"/>
      <c r="GT69" s="16"/>
      <c r="GU69" s="16"/>
      <c r="GV69" s="16"/>
      <c r="GW69" s="16"/>
      <c r="GX69" s="16"/>
      <c r="GY69" s="16"/>
      <c r="GZ69" s="16"/>
      <c r="HA69" s="16"/>
      <c r="HB69" s="16"/>
      <c r="HC69" s="16"/>
      <c r="HD69" s="16"/>
      <c r="HE69" s="16"/>
      <c r="HF69" s="16"/>
      <c r="HG69" s="16"/>
      <c r="HH69" s="16"/>
      <c r="HI69" s="16"/>
      <c r="HJ69" s="16"/>
      <c r="HK69" s="16"/>
      <c r="HL69" s="16"/>
      <c r="HM69" s="16"/>
      <c r="HN69" s="16"/>
      <c r="HO69" s="16"/>
      <c r="HP69" s="16"/>
    </row>
    <row r="70" spans="1:224" ht="12.75" customHeight="1" x14ac:dyDescent="0.2">
      <c r="A70" s="67" t="s">
        <v>209</v>
      </c>
      <c r="B70" s="20">
        <v>3009</v>
      </c>
      <c r="C70" s="68" t="s">
        <v>198</v>
      </c>
      <c r="D70" s="21">
        <f t="shared" ca="1" si="6"/>
        <v>0</v>
      </c>
      <c r="E70" s="21">
        <f t="shared" ca="1" si="6"/>
        <v>0</v>
      </c>
      <c r="F70" s="22">
        <f t="shared" ca="1" si="8"/>
        <v>0</v>
      </c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  <c r="GB70" s="16"/>
      <c r="GC70" s="16"/>
      <c r="GD70" s="16"/>
      <c r="GE70" s="16"/>
      <c r="GF70" s="16"/>
      <c r="GG70" s="16"/>
      <c r="GH70" s="16"/>
      <c r="GI70" s="16"/>
      <c r="GJ70" s="16"/>
      <c r="GK70" s="16"/>
      <c r="GL70" s="16"/>
      <c r="GM70" s="16"/>
      <c r="GN70" s="16"/>
      <c r="GO70" s="16"/>
      <c r="GP70" s="16"/>
      <c r="GQ70" s="16"/>
      <c r="GR70" s="16"/>
      <c r="GS70" s="16"/>
      <c r="GT70" s="16"/>
      <c r="GU70" s="16"/>
      <c r="GV70" s="16"/>
      <c r="GW70" s="16"/>
      <c r="GX70" s="16"/>
      <c r="GY70" s="16"/>
      <c r="GZ70" s="16"/>
      <c r="HA70" s="16"/>
      <c r="HB70" s="16"/>
      <c r="HC70" s="16"/>
      <c r="HD70" s="16"/>
      <c r="HE70" s="16"/>
      <c r="HF70" s="16"/>
      <c r="HG70" s="16"/>
      <c r="HH70" s="16"/>
      <c r="HI70" s="16"/>
      <c r="HJ70" s="16"/>
      <c r="HK70" s="16"/>
      <c r="HL70" s="16"/>
      <c r="HM70" s="16"/>
      <c r="HN70" s="16"/>
      <c r="HO70" s="16"/>
      <c r="HP70" s="16"/>
    </row>
    <row r="71" spans="1:224" ht="12.75" customHeight="1" x14ac:dyDescent="0.2">
      <c r="A71" s="67" t="s">
        <v>210</v>
      </c>
      <c r="B71" s="20">
        <v>3011</v>
      </c>
      <c r="C71" s="68" t="s">
        <v>198</v>
      </c>
      <c r="D71" s="21">
        <f t="shared" ca="1" si="6"/>
        <v>0</v>
      </c>
      <c r="E71" s="21">
        <f t="shared" ca="1" si="6"/>
        <v>0</v>
      </c>
      <c r="F71" s="22">
        <f t="shared" ca="1" si="8"/>
        <v>0</v>
      </c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  <c r="BC71" s="16"/>
      <c r="BD71" s="16"/>
      <c r="BE71" s="16"/>
      <c r="BF71" s="16"/>
      <c r="BG71" s="16"/>
      <c r="BH71" s="16"/>
      <c r="BI71" s="16"/>
      <c r="BJ71" s="16"/>
      <c r="BK71" s="16"/>
      <c r="BL71" s="16"/>
      <c r="BM71" s="16"/>
      <c r="BN71" s="16"/>
      <c r="BO71" s="16"/>
      <c r="BP71" s="16"/>
      <c r="BQ71" s="16"/>
      <c r="BR71" s="16"/>
      <c r="BS71" s="16"/>
      <c r="BT71" s="16"/>
      <c r="BU71" s="16"/>
      <c r="BV71" s="16"/>
      <c r="BW71" s="16"/>
      <c r="BX71" s="16"/>
      <c r="BY71" s="16"/>
      <c r="BZ71" s="16"/>
      <c r="CA71" s="16"/>
      <c r="CB71" s="16"/>
      <c r="CC71" s="16"/>
      <c r="CD71" s="16"/>
      <c r="CE71" s="16"/>
      <c r="CF71" s="16"/>
      <c r="CG71" s="16"/>
      <c r="CH71" s="16"/>
      <c r="CI71" s="16"/>
      <c r="CJ71" s="16"/>
      <c r="CK71" s="16"/>
      <c r="CL71" s="16"/>
      <c r="CM71" s="16"/>
      <c r="CN71" s="16"/>
      <c r="CO71" s="16"/>
      <c r="CP71" s="16"/>
      <c r="CQ71" s="16"/>
      <c r="CR71" s="16"/>
      <c r="CS71" s="16"/>
      <c r="CT71" s="16"/>
      <c r="CU71" s="16"/>
      <c r="CV71" s="16"/>
      <c r="CW71" s="16"/>
      <c r="CX71" s="16"/>
      <c r="CY71" s="16"/>
      <c r="CZ71" s="16"/>
      <c r="DA71" s="16"/>
      <c r="DB71" s="16"/>
      <c r="DC71" s="16"/>
      <c r="DD71" s="16"/>
      <c r="DE71" s="16"/>
      <c r="DF71" s="16"/>
      <c r="DG71" s="16"/>
      <c r="DH71" s="16"/>
      <c r="DI71" s="16"/>
      <c r="DJ71" s="16"/>
      <c r="DK71" s="16"/>
      <c r="DL71" s="16"/>
      <c r="DM71" s="16"/>
      <c r="DN71" s="16"/>
      <c r="DO71" s="16"/>
      <c r="DP71" s="16"/>
      <c r="DQ71" s="16"/>
      <c r="DR71" s="16"/>
      <c r="DS71" s="16"/>
      <c r="DT71" s="16"/>
      <c r="DU71" s="16"/>
      <c r="DV71" s="16"/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  <c r="GB71" s="16"/>
      <c r="GC71" s="16"/>
      <c r="GD71" s="16"/>
      <c r="GE71" s="16"/>
      <c r="GF71" s="16"/>
      <c r="GG71" s="16"/>
      <c r="GH71" s="16"/>
      <c r="GI71" s="16"/>
      <c r="GJ71" s="16"/>
      <c r="GK71" s="16"/>
      <c r="GL71" s="16"/>
      <c r="GM71" s="16"/>
      <c r="GN71" s="16"/>
      <c r="GO71" s="16"/>
      <c r="GP71" s="16"/>
      <c r="GQ71" s="16"/>
      <c r="GR71" s="16"/>
      <c r="GS71" s="16"/>
      <c r="GT71" s="16"/>
      <c r="GU71" s="16"/>
      <c r="GV71" s="16"/>
      <c r="GW71" s="16"/>
      <c r="GX71" s="16"/>
      <c r="GY71" s="16"/>
      <c r="GZ71" s="16"/>
      <c r="HA71" s="16"/>
      <c r="HB71" s="16"/>
      <c r="HC71" s="16"/>
      <c r="HD71" s="16"/>
      <c r="HE71" s="16"/>
      <c r="HF71" s="16"/>
      <c r="HG71" s="16"/>
      <c r="HH71" s="16"/>
      <c r="HI71" s="16"/>
      <c r="HJ71" s="16"/>
      <c r="HK71" s="16"/>
      <c r="HL71" s="16"/>
      <c r="HM71" s="16"/>
      <c r="HN71" s="16"/>
      <c r="HO71" s="16"/>
      <c r="HP71" s="16"/>
    </row>
    <row r="72" spans="1:224" ht="12.75" customHeight="1" x14ac:dyDescent="0.2">
      <c r="A72" s="67" t="s">
        <v>211</v>
      </c>
      <c r="B72" s="20">
        <v>3012</v>
      </c>
      <c r="C72" s="68" t="s">
        <v>198</v>
      </c>
      <c r="D72" s="21">
        <f t="shared" ca="1" si="6"/>
        <v>0</v>
      </c>
      <c r="E72" s="21">
        <f t="shared" ca="1" si="6"/>
        <v>0</v>
      </c>
      <c r="F72" s="22">
        <f t="shared" ca="1" si="8"/>
        <v>0</v>
      </c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  <c r="AU72" s="16"/>
      <c r="AV72" s="16"/>
      <c r="AW72" s="16"/>
      <c r="AX72" s="16"/>
      <c r="AY72" s="16"/>
      <c r="AZ72" s="16"/>
      <c r="BA72" s="16"/>
      <c r="BB72" s="16"/>
      <c r="BC72" s="16"/>
      <c r="BD72" s="16"/>
      <c r="BE72" s="16"/>
      <c r="BF72" s="16"/>
      <c r="BG72" s="16"/>
      <c r="BH72" s="16"/>
      <c r="BI72" s="16"/>
      <c r="BJ72" s="16"/>
      <c r="BK72" s="16"/>
      <c r="BL72" s="16"/>
      <c r="BM72" s="16"/>
      <c r="BN72" s="16"/>
      <c r="BO72" s="16"/>
      <c r="BP72" s="16"/>
      <c r="BQ72" s="16"/>
      <c r="BR72" s="16"/>
      <c r="BS72" s="16"/>
      <c r="BT72" s="16"/>
      <c r="BU72" s="16"/>
      <c r="BV72" s="16"/>
      <c r="BW72" s="16"/>
      <c r="BX72" s="16"/>
      <c r="BY72" s="16"/>
      <c r="BZ72" s="16"/>
      <c r="CA72" s="16"/>
      <c r="CB72" s="16"/>
      <c r="CC72" s="16"/>
      <c r="CD72" s="16"/>
      <c r="CE72" s="16"/>
      <c r="CF72" s="16"/>
      <c r="CG72" s="16"/>
      <c r="CH72" s="16"/>
      <c r="CI72" s="16"/>
      <c r="CJ72" s="16"/>
      <c r="CK72" s="16"/>
      <c r="CL72" s="16"/>
      <c r="CM72" s="16"/>
      <c r="CN72" s="16"/>
      <c r="CO72" s="16"/>
      <c r="CP72" s="16"/>
      <c r="CQ72" s="16"/>
      <c r="CR72" s="16"/>
      <c r="CS72" s="16"/>
      <c r="CT72" s="16"/>
      <c r="CU72" s="16"/>
      <c r="CV72" s="16"/>
      <c r="CW72" s="16"/>
      <c r="CX72" s="16"/>
      <c r="CY72" s="16"/>
      <c r="CZ72" s="16"/>
      <c r="DA72" s="16"/>
      <c r="DB72" s="16"/>
      <c r="DC72" s="16"/>
      <c r="DD72" s="16"/>
      <c r="DE72" s="16"/>
      <c r="DF72" s="16"/>
      <c r="DG72" s="16"/>
      <c r="DH72" s="16"/>
      <c r="DI72" s="16"/>
      <c r="DJ72" s="16"/>
      <c r="DK72" s="16"/>
      <c r="DL72" s="16"/>
      <c r="DM72" s="16"/>
      <c r="DN72" s="16"/>
      <c r="DO72" s="16"/>
      <c r="DP72" s="16"/>
      <c r="DQ72" s="16"/>
      <c r="DR72" s="16"/>
      <c r="DS72" s="16"/>
      <c r="DT72" s="16"/>
      <c r="DU72" s="16"/>
      <c r="DV72" s="16"/>
      <c r="DW72" s="16"/>
      <c r="DX72" s="16"/>
      <c r="DY72" s="16"/>
      <c r="DZ72" s="16"/>
      <c r="EA72" s="16"/>
      <c r="EB72" s="16"/>
      <c r="EC72" s="16"/>
      <c r="ED72" s="16"/>
      <c r="EE72" s="16"/>
      <c r="EF72" s="16"/>
      <c r="EG72" s="16"/>
      <c r="EH72" s="16"/>
      <c r="EI72" s="16"/>
      <c r="EJ72" s="16"/>
      <c r="EK72" s="16"/>
      <c r="EL72" s="16"/>
      <c r="EM72" s="16"/>
      <c r="EN72" s="16"/>
      <c r="EO72" s="16"/>
      <c r="EP72" s="16"/>
      <c r="EQ72" s="16"/>
      <c r="ER72" s="16"/>
      <c r="ES72" s="16"/>
      <c r="ET72" s="16"/>
      <c r="EU72" s="16"/>
      <c r="EV72" s="16"/>
      <c r="EW72" s="16"/>
      <c r="EX72" s="16"/>
      <c r="EY72" s="16"/>
      <c r="EZ72" s="16"/>
      <c r="FA72" s="16"/>
      <c r="FB72" s="16"/>
      <c r="FC72" s="16"/>
      <c r="FD72" s="16"/>
      <c r="FE72" s="16"/>
      <c r="FF72" s="16"/>
      <c r="FG72" s="16"/>
      <c r="FH72" s="16"/>
      <c r="FI72" s="16"/>
      <c r="FJ72" s="16"/>
      <c r="FK72" s="16"/>
      <c r="FL72" s="16"/>
      <c r="FM72" s="16"/>
      <c r="FN72" s="16"/>
      <c r="FO72" s="16"/>
      <c r="FP72" s="16"/>
      <c r="FQ72" s="16"/>
      <c r="FR72" s="16"/>
      <c r="FS72" s="16"/>
      <c r="FT72" s="16"/>
      <c r="FU72" s="16"/>
      <c r="FV72" s="16"/>
      <c r="FW72" s="16"/>
      <c r="FX72" s="16"/>
      <c r="FY72" s="16"/>
      <c r="FZ72" s="16"/>
      <c r="GA72" s="16"/>
      <c r="GB72" s="16"/>
      <c r="GC72" s="16"/>
      <c r="GD72" s="16"/>
      <c r="GE72" s="16"/>
      <c r="GF72" s="16"/>
      <c r="GG72" s="16"/>
      <c r="GH72" s="16"/>
      <c r="GI72" s="16"/>
      <c r="GJ72" s="16"/>
      <c r="GK72" s="16"/>
      <c r="GL72" s="16"/>
      <c r="GM72" s="16"/>
      <c r="GN72" s="16"/>
      <c r="GO72" s="16"/>
      <c r="GP72" s="16"/>
      <c r="GQ72" s="16"/>
      <c r="GR72" s="16"/>
      <c r="GS72" s="16"/>
      <c r="GT72" s="16"/>
      <c r="GU72" s="16"/>
      <c r="GV72" s="16"/>
      <c r="GW72" s="16"/>
      <c r="GX72" s="16"/>
      <c r="GY72" s="16"/>
      <c r="GZ72" s="16"/>
      <c r="HA72" s="16"/>
      <c r="HB72" s="16"/>
      <c r="HC72" s="16"/>
      <c r="HD72" s="16"/>
      <c r="HE72" s="16"/>
      <c r="HF72" s="16"/>
      <c r="HG72" s="16"/>
      <c r="HH72" s="16"/>
      <c r="HI72" s="16"/>
      <c r="HJ72" s="16"/>
      <c r="HK72" s="16"/>
      <c r="HL72" s="16"/>
      <c r="HM72" s="16"/>
      <c r="HN72" s="16"/>
      <c r="HO72" s="16"/>
      <c r="HP72" s="16"/>
    </row>
    <row r="73" spans="1:224" s="16" customFormat="1" x14ac:dyDescent="0.2">
      <c r="A73" s="67" t="s">
        <v>212</v>
      </c>
      <c r="B73" s="20">
        <v>3015</v>
      </c>
      <c r="C73" s="68" t="s">
        <v>198</v>
      </c>
      <c r="D73" s="21">
        <f t="shared" ca="1" si="6"/>
        <v>0</v>
      </c>
      <c r="E73" s="21">
        <f t="shared" ca="1" si="6"/>
        <v>0</v>
      </c>
      <c r="F73" s="22">
        <f t="shared" ca="1" si="8"/>
        <v>0</v>
      </c>
    </row>
    <row r="74" spans="1:224" s="16" customFormat="1" x14ac:dyDescent="0.2">
      <c r="A74" s="67" t="s">
        <v>213</v>
      </c>
      <c r="B74" s="20">
        <v>3016</v>
      </c>
      <c r="C74" s="68" t="s">
        <v>198</v>
      </c>
      <c r="D74" s="21">
        <f t="shared" ca="1" si="6"/>
        <v>0</v>
      </c>
      <c r="E74" s="21">
        <f t="shared" ca="1" si="6"/>
        <v>0</v>
      </c>
      <c r="F74" s="22">
        <f t="shared" ca="1" si="8"/>
        <v>0</v>
      </c>
    </row>
    <row r="75" spans="1:224" s="16" customFormat="1" x14ac:dyDescent="0.2">
      <c r="A75" s="67" t="s">
        <v>214</v>
      </c>
      <c r="B75" s="20">
        <v>3017</v>
      </c>
      <c r="C75" s="68" t="s">
        <v>198</v>
      </c>
      <c r="D75" s="21">
        <f t="shared" ca="1" si="6"/>
        <v>0</v>
      </c>
      <c r="E75" s="21">
        <f t="shared" ca="1" si="6"/>
        <v>0</v>
      </c>
      <c r="F75" s="22">
        <f t="shared" ca="1" si="8"/>
        <v>0</v>
      </c>
    </row>
    <row r="76" spans="1:224" s="16" customFormat="1" x14ac:dyDescent="0.2">
      <c r="A76" s="67" t="s">
        <v>215</v>
      </c>
      <c r="B76" s="20">
        <v>3018</v>
      </c>
      <c r="C76" s="68" t="s">
        <v>198</v>
      </c>
      <c r="D76" s="21">
        <f t="shared" ca="1" si="6"/>
        <v>0</v>
      </c>
      <c r="E76" s="21">
        <f t="shared" ca="1" si="6"/>
        <v>0</v>
      </c>
      <c r="F76" s="22">
        <f t="shared" ca="1" si="8"/>
        <v>0</v>
      </c>
    </row>
    <row r="77" spans="1:224" s="16" customFormat="1" x14ac:dyDescent="0.2">
      <c r="A77" s="69" t="s">
        <v>216</v>
      </c>
      <c r="B77" s="55">
        <v>9000</v>
      </c>
      <c r="C77" s="68" t="s">
        <v>217</v>
      </c>
      <c r="D77" s="56">
        <f ca="1">SUMIF($C$7:$C$76,"HD",D$7:D$76)</f>
        <v>2150869972.4507985</v>
      </c>
      <c r="E77" s="56">
        <f ca="1">SUMIF($C$7:$C$76,"HD",E$7:E$76)</f>
        <v>959041.53999999992</v>
      </c>
      <c r="F77" s="56">
        <f ca="1">SUMIF($C$7:$C$76,"HD",F$7:F$76)</f>
        <v>2151829013.9907985</v>
      </c>
    </row>
    <row r="78" spans="1:224" s="16" customFormat="1" x14ac:dyDescent="0.2">
      <c r="A78" s="69" t="s">
        <v>218</v>
      </c>
      <c r="B78" s="55">
        <v>9001</v>
      </c>
      <c r="C78" s="68" t="s">
        <v>219</v>
      </c>
      <c r="D78" s="56">
        <f ca="1">SUMIF($C$7:$C$76,"H",D$7:D$76)+SUMIF($C$7:$C$76,"E",D$7:D$76)</f>
        <v>0</v>
      </c>
      <c r="E78" s="56">
        <f ca="1">SUMIF($C$7:$C$76,"H",E$7:E$76)+SUMIF($C$7:$C$76,"E",E$7:E$76)</f>
        <v>0</v>
      </c>
      <c r="F78" s="56">
        <f ca="1">SUMIF($C$7:$C$76,"H",F$7:F$76)+SUMIF($C$7:$C$76,"E",F$7:F$76)</f>
        <v>0</v>
      </c>
    </row>
    <row r="79" spans="1:224" s="16" customFormat="1" x14ac:dyDescent="0.2">
      <c r="A79" s="69" t="s">
        <v>220</v>
      </c>
      <c r="B79" s="55">
        <v>9003</v>
      </c>
      <c r="C79" s="68" t="s">
        <v>221</v>
      </c>
      <c r="D79" s="56">
        <f ca="1">D77+D78</f>
        <v>2150869972.4507985</v>
      </c>
      <c r="E79" s="56">
        <f ca="1">E77+E78</f>
        <v>959041.53999999992</v>
      </c>
      <c r="F79" s="56">
        <f ca="1">F77+F78</f>
        <v>2151829013.9907985</v>
      </c>
      <c r="CS79" s="3"/>
    </row>
    <row r="80" spans="1:224" s="16" customFormat="1" x14ac:dyDescent="0.2"/>
  </sheetData>
  <mergeCells count="1">
    <mergeCell ref="E2:G2"/>
  </mergeCells>
  <dataValidations count="1">
    <dataValidation type="list" allowBlank="1" showInputMessage="1" showErrorMessage="1" sqref="B2" xr:uid="{5E8230B8-40FE-4F9A-B7A7-FA0AA1A05F16}">
      <formula1>"Tele-Satış,E-Ticaret,Geleneksel"</formula1>
    </dataValidation>
  </dataValidations>
  <pageMargins left="0.2" right="0.75" top="0.52" bottom="0.52" header="0.5" footer="0.5"/>
  <pageSetup paperSize="9" scale="49" orientation="landscape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8CBB83-48F2-46DE-B481-2B3F0FECD7A7}">
  <dimension ref="A1:HP80"/>
  <sheetViews>
    <sheetView showGridLines="0" zoomScale="80" zoomScaleNormal="80" workbookViewId="0">
      <pane xSplit="3" ySplit="6" topLeftCell="D7" activePane="bottomRight" state="frozen"/>
      <selection activeCell="B2" sqref="B2"/>
      <selection pane="topRight" activeCell="B2" sqref="B2"/>
      <selection pane="bottomLeft" activeCell="B2" sqref="B2"/>
      <selection pane="bottomRight" activeCell="B2" sqref="B2"/>
    </sheetView>
  </sheetViews>
  <sheetFormatPr defaultColWidth="9.140625" defaultRowHeight="12.75" x14ac:dyDescent="0.2"/>
  <cols>
    <col min="1" max="1" width="58.7109375" style="6" customWidth="1"/>
    <col min="2" max="3" width="15.7109375" style="6" customWidth="1"/>
    <col min="4" max="15" width="15.7109375" style="3" customWidth="1"/>
    <col min="16" max="16" width="4" style="3" customWidth="1"/>
    <col min="17" max="16384" width="9.140625" style="3"/>
  </cols>
  <sheetData>
    <row r="1" spans="1:224" ht="15" customHeight="1" x14ac:dyDescent="0.25">
      <c r="A1" s="1" t="s">
        <v>0</v>
      </c>
      <c r="B1" s="2"/>
      <c r="C1" s="2"/>
    </row>
    <row r="2" spans="1:224" ht="15" customHeight="1" x14ac:dyDescent="0.25">
      <c r="A2" s="1" t="s">
        <v>262</v>
      </c>
      <c r="B2" s="4" t="s">
        <v>10</v>
      </c>
      <c r="C2" s="2"/>
      <c r="E2" s="84" t="s">
        <v>1</v>
      </c>
      <c r="F2" s="85"/>
      <c r="G2" s="86"/>
      <c r="H2" s="6"/>
    </row>
    <row r="3" spans="1:224" ht="15" customHeight="1" x14ac:dyDescent="0.25">
      <c r="A3" s="5" t="s">
        <v>288</v>
      </c>
      <c r="B3" s="2"/>
      <c r="C3" s="2"/>
    </row>
    <row r="4" spans="1:224" ht="22.5" customHeight="1" x14ac:dyDescent="0.2"/>
    <row r="5" spans="1:224" ht="22.5" customHeight="1" x14ac:dyDescent="0.2">
      <c r="D5" s="63">
        <v>701</v>
      </c>
      <c r="E5" s="63">
        <v>900</v>
      </c>
      <c r="F5" s="63">
        <v>901</v>
      </c>
      <c r="G5" s="63">
        <v>902</v>
      </c>
      <c r="H5" s="63">
        <v>703</v>
      </c>
      <c r="I5" s="63">
        <v>740</v>
      </c>
      <c r="J5" s="63">
        <v>741</v>
      </c>
      <c r="K5" s="63">
        <v>742</v>
      </c>
      <c r="L5" s="63">
        <v>743</v>
      </c>
      <c r="M5" s="63">
        <v>744</v>
      </c>
      <c r="N5" s="63">
        <v>761</v>
      </c>
      <c r="O5" s="64"/>
    </row>
    <row r="6" spans="1:224" ht="79.5" customHeight="1" x14ac:dyDescent="0.2">
      <c r="A6" s="65" t="s">
        <v>135</v>
      </c>
      <c r="B6" s="65" t="s">
        <v>136</v>
      </c>
      <c r="C6" s="65" t="s">
        <v>137</v>
      </c>
      <c r="D6" s="66" t="s">
        <v>42</v>
      </c>
      <c r="E6" s="66" t="s">
        <v>43</v>
      </c>
      <c r="F6" s="66" t="s">
        <v>44</v>
      </c>
      <c r="G6" s="66" t="s">
        <v>45</v>
      </c>
      <c r="H6" s="66" t="s">
        <v>46</v>
      </c>
      <c r="I6" s="66" t="s">
        <v>47</v>
      </c>
      <c r="J6" s="66" t="s">
        <v>48</v>
      </c>
      <c r="K6" s="66" t="s">
        <v>49</v>
      </c>
      <c r="L6" s="66" t="s">
        <v>50</v>
      </c>
      <c r="M6" s="66" t="s">
        <v>51</v>
      </c>
      <c r="N6" s="66" t="s">
        <v>52</v>
      </c>
      <c r="O6" s="64" t="s">
        <v>263</v>
      </c>
    </row>
    <row r="7" spans="1:224" ht="12.75" customHeight="1" x14ac:dyDescent="0.2">
      <c r="A7" s="67" t="s">
        <v>143</v>
      </c>
      <c r="B7" s="20">
        <v>1001</v>
      </c>
      <c r="C7" s="68" t="s">
        <v>144</v>
      </c>
      <c r="D7" s="22">
        <f ca="1">+E7+F7+G7</f>
        <v>41094016.039999999</v>
      </c>
      <c r="E7" s="21">
        <f t="shared" ref="E7:N22" ca="1" si="0">IFERROR(INDIRECT("'"&amp;$B$2&amp;"'!"&amp;ADDRESS(MATCH($B7,INDIRECT("'"&amp;$B$2&amp;"'!$B$1:$B$1095"),0),MATCH(E$5,INDIRECT("'"&amp;$B$2&amp;"'!5:5"),0))),0)</f>
        <v>0</v>
      </c>
      <c r="F7" s="21">
        <f t="shared" ca="1" si="0"/>
        <v>0</v>
      </c>
      <c r="G7" s="21">
        <f t="shared" ca="1" si="0"/>
        <v>41094016.039999999</v>
      </c>
      <c r="H7" s="21">
        <f t="shared" ca="1" si="0"/>
        <v>0</v>
      </c>
      <c r="I7" s="21">
        <f t="shared" ca="1" si="0"/>
        <v>5143376.5299999993</v>
      </c>
      <c r="J7" s="21">
        <f t="shared" ca="1" si="0"/>
        <v>351556.92000000004</v>
      </c>
      <c r="K7" s="21">
        <f t="shared" ca="1" si="0"/>
        <v>0</v>
      </c>
      <c r="L7" s="21">
        <f t="shared" ca="1" si="0"/>
        <v>0</v>
      </c>
      <c r="M7" s="21">
        <f t="shared" ca="1" si="0"/>
        <v>0</v>
      </c>
      <c r="N7" s="21">
        <f t="shared" ca="1" si="0"/>
        <v>0</v>
      </c>
      <c r="O7" s="22">
        <f ca="1">D7+SUM(H7:N7)</f>
        <v>46588949.489999995</v>
      </c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</row>
    <row r="8" spans="1:224" ht="12.75" customHeight="1" x14ac:dyDescent="0.2">
      <c r="A8" s="67" t="s">
        <v>145</v>
      </c>
      <c r="B8" s="20">
        <v>1003</v>
      </c>
      <c r="C8" s="68" t="s">
        <v>144</v>
      </c>
      <c r="D8" s="22">
        <f t="shared" ref="D8:D71" ca="1" si="1">+E8+F8+G8</f>
        <v>2042082649.96</v>
      </c>
      <c r="E8" s="21">
        <f t="shared" ca="1" si="0"/>
        <v>306848807.60000002</v>
      </c>
      <c r="F8" s="21">
        <f t="shared" ca="1" si="0"/>
        <v>703264817.86000001</v>
      </c>
      <c r="G8" s="21">
        <f t="shared" ca="1" si="0"/>
        <v>1031969024.5000001</v>
      </c>
      <c r="H8" s="21">
        <f t="shared" ca="1" si="0"/>
        <v>253459142.81999999</v>
      </c>
      <c r="I8" s="21">
        <f t="shared" ca="1" si="0"/>
        <v>0</v>
      </c>
      <c r="J8" s="21">
        <f t="shared" ca="1" si="0"/>
        <v>0</v>
      </c>
      <c r="K8" s="21">
        <f t="shared" ca="1" si="0"/>
        <v>0</v>
      </c>
      <c r="L8" s="21">
        <f t="shared" ca="1" si="0"/>
        <v>0</v>
      </c>
      <c r="M8" s="21">
        <f t="shared" ca="1" si="0"/>
        <v>0</v>
      </c>
      <c r="N8" s="21">
        <f t="shared" ca="1" si="0"/>
        <v>0</v>
      </c>
      <c r="O8" s="22">
        <f t="shared" ref="O8:O36" ca="1" si="2">D8+SUM(H8:N8)</f>
        <v>2295541792.7800002</v>
      </c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  <c r="GF8" s="16"/>
      <c r="GG8" s="16"/>
      <c r="GH8" s="16"/>
      <c r="GI8" s="16"/>
      <c r="GJ8" s="16"/>
      <c r="GK8" s="16"/>
      <c r="GL8" s="16"/>
      <c r="GM8" s="16"/>
      <c r="GN8" s="16"/>
      <c r="GO8" s="16"/>
      <c r="GP8" s="16"/>
      <c r="GQ8" s="16"/>
      <c r="GR8" s="16"/>
      <c r="GS8" s="16"/>
      <c r="GT8" s="16"/>
      <c r="GU8" s="16"/>
      <c r="GV8" s="16"/>
      <c r="GW8" s="16"/>
      <c r="GX8" s="16"/>
      <c r="GY8" s="16"/>
      <c r="GZ8" s="16"/>
      <c r="HA8" s="16"/>
      <c r="HB8" s="16"/>
      <c r="HC8" s="16"/>
      <c r="HD8" s="16"/>
      <c r="HE8" s="16"/>
      <c r="HF8" s="16"/>
      <c r="HG8" s="16"/>
      <c r="HH8" s="16"/>
      <c r="HI8" s="16"/>
      <c r="HJ8" s="16"/>
      <c r="HK8" s="16"/>
      <c r="HL8" s="16"/>
      <c r="HM8" s="16"/>
      <c r="HN8" s="16"/>
      <c r="HO8" s="16"/>
      <c r="HP8" s="16"/>
    </row>
    <row r="9" spans="1:224" ht="12.75" customHeight="1" x14ac:dyDescent="0.2">
      <c r="A9" s="67" t="s">
        <v>146</v>
      </c>
      <c r="B9" s="20">
        <v>1004</v>
      </c>
      <c r="C9" s="68" t="s">
        <v>144</v>
      </c>
      <c r="D9" s="22">
        <f t="shared" ca="1" si="1"/>
        <v>1630356754.1729999</v>
      </c>
      <c r="E9" s="21">
        <f t="shared" ca="1" si="0"/>
        <v>356682747.60000002</v>
      </c>
      <c r="F9" s="21">
        <f t="shared" ca="1" si="0"/>
        <v>721721813.92600012</v>
      </c>
      <c r="G9" s="21">
        <f t="shared" ca="1" si="0"/>
        <v>551952192.64699996</v>
      </c>
      <c r="H9" s="21">
        <f t="shared" ca="1" si="0"/>
        <v>168942981.40000004</v>
      </c>
      <c r="I9" s="21">
        <f t="shared" ca="1" si="0"/>
        <v>0</v>
      </c>
      <c r="J9" s="21">
        <f t="shared" ca="1" si="0"/>
        <v>0</v>
      </c>
      <c r="K9" s="21">
        <f t="shared" ca="1" si="0"/>
        <v>0</v>
      </c>
      <c r="L9" s="21">
        <f t="shared" ca="1" si="0"/>
        <v>0</v>
      </c>
      <c r="M9" s="21">
        <f t="shared" ca="1" si="0"/>
        <v>0</v>
      </c>
      <c r="N9" s="21">
        <f t="shared" ca="1" si="0"/>
        <v>0</v>
      </c>
      <c r="O9" s="22">
        <f t="shared" ca="1" si="2"/>
        <v>1799299735.573</v>
      </c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6"/>
      <c r="DG9" s="16"/>
      <c r="DH9" s="16"/>
      <c r="DI9" s="16"/>
      <c r="DJ9" s="16"/>
      <c r="DK9" s="16"/>
      <c r="DL9" s="16"/>
      <c r="DM9" s="16"/>
      <c r="DN9" s="16"/>
      <c r="DO9" s="16"/>
      <c r="DP9" s="16"/>
      <c r="DQ9" s="16"/>
      <c r="DR9" s="16"/>
      <c r="DS9" s="16"/>
      <c r="DT9" s="16"/>
      <c r="DU9" s="16"/>
      <c r="DV9" s="16"/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16"/>
      <c r="GE9" s="16"/>
      <c r="GF9" s="16"/>
      <c r="GG9" s="16"/>
      <c r="GH9" s="16"/>
      <c r="GI9" s="16"/>
      <c r="GJ9" s="16"/>
      <c r="GK9" s="16"/>
      <c r="GL9" s="16"/>
      <c r="GM9" s="16"/>
      <c r="GN9" s="16"/>
      <c r="GO9" s="16"/>
      <c r="GP9" s="16"/>
      <c r="GQ9" s="16"/>
      <c r="GR9" s="16"/>
      <c r="GS9" s="16"/>
      <c r="GT9" s="16"/>
      <c r="GU9" s="16"/>
      <c r="GV9" s="16"/>
      <c r="GW9" s="16"/>
      <c r="GX9" s="16"/>
      <c r="GY9" s="16"/>
      <c r="GZ9" s="16"/>
      <c r="HA9" s="16"/>
      <c r="HB9" s="16"/>
      <c r="HC9" s="16"/>
      <c r="HD9" s="16"/>
      <c r="HE9" s="16"/>
      <c r="HF9" s="16"/>
      <c r="HG9" s="16"/>
      <c r="HH9" s="16"/>
      <c r="HI9" s="16"/>
      <c r="HJ9" s="16"/>
      <c r="HK9" s="16"/>
      <c r="HL9" s="16"/>
      <c r="HM9" s="16"/>
      <c r="HN9" s="16"/>
      <c r="HO9" s="16"/>
      <c r="HP9" s="16"/>
    </row>
    <row r="10" spans="1:224" ht="12.75" customHeight="1" x14ac:dyDescent="0.2">
      <c r="A10" s="67" t="s">
        <v>147</v>
      </c>
      <c r="B10" s="20">
        <v>1005</v>
      </c>
      <c r="C10" s="68" t="s">
        <v>144</v>
      </c>
      <c r="D10" s="22">
        <f t="shared" ca="1" si="1"/>
        <v>2729494312.2967367</v>
      </c>
      <c r="E10" s="21">
        <f t="shared" ca="1" si="0"/>
        <v>534148171.89121801</v>
      </c>
      <c r="F10" s="21">
        <f t="shared" ca="1" si="0"/>
        <v>959417047.80213773</v>
      </c>
      <c r="G10" s="21">
        <f t="shared" ca="1" si="0"/>
        <v>1235929092.6033809</v>
      </c>
      <c r="H10" s="21">
        <f t="shared" ca="1" si="0"/>
        <v>213973193.13010439</v>
      </c>
      <c r="I10" s="21">
        <f t="shared" ca="1" si="0"/>
        <v>0</v>
      </c>
      <c r="J10" s="21">
        <f t="shared" ca="1" si="0"/>
        <v>0</v>
      </c>
      <c r="K10" s="21">
        <f t="shared" ca="1" si="0"/>
        <v>0</v>
      </c>
      <c r="L10" s="21">
        <f t="shared" ca="1" si="0"/>
        <v>0</v>
      </c>
      <c r="M10" s="21">
        <f t="shared" ca="1" si="0"/>
        <v>0</v>
      </c>
      <c r="N10" s="21">
        <f t="shared" ca="1" si="0"/>
        <v>0</v>
      </c>
      <c r="O10" s="22">
        <f t="shared" ca="1" si="2"/>
        <v>2943467505.4268413</v>
      </c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16"/>
      <c r="GE10" s="16"/>
      <c r="GF10" s="16"/>
      <c r="GG10" s="16"/>
      <c r="GH10" s="16"/>
      <c r="GI10" s="16"/>
      <c r="GJ10" s="16"/>
      <c r="GK10" s="16"/>
      <c r="GL10" s="16"/>
      <c r="GM10" s="16"/>
      <c r="GN10" s="16"/>
      <c r="GO10" s="16"/>
      <c r="GP10" s="16"/>
      <c r="GQ10" s="16"/>
      <c r="GR10" s="16"/>
      <c r="GS10" s="16"/>
      <c r="GT10" s="16"/>
      <c r="GU10" s="16"/>
      <c r="GV10" s="16"/>
      <c r="GW10" s="16"/>
      <c r="GX10" s="16"/>
      <c r="GY10" s="16"/>
      <c r="GZ10" s="16"/>
      <c r="HA10" s="16"/>
      <c r="HB10" s="16"/>
      <c r="HC10" s="16"/>
      <c r="HD10" s="16"/>
      <c r="HE10" s="16"/>
      <c r="HF10" s="16"/>
      <c r="HG10" s="16"/>
      <c r="HH10" s="16"/>
      <c r="HI10" s="16"/>
      <c r="HJ10" s="16"/>
      <c r="HK10" s="16"/>
      <c r="HL10" s="16"/>
      <c r="HM10" s="16"/>
      <c r="HN10" s="16"/>
      <c r="HO10" s="16"/>
      <c r="HP10" s="16"/>
    </row>
    <row r="11" spans="1:224" ht="12.75" customHeight="1" x14ac:dyDescent="0.2">
      <c r="A11" s="67" t="s">
        <v>148</v>
      </c>
      <c r="B11" s="20">
        <v>1006</v>
      </c>
      <c r="C11" s="68" t="s">
        <v>144</v>
      </c>
      <c r="D11" s="22">
        <f t="shared" ca="1" si="1"/>
        <v>5908700.5752999997</v>
      </c>
      <c r="E11" s="21">
        <f t="shared" ca="1" si="0"/>
        <v>2549376.1653</v>
      </c>
      <c r="F11" s="21">
        <f t="shared" ca="1" si="0"/>
        <v>3076239.94</v>
      </c>
      <c r="G11" s="21">
        <f t="shared" ca="1" si="0"/>
        <v>283084.46999999997</v>
      </c>
      <c r="H11" s="21">
        <f t="shared" ca="1" si="0"/>
        <v>90387515.200000003</v>
      </c>
      <c r="I11" s="21">
        <f t="shared" ca="1" si="0"/>
        <v>22120587.452300001</v>
      </c>
      <c r="J11" s="21">
        <f t="shared" ca="1" si="0"/>
        <v>190503.21849999999</v>
      </c>
      <c r="K11" s="21">
        <f t="shared" ca="1" si="0"/>
        <v>205255.777</v>
      </c>
      <c r="L11" s="21">
        <f t="shared" ca="1" si="0"/>
        <v>0</v>
      </c>
      <c r="M11" s="21">
        <f t="shared" ca="1" si="0"/>
        <v>131939.70499999999</v>
      </c>
      <c r="N11" s="21">
        <f t="shared" ca="1" si="0"/>
        <v>0</v>
      </c>
      <c r="O11" s="22">
        <f t="shared" ca="1" si="2"/>
        <v>118944501.92809999</v>
      </c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16"/>
      <c r="GE11" s="16"/>
      <c r="GF11" s="16"/>
      <c r="GG11" s="16"/>
      <c r="GH11" s="16"/>
      <c r="GI11" s="16"/>
      <c r="GJ11" s="16"/>
      <c r="GK11" s="16"/>
      <c r="GL11" s="16"/>
      <c r="GM11" s="16"/>
      <c r="GN11" s="16"/>
      <c r="GO11" s="16"/>
      <c r="GP11" s="16"/>
      <c r="GQ11" s="16"/>
      <c r="GR11" s="16"/>
      <c r="GS11" s="16"/>
      <c r="GT11" s="16"/>
      <c r="GU11" s="16"/>
      <c r="GV11" s="16"/>
      <c r="GW11" s="16"/>
      <c r="GX11" s="16"/>
      <c r="GY11" s="16"/>
      <c r="GZ11" s="16"/>
      <c r="HA11" s="16"/>
      <c r="HB11" s="16"/>
      <c r="HC11" s="16"/>
      <c r="HD11" s="16"/>
      <c r="HE11" s="16"/>
      <c r="HF11" s="16"/>
      <c r="HG11" s="16"/>
      <c r="HH11" s="16"/>
      <c r="HI11" s="16"/>
      <c r="HJ11" s="16"/>
      <c r="HK11" s="16"/>
      <c r="HL11" s="16"/>
      <c r="HM11" s="16"/>
      <c r="HN11" s="16"/>
      <c r="HO11" s="16"/>
      <c r="HP11" s="16"/>
    </row>
    <row r="12" spans="1:224" ht="12.75" customHeight="1" x14ac:dyDescent="0.2">
      <c r="A12" s="67" t="s">
        <v>149</v>
      </c>
      <c r="B12" s="20">
        <v>1007</v>
      </c>
      <c r="C12" s="68" t="s">
        <v>144</v>
      </c>
      <c r="D12" s="22">
        <f t="shared" ca="1" si="1"/>
        <v>0</v>
      </c>
      <c r="E12" s="21">
        <f t="shared" ca="1" si="0"/>
        <v>0</v>
      </c>
      <c r="F12" s="21">
        <f t="shared" ca="1" si="0"/>
        <v>0</v>
      </c>
      <c r="G12" s="21">
        <f t="shared" ca="1" si="0"/>
        <v>0</v>
      </c>
      <c r="H12" s="21">
        <f t="shared" ca="1" si="0"/>
        <v>0</v>
      </c>
      <c r="I12" s="21">
        <f t="shared" ca="1" si="0"/>
        <v>0</v>
      </c>
      <c r="J12" s="21">
        <f t="shared" ca="1" si="0"/>
        <v>0</v>
      </c>
      <c r="K12" s="21">
        <f t="shared" ca="1" si="0"/>
        <v>0</v>
      </c>
      <c r="L12" s="21">
        <f t="shared" ca="1" si="0"/>
        <v>0</v>
      </c>
      <c r="M12" s="21">
        <f t="shared" ca="1" si="0"/>
        <v>0</v>
      </c>
      <c r="N12" s="21">
        <f t="shared" ca="1" si="0"/>
        <v>0</v>
      </c>
      <c r="O12" s="22">
        <f t="shared" ca="1" si="2"/>
        <v>0</v>
      </c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  <c r="GL12" s="16"/>
      <c r="GM12" s="16"/>
      <c r="GN12" s="16"/>
      <c r="GO12" s="16"/>
      <c r="GP12" s="16"/>
      <c r="GQ12" s="16"/>
      <c r="GR12" s="16"/>
      <c r="GS12" s="16"/>
      <c r="GT12" s="16"/>
      <c r="GU12" s="16"/>
      <c r="GV12" s="16"/>
      <c r="GW12" s="16"/>
      <c r="GX12" s="16"/>
      <c r="GY12" s="16"/>
      <c r="GZ12" s="16"/>
      <c r="HA12" s="16"/>
      <c r="HB12" s="16"/>
      <c r="HC12" s="16"/>
      <c r="HD12" s="16"/>
      <c r="HE12" s="16"/>
      <c r="HF12" s="16"/>
      <c r="HG12" s="16"/>
      <c r="HH12" s="16"/>
      <c r="HI12" s="16"/>
      <c r="HJ12" s="16"/>
      <c r="HK12" s="16"/>
      <c r="HL12" s="16"/>
      <c r="HM12" s="16"/>
      <c r="HN12" s="16"/>
      <c r="HO12" s="16"/>
      <c r="HP12" s="16"/>
    </row>
    <row r="13" spans="1:224" ht="12.75" customHeight="1" x14ac:dyDescent="0.2">
      <c r="A13" s="67" t="s">
        <v>150</v>
      </c>
      <c r="B13" s="20">
        <v>1008</v>
      </c>
      <c r="C13" s="68" t="s">
        <v>144</v>
      </c>
      <c r="D13" s="22">
        <f t="shared" ca="1" si="1"/>
        <v>293895098.26999998</v>
      </c>
      <c r="E13" s="21">
        <f t="shared" ca="1" si="0"/>
        <v>15249626.029999999</v>
      </c>
      <c r="F13" s="21">
        <f t="shared" ca="1" si="0"/>
        <v>165775952.16</v>
      </c>
      <c r="G13" s="21">
        <f t="shared" ca="1" si="0"/>
        <v>112869520.08</v>
      </c>
      <c r="H13" s="21">
        <f t="shared" ca="1" si="0"/>
        <v>37747308.669999994</v>
      </c>
      <c r="I13" s="21">
        <f t="shared" ca="1" si="0"/>
        <v>0</v>
      </c>
      <c r="J13" s="21">
        <f t="shared" ca="1" si="0"/>
        <v>5810179.4000000004</v>
      </c>
      <c r="K13" s="21">
        <f t="shared" ca="1" si="0"/>
        <v>10524133.369999999</v>
      </c>
      <c r="L13" s="21">
        <f t="shared" ca="1" si="0"/>
        <v>0</v>
      </c>
      <c r="M13" s="21">
        <f t="shared" ca="1" si="0"/>
        <v>4103564.9299999997</v>
      </c>
      <c r="N13" s="21">
        <f t="shared" ca="1" si="0"/>
        <v>0</v>
      </c>
      <c r="O13" s="22">
        <f t="shared" ca="1" si="2"/>
        <v>352080284.63999999</v>
      </c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  <c r="GC13" s="16"/>
      <c r="GD13" s="16"/>
      <c r="GE13" s="16"/>
      <c r="GF13" s="16"/>
      <c r="GG13" s="16"/>
      <c r="GH13" s="16"/>
      <c r="GI13" s="16"/>
      <c r="GJ13" s="16"/>
      <c r="GK13" s="16"/>
      <c r="GL13" s="16"/>
      <c r="GM13" s="16"/>
      <c r="GN13" s="16"/>
      <c r="GO13" s="16"/>
      <c r="GP13" s="16"/>
      <c r="GQ13" s="16"/>
      <c r="GR13" s="16"/>
      <c r="GS13" s="16"/>
      <c r="GT13" s="16"/>
      <c r="GU13" s="16"/>
      <c r="GV13" s="16"/>
      <c r="GW13" s="16"/>
      <c r="GX13" s="16"/>
      <c r="GY13" s="16"/>
      <c r="GZ13" s="16"/>
      <c r="HA13" s="16"/>
      <c r="HB13" s="16"/>
      <c r="HC13" s="16"/>
      <c r="HD13" s="16"/>
      <c r="HE13" s="16"/>
      <c r="HF13" s="16"/>
      <c r="HG13" s="16"/>
      <c r="HH13" s="16"/>
      <c r="HI13" s="16"/>
      <c r="HJ13" s="16"/>
      <c r="HK13" s="16"/>
      <c r="HL13" s="16"/>
      <c r="HM13" s="16"/>
      <c r="HN13" s="16"/>
      <c r="HO13" s="16"/>
      <c r="HP13" s="16"/>
    </row>
    <row r="14" spans="1:224" ht="12.75" customHeight="1" x14ac:dyDescent="0.2">
      <c r="A14" s="67" t="s">
        <v>151</v>
      </c>
      <c r="B14" s="20">
        <v>1009</v>
      </c>
      <c r="C14" s="68" t="s">
        <v>144</v>
      </c>
      <c r="D14" s="22">
        <f t="shared" ca="1" si="1"/>
        <v>2788489315.2600007</v>
      </c>
      <c r="E14" s="21">
        <f t="shared" ca="1" si="0"/>
        <v>491151696.42000014</v>
      </c>
      <c r="F14" s="21">
        <f t="shared" ca="1" si="0"/>
        <v>500103741.55000001</v>
      </c>
      <c r="G14" s="21">
        <f t="shared" ca="1" si="0"/>
        <v>1797233877.2900004</v>
      </c>
      <c r="H14" s="21">
        <f t="shared" ca="1" si="0"/>
        <v>172549466.30000001</v>
      </c>
      <c r="I14" s="21">
        <f t="shared" ca="1" si="0"/>
        <v>0</v>
      </c>
      <c r="J14" s="21">
        <f t="shared" ca="1" si="0"/>
        <v>0</v>
      </c>
      <c r="K14" s="21">
        <f t="shared" ca="1" si="0"/>
        <v>0</v>
      </c>
      <c r="L14" s="21">
        <f t="shared" ca="1" si="0"/>
        <v>0</v>
      </c>
      <c r="M14" s="21">
        <f t="shared" ca="1" si="0"/>
        <v>0</v>
      </c>
      <c r="N14" s="21">
        <f t="shared" ca="1" si="0"/>
        <v>0</v>
      </c>
      <c r="O14" s="22">
        <f t="shared" ca="1" si="2"/>
        <v>2961038781.5600009</v>
      </c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  <c r="GL14" s="16"/>
      <c r="GM14" s="16"/>
      <c r="GN14" s="16"/>
      <c r="GO14" s="16"/>
      <c r="GP14" s="16"/>
      <c r="GQ14" s="16"/>
      <c r="GR14" s="16"/>
      <c r="GS14" s="16"/>
      <c r="GT14" s="16"/>
      <c r="GU14" s="16"/>
      <c r="GV14" s="16"/>
      <c r="GW14" s="16"/>
      <c r="GX14" s="16"/>
      <c r="GY14" s="16"/>
      <c r="GZ14" s="16"/>
      <c r="HA14" s="16"/>
      <c r="HB14" s="16"/>
      <c r="HC14" s="16"/>
      <c r="HD14" s="16"/>
      <c r="HE14" s="16"/>
      <c r="HF14" s="16"/>
      <c r="HG14" s="16"/>
      <c r="HH14" s="16"/>
      <c r="HI14" s="16"/>
      <c r="HJ14" s="16"/>
      <c r="HK14" s="16"/>
      <c r="HL14" s="16"/>
      <c r="HM14" s="16"/>
      <c r="HN14" s="16"/>
      <c r="HO14" s="16"/>
      <c r="HP14" s="16"/>
    </row>
    <row r="15" spans="1:224" ht="12.75" customHeight="1" x14ac:dyDescent="0.2">
      <c r="A15" s="67" t="s">
        <v>152</v>
      </c>
      <c r="B15" s="20">
        <v>1010</v>
      </c>
      <c r="C15" s="68" t="s">
        <v>144</v>
      </c>
      <c r="D15" s="22">
        <f t="shared" ca="1" si="1"/>
        <v>0</v>
      </c>
      <c r="E15" s="21">
        <f t="shared" ca="1" si="0"/>
        <v>0</v>
      </c>
      <c r="F15" s="21">
        <f t="shared" ca="1" si="0"/>
        <v>0</v>
      </c>
      <c r="G15" s="21">
        <f t="shared" ca="1" si="0"/>
        <v>0</v>
      </c>
      <c r="H15" s="21">
        <f t="shared" ca="1" si="0"/>
        <v>0</v>
      </c>
      <c r="I15" s="21">
        <f t="shared" ca="1" si="0"/>
        <v>0</v>
      </c>
      <c r="J15" s="21">
        <f t="shared" ca="1" si="0"/>
        <v>0</v>
      </c>
      <c r="K15" s="21">
        <f t="shared" ca="1" si="0"/>
        <v>0</v>
      </c>
      <c r="L15" s="21">
        <f t="shared" ca="1" si="0"/>
        <v>0</v>
      </c>
      <c r="M15" s="21">
        <f t="shared" ca="1" si="0"/>
        <v>0</v>
      </c>
      <c r="N15" s="21">
        <f t="shared" ca="1" si="0"/>
        <v>0</v>
      </c>
      <c r="O15" s="22">
        <f t="shared" ca="1" si="2"/>
        <v>0</v>
      </c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/>
      <c r="HN15" s="16"/>
      <c r="HO15" s="16"/>
      <c r="HP15" s="16"/>
    </row>
    <row r="16" spans="1:224" ht="12.75" customHeight="1" x14ac:dyDescent="0.2">
      <c r="A16" s="67" t="s">
        <v>153</v>
      </c>
      <c r="B16" s="20">
        <v>1011</v>
      </c>
      <c r="C16" s="68" t="s">
        <v>144</v>
      </c>
      <c r="D16" s="22">
        <f t="shared" ca="1" si="1"/>
        <v>0</v>
      </c>
      <c r="E16" s="21">
        <f t="shared" ca="1" si="0"/>
        <v>0</v>
      </c>
      <c r="F16" s="21">
        <f t="shared" ca="1" si="0"/>
        <v>0</v>
      </c>
      <c r="G16" s="21">
        <f t="shared" ca="1" si="0"/>
        <v>0</v>
      </c>
      <c r="H16" s="21">
        <f t="shared" ca="1" si="0"/>
        <v>0</v>
      </c>
      <c r="I16" s="21">
        <f t="shared" ca="1" si="0"/>
        <v>0</v>
      </c>
      <c r="J16" s="21">
        <f t="shared" ca="1" si="0"/>
        <v>0</v>
      </c>
      <c r="K16" s="21">
        <f t="shared" ca="1" si="0"/>
        <v>0</v>
      </c>
      <c r="L16" s="21">
        <f t="shared" ca="1" si="0"/>
        <v>0</v>
      </c>
      <c r="M16" s="21">
        <f t="shared" ca="1" si="0"/>
        <v>0</v>
      </c>
      <c r="N16" s="21">
        <f t="shared" ca="1" si="0"/>
        <v>0</v>
      </c>
      <c r="O16" s="22">
        <f t="shared" ca="1" si="2"/>
        <v>0</v>
      </c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/>
      <c r="DV16" s="16"/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  <c r="GC16" s="16"/>
      <c r="GD16" s="16"/>
      <c r="GE16" s="16"/>
      <c r="GF16" s="16"/>
      <c r="GG16" s="16"/>
      <c r="GH16" s="16"/>
      <c r="GI16" s="16"/>
      <c r="GJ16" s="16"/>
      <c r="GK16" s="16"/>
      <c r="GL16" s="16"/>
      <c r="GM16" s="16"/>
      <c r="GN16" s="16"/>
      <c r="GO16" s="16"/>
      <c r="GP16" s="16"/>
      <c r="GQ16" s="16"/>
      <c r="GR16" s="16"/>
      <c r="GS16" s="16"/>
      <c r="GT16" s="16"/>
      <c r="GU16" s="16"/>
      <c r="GV16" s="16"/>
      <c r="GW16" s="16"/>
      <c r="GX16" s="16"/>
      <c r="GY16" s="16"/>
      <c r="GZ16" s="16"/>
      <c r="HA16" s="16"/>
      <c r="HB16" s="16"/>
      <c r="HC16" s="16"/>
      <c r="HD16" s="16"/>
      <c r="HE16" s="16"/>
      <c r="HF16" s="16"/>
      <c r="HG16" s="16"/>
      <c r="HH16" s="16"/>
      <c r="HI16" s="16"/>
      <c r="HJ16" s="16"/>
      <c r="HK16" s="16"/>
      <c r="HL16" s="16"/>
      <c r="HM16" s="16"/>
      <c r="HN16" s="16"/>
      <c r="HO16" s="16"/>
      <c r="HP16" s="16"/>
    </row>
    <row r="17" spans="1:224" ht="12.75" customHeight="1" x14ac:dyDescent="0.2">
      <c r="A17" s="67" t="s">
        <v>154</v>
      </c>
      <c r="B17" s="20">
        <v>1012</v>
      </c>
      <c r="C17" s="68" t="s">
        <v>144</v>
      </c>
      <c r="D17" s="22">
        <f t="shared" ca="1" si="1"/>
        <v>78562369</v>
      </c>
      <c r="E17" s="21">
        <f t="shared" ca="1" si="0"/>
        <v>164070</v>
      </c>
      <c r="F17" s="21">
        <f t="shared" ca="1" si="0"/>
        <v>56508626</v>
      </c>
      <c r="G17" s="21">
        <f t="shared" ca="1" si="0"/>
        <v>21889673</v>
      </c>
      <c r="H17" s="21">
        <f t="shared" ca="1" si="0"/>
        <v>5660760</v>
      </c>
      <c r="I17" s="21">
        <f t="shared" ca="1" si="0"/>
        <v>128596767</v>
      </c>
      <c r="J17" s="21">
        <f t="shared" ca="1" si="0"/>
        <v>1945500</v>
      </c>
      <c r="K17" s="21">
        <f t="shared" ca="1" si="0"/>
        <v>2738360</v>
      </c>
      <c r="L17" s="21">
        <f t="shared" ca="1" si="0"/>
        <v>0</v>
      </c>
      <c r="M17" s="21">
        <f t="shared" ca="1" si="0"/>
        <v>1613459.81</v>
      </c>
      <c r="N17" s="21">
        <f t="shared" ca="1" si="0"/>
        <v>0</v>
      </c>
      <c r="O17" s="22">
        <f t="shared" ca="1" si="2"/>
        <v>219117215.81</v>
      </c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/>
      <c r="DV17" s="16"/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  <c r="EJ17" s="16"/>
      <c r="EK17" s="16"/>
      <c r="EL17" s="16"/>
      <c r="EM17" s="16"/>
      <c r="EN17" s="16"/>
      <c r="EO17" s="16"/>
      <c r="EP17" s="16"/>
      <c r="EQ17" s="16"/>
      <c r="ER17" s="16"/>
      <c r="ES17" s="16"/>
      <c r="ET17" s="16"/>
      <c r="EU17" s="16"/>
      <c r="EV17" s="16"/>
      <c r="EW17" s="16"/>
      <c r="EX17" s="16"/>
      <c r="EY17" s="16"/>
      <c r="EZ17" s="16"/>
      <c r="FA17" s="16"/>
      <c r="FB17" s="16"/>
      <c r="FC17" s="16"/>
      <c r="FD17" s="16"/>
      <c r="FE17" s="16"/>
      <c r="FF17" s="16"/>
      <c r="FG17" s="16"/>
      <c r="FH17" s="16"/>
      <c r="FI17" s="16"/>
      <c r="FJ17" s="16"/>
      <c r="FK17" s="16"/>
      <c r="FL17" s="16"/>
      <c r="FM17" s="16"/>
      <c r="FN17" s="16"/>
      <c r="FO17" s="16"/>
      <c r="FP17" s="16"/>
      <c r="FQ17" s="16"/>
      <c r="FR17" s="16"/>
      <c r="FS17" s="16"/>
      <c r="FT17" s="16"/>
      <c r="FU17" s="16"/>
      <c r="FV17" s="16"/>
      <c r="FW17" s="16"/>
      <c r="FX17" s="16"/>
      <c r="FY17" s="16"/>
      <c r="FZ17" s="16"/>
      <c r="GA17" s="16"/>
      <c r="GB17" s="16"/>
      <c r="GC17" s="16"/>
      <c r="GD17" s="16"/>
      <c r="GE17" s="16"/>
      <c r="GF17" s="16"/>
      <c r="GG17" s="16"/>
      <c r="GH17" s="16"/>
      <c r="GI17" s="16"/>
      <c r="GJ17" s="16"/>
      <c r="GK17" s="16"/>
      <c r="GL17" s="16"/>
      <c r="GM17" s="16"/>
      <c r="GN17" s="16"/>
      <c r="GO17" s="16"/>
      <c r="GP17" s="16"/>
      <c r="GQ17" s="16"/>
      <c r="GR17" s="16"/>
      <c r="GS17" s="16"/>
      <c r="GT17" s="16"/>
      <c r="GU17" s="16"/>
      <c r="GV17" s="16"/>
      <c r="GW17" s="16"/>
      <c r="GX17" s="16"/>
      <c r="GY17" s="16"/>
      <c r="GZ17" s="16"/>
      <c r="HA17" s="16"/>
      <c r="HB17" s="16"/>
      <c r="HC17" s="16"/>
      <c r="HD17" s="16"/>
      <c r="HE17" s="16"/>
      <c r="HF17" s="16"/>
      <c r="HG17" s="16"/>
      <c r="HH17" s="16"/>
      <c r="HI17" s="16"/>
      <c r="HJ17" s="16"/>
      <c r="HK17" s="16"/>
      <c r="HL17" s="16"/>
      <c r="HM17" s="16"/>
      <c r="HN17" s="16"/>
      <c r="HO17" s="16"/>
      <c r="HP17" s="16"/>
    </row>
    <row r="18" spans="1:224" ht="12.75" customHeight="1" x14ac:dyDescent="0.2">
      <c r="A18" s="67" t="s">
        <v>155</v>
      </c>
      <c r="B18" s="20">
        <v>1013</v>
      </c>
      <c r="C18" s="68" t="s">
        <v>144</v>
      </c>
      <c r="D18" s="22">
        <f t="shared" ca="1" si="1"/>
        <v>54145886.11209999</v>
      </c>
      <c r="E18" s="21">
        <f t="shared" ca="1" si="0"/>
        <v>1127928.96</v>
      </c>
      <c r="F18" s="21">
        <f t="shared" ca="1" si="0"/>
        <v>31454431.843799997</v>
      </c>
      <c r="G18" s="21">
        <f t="shared" ca="1" si="0"/>
        <v>21563525.308299996</v>
      </c>
      <c r="H18" s="21">
        <f t="shared" ca="1" si="0"/>
        <v>1037400</v>
      </c>
      <c r="I18" s="21">
        <f t="shared" ca="1" si="0"/>
        <v>122268829.7146</v>
      </c>
      <c r="J18" s="21">
        <f t="shared" ca="1" si="0"/>
        <v>9375060.7752000019</v>
      </c>
      <c r="K18" s="21">
        <f t="shared" ca="1" si="0"/>
        <v>768.25999999999988</v>
      </c>
      <c r="L18" s="21">
        <f t="shared" ca="1" si="0"/>
        <v>0</v>
      </c>
      <c r="M18" s="21">
        <f t="shared" ca="1" si="0"/>
        <v>8240070.9823000003</v>
      </c>
      <c r="N18" s="21">
        <f t="shared" ca="1" si="0"/>
        <v>0</v>
      </c>
      <c r="O18" s="22">
        <f t="shared" ca="1" si="2"/>
        <v>195068015.84420002</v>
      </c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16"/>
      <c r="GN18" s="16"/>
      <c r="GO18" s="16"/>
      <c r="GP18" s="16"/>
      <c r="GQ18" s="16"/>
      <c r="GR18" s="16"/>
      <c r="GS18" s="16"/>
      <c r="GT18" s="16"/>
      <c r="GU18" s="16"/>
      <c r="GV18" s="16"/>
      <c r="GW18" s="16"/>
      <c r="GX18" s="16"/>
      <c r="GY18" s="16"/>
      <c r="GZ18" s="16"/>
      <c r="HA18" s="16"/>
      <c r="HB18" s="16"/>
      <c r="HC18" s="16"/>
      <c r="HD18" s="16"/>
      <c r="HE18" s="16"/>
      <c r="HF18" s="16"/>
      <c r="HG18" s="16"/>
      <c r="HH18" s="16"/>
      <c r="HI18" s="16"/>
      <c r="HJ18" s="16"/>
      <c r="HK18" s="16"/>
      <c r="HL18" s="16"/>
      <c r="HM18" s="16"/>
      <c r="HN18" s="16"/>
      <c r="HO18" s="16"/>
      <c r="HP18" s="16"/>
    </row>
    <row r="19" spans="1:224" ht="12.75" customHeight="1" x14ac:dyDescent="0.2">
      <c r="A19" s="67" t="s">
        <v>156</v>
      </c>
      <c r="B19" s="20">
        <v>1016</v>
      </c>
      <c r="C19" s="68" t="s">
        <v>144</v>
      </c>
      <c r="D19" s="22">
        <f t="shared" ca="1" si="1"/>
        <v>0</v>
      </c>
      <c r="E19" s="21">
        <f t="shared" ca="1" si="0"/>
        <v>0</v>
      </c>
      <c r="F19" s="21">
        <f t="shared" ca="1" si="0"/>
        <v>0</v>
      </c>
      <c r="G19" s="21">
        <f t="shared" ca="1" si="0"/>
        <v>0</v>
      </c>
      <c r="H19" s="21">
        <f t="shared" ca="1" si="0"/>
        <v>0</v>
      </c>
      <c r="I19" s="21">
        <f t="shared" ca="1" si="0"/>
        <v>0</v>
      </c>
      <c r="J19" s="21">
        <f t="shared" ca="1" si="0"/>
        <v>0</v>
      </c>
      <c r="K19" s="21">
        <f t="shared" ca="1" si="0"/>
        <v>0</v>
      </c>
      <c r="L19" s="21">
        <f t="shared" ca="1" si="0"/>
        <v>0</v>
      </c>
      <c r="M19" s="21">
        <f t="shared" ca="1" si="0"/>
        <v>0</v>
      </c>
      <c r="N19" s="21">
        <f t="shared" ca="1" si="0"/>
        <v>0</v>
      </c>
      <c r="O19" s="22">
        <f t="shared" ca="1" si="2"/>
        <v>0</v>
      </c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</row>
    <row r="20" spans="1:224" ht="12.75" customHeight="1" x14ac:dyDescent="0.2">
      <c r="A20" s="67" t="s">
        <v>157</v>
      </c>
      <c r="B20" s="20">
        <v>1017</v>
      </c>
      <c r="C20" s="68" t="s">
        <v>144</v>
      </c>
      <c r="D20" s="22">
        <f t="shared" ca="1" si="1"/>
        <v>2520344021.71</v>
      </c>
      <c r="E20" s="21">
        <f t="shared" ca="1" si="0"/>
        <v>245402592.15000001</v>
      </c>
      <c r="F20" s="21">
        <f t="shared" ca="1" si="0"/>
        <v>1593464097.5</v>
      </c>
      <c r="G20" s="21">
        <f t="shared" ca="1" si="0"/>
        <v>681477332.05999994</v>
      </c>
      <c r="H20" s="21">
        <f t="shared" ca="1" si="0"/>
        <v>62391365.82</v>
      </c>
      <c r="I20" s="21">
        <f t="shared" ca="1" si="0"/>
        <v>0</v>
      </c>
      <c r="J20" s="21">
        <f t="shared" ca="1" si="0"/>
        <v>0</v>
      </c>
      <c r="K20" s="21">
        <f t="shared" ca="1" si="0"/>
        <v>0</v>
      </c>
      <c r="L20" s="21">
        <f t="shared" ca="1" si="0"/>
        <v>0</v>
      </c>
      <c r="M20" s="21">
        <f t="shared" ca="1" si="0"/>
        <v>0</v>
      </c>
      <c r="N20" s="21">
        <f t="shared" ca="1" si="0"/>
        <v>0</v>
      </c>
      <c r="O20" s="22">
        <f t="shared" ca="1" si="2"/>
        <v>2582735387.5300002</v>
      </c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16"/>
      <c r="GN20" s="16"/>
      <c r="GO20" s="16"/>
      <c r="GP20" s="16"/>
      <c r="GQ20" s="16"/>
      <c r="GR20" s="16"/>
      <c r="GS20" s="16"/>
      <c r="GT20" s="16"/>
      <c r="GU20" s="16"/>
      <c r="GV20" s="16"/>
      <c r="GW20" s="16"/>
      <c r="GX20" s="16"/>
      <c r="GY20" s="16"/>
      <c r="GZ20" s="16"/>
      <c r="HA20" s="16"/>
      <c r="HB20" s="16"/>
      <c r="HC20" s="16"/>
      <c r="HD20" s="16"/>
      <c r="HE20" s="16"/>
      <c r="HF20" s="16"/>
      <c r="HG20" s="16"/>
      <c r="HH20" s="16"/>
      <c r="HI20" s="16"/>
      <c r="HJ20" s="16"/>
      <c r="HK20" s="16"/>
      <c r="HL20" s="16"/>
      <c r="HM20" s="16"/>
      <c r="HN20" s="16"/>
      <c r="HO20" s="16"/>
      <c r="HP20" s="16"/>
    </row>
    <row r="21" spans="1:224" ht="12.75" customHeight="1" x14ac:dyDescent="0.2">
      <c r="A21" s="67" t="s">
        <v>158</v>
      </c>
      <c r="B21" s="20">
        <v>1018</v>
      </c>
      <c r="C21" s="68" t="s">
        <v>144</v>
      </c>
      <c r="D21" s="22">
        <f t="shared" ca="1" si="1"/>
        <v>42904411.040000007</v>
      </c>
      <c r="E21" s="21">
        <f t="shared" ca="1" si="0"/>
        <v>19417074.039999999</v>
      </c>
      <c r="F21" s="21">
        <f t="shared" ca="1" si="0"/>
        <v>13646952.879999999</v>
      </c>
      <c r="G21" s="21">
        <f t="shared" ca="1" si="0"/>
        <v>9840384.1200000048</v>
      </c>
      <c r="H21" s="21">
        <f t="shared" ca="1" si="0"/>
        <v>10207334.390000001</v>
      </c>
      <c r="I21" s="21">
        <f t="shared" ca="1" si="0"/>
        <v>0</v>
      </c>
      <c r="J21" s="21">
        <f t="shared" ca="1" si="0"/>
        <v>0</v>
      </c>
      <c r="K21" s="21">
        <f t="shared" ca="1" si="0"/>
        <v>0</v>
      </c>
      <c r="L21" s="21">
        <f t="shared" ca="1" si="0"/>
        <v>0</v>
      </c>
      <c r="M21" s="21">
        <f t="shared" ca="1" si="0"/>
        <v>0</v>
      </c>
      <c r="N21" s="21">
        <f t="shared" ca="1" si="0"/>
        <v>0</v>
      </c>
      <c r="O21" s="22">
        <f t="shared" ca="1" si="2"/>
        <v>53111745.430000007</v>
      </c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  <c r="HM21" s="16"/>
      <c r="HN21" s="16"/>
      <c r="HO21" s="16"/>
      <c r="HP21" s="16"/>
    </row>
    <row r="22" spans="1:224" ht="12.75" customHeight="1" x14ac:dyDescent="0.2">
      <c r="A22" s="67" t="s">
        <v>159</v>
      </c>
      <c r="B22" s="20">
        <v>1020</v>
      </c>
      <c r="C22" s="68" t="s">
        <v>144</v>
      </c>
      <c r="D22" s="22">
        <f t="shared" ca="1" si="1"/>
        <v>2501052981.7399998</v>
      </c>
      <c r="E22" s="21">
        <f t="shared" ca="1" si="0"/>
        <v>741583970.58000004</v>
      </c>
      <c r="F22" s="21">
        <f t="shared" ca="1" si="0"/>
        <v>813580488.92999983</v>
      </c>
      <c r="G22" s="21">
        <f t="shared" ca="1" si="0"/>
        <v>945888522.2299999</v>
      </c>
      <c r="H22" s="21">
        <f t="shared" ca="1" si="0"/>
        <v>449478909</v>
      </c>
      <c r="I22" s="21">
        <f t="shared" ca="1" si="0"/>
        <v>2453110746.1199999</v>
      </c>
      <c r="J22" s="21">
        <f t="shared" ca="1" si="0"/>
        <v>398076367.32000005</v>
      </c>
      <c r="K22" s="21">
        <f t="shared" ca="1" si="0"/>
        <v>0</v>
      </c>
      <c r="L22" s="21">
        <f t="shared" ca="1" si="0"/>
        <v>0</v>
      </c>
      <c r="M22" s="21">
        <f t="shared" ca="1" si="0"/>
        <v>4777.16</v>
      </c>
      <c r="N22" s="21">
        <f t="shared" ca="1" si="0"/>
        <v>0</v>
      </c>
      <c r="O22" s="22">
        <f t="shared" ca="1" si="2"/>
        <v>5801723781.3400002</v>
      </c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  <c r="HM22" s="16"/>
      <c r="HN22" s="16"/>
      <c r="HO22" s="16"/>
      <c r="HP22" s="16"/>
    </row>
    <row r="23" spans="1:224" ht="12.75" customHeight="1" x14ac:dyDescent="0.2">
      <c r="A23" s="67" t="s">
        <v>160</v>
      </c>
      <c r="B23" s="20">
        <v>1022</v>
      </c>
      <c r="C23" s="68" t="s">
        <v>144</v>
      </c>
      <c r="D23" s="22">
        <f t="shared" ca="1" si="1"/>
        <v>936559061.1099999</v>
      </c>
      <c r="E23" s="21">
        <f t="shared" ref="E23:N38" ca="1" si="3">IFERROR(INDIRECT("'"&amp;$B$2&amp;"'!"&amp;ADDRESS(MATCH($B23,INDIRECT("'"&amp;$B$2&amp;"'!$B$1:$B$1095"),0),MATCH(E$5,INDIRECT("'"&amp;$B$2&amp;"'!5:5"),0))),0)</f>
        <v>156855026.31999999</v>
      </c>
      <c r="F23" s="21">
        <f t="shared" ca="1" si="3"/>
        <v>318214189.93929976</v>
      </c>
      <c r="G23" s="21">
        <f t="shared" ca="1" si="3"/>
        <v>461489844.85070008</v>
      </c>
      <c r="H23" s="21">
        <f t="shared" ca="1" si="3"/>
        <v>158342685.15999997</v>
      </c>
      <c r="I23" s="21">
        <f t="shared" ca="1" si="3"/>
        <v>0</v>
      </c>
      <c r="J23" s="21">
        <f t="shared" ca="1" si="3"/>
        <v>0</v>
      </c>
      <c r="K23" s="21">
        <f t="shared" ca="1" si="3"/>
        <v>0</v>
      </c>
      <c r="L23" s="21">
        <f t="shared" ca="1" si="3"/>
        <v>0</v>
      </c>
      <c r="M23" s="21">
        <f t="shared" ca="1" si="3"/>
        <v>0</v>
      </c>
      <c r="N23" s="21">
        <f t="shared" ca="1" si="3"/>
        <v>0</v>
      </c>
      <c r="O23" s="22">
        <f t="shared" ca="1" si="2"/>
        <v>1094901746.27</v>
      </c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  <c r="HM23" s="16"/>
      <c r="HN23" s="16"/>
      <c r="HO23" s="16"/>
      <c r="HP23" s="16"/>
    </row>
    <row r="24" spans="1:224" ht="12.75" customHeight="1" x14ac:dyDescent="0.2">
      <c r="A24" s="67" t="s">
        <v>161</v>
      </c>
      <c r="B24" s="20">
        <v>1025</v>
      </c>
      <c r="C24" s="68" t="s">
        <v>144</v>
      </c>
      <c r="D24" s="22">
        <f t="shared" ca="1" si="1"/>
        <v>111040992.42000002</v>
      </c>
      <c r="E24" s="21">
        <f t="shared" ca="1" si="3"/>
        <v>13241741.299999965</v>
      </c>
      <c r="F24" s="21">
        <f t="shared" ca="1" si="3"/>
        <v>55307094.420000054</v>
      </c>
      <c r="G24" s="21">
        <f t="shared" ca="1" si="3"/>
        <v>42492156.699999996</v>
      </c>
      <c r="H24" s="21">
        <f t="shared" ca="1" si="3"/>
        <v>37451942.570000008</v>
      </c>
      <c r="I24" s="21">
        <f t="shared" ca="1" si="3"/>
        <v>247366257.02999991</v>
      </c>
      <c r="J24" s="21">
        <f t="shared" ca="1" si="3"/>
        <v>6493803.2000000412</v>
      </c>
      <c r="K24" s="21">
        <f t="shared" ca="1" si="3"/>
        <v>6138647.6000000499</v>
      </c>
      <c r="L24" s="21">
        <f t="shared" ca="1" si="3"/>
        <v>0</v>
      </c>
      <c r="M24" s="21">
        <f t="shared" ca="1" si="3"/>
        <v>0</v>
      </c>
      <c r="N24" s="21">
        <f t="shared" ca="1" si="3"/>
        <v>0</v>
      </c>
      <c r="O24" s="22">
        <f t="shared" ca="1" si="2"/>
        <v>408491642.81999999</v>
      </c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16"/>
      <c r="GE24" s="16"/>
      <c r="GF24" s="16"/>
      <c r="GG24" s="16"/>
      <c r="GH24" s="16"/>
      <c r="GI24" s="16"/>
      <c r="GJ24" s="16"/>
      <c r="GK24" s="16"/>
      <c r="GL24" s="16"/>
      <c r="GM24" s="16"/>
      <c r="GN24" s="16"/>
      <c r="GO24" s="16"/>
      <c r="GP24" s="16"/>
      <c r="GQ24" s="16"/>
      <c r="GR24" s="16"/>
      <c r="GS24" s="16"/>
      <c r="GT24" s="16"/>
      <c r="GU24" s="16"/>
      <c r="GV24" s="16"/>
      <c r="GW24" s="16"/>
      <c r="GX24" s="16"/>
      <c r="GY24" s="16"/>
      <c r="GZ24" s="16"/>
      <c r="HA24" s="16"/>
      <c r="HB24" s="16"/>
      <c r="HC24" s="16"/>
      <c r="HD24" s="16"/>
      <c r="HE24" s="16"/>
      <c r="HF24" s="16"/>
      <c r="HG24" s="16"/>
      <c r="HH24" s="16"/>
      <c r="HI24" s="16"/>
      <c r="HJ24" s="16"/>
      <c r="HK24" s="16"/>
      <c r="HL24" s="16"/>
      <c r="HM24" s="16"/>
      <c r="HN24" s="16"/>
      <c r="HO24" s="16"/>
      <c r="HP24" s="16"/>
    </row>
    <row r="25" spans="1:224" ht="12.75" customHeight="1" x14ac:dyDescent="0.2">
      <c r="A25" s="67" t="s">
        <v>162</v>
      </c>
      <c r="B25" s="20">
        <v>1027</v>
      </c>
      <c r="C25" s="68" t="s">
        <v>144</v>
      </c>
      <c r="D25" s="22">
        <f t="shared" ca="1" si="1"/>
        <v>23129158.66</v>
      </c>
      <c r="E25" s="21">
        <f t="shared" ca="1" si="3"/>
        <v>6502600.6700000009</v>
      </c>
      <c r="F25" s="21">
        <f t="shared" ca="1" si="3"/>
        <v>11299785.889999999</v>
      </c>
      <c r="G25" s="21">
        <f t="shared" ca="1" si="3"/>
        <v>5326772.1000000006</v>
      </c>
      <c r="H25" s="21">
        <f t="shared" ca="1" si="3"/>
        <v>11435685.41</v>
      </c>
      <c r="I25" s="21">
        <f t="shared" ca="1" si="3"/>
        <v>67333471.019999996</v>
      </c>
      <c r="J25" s="21">
        <f t="shared" ca="1" si="3"/>
        <v>702413.74</v>
      </c>
      <c r="K25" s="21">
        <f t="shared" ca="1" si="3"/>
        <v>711644.77500000002</v>
      </c>
      <c r="L25" s="21">
        <f t="shared" ca="1" si="3"/>
        <v>0</v>
      </c>
      <c r="M25" s="21">
        <f t="shared" ca="1" si="3"/>
        <v>269142.56999999995</v>
      </c>
      <c r="N25" s="21">
        <f t="shared" ca="1" si="3"/>
        <v>0</v>
      </c>
      <c r="O25" s="22">
        <f t="shared" ca="1" si="2"/>
        <v>103581516.17499998</v>
      </c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  <c r="BC25" s="16"/>
      <c r="BD25" s="16"/>
      <c r="BE25" s="16"/>
      <c r="BF25" s="16"/>
      <c r="BG25" s="16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/>
      <c r="DV25" s="16"/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16"/>
      <c r="GE25" s="16"/>
      <c r="GF25" s="16"/>
      <c r="GG25" s="16"/>
      <c r="GH25" s="16"/>
      <c r="GI25" s="16"/>
      <c r="GJ25" s="16"/>
      <c r="GK25" s="16"/>
      <c r="GL25" s="16"/>
      <c r="GM25" s="16"/>
      <c r="GN25" s="16"/>
      <c r="GO25" s="16"/>
      <c r="GP25" s="16"/>
      <c r="GQ25" s="16"/>
      <c r="GR25" s="16"/>
      <c r="GS25" s="16"/>
      <c r="GT25" s="16"/>
      <c r="GU25" s="16"/>
      <c r="GV25" s="16"/>
      <c r="GW25" s="16"/>
      <c r="GX25" s="16"/>
      <c r="GY25" s="16"/>
      <c r="GZ25" s="16"/>
      <c r="HA25" s="16"/>
      <c r="HB25" s="16"/>
      <c r="HC25" s="16"/>
      <c r="HD25" s="16"/>
      <c r="HE25" s="16"/>
      <c r="HF25" s="16"/>
      <c r="HG25" s="16"/>
      <c r="HH25" s="16"/>
      <c r="HI25" s="16"/>
      <c r="HJ25" s="16"/>
      <c r="HK25" s="16"/>
      <c r="HL25" s="16"/>
      <c r="HM25" s="16"/>
      <c r="HN25" s="16"/>
      <c r="HO25" s="16"/>
      <c r="HP25" s="16"/>
    </row>
    <row r="26" spans="1:224" ht="12.75" customHeight="1" x14ac:dyDescent="0.2">
      <c r="A26" s="67" t="s">
        <v>163</v>
      </c>
      <c r="B26" s="20">
        <v>1028</v>
      </c>
      <c r="C26" s="68" t="s">
        <v>144</v>
      </c>
      <c r="D26" s="22">
        <f t="shared" ca="1" si="1"/>
        <v>979696735.54999983</v>
      </c>
      <c r="E26" s="21">
        <f t="shared" ca="1" si="3"/>
        <v>77472419.167999879</v>
      </c>
      <c r="F26" s="21">
        <f t="shared" ca="1" si="3"/>
        <v>799979771.36800003</v>
      </c>
      <c r="G26" s="21">
        <f t="shared" ca="1" si="3"/>
        <v>102244545.01399998</v>
      </c>
      <c r="H26" s="21">
        <f t="shared" ca="1" si="3"/>
        <v>37512069.229999997</v>
      </c>
      <c r="I26" s="21">
        <f t="shared" ca="1" si="3"/>
        <v>0</v>
      </c>
      <c r="J26" s="21">
        <f t="shared" ca="1" si="3"/>
        <v>0</v>
      </c>
      <c r="K26" s="21">
        <f t="shared" ca="1" si="3"/>
        <v>0</v>
      </c>
      <c r="L26" s="21">
        <f t="shared" ca="1" si="3"/>
        <v>0</v>
      </c>
      <c r="M26" s="21">
        <f t="shared" ca="1" si="3"/>
        <v>0</v>
      </c>
      <c r="N26" s="21">
        <f t="shared" ca="1" si="3"/>
        <v>0</v>
      </c>
      <c r="O26" s="22">
        <f t="shared" ca="1" si="2"/>
        <v>1017208804.7799999</v>
      </c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  <c r="GC26" s="16"/>
      <c r="GD26" s="16"/>
      <c r="GE26" s="16"/>
      <c r="GF26" s="16"/>
      <c r="GG26" s="16"/>
      <c r="GH26" s="16"/>
      <c r="GI26" s="16"/>
      <c r="GJ26" s="16"/>
      <c r="GK26" s="16"/>
      <c r="GL26" s="16"/>
      <c r="GM26" s="16"/>
      <c r="GN26" s="16"/>
      <c r="GO26" s="16"/>
      <c r="GP26" s="16"/>
      <c r="GQ26" s="16"/>
      <c r="GR26" s="16"/>
      <c r="GS26" s="16"/>
      <c r="GT26" s="16"/>
      <c r="GU26" s="16"/>
      <c r="GV26" s="16"/>
      <c r="GW26" s="16"/>
      <c r="GX26" s="16"/>
      <c r="GY26" s="16"/>
      <c r="GZ26" s="16"/>
      <c r="HA26" s="16"/>
      <c r="HB26" s="16"/>
      <c r="HC26" s="16"/>
      <c r="HD26" s="16"/>
      <c r="HE26" s="16"/>
      <c r="HF26" s="16"/>
      <c r="HG26" s="16"/>
      <c r="HH26" s="16"/>
      <c r="HI26" s="16"/>
      <c r="HJ26" s="16"/>
      <c r="HK26" s="16"/>
      <c r="HL26" s="16"/>
      <c r="HM26" s="16"/>
      <c r="HN26" s="16"/>
      <c r="HO26" s="16"/>
      <c r="HP26" s="16"/>
    </row>
    <row r="27" spans="1:224" ht="12.75" customHeight="1" x14ac:dyDescent="0.2">
      <c r="A27" s="67" t="s">
        <v>164</v>
      </c>
      <c r="B27" s="20">
        <v>1030</v>
      </c>
      <c r="C27" s="68" t="s">
        <v>144</v>
      </c>
      <c r="D27" s="22">
        <f t="shared" ca="1" si="1"/>
        <v>100514641.21670012</v>
      </c>
      <c r="E27" s="21">
        <f t="shared" ca="1" si="3"/>
        <v>25640227.950000066</v>
      </c>
      <c r="F27" s="21">
        <f t="shared" ca="1" si="3"/>
        <v>34711767.057200067</v>
      </c>
      <c r="G27" s="21">
        <f t="shared" ca="1" si="3"/>
        <v>40162646.209499985</v>
      </c>
      <c r="H27" s="21">
        <f t="shared" ca="1" si="3"/>
        <v>86846967.330000713</v>
      </c>
      <c r="I27" s="21">
        <f t="shared" ca="1" si="3"/>
        <v>239397895.77809909</v>
      </c>
      <c r="J27" s="21">
        <f t="shared" ca="1" si="3"/>
        <v>10352020.928099971</v>
      </c>
      <c r="K27" s="21">
        <f t="shared" ca="1" si="3"/>
        <v>1118756.0877000012</v>
      </c>
      <c r="L27" s="21">
        <f t="shared" ca="1" si="3"/>
        <v>0</v>
      </c>
      <c r="M27" s="21">
        <f t="shared" ca="1" si="3"/>
        <v>1195640.9777000034</v>
      </c>
      <c r="N27" s="21">
        <f t="shared" ca="1" si="3"/>
        <v>0</v>
      </c>
      <c r="O27" s="22">
        <f t="shared" ca="1" si="2"/>
        <v>439425922.31829995</v>
      </c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/>
      <c r="DV27" s="16"/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  <c r="GC27" s="16"/>
      <c r="GD27" s="16"/>
      <c r="GE27" s="16"/>
      <c r="GF27" s="16"/>
      <c r="GG27" s="16"/>
      <c r="GH27" s="16"/>
      <c r="GI27" s="16"/>
      <c r="GJ27" s="16"/>
      <c r="GK27" s="16"/>
      <c r="GL27" s="16"/>
      <c r="GM27" s="16"/>
      <c r="GN27" s="16"/>
      <c r="GO27" s="16"/>
      <c r="GP27" s="16"/>
      <c r="GQ27" s="16"/>
      <c r="GR27" s="16"/>
      <c r="GS27" s="16"/>
      <c r="GT27" s="16"/>
      <c r="GU27" s="16"/>
      <c r="GV27" s="16"/>
      <c r="GW27" s="16"/>
      <c r="GX27" s="16"/>
      <c r="GY27" s="16"/>
      <c r="GZ27" s="16"/>
      <c r="HA27" s="16"/>
      <c r="HB27" s="16"/>
      <c r="HC27" s="16"/>
      <c r="HD27" s="16"/>
      <c r="HE27" s="16"/>
      <c r="HF27" s="16"/>
      <c r="HG27" s="16"/>
      <c r="HH27" s="16"/>
      <c r="HI27" s="16"/>
      <c r="HJ27" s="16"/>
      <c r="HK27" s="16"/>
      <c r="HL27" s="16"/>
      <c r="HM27" s="16"/>
      <c r="HN27" s="16"/>
      <c r="HO27" s="16"/>
      <c r="HP27" s="16"/>
    </row>
    <row r="28" spans="1:224" ht="12.75" customHeight="1" x14ac:dyDescent="0.2">
      <c r="A28" s="67" t="s">
        <v>165</v>
      </c>
      <c r="B28" s="20">
        <v>1031</v>
      </c>
      <c r="C28" s="68" t="s">
        <v>144</v>
      </c>
      <c r="D28" s="22">
        <f t="shared" ca="1" si="1"/>
        <v>107921850.42</v>
      </c>
      <c r="E28" s="21">
        <f t="shared" ca="1" si="3"/>
        <v>651424.38</v>
      </c>
      <c r="F28" s="21">
        <f t="shared" ca="1" si="3"/>
        <v>39076876.710000001</v>
      </c>
      <c r="G28" s="21">
        <f t="shared" ca="1" si="3"/>
        <v>68193549.329999998</v>
      </c>
      <c r="H28" s="21">
        <f t="shared" ca="1" si="3"/>
        <v>1883189.91</v>
      </c>
      <c r="I28" s="21">
        <f t="shared" ca="1" si="3"/>
        <v>0</v>
      </c>
      <c r="J28" s="21">
        <f t="shared" ca="1" si="3"/>
        <v>0</v>
      </c>
      <c r="K28" s="21">
        <f t="shared" ca="1" si="3"/>
        <v>0</v>
      </c>
      <c r="L28" s="21">
        <f t="shared" ca="1" si="3"/>
        <v>0</v>
      </c>
      <c r="M28" s="21">
        <f t="shared" ca="1" si="3"/>
        <v>0</v>
      </c>
      <c r="N28" s="21">
        <f t="shared" ca="1" si="3"/>
        <v>0</v>
      </c>
      <c r="O28" s="22">
        <f t="shared" ca="1" si="2"/>
        <v>109805040.33</v>
      </c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  <c r="GC28" s="16"/>
      <c r="GD28" s="16"/>
      <c r="GE28" s="16"/>
      <c r="GF28" s="16"/>
      <c r="GG28" s="16"/>
      <c r="GH28" s="16"/>
      <c r="GI28" s="16"/>
      <c r="GJ28" s="16"/>
      <c r="GK28" s="16"/>
      <c r="GL28" s="16"/>
      <c r="GM28" s="16"/>
      <c r="GN28" s="16"/>
      <c r="GO28" s="16"/>
      <c r="GP28" s="16"/>
      <c r="GQ28" s="16"/>
      <c r="GR28" s="16"/>
      <c r="GS28" s="16"/>
      <c r="GT28" s="16"/>
      <c r="GU28" s="16"/>
      <c r="GV28" s="16"/>
      <c r="GW28" s="16"/>
      <c r="GX28" s="16"/>
      <c r="GY28" s="16"/>
      <c r="GZ28" s="16"/>
      <c r="HA28" s="16"/>
      <c r="HB28" s="16"/>
      <c r="HC28" s="16"/>
      <c r="HD28" s="16"/>
      <c r="HE28" s="16"/>
      <c r="HF28" s="16"/>
      <c r="HG28" s="16"/>
      <c r="HH28" s="16"/>
      <c r="HI28" s="16"/>
      <c r="HJ28" s="16"/>
      <c r="HK28" s="16"/>
      <c r="HL28" s="16"/>
      <c r="HM28" s="16"/>
      <c r="HN28" s="16"/>
      <c r="HO28" s="16"/>
      <c r="HP28" s="16"/>
    </row>
    <row r="29" spans="1:224" ht="12.75" customHeight="1" x14ac:dyDescent="0.2">
      <c r="A29" s="67" t="s">
        <v>166</v>
      </c>
      <c r="B29" s="20">
        <v>1032</v>
      </c>
      <c r="C29" s="68" t="s">
        <v>144</v>
      </c>
      <c r="D29" s="22">
        <f t="shared" ca="1" si="1"/>
        <v>362664477.4242</v>
      </c>
      <c r="E29" s="21">
        <f t="shared" ca="1" si="3"/>
        <v>30814471.075484235</v>
      </c>
      <c r="F29" s="21">
        <f t="shared" ca="1" si="3"/>
        <v>197229150.71307656</v>
      </c>
      <c r="G29" s="21">
        <f t="shared" ca="1" si="3"/>
        <v>134620855.63563919</v>
      </c>
      <c r="H29" s="21">
        <f t="shared" ca="1" si="3"/>
        <v>130441619.3</v>
      </c>
      <c r="I29" s="21">
        <f t="shared" ca="1" si="3"/>
        <v>917118198.73290002</v>
      </c>
      <c r="J29" s="21">
        <f t="shared" ca="1" si="3"/>
        <v>51324239.446000002</v>
      </c>
      <c r="K29" s="21">
        <f t="shared" ca="1" si="3"/>
        <v>94014975.437700003</v>
      </c>
      <c r="L29" s="21">
        <f t="shared" ca="1" si="3"/>
        <v>0</v>
      </c>
      <c r="M29" s="21">
        <f t="shared" ca="1" si="3"/>
        <v>45025835.189099997</v>
      </c>
      <c r="N29" s="21">
        <f t="shared" ca="1" si="3"/>
        <v>0</v>
      </c>
      <c r="O29" s="22">
        <f t="shared" ca="1" si="2"/>
        <v>1600589345.5299001</v>
      </c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16"/>
      <c r="GE29" s="16"/>
      <c r="GF29" s="16"/>
      <c r="GG29" s="16"/>
      <c r="GH29" s="16"/>
      <c r="GI29" s="16"/>
      <c r="GJ29" s="16"/>
      <c r="GK29" s="16"/>
      <c r="GL29" s="16"/>
      <c r="GM29" s="16"/>
      <c r="GN29" s="16"/>
      <c r="GO29" s="16"/>
      <c r="GP29" s="16"/>
      <c r="GQ29" s="16"/>
      <c r="GR29" s="16"/>
      <c r="GS29" s="16"/>
      <c r="GT29" s="16"/>
      <c r="GU29" s="16"/>
      <c r="GV29" s="16"/>
      <c r="GW29" s="16"/>
      <c r="GX29" s="16"/>
      <c r="GY29" s="16"/>
      <c r="GZ29" s="16"/>
      <c r="HA29" s="16"/>
      <c r="HB29" s="16"/>
      <c r="HC29" s="16"/>
      <c r="HD29" s="16"/>
      <c r="HE29" s="16"/>
      <c r="HF29" s="16"/>
      <c r="HG29" s="16"/>
      <c r="HH29" s="16"/>
      <c r="HI29" s="16"/>
      <c r="HJ29" s="16"/>
      <c r="HK29" s="16"/>
      <c r="HL29" s="16"/>
      <c r="HM29" s="16"/>
      <c r="HN29" s="16"/>
      <c r="HO29" s="16"/>
      <c r="HP29" s="16"/>
    </row>
    <row r="30" spans="1:224" ht="12.75" customHeight="1" x14ac:dyDescent="0.2">
      <c r="A30" s="67" t="s">
        <v>167</v>
      </c>
      <c r="B30" s="20">
        <v>1034</v>
      </c>
      <c r="C30" s="68" t="s">
        <v>144</v>
      </c>
      <c r="D30" s="22">
        <f t="shared" ca="1" si="1"/>
        <v>8725269.9700000845</v>
      </c>
      <c r="E30" s="21">
        <f t="shared" ca="1" si="3"/>
        <v>2869167.2600000282</v>
      </c>
      <c r="F30" s="21">
        <f t="shared" ca="1" si="3"/>
        <v>3720122.1100000278</v>
      </c>
      <c r="G30" s="21">
        <f t="shared" ca="1" si="3"/>
        <v>2135980.6000000276</v>
      </c>
      <c r="H30" s="21">
        <f t="shared" ca="1" si="3"/>
        <v>7007218.8000000184</v>
      </c>
      <c r="I30" s="21">
        <f t="shared" ca="1" si="3"/>
        <v>19815382.720000006</v>
      </c>
      <c r="J30" s="21">
        <f t="shared" ca="1" si="3"/>
        <v>2426086.2199999979</v>
      </c>
      <c r="K30" s="21">
        <f t="shared" ca="1" si="3"/>
        <v>3264905.4899999951</v>
      </c>
      <c r="L30" s="21">
        <f t="shared" ca="1" si="3"/>
        <v>0</v>
      </c>
      <c r="M30" s="21">
        <f t="shared" ca="1" si="3"/>
        <v>788677.95999999857</v>
      </c>
      <c r="N30" s="21">
        <f t="shared" ca="1" si="3"/>
        <v>0</v>
      </c>
      <c r="O30" s="22">
        <f t="shared" ca="1" si="2"/>
        <v>42027541.160000101</v>
      </c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16"/>
      <c r="GE30" s="16"/>
      <c r="GF30" s="16"/>
      <c r="GG30" s="16"/>
      <c r="GH30" s="16"/>
      <c r="GI30" s="16"/>
      <c r="GJ30" s="16"/>
      <c r="GK30" s="16"/>
      <c r="GL30" s="16"/>
      <c r="GM30" s="16"/>
      <c r="GN30" s="16"/>
      <c r="GO30" s="16"/>
      <c r="GP30" s="16"/>
      <c r="GQ30" s="16"/>
      <c r="GR30" s="16"/>
      <c r="GS30" s="16"/>
      <c r="GT30" s="16"/>
      <c r="GU30" s="16"/>
      <c r="GV30" s="16"/>
      <c r="GW30" s="16"/>
      <c r="GX30" s="16"/>
      <c r="GY30" s="16"/>
      <c r="GZ30" s="16"/>
      <c r="HA30" s="16"/>
      <c r="HB30" s="16"/>
      <c r="HC30" s="16"/>
      <c r="HD30" s="16"/>
      <c r="HE30" s="16"/>
      <c r="HF30" s="16"/>
      <c r="HG30" s="16"/>
      <c r="HH30" s="16"/>
      <c r="HI30" s="16"/>
      <c r="HJ30" s="16"/>
      <c r="HK30" s="16"/>
      <c r="HL30" s="16"/>
      <c r="HM30" s="16"/>
      <c r="HN30" s="16"/>
      <c r="HO30" s="16"/>
      <c r="HP30" s="16"/>
    </row>
    <row r="31" spans="1:224" ht="12.75" customHeight="1" x14ac:dyDescent="0.2">
      <c r="A31" s="67" t="s">
        <v>168</v>
      </c>
      <c r="B31" s="20">
        <v>1035</v>
      </c>
      <c r="C31" s="68" t="s">
        <v>144</v>
      </c>
      <c r="D31" s="22">
        <f t="shared" ca="1" si="1"/>
        <v>268461392.89271599</v>
      </c>
      <c r="E31" s="21">
        <f t="shared" ca="1" si="3"/>
        <v>12108852.12988</v>
      </c>
      <c r="F31" s="21">
        <f t="shared" ca="1" si="3"/>
        <v>61448881.326914005</v>
      </c>
      <c r="G31" s="21">
        <f t="shared" ca="1" si="3"/>
        <v>194903659.435922</v>
      </c>
      <c r="H31" s="21">
        <f t="shared" ca="1" si="3"/>
        <v>42466911.57</v>
      </c>
      <c r="I31" s="21">
        <f t="shared" ca="1" si="3"/>
        <v>461914358.75953996</v>
      </c>
      <c r="J31" s="21">
        <f t="shared" ca="1" si="3"/>
        <v>21959473.010543</v>
      </c>
      <c r="K31" s="21">
        <f t="shared" ca="1" si="3"/>
        <v>20411403.140542995</v>
      </c>
      <c r="L31" s="21">
        <f t="shared" ca="1" si="3"/>
        <v>0</v>
      </c>
      <c r="M31" s="21">
        <f t="shared" ca="1" si="3"/>
        <v>21194402.820542999</v>
      </c>
      <c r="N31" s="21">
        <f t="shared" ca="1" si="3"/>
        <v>0</v>
      </c>
      <c r="O31" s="22">
        <f t="shared" ca="1" si="2"/>
        <v>836407942.19388509</v>
      </c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  <c r="GC31" s="16"/>
      <c r="GD31" s="16"/>
      <c r="GE31" s="16"/>
      <c r="GF31" s="16"/>
      <c r="GG31" s="16"/>
      <c r="GH31" s="16"/>
      <c r="GI31" s="16"/>
      <c r="GJ31" s="16"/>
      <c r="GK31" s="16"/>
      <c r="GL31" s="16"/>
      <c r="GM31" s="16"/>
      <c r="GN31" s="16"/>
      <c r="GO31" s="16"/>
      <c r="GP31" s="16"/>
      <c r="GQ31" s="16"/>
      <c r="GR31" s="16"/>
      <c r="GS31" s="16"/>
      <c r="GT31" s="16"/>
      <c r="GU31" s="16"/>
      <c r="GV31" s="16"/>
      <c r="GW31" s="16"/>
      <c r="GX31" s="16"/>
      <c r="GY31" s="16"/>
      <c r="GZ31" s="16"/>
      <c r="HA31" s="16"/>
      <c r="HB31" s="16"/>
      <c r="HC31" s="16"/>
      <c r="HD31" s="16"/>
      <c r="HE31" s="16"/>
      <c r="HF31" s="16"/>
      <c r="HG31" s="16"/>
      <c r="HH31" s="16"/>
      <c r="HI31" s="16"/>
      <c r="HJ31" s="16"/>
      <c r="HK31" s="16"/>
      <c r="HL31" s="16"/>
      <c r="HM31" s="16"/>
      <c r="HN31" s="16"/>
      <c r="HO31" s="16"/>
      <c r="HP31" s="16"/>
    </row>
    <row r="32" spans="1:224" ht="12.75" customHeight="1" x14ac:dyDescent="0.2">
      <c r="A32" s="67" t="s">
        <v>169</v>
      </c>
      <c r="B32" s="20">
        <v>1036</v>
      </c>
      <c r="C32" s="68" t="s">
        <v>144</v>
      </c>
      <c r="D32" s="22">
        <f t="shared" ca="1" si="1"/>
        <v>130885105.52000861</v>
      </c>
      <c r="E32" s="21">
        <f t="shared" ca="1" si="3"/>
        <v>108389387.50001089</v>
      </c>
      <c r="F32" s="21">
        <f t="shared" ca="1" si="3"/>
        <v>5451550.2300000135</v>
      </c>
      <c r="G32" s="21">
        <f t="shared" ca="1" si="3"/>
        <v>17044167.789997701</v>
      </c>
      <c r="H32" s="21">
        <f t="shared" ca="1" si="3"/>
        <v>109157340.3600028</v>
      </c>
      <c r="I32" s="21">
        <f t="shared" ca="1" si="3"/>
        <v>377016044.8000015</v>
      </c>
      <c r="J32" s="21">
        <f t="shared" ca="1" si="3"/>
        <v>13992845.329997931</v>
      </c>
      <c r="K32" s="21">
        <f t="shared" ca="1" si="3"/>
        <v>4211786.3300000029</v>
      </c>
      <c r="L32" s="21">
        <f t="shared" ca="1" si="3"/>
        <v>0</v>
      </c>
      <c r="M32" s="21">
        <f t="shared" ca="1" si="3"/>
        <v>5867765.5299999677</v>
      </c>
      <c r="N32" s="21">
        <f t="shared" ca="1" si="3"/>
        <v>0</v>
      </c>
      <c r="O32" s="22">
        <f t="shared" ca="1" si="2"/>
        <v>641130887.87001085</v>
      </c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  <c r="EY32" s="16"/>
      <c r="EZ32" s="16"/>
      <c r="FA32" s="16"/>
      <c r="FB32" s="16"/>
      <c r="FC32" s="16"/>
      <c r="FD32" s="16"/>
      <c r="FE32" s="16"/>
      <c r="FF32" s="16"/>
      <c r="FG32" s="16"/>
      <c r="FH32" s="16"/>
      <c r="FI32" s="16"/>
      <c r="FJ32" s="16"/>
      <c r="FK32" s="16"/>
      <c r="FL32" s="16"/>
      <c r="FM32" s="16"/>
      <c r="FN32" s="16"/>
      <c r="FO32" s="16"/>
      <c r="FP32" s="16"/>
      <c r="FQ32" s="16"/>
      <c r="FR32" s="16"/>
      <c r="FS32" s="16"/>
      <c r="FT32" s="16"/>
      <c r="FU32" s="16"/>
      <c r="FV32" s="16"/>
      <c r="FW32" s="16"/>
      <c r="FX32" s="16"/>
      <c r="FY32" s="16"/>
      <c r="FZ32" s="16"/>
      <c r="GA32" s="16"/>
      <c r="GB32" s="16"/>
      <c r="GC32" s="16"/>
      <c r="GD32" s="16"/>
      <c r="GE32" s="16"/>
      <c r="GF32" s="16"/>
      <c r="GG32" s="16"/>
      <c r="GH32" s="16"/>
      <c r="GI32" s="16"/>
      <c r="GJ32" s="16"/>
      <c r="GK32" s="16"/>
      <c r="GL32" s="16"/>
      <c r="GM32" s="16"/>
      <c r="GN32" s="16"/>
      <c r="GO32" s="16"/>
      <c r="GP32" s="16"/>
      <c r="GQ32" s="16"/>
      <c r="GR32" s="16"/>
      <c r="GS32" s="16"/>
      <c r="GT32" s="16"/>
      <c r="GU32" s="16"/>
      <c r="GV32" s="16"/>
      <c r="GW32" s="16"/>
      <c r="GX32" s="16"/>
      <c r="GY32" s="16"/>
      <c r="GZ32" s="16"/>
      <c r="HA32" s="16"/>
      <c r="HB32" s="16"/>
      <c r="HC32" s="16"/>
      <c r="HD32" s="16"/>
      <c r="HE32" s="16"/>
      <c r="HF32" s="16"/>
      <c r="HG32" s="16"/>
      <c r="HH32" s="16"/>
      <c r="HI32" s="16"/>
      <c r="HJ32" s="16"/>
      <c r="HK32" s="16"/>
      <c r="HL32" s="16"/>
      <c r="HM32" s="16"/>
      <c r="HN32" s="16"/>
      <c r="HO32" s="16"/>
      <c r="HP32" s="16"/>
    </row>
    <row r="33" spans="1:224" ht="12.75" customHeight="1" x14ac:dyDescent="0.2">
      <c r="A33" s="67" t="s">
        <v>170</v>
      </c>
      <c r="B33" s="20">
        <v>1037</v>
      </c>
      <c r="C33" s="68" t="s">
        <v>144</v>
      </c>
      <c r="D33" s="22">
        <f t="shared" ca="1" si="1"/>
        <v>14933549.759999858</v>
      </c>
      <c r="E33" s="21">
        <f t="shared" ca="1" si="3"/>
        <v>6892607.779999854</v>
      </c>
      <c r="F33" s="21">
        <f t="shared" ca="1" si="3"/>
        <v>41352.5</v>
      </c>
      <c r="G33" s="21">
        <f t="shared" ca="1" si="3"/>
        <v>7999589.4800000042</v>
      </c>
      <c r="H33" s="21">
        <f t="shared" ca="1" si="3"/>
        <v>55008212.730000161</v>
      </c>
      <c r="I33" s="21">
        <f t="shared" ca="1" si="3"/>
        <v>7822860.0599999987</v>
      </c>
      <c r="J33" s="21">
        <f t="shared" ca="1" si="3"/>
        <v>224201.75000000061</v>
      </c>
      <c r="K33" s="21">
        <f t="shared" ca="1" si="3"/>
        <v>148082.94000000029</v>
      </c>
      <c r="L33" s="21">
        <f t="shared" ca="1" si="3"/>
        <v>0</v>
      </c>
      <c r="M33" s="21">
        <f t="shared" ca="1" si="3"/>
        <v>768024.77000000188</v>
      </c>
      <c r="N33" s="21">
        <f t="shared" ca="1" si="3"/>
        <v>0</v>
      </c>
      <c r="O33" s="22">
        <f t="shared" ca="1" si="2"/>
        <v>78904932.01000002</v>
      </c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16"/>
      <c r="CA33" s="16"/>
      <c r="CB33" s="16"/>
      <c r="CC33" s="16"/>
      <c r="CD33" s="16"/>
      <c r="CE33" s="16"/>
      <c r="CF33" s="16"/>
      <c r="CG33" s="16"/>
      <c r="CH33" s="16"/>
      <c r="CI33" s="16"/>
      <c r="CJ33" s="16"/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  <c r="EX33" s="16"/>
      <c r="EY33" s="16"/>
      <c r="EZ33" s="16"/>
      <c r="FA33" s="16"/>
      <c r="FB33" s="16"/>
      <c r="FC33" s="16"/>
      <c r="FD33" s="16"/>
      <c r="FE33" s="16"/>
      <c r="FF33" s="16"/>
      <c r="FG33" s="16"/>
      <c r="FH33" s="16"/>
      <c r="FI33" s="16"/>
      <c r="FJ33" s="16"/>
      <c r="FK33" s="16"/>
      <c r="FL33" s="16"/>
      <c r="FM33" s="16"/>
      <c r="FN33" s="16"/>
      <c r="FO33" s="16"/>
      <c r="FP33" s="16"/>
      <c r="FQ33" s="16"/>
      <c r="FR33" s="16"/>
      <c r="FS33" s="16"/>
      <c r="FT33" s="16"/>
      <c r="FU33" s="16"/>
      <c r="FV33" s="16"/>
      <c r="FW33" s="16"/>
      <c r="FX33" s="16"/>
      <c r="FY33" s="16"/>
      <c r="FZ33" s="16"/>
      <c r="GA33" s="16"/>
      <c r="GB33" s="16"/>
      <c r="GC33" s="16"/>
      <c r="GD33" s="16"/>
      <c r="GE33" s="16"/>
      <c r="GF33" s="16"/>
      <c r="GG33" s="16"/>
      <c r="GH33" s="16"/>
      <c r="GI33" s="16"/>
      <c r="GJ33" s="16"/>
      <c r="GK33" s="16"/>
      <c r="GL33" s="16"/>
      <c r="GM33" s="16"/>
      <c r="GN33" s="16"/>
      <c r="GO33" s="16"/>
      <c r="GP33" s="16"/>
      <c r="GQ33" s="16"/>
      <c r="GR33" s="16"/>
      <c r="GS33" s="16"/>
      <c r="GT33" s="16"/>
      <c r="GU33" s="16"/>
      <c r="GV33" s="16"/>
      <c r="GW33" s="16"/>
      <c r="GX33" s="16"/>
      <c r="GY33" s="16"/>
      <c r="GZ33" s="16"/>
      <c r="HA33" s="16"/>
      <c r="HB33" s="16"/>
      <c r="HC33" s="16"/>
      <c r="HD33" s="16"/>
      <c r="HE33" s="16"/>
      <c r="HF33" s="16"/>
      <c r="HG33" s="16"/>
      <c r="HH33" s="16"/>
      <c r="HI33" s="16"/>
      <c r="HJ33" s="16"/>
      <c r="HK33" s="16"/>
      <c r="HL33" s="16"/>
      <c r="HM33" s="16"/>
      <c r="HN33" s="16"/>
      <c r="HO33" s="16"/>
      <c r="HP33" s="16"/>
    </row>
    <row r="34" spans="1:224" ht="12.75" customHeight="1" x14ac:dyDescent="0.2">
      <c r="A34" s="67" t="s">
        <v>171</v>
      </c>
      <c r="B34" s="20">
        <v>1038</v>
      </c>
      <c r="C34" s="68" t="s">
        <v>144</v>
      </c>
      <c r="D34" s="22">
        <f t="shared" ca="1" si="1"/>
        <v>54915756.239999995</v>
      </c>
      <c r="E34" s="21">
        <f t="shared" ca="1" si="3"/>
        <v>7838665.5499999998</v>
      </c>
      <c r="F34" s="21">
        <f t="shared" ca="1" si="3"/>
        <v>47077090.689999998</v>
      </c>
      <c r="G34" s="21">
        <f t="shared" ca="1" si="3"/>
        <v>0</v>
      </c>
      <c r="H34" s="21">
        <f t="shared" ca="1" si="3"/>
        <v>8168230.3300000001</v>
      </c>
      <c r="I34" s="21">
        <f t="shared" ca="1" si="3"/>
        <v>250629686.06</v>
      </c>
      <c r="J34" s="21">
        <f t="shared" ca="1" si="3"/>
        <v>8004835.46</v>
      </c>
      <c r="K34" s="21">
        <f t="shared" ca="1" si="3"/>
        <v>24226161.460000001</v>
      </c>
      <c r="L34" s="21">
        <f t="shared" ca="1" si="3"/>
        <v>0</v>
      </c>
      <c r="M34" s="21">
        <f t="shared" ca="1" si="3"/>
        <v>1956990.55</v>
      </c>
      <c r="N34" s="21">
        <f t="shared" ca="1" si="3"/>
        <v>0</v>
      </c>
      <c r="O34" s="22">
        <f t="shared" ca="1" si="2"/>
        <v>347901660.10000002</v>
      </c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16"/>
      <c r="CA34" s="16"/>
      <c r="CB34" s="16"/>
      <c r="CC34" s="16"/>
      <c r="CD34" s="16"/>
      <c r="CE34" s="16"/>
      <c r="CF34" s="16"/>
      <c r="CG34" s="16"/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/>
      <c r="DV34" s="16"/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  <c r="EY34" s="16"/>
      <c r="EZ34" s="16"/>
      <c r="FA34" s="16"/>
      <c r="FB34" s="16"/>
      <c r="FC34" s="16"/>
      <c r="FD34" s="16"/>
      <c r="FE34" s="16"/>
      <c r="FF34" s="16"/>
      <c r="FG34" s="16"/>
      <c r="FH34" s="16"/>
      <c r="FI34" s="16"/>
      <c r="FJ34" s="16"/>
      <c r="FK34" s="16"/>
      <c r="FL34" s="16"/>
      <c r="FM34" s="16"/>
      <c r="FN34" s="16"/>
      <c r="FO34" s="16"/>
      <c r="FP34" s="16"/>
      <c r="FQ34" s="16"/>
      <c r="FR34" s="16"/>
      <c r="FS34" s="16"/>
      <c r="FT34" s="16"/>
      <c r="FU34" s="16"/>
      <c r="FV34" s="16"/>
      <c r="FW34" s="16"/>
      <c r="FX34" s="16"/>
      <c r="FY34" s="16"/>
      <c r="FZ34" s="16"/>
      <c r="GA34" s="16"/>
      <c r="GB34" s="16"/>
      <c r="GC34" s="16"/>
      <c r="GD34" s="16"/>
      <c r="GE34" s="16"/>
      <c r="GF34" s="16"/>
      <c r="GG34" s="16"/>
      <c r="GH34" s="16"/>
      <c r="GI34" s="16"/>
      <c r="GJ34" s="16"/>
      <c r="GK34" s="16"/>
      <c r="GL34" s="16"/>
      <c r="GM34" s="16"/>
      <c r="GN34" s="16"/>
      <c r="GO34" s="16"/>
      <c r="GP34" s="16"/>
      <c r="GQ34" s="16"/>
      <c r="GR34" s="16"/>
      <c r="GS34" s="16"/>
      <c r="GT34" s="16"/>
      <c r="GU34" s="16"/>
      <c r="GV34" s="16"/>
      <c r="GW34" s="16"/>
      <c r="GX34" s="16"/>
      <c r="GY34" s="16"/>
      <c r="GZ34" s="16"/>
      <c r="HA34" s="16"/>
      <c r="HB34" s="16"/>
      <c r="HC34" s="16"/>
      <c r="HD34" s="16"/>
      <c r="HE34" s="16"/>
      <c r="HF34" s="16"/>
      <c r="HG34" s="16"/>
      <c r="HH34" s="16"/>
      <c r="HI34" s="16"/>
      <c r="HJ34" s="16"/>
      <c r="HK34" s="16"/>
      <c r="HL34" s="16"/>
      <c r="HM34" s="16"/>
      <c r="HN34" s="16"/>
      <c r="HO34" s="16"/>
      <c r="HP34" s="16"/>
    </row>
    <row r="35" spans="1:224" ht="12.75" customHeight="1" x14ac:dyDescent="0.2">
      <c r="A35" s="67" t="s">
        <v>172</v>
      </c>
      <c r="B35" s="20">
        <v>1039</v>
      </c>
      <c r="C35" s="68" t="s">
        <v>144</v>
      </c>
      <c r="D35" s="22">
        <f t="shared" ca="1" si="1"/>
        <v>7677319.5099999998</v>
      </c>
      <c r="E35" s="21">
        <f t="shared" ca="1" si="3"/>
        <v>2641693</v>
      </c>
      <c r="F35" s="21">
        <f t="shared" ca="1" si="3"/>
        <v>3674391.51</v>
      </c>
      <c r="G35" s="21">
        <f t="shared" ca="1" si="3"/>
        <v>1361235</v>
      </c>
      <c r="H35" s="21">
        <f t="shared" ca="1" si="3"/>
        <v>9864413.3800000008</v>
      </c>
      <c r="I35" s="21">
        <f t="shared" ca="1" si="3"/>
        <v>26236691.789999999</v>
      </c>
      <c r="J35" s="21">
        <f t="shared" ca="1" si="3"/>
        <v>1249478.21</v>
      </c>
      <c r="K35" s="21">
        <f t="shared" ca="1" si="3"/>
        <v>0</v>
      </c>
      <c r="L35" s="21">
        <f t="shared" ca="1" si="3"/>
        <v>0</v>
      </c>
      <c r="M35" s="21">
        <f t="shared" ca="1" si="3"/>
        <v>0</v>
      </c>
      <c r="N35" s="21">
        <f t="shared" ca="1" si="3"/>
        <v>0</v>
      </c>
      <c r="O35" s="22">
        <f t="shared" ca="1" si="2"/>
        <v>45027902.890000001</v>
      </c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  <c r="FY35" s="16"/>
      <c r="FZ35" s="16"/>
      <c r="GA35" s="16"/>
      <c r="GB35" s="16"/>
      <c r="GC35" s="16"/>
      <c r="GD35" s="16"/>
      <c r="GE35" s="16"/>
      <c r="GF35" s="16"/>
      <c r="GG35" s="16"/>
      <c r="GH35" s="16"/>
      <c r="GI35" s="16"/>
      <c r="GJ35" s="16"/>
      <c r="GK35" s="16"/>
      <c r="GL35" s="16"/>
      <c r="GM35" s="16"/>
      <c r="GN35" s="16"/>
      <c r="GO35" s="16"/>
      <c r="GP35" s="16"/>
      <c r="GQ35" s="16"/>
      <c r="GR35" s="16"/>
      <c r="GS35" s="16"/>
      <c r="GT35" s="16"/>
      <c r="GU35" s="16"/>
      <c r="GV35" s="16"/>
      <c r="GW35" s="16"/>
      <c r="GX35" s="16"/>
      <c r="GY35" s="16"/>
      <c r="GZ35" s="16"/>
      <c r="HA35" s="16"/>
      <c r="HB35" s="16"/>
      <c r="HC35" s="16"/>
      <c r="HD35" s="16"/>
      <c r="HE35" s="16"/>
      <c r="HF35" s="16"/>
      <c r="HG35" s="16"/>
      <c r="HH35" s="16"/>
      <c r="HI35" s="16"/>
      <c r="HJ35" s="16"/>
      <c r="HK35" s="16"/>
      <c r="HL35" s="16"/>
      <c r="HM35" s="16"/>
      <c r="HN35" s="16"/>
      <c r="HO35" s="16"/>
      <c r="HP35" s="16"/>
    </row>
    <row r="36" spans="1:224" ht="12.75" customHeight="1" x14ac:dyDescent="0.2">
      <c r="A36" s="67" t="s">
        <v>173</v>
      </c>
      <c r="B36" s="20">
        <v>1040</v>
      </c>
      <c r="C36" s="68" t="s">
        <v>144</v>
      </c>
      <c r="D36" s="22">
        <f t="shared" ca="1" si="1"/>
        <v>0</v>
      </c>
      <c r="E36" s="21">
        <f t="shared" ca="1" si="3"/>
        <v>0</v>
      </c>
      <c r="F36" s="21">
        <f t="shared" ca="1" si="3"/>
        <v>0</v>
      </c>
      <c r="G36" s="21">
        <f t="shared" ca="1" si="3"/>
        <v>0</v>
      </c>
      <c r="H36" s="21">
        <f t="shared" ca="1" si="3"/>
        <v>0</v>
      </c>
      <c r="I36" s="21">
        <f t="shared" ca="1" si="3"/>
        <v>0</v>
      </c>
      <c r="J36" s="21">
        <f t="shared" ca="1" si="3"/>
        <v>0</v>
      </c>
      <c r="K36" s="21">
        <f t="shared" ca="1" si="3"/>
        <v>0</v>
      </c>
      <c r="L36" s="21">
        <f t="shared" ca="1" si="3"/>
        <v>0</v>
      </c>
      <c r="M36" s="21">
        <f t="shared" ca="1" si="3"/>
        <v>0</v>
      </c>
      <c r="N36" s="21">
        <f t="shared" ca="1" si="3"/>
        <v>0</v>
      </c>
      <c r="O36" s="22">
        <f t="shared" ca="1" si="2"/>
        <v>0</v>
      </c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6"/>
      <c r="BI36" s="16"/>
      <c r="BJ36" s="16"/>
      <c r="BK36" s="16"/>
      <c r="BL36" s="16"/>
      <c r="BM36" s="16"/>
      <c r="BN36" s="16"/>
      <c r="BO36" s="16"/>
      <c r="BP36" s="16"/>
      <c r="BQ36" s="16"/>
      <c r="BR36" s="16"/>
      <c r="BS36" s="16"/>
      <c r="BT36" s="16"/>
      <c r="BU36" s="16"/>
      <c r="BV36" s="16"/>
      <c r="BW36" s="16"/>
      <c r="BX36" s="16"/>
      <c r="BY36" s="16"/>
      <c r="BZ36" s="16"/>
      <c r="CA36" s="16"/>
      <c r="CB36" s="16"/>
      <c r="CC36" s="16"/>
      <c r="CD36" s="16"/>
      <c r="CE36" s="16"/>
      <c r="CF36" s="16"/>
      <c r="CG36" s="16"/>
      <c r="CH36" s="16"/>
      <c r="CI36" s="16"/>
      <c r="CJ36" s="16"/>
      <c r="CK36" s="16"/>
      <c r="CL36" s="16"/>
      <c r="CM36" s="16"/>
      <c r="CN36" s="16"/>
      <c r="CO36" s="16"/>
      <c r="CP36" s="16"/>
      <c r="CQ36" s="16"/>
      <c r="CR36" s="16"/>
      <c r="CS36" s="16"/>
      <c r="CT36" s="16"/>
      <c r="CU36" s="16"/>
      <c r="CV36" s="16"/>
      <c r="CW36" s="16"/>
      <c r="CX36" s="16"/>
      <c r="CY36" s="16"/>
      <c r="CZ36" s="16"/>
      <c r="DA36" s="16"/>
      <c r="DB36" s="16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6"/>
      <c r="DT36" s="16"/>
      <c r="DU36" s="16"/>
      <c r="DV36" s="16"/>
      <c r="DW36" s="16"/>
      <c r="DX36" s="16"/>
      <c r="DY36" s="16"/>
      <c r="DZ36" s="16"/>
      <c r="EA36" s="16"/>
      <c r="EB36" s="16"/>
      <c r="EC36" s="16"/>
      <c r="ED36" s="16"/>
      <c r="EE36" s="16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  <c r="EY36" s="16"/>
      <c r="EZ36" s="16"/>
      <c r="FA36" s="16"/>
      <c r="FB36" s="16"/>
      <c r="FC36" s="16"/>
      <c r="FD36" s="16"/>
      <c r="FE36" s="16"/>
      <c r="FF36" s="16"/>
      <c r="FG36" s="16"/>
      <c r="FH36" s="16"/>
      <c r="FI36" s="16"/>
      <c r="FJ36" s="16"/>
      <c r="FK36" s="16"/>
      <c r="FL36" s="16"/>
      <c r="FM36" s="16"/>
      <c r="FN36" s="16"/>
      <c r="FO36" s="16"/>
      <c r="FP36" s="16"/>
      <c r="FQ36" s="16"/>
      <c r="FR36" s="16"/>
      <c r="FS36" s="16"/>
      <c r="FT36" s="16"/>
      <c r="FU36" s="16"/>
      <c r="FV36" s="16"/>
      <c r="FW36" s="16"/>
      <c r="FX36" s="16"/>
      <c r="FY36" s="16"/>
      <c r="FZ36" s="16"/>
      <c r="GA36" s="16"/>
      <c r="GB36" s="16"/>
      <c r="GC36" s="16"/>
      <c r="GD36" s="16"/>
      <c r="GE36" s="16"/>
      <c r="GF36" s="16"/>
      <c r="GG36" s="16"/>
      <c r="GH36" s="16"/>
      <c r="GI36" s="16"/>
      <c r="GJ36" s="16"/>
      <c r="GK36" s="16"/>
      <c r="GL36" s="16"/>
      <c r="GM36" s="16"/>
      <c r="GN36" s="16"/>
      <c r="GO36" s="16"/>
      <c r="GP36" s="16"/>
      <c r="GQ36" s="16"/>
      <c r="GR36" s="16"/>
      <c r="GS36" s="16"/>
      <c r="GT36" s="16"/>
      <c r="GU36" s="16"/>
      <c r="GV36" s="16"/>
      <c r="GW36" s="16"/>
      <c r="GX36" s="16"/>
      <c r="GY36" s="16"/>
      <c r="GZ36" s="16"/>
      <c r="HA36" s="16"/>
      <c r="HB36" s="16"/>
      <c r="HC36" s="16"/>
      <c r="HD36" s="16"/>
      <c r="HE36" s="16"/>
      <c r="HF36" s="16"/>
      <c r="HG36" s="16"/>
      <c r="HH36" s="16"/>
      <c r="HI36" s="16"/>
      <c r="HJ36" s="16"/>
      <c r="HK36" s="16"/>
      <c r="HL36" s="16"/>
      <c r="HM36" s="16"/>
      <c r="HN36" s="16"/>
      <c r="HO36" s="16"/>
      <c r="HP36" s="16"/>
    </row>
    <row r="37" spans="1:224" ht="12.75" customHeight="1" x14ac:dyDescent="0.2">
      <c r="A37" s="67" t="s">
        <v>174</v>
      </c>
      <c r="B37" s="20">
        <v>1043</v>
      </c>
      <c r="C37" s="68" t="s">
        <v>144</v>
      </c>
      <c r="D37" s="22">
        <f t="shared" ca="1" si="1"/>
        <v>697444082.08000255</v>
      </c>
      <c r="E37" s="21">
        <f t="shared" ca="1" si="3"/>
        <v>49929220.839992501</v>
      </c>
      <c r="F37" s="21">
        <f t="shared" ca="1" si="3"/>
        <v>536345660.49001002</v>
      </c>
      <c r="G37" s="21">
        <f t="shared" ca="1" si="3"/>
        <v>111169200.75</v>
      </c>
      <c r="H37" s="21">
        <f t="shared" ca="1" si="3"/>
        <v>16377915.25</v>
      </c>
      <c r="I37" s="21">
        <f t="shared" ca="1" si="3"/>
        <v>0</v>
      </c>
      <c r="J37" s="21">
        <f t="shared" ca="1" si="3"/>
        <v>0</v>
      </c>
      <c r="K37" s="21">
        <f t="shared" ca="1" si="3"/>
        <v>0</v>
      </c>
      <c r="L37" s="21">
        <f t="shared" ca="1" si="3"/>
        <v>0</v>
      </c>
      <c r="M37" s="21">
        <f t="shared" ca="1" si="3"/>
        <v>0</v>
      </c>
      <c r="N37" s="21">
        <f t="shared" ca="1" si="3"/>
        <v>0</v>
      </c>
      <c r="O37" s="22">
        <f t="shared" ref="O37:O60" ca="1" si="4">D37+SUM(H37:N37)</f>
        <v>713821997.33000255</v>
      </c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  <c r="BW37" s="16"/>
      <c r="BX37" s="16"/>
      <c r="BY37" s="16"/>
      <c r="BZ37" s="16"/>
      <c r="CA37" s="16"/>
      <c r="CB37" s="16"/>
      <c r="CC37" s="16"/>
      <c r="CD37" s="16"/>
      <c r="CE37" s="16"/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/>
      <c r="DV37" s="16"/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16"/>
      <c r="FH37" s="16"/>
      <c r="FI37" s="16"/>
      <c r="FJ37" s="16"/>
      <c r="FK37" s="16"/>
      <c r="FL37" s="16"/>
      <c r="FM37" s="16"/>
      <c r="FN37" s="16"/>
      <c r="FO37" s="16"/>
      <c r="FP37" s="16"/>
      <c r="FQ37" s="16"/>
      <c r="FR37" s="16"/>
      <c r="FS37" s="16"/>
      <c r="FT37" s="16"/>
      <c r="FU37" s="16"/>
      <c r="FV37" s="16"/>
      <c r="FW37" s="16"/>
      <c r="FX37" s="16"/>
      <c r="FY37" s="16"/>
      <c r="FZ37" s="16"/>
      <c r="GA37" s="16"/>
      <c r="GB37" s="16"/>
      <c r="GC37" s="16"/>
      <c r="GD37" s="16"/>
      <c r="GE37" s="16"/>
      <c r="GF37" s="16"/>
      <c r="GG37" s="16"/>
      <c r="GH37" s="16"/>
      <c r="GI37" s="16"/>
      <c r="GJ37" s="16"/>
      <c r="GK37" s="16"/>
      <c r="GL37" s="16"/>
      <c r="GM37" s="16"/>
      <c r="GN37" s="16"/>
      <c r="GO37" s="16"/>
      <c r="GP37" s="16"/>
      <c r="GQ37" s="16"/>
      <c r="GR37" s="16"/>
      <c r="GS37" s="16"/>
      <c r="GT37" s="16"/>
      <c r="GU37" s="16"/>
      <c r="GV37" s="16"/>
      <c r="GW37" s="16"/>
      <c r="GX37" s="16"/>
      <c r="GY37" s="16"/>
      <c r="GZ37" s="16"/>
      <c r="HA37" s="16"/>
      <c r="HB37" s="16"/>
      <c r="HC37" s="16"/>
      <c r="HD37" s="16"/>
      <c r="HE37" s="16"/>
      <c r="HF37" s="16"/>
      <c r="HG37" s="16"/>
      <c r="HH37" s="16"/>
      <c r="HI37" s="16"/>
      <c r="HJ37" s="16"/>
      <c r="HK37" s="16"/>
      <c r="HL37" s="16"/>
      <c r="HM37" s="16"/>
      <c r="HN37" s="16"/>
      <c r="HO37" s="16"/>
      <c r="HP37" s="16"/>
    </row>
    <row r="38" spans="1:224" ht="12.75" customHeight="1" x14ac:dyDescent="0.2">
      <c r="A38" s="67" t="s">
        <v>175</v>
      </c>
      <c r="B38" s="20">
        <v>1044</v>
      </c>
      <c r="C38" s="68" t="s">
        <v>144</v>
      </c>
      <c r="D38" s="22">
        <f t="shared" ca="1" si="1"/>
        <v>99592667.890000001</v>
      </c>
      <c r="E38" s="21">
        <f t="shared" ca="1" si="3"/>
        <v>86627179.799999997</v>
      </c>
      <c r="F38" s="21">
        <f t="shared" ca="1" si="3"/>
        <v>12965488.09</v>
      </c>
      <c r="G38" s="21">
        <f t="shared" ca="1" si="3"/>
        <v>0</v>
      </c>
      <c r="H38" s="21">
        <f t="shared" ca="1" si="3"/>
        <v>95134886.200000003</v>
      </c>
      <c r="I38" s="21">
        <f t="shared" ca="1" si="3"/>
        <v>0</v>
      </c>
      <c r="J38" s="21">
        <f t="shared" ca="1" si="3"/>
        <v>0</v>
      </c>
      <c r="K38" s="21">
        <f t="shared" ca="1" si="3"/>
        <v>0</v>
      </c>
      <c r="L38" s="21">
        <f t="shared" ca="1" si="3"/>
        <v>0</v>
      </c>
      <c r="M38" s="21">
        <f t="shared" ca="1" si="3"/>
        <v>0</v>
      </c>
      <c r="N38" s="21">
        <f t="shared" ca="1" si="3"/>
        <v>0</v>
      </c>
      <c r="O38" s="22">
        <f t="shared" ca="1" si="4"/>
        <v>194727554.09</v>
      </c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6"/>
      <c r="BZ38" s="16"/>
      <c r="CA38" s="16"/>
      <c r="CB38" s="16"/>
      <c r="CC38" s="16"/>
      <c r="CD38" s="16"/>
      <c r="CE38" s="16"/>
      <c r="CF38" s="16"/>
      <c r="CG38" s="16"/>
      <c r="CH38" s="16"/>
      <c r="CI38" s="16"/>
      <c r="CJ38" s="16"/>
      <c r="CK38" s="16"/>
      <c r="CL38" s="16"/>
      <c r="CM38" s="16"/>
      <c r="CN38" s="16"/>
      <c r="CO38" s="16"/>
      <c r="CP38" s="16"/>
      <c r="CQ38" s="16"/>
      <c r="CR38" s="16"/>
      <c r="CS38" s="16"/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  <c r="GC38" s="16"/>
      <c r="GD38" s="16"/>
      <c r="GE38" s="16"/>
      <c r="GF38" s="16"/>
      <c r="GG38" s="16"/>
      <c r="GH38" s="16"/>
      <c r="GI38" s="16"/>
      <c r="GJ38" s="16"/>
      <c r="GK38" s="16"/>
      <c r="GL38" s="16"/>
      <c r="GM38" s="16"/>
      <c r="GN38" s="16"/>
      <c r="GO38" s="16"/>
      <c r="GP38" s="16"/>
      <c r="GQ38" s="16"/>
      <c r="GR38" s="16"/>
      <c r="GS38" s="16"/>
      <c r="GT38" s="16"/>
      <c r="GU38" s="16"/>
      <c r="GV38" s="16"/>
      <c r="GW38" s="16"/>
      <c r="GX38" s="16"/>
      <c r="GY38" s="16"/>
      <c r="GZ38" s="16"/>
      <c r="HA38" s="16"/>
      <c r="HB38" s="16"/>
      <c r="HC38" s="16"/>
      <c r="HD38" s="16"/>
      <c r="HE38" s="16"/>
      <c r="HF38" s="16"/>
      <c r="HG38" s="16"/>
      <c r="HH38" s="16"/>
      <c r="HI38" s="16"/>
      <c r="HJ38" s="16"/>
      <c r="HK38" s="16"/>
      <c r="HL38" s="16"/>
      <c r="HM38" s="16"/>
      <c r="HN38" s="16"/>
      <c r="HO38" s="16"/>
      <c r="HP38" s="16"/>
    </row>
    <row r="39" spans="1:224" ht="12.75" customHeight="1" x14ac:dyDescent="0.2">
      <c r="A39" s="67" t="s">
        <v>176</v>
      </c>
      <c r="B39" s="20">
        <v>1045</v>
      </c>
      <c r="C39" s="68" t="s">
        <v>144</v>
      </c>
      <c r="D39" s="22">
        <f t="shared" ca="1" si="1"/>
        <v>14524023.189999999</v>
      </c>
      <c r="E39" s="21">
        <f t="shared" ref="E39:N54" ca="1" si="5">IFERROR(INDIRECT("'"&amp;$B$2&amp;"'!"&amp;ADDRESS(MATCH($B39,INDIRECT("'"&amp;$B$2&amp;"'!$B$1:$B$1095"),0),MATCH(E$5,INDIRECT("'"&amp;$B$2&amp;"'!5:5"),0))),0)</f>
        <v>1868444.04</v>
      </c>
      <c r="F39" s="21">
        <f t="shared" ca="1" si="5"/>
        <v>7059150.3799999999</v>
      </c>
      <c r="G39" s="21">
        <f t="shared" ca="1" si="5"/>
        <v>5596428.7699999996</v>
      </c>
      <c r="H39" s="21">
        <f t="shared" ca="1" si="5"/>
        <v>41242569.689999998</v>
      </c>
      <c r="I39" s="21">
        <f t="shared" ca="1" si="5"/>
        <v>28663134.66</v>
      </c>
      <c r="J39" s="21">
        <f t="shared" ca="1" si="5"/>
        <v>982696.11</v>
      </c>
      <c r="K39" s="21">
        <f t="shared" ca="1" si="5"/>
        <v>0</v>
      </c>
      <c r="L39" s="21">
        <f t="shared" ca="1" si="5"/>
        <v>0</v>
      </c>
      <c r="M39" s="21">
        <f t="shared" ca="1" si="5"/>
        <v>1174386.6599999999</v>
      </c>
      <c r="N39" s="21">
        <f t="shared" ca="1" si="5"/>
        <v>0</v>
      </c>
      <c r="O39" s="22">
        <f t="shared" ca="1" si="4"/>
        <v>86586810.309999987</v>
      </c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  <c r="BW39" s="16"/>
      <c r="BX39" s="16"/>
      <c r="BY39" s="16"/>
      <c r="BZ39" s="16"/>
      <c r="CA39" s="16"/>
      <c r="CB39" s="16"/>
      <c r="CC39" s="16"/>
      <c r="CD39" s="16"/>
      <c r="CE39" s="16"/>
      <c r="CF39" s="16"/>
      <c r="CG39" s="16"/>
      <c r="CH39" s="16"/>
      <c r="CI39" s="16"/>
      <c r="CJ39" s="16"/>
      <c r="CK39" s="16"/>
      <c r="CL39" s="16"/>
      <c r="CM39" s="16"/>
      <c r="CN39" s="16"/>
      <c r="CO39" s="16"/>
      <c r="CP39" s="16"/>
      <c r="CQ39" s="16"/>
      <c r="CR39" s="16"/>
      <c r="CS39" s="16"/>
      <c r="CT39" s="16"/>
      <c r="CU39" s="16"/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/>
      <c r="DV39" s="16"/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  <c r="EJ39" s="16"/>
      <c r="EK39" s="16"/>
      <c r="EL39" s="16"/>
      <c r="EM39" s="16"/>
      <c r="EN39" s="16"/>
      <c r="EO39" s="16"/>
      <c r="EP39" s="16"/>
      <c r="EQ39" s="16"/>
      <c r="ER39" s="16"/>
      <c r="ES39" s="16"/>
      <c r="ET39" s="16"/>
      <c r="EU39" s="16"/>
      <c r="EV39" s="16"/>
      <c r="EW39" s="16"/>
      <c r="EX39" s="16"/>
      <c r="EY39" s="16"/>
      <c r="EZ39" s="16"/>
      <c r="FA39" s="16"/>
      <c r="FB39" s="16"/>
      <c r="FC39" s="16"/>
      <c r="FD39" s="16"/>
      <c r="FE39" s="16"/>
      <c r="FF39" s="16"/>
      <c r="FG39" s="16"/>
      <c r="FH39" s="16"/>
      <c r="FI39" s="16"/>
      <c r="FJ39" s="16"/>
      <c r="FK39" s="16"/>
      <c r="FL39" s="16"/>
      <c r="FM39" s="16"/>
      <c r="FN39" s="16"/>
      <c r="FO39" s="16"/>
      <c r="FP39" s="16"/>
      <c r="FQ39" s="16"/>
      <c r="FR39" s="16"/>
      <c r="FS39" s="16"/>
      <c r="FT39" s="16"/>
      <c r="FU39" s="16"/>
      <c r="FV39" s="16"/>
      <c r="FW39" s="16"/>
      <c r="FX39" s="16"/>
      <c r="FY39" s="16"/>
      <c r="FZ39" s="16"/>
      <c r="GA39" s="16"/>
      <c r="GB39" s="16"/>
      <c r="GC39" s="16"/>
      <c r="GD39" s="16"/>
      <c r="GE39" s="16"/>
      <c r="GF39" s="16"/>
      <c r="GG39" s="16"/>
      <c r="GH39" s="16"/>
      <c r="GI39" s="16"/>
      <c r="GJ39" s="16"/>
      <c r="GK39" s="16"/>
      <c r="GL39" s="16"/>
      <c r="GM39" s="16"/>
      <c r="GN39" s="16"/>
      <c r="GO39" s="16"/>
      <c r="GP39" s="16"/>
      <c r="GQ39" s="16"/>
      <c r="GR39" s="16"/>
      <c r="GS39" s="16"/>
      <c r="GT39" s="16"/>
      <c r="GU39" s="16"/>
      <c r="GV39" s="16"/>
      <c r="GW39" s="16"/>
      <c r="GX39" s="16"/>
      <c r="GY39" s="16"/>
      <c r="GZ39" s="16"/>
      <c r="HA39" s="16"/>
      <c r="HB39" s="16"/>
      <c r="HC39" s="16"/>
      <c r="HD39" s="16"/>
      <c r="HE39" s="16"/>
      <c r="HF39" s="16"/>
      <c r="HG39" s="16"/>
      <c r="HH39" s="16"/>
      <c r="HI39" s="16"/>
      <c r="HJ39" s="16"/>
      <c r="HK39" s="16"/>
      <c r="HL39" s="16"/>
      <c r="HM39" s="16"/>
      <c r="HN39" s="16"/>
      <c r="HO39" s="16"/>
      <c r="HP39" s="16"/>
    </row>
    <row r="40" spans="1:224" ht="12.75" customHeight="1" x14ac:dyDescent="0.2">
      <c r="A40" s="67" t="s">
        <v>177</v>
      </c>
      <c r="B40" s="20">
        <v>1046</v>
      </c>
      <c r="C40" s="68" t="s">
        <v>144</v>
      </c>
      <c r="D40" s="22">
        <f t="shared" ca="1" si="1"/>
        <v>5544545.7300000004</v>
      </c>
      <c r="E40" s="21">
        <f t="shared" ca="1" si="5"/>
        <v>1009003.14</v>
      </c>
      <c r="F40" s="21">
        <f t="shared" ca="1" si="5"/>
        <v>2436415.35</v>
      </c>
      <c r="G40" s="21">
        <f t="shared" ca="1" si="5"/>
        <v>2099127.2400000002</v>
      </c>
      <c r="H40" s="21">
        <f t="shared" ca="1" si="5"/>
        <v>1635848.31</v>
      </c>
      <c r="I40" s="21">
        <f t="shared" ca="1" si="5"/>
        <v>25181319.809999999</v>
      </c>
      <c r="J40" s="21">
        <f t="shared" ca="1" si="5"/>
        <v>1578620.71</v>
      </c>
      <c r="K40" s="21">
        <f t="shared" ca="1" si="5"/>
        <v>0</v>
      </c>
      <c r="L40" s="21">
        <f t="shared" ca="1" si="5"/>
        <v>0</v>
      </c>
      <c r="M40" s="21">
        <f t="shared" ca="1" si="5"/>
        <v>0</v>
      </c>
      <c r="N40" s="21">
        <f t="shared" ca="1" si="5"/>
        <v>0</v>
      </c>
      <c r="O40" s="22">
        <f t="shared" ca="1" si="4"/>
        <v>33940334.560000002</v>
      </c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  <c r="BI40" s="16"/>
      <c r="BJ40" s="16"/>
      <c r="BK40" s="16"/>
      <c r="BL40" s="16"/>
      <c r="BM40" s="16"/>
      <c r="BN40" s="16"/>
      <c r="BO40" s="16"/>
      <c r="BP40" s="16"/>
      <c r="BQ40" s="16"/>
      <c r="BR40" s="16"/>
      <c r="BS40" s="16"/>
      <c r="BT40" s="16"/>
      <c r="BU40" s="16"/>
      <c r="BV40" s="16"/>
      <c r="BW40" s="16"/>
      <c r="BX40" s="16"/>
      <c r="BY40" s="16"/>
      <c r="BZ40" s="16"/>
      <c r="CA40" s="16"/>
      <c r="CB40" s="16"/>
      <c r="CC40" s="16"/>
      <c r="CD40" s="16"/>
      <c r="CE40" s="16"/>
      <c r="CF40" s="16"/>
      <c r="CG40" s="16"/>
      <c r="CH40" s="16"/>
      <c r="CI40" s="16"/>
      <c r="CJ40" s="16"/>
      <c r="CK40" s="1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6"/>
      <c r="DT40" s="16"/>
      <c r="DU40" s="16"/>
      <c r="DV40" s="16"/>
      <c r="DW40" s="16"/>
      <c r="DX40" s="16"/>
      <c r="DY40" s="16"/>
      <c r="DZ40" s="16"/>
      <c r="EA40" s="16"/>
      <c r="EB40" s="16"/>
      <c r="EC40" s="16"/>
      <c r="ED40" s="16"/>
      <c r="EE40" s="16"/>
      <c r="EF40" s="16"/>
      <c r="EG40" s="16"/>
      <c r="EH40" s="16"/>
      <c r="EI40" s="16"/>
      <c r="EJ40" s="16"/>
      <c r="EK40" s="16"/>
      <c r="EL40" s="16"/>
      <c r="EM40" s="16"/>
      <c r="EN40" s="16"/>
      <c r="EO40" s="16"/>
      <c r="EP40" s="16"/>
      <c r="EQ40" s="16"/>
      <c r="ER40" s="16"/>
      <c r="ES40" s="16"/>
      <c r="ET40" s="16"/>
      <c r="EU40" s="16"/>
      <c r="EV40" s="16"/>
      <c r="EW40" s="16"/>
      <c r="EX40" s="16"/>
      <c r="EY40" s="16"/>
      <c r="EZ40" s="16"/>
      <c r="FA40" s="16"/>
      <c r="FB40" s="16"/>
      <c r="FC40" s="16"/>
      <c r="FD40" s="16"/>
      <c r="FE40" s="16"/>
      <c r="FF40" s="16"/>
      <c r="FG40" s="16"/>
      <c r="FH40" s="16"/>
      <c r="FI40" s="16"/>
      <c r="FJ40" s="16"/>
      <c r="FK40" s="16"/>
      <c r="FL40" s="16"/>
      <c r="FM40" s="16"/>
      <c r="FN40" s="16"/>
      <c r="FO40" s="16"/>
      <c r="FP40" s="16"/>
      <c r="FQ40" s="16"/>
      <c r="FR40" s="16"/>
      <c r="FS40" s="16"/>
      <c r="FT40" s="16"/>
      <c r="FU40" s="16"/>
      <c r="FV40" s="16"/>
      <c r="FW40" s="16"/>
      <c r="FX40" s="16"/>
      <c r="FY40" s="16"/>
      <c r="FZ40" s="16"/>
      <c r="GA40" s="16"/>
      <c r="GB40" s="16"/>
      <c r="GC40" s="16"/>
      <c r="GD40" s="16"/>
      <c r="GE40" s="16"/>
      <c r="GF40" s="16"/>
      <c r="GG40" s="16"/>
      <c r="GH40" s="16"/>
      <c r="GI40" s="16"/>
      <c r="GJ40" s="16"/>
      <c r="GK40" s="16"/>
      <c r="GL40" s="16"/>
      <c r="GM40" s="16"/>
      <c r="GN40" s="16"/>
      <c r="GO40" s="16"/>
      <c r="GP40" s="16"/>
      <c r="GQ40" s="16"/>
      <c r="GR40" s="16"/>
      <c r="GS40" s="16"/>
      <c r="GT40" s="16"/>
      <c r="GU40" s="16"/>
      <c r="GV40" s="16"/>
      <c r="GW40" s="16"/>
      <c r="GX40" s="16"/>
      <c r="GY40" s="16"/>
      <c r="GZ40" s="16"/>
      <c r="HA40" s="16"/>
      <c r="HB40" s="16"/>
      <c r="HC40" s="16"/>
      <c r="HD40" s="16"/>
      <c r="HE40" s="16"/>
      <c r="HF40" s="16"/>
      <c r="HG40" s="16"/>
      <c r="HH40" s="16"/>
      <c r="HI40" s="16"/>
      <c r="HJ40" s="16"/>
      <c r="HK40" s="16"/>
      <c r="HL40" s="16"/>
      <c r="HM40" s="16"/>
      <c r="HN40" s="16"/>
      <c r="HO40" s="16"/>
      <c r="HP40" s="16"/>
    </row>
    <row r="41" spans="1:224" ht="12.75" customHeight="1" x14ac:dyDescent="0.2">
      <c r="A41" s="67" t="s">
        <v>178</v>
      </c>
      <c r="B41" s="20">
        <v>1047</v>
      </c>
      <c r="C41" s="68" t="s">
        <v>144</v>
      </c>
      <c r="D41" s="22">
        <f t="shared" ca="1" si="1"/>
        <v>0</v>
      </c>
      <c r="E41" s="21">
        <f t="shared" ca="1" si="5"/>
        <v>0</v>
      </c>
      <c r="F41" s="21">
        <f t="shared" ca="1" si="5"/>
        <v>0</v>
      </c>
      <c r="G41" s="21">
        <f t="shared" ca="1" si="5"/>
        <v>0</v>
      </c>
      <c r="H41" s="21">
        <f t="shared" ca="1" si="5"/>
        <v>0</v>
      </c>
      <c r="I41" s="21">
        <f t="shared" ca="1" si="5"/>
        <v>0</v>
      </c>
      <c r="J41" s="21">
        <f t="shared" ca="1" si="5"/>
        <v>0</v>
      </c>
      <c r="K41" s="21">
        <f t="shared" ca="1" si="5"/>
        <v>0</v>
      </c>
      <c r="L41" s="21">
        <f t="shared" ca="1" si="5"/>
        <v>0</v>
      </c>
      <c r="M41" s="21">
        <f t="shared" ca="1" si="5"/>
        <v>0</v>
      </c>
      <c r="N41" s="21">
        <f t="shared" ca="1" si="5"/>
        <v>0</v>
      </c>
      <c r="O41" s="22">
        <f t="shared" ca="1" si="4"/>
        <v>0</v>
      </c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  <c r="BM41" s="16"/>
      <c r="BN41" s="16"/>
      <c r="BO41" s="16"/>
      <c r="BP41" s="16"/>
      <c r="BQ41" s="16"/>
      <c r="BR41" s="16"/>
      <c r="BS41" s="16"/>
      <c r="BT41" s="16"/>
      <c r="BU41" s="16"/>
      <c r="BV41" s="16"/>
      <c r="BW41" s="16"/>
      <c r="BX41" s="16"/>
      <c r="BY41" s="16"/>
      <c r="BZ41" s="16"/>
      <c r="CA41" s="16"/>
      <c r="CB41" s="16"/>
      <c r="CC41" s="16"/>
      <c r="CD41" s="16"/>
      <c r="CE41" s="16"/>
      <c r="CF41" s="16"/>
      <c r="CG41" s="16"/>
      <c r="CH41" s="16"/>
      <c r="CI41" s="16"/>
      <c r="CJ41" s="16"/>
      <c r="CK41" s="16"/>
      <c r="CL41" s="16"/>
      <c r="CM41" s="16"/>
      <c r="CN41" s="16"/>
      <c r="CO41" s="16"/>
      <c r="CP41" s="16"/>
      <c r="CQ41" s="16"/>
      <c r="CR41" s="16"/>
      <c r="CS41" s="16"/>
      <c r="CT41" s="16"/>
      <c r="CU41" s="16"/>
      <c r="CV41" s="16"/>
      <c r="CW41" s="16"/>
      <c r="CX41" s="16"/>
      <c r="CY41" s="16"/>
      <c r="CZ41" s="16"/>
      <c r="DA41" s="16"/>
      <c r="DB41" s="16"/>
      <c r="DC41" s="16"/>
      <c r="DD41" s="16"/>
      <c r="DE41" s="16"/>
      <c r="DF41" s="16"/>
      <c r="DG41" s="16"/>
      <c r="DH41" s="16"/>
      <c r="DI41" s="16"/>
      <c r="DJ41" s="16"/>
      <c r="DK41" s="16"/>
      <c r="DL41" s="16"/>
      <c r="DM41" s="16"/>
      <c r="DN41" s="16"/>
      <c r="DO41" s="16"/>
      <c r="DP41" s="16"/>
      <c r="DQ41" s="16"/>
      <c r="DR41" s="16"/>
      <c r="DS41" s="16"/>
      <c r="DT41" s="16"/>
      <c r="DU41" s="16"/>
      <c r="DV41" s="16"/>
      <c r="DW41" s="16"/>
      <c r="DX41" s="16"/>
      <c r="DY41" s="16"/>
      <c r="DZ41" s="16"/>
      <c r="EA41" s="16"/>
      <c r="EB41" s="16"/>
      <c r="EC41" s="16"/>
      <c r="ED41" s="16"/>
      <c r="EE41" s="16"/>
      <c r="EF41" s="16"/>
      <c r="EG41" s="16"/>
      <c r="EH41" s="16"/>
      <c r="EI41" s="16"/>
      <c r="EJ41" s="16"/>
      <c r="EK41" s="16"/>
      <c r="EL41" s="16"/>
      <c r="EM41" s="16"/>
      <c r="EN41" s="16"/>
      <c r="EO41" s="16"/>
      <c r="EP41" s="16"/>
      <c r="EQ41" s="16"/>
      <c r="ER41" s="16"/>
      <c r="ES41" s="16"/>
      <c r="ET41" s="16"/>
      <c r="EU41" s="16"/>
      <c r="EV41" s="16"/>
      <c r="EW41" s="16"/>
      <c r="EX41" s="16"/>
      <c r="EY41" s="16"/>
      <c r="EZ41" s="16"/>
      <c r="FA41" s="16"/>
      <c r="FB41" s="16"/>
      <c r="FC41" s="16"/>
      <c r="FD41" s="16"/>
      <c r="FE41" s="16"/>
      <c r="FF41" s="16"/>
      <c r="FG41" s="16"/>
      <c r="FH41" s="16"/>
      <c r="FI41" s="16"/>
      <c r="FJ41" s="16"/>
      <c r="FK41" s="16"/>
      <c r="FL41" s="16"/>
      <c r="FM41" s="16"/>
      <c r="FN41" s="16"/>
      <c r="FO41" s="16"/>
      <c r="FP41" s="16"/>
      <c r="FQ41" s="16"/>
      <c r="FR41" s="16"/>
      <c r="FS41" s="16"/>
      <c r="FT41" s="16"/>
      <c r="FU41" s="16"/>
      <c r="FV41" s="16"/>
      <c r="FW41" s="16"/>
      <c r="FX41" s="16"/>
      <c r="FY41" s="16"/>
      <c r="FZ41" s="16"/>
      <c r="GA41" s="16"/>
      <c r="GB41" s="16"/>
      <c r="GC41" s="16"/>
      <c r="GD41" s="16"/>
      <c r="GE41" s="16"/>
      <c r="GF41" s="16"/>
      <c r="GG41" s="16"/>
      <c r="GH41" s="16"/>
      <c r="GI41" s="16"/>
      <c r="GJ41" s="16"/>
      <c r="GK41" s="16"/>
      <c r="GL41" s="16"/>
      <c r="GM41" s="16"/>
      <c r="GN41" s="16"/>
      <c r="GO41" s="16"/>
      <c r="GP41" s="16"/>
      <c r="GQ41" s="16"/>
      <c r="GR41" s="16"/>
      <c r="GS41" s="16"/>
      <c r="GT41" s="16"/>
      <c r="GU41" s="16"/>
      <c r="GV41" s="16"/>
      <c r="GW41" s="16"/>
      <c r="GX41" s="16"/>
      <c r="GY41" s="16"/>
      <c r="GZ41" s="16"/>
      <c r="HA41" s="16"/>
      <c r="HB41" s="16"/>
      <c r="HC41" s="16"/>
      <c r="HD41" s="16"/>
      <c r="HE41" s="16"/>
      <c r="HF41" s="16"/>
      <c r="HG41" s="16"/>
      <c r="HH41" s="16"/>
      <c r="HI41" s="16"/>
      <c r="HJ41" s="16"/>
      <c r="HK41" s="16"/>
      <c r="HL41" s="16"/>
      <c r="HM41" s="16"/>
      <c r="HN41" s="16"/>
      <c r="HO41" s="16"/>
      <c r="HP41" s="16"/>
    </row>
    <row r="42" spans="1:224" ht="12.75" customHeight="1" x14ac:dyDescent="0.2">
      <c r="A42" s="67" t="s">
        <v>179</v>
      </c>
      <c r="B42" s="20">
        <v>1048</v>
      </c>
      <c r="C42" s="68" t="s">
        <v>144</v>
      </c>
      <c r="D42" s="22">
        <f t="shared" ca="1" si="1"/>
        <v>29728576.089999899</v>
      </c>
      <c r="E42" s="21">
        <f t="shared" ca="1" si="5"/>
        <v>17293177.999999918</v>
      </c>
      <c r="F42" s="21">
        <f t="shared" ca="1" si="5"/>
        <v>4498571.1099999975</v>
      </c>
      <c r="G42" s="21">
        <f t="shared" ca="1" si="5"/>
        <v>7936826.9799999837</v>
      </c>
      <c r="H42" s="21">
        <f t="shared" ca="1" si="5"/>
        <v>17709614.789999984</v>
      </c>
      <c r="I42" s="21">
        <f t="shared" ca="1" si="5"/>
        <v>145343009.9999989</v>
      </c>
      <c r="J42" s="21">
        <f t="shared" ca="1" si="5"/>
        <v>15096585.360000109</v>
      </c>
      <c r="K42" s="21">
        <f t="shared" ca="1" si="5"/>
        <v>2866346.4099999759</v>
      </c>
      <c r="L42" s="21">
        <f t="shared" ca="1" si="5"/>
        <v>0</v>
      </c>
      <c r="M42" s="21">
        <f t="shared" ca="1" si="5"/>
        <v>65694184.200001188</v>
      </c>
      <c r="N42" s="21">
        <f t="shared" ca="1" si="5"/>
        <v>0</v>
      </c>
      <c r="O42" s="22">
        <f t="shared" ca="1" si="4"/>
        <v>276438316.85000002</v>
      </c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  <c r="BM42" s="16"/>
      <c r="BN42" s="16"/>
      <c r="BO42" s="16"/>
      <c r="BP42" s="16"/>
      <c r="BQ42" s="16"/>
      <c r="BR42" s="16"/>
      <c r="BS42" s="16"/>
      <c r="BT42" s="16"/>
      <c r="BU42" s="16"/>
      <c r="BV42" s="16"/>
      <c r="BW42" s="16"/>
      <c r="BX42" s="16"/>
      <c r="BY42" s="16"/>
      <c r="BZ42" s="16"/>
      <c r="CA42" s="16"/>
      <c r="CB42" s="16"/>
      <c r="CC42" s="16"/>
      <c r="CD42" s="16"/>
      <c r="CE42" s="16"/>
      <c r="CF42" s="16"/>
      <c r="CG42" s="16"/>
      <c r="CH42" s="16"/>
      <c r="CI42" s="16"/>
      <c r="CJ42" s="16"/>
      <c r="CK42" s="16"/>
      <c r="CL42" s="16"/>
      <c r="CM42" s="16"/>
      <c r="CN42" s="16"/>
      <c r="CO42" s="16"/>
      <c r="CP42" s="16"/>
      <c r="CQ42" s="16"/>
      <c r="CR42" s="16"/>
      <c r="CS42" s="16"/>
      <c r="CT42" s="16"/>
      <c r="CU42" s="16"/>
      <c r="CV42" s="16"/>
      <c r="CW42" s="16"/>
      <c r="CX42" s="16"/>
      <c r="CY42" s="16"/>
      <c r="CZ42" s="16"/>
      <c r="DA42" s="16"/>
      <c r="DB42" s="16"/>
      <c r="DC42" s="16"/>
      <c r="DD42" s="16"/>
      <c r="DE42" s="16"/>
      <c r="DF42" s="16"/>
      <c r="DG42" s="16"/>
      <c r="DH42" s="16"/>
      <c r="DI42" s="16"/>
      <c r="DJ42" s="16"/>
      <c r="DK42" s="16"/>
      <c r="DL42" s="16"/>
      <c r="DM42" s="16"/>
      <c r="DN42" s="16"/>
      <c r="DO42" s="16"/>
      <c r="DP42" s="16"/>
      <c r="DQ42" s="16"/>
      <c r="DR42" s="16"/>
      <c r="DS42" s="16"/>
      <c r="DT42" s="16"/>
      <c r="DU42" s="16"/>
      <c r="DV42" s="16"/>
      <c r="DW42" s="16"/>
      <c r="DX42" s="16"/>
      <c r="DY42" s="16"/>
      <c r="DZ42" s="16"/>
      <c r="EA42" s="16"/>
      <c r="EB42" s="16"/>
      <c r="EC42" s="16"/>
      <c r="ED42" s="16"/>
      <c r="EE42" s="16"/>
      <c r="EF42" s="16"/>
      <c r="EG42" s="16"/>
      <c r="EH42" s="16"/>
      <c r="EI42" s="16"/>
      <c r="EJ42" s="16"/>
      <c r="EK42" s="16"/>
      <c r="EL42" s="16"/>
      <c r="EM42" s="16"/>
      <c r="EN42" s="16"/>
      <c r="EO42" s="16"/>
      <c r="EP42" s="16"/>
      <c r="EQ42" s="16"/>
      <c r="ER42" s="16"/>
      <c r="ES42" s="16"/>
      <c r="ET42" s="16"/>
      <c r="EU42" s="16"/>
      <c r="EV42" s="16"/>
      <c r="EW42" s="16"/>
      <c r="EX42" s="16"/>
      <c r="EY42" s="16"/>
      <c r="EZ42" s="16"/>
      <c r="FA42" s="16"/>
      <c r="FB42" s="16"/>
      <c r="FC42" s="16"/>
      <c r="FD42" s="16"/>
      <c r="FE42" s="16"/>
      <c r="FF42" s="16"/>
      <c r="FG42" s="16"/>
      <c r="FH42" s="16"/>
      <c r="FI42" s="16"/>
      <c r="FJ42" s="16"/>
      <c r="FK42" s="16"/>
      <c r="FL42" s="16"/>
      <c r="FM42" s="16"/>
      <c r="FN42" s="16"/>
      <c r="FO42" s="16"/>
      <c r="FP42" s="16"/>
      <c r="FQ42" s="16"/>
      <c r="FR42" s="16"/>
      <c r="FS42" s="16"/>
      <c r="FT42" s="16"/>
      <c r="FU42" s="16"/>
      <c r="FV42" s="16"/>
      <c r="FW42" s="16"/>
      <c r="FX42" s="16"/>
      <c r="FY42" s="16"/>
      <c r="FZ42" s="16"/>
      <c r="GA42" s="16"/>
      <c r="GB42" s="16"/>
      <c r="GC42" s="16"/>
      <c r="GD42" s="16"/>
      <c r="GE42" s="16"/>
      <c r="GF42" s="16"/>
      <c r="GG42" s="16"/>
      <c r="GH42" s="16"/>
      <c r="GI42" s="16"/>
      <c r="GJ42" s="16"/>
      <c r="GK42" s="16"/>
      <c r="GL42" s="16"/>
      <c r="GM42" s="16"/>
      <c r="GN42" s="16"/>
      <c r="GO42" s="16"/>
      <c r="GP42" s="16"/>
      <c r="GQ42" s="16"/>
      <c r="GR42" s="16"/>
      <c r="GS42" s="16"/>
      <c r="GT42" s="16"/>
      <c r="GU42" s="16"/>
      <c r="GV42" s="16"/>
      <c r="GW42" s="16"/>
      <c r="GX42" s="16"/>
      <c r="GY42" s="16"/>
      <c r="GZ42" s="16"/>
      <c r="HA42" s="16"/>
      <c r="HB42" s="16"/>
      <c r="HC42" s="16"/>
      <c r="HD42" s="16"/>
      <c r="HE42" s="16"/>
      <c r="HF42" s="16"/>
      <c r="HG42" s="16"/>
      <c r="HH42" s="16"/>
      <c r="HI42" s="16"/>
      <c r="HJ42" s="16"/>
      <c r="HK42" s="16"/>
      <c r="HL42" s="16"/>
      <c r="HM42" s="16"/>
      <c r="HN42" s="16"/>
      <c r="HO42" s="16"/>
      <c r="HP42" s="16"/>
    </row>
    <row r="43" spans="1:224" ht="12.75" customHeight="1" x14ac:dyDescent="0.2">
      <c r="A43" s="67" t="s">
        <v>180</v>
      </c>
      <c r="B43" s="20">
        <v>1049</v>
      </c>
      <c r="C43" s="68" t="s">
        <v>144</v>
      </c>
      <c r="D43" s="22">
        <f t="shared" ca="1" si="1"/>
        <v>5619025.0199999996</v>
      </c>
      <c r="E43" s="21">
        <f t="shared" ca="1" si="5"/>
        <v>4357555.76</v>
      </c>
      <c r="F43" s="21">
        <f t="shared" ca="1" si="5"/>
        <v>0</v>
      </c>
      <c r="G43" s="21">
        <f t="shared" ca="1" si="5"/>
        <v>1261469.26</v>
      </c>
      <c r="H43" s="21">
        <f t="shared" ca="1" si="5"/>
        <v>16868393.049999963</v>
      </c>
      <c r="I43" s="21">
        <f t="shared" ca="1" si="5"/>
        <v>17757717.910000037</v>
      </c>
      <c r="J43" s="21">
        <f t="shared" ca="1" si="5"/>
        <v>514543.66999999952</v>
      </c>
      <c r="K43" s="21">
        <f t="shared" ca="1" si="5"/>
        <v>392986.1800000004</v>
      </c>
      <c r="L43" s="21">
        <f t="shared" ca="1" si="5"/>
        <v>0</v>
      </c>
      <c r="M43" s="21">
        <f t="shared" ca="1" si="5"/>
        <v>408028.24000000028</v>
      </c>
      <c r="N43" s="21">
        <f t="shared" ca="1" si="5"/>
        <v>0</v>
      </c>
      <c r="O43" s="22">
        <f t="shared" ca="1" si="4"/>
        <v>41560694.070000008</v>
      </c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  <c r="BM43" s="16"/>
      <c r="BN43" s="16"/>
      <c r="BO43" s="16"/>
      <c r="BP43" s="16"/>
      <c r="BQ43" s="16"/>
      <c r="BR43" s="16"/>
      <c r="BS43" s="16"/>
      <c r="BT43" s="16"/>
      <c r="BU43" s="16"/>
      <c r="BV43" s="16"/>
      <c r="BW43" s="16"/>
      <c r="BX43" s="16"/>
      <c r="BY43" s="16"/>
      <c r="BZ43" s="16"/>
      <c r="CA43" s="16"/>
      <c r="CB43" s="16"/>
      <c r="CC43" s="16"/>
      <c r="CD43" s="16"/>
      <c r="CE43" s="16"/>
      <c r="CF43" s="16"/>
      <c r="CG43" s="16"/>
      <c r="CH43" s="16"/>
      <c r="CI43" s="16"/>
      <c r="CJ43" s="16"/>
      <c r="CK43" s="16"/>
      <c r="CL43" s="16"/>
      <c r="CM43" s="16"/>
      <c r="CN43" s="16"/>
      <c r="CO43" s="16"/>
      <c r="CP43" s="16"/>
      <c r="CQ43" s="16"/>
      <c r="CR43" s="16"/>
      <c r="CS43" s="16"/>
      <c r="CT43" s="16"/>
      <c r="CU43" s="16"/>
      <c r="CV43" s="16"/>
      <c r="CW43" s="16"/>
      <c r="CX43" s="16"/>
      <c r="CY43" s="16"/>
      <c r="CZ43" s="16"/>
      <c r="DA43" s="16"/>
      <c r="DB43" s="16"/>
      <c r="DC43" s="16"/>
      <c r="DD43" s="16"/>
      <c r="DE43" s="16"/>
      <c r="DF43" s="16"/>
      <c r="DG43" s="16"/>
      <c r="DH43" s="16"/>
      <c r="DI43" s="16"/>
      <c r="DJ43" s="16"/>
      <c r="DK43" s="16"/>
      <c r="DL43" s="16"/>
      <c r="DM43" s="16"/>
      <c r="DN43" s="16"/>
      <c r="DO43" s="16"/>
      <c r="DP43" s="16"/>
      <c r="DQ43" s="16"/>
      <c r="DR43" s="16"/>
      <c r="DS43" s="16"/>
      <c r="DT43" s="16"/>
      <c r="DU43" s="16"/>
      <c r="DV43" s="16"/>
      <c r="DW43" s="16"/>
      <c r="DX43" s="16"/>
      <c r="DY43" s="16"/>
      <c r="DZ43" s="16"/>
      <c r="EA43" s="16"/>
      <c r="EB43" s="16"/>
      <c r="EC43" s="16"/>
      <c r="ED43" s="16"/>
      <c r="EE43" s="16"/>
      <c r="EF43" s="16"/>
      <c r="EG43" s="16"/>
      <c r="EH43" s="16"/>
      <c r="EI43" s="16"/>
      <c r="EJ43" s="16"/>
      <c r="EK43" s="16"/>
      <c r="EL43" s="16"/>
      <c r="EM43" s="16"/>
      <c r="EN43" s="16"/>
      <c r="EO43" s="16"/>
      <c r="EP43" s="16"/>
      <c r="EQ43" s="16"/>
      <c r="ER43" s="16"/>
      <c r="ES43" s="16"/>
      <c r="ET43" s="16"/>
      <c r="EU43" s="16"/>
      <c r="EV43" s="16"/>
      <c r="EW43" s="16"/>
      <c r="EX43" s="16"/>
      <c r="EY43" s="16"/>
      <c r="EZ43" s="16"/>
      <c r="FA43" s="16"/>
      <c r="FB43" s="16"/>
      <c r="FC43" s="16"/>
      <c r="FD43" s="16"/>
      <c r="FE43" s="16"/>
      <c r="FF43" s="16"/>
      <c r="FG43" s="16"/>
      <c r="FH43" s="16"/>
      <c r="FI43" s="16"/>
      <c r="FJ43" s="16"/>
      <c r="FK43" s="16"/>
      <c r="FL43" s="16"/>
      <c r="FM43" s="16"/>
      <c r="FN43" s="16"/>
      <c r="FO43" s="16"/>
      <c r="FP43" s="16"/>
      <c r="FQ43" s="16"/>
      <c r="FR43" s="16"/>
      <c r="FS43" s="16"/>
      <c r="FT43" s="16"/>
      <c r="FU43" s="16"/>
      <c r="FV43" s="16"/>
      <c r="FW43" s="16"/>
      <c r="FX43" s="16"/>
      <c r="FY43" s="16"/>
      <c r="FZ43" s="16"/>
      <c r="GA43" s="16"/>
      <c r="GB43" s="16"/>
      <c r="GC43" s="16"/>
      <c r="GD43" s="16"/>
      <c r="GE43" s="16"/>
      <c r="GF43" s="16"/>
      <c r="GG43" s="16"/>
      <c r="GH43" s="16"/>
      <c r="GI43" s="16"/>
      <c r="GJ43" s="16"/>
      <c r="GK43" s="16"/>
      <c r="GL43" s="16"/>
      <c r="GM43" s="16"/>
      <c r="GN43" s="16"/>
      <c r="GO43" s="16"/>
      <c r="GP43" s="16"/>
      <c r="GQ43" s="16"/>
      <c r="GR43" s="16"/>
      <c r="GS43" s="16"/>
      <c r="GT43" s="16"/>
      <c r="GU43" s="16"/>
      <c r="GV43" s="16"/>
      <c r="GW43" s="16"/>
      <c r="GX43" s="16"/>
      <c r="GY43" s="16"/>
      <c r="GZ43" s="16"/>
      <c r="HA43" s="16"/>
      <c r="HB43" s="16"/>
      <c r="HC43" s="16"/>
      <c r="HD43" s="16"/>
      <c r="HE43" s="16"/>
      <c r="HF43" s="16"/>
      <c r="HG43" s="16"/>
      <c r="HH43" s="16"/>
      <c r="HI43" s="16"/>
      <c r="HJ43" s="16"/>
      <c r="HK43" s="16"/>
      <c r="HL43" s="16"/>
      <c r="HM43" s="16"/>
      <c r="HN43" s="16"/>
      <c r="HO43" s="16"/>
      <c r="HP43" s="16"/>
    </row>
    <row r="44" spans="1:224" ht="12.75" customHeight="1" x14ac:dyDescent="0.2">
      <c r="A44" s="67" t="s">
        <v>181</v>
      </c>
      <c r="B44" s="20">
        <v>1050</v>
      </c>
      <c r="C44" s="68" t="s">
        <v>144</v>
      </c>
      <c r="D44" s="22">
        <f t="shared" ca="1" si="1"/>
        <v>0</v>
      </c>
      <c r="E44" s="21">
        <f t="shared" ca="1" si="5"/>
        <v>0</v>
      </c>
      <c r="F44" s="21">
        <f t="shared" ca="1" si="5"/>
        <v>0</v>
      </c>
      <c r="G44" s="21">
        <f t="shared" ca="1" si="5"/>
        <v>0</v>
      </c>
      <c r="H44" s="21">
        <f t="shared" ca="1" si="5"/>
        <v>0</v>
      </c>
      <c r="I44" s="21">
        <f t="shared" ca="1" si="5"/>
        <v>0</v>
      </c>
      <c r="J44" s="21">
        <f t="shared" ca="1" si="5"/>
        <v>0</v>
      </c>
      <c r="K44" s="21">
        <f t="shared" ca="1" si="5"/>
        <v>0</v>
      </c>
      <c r="L44" s="21">
        <f t="shared" ca="1" si="5"/>
        <v>0</v>
      </c>
      <c r="M44" s="21">
        <f t="shared" ca="1" si="5"/>
        <v>0</v>
      </c>
      <c r="N44" s="21">
        <f t="shared" ca="1" si="5"/>
        <v>0</v>
      </c>
      <c r="O44" s="22">
        <f t="shared" ca="1" si="4"/>
        <v>0</v>
      </c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  <c r="BM44" s="16"/>
      <c r="BN44" s="16"/>
      <c r="BO44" s="16"/>
      <c r="BP44" s="16"/>
      <c r="BQ44" s="16"/>
      <c r="BR44" s="16"/>
      <c r="BS44" s="16"/>
      <c r="BT44" s="16"/>
      <c r="BU44" s="16"/>
      <c r="BV44" s="16"/>
      <c r="BW44" s="16"/>
      <c r="BX44" s="16"/>
      <c r="BY44" s="16"/>
      <c r="BZ44" s="16"/>
      <c r="CA44" s="16"/>
      <c r="CB44" s="16"/>
      <c r="CC44" s="16"/>
      <c r="CD44" s="16"/>
      <c r="CE44" s="16"/>
      <c r="CF44" s="16"/>
      <c r="CG44" s="16"/>
      <c r="CH44" s="16"/>
      <c r="CI44" s="16"/>
      <c r="CJ44" s="16"/>
      <c r="CK44" s="16"/>
      <c r="CL44" s="16"/>
      <c r="CM44" s="16"/>
      <c r="CN44" s="16"/>
      <c r="CO44" s="16"/>
      <c r="CP44" s="16"/>
      <c r="CQ44" s="16"/>
      <c r="CR44" s="16"/>
      <c r="CS44" s="16"/>
      <c r="CT44" s="16"/>
      <c r="CU44" s="16"/>
      <c r="CV44" s="16"/>
      <c r="CW44" s="16"/>
      <c r="CX44" s="16"/>
      <c r="CY44" s="16"/>
      <c r="CZ44" s="16"/>
      <c r="DA44" s="16"/>
      <c r="DB44" s="16"/>
      <c r="DC44" s="16"/>
      <c r="DD44" s="16"/>
      <c r="DE44" s="16"/>
      <c r="DF44" s="16"/>
      <c r="DG44" s="16"/>
      <c r="DH44" s="16"/>
      <c r="DI44" s="16"/>
      <c r="DJ44" s="16"/>
      <c r="DK44" s="16"/>
      <c r="DL44" s="16"/>
      <c r="DM44" s="16"/>
      <c r="DN44" s="16"/>
      <c r="DO44" s="16"/>
      <c r="DP44" s="16"/>
      <c r="DQ44" s="16"/>
      <c r="DR44" s="16"/>
      <c r="DS44" s="16"/>
      <c r="DT44" s="16"/>
      <c r="DU44" s="16"/>
      <c r="DV44" s="16"/>
      <c r="DW44" s="16"/>
      <c r="DX44" s="16"/>
      <c r="DY44" s="16"/>
      <c r="DZ44" s="16"/>
      <c r="EA44" s="16"/>
      <c r="EB44" s="16"/>
      <c r="EC44" s="16"/>
      <c r="ED44" s="16"/>
      <c r="EE44" s="16"/>
      <c r="EF44" s="16"/>
      <c r="EG44" s="16"/>
      <c r="EH44" s="16"/>
      <c r="EI44" s="16"/>
      <c r="EJ44" s="16"/>
      <c r="EK44" s="16"/>
      <c r="EL44" s="16"/>
      <c r="EM44" s="16"/>
      <c r="EN44" s="16"/>
      <c r="EO44" s="16"/>
      <c r="EP44" s="16"/>
      <c r="EQ44" s="16"/>
      <c r="ER44" s="16"/>
      <c r="ES44" s="16"/>
      <c r="ET44" s="16"/>
      <c r="EU44" s="16"/>
      <c r="EV44" s="16"/>
      <c r="EW44" s="16"/>
      <c r="EX44" s="16"/>
      <c r="EY44" s="16"/>
      <c r="EZ44" s="16"/>
      <c r="FA44" s="16"/>
      <c r="FB44" s="16"/>
      <c r="FC44" s="16"/>
      <c r="FD44" s="16"/>
      <c r="FE44" s="16"/>
      <c r="FF44" s="16"/>
      <c r="FG44" s="16"/>
      <c r="FH44" s="16"/>
      <c r="FI44" s="16"/>
      <c r="FJ44" s="16"/>
      <c r="FK44" s="16"/>
      <c r="FL44" s="16"/>
      <c r="FM44" s="16"/>
      <c r="FN44" s="16"/>
      <c r="FO44" s="16"/>
      <c r="FP44" s="16"/>
      <c r="FQ44" s="16"/>
      <c r="FR44" s="16"/>
      <c r="FS44" s="16"/>
      <c r="FT44" s="16"/>
      <c r="FU44" s="16"/>
      <c r="FV44" s="16"/>
      <c r="FW44" s="16"/>
      <c r="FX44" s="16"/>
      <c r="FY44" s="16"/>
      <c r="FZ44" s="16"/>
      <c r="GA44" s="16"/>
      <c r="GB44" s="16"/>
      <c r="GC44" s="16"/>
      <c r="GD44" s="16"/>
      <c r="GE44" s="16"/>
      <c r="GF44" s="16"/>
      <c r="GG44" s="16"/>
      <c r="GH44" s="16"/>
      <c r="GI44" s="16"/>
      <c r="GJ44" s="16"/>
      <c r="GK44" s="16"/>
      <c r="GL44" s="16"/>
      <c r="GM44" s="16"/>
      <c r="GN44" s="16"/>
      <c r="GO44" s="16"/>
      <c r="GP44" s="16"/>
      <c r="GQ44" s="16"/>
      <c r="GR44" s="16"/>
      <c r="GS44" s="16"/>
      <c r="GT44" s="16"/>
      <c r="GU44" s="16"/>
      <c r="GV44" s="16"/>
      <c r="GW44" s="16"/>
      <c r="GX44" s="16"/>
      <c r="GY44" s="16"/>
      <c r="GZ44" s="16"/>
      <c r="HA44" s="16"/>
      <c r="HB44" s="16"/>
      <c r="HC44" s="16"/>
      <c r="HD44" s="16"/>
      <c r="HE44" s="16"/>
      <c r="HF44" s="16"/>
      <c r="HG44" s="16"/>
      <c r="HH44" s="16"/>
      <c r="HI44" s="16"/>
      <c r="HJ44" s="16"/>
      <c r="HK44" s="16"/>
      <c r="HL44" s="16"/>
      <c r="HM44" s="16"/>
      <c r="HN44" s="16"/>
      <c r="HO44" s="16"/>
      <c r="HP44" s="16"/>
    </row>
    <row r="45" spans="1:224" ht="12.75" customHeight="1" x14ac:dyDescent="0.2">
      <c r="A45" s="67" t="s">
        <v>182</v>
      </c>
      <c r="B45" s="20">
        <v>1051</v>
      </c>
      <c r="C45" s="68" t="s">
        <v>144</v>
      </c>
      <c r="D45" s="22">
        <f t="shared" ca="1" si="1"/>
        <v>13075386.26</v>
      </c>
      <c r="E45" s="21">
        <f t="shared" ca="1" si="5"/>
        <v>154341.88</v>
      </c>
      <c r="F45" s="21">
        <f t="shared" ca="1" si="5"/>
        <v>4103159.88</v>
      </c>
      <c r="G45" s="21">
        <f t="shared" ca="1" si="5"/>
        <v>8817884.5</v>
      </c>
      <c r="H45" s="21">
        <f t="shared" ca="1" si="5"/>
        <v>129053.88</v>
      </c>
      <c r="I45" s="21">
        <f t="shared" ca="1" si="5"/>
        <v>22535481.009999998</v>
      </c>
      <c r="J45" s="21">
        <f t="shared" ca="1" si="5"/>
        <v>5867340.2799999993</v>
      </c>
      <c r="K45" s="21">
        <f t="shared" ca="1" si="5"/>
        <v>132902.69</v>
      </c>
      <c r="L45" s="21">
        <f t="shared" ca="1" si="5"/>
        <v>0</v>
      </c>
      <c r="M45" s="21">
        <f t="shared" ca="1" si="5"/>
        <v>139111.01999999999</v>
      </c>
      <c r="N45" s="21">
        <f t="shared" ca="1" si="5"/>
        <v>0</v>
      </c>
      <c r="O45" s="22">
        <f t="shared" ca="1" si="4"/>
        <v>41879275.139999993</v>
      </c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/>
      <c r="AS45" s="16"/>
      <c r="AT45" s="16"/>
      <c r="AU45" s="16"/>
      <c r="AV45" s="16"/>
      <c r="AW45" s="16"/>
      <c r="AX45" s="16"/>
      <c r="AY45" s="16"/>
      <c r="AZ45" s="1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  <c r="BM45" s="16"/>
      <c r="BN45" s="16"/>
      <c r="BO45" s="16"/>
      <c r="BP45" s="16"/>
      <c r="BQ45" s="16"/>
      <c r="BR45" s="16"/>
      <c r="BS45" s="16"/>
      <c r="BT45" s="16"/>
      <c r="BU45" s="16"/>
      <c r="BV45" s="16"/>
      <c r="BW45" s="16"/>
      <c r="BX45" s="16"/>
      <c r="BY45" s="16"/>
      <c r="BZ45" s="16"/>
      <c r="CA45" s="16"/>
      <c r="CB45" s="16"/>
      <c r="CC45" s="16"/>
      <c r="CD45" s="16"/>
      <c r="CE45" s="16"/>
      <c r="CF45" s="16"/>
      <c r="CG45" s="16"/>
      <c r="CH45" s="16"/>
      <c r="CI45" s="16"/>
      <c r="CJ45" s="16"/>
      <c r="CK45" s="16"/>
      <c r="CL45" s="16"/>
      <c r="CM45" s="16"/>
      <c r="CN45" s="16"/>
      <c r="CO45" s="16"/>
      <c r="CP45" s="16"/>
      <c r="CQ45" s="16"/>
      <c r="CR45" s="16"/>
      <c r="CS45" s="16"/>
      <c r="CT45" s="16"/>
      <c r="CU45" s="16"/>
      <c r="CV45" s="16"/>
      <c r="CW45" s="16"/>
      <c r="CX45" s="16"/>
      <c r="CY45" s="16"/>
      <c r="CZ45" s="16"/>
      <c r="DA45" s="16"/>
      <c r="DB45" s="16"/>
      <c r="DC45" s="16"/>
      <c r="DD45" s="16"/>
      <c r="DE45" s="16"/>
      <c r="DF45" s="16"/>
      <c r="DG45" s="16"/>
      <c r="DH45" s="16"/>
      <c r="DI45" s="16"/>
      <c r="DJ45" s="16"/>
      <c r="DK45" s="16"/>
      <c r="DL45" s="16"/>
      <c r="DM45" s="16"/>
      <c r="DN45" s="16"/>
      <c r="DO45" s="16"/>
      <c r="DP45" s="16"/>
      <c r="DQ45" s="16"/>
      <c r="DR45" s="16"/>
      <c r="DS45" s="16"/>
      <c r="DT45" s="16"/>
      <c r="DU45" s="16"/>
      <c r="DV45" s="16"/>
      <c r="DW45" s="16"/>
      <c r="DX45" s="16"/>
      <c r="DY45" s="16"/>
      <c r="DZ45" s="16"/>
      <c r="EA45" s="16"/>
      <c r="EB45" s="16"/>
      <c r="EC45" s="16"/>
      <c r="ED45" s="16"/>
      <c r="EE45" s="16"/>
      <c r="EF45" s="16"/>
      <c r="EG45" s="16"/>
      <c r="EH45" s="16"/>
      <c r="EI45" s="16"/>
      <c r="EJ45" s="16"/>
      <c r="EK45" s="16"/>
      <c r="EL45" s="16"/>
      <c r="EM45" s="16"/>
      <c r="EN45" s="16"/>
      <c r="EO45" s="16"/>
      <c r="EP45" s="16"/>
      <c r="EQ45" s="16"/>
      <c r="ER45" s="16"/>
      <c r="ES45" s="16"/>
      <c r="ET45" s="16"/>
      <c r="EU45" s="16"/>
      <c r="EV45" s="16"/>
      <c r="EW45" s="16"/>
      <c r="EX45" s="16"/>
      <c r="EY45" s="16"/>
      <c r="EZ45" s="16"/>
      <c r="FA45" s="16"/>
      <c r="FB45" s="16"/>
      <c r="FC45" s="16"/>
      <c r="FD45" s="16"/>
      <c r="FE45" s="16"/>
      <c r="FF45" s="16"/>
      <c r="FG45" s="16"/>
      <c r="FH45" s="16"/>
      <c r="FI45" s="16"/>
      <c r="FJ45" s="16"/>
      <c r="FK45" s="16"/>
      <c r="FL45" s="16"/>
      <c r="FM45" s="16"/>
      <c r="FN45" s="16"/>
      <c r="FO45" s="16"/>
      <c r="FP45" s="16"/>
      <c r="FQ45" s="16"/>
      <c r="FR45" s="16"/>
      <c r="FS45" s="16"/>
      <c r="FT45" s="16"/>
      <c r="FU45" s="16"/>
      <c r="FV45" s="16"/>
      <c r="FW45" s="16"/>
      <c r="FX45" s="16"/>
      <c r="FY45" s="16"/>
      <c r="FZ45" s="16"/>
      <c r="GA45" s="16"/>
      <c r="GB45" s="16"/>
      <c r="GC45" s="16"/>
      <c r="GD45" s="16"/>
      <c r="GE45" s="16"/>
      <c r="GF45" s="16"/>
      <c r="GG45" s="16"/>
      <c r="GH45" s="16"/>
      <c r="GI45" s="16"/>
      <c r="GJ45" s="16"/>
      <c r="GK45" s="16"/>
      <c r="GL45" s="16"/>
      <c r="GM45" s="16"/>
      <c r="GN45" s="16"/>
      <c r="GO45" s="16"/>
      <c r="GP45" s="16"/>
      <c r="GQ45" s="16"/>
      <c r="GR45" s="16"/>
      <c r="GS45" s="16"/>
      <c r="GT45" s="16"/>
      <c r="GU45" s="16"/>
      <c r="GV45" s="16"/>
      <c r="GW45" s="16"/>
      <c r="GX45" s="16"/>
      <c r="GY45" s="16"/>
      <c r="GZ45" s="16"/>
      <c r="HA45" s="16"/>
      <c r="HB45" s="16"/>
      <c r="HC45" s="16"/>
      <c r="HD45" s="16"/>
      <c r="HE45" s="16"/>
      <c r="HF45" s="16"/>
      <c r="HG45" s="16"/>
      <c r="HH45" s="16"/>
      <c r="HI45" s="16"/>
      <c r="HJ45" s="16"/>
      <c r="HK45" s="16"/>
      <c r="HL45" s="16"/>
      <c r="HM45" s="16"/>
      <c r="HN45" s="16"/>
      <c r="HO45" s="16"/>
      <c r="HP45" s="16"/>
    </row>
    <row r="46" spans="1:224" ht="12.75" customHeight="1" x14ac:dyDescent="0.2">
      <c r="A46" s="67" t="s">
        <v>183</v>
      </c>
      <c r="B46" s="20">
        <v>1052</v>
      </c>
      <c r="C46" s="68" t="s">
        <v>144</v>
      </c>
      <c r="D46" s="22">
        <f t="shared" ca="1" si="1"/>
        <v>45781.460000000014</v>
      </c>
      <c r="E46" s="21">
        <f t="shared" ca="1" si="5"/>
        <v>36951.340000000011</v>
      </c>
      <c r="F46" s="21">
        <f t="shared" ca="1" si="5"/>
        <v>0</v>
      </c>
      <c r="G46" s="21">
        <f t="shared" ca="1" si="5"/>
        <v>8830.1200000000026</v>
      </c>
      <c r="H46" s="21">
        <f t="shared" ca="1" si="5"/>
        <v>700175.19999999984</v>
      </c>
      <c r="I46" s="21">
        <f t="shared" ca="1" si="5"/>
        <v>8944197.4600000009</v>
      </c>
      <c r="J46" s="21">
        <f t="shared" ca="1" si="5"/>
        <v>148521.7099999999</v>
      </c>
      <c r="K46" s="21">
        <f t="shared" ca="1" si="5"/>
        <v>169.50999999999996</v>
      </c>
      <c r="L46" s="21">
        <f t="shared" ca="1" si="5"/>
        <v>0</v>
      </c>
      <c r="M46" s="21">
        <f t="shared" ca="1" si="5"/>
        <v>93.169999999999987</v>
      </c>
      <c r="N46" s="21">
        <f t="shared" ca="1" si="5"/>
        <v>0</v>
      </c>
      <c r="O46" s="22">
        <f t="shared" ca="1" si="4"/>
        <v>9838938.5099999998</v>
      </c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  <c r="BM46" s="16"/>
      <c r="BN46" s="16"/>
      <c r="BO46" s="16"/>
      <c r="BP46" s="16"/>
      <c r="BQ46" s="16"/>
      <c r="BR46" s="16"/>
      <c r="BS46" s="16"/>
      <c r="BT46" s="16"/>
      <c r="BU46" s="16"/>
      <c r="BV46" s="16"/>
      <c r="BW46" s="16"/>
      <c r="BX46" s="16"/>
      <c r="BY46" s="16"/>
      <c r="BZ46" s="16"/>
      <c r="CA46" s="16"/>
      <c r="CB46" s="16"/>
      <c r="CC46" s="16"/>
      <c r="CD46" s="16"/>
      <c r="CE46" s="16"/>
      <c r="CF46" s="16"/>
      <c r="CG46" s="16"/>
      <c r="CH46" s="16"/>
      <c r="CI46" s="16"/>
      <c r="CJ46" s="16"/>
      <c r="CK46" s="16"/>
      <c r="CL46" s="16"/>
      <c r="CM46" s="16"/>
      <c r="CN46" s="16"/>
      <c r="CO46" s="16"/>
      <c r="CP46" s="16"/>
      <c r="CQ46" s="16"/>
      <c r="CR46" s="16"/>
      <c r="CS46" s="16"/>
      <c r="CT46" s="16"/>
      <c r="CU46" s="16"/>
      <c r="CV46" s="16"/>
      <c r="CW46" s="16"/>
      <c r="CX46" s="16"/>
      <c r="CY46" s="16"/>
      <c r="CZ46" s="16"/>
      <c r="DA46" s="16"/>
      <c r="DB46" s="16"/>
      <c r="DC46" s="16"/>
      <c r="DD46" s="16"/>
      <c r="DE46" s="16"/>
      <c r="DF46" s="16"/>
      <c r="DG46" s="16"/>
      <c r="DH46" s="16"/>
      <c r="DI46" s="16"/>
      <c r="DJ46" s="16"/>
      <c r="DK46" s="16"/>
      <c r="DL46" s="16"/>
      <c r="DM46" s="16"/>
      <c r="DN46" s="16"/>
      <c r="DO46" s="16"/>
      <c r="DP46" s="16"/>
      <c r="DQ46" s="16"/>
      <c r="DR46" s="16"/>
      <c r="DS46" s="16"/>
      <c r="DT46" s="16"/>
      <c r="DU46" s="16"/>
      <c r="DV46" s="16"/>
      <c r="DW46" s="16"/>
      <c r="DX46" s="16"/>
      <c r="DY46" s="16"/>
      <c r="DZ46" s="16"/>
      <c r="EA46" s="16"/>
      <c r="EB46" s="16"/>
      <c r="EC46" s="16"/>
      <c r="ED46" s="16"/>
      <c r="EE46" s="16"/>
      <c r="EF46" s="16"/>
      <c r="EG46" s="16"/>
      <c r="EH46" s="16"/>
      <c r="EI46" s="16"/>
      <c r="EJ46" s="16"/>
      <c r="EK46" s="16"/>
      <c r="EL46" s="16"/>
      <c r="EM46" s="16"/>
      <c r="EN46" s="16"/>
      <c r="EO46" s="16"/>
      <c r="EP46" s="16"/>
      <c r="EQ46" s="16"/>
      <c r="ER46" s="16"/>
      <c r="ES46" s="16"/>
      <c r="ET46" s="16"/>
      <c r="EU46" s="16"/>
      <c r="EV46" s="16"/>
      <c r="EW46" s="16"/>
      <c r="EX46" s="16"/>
      <c r="EY46" s="16"/>
      <c r="EZ46" s="16"/>
      <c r="FA46" s="16"/>
      <c r="FB46" s="16"/>
      <c r="FC46" s="16"/>
      <c r="FD46" s="16"/>
      <c r="FE46" s="16"/>
      <c r="FF46" s="16"/>
      <c r="FG46" s="16"/>
      <c r="FH46" s="16"/>
      <c r="FI46" s="16"/>
      <c r="FJ46" s="16"/>
      <c r="FK46" s="16"/>
      <c r="FL46" s="16"/>
      <c r="FM46" s="16"/>
      <c r="FN46" s="16"/>
      <c r="FO46" s="16"/>
      <c r="FP46" s="16"/>
      <c r="FQ46" s="16"/>
      <c r="FR46" s="16"/>
      <c r="FS46" s="16"/>
      <c r="FT46" s="16"/>
      <c r="FU46" s="16"/>
      <c r="FV46" s="16"/>
      <c r="FW46" s="16"/>
      <c r="FX46" s="16"/>
      <c r="FY46" s="16"/>
      <c r="FZ46" s="16"/>
      <c r="GA46" s="16"/>
      <c r="GB46" s="16"/>
      <c r="GC46" s="16"/>
      <c r="GD46" s="16"/>
      <c r="GE46" s="16"/>
      <c r="GF46" s="16"/>
      <c r="GG46" s="16"/>
      <c r="GH46" s="16"/>
      <c r="GI46" s="16"/>
      <c r="GJ46" s="16"/>
      <c r="GK46" s="16"/>
      <c r="GL46" s="16"/>
      <c r="GM46" s="16"/>
      <c r="GN46" s="16"/>
      <c r="GO46" s="16"/>
      <c r="GP46" s="16"/>
      <c r="GQ46" s="16"/>
      <c r="GR46" s="16"/>
      <c r="GS46" s="16"/>
      <c r="GT46" s="16"/>
      <c r="GU46" s="16"/>
      <c r="GV46" s="16"/>
      <c r="GW46" s="16"/>
      <c r="GX46" s="16"/>
      <c r="GY46" s="16"/>
      <c r="GZ46" s="16"/>
      <c r="HA46" s="16"/>
      <c r="HB46" s="16"/>
      <c r="HC46" s="16"/>
      <c r="HD46" s="16"/>
      <c r="HE46" s="16"/>
      <c r="HF46" s="16"/>
      <c r="HG46" s="16"/>
      <c r="HH46" s="16"/>
      <c r="HI46" s="16"/>
      <c r="HJ46" s="16"/>
      <c r="HK46" s="16"/>
      <c r="HL46" s="16"/>
      <c r="HM46" s="16"/>
      <c r="HN46" s="16"/>
      <c r="HO46" s="16"/>
      <c r="HP46" s="16"/>
    </row>
    <row r="47" spans="1:224" ht="12.75" customHeight="1" x14ac:dyDescent="0.2">
      <c r="A47" s="67" t="s">
        <v>184</v>
      </c>
      <c r="B47" s="20">
        <v>1053</v>
      </c>
      <c r="C47" s="68" t="s">
        <v>144</v>
      </c>
      <c r="D47" s="22">
        <f t="shared" ca="1" si="1"/>
        <v>3901368.91</v>
      </c>
      <c r="E47" s="21">
        <f t="shared" ca="1" si="5"/>
        <v>3901368.91</v>
      </c>
      <c r="F47" s="21">
        <f t="shared" ca="1" si="5"/>
        <v>0</v>
      </c>
      <c r="G47" s="21">
        <f t="shared" ca="1" si="5"/>
        <v>0</v>
      </c>
      <c r="H47" s="21">
        <f t="shared" ca="1" si="5"/>
        <v>1351873.1099999999</v>
      </c>
      <c r="I47" s="21">
        <f t="shared" ca="1" si="5"/>
        <v>15747165.289999999</v>
      </c>
      <c r="J47" s="21">
        <f t="shared" ca="1" si="5"/>
        <v>191716.48000000001</v>
      </c>
      <c r="K47" s="21">
        <f t="shared" ca="1" si="5"/>
        <v>573850.38</v>
      </c>
      <c r="L47" s="21">
        <f t="shared" ca="1" si="5"/>
        <v>0</v>
      </c>
      <c r="M47" s="21">
        <f t="shared" ca="1" si="5"/>
        <v>225626.47</v>
      </c>
      <c r="N47" s="21">
        <f t="shared" ca="1" si="5"/>
        <v>0</v>
      </c>
      <c r="O47" s="22">
        <f t="shared" ca="1" si="4"/>
        <v>21991600.639999997</v>
      </c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  <c r="BM47" s="16"/>
      <c r="BN47" s="16"/>
      <c r="BO47" s="16"/>
      <c r="BP47" s="16"/>
      <c r="BQ47" s="16"/>
      <c r="BR47" s="16"/>
      <c r="BS47" s="16"/>
      <c r="BT47" s="16"/>
      <c r="BU47" s="16"/>
      <c r="BV47" s="16"/>
      <c r="BW47" s="16"/>
      <c r="BX47" s="16"/>
      <c r="BY47" s="16"/>
      <c r="BZ47" s="16"/>
      <c r="CA47" s="16"/>
      <c r="CB47" s="16"/>
      <c r="CC47" s="16"/>
      <c r="CD47" s="16"/>
      <c r="CE47" s="16"/>
      <c r="CF47" s="16"/>
      <c r="CG47" s="16"/>
      <c r="CH47" s="16"/>
      <c r="CI47" s="16"/>
      <c r="CJ47" s="16"/>
      <c r="CK47" s="16"/>
      <c r="CL47" s="16"/>
      <c r="CM47" s="16"/>
      <c r="CN47" s="16"/>
      <c r="CO47" s="16"/>
      <c r="CP47" s="16"/>
      <c r="CQ47" s="16"/>
      <c r="CR47" s="16"/>
      <c r="CS47" s="16"/>
      <c r="CT47" s="16"/>
      <c r="CU47" s="16"/>
      <c r="CV47" s="16"/>
      <c r="CW47" s="16"/>
      <c r="CX47" s="16"/>
      <c r="CY47" s="16"/>
      <c r="CZ47" s="16"/>
      <c r="DA47" s="16"/>
      <c r="DB47" s="16"/>
      <c r="DC47" s="16"/>
      <c r="DD47" s="16"/>
      <c r="DE47" s="16"/>
      <c r="DF47" s="16"/>
      <c r="DG47" s="16"/>
      <c r="DH47" s="16"/>
      <c r="DI47" s="16"/>
      <c r="DJ47" s="16"/>
      <c r="DK47" s="16"/>
      <c r="DL47" s="16"/>
      <c r="DM47" s="16"/>
      <c r="DN47" s="16"/>
      <c r="DO47" s="16"/>
      <c r="DP47" s="16"/>
      <c r="DQ47" s="16"/>
      <c r="DR47" s="16"/>
      <c r="DS47" s="16"/>
      <c r="DT47" s="16"/>
      <c r="DU47" s="16"/>
      <c r="DV47" s="16"/>
      <c r="DW47" s="16"/>
      <c r="DX47" s="16"/>
      <c r="DY47" s="16"/>
      <c r="DZ47" s="16"/>
      <c r="EA47" s="16"/>
      <c r="EB47" s="16"/>
      <c r="EC47" s="16"/>
      <c r="ED47" s="16"/>
      <c r="EE47" s="16"/>
      <c r="EF47" s="16"/>
      <c r="EG47" s="16"/>
      <c r="EH47" s="16"/>
      <c r="EI47" s="16"/>
      <c r="EJ47" s="16"/>
      <c r="EK47" s="16"/>
      <c r="EL47" s="16"/>
      <c r="EM47" s="16"/>
      <c r="EN47" s="16"/>
      <c r="EO47" s="16"/>
      <c r="EP47" s="16"/>
      <c r="EQ47" s="16"/>
      <c r="ER47" s="16"/>
      <c r="ES47" s="16"/>
      <c r="ET47" s="16"/>
      <c r="EU47" s="16"/>
      <c r="EV47" s="16"/>
      <c r="EW47" s="16"/>
      <c r="EX47" s="16"/>
      <c r="EY47" s="16"/>
      <c r="EZ47" s="16"/>
      <c r="FA47" s="16"/>
      <c r="FB47" s="16"/>
      <c r="FC47" s="16"/>
      <c r="FD47" s="16"/>
      <c r="FE47" s="16"/>
      <c r="FF47" s="16"/>
      <c r="FG47" s="16"/>
      <c r="FH47" s="16"/>
      <c r="FI47" s="16"/>
      <c r="FJ47" s="16"/>
      <c r="FK47" s="16"/>
      <c r="FL47" s="16"/>
      <c r="FM47" s="16"/>
      <c r="FN47" s="16"/>
      <c r="FO47" s="16"/>
      <c r="FP47" s="16"/>
      <c r="FQ47" s="16"/>
      <c r="FR47" s="16"/>
      <c r="FS47" s="16"/>
      <c r="FT47" s="16"/>
      <c r="FU47" s="16"/>
      <c r="FV47" s="16"/>
      <c r="FW47" s="16"/>
      <c r="FX47" s="16"/>
      <c r="FY47" s="16"/>
      <c r="FZ47" s="16"/>
      <c r="GA47" s="16"/>
      <c r="GB47" s="16"/>
      <c r="GC47" s="16"/>
      <c r="GD47" s="16"/>
      <c r="GE47" s="16"/>
      <c r="GF47" s="16"/>
      <c r="GG47" s="16"/>
      <c r="GH47" s="16"/>
      <c r="GI47" s="16"/>
      <c r="GJ47" s="16"/>
      <c r="GK47" s="16"/>
      <c r="GL47" s="16"/>
      <c r="GM47" s="16"/>
      <c r="GN47" s="16"/>
      <c r="GO47" s="16"/>
      <c r="GP47" s="16"/>
      <c r="GQ47" s="16"/>
      <c r="GR47" s="16"/>
      <c r="GS47" s="16"/>
      <c r="GT47" s="16"/>
      <c r="GU47" s="16"/>
      <c r="GV47" s="16"/>
      <c r="GW47" s="16"/>
      <c r="GX47" s="16"/>
      <c r="GY47" s="16"/>
      <c r="GZ47" s="16"/>
      <c r="HA47" s="16"/>
      <c r="HB47" s="16"/>
      <c r="HC47" s="16"/>
      <c r="HD47" s="16"/>
      <c r="HE47" s="16"/>
      <c r="HF47" s="16"/>
      <c r="HG47" s="16"/>
      <c r="HH47" s="16"/>
      <c r="HI47" s="16"/>
      <c r="HJ47" s="16"/>
      <c r="HK47" s="16"/>
      <c r="HL47" s="16"/>
      <c r="HM47" s="16"/>
      <c r="HN47" s="16"/>
      <c r="HO47" s="16"/>
      <c r="HP47" s="16"/>
    </row>
    <row r="48" spans="1:224" ht="12.75" customHeight="1" x14ac:dyDescent="0.2">
      <c r="A48" s="67" t="s">
        <v>185</v>
      </c>
      <c r="B48" s="20">
        <v>1054</v>
      </c>
      <c r="C48" s="68" t="s">
        <v>144</v>
      </c>
      <c r="D48" s="22">
        <f t="shared" ca="1" si="1"/>
        <v>0</v>
      </c>
      <c r="E48" s="21">
        <f t="shared" ca="1" si="5"/>
        <v>0</v>
      </c>
      <c r="F48" s="21">
        <f t="shared" ca="1" si="5"/>
        <v>0</v>
      </c>
      <c r="G48" s="21">
        <f t="shared" ca="1" si="5"/>
        <v>0</v>
      </c>
      <c r="H48" s="21">
        <f t="shared" ca="1" si="5"/>
        <v>0</v>
      </c>
      <c r="I48" s="21">
        <f t="shared" ca="1" si="5"/>
        <v>0</v>
      </c>
      <c r="J48" s="21">
        <f t="shared" ca="1" si="5"/>
        <v>0</v>
      </c>
      <c r="K48" s="21">
        <f t="shared" ca="1" si="5"/>
        <v>0</v>
      </c>
      <c r="L48" s="21">
        <f t="shared" ca="1" si="5"/>
        <v>0</v>
      </c>
      <c r="M48" s="21">
        <f t="shared" ca="1" si="5"/>
        <v>0</v>
      </c>
      <c r="N48" s="21">
        <f t="shared" ca="1" si="5"/>
        <v>0</v>
      </c>
      <c r="O48" s="22">
        <f t="shared" ca="1" si="4"/>
        <v>0</v>
      </c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  <c r="BM48" s="16"/>
      <c r="BN48" s="16"/>
      <c r="BO48" s="16"/>
      <c r="BP48" s="16"/>
      <c r="BQ48" s="16"/>
      <c r="BR48" s="16"/>
      <c r="BS48" s="16"/>
      <c r="BT48" s="16"/>
      <c r="BU48" s="16"/>
      <c r="BV48" s="16"/>
      <c r="BW48" s="16"/>
      <c r="BX48" s="16"/>
      <c r="BY48" s="16"/>
      <c r="BZ48" s="16"/>
      <c r="CA48" s="16"/>
      <c r="CB48" s="16"/>
      <c r="CC48" s="16"/>
      <c r="CD48" s="16"/>
      <c r="CE48" s="16"/>
      <c r="CF48" s="16"/>
      <c r="CG48" s="16"/>
      <c r="CH48" s="16"/>
      <c r="CI48" s="16"/>
      <c r="CJ48" s="16"/>
      <c r="CK48" s="16"/>
      <c r="CL48" s="16"/>
      <c r="CM48" s="16"/>
      <c r="CN48" s="16"/>
      <c r="CO48" s="16"/>
      <c r="CP48" s="16"/>
      <c r="CQ48" s="16"/>
      <c r="CR48" s="16"/>
      <c r="CS48" s="16"/>
      <c r="CT48" s="16"/>
      <c r="CU48" s="16"/>
      <c r="CV48" s="16"/>
      <c r="CW48" s="16"/>
      <c r="CX48" s="16"/>
      <c r="CY48" s="16"/>
      <c r="CZ48" s="16"/>
      <c r="DA48" s="16"/>
      <c r="DB48" s="16"/>
      <c r="DC48" s="16"/>
      <c r="DD48" s="16"/>
      <c r="DE48" s="16"/>
      <c r="DF48" s="16"/>
      <c r="DG48" s="16"/>
      <c r="DH48" s="16"/>
      <c r="DI48" s="16"/>
      <c r="DJ48" s="16"/>
      <c r="DK48" s="16"/>
      <c r="DL48" s="16"/>
      <c r="DM48" s="16"/>
      <c r="DN48" s="16"/>
      <c r="DO48" s="16"/>
      <c r="DP48" s="16"/>
      <c r="DQ48" s="16"/>
      <c r="DR48" s="16"/>
      <c r="DS48" s="16"/>
      <c r="DT48" s="16"/>
      <c r="DU48" s="16"/>
      <c r="DV48" s="16"/>
      <c r="DW48" s="16"/>
      <c r="DX48" s="16"/>
      <c r="DY48" s="16"/>
      <c r="DZ48" s="16"/>
      <c r="EA48" s="16"/>
      <c r="EB48" s="16"/>
      <c r="EC48" s="16"/>
      <c r="ED48" s="16"/>
      <c r="EE48" s="16"/>
      <c r="EF48" s="16"/>
      <c r="EG48" s="16"/>
      <c r="EH48" s="16"/>
      <c r="EI48" s="16"/>
      <c r="EJ48" s="16"/>
      <c r="EK48" s="16"/>
      <c r="EL48" s="16"/>
      <c r="EM48" s="16"/>
      <c r="EN48" s="16"/>
      <c r="EO48" s="16"/>
      <c r="EP48" s="16"/>
      <c r="EQ48" s="16"/>
      <c r="ER48" s="16"/>
      <c r="ES48" s="16"/>
      <c r="ET48" s="16"/>
      <c r="EU48" s="16"/>
      <c r="EV48" s="16"/>
      <c r="EW48" s="16"/>
      <c r="EX48" s="16"/>
      <c r="EY48" s="16"/>
      <c r="EZ48" s="16"/>
      <c r="FA48" s="16"/>
      <c r="FB48" s="16"/>
      <c r="FC48" s="16"/>
      <c r="FD48" s="16"/>
      <c r="FE48" s="16"/>
      <c r="FF48" s="16"/>
      <c r="FG48" s="16"/>
      <c r="FH48" s="16"/>
      <c r="FI48" s="16"/>
      <c r="FJ48" s="16"/>
      <c r="FK48" s="16"/>
      <c r="FL48" s="16"/>
      <c r="FM48" s="16"/>
      <c r="FN48" s="16"/>
      <c r="FO48" s="16"/>
      <c r="FP48" s="16"/>
      <c r="FQ48" s="16"/>
      <c r="FR48" s="16"/>
      <c r="FS48" s="16"/>
      <c r="FT48" s="16"/>
      <c r="FU48" s="16"/>
      <c r="FV48" s="16"/>
      <c r="FW48" s="16"/>
      <c r="FX48" s="16"/>
      <c r="FY48" s="16"/>
      <c r="FZ48" s="16"/>
      <c r="GA48" s="16"/>
      <c r="GB48" s="16"/>
      <c r="GC48" s="16"/>
      <c r="GD48" s="16"/>
      <c r="GE48" s="16"/>
      <c r="GF48" s="16"/>
      <c r="GG48" s="16"/>
      <c r="GH48" s="16"/>
      <c r="GI48" s="16"/>
      <c r="GJ48" s="16"/>
      <c r="GK48" s="16"/>
      <c r="GL48" s="16"/>
      <c r="GM48" s="16"/>
      <c r="GN48" s="16"/>
      <c r="GO48" s="16"/>
      <c r="GP48" s="16"/>
      <c r="GQ48" s="16"/>
      <c r="GR48" s="16"/>
      <c r="GS48" s="16"/>
      <c r="GT48" s="16"/>
      <c r="GU48" s="16"/>
      <c r="GV48" s="16"/>
      <c r="GW48" s="16"/>
      <c r="GX48" s="16"/>
      <c r="GY48" s="16"/>
      <c r="GZ48" s="16"/>
      <c r="HA48" s="16"/>
      <c r="HB48" s="16"/>
      <c r="HC48" s="16"/>
      <c r="HD48" s="16"/>
      <c r="HE48" s="16"/>
      <c r="HF48" s="16"/>
      <c r="HG48" s="16"/>
      <c r="HH48" s="16"/>
      <c r="HI48" s="16"/>
      <c r="HJ48" s="16"/>
      <c r="HK48" s="16"/>
      <c r="HL48" s="16"/>
      <c r="HM48" s="16"/>
      <c r="HN48" s="16"/>
      <c r="HO48" s="16"/>
      <c r="HP48" s="16"/>
    </row>
    <row r="49" spans="1:224" ht="12.75" customHeight="1" x14ac:dyDescent="0.2">
      <c r="A49" s="67" t="s">
        <v>186</v>
      </c>
      <c r="B49" s="20">
        <v>1055</v>
      </c>
      <c r="C49" s="68" t="s">
        <v>144</v>
      </c>
      <c r="D49" s="22">
        <f t="shared" ca="1" si="1"/>
        <v>5717184.9000000004</v>
      </c>
      <c r="E49" s="21">
        <f t="shared" ca="1" si="5"/>
        <v>2076939.66</v>
      </c>
      <c r="F49" s="21">
        <f t="shared" ca="1" si="5"/>
        <v>3097848.95</v>
      </c>
      <c r="G49" s="21">
        <f t="shared" ca="1" si="5"/>
        <v>542396.29</v>
      </c>
      <c r="H49" s="21">
        <f t="shared" ca="1" si="5"/>
        <v>18150242.52</v>
      </c>
      <c r="I49" s="21">
        <f t="shared" ca="1" si="5"/>
        <v>55232960.649999999</v>
      </c>
      <c r="J49" s="21">
        <f t="shared" ca="1" si="5"/>
        <v>739655.26</v>
      </c>
      <c r="K49" s="21">
        <f t="shared" ca="1" si="5"/>
        <v>2031053.55</v>
      </c>
      <c r="L49" s="21">
        <f t="shared" ca="1" si="5"/>
        <v>0</v>
      </c>
      <c r="M49" s="21">
        <f t="shared" ca="1" si="5"/>
        <v>681199.59</v>
      </c>
      <c r="N49" s="21">
        <f t="shared" ca="1" si="5"/>
        <v>0</v>
      </c>
      <c r="O49" s="22">
        <f t="shared" ca="1" si="4"/>
        <v>82552296.470000014</v>
      </c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  <c r="BM49" s="16"/>
      <c r="BN49" s="16"/>
      <c r="BO49" s="16"/>
      <c r="BP49" s="16"/>
      <c r="BQ49" s="16"/>
      <c r="BR49" s="16"/>
      <c r="BS49" s="16"/>
      <c r="BT49" s="16"/>
      <c r="BU49" s="16"/>
      <c r="BV49" s="16"/>
      <c r="BW49" s="16"/>
      <c r="BX49" s="16"/>
      <c r="BY49" s="16"/>
      <c r="BZ49" s="16"/>
      <c r="CA49" s="16"/>
      <c r="CB49" s="16"/>
      <c r="CC49" s="16"/>
      <c r="CD49" s="16"/>
      <c r="CE49" s="16"/>
      <c r="CF49" s="16"/>
      <c r="CG49" s="16"/>
      <c r="CH49" s="16"/>
      <c r="CI49" s="16"/>
      <c r="CJ49" s="16"/>
      <c r="CK49" s="16"/>
      <c r="CL49" s="16"/>
      <c r="CM49" s="16"/>
      <c r="CN49" s="16"/>
      <c r="CO49" s="16"/>
      <c r="CP49" s="16"/>
      <c r="CQ49" s="16"/>
      <c r="CR49" s="16"/>
      <c r="CS49" s="16"/>
      <c r="CT49" s="16"/>
      <c r="CU49" s="16"/>
      <c r="CV49" s="16"/>
      <c r="CW49" s="16"/>
      <c r="CX49" s="16"/>
      <c r="CY49" s="16"/>
      <c r="CZ49" s="16"/>
      <c r="DA49" s="16"/>
      <c r="DB49" s="16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6"/>
      <c r="DT49" s="16"/>
      <c r="DU49" s="16"/>
      <c r="DV49" s="16"/>
      <c r="DW49" s="16"/>
      <c r="DX49" s="16"/>
      <c r="DY49" s="16"/>
      <c r="DZ49" s="16"/>
      <c r="EA49" s="16"/>
      <c r="EB49" s="16"/>
      <c r="EC49" s="16"/>
      <c r="ED49" s="16"/>
      <c r="EE49" s="16"/>
      <c r="EF49" s="16"/>
      <c r="EG49" s="16"/>
      <c r="EH49" s="16"/>
      <c r="EI49" s="16"/>
      <c r="EJ49" s="16"/>
      <c r="EK49" s="16"/>
      <c r="EL49" s="16"/>
      <c r="EM49" s="16"/>
      <c r="EN49" s="16"/>
      <c r="EO49" s="16"/>
      <c r="EP49" s="16"/>
      <c r="EQ49" s="16"/>
      <c r="ER49" s="16"/>
      <c r="ES49" s="16"/>
      <c r="ET49" s="16"/>
      <c r="EU49" s="16"/>
      <c r="EV49" s="16"/>
      <c r="EW49" s="16"/>
      <c r="EX49" s="16"/>
      <c r="EY49" s="16"/>
      <c r="EZ49" s="16"/>
      <c r="FA49" s="16"/>
      <c r="FB49" s="16"/>
      <c r="FC49" s="16"/>
      <c r="FD49" s="16"/>
      <c r="FE49" s="16"/>
      <c r="FF49" s="16"/>
      <c r="FG49" s="16"/>
      <c r="FH49" s="16"/>
      <c r="FI49" s="16"/>
      <c r="FJ49" s="16"/>
      <c r="FK49" s="16"/>
      <c r="FL49" s="16"/>
      <c r="FM49" s="16"/>
      <c r="FN49" s="16"/>
      <c r="FO49" s="16"/>
      <c r="FP49" s="16"/>
      <c r="FQ49" s="16"/>
      <c r="FR49" s="16"/>
      <c r="FS49" s="16"/>
      <c r="FT49" s="16"/>
      <c r="FU49" s="16"/>
      <c r="FV49" s="16"/>
      <c r="FW49" s="16"/>
      <c r="FX49" s="16"/>
      <c r="FY49" s="16"/>
      <c r="FZ49" s="16"/>
      <c r="GA49" s="16"/>
      <c r="GB49" s="16"/>
      <c r="GC49" s="16"/>
      <c r="GD49" s="16"/>
      <c r="GE49" s="16"/>
      <c r="GF49" s="16"/>
      <c r="GG49" s="16"/>
      <c r="GH49" s="16"/>
      <c r="GI49" s="16"/>
      <c r="GJ49" s="16"/>
      <c r="GK49" s="16"/>
      <c r="GL49" s="16"/>
      <c r="GM49" s="16"/>
      <c r="GN49" s="16"/>
      <c r="GO49" s="16"/>
      <c r="GP49" s="16"/>
      <c r="GQ49" s="16"/>
      <c r="GR49" s="16"/>
      <c r="GS49" s="16"/>
      <c r="GT49" s="16"/>
      <c r="GU49" s="16"/>
      <c r="GV49" s="16"/>
      <c r="GW49" s="16"/>
      <c r="GX49" s="16"/>
      <c r="GY49" s="16"/>
      <c r="GZ49" s="16"/>
      <c r="HA49" s="16"/>
      <c r="HB49" s="16"/>
      <c r="HC49" s="16"/>
      <c r="HD49" s="16"/>
      <c r="HE49" s="16"/>
      <c r="HF49" s="16"/>
      <c r="HG49" s="16"/>
      <c r="HH49" s="16"/>
      <c r="HI49" s="16"/>
      <c r="HJ49" s="16"/>
      <c r="HK49" s="16"/>
      <c r="HL49" s="16"/>
      <c r="HM49" s="16"/>
      <c r="HN49" s="16"/>
      <c r="HO49" s="16"/>
      <c r="HP49" s="16"/>
    </row>
    <row r="50" spans="1:224" ht="12.75" customHeight="1" x14ac:dyDescent="0.2">
      <c r="A50" s="67" t="s">
        <v>187</v>
      </c>
      <c r="B50" s="20">
        <v>1056</v>
      </c>
      <c r="C50" s="68" t="s">
        <v>144</v>
      </c>
      <c r="D50" s="22">
        <f t="shared" ca="1" si="1"/>
        <v>2249513</v>
      </c>
      <c r="E50" s="21">
        <f t="shared" ca="1" si="5"/>
        <v>2029240</v>
      </c>
      <c r="F50" s="21">
        <f t="shared" ca="1" si="5"/>
        <v>220273</v>
      </c>
      <c r="G50" s="21">
        <f t="shared" ca="1" si="5"/>
        <v>0</v>
      </c>
      <c r="H50" s="21">
        <f t="shared" ca="1" si="5"/>
        <v>727226.1599999998</v>
      </c>
      <c r="I50" s="21">
        <f t="shared" ca="1" si="5"/>
        <v>6402.8199999999979</v>
      </c>
      <c r="J50" s="21">
        <f t="shared" ca="1" si="5"/>
        <v>73031.480000000782</v>
      </c>
      <c r="K50" s="21">
        <f t="shared" ca="1" si="5"/>
        <v>0</v>
      </c>
      <c r="L50" s="21">
        <f t="shared" ca="1" si="5"/>
        <v>0</v>
      </c>
      <c r="M50" s="21">
        <f t="shared" ca="1" si="5"/>
        <v>73031.480000000782</v>
      </c>
      <c r="N50" s="21">
        <f t="shared" ca="1" si="5"/>
        <v>0</v>
      </c>
      <c r="O50" s="22">
        <f t="shared" ca="1" si="4"/>
        <v>3129204.9400000013</v>
      </c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  <c r="BM50" s="16"/>
      <c r="BN50" s="16"/>
      <c r="BO50" s="16"/>
      <c r="BP50" s="16"/>
      <c r="BQ50" s="16"/>
      <c r="BR50" s="16"/>
      <c r="BS50" s="16"/>
      <c r="BT50" s="16"/>
      <c r="BU50" s="16"/>
      <c r="BV50" s="16"/>
      <c r="BW50" s="16"/>
      <c r="BX50" s="16"/>
      <c r="BY50" s="16"/>
      <c r="BZ50" s="16"/>
      <c r="CA50" s="16"/>
      <c r="CB50" s="16"/>
      <c r="CC50" s="16"/>
      <c r="CD50" s="16"/>
      <c r="CE50" s="16"/>
      <c r="CF50" s="16"/>
      <c r="CG50" s="16"/>
      <c r="CH50" s="16"/>
      <c r="CI50" s="16"/>
      <c r="CJ50" s="16"/>
      <c r="CK50" s="16"/>
      <c r="CL50" s="16"/>
      <c r="CM50" s="16"/>
      <c r="CN50" s="16"/>
      <c r="CO50" s="16"/>
      <c r="CP50" s="16"/>
      <c r="CQ50" s="16"/>
      <c r="CR50" s="16"/>
      <c r="CS50" s="16"/>
      <c r="CT50" s="16"/>
      <c r="CU50" s="16"/>
      <c r="CV50" s="16"/>
      <c r="CW50" s="16"/>
      <c r="CX50" s="16"/>
      <c r="CY50" s="16"/>
      <c r="CZ50" s="16"/>
      <c r="DA50" s="16"/>
      <c r="DB50" s="16"/>
      <c r="DC50" s="16"/>
      <c r="DD50" s="16"/>
      <c r="DE50" s="16"/>
      <c r="DF50" s="16"/>
      <c r="DG50" s="16"/>
      <c r="DH50" s="16"/>
      <c r="DI50" s="16"/>
      <c r="DJ50" s="16"/>
      <c r="DK50" s="16"/>
      <c r="DL50" s="16"/>
      <c r="DM50" s="16"/>
      <c r="DN50" s="16"/>
      <c r="DO50" s="16"/>
      <c r="DP50" s="16"/>
      <c r="DQ50" s="16"/>
      <c r="DR50" s="16"/>
      <c r="DS50" s="16"/>
      <c r="DT50" s="16"/>
      <c r="DU50" s="16"/>
      <c r="DV50" s="16"/>
      <c r="DW50" s="16"/>
      <c r="DX50" s="16"/>
      <c r="DY50" s="16"/>
      <c r="DZ50" s="16"/>
      <c r="EA50" s="16"/>
      <c r="EB50" s="16"/>
      <c r="EC50" s="16"/>
      <c r="ED50" s="16"/>
      <c r="EE50" s="16"/>
      <c r="EF50" s="16"/>
      <c r="EG50" s="16"/>
      <c r="EH50" s="16"/>
      <c r="EI50" s="16"/>
      <c r="EJ50" s="16"/>
      <c r="EK50" s="16"/>
      <c r="EL50" s="16"/>
      <c r="EM50" s="16"/>
      <c r="EN50" s="16"/>
      <c r="EO50" s="16"/>
      <c r="EP50" s="16"/>
      <c r="EQ50" s="16"/>
      <c r="ER50" s="16"/>
      <c r="ES50" s="16"/>
      <c r="ET50" s="16"/>
      <c r="EU50" s="16"/>
      <c r="EV50" s="16"/>
      <c r="EW50" s="16"/>
      <c r="EX50" s="16"/>
      <c r="EY50" s="16"/>
      <c r="EZ50" s="16"/>
      <c r="FA50" s="16"/>
      <c r="FB50" s="16"/>
      <c r="FC50" s="16"/>
      <c r="FD50" s="16"/>
      <c r="FE50" s="16"/>
      <c r="FF50" s="16"/>
      <c r="FG50" s="16"/>
      <c r="FH50" s="16"/>
      <c r="FI50" s="16"/>
      <c r="FJ50" s="16"/>
      <c r="FK50" s="16"/>
      <c r="FL50" s="16"/>
      <c r="FM50" s="16"/>
      <c r="FN50" s="16"/>
      <c r="FO50" s="16"/>
      <c r="FP50" s="16"/>
      <c r="FQ50" s="16"/>
      <c r="FR50" s="16"/>
      <c r="FS50" s="16"/>
      <c r="FT50" s="16"/>
      <c r="FU50" s="16"/>
      <c r="FV50" s="16"/>
      <c r="FW50" s="16"/>
      <c r="FX50" s="16"/>
      <c r="FY50" s="16"/>
      <c r="FZ50" s="16"/>
      <c r="GA50" s="16"/>
      <c r="GB50" s="16"/>
      <c r="GC50" s="16"/>
      <c r="GD50" s="16"/>
      <c r="GE50" s="16"/>
      <c r="GF50" s="16"/>
      <c r="GG50" s="16"/>
      <c r="GH50" s="16"/>
      <c r="GI50" s="16"/>
      <c r="GJ50" s="16"/>
      <c r="GK50" s="16"/>
      <c r="GL50" s="16"/>
      <c r="GM50" s="16"/>
      <c r="GN50" s="16"/>
      <c r="GO50" s="16"/>
      <c r="GP50" s="16"/>
      <c r="GQ50" s="16"/>
      <c r="GR50" s="16"/>
      <c r="GS50" s="16"/>
      <c r="GT50" s="16"/>
      <c r="GU50" s="16"/>
      <c r="GV50" s="16"/>
      <c r="GW50" s="16"/>
      <c r="GX50" s="16"/>
      <c r="GY50" s="16"/>
      <c r="GZ50" s="16"/>
      <c r="HA50" s="16"/>
      <c r="HB50" s="16"/>
      <c r="HC50" s="16"/>
      <c r="HD50" s="16"/>
      <c r="HE50" s="16"/>
      <c r="HF50" s="16"/>
      <c r="HG50" s="16"/>
      <c r="HH50" s="16"/>
      <c r="HI50" s="16"/>
      <c r="HJ50" s="16"/>
      <c r="HK50" s="16"/>
      <c r="HL50" s="16"/>
      <c r="HM50" s="16"/>
      <c r="HN50" s="16"/>
      <c r="HO50" s="16"/>
      <c r="HP50" s="16"/>
    </row>
    <row r="51" spans="1:224" ht="12.75" customHeight="1" x14ac:dyDescent="0.2">
      <c r="A51" s="67" t="s">
        <v>188</v>
      </c>
      <c r="B51" s="20">
        <v>1057</v>
      </c>
      <c r="C51" s="68" t="s">
        <v>144</v>
      </c>
      <c r="D51" s="22">
        <f t="shared" ca="1" si="1"/>
        <v>6246242.9699999997</v>
      </c>
      <c r="E51" s="21">
        <f t="shared" ca="1" si="5"/>
        <v>4805175.2064049123</v>
      </c>
      <c r="F51" s="21">
        <f t="shared" ca="1" si="5"/>
        <v>635713.28377243131</v>
      </c>
      <c r="G51" s="21">
        <f t="shared" ca="1" si="5"/>
        <v>805354.47982265649</v>
      </c>
      <c r="H51" s="21">
        <f t="shared" ca="1" si="5"/>
        <v>3809291.83</v>
      </c>
      <c r="I51" s="21">
        <f t="shared" ca="1" si="5"/>
        <v>13620074.220000001</v>
      </c>
      <c r="J51" s="21">
        <f t="shared" ca="1" si="5"/>
        <v>204369.77</v>
      </c>
      <c r="K51" s="21">
        <f t="shared" ca="1" si="5"/>
        <v>961969.57</v>
      </c>
      <c r="L51" s="21">
        <f t="shared" ca="1" si="5"/>
        <v>0</v>
      </c>
      <c r="M51" s="21">
        <f t="shared" ca="1" si="5"/>
        <v>138208.32000000001</v>
      </c>
      <c r="N51" s="21">
        <f t="shared" ca="1" si="5"/>
        <v>0</v>
      </c>
      <c r="O51" s="22">
        <f t="shared" ca="1" si="4"/>
        <v>24980156.68</v>
      </c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  <c r="BM51" s="16"/>
      <c r="BN51" s="16"/>
      <c r="BO51" s="16"/>
      <c r="BP51" s="16"/>
      <c r="BQ51" s="16"/>
      <c r="BR51" s="16"/>
      <c r="BS51" s="16"/>
      <c r="BT51" s="16"/>
      <c r="BU51" s="16"/>
      <c r="BV51" s="16"/>
      <c r="BW51" s="16"/>
      <c r="BX51" s="16"/>
      <c r="BY51" s="16"/>
      <c r="BZ51" s="16"/>
      <c r="CA51" s="16"/>
      <c r="CB51" s="16"/>
      <c r="CC51" s="16"/>
      <c r="CD51" s="16"/>
      <c r="CE51" s="16"/>
      <c r="CF51" s="16"/>
      <c r="CG51" s="16"/>
      <c r="CH51" s="16"/>
      <c r="CI51" s="16"/>
      <c r="CJ51" s="16"/>
      <c r="CK51" s="16"/>
      <c r="CL51" s="16"/>
      <c r="CM51" s="16"/>
      <c r="CN51" s="16"/>
      <c r="CO51" s="16"/>
      <c r="CP51" s="16"/>
      <c r="CQ51" s="16"/>
      <c r="CR51" s="16"/>
      <c r="CS51" s="16"/>
      <c r="CT51" s="16"/>
      <c r="CU51" s="16"/>
      <c r="CV51" s="16"/>
      <c r="CW51" s="16"/>
      <c r="CX51" s="16"/>
      <c r="CY51" s="16"/>
      <c r="CZ51" s="16"/>
      <c r="DA51" s="16"/>
      <c r="DB51" s="16"/>
      <c r="DC51" s="16"/>
      <c r="DD51" s="16"/>
      <c r="DE51" s="16"/>
      <c r="DF51" s="16"/>
      <c r="DG51" s="16"/>
      <c r="DH51" s="16"/>
      <c r="DI51" s="16"/>
      <c r="DJ51" s="16"/>
      <c r="DK51" s="16"/>
      <c r="DL51" s="16"/>
      <c r="DM51" s="16"/>
      <c r="DN51" s="16"/>
      <c r="DO51" s="16"/>
      <c r="DP51" s="16"/>
      <c r="DQ51" s="16"/>
      <c r="DR51" s="16"/>
      <c r="DS51" s="16"/>
      <c r="DT51" s="16"/>
      <c r="DU51" s="16"/>
      <c r="DV51" s="16"/>
      <c r="DW51" s="16"/>
      <c r="DX51" s="16"/>
      <c r="DY51" s="16"/>
      <c r="DZ51" s="16"/>
      <c r="EA51" s="16"/>
      <c r="EB51" s="16"/>
      <c r="EC51" s="16"/>
      <c r="ED51" s="16"/>
      <c r="EE51" s="16"/>
      <c r="EF51" s="16"/>
      <c r="EG51" s="16"/>
      <c r="EH51" s="16"/>
      <c r="EI51" s="16"/>
      <c r="EJ51" s="16"/>
      <c r="EK51" s="16"/>
      <c r="EL51" s="16"/>
      <c r="EM51" s="16"/>
      <c r="EN51" s="16"/>
      <c r="EO51" s="16"/>
      <c r="EP51" s="16"/>
      <c r="EQ51" s="16"/>
      <c r="ER51" s="16"/>
      <c r="ES51" s="16"/>
      <c r="ET51" s="16"/>
      <c r="EU51" s="16"/>
      <c r="EV51" s="16"/>
      <c r="EW51" s="16"/>
      <c r="EX51" s="16"/>
      <c r="EY51" s="16"/>
      <c r="EZ51" s="16"/>
      <c r="FA51" s="16"/>
      <c r="FB51" s="16"/>
      <c r="FC51" s="16"/>
      <c r="FD51" s="16"/>
      <c r="FE51" s="16"/>
      <c r="FF51" s="16"/>
      <c r="FG51" s="16"/>
      <c r="FH51" s="16"/>
      <c r="FI51" s="16"/>
      <c r="FJ51" s="16"/>
      <c r="FK51" s="16"/>
      <c r="FL51" s="16"/>
      <c r="FM51" s="16"/>
      <c r="FN51" s="16"/>
      <c r="FO51" s="16"/>
      <c r="FP51" s="16"/>
      <c r="FQ51" s="16"/>
      <c r="FR51" s="16"/>
      <c r="FS51" s="16"/>
      <c r="FT51" s="16"/>
      <c r="FU51" s="16"/>
      <c r="FV51" s="16"/>
      <c r="FW51" s="16"/>
      <c r="FX51" s="16"/>
      <c r="FY51" s="16"/>
      <c r="FZ51" s="16"/>
      <c r="GA51" s="16"/>
      <c r="GB51" s="16"/>
      <c r="GC51" s="16"/>
      <c r="GD51" s="16"/>
      <c r="GE51" s="16"/>
      <c r="GF51" s="16"/>
      <c r="GG51" s="16"/>
      <c r="GH51" s="16"/>
      <c r="GI51" s="16"/>
      <c r="GJ51" s="16"/>
      <c r="GK51" s="16"/>
      <c r="GL51" s="16"/>
      <c r="GM51" s="16"/>
      <c r="GN51" s="16"/>
      <c r="GO51" s="16"/>
      <c r="GP51" s="16"/>
      <c r="GQ51" s="16"/>
      <c r="GR51" s="16"/>
      <c r="GS51" s="16"/>
      <c r="GT51" s="16"/>
      <c r="GU51" s="16"/>
      <c r="GV51" s="16"/>
      <c r="GW51" s="16"/>
      <c r="GX51" s="16"/>
      <c r="GY51" s="16"/>
      <c r="GZ51" s="16"/>
      <c r="HA51" s="16"/>
      <c r="HB51" s="16"/>
      <c r="HC51" s="16"/>
      <c r="HD51" s="16"/>
      <c r="HE51" s="16"/>
      <c r="HF51" s="16"/>
      <c r="HG51" s="16"/>
      <c r="HH51" s="16"/>
      <c r="HI51" s="16"/>
      <c r="HJ51" s="16"/>
      <c r="HK51" s="16"/>
      <c r="HL51" s="16"/>
      <c r="HM51" s="16"/>
      <c r="HN51" s="16"/>
      <c r="HO51" s="16"/>
      <c r="HP51" s="16"/>
    </row>
    <row r="52" spans="1:224" ht="12.75" customHeight="1" x14ac:dyDescent="0.2">
      <c r="A52" s="67" t="s">
        <v>189</v>
      </c>
      <c r="B52" s="20">
        <v>1058</v>
      </c>
      <c r="C52" s="68" t="s">
        <v>144</v>
      </c>
      <c r="D52" s="22">
        <f t="shared" ca="1" si="1"/>
        <v>431390</v>
      </c>
      <c r="E52" s="21">
        <f t="shared" ca="1" si="5"/>
        <v>448983</v>
      </c>
      <c r="F52" s="21">
        <f t="shared" ca="1" si="5"/>
        <v>7204</v>
      </c>
      <c r="G52" s="21">
        <f t="shared" ca="1" si="5"/>
        <v>-24797</v>
      </c>
      <c r="H52" s="21">
        <f t="shared" ca="1" si="5"/>
        <v>4196770</v>
      </c>
      <c r="I52" s="21">
        <f t="shared" ca="1" si="5"/>
        <v>1534318</v>
      </c>
      <c r="J52" s="21">
        <f t="shared" ca="1" si="5"/>
        <v>48237</v>
      </c>
      <c r="K52" s="21">
        <f t="shared" ca="1" si="5"/>
        <v>59222</v>
      </c>
      <c r="L52" s="21">
        <f t="shared" ca="1" si="5"/>
        <v>0</v>
      </c>
      <c r="M52" s="21">
        <f t="shared" ca="1" si="5"/>
        <v>21772</v>
      </c>
      <c r="N52" s="21">
        <f t="shared" ca="1" si="5"/>
        <v>0</v>
      </c>
      <c r="O52" s="22">
        <f t="shared" ref="O52:O55" ca="1" si="6">D52+SUM(H52:N52)</f>
        <v>6291709</v>
      </c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  <c r="BB52" s="16"/>
      <c r="BC52" s="16"/>
      <c r="BD52" s="16"/>
      <c r="BE52" s="16"/>
      <c r="BF52" s="16"/>
      <c r="BG52" s="16"/>
      <c r="BH52" s="16"/>
      <c r="BI52" s="16"/>
      <c r="BJ52" s="16"/>
      <c r="BK52" s="16"/>
      <c r="BL52" s="16"/>
      <c r="BM52" s="16"/>
      <c r="BN52" s="16"/>
      <c r="BO52" s="16"/>
      <c r="BP52" s="16"/>
      <c r="BQ52" s="16"/>
      <c r="BR52" s="16"/>
      <c r="BS52" s="16"/>
      <c r="BT52" s="16"/>
      <c r="BU52" s="16"/>
      <c r="BV52" s="16"/>
      <c r="BW52" s="16"/>
      <c r="BX52" s="16"/>
      <c r="BY52" s="16"/>
      <c r="BZ52" s="16"/>
      <c r="CA52" s="16"/>
      <c r="CB52" s="16"/>
      <c r="CC52" s="16"/>
      <c r="CD52" s="16"/>
      <c r="CE52" s="16"/>
      <c r="CF52" s="16"/>
      <c r="CG52" s="16"/>
      <c r="CH52" s="16"/>
      <c r="CI52" s="16"/>
      <c r="CJ52" s="16"/>
      <c r="CK52" s="16"/>
      <c r="CL52" s="16"/>
      <c r="CM52" s="16"/>
      <c r="CN52" s="16"/>
      <c r="CO52" s="16"/>
      <c r="CP52" s="16"/>
      <c r="CQ52" s="16"/>
      <c r="CR52" s="16"/>
      <c r="CS52" s="16"/>
      <c r="CT52" s="16"/>
      <c r="CU52" s="16"/>
      <c r="CV52" s="16"/>
      <c r="CW52" s="16"/>
      <c r="CX52" s="16"/>
      <c r="CY52" s="16"/>
      <c r="CZ52" s="16"/>
      <c r="DA52" s="16"/>
      <c r="DB52" s="16"/>
      <c r="DC52" s="16"/>
      <c r="DD52" s="16"/>
      <c r="DE52" s="16"/>
      <c r="DF52" s="16"/>
      <c r="DG52" s="16"/>
      <c r="DH52" s="16"/>
      <c r="DI52" s="16"/>
      <c r="DJ52" s="16"/>
      <c r="DK52" s="16"/>
      <c r="DL52" s="16"/>
      <c r="DM52" s="16"/>
      <c r="DN52" s="16"/>
      <c r="DO52" s="16"/>
      <c r="DP52" s="16"/>
      <c r="DQ52" s="16"/>
      <c r="DR52" s="16"/>
      <c r="DS52" s="16"/>
      <c r="DT52" s="16"/>
      <c r="DU52" s="16"/>
      <c r="DV52" s="16"/>
      <c r="DW52" s="16"/>
      <c r="DX52" s="16"/>
      <c r="DY52" s="16"/>
      <c r="DZ52" s="16"/>
      <c r="EA52" s="16"/>
      <c r="EB52" s="16"/>
      <c r="EC52" s="16"/>
      <c r="ED52" s="16"/>
      <c r="EE52" s="16"/>
      <c r="EF52" s="16"/>
      <c r="EG52" s="16"/>
      <c r="EH52" s="16"/>
      <c r="EI52" s="16"/>
      <c r="EJ52" s="16"/>
      <c r="EK52" s="16"/>
      <c r="EL52" s="16"/>
      <c r="EM52" s="16"/>
      <c r="EN52" s="16"/>
      <c r="EO52" s="16"/>
      <c r="EP52" s="16"/>
      <c r="EQ52" s="16"/>
      <c r="ER52" s="16"/>
      <c r="ES52" s="16"/>
      <c r="ET52" s="16"/>
      <c r="EU52" s="16"/>
      <c r="EV52" s="16"/>
      <c r="EW52" s="16"/>
      <c r="EX52" s="16"/>
      <c r="EY52" s="16"/>
      <c r="EZ52" s="16"/>
      <c r="FA52" s="16"/>
      <c r="FB52" s="16"/>
      <c r="FC52" s="16"/>
      <c r="FD52" s="16"/>
      <c r="FE52" s="16"/>
      <c r="FF52" s="16"/>
      <c r="FG52" s="16"/>
      <c r="FH52" s="16"/>
      <c r="FI52" s="16"/>
      <c r="FJ52" s="16"/>
      <c r="FK52" s="16"/>
      <c r="FL52" s="16"/>
      <c r="FM52" s="16"/>
      <c r="FN52" s="16"/>
      <c r="FO52" s="16"/>
      <c r="FP52" s="16"/>
      <c r="FQ52" s="16"/>
      <c r="FR52" s="16"/>
      <c r="FS52" s="16"/>
      <c r="FT52" s="16"/>
      <c r="FU52" s="16"/>
      <c r="FV52" s="16"/>
      <c r="FW52" s="16"/>
      <c r="FX52" s="16"/>
      <c r="FY52" s="16"/>
      <c r="FZ52" s="16"/>
      <c r="GA52" s="16"/>
      <c r="GB52" s="16"/>
      <c r="GC52" s="16"/>
      <c r="GD52" s="16"/>
      <c r="GE52" s="16"/>
      <c r="GF52" s="16"/>
      <c r="GG52" s="16"/>
      <c r="GH52" s="16"/>
      <c r="GI52" s="16"/>
      <c r="GJ52" s="16"/>
      <c r="GK52" s="16"/>
      <c r="GL52" s="16"/>
      <c r="GM52" s="16"/>
      <c r="GN52" s="16"/>
      <c r="GO52" s="16"/>
      <c r="GP52" s="16"/>
      <c r="GQ52" s="16"/>
      <c r="GR52" s="16"/>
      <c r="GS52" s="16"/>
      <c r="GT52" s="16"/>
      <c r="GU52" s="16"/>
      <c r="GV52" s="16"/>
      <c r="GW52" s="16"/>
      <c r="GX52" s="16"/>
      <c r="GY52" s="16"/>
      <c r="GZ52" s="16"/>
      <c r="HA52" s="16"/>
      <c r="HB52" s="16"/>
      <c r="HC52" s="16"/>
      <c r="HD52" s="16"/>
      <c r="HE52" s="16"/>
      <c r="HF52" s="16"/>
      <c r="HG52" s="16"/>
      <c r="HH52" s="16"/>
      <c r="HI52" s="16"/>
      <c r="HJ52" s="16"/>
      <c r="HK52" s="16"/>
      <c r="HL52" s="16"/>
      <c r="HM52" s="16"/>
      <c r="HN52" s="16"/>
      <c r="HO52" s="16"/>
      <c r="HP52" s="16"/>
    </row>
    <row r="53" spans="1:224" ht="12.75" customHeight="1" x14ac:dyDescent="0.2">
      <c r="A53" s="67" t="s">
        <v>190</v>
      </c>
      <c r="B53" s="20">
        <v>1059</v>
      </c>
      <c r="C53" s="68" t="s">
        <v>144</v>
      </c>
      <c r="D53" s="22">
        <f t="shared" ca="1" si="1"/>
        <v>0</v>
      </c>
      <c r="E53" s="21">
        <f t="shared" ca="1" si="5"/>
        <v>0</v>
      </c>
      <c r="F53" s="21">
        <f t="shared" ca="1" si="5"/>
        <v>0</v>
      </c>
      <c r="G53" s="21">
        <f t="shared" ca="1" si="5"/>
        <v>0</v>
      </c>
      <c r="H53" s="21">
        <f t="shared" ca="1" si="5"/>
        <v>0</v>
      </c>
      <c r="I53" s="21">
        <f t="shared" ca="1" si="5"/>
        <v>0</v>
      </c>
      <c r="J53" s="21">
        <f t="shared" ca="1" si="5"/>
        <v>0</v>
      </c>
      <c r="K53" s="21">
        <f t="shared" ca="1" si="5"/>
        <v>0</v>
      </c>
      <c r="L53" s="21">
        <f t="shared" ca="1" si="5"/>
        <v>0</v>
      </c>
      <c r="M53" s="21">
        <f t="shared" ca="1" si="5"/>
        <v>0</v>
      </c>
      <c r="N53" s="21">
        <f t="shared" ca="1" si="5"/>
        <v>0</v>
      </c>
      <c r="O53" s="22">
        <f t="shared" ca="1" si="6"/>
        <v>0</v>
      </c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  <c r="BB53" s="16"/>
      <c r="BC53" s="16"/>
      <c r="BD53" s="16"/>
      <c r="BE53" s="16"/>
      <c r="BF53" s="16"/>
      <c r="BG53" s="16"/>
      <c r="BH53" s="16"/>
      <c r="BI53" s="16"/>
      <c r="BJ53" s="16"/>
      <c r="BK53" s="16"/>
      <c r="BL53" s="16"/>
      <c r="BM53" s="16"/>
      <c r="BN53" s="16"/>
      <c r="BO53" s="16"/>
      <c r="BP53" s="16"/>
      <c r="BQ53" s="16"/>
      <c r="BR53" s="16"/>
      <c r="BS53" s="16"/>
      <c r="BT53" s="16"/>
      <c r="BU53" s="16"/>
      <c r="BV53" s="16"/>
      <c r="BW53" s="16"/>
      <c r="BX53" s="16"/>
      <c r="BY53" s="16"/>
      <c r="BZ53" s="16"/>
      <c r="CA53" s="16"/>
      <c r="CB53" s="16"/>
      <c r="CC53" s="16"/>
      <c r="CD53" s="16"/>
      <c r="CE53" s="16"/>
      <c r="CF53" s="16"/>
      <c r="CG53" s="16"/>
      <c r="CH53" s="16"/>
      <c r="CI53" s="16"/>
      <c r="CJ53" s="16"/>
      <c r="CK53" s="16"/>
      <c r="CL53" s="16"/>
      <c r="CM53" s="16"/>
      <c r="CN53" s="16"/>
      <c r="CO53" s="16"/>
      <c r="CP53" s="16"/>
      <c r="CQ53" s="16"/>
      <c r="CR53" s="16"/>
      <c r="CS53" s="16"/>
      <c r="CT53" s="16"/>
      <c r="CU53" s="16"/>
      <c r="CV53" s="16"/>
      <c r="CW53" s="16"/>
      <c r="CX53" s="16"/>
      <c r="CY53" s="16"/>
      <c r="CZ53" s="16"/>
      <c r="DA53" s="16"/>
      <c r="DB53" s="16"/>
      <c r="DC53" s="16"/>
      <c r="DD53" s="16"/>
      <c r="DE53" s="16"/>
      <c r="DF53" s="16"/>
      <c r="DG53" s="16"/>
      <c r="DH53" s="16"/>
      <c r="DI53" s="16"/>
      <c r="DJ53" s="16"/>
      <c r="DK53" s="16"/>
      <c r="DL53" s="16"/>
      <c r="DM53" s="16"/>
      <c r="DN53" s="16"/>
      <c r="DO53" s="16"/>
      <c r="DP53" s="16"/>
      <c r="DQ53" s="16"/>
      <c r="DR53" s="16"/>
      <c r="DS53" s="16"/>
      <c r="DT53" s="16"/>
      <c r="DU53" s="16"/>
      <c r="DV53" s="16"/>
      <c r="DW53" s="16"/>
      <c r="DX53" s="16"/>
      <c r="DY53" s="16"/>
      <c r="DZ53" s="16"/>
      <c r="EA53" s="16"/>
      <c r="EB53" s="16"/>
      <c r="EC53" s="16"/>
      <c r="ED53" s="16"/>
      <c r="EE53" s="16"/>
      <c r="EF53" s="16"/>
      <c r="EG53" s="16"/>
      <c r="EH53" s="16"/>
      <c r="EI53" s="16"/>
      <c r="EJ53" s="16"/>
      <c r="EK53" s="16"/>
      <c r="EL53" s="16"/>
      <c r="EM53" s="16"/>
      <c r="EN53" s="16"/>
      <c r="EO53" s="16"/>
      <c r="EP53" s="16"/>
      <c r="EQ53" s="16"/>
      <c r="ER53" s="16"/>
      <c r="ES53" s="16"/>
      <c r="ET53" s="16"/>
      <c r="EU53" s="16"/>
      <c r="EV53" s="16"/>
      <c r="EW53" s="16"/>
      <c r="EX53" s="16"/>
      <c r="EY53" s="16"/>
      <c r="EZ53" s="16"/>
      <c r="FA53" s="16"/>
      <c r="FB53" s="16"/>
      <c r="FC53" s="16"/>
      <c r="FD53" s="16"/>
      <c r="FE53" s="16"/>
      <c r="FF53" s="16"/>
      <c r="FG53" s="16"/>
      <c r="FH53" s="16"/>
      <c r="FI53" s="16"/>
      <c r="FJ53" s="16"/>
      <c r="FK53" s="16"/>
      <c r="FL53" s="16"/>
      <c r="FM53" s="16"/>
      <c r="FN53" s="16"/>
      <c r="FO53" s="16"/>
      <c r="FP53" s="16"/>
      <c r="FQ53" s="16"/>
      <c r="FR53" s="16"/>
      <c r="FS53" s="16"/>
      <c r="FT53" s="16"/>
      <c r="FU53" s="16"/>
      <c r="FV53" s="16"/>
      <c r="FW53" s="16"/>
      <c r="FX53" s="16"/>
      <c r="FY53" s="16"/>
      <c r="FZ53" s="16"/>
      <c r="GA53" s="16"/>
      <c r="GB53" s="16"/>
      <c r="GC53" s="16"/>
      <c r="GD53" s="16"/>
      <c r="GE53" s="16"/>
      <c r="GF53" s="16"/>
      <c r="GG53" s="16"/>
      <c r="GH53" s="16"/>
      <c r="GI53" s="16"/>
      <c r="GJ53" s="16"/>
      <c r="GK53" s="16"/>
      <c r="GL53" s="16"/>
      <c r="GM53" s="16"/>
      <c r="GN53" s="16"/>
      <c r="GO53" s="16"/>
      <c r="GP53" s="16"/>
      <c r="GQ53" s="16"/>
      <c r="GR53" s="16"/>
      <c r="GS53" s="16"/>
      <c r="GT53" s="16"/>
      <c r="GU53" s="16"/>
      <c r="GV53" s="16"/>
      <c r="GW53" s="16"/>
      <c r="GX53" s="16"/>
      <c r="GY53" s="16"/>
      <c r="GZ53" s="16"/>
      <c r="HA53" s="16"/>
      <c r="HB53" s="16"/>
      <c r="HC53" s="16"/>
      <c r="HD53" s="16"/>
      <c r="HE53" s="16"/>
      <c r="HF53" s="16"/>
      <c r="HG53" s="16"/>
      <c r="HH53" s="16"/>
      <c r="HI53" s="16"/>
      <c r="HJ53" s="16"/>
      <c r="HK53" s="16"/>
      <c r="HL53" s="16"/>
      <c r="HM53" s="16"/>
      <c r="HN53" s="16"/>
      <c r="HO53" s="16"/>
      <c r="HP53" s="16"/>
    </row>
    <row r="54" spans="1:224" ht="12.75" customHeight="1" x14ac:dyDescent="0.2">
      <c r="A54" s="67" t="s">
        <v>191</v>
      </c>
      <c r="B54" s="20">
        <v>1060</v>
      </c>
      <c r="C54" s="68" t="s">
        <v>144</v>
      </c>
      <c r="D54" s="22">
        <f t="shared" ca="1" si="1"/>
        <v>0</v>
      </c>
      <c r="E54" s="21">
        <f t="shared" ca="1" si="5"/>
        <v>0</v>
      </c>
      <c r="F54" s="21">
        <f t="shared" ca="1" si="5"/>
        <v>0</v>
      </c>
      <c r="G54" s="21">
        <f t="shared" ca="1" si="5"/>
        <v>0</v>
      </c>
      <c r="H54" s="21">
        <f t="shared" ca="1" si="5"/>
        <v>0</v>
      </c>
      <c r="I54" s="21">
        <f t="shared" ca="1" si="5"/>
        <v>0</v>
      </c>
      <c r="J54" s="21">
        <f t="shared" ca="1" si="5"/>
        <v>0</v>
      </c>
      <c r="K54" s="21">
        <f t="shared" ca="1" si="5"/>
        <v>0</v>
      </c>
      <c r="L54" s="21">
        <f t="shared" ca="1" si="5"/>
        <v>0</v>
      </c>
      <c r="M54" s="21">
        <f t="shared" ca="1" si="5"/>
        <v>0</v>
      </c>
      <c r="N54" s="21">
        <f t="shared" ca="1" si="5"/>
        <v>0</v>
      </c>
      <c r="O54" s="22">
        <f t="shared" ca="1" si="6"/>
        <v>0</v>
      </c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6"/>
      <c r="BA54" s="16"/>
      <c r="BB54" s="16"/>
      <c r="BC54" s="16"/>
      <c r="BD54" s="16"/>
      <c r="BE54" s="16"/>
      <c r="BF54" s="16"/>
      <c r="BG54" s="16"/>
      <c r="BH54" s="16"/>
      <c r="BI54" s="16"/>
      <c r="BJ54" s="16"/>
      <c r="BK54" s="16"/>
      <c r="BL54" s="16"/>
      <c r="BM54" s="16"/>
      <c r="BN54" s="16"/>
      <c r="BO54" s="16"/>
      <c r="BP54" s="16"/>
      <c r="BQ54" s="16"/>
      <c r="BR54" s="16"/>
      <c r="BS54" s="16"/>
      <c r="BT54" s="16"/>
      <c r="BU54" s="16"/>
      <c r="BV54" s="16"/>
      <c r="BW54" s="16"/>
      <c r="BX54" s="16"/>
      <c r="BY54" s="16"/>
      <c r="BZ54" s="16"/>
      <c r="CA54" s="16"/>
      <c r="CB54" s="16"/>
      <c r="CC54" s="16"/>
      <c r="CD54" s="16"/>
      <c r="CE54" s="16"/>
      <c r="CF54" s="16"/>
      <c r="CG54" s="16"/>
      <c r="CH54" s="16"/>
      <c r="CI54" s="16"/>
      <c r="CJ54" s="16"/>
      <c r="CK54" s="16"/>
      <c r="CL54" s="16"/>
      <c r="CM54" s="16"/>
      <c r="CN54" s="16"/>
      <c r="CO54" s="16"/>
      <c r="CP54" s="16"/>
      <c r="CQ54" s="16"/>
      <c r="CR54" s="16"/>
      <c r="CS54" s="16"/>
      <c r="CT54" s="16"/>
      <c r="CU54" s="16"/>
      <c r="CV54" s="16"/>
      <c r="CW54" s="16"/>
      <c r="CX54" s="16"/>
      <c r="CY54" s="16"/>
      <c r="CZ54" s="16"/>
      <c r="DA54" s="16"/>
      <c r="DB54" s="16"/>
      <c r="DC54" s="16"/>
      <c r="DD54" s="16"/>
      <c r="DE54" s="16"/>
      <c r="DF54" s="16"/>
      <c r="DG54" s="16"/>
      <c r="DH54" s="16"/>
      <c r="DI54" s="16"/>
      <c r="DJ54" s="16"/>
      <c r="DK54" s="16"/>
      <c r="DL54" s="16"/>
      <c r="DM54" s="16"/>
      <c r="DN54" s="16"/>
      <c r="DO54" s="16"/>
      <c r="DP54" s="16"/>
      <c r="DQ54" s="16"/>
      <c r="DR54" s="16"/>
      <c r="DS54" s="16"/>
      <c r="DT54" s="16"/>
      <c r="DU54" s="16"/>
      <c r="DV54" s="16"/>
      <c r="DW54" s="16"/>
      <c r="DX54" s="16"/>
      <c r="DY54" s="16"/>
      <c r="DZ54" s="16"/>
      <c r="EA54" s="16"/>
      <c r="EB54" s="16"/>
      <c r="EC54" s="16"/>
      <c r="ED54" s="16"/>
      <c r="EE54" s="16"/>
      <c r="EF54" s="16"/>
      <c r="EG54" s="16"/>
      <c r="EH54" s="16"/>
      <c r="EI54" s="16"/>
      <c r="EJ54" s="16"/>
      <c r="EK54" s="16"/>
      <c r="EL54" s="16"/>
      <c r="EM54" s="16"/>
      <c r="EN54" s="16"/>
      <c r="EO54" s="16"/>
      <c r="EP54" s="16"/>
      <c r="EQ54" s="16"/>
      <c r="ER54" s="16"/>
      <c r="ES54" s="16"/>
      <c r="ET54" s="16"/>
      <c r="EU54" s="16"/>
      <c r="EV54" s="16"/>
      <c r="EW54" s="16"/>
      <c r="EX54" s="16"/>
      <c r="EY54" s="16"/>
      <c r="EZ54" s="16"/>
      <c r="FA54" s="16"/>
      <c r="FB54" s="16"/>
      <c r="FC54" s="16"/>
      <c r="FD54" s="16"/>
      <c r="FE54" s="16"/>
      <c r="FF54" s="16"/>
      <c r="FG54" s="16"/>
      <c r="FH54" s="16"/>
      <c r="FI54" s="16"/>
      <c r="FJ54" s="16"/>
      <c r="FK54" s="16"/>
      <c r="FL54" s="16"/>
      <c r="FM54" s="16"/>
      <c r="FN54" s="16"/>
      <c r="FO54" s="16"/>
      <c r="FP54" s="16"/>
      <c r="FQ54" s="16"/>
      <c r="FR54" s="16"/>
      <c r="FS54" s="16"/>
      <c r="FT54" s="16"/>
      <c r="FU54" s="16"/>
      <c r="FV54" s="16"/>
      <c r="FW54" s="16"/>
      <c r="FX54" s="16"/>
      <c r="FY54" s="16"/>
      <c r="FZ54" s="16"/>
      <c r="GA54" s="16"/>
      <c r="GB54" s="16"/>
      <c r="GC54" s="16"/>
      <c r="GD54" s="16"/>
      <c r="GE54" s="16"/>
      <c r="GF54" s="16"/>
      <c r="GG54" s="16"/>
      <c r="GH54" s="16"/>
      <c r="GI54" s="16"/>
      <c r="GJ54" s="16"/>
      <c r="GK54" s="16"/>
      <c r="GL54" s="16"/>
      <c r="GM54" s="16"/>
      <c r="GN54" s="16"/>
      <c r="GO54" s="16"/>
      <c r="GP54" s="16"/>
      <c r="GQ54" s="16"/>
      <c r="GR54" s="16"/>
      <c r="GS54" s="16"/>
      <c r="GT54" s="16"/>
      <c r="GU54" s="16"/>
      <c r="GV54" s="16"/>
      <c r="GW54" s="16"/>
      <c r="GX54" s="16"/>
      <c r="GY54" s="16"/>
      <c r="GZ54" s="16"/>
      <c r="HA54" s="16"/>
      <c r="HB54" s="16"/>
      <c r="HC54" s="16"/>
      <c r="HD54" s="16"/>
      <c r="HE54" s="16"/>
      <c r="HF54" s="16"/>
      <c r="HG54" s="16"/>
      <c r="HH54" s="16"/>
      <c r="HI54" s="16"/>
      <c r="HJ54" s="16"/>
      <c r="HK54" s="16"/>
      <c r="HL54" s="16"/>
      <c r="HM54" s="16"/>
      <c r="HN54" s="16"/>
      <c r="HO54" s="16"/>
      <c r="HP54" s="16"/>
    </row>
    <row r="55" spans="1:224" ht="12.75" customHeight="1" x14ac:dyDescent="0.2">
      <c r="A55" s="67" t="s">
        <v>192</v>
      </c>
      <c r="B55" s="20">
        <v>1061</v>
      </c>
      <c r="C55" s="68" t="s">
        <v>144</v>
      </c>
      <c r="D55" s="22">
        <f t="shared" ca="1" si="1"/>
        <v>0</v>
      </c>
      <c r="E55" s="21">
        <f t="shared" ref="E55:N70" ca="1" si="7">IFERROR(INDIRECT("'"&amp;$B$2&amp;"'!"&amp;ADDRESS(MATCH($B55,INDIRECT("'"&amp;$B$2&amp;"'!$B$1:$B$1095"),0),MATCH(E$5,INDIRECT("'"&amp;$B$2&amp;"'!5:5"),0))),0)</f>
        <v>0</v>
      </c>
      <c r="F55" s="21">
        <f t="shared" ca="1" si="7"/>
        <v>0</v>
      </c>
      <c r="G55" s="21">
        <f t="shared" ca="1" si="7"/>
        <v>0</v>
      </c>
      <c r="H55" s="21">
        <f t="shared" ca="1" si="7"/>
        <v>0</v>
      </c>
      <c r="I55" s="21">
        <f t="shared" ca="1" si="7"/>
        <v>0</v>
      </c>
      <c r="J55" s="21">
        <f t="shared" ca="1" si="7"/>
        <v>0</v>
      </c>
      <c r="K55" s="21">
        <f t="shared" ca="1" si="7"/>
        <v>0</v>
      </c>
      <c r="L55" s="21">
        <f t="shared" ca="1" si="7"/>
        <v>0</v>
      </c>
      <c r="M55" s="21">
        <f t="shared" ca="1" si="7"/>
        <v>0</v>
      </c>
      <c r="N55" s="21">
        <f t="shared" ca="1" si="7"/>
        <v>0</v>
      </c>
      <c r="O55" s="22">
        <f t="shared" ca="1" si="6"/>
        <v>0</v>
      </c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6"/>
      <c r="BT55" s="16"/>
      <c r="BU55" s="16"/>
      <c r="BV55" s="16"/>
      <c r="BW55" s="16"/>
      <c r="BX55" s="16"/>
      <c r="BY55" s="16"/>
      <c r="BZ55" s="16"/>
      <c r="CA55" s="16"/>
      <c r="CB55" s="16"/>
      <c r="CC55" s="16"/>
      <c r="CD55" s="16"/>
      <c r="CE55" s="16"/>
      <c r="CF55" s="16"/>
      <c r="CG55" s="16"/>
      <c r="CH55" s="16"/>
      <c r="CI55" s="16"/>
      <c r="CJ55" s="16"/>
      <c r="CK55" s="16"/>
      <c r="CL55" s="16"/>
      <c r="CM55" s="16"/>
      <c r="CN55" s="16"/>
      <c r="CO55" s="16"/>
      <c r="CP55" s="16"/>
      <c r="CQ55" s="16"/>
      <c r="CR55" s="16"/>
      <c r="CS55" s="16"/>
      <c r="CT55" s="16"/>
      <c r="CU55" s="16"/>
      <c r="CV55" s="16"/>
      <c r="CW55" s="16"/>
      <c r="CX55" s="16"/>
      <c r="CY55" s="16"/>
      <c r="CZ55" s="16"/>
      <c r="DA55" s="16"/>
      <c r="DB55" s="16"/>
      <c r="DC55" s="16"/>
      <c r="DD55" s="16"/>
      <c r="DE55" s="16"/>
      <c r="DF55" s="16"/>
      <c r="DG55" s="16"/>
      <c r="DH55" s="16"/>
      <c r="DI55" s="16"/>
      <c r="DJ55" s="16"/>
      <c r="DK55" s="16"/>
      <c r="DL55" s="16"/>
      <c r="DM55" s="16"/>
      <c r="DN55" s="16"/>
      <c r="DO55" s="16"/>
      <c r="DP55" s="16"/>
      <c r="DQ55" s="16"/>
      <c r="DR55" s="16"/>
      <c r="DS55" s="16"/>
      <c r="DT55" s="16"/>
      <c r="DU55" s="16"/>
      <c r="DV55" s="16"/>
      <c r="DW55" s="16"/>
      <c r="DX55" s="16"/>
      <c r="DY55" s="16"/>
      <c r="DZ55" s="16"/>
      <c r="EA55" s="16"/>
      <c r="EB55" s="16"/>
      <c r="EC55" s="16"/>
      <c r="ED55" s="16"/>
      <c r="EE55" s="16"/>
      <c r="EF55" s="16"/>
      <c r="EG55" s="16"/>
      <c r="EH55" s="16"/>
      <c r="EI55" s="16"/>
      <c r="EJ55" s="16"/>
      <c r="EK55" s="16"/>
      <c r="EL55" s="16"/>
      <c r="EM55" s="16"/>
      <c r="EN55" s="16"/>
      <c r="EO55" s="16"/>
      <c r="EP55" s="16"/>
      <c r="EQ55" s="16"/>
      <c r="ER55" s="16"/>
      <c r="ES55" s="16"/>
      <c r="ET55" s="16"/>
      <c r="EU55" s="16"/>
      <c r="EV55" s="16"/>
      <c r="EW55" s="16"/>
      <c r="EX55" s="16"/>
      <c r="EY55" s="16"/>
      <c r="EZ55" s="16"/>
      <c r="FA55" s="16"/>
      <c r="FB55" s="16"/>
      <c r="FC55" s="16"/>
      <c r="FD55" s="16"/>
      <c r="FE55" s="16"/>
      <c r="FF55" s="16"/>
      <c r="FG55" s="16"/>
      <c r="FH55" s="16"/>
      <c r="FI55" s="16"/>
      <c r="FJ55" s="16"/>
      <c r="FK55" s="16"/>
      <c r="FL55" s="16"/>
      <c r="FM55" s="16"/>
      <c r="FN55" s="16"/>
      <c r="FO55" s="16"/>
      <c r="FP55" s="16"/>
      <c r="FQ55" s="16"/>
      <c r="FR55" s="16"/>
      <c r="FS55" s="16"/>
      <c r="FT55" s="16"/>
      <c r="FU55" s="16"/>
      <c r="FV55" s="16"/>
      <c r="FW55" s="16"/>
      <c r="FX55" s="16"/>
      <c r="FY55" s="16"/>
      <c r="FZ55" s="16"/>
      <c r="GA55" s="16"/>
      <c r="GB55" s="16"/>
      <c r="GC55" s="16"/>
      <c r="GD55" s="16"/>
      <c r="GE55" s="16"/>
      <c r="GF55" s="16"/>
      <c r="GG55" s="16"/>
      <c r="GH55" s="16"/>
      <c r="GI55" s="16"/>
      <c r="GJ55" s="16"/>
      <c r="GK55" s="16"/>
      <c r="GL55" s="16"/>
      <c r="GM55" s="16"/>
      <c r="GN55" s="16"/>
      <c r="GO55" s="16"/>
      <c r="GP55" s="16"/>
      <c r="GQ55" s="16"/>
      <c r="GR55" s="16"/>
      <c r="GS55" s="16"/>
      <c r="GT55" s="16"/>
      <c r="GU55" s="16"/>
      <c r="GV55" s="16"/>
      <c r="GW55" s="16"/>
      <c r="GX55" s="16"/>
      <c r="GY55" s="16"/>
      <c r="GZ55" s="16"/>
      <c r="HA55" s="16"/>
      <c r="HB55" s="16"/>
      <c r="HC55" s="16"/>
      <c r="HD55" s="16"/>
      <c r="HE55" s="16"/>
      <c r="HF55" s="16"/>
      <c r="HG55" s="16"/>
      <c r="HH55" s="16"/>
      <c r="HI55" s="16"/>
      <c r="HJ55" s="16"/>
      <c r="HK55" s="16"/>
      <c r="HL55" s="16"/>
      <c r="HM55" s="16"/>
      <c r="HN55" s="16"/>
      <c r="HO55" s="16"/>
      <c r="HP55" s="16"/>
    </row>
    <row r="56" spans="1:224" ht="12.75" customHeight="1" x14ac:dyDescent="0.2">
      <c r="A56" s="67" t="s">
        <v>193</v>
      </c>
      <c r="B56" s="20">
        <v>2001</v>
      </c>
      <c r="C56" s="68" t="s">
        <v>144</v>
      </c>
      <c r="D56" s="22">
        <f t="shared" ca="1" si="1"/>
        <v>0</v>
      </c>
      <c r="E56" s="21">
        <f t="shared" ca="1" si="7"/>
        <v>0</v>
      </c>
      <c r="F56" s="21">
        <f t="shared" ca="1" si="7"/>
        <v>0</v>
      </c>
      <c r="G56" s="21">
        <f t="shared" ca="1" si="7"/>
        <v>0</v>
      </c>
      <c r="H56" s="21">
        <f t="shared" ca="1" si="7"/>
        <v>0</v>
      </c>
      <c r="I56" s="21">
        <f t="shared" ca="1" si="7"/>
        <v>0</v>
      </c>
      <c r="J56" s="21">
        <f t="shared" ca="1" si="7"/>
        <v>0</v>
      </c>
      <c r="K56" s="21">
        <f t="shared" ca="1" si="7"/>
        <v>0</v>
      </c>
      <c r="L56" s="21">
        <f t="shared" ca="1" si="7"/>
        <v>0</v>
      </c>
      <c r="M56" s="21">
        <f t="shared" ca="1" si="7"/>
        <v>0</v>
      </c>
      <c r="N56" s="21">
        <f t="shared" ca="1" si="7"/>
        <v>0</v>
      </c>
      <c r="O56" s="22">
        <f t="shared" ca="1" si="4"/>
        <v>0</v>
      </c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6"/>
      <c r="BA56" s="16"/>
      <c r="BB56" s="16"/>
      <c r="BC56" s="16"/>
      <c r="BD56" s="16"/>
      <c r="BE56" s="16"/>
      <c r="BF56" s="16"/>
      <c r="BG56" s="16"/>
      <c r="BH56" s="16"/>
      <c r="BI56" s="16"/>
      <c r="BJ56" s="16"/>
      <c r="BK56" s="16"/>
      <c r="BL56" s="16"/>
      <c r="BM56" s="16"/>
      <c r="BN56" s="16"/>
      <c r="BO56" s="16"/>
      <c r="BP56" s="16"/>
      <c r="BQ56" s="16"/>
      <c r="BR56" s="16"/>
      <c r="BS56" s="16"/>
      <c r="BT56" s="16"/>
      <c r="BU56" s="16"/>
      <c r="BV56" s="16"/>
      <c r="BW56" s="16"/>
      <c r="BX56" s="16"/>
      <c r="BY56" s="16"/>
      <c r="BZ56" s="16"/>
      <c r="CA56" s="16"/>
      <c r="CB56" s="16"/>
      <c r="CC56" s="16"/>
      <c r="CD56" s="16"/>
      <c r="CE56" s="16"/>
      <c r="CF56" s="16"/>
      <c r="CG56" s="16"/>
      <c r="CH56" s="16"/>
      <c r="CI56" s="16"/>
      <c r="CJ56" s="16"/>
      <c r="CK56" s="16"/>
      <c r="CL56" s="16"/>
      <c r="CM56" s="16"/>
      <c r="CN56" s="16"/>
      <c r="CO56" s="16"/>
      <c r="CP56" s="16"/>
      <c r="CQ56" s="16"/>
      <c r="CR56" s="16"/>
      <c r="CS56" s="16"/>
      <c r="CT56" s="16"/>
      <c r="CU56" s="16"/>
      <c r="CV56" s="16"/>
      <c r="CW56" s="16"/>
      <c r="CX56" s="16"/>
      <c r="CY56" s="16"/>
      <c r="CZ56" s="16"/>
      <c r="DA56" s="16"/>
      <c r="DB56" s="16"/>
      <c r="DC56" s="16"/>
      <c r="DD56" s="16"/>
      <c r="DE56" s="16"/>
      <c r="DF56" s="16"/>
      <c r="DG56" s="16"/>
      <c r="DH56" s="16"/>
      <c r="DI56" s="16"/>
      <c r="DJ56" s="16"/>
      <c r="DK56" s="16"/>
      <c r="DL56" s="16"/>
      <c r="DM56" s="16"/>
      <c r="DN56" s="16"/>
      <c r="DO56" s="16"/>
      <c r="DP56" s="16"/>
      <c r="DQ56" s="16"/>
      <c r="DR56" s="16"/>
      <c r="DS56" s="16"/>
      <c r="DT56" s="16"/>
      <c r="DU56" s="16"/>
      <c r="DV56" s="16"/>
      <c r="DW56" s="16"/>
      <c r="DX56" s="16"/>
      <c r="DY56" s="16"/>
      <c r="DZ56" s="16"/>
      <c r="EA56" s="16"/>
      <c r="EB56" s="16"/>
      <c r="EC56" s="16"/>
      <c r="ED56" s="16"/>
      <c r="EE56" s="16"/>
      <c r="EF56" s="16"/>
      <c r="EG56" s="16"/>
      <c r="EH56" s="16"/>
      <c r="EI56" s="16"/>
      <c r="EJ56" s="16"/>
      <c r="EK56" s="16"/>
      <c r="EL56" s="16"/>
      <c r="EM56" s="16"/>
      <c r="EN56" s="16"/>
      <c r="EO56" s="16"/>
      <c r="EP56" s="16"/>
      <c r="EQ56" s="16"/>
      <c r="ER56" s="16"/>
      <c r="ES56" s="16"/>
      <c r="ET56" s="16"/>
      <c r="EU56" s="16"/>
      <c r="EV56" s="16"/>
      <c r="EW56" s="16"/>
      <c r="EX56" s="16"/>
      <c r="EY56" s="16"/>
      <c r="EZ56" s="16"/>
      <c r="FA56" s="16"/>
      <c r="FB56" s="16"/>
      <c r="FC56" s="16"/>
      <c r="FD56" s="16"/>
      <c r="FE56" s="16"/>
      <c r="FF56" s="16"/>
      <c r="FG56" s="16"/>
      <c r="FH56" s="16"/>
      <c r="FI56" s="16"/>
      <c r="FJ56" s="16"/>
      <c r="FK56" s="16"/>
      <c r="FL56" s="16"/>
      <c r="FM56" s="16"/>
      <c r="FN56" s="16"/>
      <c r="FO56" s="16"/>
      <c r="FP56" s="16"/>
      <c r="FQ56" s="16"/>
      <c r="FR56" s="16"/>
      <c r="FS56" s="16"/>
      <c r="FT56" s="16"/>
      <c r="FU56" s="16"/>
      <c r="FV56" s="16"/>
      <c r="FW56" s="16"/>
      <c r="FX56" s="16"/>
      <c r="FY56" s="16"/>
      <c r="FZ56" s="16"/>
      <c r="GA56" s="16"/>
      <c r="GB56" s="16"/>
      <c r="GC56" s="16"/>
      <c r="GD56" s="16"/>
      <c r="GE56" s="16"/>
      <c r="GF56" s="16"/>
      <c r="GG56" s="16"/>
      <c r="GH56" s="16"/>
      <c r="GI56" s="16"/>
      <c r="GJ56" s="16"/>
      <c r="GK56" s="16"/>
      <c r="GL56" s="16"/>
      <c r="GM56" s="16"/>
      <c r="GN56" s="16"/>
      <c r="GO56" s="16"/>
      <c r="GP56" s="16"/>
      <c r="GQ56" s="16"/>
      <c r="GR56" s="16"/>
      <c r="GS56" s="16"/>
      <c r="GT56" s="16"/>
      <c r="GU56" s="16"/>
      <c r="GV56" s="16"/>
      <c r="GW56" s="16"/>
      <c r="GX56" s="16"/>
      <c r="GY56" s="16"/>
      <c r="GZ56" s="16"/>
      <c r="HA56" s="16"/>
      <c r="HB56" s="16"/>
      <c r="HC56" s="16"/>
      <c r="HD56" s="16"/>
      <c r="HE56" s="16"/>
      <c r="HF56" s="16"/>
      <c r="HG56" s="16"/>
      <c r="HH56" s="16"/>
      <c r="HI56" s="16"/>
      <c r="HJ56" s="16"/>
      <c r="HK56" s="16"/>
      <c r="HL56" s="16"/>
      <c r="HM56" s="16"/>
      <c r="HN56" s="16"/>
      <c r="HO56" s="16"/>
      <c r="HP56" s="16"/>
    </row>
    <row r="57" spans="1:224" ht="12.75" customHeight="1" x14ac:dyDescent="0.2">
      <c r="A57" s="67" t="s">
        <v>194</v>
      </c>
      <c r="B57" s="20">
        <v>2002</v>
      </c>
      <c r="C57" s="68" t="s">
        <v>195</v>
      </c>
      <c r="D57" s="22">
        <f t="shared" ca="1" si="1"/>
        <v>0</v>
      </c>
      <c r="E57" s="21">
        <f t="shared" ca="1" si="7"/>
        <v>0</v>
      </c>
      <c r="F57" s="21">
        <f t="shared" ca="1" si="7"/>
        <v>0</v>
      </c>
      <c r="G57" s="21">
        <f t="shared" ca="1" si="7"/>
        <v>0</v>
      </c>
      <c r="H57" s="21">
        <f t="shared" ca="1" si="7"/>
        <v>0</v>
      </c>
      <c r="I57" s="21">
        <f t="shared" ca="1" si="7"/>
        <v>0</v>
      </c>
      <c r="J57" s="21">
        <f t="shared" ca="1" si="7"/>
        <v>0</v>
      </c>
      <c r="K57" s="21">
        <f t="shared" ca="1" si="7"/>
        <v>0</v>
      </c>
      <c r="L57" s="21">
        <f t="shared" ca="1" si="7"/>
        <v>0</v>
      </c>
      <c r="M57" s="21">
        <f t="shared" ca="1" si="7"/>
        <v>0</v>
      </c>
      <c r="N57" s="21">
        <f t="shared" ca="1" si="7"/>
        <v>0</v>
      </c>
      <c r="O57" s="22">
        <f t="shared" ca="1" si="4"/>
        <v>0</v>
      </c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/>
      <c r="AY57" s="16"/>
      <c r="AZ57" s="16"/>
      <c r="BA57" s="16"/>
      <c r="BB57" s="16"/>
      <c r="BC57" s="16"/>
      <c r="BD57" s="16"/>
      <c r="BE57" s="16"/>
      <c r="BF57" s="16"/>
      <c r="BG57" s="16"/>
      <c r="BH57" s="16"/>
      <c r="BI57" s="16"/>
      <c r="BJ57" s="16"/>
      <c r="BK57" s="16"/>
      <c r="BL57" s="16"/>
      <c r="BM57" s="16"/>
      <c r="BN57" s="16"/>
      <c r="BO57" s="16"/>
      <c r="BP57" s="16"/>
      <c r="BQ57" s="16"/>
      <c r="BR57" s="16"/>
      <c r="BS57" s="16"/>
      <c r="BT57" s="16"/>
      <c r="BU57" s="16"/>
      <c r="BV57" s="16"/>
      <c r="BW57" s="16"/>
      <c r="BX57" s="16"/>
      <c r="BY57" s="16"/>
      <c r="BZ57" s="16"/>
      <c r="CA57" s="16"/>
      <c r="CB57" s="16"/>
      <c r="CC57" s="16"/>
      <c r="CD57" s="16"/>
      <c r="CE57" s="16"/>
      <c r="CF57" s="16"/>
      <c r="CG57" s="16"/>
      <c r="CH57" s="16"/>
      <c r="CI57" s="16"/>
      <c r="CJ57" s="16"/>
      <c r="CK57" s="16"/>
      <c r="CL57" s="16"/>
      <c r="CM57" s="16"/>
      <c r="CN57" s="16"/>
      <c r="CO57" s="16"/>
      <c r="CP57" s="16"/>
      <c r="CQ57" s="16"/>
      <c r="CR57" s="16"/>
      <c r="CS57" s="16"/>
      <c r="CT57" s="16"/>
      <c r="CU57" s="16"/>
      <c r="CV57" s="16"/>
      <c r="CW57" s="16"/>
      <c r="CX57" s="16"/>
      <c r="CY57" s="16"/>
      <c r="CZ57" s="16"/>
      <c r="DA57" s="16"/>
      <c r="DB57" s="16"/>
      <c r="DC57" s="16"/>
      <c r="DD57" s="16"/>
      <c r="DE57" s="16"/>
      <c r="DF57" s="16"/>
      <c r="DG57" s="16"/>
      <c r="DH57" s="16"/>
      <c r="DI57" s="16"/>
      <c r="DJ57" s="16"/>
      <c r="DK57" s="16"/>
      <c r="DL57" s="16"/>
      <c r="DM57" s="16"/>
      <c r="DN57" s="16"/>
      <c r="DO57" s="16"/>
      <c r="DP57" s="16"/>
      <c r="DQ57" s="16"/>
      <c r="DR57" s="16"/>
      <c r="DS57" s="16"/>
      <c r="DT57" s="16"/>
      <c r="DU57" s="16"/>
      <c r="DV57" s="16"/>
      <c r="DW57" s="16"/>
      <c r="DX57" s="16"/>
      <c r="DY57" s="16"/>
      <c r="DZ57" s="16"/>
      <c r="EA57" s="16"/>
      <c r="EB57" s="16"/>
      <c r="EC57" s="16"/>
      <c r="ED57" s="16"/>
      <c r="EE57" s="16"/>
      <c r="EF57" s="16"/>
      <c r="EG57" s="16"/>
      <c r="EH57" s="16"/>
      <c r="EI57" s="16"/>
      <c r="EJ57" s="16"/>
      <c r="EK57" s="16"/>
      <c r="EL57" s="16"/>
      <c r="EM57" s="16"/>
      <c r="EN57" s="16"/>
      <c r="EO57" s="16"/>
      <c r="EP57" s="16"/>
      <c r="EQ57" s="16"/>
      <c r="ER57" s="16"/>
      <c r="ES57" s="16"/>
      <c r="ET57" s="16"/>
      <c r="EU57" s="16"/>
      <c r="EV57" s="16"/>
      <c r="EW57" s="16"/>
      <c r="EX57" s="16"/>
      <c r="EY57" s="16"/>
      <c r="EZ57" s="16"/>
      <c r="FA57" s="16"/>
      <c r="FB57" s="16"/>
      <c r="FC57" s="16"/>
      <c r="FD57" s="16"/>
      <c r="FE57" s="16"/>
      <c r="FF57" s="16"/>
      <c r="FG57" s="16"/>
      <c r="FH57" s="16"/>
      <c r="FI57" s="16"/>
      <c r="FJ57" s="16"/>
      <c r="FK57" s="16"/>
      <c r="FL57" s="16"/>
      <c r="FM57" s="16"/>
      <c r="FN57" s="16"/>
      <c r="FO57" s="16"/>
      <c r="FP57" s="16"/>
      <c r="FQ57" s="16"/>
      <c r="FR57" s="16"/>
      <c r="FS57" s="16"/>
      <c r="FT57" s="16"/>
      <c r="FU57" s="16"/>
      <c r="FV57" s="16"/>
      <c r="FW57" s="16"/>
      <c r="FX57" s="16"/>
      <c r="FY57" s="16"/>
      <c r="FZ57" s="16"/>
      <c r="GA57" s="16"/>
      <c r="GB57" s="16"/>
      <c r="GC57" s="16"/>
      <c r="GD57" s="16"/>
      <c r="GE57" s="16"/>
      <c r="GF57" s="16"/>
      <c r="GG57" s="16"/>
      <c r="GH57" s="16"/>
      <c r="GI57" s="16"/>
      <c r="GJ57" s="16"/>
      <c r="GK57" s="16"/>
      <c r="GL57" s="16"/>
      <c r="GM57" s="16"/>
      <c r="GN57" s="16"/>
      <c r="GO57" s="16"/>
      <c r="GP57" s="16"/>
      <c r="GQ57" s="16"/>
      <c r="GR57" s="16"/>
      <c r="GS57" s="16"/>
      <c r="GT57" s="16"/>
      <c r="GU57" s="16"/>
      <c r="GV57" s="16"/>
      <c r="GW57" s="16"/>
      <c r="GX57" s="16"/>
      <c r="GY57" s="16"/>
      <c r="GZ57" s="16"/>
      <c r="HA57" s="16"/>
      <c r="HB57" s="16"/>
      <c r="HC57" s="16"/>
      <c r="HD57" s="16"/>
      <c r="HE57" s="16"/>
      <c r="HF57" s="16"/>
      <c r="HG57" s="16"/>
      <c r="HH57" s="16"/>
      <c r="HI57" s="16"/>
      <c r="HJ57" s="16"/>
      <c r="HK57" s="16"/>
      <c r="HL57" s="16"/>
      <c r="HM57" s="16"/>
      <c r="HN57" s="16"/>
      <c r="HO57" s="16"/>
      <c r="HP57" s="16"/>
    </row>
    <row r="58" spans="1:224" ht="12.75" customHeight="1" x14ac:dyDescent="0.2">
      <c r="A58" s="67" t="s">
        <v>196</v>
      </c>
      <c r="B58" s="20">
        <v>2005</v>
      </c>
      <c r="C58" s="68" t="s">
        <v>195</v>
      </c>
      <c r="D58" s="22">
        <f t="shared" ca="1" si="1"/>
        <v>0</v>
      </c>
      <c r="E58" s="21">
        <f t="shared" ca="1" si="7"/>
        <v>0</v>
      </c>
      <c r="F58" s="21">
        <f t="shared" ca="1" si="7"/>
        <v>0</v>
      </c>
      <c r="G58" s="21">
        <f t="shared" ca="1" si="7"/>
        <v>0</v>
      </c>
      <c r="H58" s="21">
        <f t="shared" ca="1" si="7"/>
        <v>0</v>
      </c>
      <c r="I58" s="21">
        <f t="shared" ca="1" si="7"/>
        <v>0</v>
      </c>
      <c r="J58" s="21">
        <f t="shared" ca="1" si="7"/>
        <v>0</v>
      </c>
      <c r="K58" s="21">
        <f t="shared" ca="1" si="7"/>
        <v>0</v>
      </c>
      <c r="L58" s="21">
        <f t="shared" ca="1" si="7"/>
        <v>0</v>
      </c>
      <c r="M58" s="21">
        <f t="shared" ca="1" si="7"/>
        <v>0</v>
      </c>
      <c r="N58" s="21">
        <f t="shared" ca="1" si="7"/>
        <v>0</v>
      </c>
      <c r="O58" s="22">
        <f t="shared" ca="1" si="4"/>
        <v>0</v>
      </c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  <c r="AY58" s="16"/>
      <c r="AZ58" s="16"/>
      <c r="BA58" s="16"/>
      <c r="BB58" s="16"/>
      <c r="BC58" s="16"/>
      <c r="BD58" s="16"/>
      <c r="BE58" s="16"/>
      <c r="BF58" s="16"/>
      <c r="BG58" s="16"/>
      <c r="BH58" s="16"/>
      <c r="BI58" s="16"/>
      <c r="BJ58" s="16"/>
      <c r="BK58" s="16"/>
      <c r="BL58" s="16"/>
      <c r="BM58" s="16"/>
      <c r="BN58" s="16"/>
      <c r="BO58" s="16"/>
      <c r="BP58" s="16"/>
      <c r="BQ58" s="16"/>
      <c r="BR58" s="16"/>
      <c r="BS58" s="16"/>
      <c r="BT58" s="16"/>
      <c r="BU58" s="16"/>
      <c r="BV58" s="16"/>
      <c r="BW58" s="16"/>
      <c r="BX58" s="16"/>
      <c r="BY58" s="16"/>
      <c r="BZ58" s="16"/>
      <c r="CA58" s="16"/>
      <c r="CB58" s="16"/>
      <c r="CC58" s="16"/>
      <c r="CD58" s="16"/>
      <c r="CE58" s="16"/>
      <c r="CF58" s="16"/>
      <c r="CG58" s="16"/>
      <c r="CH58" s="16"/>
      <c r="CI58" s="16"/>
      <c r="CJ58" s="16"/>
      <c r="CK58" s="16"/>
      <c r="CL58" s="16"/>
      <c r="CM58" s="16"/>
      <c r="CN58" s="16"/>
      <c r="CO58" s="16"/>
      <c r="CP58" s="16"/>
      <c r="CQ58" s="16"/>
      <c r="CR58" s="16"/>
      <c r="CS58" s="16"/>
      <c r="CT58" s="16"/>
      <c r="CU58" s="16"/>
      <c r="CV58" s="16"/>
      <c r="CW58" s="16"/>
      <c r="CX58" s="16"/>
      <c r="CY58" s="16"/>
      <c r="CZ58" s="16"/>
      <c r="DA58" s="16"/>
      <c r="DB58" s="16"/>
      <c r="DC58" s="16"/>
      <c r="DD58" s="16"/>
      <c r="DE58" s="16"/>
      <c r="DF58" s="16"/>
      <c r="DG58" s="16"/>
      <c r="DH58" s="16"/>
      <c r="DI58" s="16"/>
      <c r="DJ58" s="16"/>
      <c r="DK58" s="16"/>
      <c r="DL58" s="16"/>
      <c r="DM58" s="16"/>
      <c r="DN58" s="16"/>
      <c r="DO58" s="16"/>
      <c r="DP58" s="16"/>
      <c r="DQ58" s="16"/>
      <c r="DR58" s="16"/>
      <c r="DS58" s="16"/>
      <c r="DT58" s="16"/>
      <c r="DU58" s="16"/>
      <c r="DV58" s="16"/>
      <c r="DW58" s="16"/>
      <c r="DX58" s="16"/>
      <c r="DY58" s="16"/>
      <c r="DZ58" s="16"/>
      <c r="EA58" s="16"/>
      <c r="EB58" s="16"/>
      <c r="EC58" s="16"/>
      <c r="ED58" s="16"/>
      <c r="EE58" s="16"/>
      <c r="EF58" s="16"/>
      <c r="EG58" s="16"/>
      <c r="EH58" s="16"/>
      <c r="EI58" s="16"/>
      <c r="EJ58" s="16"/>
      <c r="EK58" s="16"/>
      <c r="EL58" s="16"/>
      <c r="EM58" s="16"/>
      <c r="EN58" s="16"/>
      <c r="EO58" s="16"/>
      <c r="EP58" s="16"/>
      <c r="EQ58" s="16"/>
      <c r="ER58" s="16"/>
      <c r="ES58" s="16"/>
      <c r="ET58" s="16"/>
      <c r="EU58" s="16"/>
      <c r="EV58" s="16"/>
      <c r="EW58" s="16"/>
      <c r="EX58" s="16"/>
      <c r="EY58" s="16"/>
      <c r="EZ58" s="16"/>
      <c r="FA58" s="16"/>
      <c r="FB58" s="16"/>
      <c r="FC58" s="16"/>
      <c r="FD58" s="16"/>
      <c r="FE58" s="16"/>
      <c r="FF58" s="16"/>
      <c r="FG58" s="16"/>
      <c r="FH58" s="16"/>
      <c r="FI58" s="16"/>
      <c r="FJ58" s="16"/>
      <c r="FK58" s="16"/>
      <c r="FL58" s="16"/>
      <c r="FM58" s="16"/>
      <c r="FN58" s="16"/>
      <c r="FO58" s="16"/>
      <c r="FP58" s="16"/>
      <c r="FQ58" s="16"/>
      <c r="FR58" s="16"/>
      <c r="FS58" s="16"/>
      <c r="FT58" s="16"/>
      <c r="FU58" s="16"/>
      <c r="FV58" s="16"/>
      <c r="FW58" s="16"/>
      <c r="FX58" s="16"/>
      <c r="FY58" s="16"/>
      <c r="FZ58" s="16"/>
      <c r="GA58" s="16"/>
      <c r="GB58" s="16"/>
      <c r="GC58" s="16"/>
      <c r="GD58" s="16"/>
      <c r="GE58" s="16"/>
      <c r="GF58" s="16"/>
      <c r="GG58" s="16"/>
      <c r="GH58" s="16"/>
      <c r="GI58" s="16"/>
      <c r="GJ58" s="16"/>
      <c r="GK58" s="16"/>
      <c r="GL58" s="16"/>
      <c r="GM58" s="16"/>
      <c r="GN58" s="16"/>
      <c r="GO58" s="16"/>
      <c r="GP58" s="16"/>
      <c r="GQ58" s="16"/>
      <c r="GR58" s="16"/>
      <c r="GS58" s="16"/>
      <c r="GT58" s="16"/>
      <c r="GU58" s="16"/>
      <c r="GV58" s="16"/>
      <c r="GW58" s="16"/>
      <c r="GX58" s="16"/>
      <c r="GY58" s="16"/>
      <c r="GZ58" s="16"/>
      <c r="HA58" s="16"/>
      <c r="HB58" s="16"/>
      <c r="HC58" s="16"/>
      <c r="HD58" s="16"/>
      <c r="HE58" s="16"/>
      <c r="HF58" s="16"/>
      <c r="HG58" s="16"/>
      <c r="HH58" s="16"/>
      <c r="HI58" s="16"/>
      <c r="HJ58" s="16"/>
      <c r="HK58" s="16"/>
      <c r="HL58" s="16"/>
      <c r="HM58" s="16"/>
      <c r="HN58" s="16"/>
      <c r="HO58" s="16"/>
      <c r="HP58" s="16"/>
    </row>
    <row r="59" spans="1:224" ht="12.75" customHeight="1" x14ac:dyDescent="0.2">
      <c r="A59" s="67" t="s">
        <v>197</v>
      </c>
      <c r="B59" s="20">
        <v>2006</v>
      </c>
      <c r="C59" s="68" t="s">
        <v>198</v>
      </c>
      <c r="D59" s="22">
        <f t="shared" ca="1" si="1"/>
        <v>0</v>
      </c>
      <c r="E59" s="21">
        <f t="shared" ca="1" si="7"/>
        <v>0</v>
      </c>
      <c r="F59" s="21">
        <f t="shared" ca="1" si="7"/>
        <v>0</v>
      </c>
      <c r="G59" s="21">
        <f t="shared" ca="1" si="7"/>
        <v>0</v>
      </c>
      <c r="H59" s="21">
        <f t="shared" ca="1" si="7"/>
        <v>0</v>
      </c>
      <c r="I59" s="21">
        <f t="shared" ca="1" si="7"/>
        <v>0</v>
      </c>
      <c r="J59" s="21">
        <f t="shared" ca="1" si="7"/>
        <v>0</v>
      </c>
      <c r="K59" s="21">
        <f t="shared" ca="1" si="7"/>
        <v>0</v>
      </c>
      <c r="L59" s="21">
        <f t="shared" ca="1" si="7"/>
        <v>0</v>
      </c>
      <c r="M59" s="21">
        <f t="shared" ca="1" si="7"/>
        <v>0</v>
      </c>
      <c r="N59" s="21">
        <f t="shared" ca="1" si="7"/>
        <v>0</v>
      </c>
      <c r="O59" s="22">
        <f t="shared" ca="1" si="4"/>
        <v>0</v>
      </c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6"/>
      <c r="AL59" s="16"/>
      <c r="AM59" s="16"/>
      <c r="AN59" s="16"/>
      <c r="AO59" s="16"/>
      <c r="AP59" s="16"/>
      <c r="AQ59" s="16"/>
      <c r="AR59" s="16"/>
      <c r="AS59" s="16"/>
      <c r="AT59" s="16"/>
      <c r="AU59" s="16"/>
      <c r="AV59" s="16"/>
      <c r="AW59" s="16"/>
      <c r="AX59" s="16"/>
      <c r="AY59" s="16"/>
      <c r="AZ59" s="16"/>
      <c r="BA59" s="16"/>
      <c r="BB59" s="16"/>
      <c r="BC59" s="16"/>
      <c r="BD59" s="16"/>
      <c r="BE59" s="16"/>
      <c r="BF59" s="16"/>
      <c r="BG59" s="16"/>
      <c r="BH59" s="16"/>
      <c r="BI59" s="16"/>
      <c r="BJ59" s="16"/>
      <c r="BK59" s="16"/>
      <c r="BL59" s="16"/>
      <c r="BM59" s="16"/>
      <c r="BN59" s="16"/>
      <c r="BO59" s="16"/>
      <c r="BP59" s="16"/>
      <c r="BQ59" s="16"/>
      <c r="BR59" s="16"/>
      <c r="BS59" s="16"/>
      <c r="BT59" s="16"/>
      <c r="BU59" s="16"/>
      <c r="BV59" s="16"/>
      <c r="BW59" s="16"/>
      <c r="BX59" s="16"/>
      <c r="BY59" s="16"/>
      <c r="BZ59" s="16"/>
      <c r="CA59" s="16"/>
      <c r="CB59" s="16"/>
      <c r="CC59" s="16"/>
      <c r="CD59" s="16"/>
      <c r="CE59" s="16"/>
      <c r="CF59" s="16"/>
      <c r="CG59" s="16"/>
      <c r="CH59" s="16"/>
      <c r="CI59" s="16"/>
      <c r="CJ59" s="16"/>
      <c r="CK59" s="16"/>
      <c r="CL59" s="16"/>
      <c r="CM59" s="16"/>
      <c r="CN59" s="16"/>
      <c r="CO59" s="16"/>
      <c r="CP59" s="16"/>
      <c r="CQ59" s="16"/>
      <c r="CR59" s="16"/>
      <c r="CS59" s="16"/>
      <c r="CT59" s="16"/>
      <c r="CU59" s="16"/>
      <c r="CV59" s="16"/>
      <c r="CW59" s="16"/>
      <c r="CX59" s="16"/>
      <c r="CY59" s="16"/>
      <c r="CZ59" s="16"/>
      <c r="DA59" s="16"/>
      <c r="DB59" s="16"/>
      <c r="DC59" s="16"/>
      <c r="DD59" s="16"/>
      <c r="DE59" s="16"/>
      <c r="DF59" s="16"/>
      <c r="DG59" s="16"/>
      <c r="DH59" s="16"/>
      <c r="DI59" s="16"/>
      <c r="DJ59" s="16"/>
      <c r="DK59" s="16"/>
      <c r="DL59" s="16"/>
      <c r="DM59" s="16"/>
      <c r="DN59" s="16"/>
      <c r="DO59" s="16"/>
      <c r="DP59" s="16"/>
      <c r="DQ59" s="16"/>
      <c r="DR59" s="16"/>
      <c r="DS59" s="16"/>
      <c r="DT59" s="16"/>
      <c r="DU59" s="16"/>
      <c r="DV59" s="16"/>
      <c r="DW59" s="16"/>
      <c r="DX59" s="16"/>
      <c r="DY59" s="16"/>
      <c r="DZ59" s="16"/>
      <c r="EA59" s="16"/>
      <c r="EB59" s="16"/>
      <c r="EC59" s="16"/>
      <c r="ED59" s="16"/>
      <c r="EE59" s="16"/>
      <c r="EF59" s="16"/>
      <c r="EG59" s="16"/>
      <c r="EH59" s="16"/>
      <c r="EI59" s="16"/>
      <c r="EJ59" s="16"/>
      <c r="EK59" s="16"/>
      <c r="EL59" s="16"/>
      <c r="EM59" s="16"/>
      <c r="EN59" s="16"/>
      <c r="EO59" s="16"/>
      <c r="EP59" s="16"/>
      <c r="EQ59" s="16"/>
      <c r="ER59" s="16"/>
      <c r="ES59" s="16"/>
      <c r="ET59" s="16"/>
      <c r="EU59" s="16"/>
      <c r="EV59" s="16"/>
      <c r="EW59" s="16"/>
      <c r="EX59" s="16"/>
      <c r="EY59" s="16"/>
      <c r="EZ59" s="16"/>
      <c r="FA59" s="16"/>
      <c r="FB59" s="16"/>
      <c r="FC59" s="16"/>
      <c r="FD59" s="16"/>
      <c r="FE59" s="16"/>
      <c r="FF59" s="16"/>
      <c r="FG59" s="16"/>
      <c r="FH59" s="16"/>
      <c r="FI59" s="16"/>
      <c r="FJ59" s="16"/>
      <c r="FK59" s="16"/>
      <c r="FL59" s="16"/>
      <c r="FM59" s="16"/>
      <c r="FN59" s="16"/>
      <c r="FO59" s="16"/>
      <c r="FP59" s="16"/>
      <c r="FQ59" s="16"/>
      <c r="FR59" s="16"/>
      <c r="FS59" s="16"/>
      <c r="FT59" s="16"/>
      <c r="FU59" s="16"/>
      <c r="FV59" s="16"/>
      <c r="FW59" s="16"/>
      <c r="FX59" s="16"/>
      <c r="FY59" s="16"/>
      <c r="FZ59" s="16"/>
      <c r="GA59" s="16"/>
      <c r="GB59" s="16"/>
      <c r="GC59" s="16"/>
      <c r="GD59" s="16"/>
      <c r="GE59" s="16"/>
      <c r="GF59" s="16"/>
      <c r="GG59" s="16"/>
      <c r="GH59" s="16"/>
      <c r="GI59" s="16"/>
      <c r="GJ59" s="16"/>
      <c r="GK59" s="16"/>
      <c r="GL59" s="16"/>
      <c r="GM59" s="16"/>
      <c r="GN59" s="16"/>
      <c r="GO59" s="16"/>
      <c r="GP59" s="16"/>
      <c r="GQ59" s="16"/>
      <c r="GR59" s="16"/>
      <c r="GS59" s="16"/>
      <c r="GT59" s="16"/>
      <c r="GU59" s="16"/>
      <c r="GV59" s="16"/>
      <c r="GW59" s="16"/>
      <c r="GX59" s="16"/>
      <c r="GY59" s="16"/>
      <c r="GZ59" s="16"/>
      <c r="HA59" s="16"/>
      <c r="HB59" s="16"/>
      <c r="HC59" s="16"/>
      <c r="HD59" s="16"/>
      <c r="HE59" s="16"/>
      <c r="HF59" s="16"/>
      <c r="HG59" s="16"/>
      <c r="HH59" s="16"/>
      <c r="HI59" s="16"/>
      <c r="HJ59" s="16"/>
      <c r="HK59" s="16"/>
      <c r="HL59" s="16"/>
      <c r="HM59" s="16"/>
      <c r="HN59" s="16"/>
      <c r="HO59" s="16"/>
      <c r="HP59" s="16"/>
    </row>
    <row r="60" spans="1:224" ht="12.75" customHeight="1" x14ac:dyDescent="0.2">
      <c r="A60" s="67" t="s">
        <v>199</v>
      </c>
      <c r="B60" s="20">
        <v>2007</v>
      </c>
      <c r="C60" s="68" t="s">
        <v>195</v>
      </c>
      <c r="D60" s="22">
        <f t="shared" ca="1" si="1"/>
        <v>0</v>
      </c>
      <c r="E60" s="21">
        <f t="shared" ca="1" si="7"/>
        <v>0</v>
      </c>
      <c r="F60" s="21">
        <f t="shared" ca="1" si="7"/>
        <v>0</v>
      </c>
      <c r="G60" s="21">
        <f t="shared" ca="1" si="7"/>
        <v>0</v>
      </c>
      <c r="H60" s="21">
        <f t="shared" ca="1" si="7"/>
        <v>0</v>
      </c>
      <c r="I60" s="21">
        <f t="shared" ca="1" si="7"/>
        <v>0</v>
      </c>
      <c r="J60" s="21">
        <f t="shared" ca="1" si="7"/>
        <v>0</v>
      </c>
      <c r="K60" s="21">
        <f t="shared" ca="1" si="7"/>
        <v>0</v>
      </c>
      <c r="L60" s="21">
        <f t="shared" ca="1" si="7"/>
        <v>0</v>
      </c>
      <c r="M60" s="21">
        <f t="shared" ca="1" si="7"/>
        <v>0</v>
      </c>
      <c r="N60" s="21">
        <f t="shared" ca="1" si="7"/>
        <v>0</v>
      </c>
      <c r="O60" s="22">
        <f t="shared" ca="1" si="4"/>
        <v>0</v>
      </c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  <c r="AO60" s="16"/>
      <c r="AP60" s="16"/>
      <c r="AQ60" s="16"/>
      <c r="AR60" s="16"/>
      <c r="AS60" s="16"/>
      <c r="AT60" s="16"/>
      <c r="AU60" s="16"/>
      <c r="AV60" s="16"/>
      <c r="AW60" s="16"/>
      <c r="AX60" s="16"/>
      <c r="AY60" s="16"/>
      <c r="AZ60" s="16"/>
      <c r="BA60" s="16"/>
      <c r="BB60" s="16"/>
      <c r="BC60" s="16"/>
      <c r="BD60" s="16"/>
      <c r="BE60" s="16"/>
      <c r="BF60" s="16"/>
      <c r="BG60" s="16"/>
      <c r="BH60" s="16"/>
      <c r="BI60" s="16"/>
      <c r="BJ60" s="16"/>
      <c r="BK60" s="16"/>
      <c r="BL60" s="16"/>
      <c r="BM60" s="16"/>
      <c r="BN60" s="16"/>
      <c r="BO60" s="16"/>
      <c r="BP60" s="16"/>
      <c r="BQ60" s="16"/>
      <c r="BR60" s="16"/>
      <c r="BS60" s="16"/>
      <c r="BT60" s="16"/>
      <c r="BU60" s="16"/>
      <c r="BV60" s="16"/>
      <c r="BW60" s="16"/>
      <c r="BX60" s="16"/>
      <c r="BY60" s="16"/>
      <c r="BZ60" s="16"/>
      <c r="CA60" s="16"/>
      <c r="CB60" s="16"/>
      <c r="CC60" s="16"/>
      <c r="CD60" s="16"/>
      <c r="CE60" s="16"/>
      <c r="CF60" s="16"/>
      <c r="CG60" s="16"/>
      <c r="CH60" s="16"/>
      <c r="CI60" s="16"/>
      <c r="CJ60" s="16"/>
      <c r="CK60" s="16"/>
      <c r="CL60" s="16"/>
      <c r="CM60" s="16"/>
      <c r="CN60" s="16"/>
      <c r="CO60" s="16"/>
      <c r="CP60" s="16"/>
      <c r="CQ60" s="16"/>
      <c r="CR60" s="16"/>
      <c r="CS60" s="16"/>
      <c r="CT60" s="16"/>
      <c r="CU60" s="16"/>
      <c r="CV60" s="16"/>
      <c r="CW60" s="16"/>
      <c r="CX60" s="16"/>
      <c r="CY60" s="16"/>
      <c r="CZ60" s="16"/>
      <c r="DA60" s="16"/>
      <c r="DB60" s="16"/>
      <c r="DC60" s="16"/>
      <c r="DD60" s="16"/>
      <c r="DE60" s="16"/>
      <c r="DF60" s="16"/>
      <c r="DG60" s="16"/>
      <c r="DH60" s="16"/>
      <c r="DI60" s="16"/>
      <c r="DJ60" s="16"/>
      <c r="DK60" s="16"/>
      <c r="DL60" s="16"/>
      <c r="DM60" s="16"/>
      <c r="DN60" s="16"/>
      <c r="DO60" s="16"/>
      <c r="DP60" s="16"/>
      <c r="DQ60" s="16"/>
      <c r="DR60" s="16"/>
      <c r="DS60" s="16"/>
      <c r="DT60" s="16"/>
      <c r="DU60" s="16"/>
      <c r="DV60" s="16"/>
      <c r="DW60" s="16"/>
      <c r="DX60" s="16"/>
      <c r="DY60" s="16"/>
      <c r="DZ60" s="16"/>
      <c r="EA60" s="16"/>
      <c r="EB60" s="16"/>
      <c r="EC60" s="16"/>
      <c r="ED60" s="16"/>
      <c r="EE60" s="16"/>
      <c r="EF60" s="16"/>
      <c r="EG60" s="16"/>
      <c r="EH60" s="16"/>
      <c r="EI60" s="16"/>
      <c r="EJ60" s="16"/>
      <c r="EK60" s="16"/>
      <c r="EL60" s="16"/>
      <c r="EM60" s="16"/>
      <c r="EN60" s="16"/>
      <c r="EO60" s="16"/>
      <c r="EP60" s="16"/>
      <c r="EQ60" s="16"/>
      <c r="ER60" s="16"/>
      <c r="ES60" s="16"/>
      <c r="ET60" s="16"/>
      <c r="EU60" s="16"/>
      <c r="EV60" s="16"/>
      <c r="EW60" s="16"/>
      <c r="EX60" s="16"/>
      <c r="EY60" s="16"/>
      <c r="EZ60" s="16"/>
      <c r="FA60" s="16"/>
      <c r="FB60" s="16"/>
      <c r="FC60" s="16"/>
      <c r="FD60" s="16"/>
      <c r="FE60" s="16"/>
      <c r="FF60" s="16"/>
      <c r="FG60" s="16"/>
      <c r="FH60" s="16"/>
      <c r="FI60" s="16"/>
      <c r="FJ60" s="16"/>
      <c r="FK60" s="16"/>
      <c r="FL60" s="16"/>
      <c r="FM60" s="16"/>
      <c r="FN60" s="16"/>
      <c r="FO60" s="16"/>
      <c r="FP60" s="16"/>
      <c r="FQ60" s="16"/>
      <c r="FR60" s="16"/>
      <c r="FS60" s="16"/>
      <c r="FT60" s="16"/>
      <c r="FU60" s="16"/>
      <c r="FV60" s="16"/>
      <c r="FW60" s="16"/>
      <c r="FX60" s="16"/>
      <c r="FY60" s="16"/>
      <c r="FZ60" s="16"/>
      <c r="GA60" s="16"/>
      <c r="GB60" s="16"/>
      <c r="GC60" s="16"/>
      <c r="GD60" s="16"/>
      <c r="GE60" s="16"/>
      <c r="GF60" s="16"/>
      <c r="GG60" s="16"/>
      <c r="GH60" s="16"/>
      <c r="GI60" s="16"/>
      <c r="GJ60" s="16"/>
      <c r="GK60" s="16"/>
      <c r="GL60" s="16"/>
      <c r="GM60" s="16"/>
      <c r="GN60" s="16"/>
      <c r="GO60" s="16"/>
      <c r="GP60" s="16"/>
      <c r="GQ60" s="16"/>
      <c r="GR60" s="16"/>
      <c r="GS60" s="16"/>
      <c r="GT60" s="16"/>
      <c r="GU60" s="16"/>
      <c r="GV60" s="16"/>
      <c r="GW60" s="16"/>
      <c r="GX60" s="16"/>
      <c r="GY60" s="16"/>
      <c r="GZ60" s="16"/>
      <c r="HA60" s="16"/>
      <c r="HB60" s="16"/>
      <c r="HC60" s="16"/>
      <c r="HD60" s="16"/>
      <c r="HE60" s="16"/>
      <c r="HF60" s="16"/>
      <c r="HG60" s="16"/>
      <c r="HH60" s="16"/>
      <c r="HI60" s="16"/>
      <c r="HJ60" s="16"/>
      <c r="HK60" s="16"/>
      <c r="HL60" s="16"/>
      <c r="HM60" s="16"/>
      <c r="HN60" s="16"/>
      <c r="HO60" s="16"/>
      <c r="HP60" s="16"/>
    </row>
    <row r="61" spans="1:224" ht="12.75" customHeight="1" x14ac:dyDescent="0.2">
      <c r="A61" s="67" t="s">
        <v>200</v>
      </c>
      <c r="B61" s="20">
        <v>2008</v>
      </c>
      <c r="C61" s="68" t="s">
        <v>195</v>
      </c>
      <c r="D61" s="22">
        <f t="shared" ca="1" si="1"/>
        <v>0</v>
      </c>
      <c r="E61" s="21">
        <f t="shared" ca="1" si="7"/>
        <v>0</v>
      </c>
      <c r="F61" s="21">
        <f t="shared" ca="1" si="7"/>
        <v>0</v>
      </c>
      <c r="G61" s="21">
        <f t="shared" ca="1" si="7"/>
        <v>0</v>
      </c>
      <c r="H61" s="21">
        <f t="shared" ca="1" si="7"/>
        <v>0</v>
      </c>
      <c r="I61" s="21">
        <f t="shared" ca="1" si="7"/>
        <v>0</v>
      </c>
      <c r="J61" s="21">
        <f t="shared" ca="1" si="7"/>
        <v>0</v>
      </c>
      <c r="K61" s="21">
        <f t="shared" ca="1" si="7"/>
        <v>0</v>
      </c>
      <c r="L61" s="21">
        <f t="shared" ca="1" si="7"/>
        <v>0</v>
      </c>
      <c r="M61" s="21">
        <f t="shared" ca="1" si="7"/>
        <v>0</v>
      </c>
      <c r="N61" s="21">
        <f t="shared" ca="1" si="7"/>
        <v>0</v>
      </c>
      <c r="O61" s="22">
        <f t="shared" ref="O61:O74" ca="1" si="8">D61+SUM(H61:N61)</f>
        <v>0</v>
      </c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  <c r="AM61" s="16"/>
      <c r="AN61" s="16"/>
      <c r="AO61" s="16"/>
      <c r="AP61" s="16"/>
      <c r="AQ61" s="16"/>
      <c r="AR61" s="16"/>
      <c r="AS61" s="16"/>
      <c r="AT61" s="16"/>
      <c r="AU61" s="16"/>
      <c r="AV61" s="16"/>
      <c r="AW61" s="16"/>
      <c r="AX61" s="16"/>
      <c r="AY61" s="16"/>
      <c r="AZ61" s="16"/>
      <c r="BA61" s="16"/>
      <c r="BB61" s="16"/>
      <c r="BC61" s="16"/>
      <c r="BD61" s="16"/>
      <c r="BE61" s="16"/>
      <c r="BF61" s="16"/>
      <c r="BG61" s="16"/>
      <c r="BH61" s="16"/>
      <c r="BI61" s="16"/>
      <c r="BJ61" s="16"/>
      <c r="BK61" s="16"/>
      <c r="BL61" s="16"/>
      <c r="BM61" s="16"/>
      <c r="BN61" s="16"/>
      <c r="BO61" s="16"/>
      <c r="BP61" s="16"/>
      <c r="BQ61" s="16"/>
      <c r="BR61" s="16"/>
      <c r="BS61" s="16"/>
      <c r="BT61" s="16"/>
      <c r="BU61" s="16"/>
      <c r="BV61" s="16"/>
      <c r="BW61" s="16"/>
      <c r="BX61" s="16"/>
      <c r="BY61" s="16"/>
      <c r="BZ61" s="16"/>
      <c r="CA61" s="16"/>
      <c r="CB61" s="16"/>
      <c r="CC61" s="16"/>
      <c r="CD61" s="16"/>
      <c r="CE61" s="16"/>
      <c r="CF61" s="16"/>
      <c r="CG61" s="16"/>
      <c r="CH61" s="16"/>
      <c r="CI61" s="16"/>
      <c r="CJ61" s="16"/>
      <c r="CK61" s="16"/>
      <c r="CL61" s="16"/>
      <c r="CM61" s="16"/>
      <c r="CN61" s="16"/>
      <c r="CO61" s="16"/>
      <c r="CP61" s="16"/>
      <c r="CQ61" s="16"/>
      <c r="CR61" s="16"/>
      <c r="CS61" s="16"/>
      <c r="CT61" s="16"/>
      <c r="CU61" s="16"/>
      <c r="CV61" s="16"/>
      <c r="CW61" s="16"/>
      <c r="CX61" s="16"/>
      <c r="CY61" s="16"/>
      <c r="CZ61" s="16"/>
      <c r="DA61" s="16"/>
      <c r="DB61" s="16"/>
      <c r="DC61" s="16"/>
      <c r="DD61" s="16"/>
      <c r="DE61" s="16"/>
      <c r="DF61" s="16"/>
      <c r="DG61" s="16"/>
      <c r="DH61" s="16"/>
      <c r="DI61" s="16"/>
      <c r="DJ61" s="16"/>
      <c r="DK61" s="16"/>
      <c r="DL61" s="16"/>
      <c r="DM61" s="16"/>
      <c r="DN61" s="16"/>
      <c r="DO61" s="16"/>
      <c r="DP61" s="16"/>
      <c r="DQ61" s="16"/>
      <c r="DR61" s="16"/>
      <c r="DS61" s="16"/>
      <c r="DT61" s="16"/>
      <c r="DU61" s="16"/>
      <c r="DV61" s="16"/>
      <c r="DW61" s="16"/>
      <c r="DX61" s="16"/>
      <c r="DY61" s="16"/>
      <c r="DZ61" s="16"/>
      <c r="EA61" s="16"/>
      <c r="EB61" s="16"/>
      <c r="EC61" s="16"/>
      <c r="ED61" s="16"/>
      <c r="EE61" s="16"/>
      <c r="EF61" s="16"/>
      <c r="EG61" s="16"/>
      <c r="EH61" s="16"/>
      <c r="EI61" s="16"/>
      <c r="EJ61" s="16"/>
      <c r="EK61" s="16"/>
      <c r="EL61" s="16"/>
      <c r="EM61" s="16"/>
      <c r="EN61" s="16"/>
      <c r="EO61" s="16"/>
      <c r="EP61" s="16"/>
      <c r="EQ61" s="16"/>
      <c r="ER61" s="16"/>
      <c r="ES61" s="16"/>
      <c r="ET61" s="16"/>
      <c r="EU61" s="16"/>
      <c r="EV61" s="16"/>
      <c r="EW61" s="16"/>
      <c r="EX61" s="16"/>
      <c r="EY61" s="16"/>
      <c r="EZ61" s="16"/>
      <c r="FA61" s="16"/>
      <c r="FB61" s="16"/>
      <c r="FC61" s="16"/>
      <c r="FD61" s="16"/>
      <c r="FE61" s="16"/>
      <c r="FF61" s="16"/>
      <c r="FG61" s="16"/>
      <c r="FH61" s="16"/>
      <c r="FI61" s="16"/>
      <c r="FJ61" s="16"/>
      <c r="FK61" s="16"/>
      <c r="FL61" s="16"/>
      <c r="FM61" s="16"/>
      <c r="FN61" s="16"/>
      <c r="FO61" s="16"/>
      <c r="FP61" s="16"/>
      <c r="FQ61" s="16"/>
      <c r="FR61" s="16"/>
      <c r="FS61" s="16"/>
      <c r="FT61" s="16"/>
      <c r="FU61" s="16"/>
      <c r="FV61" s="16"/>
      <c r="FW61" s="16"/>
      <c r="FX61" s="16"/>
      <c r="FY61" s="16"/>
      <c r="FZ61" s="16"/>
      <c r="GA61" s="16"/>
      <c r="GB61" s="16"/>
      <c r="GC61" s="16"/>
      <c r="GD61" s="16"/>
      <c r="GE61" s="16"/>
      <c r="GF61" s="16"/>
      <c r="GG61" s="16"/>
      <c r="GH61" s="16"/>
      <c r="GI61" s="16"/>
      <c r="GJ61" s="16"/>
      <c r="GK61" s="16"/>
      <c r="GL61" s="16"/>
      <c r="GM61" s="16"/>
      <c r="GN61" s="16"/>
      <c r="GO61" s="16"/>
      <c r="GP61" s="16"/>
      <c r="GQ61" s="16"/>
      <c r="GR61" s="16"/>
      <c r="GS61" s="16"/>
      <c r="GT61" s="16"/>
      <c r="GU61" s="16"/>
      <c r="GV61" s="16"/>
      <c r="GW61" s="16"/>
      <c r="GX61" s="16"/>
      <c r="GY61" s="16"/>
      <c r="GZ61" s="16"/>
      <c r="HA61" s="16"/>
      <c r="HB61" s="16"/>
      <c r="HC61" s="16"/>
      <c r="HD61" s="16"/>
      <c r="HE61" s="16"/>
      <c r="HF61" s="16"/>
      <c r="HG61" s="16"/>
      <c r="HH61" s="16"/>
      <c r="HI61" s="16"/>
      <c r="HJ61" s="16"/>
      <c r="HK61" s="16"/>
      <c r="HL61" s="16"/>
      <c r="HM61" s="16"/>
      <c r="HN61" s="16"/>
      <c r="HO61" s="16"/>
      <c r="HP61" s="16"/>
    </row>
    <row r="62" spans="1:224" ht="12.75" customHeight="1" x14ac:dyDescent="0.2">
      <c r="A62" s="67" t="s">
        <v>201</v>
      </c>
      <c r="B62" s="20">
        <v>3001</v>
      </c>
      <c r="C62" s="68" t="s">
        <v>198</v>
      </c>
      <c r="D62" s="22">
        <f t="shared" ca="1" si="1"/>
        <v>0</v>
      </c>
      <c r="E62" s="21">
        <f t="shared" ca="1" si="7"/>
        <v>0</v>
      </c>
      <c r="F62" s="21">
        <f t="shared" ca="1" si="7"/>
        <v>0</v>
      </c>
      <c r="G62" s="21">
        <f t="shared" ca="1" si="7"/>
        <v>0</v>
      </c>
      <c r="H62" s="21">
        <f t="shared" ca="1" si="7"/>
        <v>0</v>
      </c>
      <c r="I62" s="21">
        <f t="shared" ca="1" si="7"/>
        <v>0</v>
      </c>
      <c r="J62" s="21">
        <f t="shared" ca="1" si="7"/>
        <v>0</v>
      </c>
      <c r="K62" s="21">
        <f t="shared" ca="1" si="7"/>
        <v>0</v>
      </c>
      <c r="L62" s="21">
        <f t="shared" ca="1" si="7"/>
        <v>0</v>
      </c>
      <c r="M62" s="21">
        <f t="shared" ca="1" si="7"/>
        <v>0</v>
      </c>
      <c r="N62" s="21">
        <f t="shared" ca="1" si="7"/>
        <v>0</v>
      </c>
      <c r="O62" s="22">
        <f t="shared" ca="1" si="8"/>
        <v>0</v>
      </c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  <c r="AK62" s="16"/>
      <c r="AL62" s="16"/>
      <c r="AM62" s="16"/>
      <c r="AN62" s="16"/>
      <c r="AO62" s="16"/>
      <c r="AP62" s="16"/>
      <c r="AQ62" s="16"/>
      <c r="AR62" s="16"/>
      <c r="AS62" s="16"/>
      <c r="AT62" s="16"/>
      <c r="AU62" s="16"/>
      <c r="AV62" s="16"/>
      <c r="AW62" s="16"/>
      <c r="AX62" s="16"/>
      <c r="AY62" s="16"/>
      <c r="AZ62" s="16"/>
      <c r="BA62" s="16"/>
      <c r="BB62" s="16"/>
      <c r="BC62" s="16"/>
      <c r="BD62" s="16"/>
      <c r="BE62" s="16"/>
      <c r="BF62" s="16"/>
      <c r="BG62" s="16"/>
      <c r="BH62" s="16"/>
      <c r="BI62" s="16"/>
      <c r="BJ62" s="16"/>
      <c r="BK62" s="16"/>
      <c r="BL62" s="16"/>
      <c r="BM62" s="16"/>
      <c r="BN62" s="16"/>
      <c r="BO62" s="16"/>
      <c r="BP62" s="16"/>
      <c r="BQ62" s="16"/>
      <c r="BR62" s="16"/>
      <c r="BS62" s="16"/>
      <c r="BT62" s="16"/>
      <c r="BU62" s="16"/>
      <c r="BV62" s="16"/>
      <c r="BW62" s="16"/>
      <c r="BX62" s="16"/>
      <c r="BY62" s="16"/>
      <c r="BZ62" s="16"/>
      <c r="CA62" s="16"/>
      <c r="CB62" s="16"/>
      <c r="CC62" s="16"/>
      <c r="CD62" s="16"/>
      <c r="CE62" s="16"/>
      <c r="CF62" s="16"/>
      <c r="CG62" s="16"/>
      <c r="CH62" s="16"/>
      <c r="CI62" s="16"/>
      <c r="CJ62" s="16"/>
      <c r="CK62" s="16"/>
      <c r="CL62" s="16"/>
      <c r="CM62" s="16"/>
      <c r="CN62" s="16"/>
      <c r="CO62" s="16"/>
      <c r="CP62" s="16"/>
      <c r="CQ62" s="16"/>
      <c r="CR62" s="16"/>
      <c r="CS62" s="16"/>
      <c r="CT62" s="16"/>
      <c r="CU62" s="16"/>
      <c r="CV62" s="16"/>
      <c r="CW62" s="16"/>
      <c r="CX62" s="16"/>
      <c r="CY62" s="16"/>
      <c r="CZ62" s="16"/>
      <c r="DA62" s="16"/>
      <c r="DB62" s="16"/>
      <c r="DC62" s="16"/>
      <c r="DD62" s="16"/>
      <c r="DE62" s="16"/>
      <c r="DF62" s="16"/>
      <c r="DG62" s="16"/>
      <c r="DH62" s="16"/>
      <c r="DI62" s="16"/>
      <c r="DJ62" s="16"/>
      <c r="DK62" s="16"/>
      <c r="DL62" s="16"/>
      <c r="DM62" s="16"/>
      <c r="DN62" s="16"/>
      <c r="DO62" s="16"/>
      <c r="DP62" s="16"/>
      <c r="DQ62" s="16"/>
      <c r="DR62" s="16"/>
      <c r="DS62" s="16"/>
      <c r="DT62" s="16"/>
      <c r="DU62" s="16"/>
      <c r="DV62" s="16"/>
      <c r="DW62" s="16"/>
      <c r="DX62" s="16"/>
      <c r="DY62" s="16"/>
      <c r="DZ62" s="16"/>
      <c r="EA62" s="16"/>
      <c r="EB62" s="16"/>
      <c r="EC62" s="16"/>
      <c r="ED62" s="16"/>
      <c r="EE62" s="16"/>
      <c r="EF62" s="16"/>
      <c r="EG62" s="16"/>
      <c r="EH62" s="16"/>
      <c r="EI62" s="16"/>
      <c r="EJ62" s="16"/>
      <c r="EK62" s="16"/>
      <c r="EL62" s="16"/>
      <c r="EM62" s="16"/>
      <c r="EN62" s="16"/>
      <c r="EO62" s="16"/>
      <c r="EP62" s="16"/>
      <c r="EQ62" s="16"/>
      <c r="ER62" s="16"/>
      <c r="ES62" s="16"/>
      <c r="ET62" s="16"/>
      <c r="EU62" s="16"/>
      <c r="EV62" s="16"/>
      <c r="EW62" s="16"/>
      <c r="EX62" s="16"/>
      <c r="EY62" s="16"/>
      <c r="EZ62" s="16"/>
      <c r="FA62" s="16"/>
      <c r="FB62" s="16"/>
      <c r="FC62" s="16"/>
      <c r="FD62" s="16"/>
      <c r="FE62" s="16"/>
      <c r="FF62" s="16"/>
      <c r="FG62" s="16"/>
      <c r="FH62" s="16"/>
      <c r="FI62" s="16"/>
      <c r="FJ62" s="16"/>
      <c r="FK62" s="16"/>
      <c r="FL62" s="16"/>
      <c r="FM62" s="16"/>
      <c r="FN62" s="16"/>
      <c r="FO62" s="16"/>
      <c r="FP62" s="16"/>
      <c r="FQ62" s="16"/>
      <c r="FR62" s="16"/>
      <c r="FS62" s="16"/>
      <c r="FT62" s="16"/>
      <c r="FU62" s="16"/>
      <c r="FV62" s="16"/>
      <c r="FW62" s="16"/>
      <c r="FX62" s="16"/>
      <c r="FY62" s="16"/>
      <c r="FZ62" s="16"/>
      <c r="GA62" s="16"/>
      <c r="GB62" s="16"/>
      <c r="GC62" s="16"/>
      <c r="GD62" s="16"/>
      <c r="GE62" s="16"/>
      <c r="GF62" s="16"/>
      <c r="GG62" s="16"/>
      <c r="GH62" s="16"/>
      <c r="GI62" s="16"/>
      <c r="GJ62" s="16"/>
      <c r="GK62" s="16"/>
      <c r="GL62" s="16"/>
      <c r="GM62" s="16"/>
      <c r="GN62" s="16"/>
      <c r="GO62" s="16"/>
      <c r="GP62" s="16"/>
      <c r="GQ62" s="16"/>
      <c r="GR62" s="16"/>
      <c r="GS62" s="16"/>
      <c r="GT62" s="16"/>
      <c r="GU62" s="16"/>
      <c r="GV62" s="16"/>
      <c r="GW62" s="16"/>
      <c r="GX62" s="16"/>
      <c r="GY62" s="16"/>
      <c r="GZ62" s="16"/>
      <c r="HA62" s="16"/>
      <c r="HB62" s="16"/>
      <c r="HC62" s="16"/>
      <c r="HD62" s="16"/>
      <c r="HE62" s="16"/>
      <c r="HF62" s="16"/>
      <c r="HG62" s="16"/>
      <c r="HH62" s="16"/>
      <c r="HI62" s="16"/>
      <c r="HJ62" s="16"/>
      <c r="HK62" s="16"/>
      <c r="HL62" s="16"/>
      <c r="HM62" s="16"/>
      <c r="HN62" s="16"/>
      <c r="HO62" s="16"/>
      <c r="HP62" s="16"/>
    </row>
    <row r="63" spans="1:224" ht="12.75" customHeight="1" x14ac:dyDescent="0.2">
      <c r="A63" s="67" t="s">
        <v>202</v>
      </c>
      <c r="B63" s="20">
        <v>3002</v>
      </c>
      <c r="C63" s="68" t="s">
        <v>198</v>
      </c>
      <c r="D63" s="22">
        <f t="shared" ca="1" si="1"/>
        <v>0</v>
      </c>
      <c r="E63" s="21">
        <f t="shared" ca="1" si="7"/>
        <v>0</v>
      </c>
      <c r="F63" s="21">
        <f t="shared" ca="1" si="7"/>
        <v>0</v>
      </c>
      <c r="G63" s="21">
        <f t="shared" ca="1" si="7"/>
        <v>0</v>
      </c>
      <c r="H63" s="21">
        <f t="shared" ca="1" si="7"/>
        <v>0</v>
      </c>
      <c r="I63" s="21">
        <f t="shared" ca="1" si="7"/>
        <v>0</v>
      </c>
      <c r="J63" s="21">
        <f t="shared" ca="1" si="7"/>
        <v>0</v>
      </c>
      <c r="K63" s="21">
        <f t="shared" ca="1" si="7"/>
        <v>0</v>
      </c>
      <c r="L63" s="21">
        <f t="shared" ca="1" si="7"/>
        <v>0</v>
      </c>
      <c r="M63" s="21">
        <f t="shared" ca="1" si="7"/>
        <v>0</v>
      </c>
      <c r="N63" s="21">
        <f t="shared" ca="1" si="7"/>
        <v>0</v>
      </c>
      <c r="O63" s="22">
        <f t="shared" ca="1" si="8"/>
        <v>0</v>
      </c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  <c r="AK63" s="16"/>
      <c r="AL63" s="16"/>
      <c r="AM63" s="16"/>
      <c r="AN63" s="16"/>
      <c r="AO63" s="16"/>
      <c r="AP63" s="16"/>
      <c r="AQ63" s="16"/>
      <c r="AR63" s="16"/>
      <c r="AS63" s="16"/>
      <c r="AT63" s="16"/>
      <c r="AU63" s="16"/>
      <c r="AV63" s="16"/>
      <c r="AW63" s="16"/>
      <c r="AX63" s="16"/>
      <c r="AY63" s="16"/>
      <c r="AZ63" s="16"/>
      <c r="BA63" s="16"/>
      <c r="BB63" s="16"/>
      <c r="BC63" s="16"/>
      <c r="BD63" s="16"/>
      <c r="BE63" s="16"/>
      <c r="BF63" s="16"/>
      <c r="BG63" s="16"/>
      <c r="BH63" s="16"/>
      <c r="BI63" s="16"/>
      <c r="BJ63" s="16"/>
      <c r="BK63" s="16"/>
      <c r="BL63" s="16"/>
      <c r="BM63" s="16"/>
      <c r="BN63" s="16"/>
      <c r="BO63" s="16"/>
      <c r="BP63" s="16"/>
      <c r="BQ63" s="16"/>
      <c r="BR63" s="16"/>
      <c r="BS63" s="16"/>
      <c r="BT63" s="16"/>
      <c r="BU63" s="16"/>
      <c r="BV63" s="16"/>
      <c r="BW63" s="16"/>
      <c r="BX63" s="16"/>
      <c r="BY63" s="16"/>
      <c r="BZ63" s="16"/>
      <c r="CA63" s="16"/>
      <c r="CB63" s="16"/>
      <c r="CC63" s="16"/>
      <c r="CD63" s="16"/>
      <c r="CE63" s="16"/>
      <c r="CF63" s="16"/>
      <c r="CG63" s="16"/>
      <c r="CH63" s="16"/>
      <c r="CI63" s="16"/>
      <c r="CJ63" s="16"/>
      <c r="CK63" s="16"/>
      <c r="CL63" s="16"/>
      <c r="CM63" s="16"/>
      <c r="CN63" s="16"/>
      <c r="CO63" s="16"/>
      <c r="CP63" s="16"/>
      <c r="CQ63" s="16"/>
      <c r="CR63" s="16"/>
      <c r="CS63" s="16"/>
      <c r="CT63" s="16"/>
      <c r="CU63" s="16"/>
      <c r="CV63" s="16"/>
      <c r="CW63" s="16"/>
      <c r="CX63" s="16"/>
      <c r="CY63" s="16"/>
      <c r="CZ63" s="16"/>
      <c r="DA63" s="16"/>
      <c r="DB63" s="16"/>
      <c r="DC63" s="16"/>
      <c r="DD63" s="16"/>
      <c r="DE63" s="16"/>
      <c r="DF63" s="16"/>
      <c r="DG63" s="16"/>
      <c r="DH63" s="16"/>
      <c r="DI63" s="16"/>
      <c r="DJ63" s="16"/>
      <c r="DK63" s="16"/>
      <c r="DL63" s="16"/>
      <c r="DM63" s="16"/>
      <c r="DN63" s="16"/>
      <c r="DO63" s="16"/>
      <c r="DP63" s="16"/>
      <c r="DQ63" s="16"/>
      <c r="DR63" s="16"/>
      <c r="DS63" s="16"/>
      <c r="DT63" s="16"/>
      <c r="DU63" s="16"/>
      <c r="DV63" s="16"/>
      <c r="DW63" s="16"/>
      <c r="DX63" s="16"/>
      <c r="DY63" s="16"/>
      <c r="DZ63" s="16"/>
      <c r="EA63" s="16"/>
      <c r="EB63" s="16"/>
      <c r="EC63" s="16"/>
      <c r="ED63" s="16"/>
      <c r="EE63" s="16"/>
      <c r="EF63" s="16"/>
      <c r="EG63" s="16"/>
      <c r="EH63" s="16"/>
      <c r="EI63" s="16"/>
      <c r="EJ63" s="16"/>
      <c r="EK63" s="16"/>
      <c r="EL63" s="16"/>
      <c r="EM63" s="16"/>
      <c r="EN63" s="16"/>
      <c r="EO63" s="16"/>
      <c r="EP63" s="16"/>
      <c r="EQ63" s="16"/>
      <c r="ER63" s="16"/>
      <c r="ES63" s="16"/>
      <c r="ET63" s="16"/>
      <c r="EU63" s="16"/>
      <c r="EV63" s="16"/>
      <c r="EW63" s="16"/>
      <c r="EX63" s="16"/>
      <c r="EY63" s="16"/>
      <c r="EZ63" s="16"/>
      <c r="FA63" s="16"/>
      <c r="FB63" s="16"/>
      <c r="FC63" s="16"/>
      <c r="FD63" s="16"/>
      <c r="FE63" s="16"/>
      <c r="FF63" s="16"/>
      <c r="FG63" s="16"/>
      <c r="FH63" s="16"/>
      <c r="FI63" s="16"/>
      <c r="FJ63" s="16"/>
      <c r="FK63" s="16"/>
      <c r="FL63" s="16"/>
      <c r="FM63" s="16"/>
      <c r="FN63" s="16"/>
      <c r="FO63" s="16"/>
      <c r="FP63" s="16"/>
      <c r="FQ63" s="16"/>
      <c r="FR63" s="16"/>
      <c r="FS63" s="16"/>
      <c r="FT63" s="16"/>
      <c r="FU63" s="16"/>
      <c r="FV63" s="16"/>
      <c r="FW63" s="16"/>
      <c r="FX63" s="16"/>
      <c r="FY63" s="16"/>
      <c r="FZ63" s="16"/>
      <c r="GA63" s="16"/>
      <c r="GB63" s="16"/>
      <c r="GC63" s="16"/>
      <c r="GD63" s="16"/>
      <c r="GE63" s="16"/>
      <c r="GF63" s="16"/>
      <c r="GG63" s="16"/>
      <c r="GH63" s="16"/>
      <c r="GI63" s="16"/>
      <c r="GJ63" s="16"/>
      <c r="GK63" s="16"/>
      <c r="GL63" s="16"/>
      <c r="GM63" s="16"/>
      <c r="GN63" s="16"/>
      <c r="GO63" s="16"/>
      <c r="GP63" s="16"/>
      <c r="GQ63" s="16"/>
      <c r="GR63" s="16"/>
      <c r="GS63" s="16"/>
      <c r="GT63" s="16"/>
      <c r="GU63" s="16"/>
      <c r="GV63" s="16"/>
      <c r="GW63" s="16"/>
      <c r="GX63" s="16"/>
      <c r="GY63" s="16"/>
      <c r="GZ63" s="16"/>
      <c r="HA63" s="16"/>
      <c r="HB63" s="16"/>
      <c r="HC63" s="16"/>
      <c r="HD63" s="16"/>
      <c r="HE63" s="16"/>
      <c r="HF63" s="16"/>
      <c r="HG63" s="16"/>
      <c r="HH63" s="16"/>
      <c r="HI63" s="16"/>
      <c r="HJ63" s="16"/>
      <c r="HK63" s="16"/>
      <c r="HL63" s="16"/>
      <c r="HM63" s="16"/>
      <c r="HN63" s="16"/>
      <c r="HO63" s="16"/>
      <c r="HP63" s="16"/>
    </row>
    <row r="64" spans="1:224" ht="12.75" customHeight="1" x14ac:dyDescent="0.2">
      <c r="A64" s="67" t="s">
        <v>203</v>
      </c>
      <c r="B64" s="20">
        <v>3003</v>
      </c>
      <c r="C64" s="68" t="s">
        <v>198</v>
      </c>
      <c r="D64" s="22">
        <f t="shared" ca="1" si="1"/>
        <v>0</v>
      </c>
      <c r="E64" s="21">
        <f t="shared" ca="1" si="7"/>
        <v>0</v>
      </c>
      <c r="F64" s="21">
        <f t="shared" ca="1" si="7"/>
        <v>0</v>
      </c>
      <c r="G64" s="21">
        <f t="shared" ca="1" si="7"/>
        <v>0</v>
      </c>
      <c r="H64" s="21">
        <f t="shared" ca="1" si="7"/>
        <v>0</v>
      </c>
      <c r="I64" s="21">
        <f t="shared" ca="1" si="7"/>
        <v>0</v>
      </c>
      <c r="J64" s="21">
        <f t="shared" ca="1" si="7"/>
        <v>0</v>
      </c>
      <c r="K64" s="21">
        <f t="shared" ca="1" si="7"/>
        <v>0</v>
      </c>
      <c r="L64" s="21">
        <f t="shared" ca="1" si="7"/>
        <v>0</v>
      </c>
      <c r="M64" s="21">
        <f t="shared" ca="1" si="7"/>
        <v>0</v>
      </c>
      <c r="N64" s="21">
        <f t="shared" ca="1" si="7"/>
        <v>0</v>
      </c>
      <c r="O64" s="22">
        <f t="shared" ca="1" si="8"/>
        <v>0</v>
      </c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  <c r="BM64" s="16"/>
      <c r="BN64" s="16"/>
      <c r="BO64" s="16"/>
      <c r="BP64" s="16"/>
      <c r="BQ64" s="16"/>
      <c r="BR64" s="16"/>
      <c r="BS64" s="16"/>
      <c r="BT64" s="16"/>
      <c r="BU64" s="16"/>
      <c r="BV64" s="16"/>
      <c r="BW64" s="16"/>
      <c r="BX64" s="16"/>
      <c r="BY64" s="16"/>
      <c r="BZ64" s="16"/>
      <c r="CA64" s="16"/>
      <c r="CB64" s="16"/>
      <c r="CC64" s="16"/>
      <c r="CD64" s="16"/>
      <c r="CE64" s="16"/>
      <c r="CF64" s="16"/>
      <c r="CG64" s="16"/>
      <c r="CH64" s="16"/>
      <c r="CI64" s="16"/>
      <c r="CJ64" s="16"/>
      <c r="CK64" s="16"/>
      <c r="CL64" s="16"/>
      <c r="CM64" s="16"/>
      <c r="CN64" s="16"/>
      <c r="CO64" s="16"/>
      <c r="CP64" s="16"/>
      <c r="CQ64" s="16"/>
      <c r="CR64" s="16"/>
      <c r="CS64" s="16"/>
      <c r="CT64" s="16"/>
      <c r="CU64" s="16"/>
      <c r="CV64" s="16"/>
      <c r="CW64" s="16"/>
      <c r="CX64" s="16"/>
      <c r="CY64" s="16"/>
      <c r="CZ64" s="16"/>
      <c r="DA64" s="16"/>
      <c r="DB64" s="16"/>
      <c r="DC64" s="16"/>
      <c r="DD64" s="16"/>
      <c r="DE64" s="16"/>
      <c r="DF64" s="16"/>
      <c r="DG64" s="16"/>
      <c r="DH64" s="16"/>
      <c r="DI64" s="16"/>
      <c r="DJ64" s="16"/>
      <c r="DK64" s="16"/>
      <c r="DL64" s="16"/>
      <c r="DM64" s="16"/>
      <c r="DN64" s="16"/>
      <c r="DO64" s="16"/>
      <c r="DP64" s="16"/>
      <c r="DQ64" s="16"/>
      <c r="DR64" s="16"/>
      <c r="DS64" s="16"/>
      <c r="DT64" s="16"/>
      <c r="DU64" s="16"/>
      <c r="DV64" s="16"/>
      <c r="DW64" s="16"/>
      <c r="DX64" s="16"/>
      <c r="DY64" s="16"/>
      <c r="DZ64" s="16"/>
      <c r="EA64" s="16"/>
      <c r="EB64" s="16"/>
      <c r="EC64" s="16"/>
      <c r="ED64" s="16"/>
      <c r="EE64" s="16"/>
      <c r="EF64" s="16"/>
      <c r="EG64" s="16"/>
      <c r="EH64" s="16"/>
      <c r="EI64" s="16"/>
      <c r="EJ64" s="16"/>
      <c r="EK64" s="16"/>
      <c r="EL64" s="16"/>
      <c r="EM64" s="16"/>
      <c r="EN64" s="16"/>
      <c r="EO64" s="16"/>
      <c r="EP64" s="16"/>
      <c r="EQ64" s="16"/>
      <c r="ER64" s="16"/>
      <c r="ES64" s="16"/>
      <c r="ET64" s="16"/>
      <c r="EU64" s="16"/>
      <c r="EV64" s="16"/>
      <c r="EW64" s="16"/>
      <c r="EX64" s="16"/>
      <c r="EY64" s="16"/>
      <c r="EZ64" s="16"/>
      <c r="FA64" s="16"/>
      <c r="FB64" s="16"/>
      <c r="FC64" s="16"/>
      <c r="FD64" s="16"/>
      <c r="FE64" s="16"/>
      <c r="FF64" s="16"/>
      <c r="FG64" s="16"/>
      <c r="FH64" s="16"/>
      <c r="FI64" s="16"/>
      <c r="FJ64" s="16"/>
      <c r="FK64" s="16"/>
      <c r="FL64" s="16"/>
      <c r="FM64" s="16"/>
      <c r="FN64" s="16"/>
      <c r="FO64" s="16"/>
      <c r="FP64" s="16"/>
      <c r="FQ64" s="16"/>
      <c r="FR64" s="16"/>
      <c r="FS64" s="16"/>
      <c r="FT64" s="16"/>
      <c r="FU64" s="16"/>
      <c r="FV64" s="16"/>
      <c r="FW64" s="16"/>
      <c r="FX64" s="16"/>
      <c r="FY64" s="16"/>
      <c r="FZ64" s="16"/>
      <c r="GA64" s="16"/>
      <c r="GB64" s="16"/>
      <c r="GC64" s="16"/>
      <c r="GD64" s="16"/>
      <c r="GE64" s="16"/>
      <c r="GF64" s="16"/>
      <c r="GG64" s="16"/>
      <c r="GH64" s="16"/>
      <c r="GI64" s="16"/>
      <c r="GJ64" s="16"/>
      <c r="GK64" s="16"/>
      <c r="GL64" s="16"/>
      <c r="GM64" s="16"/>
      <c r="GN64" s="16"/>
      <c r="GO64" s="16"/>
      <c r="GP64" s="16"/>
      <c r="GQ64" s="16"/>
      <c r="GR64" s="16"/>
      <c r="GS64" s="16"/>
      <c r="GT64" s="16"/>
      <c r="GU64" s="16"/>
      <c r="GV64" s="16"/>
      <c r="GW64" s="16"/>
      <c r="GX64" s="16"/>
      <c r="GY64" s="16"/>
      <c r="GZ64" s="16"/>
      <c r="HA64" s="16"/>
      <c r="HB64" s="16"/>
      <c r="HC64" s="16"/>
      <c r="HD64" s="16"/>
      <c r="HE64" s="16"/>
      <c r="HF64" s="16"/>
      <c r="HG64" s="16"/>
      <c r="HH64" s="16"/>
      <c r="HI64" s="16"/>
      <c r="HJ64" s="16"/>
      <c r="HK64" s="16"/>
      <c r="HL64" s="16"/>
      <c r="HM64" s="16"/>
      <c r="HN64" s="16"/>
      <c r="HO64" s="16"/>
      <c r="HP64" s="16"/>
    </row>
    <row r="65" spans="1:224" ht="12.75" customHeight="1" x14ac:dyDescent="0.2">
      <c r="A65" s="67" t="s">
        <v>204</v>
      </c>
      <c r="B65" s="20">
        <v>3004</v>
      </c>
      <c r="C65" s="68" t="s">
        <v>198</v>
      </c>
      <c r="D65" s="22">
        <f t="shared" ca="1" si="1"/>
        <v>0</v>
      </c>
      <c r="E65" s="21">
        <f t="shared" ca="1" si="7"/>
        <v>0</v>
      </c>
      <c r="F65" s="21">
        <f t="shared" ca="1" si="7"/>
        <v>0</v>
      </c>
      <c r="G65" s="21">
        <f t="shared" ca="1" si="7"/>
        <v>0</v>
      </c>
      <c r="H65" s="21">
        <f t="shared" ca="1" si="7"/>
        <v>0</v>
      </c>
      <c r="I65" s="21">
        <f t="shared" ca="1" si="7"/>
        <v>0</v>
      </c>
      <c r="J65" s="21">
        <f t="shared" ca="1" si="7"/>
        <v>0</v>
      </c>
      <c r="K65" s="21">
        <f t="shared" ca="1" si="7"/>
        <v>0</v>
      </c>
      <c r="L65" s="21">
        <f t="shared" ca="1" si="7"/>
        <v>0</v>
      </c>
      <c r="M65" s="21">
        <f t="shared" ca="1" si="7"/>
        <v>0</v>
      </c>
      <c r="N65" s="21">
        <f t="shared" ca="1" si="7"/>
        <v>0</v>
      </c>
      <c r="O65" s="22">
        <f t="shared" ca="1" si="8"/>
        <v>0</v>
      </c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/>
      <c r="DV65" s="16"/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16"/>
      <c r="FG65" s="16"/>
      <c r="FH65" s="16"/>
      <c r="FI65" s="16"/>
      <c r="FJ65" s="16"/>
      <c r="FK65" s="16"/>
      <c r="FL65" s="16"/>
      <c r="FM65" s="16"/>
      <c r="FN65" s="16"/>
      <c r="FO65" s="16"/>
      <c r="FP65" s="16"/>
      <c r="FQ65" s="16"/>
      <c r="FR65" s="16"/>
      <c r="FS65" s="16"/>
      <c r="FT65" s="16"/>
      <c r="FU65" s="16"/>
      <c r="FV65" s="16"/>
      <c r="FW65" s="16"/>
      <c r="FX65" s="16"/>
      <c r="FY65" s="16"/>
      <c r="FZ65" s="16"/>
      <c r="GA65" s="16"/>
      <c r="GB65" s="16"/>
      <c r="GC65" s="16"/>
      <c r="GD65" s="16"/>
      <c r="GE65" s="16"/>
      <c r="GF65" s="16"/>
      <c r="GG65" s="16"/>
      <c r="GH65" s="16"/>
      <c r="GI65" s="16"/>
      <c r="GJ65" s="16"/>
      <c r="GK65" s="16"/>
      <c r="GL65" s="16"/>
      <c r="GM65" s="16"/>
      <c r="GN65" s="16"/>
      <c r="GO65" s="16"/>
      <c r="GP65" s="16"/>
      <c r="GQ65" s="16"/>
      <c r="GR65" s="16"/>
      <c r="GS65" s="16"/>
      <c r="GT65" s="16"/>
      <c r="GU65" s="16"/>
      <c r="GV65" s="16"/>
      <c r="GW65" s="16"/>
      <c r="GX65" s="16"/>
      <c r="GY65" s="16"/>
      <c r="GZ65" s="16"/>
      <c r="HA65" s="16"/>
      <c r="HB65" s="16"/>
      <c r="HC65" s="16"/>
      <c r="HD65" s="16"/>
      <c r="HE65" s="16"/>
      <c r="HF65" s="16"/>
      <c r="HG65" s="16"/>
      <c r="HH65" s="16"/>
      <c r="HI65" s="16"/>
      <c r="HJ65" s="16"/>
      <c r="HK65" s="16"/>
      <c r="HL65" s="16"/>
      <c r="HM65" s="16"/>
      <c r="HN65" s="16"/>
      <c r="HO65" s="16"/>
      <c r="HP65" s="16"/>
    </row>
    <row r="66" spans="1:224" ht="12.75" customHeight="1" x14ac:dyDescent="0.2">
      <c r="A66" s="67" t="s">
        <v>205</v>
      </c>
      <c r="B66" s="20">
        <v>3005</v>
      </c>
      <c r="C66" s="68" t="s">
        <v>198</v>
      </c>
      <c r="D66" s="22">
        <f t="shared" ca="1" si="1"/>
        <v>0</v>
      </c>
      <c r="E66" s="21">
        <f t="shared" ca="1" si="7"/>
        <v>0</v>
      </c>
      <c r="F66" s="21">
        <f t="shared" ca="1" si="7"/>
        <v>0</v>
      </c>
      <c r="G66" s="21">
        <f t="shared" ca="1" si="7"/>
        <v>0</v>
      </c>
      <c r="H66" s="21">
        <f t="shared" ca="1" si="7"/>
        <v>0</v>
      </c>
      <c r="I66" s="21">
        <f t="shared" ca="1" si="7"/>
        <v>0</v>
      </c>
      <c r="J66" s="21">
        <f t="shared" ca="1" si="7"/>
        <v>0</v>
      </c>
      <c r="K66" s="21">
        <f t="shared" ca="1" si="7"/>
        <v>0</v>
      </c>
      <c r="L66" s="21">
        <f t="shared" ca="1" si="7"/>
        <v>0</v>
      </c>
      <c r="M66" s="21">
        <f t="shared" ca="1" si="7"/>
        <v>0</v>
      </c>
      <c r="N66" s="21">
        <f t="shared" ca="1" si="7"/>
        <v>0</v>
      </c>
      <c r="O66" s="22">
        <f t="shared" ca="1" si="8"/>
        <v>0</v>
      </c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/>
      <c r="BT66" s="16"/>
      <c r="BU66" s="16"/>
      <c r="BV66" s="16"/>
      <c r="BW66" s="16"/>
      <c r="BX66" s="16"/>
      <c r="BY66" s="16"/>
      <c r="BZ66" s="16"/>
      <c r="CA66" s="16"/>
      <c r="CB66" s="16"/>
      <c r="CC66" s="16"/>
      <c r="CD66" s="16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6"/>
      <c r="DG66" s="16"/>
      <c r="DH66" s="16"/>
      <c r="DI66" s="16"/>
      <c r="DJ66" s="16"/>
      <c r="DK66" s="16"/>
      <c r="DL66" s="16"/>
      <c r="DM66" s="16"/>
      <c r="DN66" s="16"/>
      <c r="DO66" s="16"/>
      <c r="DP66" s="16"/>
      <c r="DQ66" s="16"/>
      <c r="DR66" s="16"/>
      <c r="DS66" s="16"/>
      <c r="DT66" s="16"/>
      <c r="DU66" s="16"/>
      <c r="DV66" s="16"/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  <c r="GB66" s="16"/>
      <c r="GC66" s="16"/>
      <c r="GD66" s="16"/>
      <c r="GE66" s="16"/>
      <c r="GF66" s="16"/>
      <c r="GG66" s="16"/>
      <c r="GH66" s="16"/>
      <c r="GI66" s="16"/>
      <c r="GJ66" s="16"/>
      <c r="GK66" s="16"/>
      <c r="GL66" s="16"/>
      <c r="GM66" s="16"/>
      <c r="GN66" s="16"/>
      <c r="GO66" s="16"/>
      <c r="GP66" s="16"/>
      <c r="GQ66" s="16"/>
      <c r="GR66" s="16"/>
      <c r="GS66" s="16"/>
      <c r="GT66" s="16"/>
      <c r="GU66" s="16"/>
      <c r="GV66" s="16"/>
      <c r="GW66" s="16"/>
      <c r="GX66" s="16"/>
      <c r="GY66" s="16"/>
      <c r="GZ66" s="16"/>
      <c r="HA66" s="16"/>
      <c r="HB66" s="16"/>
      <c r="HC66" s="16"/>
      <c r="HD66" s="16"/>
      <c r="HE66" s="16"/>
      <c r="HF66" s="16"/>
      <c r="HG66" s="16"/>
      <c r="HH66" s="16"/>
      <c r="HI66" s="16"/>
      <c r="HJ66" s="16"/>
      <c r="HK66" s="16"/>
      <c r="HL66" s="16"/>
      <c r="HM66" s="16"/>
      <c r="HN66" s="16"/>
      <c r="HO66" s="16"/>
      <c r="HP66" s="16"/>
    </row>
    <row r="67" spans="1:224" ht="12.75" customHeight="1" x14ac:dyDescent="0.2">
      <c r="A67" s="67" t="s">
        <v>206</v>
      </c>
      <c r="B67" s="20">
        <v>3006</v>
      </c>
      <c r="C67" s="68" t="s">
        <v>198</v>
      </c>
      <c r="D67" s="22">
        <f t="shared" ca="1" si="1"/>
        <v>0</v>
      </c>
      <c r="E67" s="21">
        <f t="shared" ca="1" si="7"/>
        <v>0</v>
      </c>
      <c r="F67" s="21">
        <f t="shared" ca="1" si="7"/>
        <v>0</v>
      </c>
      <c r="G67" s="21">
        <f t="shared" ca="1" si="7"/>
        <v>0</v>
      </c>
      <c r="H67" s="21">
        <f t="shared" ca="1" si="7"/>
        <v>0</v>
      </c>
      <c r="I67" s="21">
        <f t="shared" ca="1" si="7"/>
        <v>0</v>
      </c>
      <c r="J67" s="21">
        <f t="shared" ca="1" si="7"/>
        <v>0</v>
      </c>
      <c r="K67" s="21">
        <f t="shared" ca="1" si="7"/>
        <v>0</v>
      </c>
      <c r="L67" s="21">
        <f t="shared" ca="1" si="7"/>
        <v>0</v>
      </c>
      <c r="M67" s="21">
        <f t="shared" ca="1" si="7"/>
        <v>0</v>
      </c>
      <c r="N67" s="21">
        <f t="shared" ca="1" si="7"/>
        <v>0</v>
      </c>
      <c r="O67" s="22">
        <f t="shared" ca="1" si="8"/>
        <v>0</v>
      </c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/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/>
      <c r="DV67" s="16"/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  <c r="GB67" s="16"/>
      <c r="GC67" s="16"/>
      <c r="GD67" s="16"/>
      <c r="GE67" s="16"/>
      <c r="GF67" s="16"/>
      <c r="GG67" s="16"/>
      <c r="GH67" s="16"/>
      <c r="GI67" s="16"/>
      <c r="GJ67" s="16"/>
      <c r="GK67" s="16"/>
      <c r="GL67" s="16"/>
      <c r="GM67" s="16"/>
      <c r="GN67" s="16"/>
      <c r="GO67" s="16"/>
      <c r="GP67" s="16"/>
      <c r="GQ67" s="16"/>
      <c r="GR67" s="16"/>
      <c r="GS67" s="16"/>
      <c r="GT67" s="16"/>
      <c r="GU67" s="16"/>
      <c r="GV67" s="16"/>
      <c r="GW67" s="16"/>
      <c r="GX67" s="16"/>
      <c r="GY67" s="16"/>
      <c r="GZ67" s="16"/>
      <c r="HA67" s="16"/>
      <c r="HB67" s="16"/>
      <c r="HC67" s="16"/>
      <c r="HD67" s="16"/>
      <c r="HE67" s="16"/>
      <c r="HF67" s="16"/>
      <c r="HG67" s="16"/>
      <c r="HH67" s="16"/>
      <c r="HI67" s="16"/>
      <c r="HJ67" s="16"/>
      <c r="HK67" s="16"/>
      <c r="HL67" s="16"/>
      <c r="HM67" s="16"/>
      <c r="HN67" s="16"/>
      <c r="HO67" s="16"/>
      <c r="HP67" s="16"/>
    </row>
    <row r="68" spans="1:224" ht="12.75" customHeight="1" x14ac:dyDescent="0.2">
      <c r="A68" s="67" t="s">
        <v>207</v>
      </c>
      <c r="B68" s="20">
        <v>3007</v>
      </c>
      <c r="C68" s="68" t="s">
        <v>198</v>
      </c>
      <c r="D68" s="22">
        <f t="shared" ca="1" si="1"/>
        <v>0</v>
      </c>
      <c r="E68" s="21">
        <f t="shared" ca="1" si="7"/>
        <v>0</v>
      </c>
      <c r="F68" s="21">
        <f t="shared" ca="1" si="7"/>
        <v>0</v>
      </c>
      <c r="G68" s="21">
        <f t="shared" ca="1" si="7"/>
        <v>0</v>
      </c>
      <c r="H68" s="21">
        <f t="shared" ca="1" si="7"/>
        <v>0</v>
      </c>
      <c r="I68" s="21">
        <f t="shared" ca="1" si="7"/>
        <v>0</v>
      </c>
      <c r="J68" s="21">
        <f t="shared" ca="1" si="7"/>
        <v>0</v>
      </c>
      <c r="K68" s="21">
        <f t="shared" ca="1" si="7"/>
        <v>0</v>
      </c>
      <c r="L68" s="21">
        <f t="shared" ca="1" si="7"/>
        <v>0</v>
      </c>
      <c r="M68" s="21">
        <f t="shared" ca="1" si="7"/>
        <v>0</v>
      </c>
      <c r="N68" s="21">
        <f t="shared" ca="1" si="7"/>
        <v>0</v>
      </c>
      <c r="O68" s="22">
        <f t="shared" ca="1" si="8"/>
        <v>0</v>
      </c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  <c r="BX68" s="16"/>
      <c r="BY68" s="16"/>
      <c r="BZ68" s="16"/>
      <c r="CA68" s="16"/>
      <c r="CB68" s="16"/>
      <c r="CC68" s="16"/>
      <c r="CD68" s="16"/>
      <c r="CE68" s="16"/>
      <c r="CF68" s="16"/>
      <c r="CG68" s="16"/>
      <c r="CH68" s="16"/>
      <c r="CI68" s="16"/>
      <c r="CJ68" s="16"/>
      <c r="CK68" s="16"/>
      <c r="CL68" s="16"/>
      <c r="CM68" s="16"/>
      <c r="CN68" s="16"/>
      <c r="CO68" s="16"/>
      <c r="CP68" s="16"/>
      <c r="CQ68" s="16"/>
      <c r="CR68" s="16"/>
      <c r="CS68" s="16"/>
      <c r="CT68" s="16"/>
      <c r="CU68" s="16"/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6"/>
      <c r="DG68" s="16"/>
      <c r="DH68" s="16"/>
      <c r="DI68" s="16"/>
      <c r="DJ68" s="16"/>
      <c r="DK68" s="16"/>
      <c r="DL68" s="16"/>
      <c r="DM68" s="16"/>
      <c r="DN68" s="16"/>
      <c r="DO68" s="16"/>
      <c r="DP68" s="16"/>
      <c r="DQ68" s="16"/>
      <c r="DR68" s="16"/>
      <c r="DS68" s="16"/>
      <c r="DT68" s="16"/>
      <c r="DU68" s="16"/>
      <c r="DV68" s="16"/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  <c r="EY68" s="16"/>
      <c r="EZ68" s="16"/>
      <c r="FA68" s="16"/>
      <c r="FB68" s="16"/>
      <c r="FC68" s="16"/>
      <c r="FD68" s="16"/>
      <c r="FE68" s="16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  <c r="GB68" s="16"/>
      <c r="GC68" s="16"/>
      <c r="GD68" s="16"/>
      <c r="GE68" s="16"/>
      <c r="GF68" s="16"/>
      <c r="GG68" s="16"/>
      <c r="GH68" s="16"/>
      <c r="GI68" s="16"/>
      <c r="GJ68" s="16"/>
      <c r="GK68" s="16"/>
      <c r="GL68" s="16"/>
      <c r="GM68" s="16"/>
      <c r="GN68" s="16"/>
      <c r="GO68" s="16"/>
      <c r="GP68" s="16"/>
      <c r="GQ68" s="16"/>
      <c r="GR68" s="16"/>
      <c r="GS68" s="16"/>
      <c r="GT68" s="16"/>
      <c r="GU68" s="16"/>
      <c r="GV68" s="16"/>
      <c r="GW68" s="16"/>
      <c r="GX68" s="16"/>
      <c r="GY68" s="16"/>
      <c r="GZ68" s="16"/>
      <c r="HA68" s="16"/>
      <c r="HB68" s="16"/>
      <c r="HC68" s="16"/>
      <c r="HD68" s="16"/>
      <c r="HE68" s="16"/>
      <c r="HF68" s="16"/>
      <c r="HG68" s="16"/>
      <c r="HH68" s="16"/>
      <c r="HI68" s="16"/>
      <c r="HJ68" s="16"/>
      <c r="HK68" s="16"/>
      <c r="HL68" s="16"/>
      <c r="HM68" s="16"/>
      <c r="HN68" s="16"/>
      <c r="HO68" s="16"/>
      <c r="HP68" s="16"/>
    </row>
    <row r="69" spans="1:224" ht="12.75" customHeight="1" x14ac:dyDescent="0.2">
      <c r="A69" s="67" t="s">
        <v>208</v>
      </c>
      <c r="B69" s="20">
        <v>3008</v>
      </c>
      <c r="C69" s="68" t="s">
        <v>198</v>
      </c>
      <c r="D69" s="22">
        <f t="shared" ca="1" si="1"/>
        <v>0</v>
      </c>
      <c r="E69" s="21">
        <f t="shared" ca="1" si="7"/>
        <v>0</v>
      </c>
      <c r="F69" s="21">
        <f t="shared" ca="1" si="7"/>
        <v>0</v>
      </c>
      <c r="G69" s="21">
        <f t="shared" ca="1" si="7"/>
        <v>0</v>
      </c>
      <c r="H69" s="21">
        <f t="shared" ca="1" si="7"/>
        <v>0</v>
      </c>
      <c r="I69" s="21">
        <f t="shared" ca="1" si="7"/>
        <v>0</v>
      </c>
      <c r="J69" s="21">
        <f t="shared" ca="1" si="7"/>
        <v>0</v>
      </c>
      <c r="K69" s="21">
        <f t="shared" ca="1" si="7"/>
        <v>0</v>
      </c>
      <c r="L69" s="21">
        <f t="shared" ca="1" si="7"/>
        <v>0</v>
      </c>
      <c r="M69" s="21">
        <f t="shared" ca="1" si="7"/>
        <v>0</v>
      </c>
      <c r="N69" s="21">
        <f t="shared" ca="1" si="7"/>
        <v>0</v>
      </c>
      <c r="O69" s="22">
        <f t="shared" ca="1" si="8"/>
        <v>0</v>
      </c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  <c r="BM69" s="16"/>
      <c r="BN69" s="16"/>
      <c r="BO69" s="16"/>
      <c r="BP69" s="16"/>
      <c r="BQ69" s="16"/>
      <c r="BR69" s="16"/>
      <c r="BS69" s="16"/>
      <c r="BT69" s="16"/>
      <c r="BU69" s="16"/>
      <c r="BV69" s="16"/>
      <c r="BW69" s="16"/>
      <c r="BX69" s="16"/>
      <c r="BY69" s="16"/>
      <c r="BZ69" s="16"/>
      <c r="CA69" s="16"/>
      <c r="CB69" s="16"/>
      <c r="CC69" s="16"/>
      <c r="CD69" s="16"/>
      <c r="CE69" s="16"/>
      <c r="CF69" s="16"/>
      <c r="CG69" s="16"/>
      <c r="CH69" s="16"/>
      <c r="CI69" s="16"/>
      <c r="CJ69" s="16"/>
      <c r="CK69" s="16"/>
      <c r="CL69" s="16"/>
      <c r="CM69" s="16"/>
      <c r="CN69" s="16"/>
      <c r="CO69" s="16"/>
      <c r="CP69" s="16"/>
      <c r="CQ69" s="16"/>
      <c r="CR69" s="16"/>
      <c r="CS69" s="16"/>
      <c r="CT69" s="16"/>
      <c r="CU69" s="16"/>
      <c r="CV69" s="16"/>
      <c r="CW69" s="16"/>
      <c r="CX69" s="16"/>
      <c r="CY69" s="16"/>
      <c r="CZ69" s="16"/>
      <c r="DA69" s="16"/>
      <c r="DB69" s="16"/>
      <c r="DC69" s="16"/>
      <c r="DD69" s="16"/>
      <c r="DE69" s="16"/>
      <c r="DF69" s="16"/>
      <c r="DG69" s="16"/>
      <c r="DH69" s="16"/>
      <c r="DI69" s="16"/>
      <c r="DJ69" s="16"/>
      <c r="DK69" s="16"/>
      <c r="DL69" s="16"/>
      <c r="DM69" s="16"/>
      <c r="DN69" s="16"/>
      <c r="DO69" s="16"/>
      <c r="DP69" s="16"/>
      <c r="DQ69" s="16"/>
      <c r="DR69" s="16"/>
      <c r="DS69" s="16"/>
      <c r="DT69" s="16"/>
      <c r="DU69" s="16"/>
      <c r="DV69" s="16"/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  <c r="GB69" s="16"/>
      <c r="GC69" s="16"/>
      <c r="GD69" s="16"/>
      <c r="GE69" s="16"/>
      <c r="GF69" s="16"/>
      <c r="GG69" s="16"/>
      <c r="GH69" s="16"/>
      <c r="GI69" s="16"/>
      <c r="GJ69" s="16"/>
      <c r="GK69" s="16"/>
      <c r="GL69" s="16"/>
      <c r="GM69" s="16"/>
      <c r="GN69" s="16"/>
      <c r="GO69" s="16"/>
      <c r="GP69" s="16"/>
      <c r="GQ69" s="16"/>
      <c r="GR69" s="16"/>
      <c r="GS69" s="16"/>
      <c r="GT69" s="16"/>
      <c r="GU69" s="16"/>
      <c r="GV69" s="16"/>
      <c r="GW69" s="16"/>
      <c r="GX69" s="16"/>
      <c r="GY69" s="16"/>
      <c r="GZ69" s="16"/>
      <c r="HA69" s="16"/>
      <c r="HB69" s="16"/>
      <c r="HC69" s="16"/>
      <c r="HD69" s="16"/>
      <c r="HE69" s="16"/>
      <c r="HF69" s="16"/>
      <c r="HG69" s="16"/>
      <c r="HH69" s="16"/>
      <c r="HI69" s="16"/>
      <c r="HJ69" s="16"/>
      <c r="HK69" s="16"/>
      <c r="HL69" s="16"/>
      <c r="HM69" s="16"/>
      <c r="HN69" s="16"/>
      <c r="HO69" s="16"/>
      <c r="HP69" s="16"/>
    </row>
    <row r="70" spans="1:224" ht="12.75" customHeight="1" x14ac:dyDescent="0.2">
      <c r="A70" s="67" t="s">
        <v>209</v>
      </c>
      <c r="B70" s="20">
        <v>3009</v>
      </c>
      <c r="C70" s="68" t="s">
        <v>198</v>
      </c>
      <c r="D70" s="22">
        <f t="shared" ca="1" si="1"/>
        <v>0</v>
      </c>
      <c r="E70" s="21">
        <f t="shared" ca="1" si="7"/>
        <v>0</v>
      </c>
      <c r="F70" s="21">
        <f t="shared" ca="1" si="7"/>
        <v>0</v>
      </c>
      <c r="G70" s="21">
        <f t="shared" ca="1" si="7"/>
        <v>0</v>
      </c>
      <c r="H70" s="21">
        <f t="shared" ca="1" si="7"/>
        <v>0</v>
      </c>
      <c r="I70" s="21">
        <f t="shared" ca="1" si="7"/>
        <v>0</v>
      </c>
      <c r="J70" s="21">
        <f t="shared" ca="1" si="7"/>
        <v>0</v>
      </c>
      <c r="K70" s="21">
        <f t="shared" ca="1" si="7"/>
        <v>0</v>
      </c>
      <c r="L70" s="21">
        <f t="shared" ca="1" si="7"/>
        <v>0</v>
      </c>
      <c r="M70" s="21">
        <f t="shared" ca="1" si="7"/>
        <v>0</v>
      </c>
      <c r="N70" s="21">
        <f t="shared" ca="1" si="7"/>
        <v>0</v>
      </c>
      <c r="O70" s="22">
        <f t="shared" ca="1" si="8"/>
        <v>0</v>
      </c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  <c r="GB70" s="16"/>
      <c r="GC70" s="16"/>
      <c r="GD70" s="16"/>
      <c r="GE70" s="16"/>
      <c r="GF70" s="16"/>
      <c r="GG70" s="16"/>
      <c r="GH70" s="16"/>
      <c r="GI70" s="16"/>
      <c r="GJ70" s="16"/>
      <c r="GK70" s="16"/>
      <c r="GL70" s="16"/>
      <c r="GM70" s="16"/>
      <c r="GN70" s="16"/>
      <c r="GO70" s="16"/>
      <c r="GP70" s="16"/>
      <c r="GQ70" s="16"/>
      <c r="GR70" s="16"/>
      <c r="GS70" s="16"/>
      <c r="GT70" s="16"/>
      <c r="GU70" s="16"/>
      <c r="GV70" s="16"/>
      <c r="GW70" s="16"/>
      <c r="GX70" s="16"/>
      <c r="GY70" s="16"/>
      <c r="GZ70" s="16"/>
      <c r="HA70" s="16"/>
      <c r="HB70" s="16"/>
      <c r="HC70" s="16"/>
      <c r="HD70" s="16"/>
      <c r="HE70" s="16"/>
      <c r="HF70" s="16"/>
      <c r="HG70" s="16"/>
      <c r="HH70" s="16"/>
      <c r="HI70" s="16"/>
      <c r="HJ70" s="16"/>
      <c r="HK70" s="16"/>
      <c r="HL70" s="16"/>
      <c r="HM70" s="16"/>
      <c r="HN70" s="16"/>
      <c r="HO70" s="16"/>
      <c r="HP70" s="16"/>
    </row>
    <row r="71" spans="1:224" ht="12.75" customHeight="1" x14ac:dyDescent="0.2">
      <c r="A71" s="67" t="s">
        <v>210</v>
      </c>
      <c r="B71" s="20">
        <v>3011</v>
      </c>
      <c r="C71" s="68" t="s">
        <v>198</v>
      </c>
      <c r="D71" s="22">
        <f t="shared" ca="1" si="1"/>
        <v>0</v>
      </c>
      <c r="E71" s="21">
        <f t="shared" ref="E71:N76" ca="1" si="9">IFERROR(INDIRECT("'"&amp;$B$2&amp;"'!"&amp;ADDRESS(MATCH($B71,INDIRECT("'"&amp;$B$2&amp;"'!$B$1:$B$1095"),0),MATCH(E$5,INDIRECT("'"&amp;$B$2&amp;"'!5:5"),0))),0)</f>
        <v>0</v>
      </c>
      <c r="F71" s="21">
        <f t="shared" ca="1" si="9"/>
        <v>0</v>
      </c>
      <c r="G71" s="21">
        <f t="shared" ca="1" si="9"/>
        <v>0</v>
      </c>
      <c r="H71" s="21">
        <f t="shared" ca="1" si="9"/>
        <v>0</v>
      </c>
      <c r="I71" s="21">
        <f t="shared" ca="1" si="9"/>
        <v>0</v>
      </c>
      <c r="J71" s="21">
        <f t="shared" ca="1" si="9"/>
        <v>0</v>
      </c>
      <c r="K71" s="21">
        <f t="shared" ca="1" si="9"/>
        <v>0</v>
      </c>
      <c r="L71" s="21">
        <f t="shared" ca="1" si="9"/>
        <v>0</v>
      </c>
      <c r="M71" s="21">
        <f t="shared" ca="1" si="9"/>
        <v>0</v>
      </c>
      <c r="N71" s="21">
        <f t="shared" ca="1" si="9"/>
        <v>0</v>
      </c>
      <c r="O71" s="22">
        <f t="shared" ca="1" si="8"/>
        <v>0</v>
      </c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  <c r="BC71" s="16"/>
      <c r="BD71" s="16"/>
      <c r="BE71" s="16"/>
      <c r="BF71" s="16"/>
      <c r="BG71" s="16"/>
      <c r="BH71" s="16"/>
      <c r="BI71" s="16"/>
      <c r="BJ71" s="16"/>
      <c r="BK71" s="16"/>
      <c r="BL71" s="16"/>
      <c r="BM71" s="16"/>
      <c r="BN71" s="16"/>
      <c r="BO71" s="16"/>
      <c r="BP71" s="16"/>
      <c r="BQ71" s="16"/>
      <c r="BR71" s="16"/>
      <c r="BS71" s="16"/>
      <c r="BT71" s="16"/>
      <c r="BU71" s="16"/>
      <c r="BV71" s="16"/>
      <c r="BW71" s="16"/>
      <c r="BX71" s="16"/>
      <c r="BY71" s="16"/>
      <c r="BZ71" s="16"/>
      <c r="CA71" s="16"/>
      <c r="CB71" s="16"/>
      <c r="CC71" s="16"/>
      <c r="CD71" s="16"/>
      <c r="CE71" s="16"/>
      <c r="CF71" s="16"/>
      <c r="CG71" s="16"/>
      <c r="CH71" s="16"/>
      <c r="CI71" s="16"/>
      <c r="CJ71" s="16"/>
      <c r="CK71" s="16"/>
      <c r="CL71" s="16"/>
      <c r="CM71" s="16"/>
      <c r="CN71" s="16"/>
      <c r="CO71" s="16"/>
      <c r="CP71" s="16"/>
      <c r="CQ71" s="16"/>
      <c r="CR71" s="16"/>
      <c r="CS71" s="16"/>
      <c r="CT71" s="16"/>
      <c r="CU71" s="16"/>
      <c r="CV71" s="16"/>
      <c r="CW71" s="16"/>
      <c r="CX71" s="16"/>
      <c r="CY71" s="16"/>
      <c r="CZ71" s="16"/>
      <c r="DA71" s="16"/>
      <c r="DB71" s="16"/>
      <c r="DC71" s="16"/>
      <c r="DD71" s="16"/>
      <c r="DE71" s="16"/>
      <c r="DF71" s="16"/>
      <c r="DG71" s="16"/>
      <c r="DH71" s="16"/>
      <c r="DI71" s="16"/>
      <c r="DJ71" s="16"/>
      <c r="DK71" s="16"/>
      <c r="DL71" s="16"/>
      <c r="DM71" s="16"/>
      <c r="DN71" s="16"/>
      <c r="DO71" s="16"/>
      <c r="DP71" s="16"/>
      <c r="DQ71" s="16"/>
      <c r="DR71" s="16"/>
      <c r="DS71" s="16"/>
      <c r="DT71" s="16"/>
      <c r="DU71" s="16"/>
      <c r="DV71" s="16"/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  <c r="GB71" s="16"/>
      <c r="GC71" s="16"/>
      <c r="GD71" s="16"/>
      <c r="GE71" s="16"/>
      <c r="GF71" s="16"/>
      <c r="GG71" s="16"/>
      <c r="GH71" s="16"/>
      <c r="GI71" s="16"/>
      <c r="GJ71" s="16"/>
      <c r="GK71" s="16"/>
      <c r="GL71" s="16"/>
      <c r="GM71" s="16"/>
      <c r="GN71" s="16"/>
      <c r="GO71" s="16"/>
      <c r="GP71" s="16"/>
      <c r="GQ71" s="16"/>
      <c r="GR71" s="16"/>
      <c r="GS71" s="16"/>
      <c r="GT71" s="16"/>
      <c r="GU71" s="16"/>
      <c r="GV71" s="16"/>
      <c r="GW71" s="16"/>
      <c r="GX71" s="16"/>
      <c r="GY71" s="16"/>
      <c r="GZ71" s="16"/>
      <c r="HA71" s="16"/>
      <c r="HB71" s="16"/>
      <c r="HC71" s="16"/>
      <c r="HD71" s="16"/>
      <c r="HE71" s="16"/>
      <c r="HF71" s="16"/>
      <c r="HG71" s="16"/>
      <c r="HH71" s="16"/>
      <c r="HI71" s="16"/>
      <c r="HJ71" s="16"/>
      <c r="HK71" s="16"/>
      <c r="HL71" s="16"/>
      <c r="HM71" s="16"/>
      <c r="HN71" s="16"/>
      <c r="HO71" s="16"/>
      <c r="HP71" s="16"/>
    </row>
    <row r="72" spans="1:224" ht="12.75" customHeight="1" x14ac:dyDescent="0.2">
      <c r="A72" s="67" t="s">
        <v>211</v>
      </c>
      <c r="B72" s="20">
        <v>3012</v>
      </c>
      <c r="C72" s="68" t="s">
        <v>198</v>
      </c>
      <c r="D72" s="22">
        <f t="shared" ref="D72:D76" ca="1" si="10">+E72+F72+G72</f>
        <v>0</v>
      </c>
      <c r="E72" s="21">
        <f t="shared" ca="1" si="9"/>
        <v>0</v>
      </c>
      <c r="F72" s="21">
        <f t="shared" ca="1" si="9"/>
        <v>0</v>
      </c>
      <c r="G72" s="21">
        <f t="shared" ca="1" si="9"/>
        <v>0</v>
      </c>
      <c r="H72" s="21">
        <f t="shared" ca="1" si="9"/>
        <v>0</v>
      </c>
      <c r="I72" s="21">
        <f t="shared" ca="1" si="9"/>
        <v>0</v>
      </c>
      <c r="J72" s="21">
        <f t="shared" ca="1" si="9"/>
        <v>0</v>
      </c>
      <c r="K72" s="21">
        <f t="shared" ca="1" si="9"/>
        <v>0</v>
      </c>
      <c r="L72" s="21">
        <f t="shared" ca="1" si="9"/>
        <v>0</v>
      </c>
      <c r="M72" s="21">
        <f t="shared" ca="1" si="9"/>
        <v>0</v>
      </c>
      <c r="N72" s="21">
        <f t="shared" ca="1" si="9"/>
        <v>0</v>
      </c>
      <c r="O72" s="22">
        <f t="shared" ca="1" si="8"/>
        <v>0</v>
      </c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  <c r="AU72" s="16"/>
      <c r="AV72" s="16"/>
      <c r="AW72" s="16"/>
      <c r="AX72" s="16"/>
      <c r="AY72" s="16"/>
      <c r="AZ72" s="16"/>
      <c r="BA72" s="16"/>
      <c r="BB72" s="16"/>
      <c r="BC72" s="16"/>
      <c r="BD72" s="16"/>
      <c r="BE72" s="16"/>
      <c r="BF72" s="16"/>
      <c r="BG72" s="16"/>
      <c r="BH72" s="16"/>
      <c r="BI72" s="16"/>
      <c r="BJ72" s="16"/>
      <c r="BK72" s="16"/>
      <c r="BL72" s="16"/>
      <c r="BM72" s="16"/>
      <c r="BN72" s="16"/>
      <c r="BO72" s="16"/>
      <c r="BP72" s="16"/>
      <c r="BQ72" s="16"/>
      <c r="BR72" s="16"/>
      <c r="BS72" s="16"/>
      <c r="BT72" s="16"/>
      <c r="BU72" s="16"/>
      <c r="BV72" s="16"/>
      <c r="BW72" s="16"/>
      <c r="BX72" s="16"/>
      <c r="BY72" s="16"/>
      <c r="BZ72" s="16"/>
      <c r="CA72" s="16"/>
      <c r="CB72" s="16"/>
      <c r="CC72" s="16"/>
      <c r="CD72" s="16"/>
      <c r="CE72" s="16"/>
      <c r="CF72" s="16"/>
      <c r="CG72" s="16"/>
      <c r="CH72" s="16"/>
      <c r="CI72" s="16"/>
      <c r="CJ72" s="16"/>
      <c r="CK72" s="16"/>
      <c r="CL72" s="16"/>
      <c r="CM72" s="16"/>
      <c r="CN72" s="16"/>
      <c r="CO72" s="16"/>
      <c r="CP72" s="16"/>
      <c r="CQ72" s="16"/>
      <c r="CR72" s="16"/>
      <c r="CS72" s="16"/>
      <c r="CT72" s="16"/>
      <c r="CU72" s="16"/>
      <c r="CV72" s="16"/>
      <c r="CW72" s="16"/>
      <c r="CX72" s="16"/>
      <c r="CY72" s="16"/>
      <c r="CZ72" s="16"/>
      <c r="DA72" s="16"/>
      <c r="DB72" s="16"/>
      <c r="DC72" s="16"/>
      <c r="DD72" s="16"/>
      <c r="DE72" s="16"/>
      <c r="DF72" s="16"/>
      <c r="DG72" s="16"/>
      <c r="DH72" s="16"/>
      <c r="DI72" s="16"/>
      <c r="DJ72" s="16"/>
      <c r="DK72" s="16"/>
      <c r="DL72" s="16"/>
      <c r="DM72" s="16"/>
      <c r="DN72" s="16"/>
      <c r="DO72" s="16"/>
      <c r="DP72" s="16"/>
      <c r="DQ72" s="16"/>
      <c r="DR72" s="16"/>
      <c r="DS72" s="16"/>
      <c r="DT72" s="16"/>
      <c r="DU72" s="16"/>
      <c r="DV72" s="16"/>
      <c r="DW72" s="16"/>
      <c r="DX72" s="16"/>
      <c r="DY72" s="16"/>
      <c r="DZ72" s="16"/>
      <c r="EA72" s="16"/>
      <c r="EB72" s="16"/>
      <c r="EC72" s="16"/>
      <c r="ED72" s="16"/>
      <c r="EE72" s="16"/>
      <c r="EF72" s="16"/>
      <c r="EG72" s="16"/>
      <c r="EH72" s="16"/>
      <c r="EI72" s="16"/>
      <c r="EJ72" s="16"/>
      <c r="EK72" s="16"/>
      <c r="EL72" s="16"/>
      <c r="EM72" s="16"/>
      <c r="EN72" s="16"/>
      <c r="EO72" s="16"/>
      <c r="EP72" s="16"/>
      <c r="EQ72" s="16"/>
      <c r="ER72" s="16"/>
      <c r="ES72" s="16"/>
      <c r="ET72" s="16"/>
      <c r="EU72" s="16"/>
      <c r="EV72" s="16"/>
      <c r="EW72" s="16"/>
      <c r="EX72" s="16"/>
      <c r="EY72" s="16"/>
      <c r="EZ72" s="16"/>
      <c r="FA72" s="16"/>
      <c r="FB72" s="16"/>
      <c r="FC72" s="16"/>
      <c r="FD72" s="16"/>
      <c r="FE72" s="16"/>
      <c r="FF72" s="16"/>
      <c r="FG72" s="16"/>
      <c r="FH72" s="16"/>
      <c r="FI72" s="16"/>
      <c r="FJ72" s="16"/>
      <c r="FK72" s="16"/>
      <c r="FL72" s="16"/>
      <c r="FM72" s="16"/>
      <c r="FN72" s="16"/>
      <c r="FO72" s="16"/>
      <c r="FP72" s="16"/>
      <c r="FQ72" s="16"/>
      <c r="FR72" s="16"/>
      <c r="FS72" s="16"/>
      <c r="FT72" s="16"/>
      <c r="FU72" s="16"/>
      <c r="FV72" s="16"/>
      <c r="FW72" s="16"/>
      <c r="FX72" s="16"/>
      <c r="FY72" s="16"/>
      <c r="FZ72" s="16"/>
      <c r="GA72" s="16"/>
      <c r="GB72" s="16"/>
      <c r="GC72" s="16"/>
      <c r="GD72" s="16"/>
      <c r="GE72" s="16"/>
      <c r="GF72" s="16"/>
      <c r="GG72" s="16"/>
      <c r="GH72" s="16"/>
      <c r="GI72" s="16"/>
      <c r="GJ72" s="16"/>
      <c r="GK72" s="16"/>
      <c r="GL72" s="16"/>
      <c r="GM72" s="16"/>
      <c r="GN72" s="16"/>
      <c r="GO72" s="16"/>
      <c r="GP72" s="16"/>
      <c r="GQ72" s="16"/>
      <c r="GR72" s="16"/>
      <c r="GS72" s="16"/>
      <c r="GT72" s="16"/>
      <c r="GU72" s="16"/>
      <c r="GV72" s="16"/>
      <c r="GW72" s="16"/>
      <c r="GX72" s="16"/>
      <c r="GY72" s="16"/>
      <c r="GZ72" s="16"/>
      <c r="HA72" s="16"/>
      <c r="HB72" s="16"/>
      <c r="HC72" s="16"/>
      <c r="HD72" s="16"/>
      <c r="HE72" s="16"/>
      <c r="HF72" s="16"/>
      <c r="HG72" s="16"/>
      <c r="HH72" s="16"/>
      <c r="HI72" s="16"/>
      <c r="HJ72" s="16"/>
      <c r="HK72" s="16"/>
      <c r="HL72" s="16"/>
      <c r="HM72" s="16"/>
      <c r="HN72" s="16"/>
      <c r="HO72" s="16"/>
      <c r="HP72" s="16"/>
    </row>
    <row r="73" spans="1:224" s="16" customFormat="1" x14ac:dyDescent="0.2">
      <c r="A73" s="67" t="s">
        <v>212</v>
      </c>
      <c r="B73" s="20">
        <v>3015</v>
      </c>
      <c r="C73" s="68" t="s">
        <v>198</v>
      </c>
      <c r="D73" s="22">
        <f t="shared" ca="1" si="10"/>
        <v>0</v>
      </c>
      <c r="E73" s="21">
        <f t="shared" ca="1" si="9"/>
        <v>0</v>
      </c>
      <c r="F73" s="21">
        <f t="shared" ca="1" si="9"/>
        <v>0</v>
      </c>
      <c r="G73" s="21">
        <f t="shared" ca="1" si="9"/>
        <v>0</v>
      </c>
      <c r="H73" s="21">
        <f t="shared" ca="1" si="9"/>
        <v>0</v>
      </c>
      <c r="I73" s="21">
        <f t="shared" ca="1" si="9"/>
        <v>0</v>
      </c>
      <c r="J73" s="21">
        <f t="shared" ca="1" si="9"/>
        <v>0</v>
      </c>
      <c r="K73" s="21">
        <f t="shared" ca="1" si="9"/>
        <v>0</v>
      </c>
      <c r="L73" s="21">
        <f t="shared" ca="1" si="9"/>
        <v>0</v>
      </c>
      <c r="M73" s="21">
        <f t="shared" ca="1" si="9"/>
        <v>0</v>
      </c>
      <c r="N73" s="21">
        <f t="shared" ca="1" si="9"/>
        <v>0</v>
      </c>
      <c r="O73" s="22">
        <f t="shared" ca="1" si="8"/>
        <v>0</v>
      </c>
    </row>
    <row r="74" spans="1:224" s="16" customFormat="1" x14ac:dyDescent="0.2">
      <c r="A74" s="67" t="s">
        <v>213</v>
      </c>
      <c r="B74" s="20">
        <v>3016</v>
      </c>
      <c r="C74" s="68" t="s">
        <v>198</v>
      </c>
      <c r="D74" s="22">
        <f t="shared" ca="1" si="10"/>
        <v>0</v>
      </c>
      <c r="E74" s="21">
        <f t="shared" ca="1" si="9"/>
        <v>0</v>
      </c>
      <c r="F74" s="21">
        <f t="shared" ca="1" si="9"/>
        <v>0</v>
      </c>
      <c r="G74" s="21">
        <f t="shared" ca="1" si="9"/>
        <v>0</v>
      </c>
      <c r="H74" s="21">
        <f t="shared" ca="1" si="9"/>
        <v>0</v>
      </c>
      <c r="I74" s="21">
        <f t="shared" ca="1" si="9"/>
        <v>0</v>
      </c>
      <c r="J74" s="21">
        <f t="shared" ca="1" si="9"/>
        <v>0</v>
      </c>
      <c r="K74" s="21">
        <f t="shared" ca="1" si="9"/>
        <v>0</v>
      </c>
      <c r="L74" s="21">
        <f t="shared" ca="1" si="9"/>
        <v>0</v>
      </c>
      <c r="M74" s="21">
        <f t="shared" ca="1" si="9"/>
        <v>0</v>
      </c>
      <c r="N74" s="21">
        <f t="shared" ca="1" si="9"/>
        <v>0</v>
      </c>
      <c r="O74" s="22">
        <f t="shared" ca="1" si="8"/>
        <v>0</v>
      </c>
    </row>
    <row r="75" spans="1:224" s="16" customFormat="1" x14ac:dyDescent="0.2">
      <c r="A75" s="67" t="s">
        <v>214</v>
      </c>
      <c r="B75" s="20">
        <v>3017</v>
      </c>
      <c r="C75" s="68" t="s">
        <v>198</v>
      </c>
      <c r="D75" s="22">
        <f t="shared" ca="1" si="10"/>
        <v>0</v>
      </c>
      <c r="E75" s="21">
        <f t="shared" ca="1" si="9"/>
        <v>0</v>
      </c>
      <c r="F75" s="21">
        <f t="shared" ca="1" si="9"/>
        <v>0</v>
      </c>
      <c r="G75" s="21">
        <f t="shared" ca="1" si="9"/>
        <v>0</v>
      </c>
      <c r="H75" s="21">
        <f t="shared" ca="1" si="9"/>
        <v>0</v>
      </c>
      <c r="I75" s="21">
        <f t="shared" ca="1" si="9"/>
        <v>0</v>
      </c>
      <c r="J75" s="21">
        <f t="shared" ca="1" si="9"/>
        <v>0</v>
      </c>
      <c r="K75" s="21">
        <f t="shared" ca="1" si="9"/>
        <v>0</v>
      </c>
      <c r="L75" s="21">
        <f t="shared" ca="1" si="9"/>
        <v>0</v>
      </c>
      <c r="M75" s="21">
        <f t="shared" ca="1" si="9"/>
        <v>0</v>
      </c>
      <c r="N75" s="21">
        <f t="shared" ca="1" si="9"/>
        <v>0</v>
      </c>
      <c r="O75" s="22">
        <f ca="1">D75+SUM(H75:N75)</f>
        <v>0</v>
      </c>
    </row>
    <row r="76" spans="1:224" s="16" customFormat="1" x14ac:dyDescent="0.2">
      <c r="A76" s="67" t="s">
        <v>215</v>
      </c>
      <c r="B76" s="20">
        <v>3018</v>
      </c>
      <c r="C76" s="68" t="s">
        <v>198</v>
      </c>
      <c r="D76" s="22">
        <f t="shared" ca="1" si="10"/>
        <v>0</v>
      </c>
      <c r="E76" s="21">
        <f t="shared" ca="1" si="9"/>
        <v>0</v>
      </c>
      <c r="F76" s="21">
        <f t="shared" ca="1" si="9"/>
        <v>0</v>
      </c>
      <c r="G76" s="21">
        <f t="shared" ca="1" si="9"/>
        <v>0</v>
      </c>
      <c r="H76" s="21">
        <f t="shared" ca="1" si="9"/>
        <v>0</v>
      </c>
      <c r="I76" s="21">
        <f t="shared" ca="1" si="9"/>
        <v>0</v>
      </c>
      <c r="J76" s="21">
        <f t="shared" ca="1" si="9"/>
        <v>0</v>
      </c>
      <c r="K76" s="21">
        <f t="shared" ca="1" si="9"/>
        <v>0</v>
      </c>
      <c r="L76" s="21">
        <f t="shared" ca="1" si="9"/>
        <v>0</v>
      </c>
      <c r="M76" s="21">
        <f t="shared" ca="1" si="9"/>
        <v>0</v>
      </c>
      <c r="N76" s="21">
        <f t="shared" ca="1" si="9"/>
        <v>0</v>
      </c>
      <c r="O76" s="22">
        <f ca="1">D76+SUM(H76:N76)</f>
        <v>0</v>
      </c>
    </row>
    <row r="77" spans="1:224" s="16" customFormat="1" x14ac:dyDescent="0.2">
      <c r="A77" s="69" t="s">
        <v>216</v>
      </c>
      <c r="B77" s="55">
        <v>9000</v>
      </c>
      <c r="C77" s="68" t="s">
        <v>217</v>
      </c>
      <c r="D77" s="56">
        <f t="shared" ref="D77:N77" ca="1" si="11">SUMIF($C$7:$C$76,"HD",D$7:D$76)</f>
        <v>18719575614.370758</v>
      </c>
      <c r="E77" s="56">
        <f t="shared" ca="1" si="11"/>
        <v>3340781927.0962915</v>
      </c>
      <c r="F77" s="56">
        <f t="shared" ca="1" si="11"/>
        <v>7710615719.3902102</v>
      </c>
      <c r="G77" s="56">
        <f t="shared" ca="1" si="11"/>
        <v>7668177967.8842621</v>
      </c>
      <c r="H77" s="56">
        <f t="shared" ca="1" si="11"/>
        <v>2379455722.800108</v>
      </c>
      <c r="I77" s="56">
        <f t="shared" ca="1" si="11"/>
        <v>5680456935.397439</v>
      </c>
      <c r="J77" s="56">
        <f t="shared" ca="1" si="11"/>
        <v>557923882.75834107</v>
      </c>
      <c r="K77" s="56">
        <f t="shared" ca="1" si="11"/>
        <v>174733380.95794302</v>
      </c>
      <c r="L77" s="56">
        <f t="shared" ca="1" si="11"/>
        <v>0</v>
      </c>
      <c r="M77" s="56">
        <f t="shared" ca="1" si="11"/>
        <v>159715934.10464415</v>
      </c>
      <c r="N77" s="56">
        <f t="shared" ca="1" si="11"/>
        <v>0</v>
      </c>
      <c r="O77" s="22">
        <f ca="1">D77+SUM(H77:N77)</f>
        <v>27671861470.389236</v>
      </c>
    </row>
    <row r="78" spans="1:224" s="16" customFormat="1" x14ac:dyDescent="0.2">
      <c r="A78" s="69" t="s">
        <v>218</v>
      </c>
      <c r="B78" s="55">
        <v>9001</v>
      </c>
      <c r="C78" s="68" t="s">
        <v>219</v>
      </c>
      <c r="D78" s="56">
        <f ca="1">SUMIF($C$7:$C$76,"H",D$7:D$76)+SUMIF($C$7:$C$76,"E",D$7:D$76)</f>
        <v>0</v>
      </c>
      <c r="E78" s="56">
        <f t="shared" ref="E78:N78" ca="1" si="12">SUMIF($C$7:$C$76,"H",E$7:E$76)+SUMIF($C$7:$C$76,"E",E$7:E$76)</f>
        <v>0</v>
      </c>
      <c r="F78" s="56">
        <f t="shared" ca="1" si="12"/>
        <v>0</v>
      </c>
      <c r="G78" s="56">
        <f t="shared" ca="1" si="12"/>
        <v>0</v>
      </c>
      <c r="H78" s="56">
        <f t="shared" ca="1" si="12"/>
        <v>0</v>
      </c>
      <c r="I78" s="56">
        <f t="shared" ca="1" si="12"/>
        <v>0</v>
      </c>
      <c r="J78" s="56">
        <f t="shared" ca="1" si="12"/>
        <v>0</v>
      </c>
      <c r="K78" s="56">
        <f t="shared" ca="1" si="12"/>
        <v>0</v>
      </c>
      <c r="L78" s="56">
        <f t="shared" ca="1" si="12"/>
        <v>0</v>
      </c>
      <c r="M78" s="56">
        <f t="shared" ca="1" si="12"/>
        <v>0</v>
      </c>
      <c r="N78" s="56">
        <f t="shared" ca="1" si="12"/>
        <v>0</v>
      </c>
      <c r="O78" s="22">
        <f ca="1">D78+SUM(H78:N78)</f>
        <v>0</v>
      </c>
    </row>
    <row r="79" spans="1:224" s="16" customFormat="1" x14ac:dyDescent="0.2">
      <c r="A79" s="69" t="s">
        <v>220</v>
      </c>
      <c r="B79" s="55">
        <v>9003</v>
      </c>
      <c r="C79" s="68" t="s">
        <v>221</v>
      </c>
      <c r="D79" s="56">
        <f t="shared" ref="D79:N79" ca="1" si="13">D77+D78</f>
        <v>18719575614.370758</v>
      </c>
      <c r="E79" s="56">
        <f t="shared" ca="1" si="13"/>
        <v>3340781927.0962915</v>
      </c>
      <c r="F79" s="56">
        <f t="shared" ca="1" si="13"/>
        <v>7710615719.3902102</v>
      </c>
      <c r="G79" s="56">
        <f t="shared" ca="1" si="13"/>
        <v>7668177967.8842621</v>
      </c>
      <c r="H79" s="56">
        <f t="shared" ca="1" si="13"/>
        <v>2379455722.800108</v>
      </c>
      <c r="I79" s="56">
        <f t="shared" ca="1" si="13"/>
        <v>5680456935.397439</v>
      </c>
      <c r="J79" s="56">
        <f t="shared" ca="1" si="13"/>
        <v>557923882.75834107</v>
      </c>
      <c r="K79" s="56">
        <f t="shared" ca="1" si="13"/>
        <v>174733380.95794302</v>
      </c>
      <c r="L79" s="56">
        <f t="shared" ca="1" si="13"/>
        <v>0</v>
      </c>
      <c r="M79" s="56">
        <f t="shared" ca="1" si="13"/>
        <v>159715934.10464415</v>
      </c>
      <c r="N79" s="56">
        <f t="shared" ca="1" si="13"/>
        <v>0</v>
      </c>
      <c r="O79" s="22">
        <f ca="1">D79+SUM(H79:N79)</f>
        <v>27671861470.389236</v>
      </c>
      <c r="CS79" s="3"/>
    </row>
    <row r="80" spans="1:224" s="16" customFormat="1" x14ac:dyDescent="0.2"/>
  </sheetData>
  <mergeCells count="1">
    <mergeCell ref="E2:G2"/>
  </mergeCells>
  <dataValidations count="1">
    <dataValidation type="list" allowBlank="1" showInputMessage="1" showErrorMessage="1" sqref="B2" xr:uid="{452C8B61-2354-44DA-B784-F2C9589612E5}">
      <formula1>"Tele-Satış,E-Ticaret,Geleneksel"</formula1>
    </dataValidation>
  </dataValidations>
  <pageMargins left="0.2" right="0.75" top="0.52" bottom="0.52" header="0.5" footer="0.5"/>
  <pageSetup paperSize="9" scale="49" orientation="landscape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80C52B-B703-45E9-877D-1004E23CAD29}">
  <dimension ref="A1:HP80"/>
  <sheetViews>
    <sheetView showGridLines="0" zoomScale="80" zoomScaleNormal="80" workbookViewId="0">
      <pane xSplit="3" ySplit="6" topLeftCell="D7" activePane="bottomRight" state="frozen"/>
      <selection activeCell="B2" sqref="B2"/>
      <selection pane="topRight" activeCell="B2" sqref="B2"/>
      <selection pane="bottomLeft" activeCell="B2" sqref="B2"/>
      <selection pane="bottomRight" activeCell="B2" sqref="B2"/>
    </sheetView>
  </sheetViews>
  <sheetFormatPr defaultColWidth="9.140625" defaultRowHeight="12.75" x14ac:dyDescent="0.2"/>
  <cols>
    <col min="1" max="1" width="58.7109375" style="6" customWidth="1"/>
    <col min="2" max="3" width="15.7109375" style="6" customWidth="1"/>
    <col min="4" max="21" width="15.7109375" style="3" customWidth="1"/>
    <col min="22" max="22" width="4" style="3" customWidth="1"/>
    <col min="23" max="16384" width="9.140625" style="3"/>
  </cols>
  <sheetData>
    <row r="1" spans="1:224" ht="15" customHeight="1" x14ac:dyDescent="0.25">
      <c r="A1" s="1" t="s">
        <v>0</v>
      </c>
      <c r="B1" s="2"/>
      <c r="C1" s="2"/>
    </row>
    <row r="2" spans="1:224" ht="15" customHeight="1" x14ac:dyDescent="0.25">
      <c r="A2" s="1" t="s">
        <v>264</v>
      </c>
      <c r="B2" s="4" t="s">
        <v>10</v>
      </c>
      <c r="C2" s="2"/>
      <c r="E2" s="84" t="s">
        <v>1</v>
      </c>
      <c r="F2" s="85"/>
      <c r="G2" s="86"/>
      <c r="H2" s="6"/>
    </row>
    <row r="3" spans="1:224" ht="15" customHeight="1" x14ac:dyDescent="0.25">
      <c r="A3" s="5" t="s">
        <v>288</v>
      </c>
      <c r="B3" s="2"/>
      <c r="C3" s="2"/>
    </row>
    <row r="4" spans="1:224" ht="22.5" customHeight="1" x14ac:dyDescent="0.2"/>
    <row r="5" spans="1:224" ht="22.5" customHeight="1" x14ac:dyDescent="0.2">
      <c r="D5" s="63">
        <v>723</v>
      </c>
      <c r="E5" s="63">
        <v>724</v>
      </c>
      <c r="F5" s="63">
        <v>765</v>
      </c>
      <c r="G5" s="63">
        <v>766</v>
      </c>
      <c r="H5" s="63">
        <v>767</v>
      </c>
      <c r="I5" s="63">
        <v>768</v>
      </c>
      <c r="J5" s="63">
        <v>773</v>
      </c>
      <c r="K5" s="63">
        <v>774</v>
      </c>
      <c r="L5" s="63">
        <v>775</v>
      </c>
      <c r="M5" s="63">
        <v>776</v>
      </c>
      <c r="N5" s="63">
        <v>777</v>
      </c>
      <c r="O5" s="63">
        <v>778</v>
      </c>
      <c r="P5" s="63">
        <v>779</v>
      </c>
      <c r="Q5" s="63">
        <v>780</v>
      </c>
      <c r="R5" s="63">
        <v>781</v>
      </c>
      <c r="S5" s="63">
        <v>782</v>
      </c>
      <c r="T5" s="63">
        <v>783</v>
      </c>
      <c r="U5" s="64"/>
    </row>
    <row r="6" spans="1:224" ht="79.5" customHeight="1" x14ac:dyDescent="0.2">
      <c r="A6" s="65" t="s">
        <v>135</v>
      </c>
      <c r="B6" s="65" t="s">
        <v>136</v>
      </c>
      <c r="C6" s="65" t="s">
        <v>137</v>
      </c>
      <c r="D6" s="66" t="s">
        <v>54</v>
      </c>
      <c r="E6" s="66" t="s">
        <v>55</v>
      </c>
      <c r="F6" s="66" t="s">
        <v>56</v>
      </c>
      <c r="G6" s="66" t="s">
        <v>57</v>
      </c>
      <c r="H6" s="66" t="s">
        <v>58</v>
      </c>
      <c r="I6" s="66" t="s">
        <v>59</v>
      </c>
      <c r="J6" s="66" t="s">
        <v>60</v>
      </c>
      <c r="K6" s="66" t="s">
        <v>61</v>
      </c>
      <c r="L6" s="66" t="s">
        <v>62</v>
      </c>
      <c r="M6" s="66" t="s">
        <v>63</v>
      </c>
      <c r="N6" s="66" t="s">
        <v>64</v>
      </c>
      <c r="O6" s="66" t="s">
        <v>65</v>
      </c>
      <c r="P6" s="66" t="s">
        <v>66</v>
      </c>
      <c r="Q6" s="66" t="s">
        <v>67</v>
      </c>
      <c r="R6" s="66" t="s">
        <v>68</v>
      </c>
      <c r="S6" s="66" t="s">
        <v>69</v>
      </c>
      <c r="T6" s="66" t="s">
        <v>70</v>
      </c>
      <c r="U6" s="64" t="s">
        <v>265</v>
      </c>
    </row>
    <row r="7" spans="1:224" ht="12.75" customHeight="1" x14ac:dyDescent="0.2">
      <c r="A7" s="67" t="s">
        <v>143</v>
      </c>
      <c r="B7" s="20">
        <v>1001</v>
      </c>
      <c r="C7" s="68" t="s">
        <v>144</v>
      </c>
      <c r="D7" s="21">
        <f t="shared" ref="D7:S22" ca="1" si="0">IFERROR(INDIRECT("'"&amp;$B$2&amp;"'!"&amp;ADDRESS(MATCH($B7,INDIRECT("'"&amp;$B$2&amp;"'!$B$1:$B$1095"),0),MATCH(D$5,INDIRECT("'"&amp;$B$2&amp;"'!5:5"),0))),0)</f>
        <v>0</v>
      </c>
      <c r="E7" s="21">
        <f t="shared" ca="1" si="0"/>
        <v>0</v>
      </c>
      <c r="F7" s="21">
        <f t="shared" ca="1" si="0"/>
        <v>105213483.33</v>
      </c>
      <c r="G7" s="21">
        <f t="shared" ca="1" si="0"/>
        <v>0</v>
      </c>
      <c r="H7" s="21">
        <f t="shared" ca="1" si="0"/>
        <v>59919523.330000006</v>
      </c>
      <c r="I7" s="21">
        <f t="shared" ca="1" si="0"/>
        <v>0</v>
      </c>
      <c r="J7" s="21">
        <f t="shared" ca="1" si="0"/>
        <v>0</v>
      </c>
      <c r="K7" s="21">
        <f t="shared" ca="1" si="0"/>
        <v>0</v>
      </c>
      <c r="L7" s="21">
        <f t="shared" ca="1" si="0"/>
        <v>0</v>
      </c>
      <c r="M7" s="21">
        <f t="shared" ca="1" si="0"/>
        <v>0</v>
      </c>
      <c r="N7" s="21">
        <f t="shared" ca="1" si="0"/>
        <v>0</v>
      </c>
      <c r="O7" s="21">
        <f t="shared" ca="1" si="0"/>
        <v>0</v>
      </c>
      <c r="P7" s="21">
        <f t="shared" ca="1" si="0"/>
        <v>0</v>
      </c>
      <c r="Q7" s="21">
        <f t="shared" ca="1" si="0"/>
        <v>0</v>
      </c>
      <c r="R7" s="21">
        <f t="shared" ca="1" si="0"/>
        <v>0</v>
      </c>
      <c r="S7" s="21">
        <f t="shared" ca="1" si="0"/>
        <v>0</v>
      </c>
      <c r="T7" s="21">
        <f t="shared" ref="N7:T22" ca="1" si="1">IFERROR(INDIRECT("'"&amp;$B$2&amp;"'!"&amp;ADDRESS(MATCH($B7,INDIRECT("'"&amp;$B$2&amp;"'!$B$1:$B$1095"),0),MATCH(T$5,INDIRECT("'"&amp;$B$2&amp;"'!5:5"),0))),0)</f>
        <v>0</v>
      </c>
      <c r="U7" s="22">
        <f t="shared" ref="U7:U60" ca="1" si="2">+SUM(D7:T7)</f>
        <v>165133006.66</v>
      </c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</row>
    <row r="8" spans="1:224" ht="12.75" customHeight="1" x14ac:dyDescent="0.2">
      <c r="A8" s="67" t="s">
        <v>145</v>
      </c>
      <c r="B8" s="20">
        <v>1003</v>
      </c>
      <c r="C8" s="68" t="s">
        <v>144</v>
      </c>
      <c r="D8" s="21">
        <f t="shared" ca="1" si="0"/>
        <v>17835044.600000001</v>
      </c>
      <c r="E8" s="21">
        <f t="shared" ca="1" si="0"/>
        <v>56317377.100000001</v>
      </c>
      <c r="F8" s="21">
        <f t="shared" ca="1" si="0"/>
        <v>212840684.13999999</v>
      </c>
      <c r="G8" s="21">
        <f t="shared" ca="1" si="0"/>
        <v>1125202.02</v>
      </c>
      <c r="H8" s="21">
        <f t="shared" ca="1" si="0"/>
        <v>16276947.4</v>
      </c>
      <c r="I8" s="21">
        <f t="shared" ca="1" si="0"/>
        <v>120619357.24000001</v>
      </c>
      <c r="J8" s="21">
        <f t="shared" ca="1" si="0"/>
        <v>70177.37999999999</v>
      </c>
      <c r="K8" s="21">
        <f t="shared" ca="1" si="0"/>
        <v>0</v>
      </c>
      <c r="L8" s="21">
        <f t="shared" ca="1" si="0"/>
        <v>0</v>
      </c>
      <c r="M8" s="21">
        <f t="shared" ca="1" si="0"/>
        <v>2348645.88</v>
      </c>
      <c r="N8" s="21">
        <f t="shared" ca="1" si="1"/>
        <v>166145277.81999999</v>
      </c>
      <c r="O8" s="21">
        <f t="shared" ca="1" si="1"/>
        <v>343804.97</v>
      </c>
      <c r="P8" s="21">
        <f t="shared" ca="1" si="1"/>
        <v>18843559.68</v>
      </c>
      <c r="Q8" s="21">
        <f t="shared" ca="1" si="1"/>
        <v>290700.40999999997</v>
      </c>
      <c r="R8" s="21">
        <f t="shared" ca="1" si="1"/>
        <v>0</v>
      </c>
      <c r="S8" s="21">
        <f t="shared" ca="1" si="1"/>
        <v>451110.09</v>
      </c>
      <c r="T8" s="21">
        <f t="shared" ca="1" si="1"/>
        <v>2337694.9500000002</v>
      </c>
      <c r="U8" s="22">
        <f t="shared" ca="1" si="2"/>
        <v>615845583.67999995</v>
      </c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  <c r="GF8" s="16"/>
      <c r="GG8" s="16"/>
      <c r="GH8" s="16"/>
      <c r="GI8" s="16"/>
      <c r="GJ8" s="16"/>
      <c r="GK8" s="16"/>
      <c r="GL8" s="16"/>
      <c r="GM8" s="16"/>
      <c r="GN8" s="16"/>
      <c r="GO8" s="16"/>
      <c r="GP8" s="16"/>
      <c r="GQ8" s="16"/>
      <c r="GR8" s="16"/>
      <c r="GS8" s="16"/>
      <c r="GT8" s="16"/>
      <c r="GU8" s="16"/>
      <c r="GV8" s="16"/>
      <c r="GW8" s="16"/>
      <c r="GX8" s="16"/>
      <c r="GY8" s="16"/>
      <c r="GZ8" s="16"/>
      <c r="HA8" s="16"/>
      <c r="HB8" s="16"/>
      <c r="HC8" s="16"/>
      <c r="HD8" s="16"/>
      <c r="HE8" s="16"/>
      <c r="HF8" s="16"/>
      <c r="HG8" s="16"/>
      <c r="HH8" s="16"/>
      <c r="HI8" s="16"/>
      <c r="HJ8" s="16"/>
      <c r="HK8" s="16"/>
      <c r="HL8" s="16"/>
      <c r="HM8" s="16"/>
      <c r="HN8" s="16"/>
      <c r="HO8" s="16"/>
      <c r="HP8" s="16"/>
    </row>
    <row r="9" spans="1:224" ht="12.75" customHeight="1" x14ac:dyDescent="0.2">
      <c r="A9" s="67" t="s">
        <v>146</v>
      </c>
      <c r="B9" s="20">
        <v>1004</v>
      </c>
      <c r="C9" s="68" t="s">
        <v>144</v>
      </c>
      <c r="D9" s="21">
        <f t="shared" ca="1" si="0"/>
        <v>2253131.46</v>
      </c>
      <c r="E9" s="21">
        <f t="shared" ca="1" si="0"/>
        <v>63273279.61999999</v>
      </c>
      <c r="F9" s="21">
        <f t="shared" ca="1" si="0"/>
        <v>225895604.31</v>
      </c>
      <c r="G9" s="21">
        <f t="shared" ca="1" si="0"/>
        <v>18266070.369999997</v>
      </c>
      <c r="H9" s="21">
        <f t="shared" ca="1" si="0"/>
        <v>16958853.769999996</v>
      </c>
      <c r="I9" s="21">
        <f t="shared" ca="1" si="0"/>
        <v>46062118.030000001</v>
      </c>
      <c r="J9" s="21">
        <f t="shared" ca="1" si="0"/>
        <v>20.63</v>
      </c>
      <c r="K9" s="21">
        <f t="shared" ca="1" si="0"/>
        <v>0</v>
      </c>
      <c r="L9" s="21">
        <f t="shared" ca="1" si="0"/>
        <v>0</v>
      </c>
      <c r="M9" s="21">
        <f t="shared" ca="1" si="0"/>
        <v>373764.08</v>
      </c>
      <c r="N9" s="21">
        <f t="shared" ca="1" si="1"/>
        <v>39859876.930000007</v>
      </c>
      <c r="O9" s="21">
        <f t="shared" ca="1" si="1"/>
        <v>2229281.14</v>
      </c>
      <c r="P9" s="21">
        <f t="shared" ca="1" si="1"/>
        <v>1060464.83</v>
      </c>
      <c r="Q9" s="21">
        <f t="shared" ca="1" si="1"/>
        <v>0</v>
      </c>
      <c r="R9" s="21">
        <f t="shared" ca="1" si="1"/>
        <v>0</v>
      </c>
      <c r="S9" s="21">
        <f t="shared" ca="1" si="1"/>
        <v>868.83</v>
      </c>
      <c r="T9" s="21">
        <f t="shared" ca="1" si="1"/>
        <v>79987.189999999988</v>
      </c>
      <c r="U9" s="22">
        <f t="shared" ca="1" si="2"/>
        <v>416313321.18999988</v>
      </c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6"/>
      <c r="DG9" s="16"/>
      <c r="DH9" s="16"/>
      <c r="DI9" s="16"/>
      <c r="DJ9" s="16"/>
      <c r="DK9" s="16"/>
      <c r="DL9" s="16"/>
      <c r="DM9" s="16"/>
      <c r="DN9" s="16"/>
      <c r="DO9" s="16"/>
      <c r="DP9" s="16"/>
      <c r="DQ9" s="16"/>
      <c r="DR9" s="16"/>
      <c r="DS9" s="16"/>
      <c r="DT9" s="16"/>
      <c r="DU9" s="16"/>
      <c r="DV9" s="16"/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16"/>
      <c r="GE9" s="16"/>
      <c r="GF9" s="16"/>
      <c r="GG9" s="16"/>
      <c r="GH9" s="16"/>
      <c r="GI9" s="16"/>
      <c r="GJ9" s="16"/>
      <c r="GK9" s="16"/>
      <c r="GL9" s="16"/>
      <c r="GM9" s="16"/>
      <c r="GN9" s="16"/>
      <c r="GO9" s="16"/>
      <c r="GP9" s="16"/>
      <c r="GQ9" s="16"/>
      <c r="GR9" s="16"/>
      <c r="GS9" s="16"/>
      <c r="GT9" s="16"/>
      <c r="GU9" s="16"/>
      <c r="GV9" s="16"/>
      <c r="GW9" s="16"/>
      <c r="GX9" s="16"/>
      <c r="GY9" s="16"/>
      <c r="GZ9" s="16"/>
      <c r="HA9" s="16"/>
      <c r="HB9" s="16"/>
      <c r="HC9" s="16"/>
      <c r="HD9" s="16"/>
      <c r="HE9" s="16"/>
      <c r="HF9" s="16"/>
      <c r="HG9" s="16"/>
      <c r="HH9" s="16"/>
      <c r="HI9" s="16"/>
      <c r="HJ9" s="16"/>
      <c r="HK9" s="16"/>
      <c r="HL9" s="16"/>
      <c r="HM9" s="16"/>
      <c r="HN9" s="16"/>
      <c r="HO9" s="16"/>
      <c r="HP9" s="16"/>
    </row>
    <row r="10" spans="1:224" ht="12.75" customHeight="1" x14ac:dyDescent="0.2">
      <c r="A10" s="67" t="s">
        <v>147</v>
      </c>
      <c r="B10" s="20">
        <v>1005</v>
      </c>
      <c r="C10" s="68" t="s">
        <v>144</v>
      </c>
      <c r="D10" s="21">
        <f t="shared" ca="1" si="0"/>
        <v>23414154.840074703</v>
      </c>
      <c r="E10" s="21">
        <f t="shared" ca="1" si="0"/>
        <v>65609092.750079602</v>
      </c>
      <c r="F10" s="21">
        <f t="shared" ca="1" si="0"/>
        <v>245245609.59997079</v>
      </c>
      <c r="G10" s="21">
        <f t="shared" ca="1" si="0"/>
        <v>6438264.2300000004</v>
      </c>
      <c r="H10" s="21">
        <f t="shared" ca="1" si="0"/>
        <v>64440473.479999997</v>
      </c>
      <c r="I10" s="21">
        <f t="shared" ca="1" si="0"/>
        <v>111049004.4799993</v>
      </c>
      <c r="J10" s="21">
        <f t="shared" ca="1" si="0"/>
        <v>253642.65</v>
      </c>
      <c r="K10" s="21">
        <f t="shared" ca="1" si="0"/>
        <v>0</v>
      </c>
      <c r="L10" s="21">
        <f t="shared" ca="1" si="0"/>
        <v>14575.32</v>
      </c>
      <c r="M10" s="21">
        <f t="shared" ca="1" si="0"/>
        <v>13937466.9</v>
      </c>
      <c r="N10" s="21">
        <f t="shared" ca="1" si="1"/>
        <v>744539401.83999991</v>
      </c>
      <c r="O10" s="21">
        <f t="shared" ca="1" si="1"/>
        <v>7017993.2800000003</v>
      </c>
      <c r="P10" s="21">
        <f t="shared" ca="1" si="1"/>
        <v>81360552.260000005</v>
      </c>
      <c r="Q10" s="21">
        <f t="shared" ca="1" si="1"/>
        <v>104356.54</v>
      </c>
      <c r="R10" s="21">
        <f t="shared" ca="1" si="1"/>
        <v>0</v>
      </c>
      <c r="S10" s="21">
        <f t="shared" ca="1" si="1"/>
        <v>840539.51</v>
      </c>
      <c r="T10" s="21">
        <f t="shared" ca="1" si="1"/>
        <v>9693683.2100000009</v>
      </c>
      <c r="U10" s="22">
        <f t="shared" ca="1" si="2"/>
        <v>1373958810.8901243</v>
      </c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16"/>
      <c r="GE10" s="16"/>
      <c r="GF10" s="16"/>
      <c r="GG10" s="16"/>
      <c r="GH10" s="16"/>
      <c r="GI10" s="16"/>
      <c r="GJ10" s="16"/>
      <c r="GK10" s="16"/>
      <c r="GL10" s="16"/>
      <c r="GM10" s="16"/>
      <c r="GN10" s="16"/>
      <c r="GO10" s="16"/>
      <c r="GP10" s="16"/>
      <c r="GQ10" s="16"/>
      <c r="GR10" s="16"/>
      <c r="GS10" s="16"/>
      <c r="GT10" s="16"/>
      <c r="GU10" s="16"/>
      <c r="GV10" s="16"/>
      <c r="GW10" s="16"/>
      <c r="GX10" s="16"/>
      <c r="GY10" s="16"/>
      <c r="GZ10" s="16"/>
      <c r="HA10" s="16"/>
      <c r="HB10" s="16"/>
      <c r="HC10" s="16"/>
      <c r="HD10" s="16"/>
      <c r="HE10" s="16"/>
      <c r="HF10" s="16"/>
      <c r="HG10" s="16"/>
      <c r="HH10" s="16"/>
      <c r="HI10" s="16"/>
      <c r="HJ10" s="16"/>
      <c r="HK10" s="16"/>
      <c r="HL10" s="16"/>
      <c r="HM10" s="16"/>
      <c r="HN10" s="16"/>
      <c r="HO10" s="16"/>
      <c r="HP10" s="16"/>
    </row>
    <row r="11" spans="1:224" ht="12.75" customHeight="1" x14ac:dyDescent="0.2">
      <c r="A11" s="67" t="s">
        <v>148</v>
      </c>
      <c r="B11" s="20">
        <v>1006</v>
      </c>
      <c r="C11" s="68" t="s">
        <v>144</v>
      </c>
      <c r="D11" s="21">
        <f t="shared" ca="1" si="0"/>
        <v>0</v>
      </c>
      <c r="E11" s="21">
        <f t="shared" ca="1" si="0"/>
        <v>86969.73</v>
      </c>
      <c r="F11" s="21">
        <f t="shared" ca="1" si="0"/>
        <v>626084.07960000006</v>
      </c>
      <c r="G11" s="21">
        <f t="shared" ca="1" si="0"/>
        <v>407138.37</v>
      </c>
      <c r="H11" s="21">
        <f t="shared" ca="1" si="0"/>
        <v>50180.639999999999</v>
      </c>
      <c r="I11" s="21">
        <f t="shared" ca="1" si="0"/>
        <v>540038.16650000005</v>
      </c>
      <c r="J11" s="21">
        <f t="shared" ca="1" si="0"/>
        <v>71453.649999999994</v>
      </c>
      <c r="K11" s="21">
        <f t="shared" ca="1" si="0"/>
        <v>0</v>
      </c>
      <c r="L11" s="21">
        <f t="shared" ca="1" si="0"/>
        <v>0</v>
      </c>
      <c r="M11" s="21">
        <f t="shared" ca="1" si="0"/>
        <v>5899334.6899999995</v>
      </c>
      <c r="N11" s="21">
        <f t="shared" ca="1" si="1"/>
        <v>339697611.38999999</v>
      </c>
      <c r="O11" s="21">
        <f t="shared" ca="1" si="1"/>
        <v>337912.78</v>
      </c>
      <c r="P11" s="21">
        <f t="shared" ca="1" si="1"/>
        <v>32846777.359999999</v>
      </c>
      <c r="Q11" s="21">
        <f t="shared" ca="1" si="1"/>
        <v>0</v>
      </c>
      <c r="R11" s="21">
        <f t="shared" ca="1" si="1"/>
        <v>0</v>
      </c>
      <c r="S11" s="21">
        <f t="shared" ca="1" si="1"/>
        <v>3106603.2</v>
      </c>
      <c r="T11" s="21">
        <f t="shared" ca="1" si="1"/>
        <v>2327217.64</v>
      </c>
      <c r="U11" s="22">
        <f t="shared" ca="1" si="2"/>
        <v>385997321.69609994</v>
      </c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16"/>
      <c r="GE11" s="16"/>
      <c r="GF11" s="16"/>
      <c r="GG11" s="16"/>
      <c r="GH11" s="16"/>
      <c r="GI11" s="16"/>
      <c r="GJ11" s="16"/>
      <c r="GK11" s="16"/>
      <c r="GL11" s="16"/>
      <c r="GM11" s="16"/>
      <c r="GN11" s="16"/>
      <c r="GO11" s="16"/>
      <c r="GP11" s="16"/>
      <c r="GQ11" s="16"/>
      <c r="GR11" s="16"/>
      <c r="GS11" s="16"/>
      <c r="GT11" s="16"/>
      <c r="GU11" s="16"/>
      <c r="GV11" s="16"/>
      <c r="GW11" s="16"/>
      <c r="GX11" s="16"/>
      <c r="GY11" s="16"/>
      <c r="GZ11" s="16"/>
      <c r="HA11" s="16"/>
      <c r="HB11" s="16"/>
      <c r="HC11" s="16"/>
      <c r="HD11" s="16"/>
      <c r="HE11" s="16"/>
      <c r="HF11" s="16"/>
      <c r="HG11" s="16"/>
      <c r="HH11" s="16"/>
      <c r="HI11" s="16"/>
      <c r="HJ11" s="16"/>
      <c r="HK11" s="16"/>
      <c r="HL11" s="16"/>
      <c r="HM11" s="16"/>
      <c r="HN11" s="16"/>
      <c r="HO11" s="16"/>
      <c r="HP11" s="16"/>
    </row>
    <row r="12" spans="1:224" ht="12.75" customHeight="1" x14ac:dyDescent="0.2">
      <c r="A12" s="67" t="s">
        <v>149</v>
      </c>
      <c r="B12" s="20">
        <v>1007</v>
      </c>
      <c r="C12" s="68" t="s">
        <v>144</v>
      </c>
      <c r="D12" s="21">
        <f t="shared" ca="1" si="0"/>
        <v>0</v>
      </c>
      <c r="E12" s="21">
        <f t="shared" ca="1" si="0"/>
        <v>0</v>
      </c>
      <c r="F12" s="21">
        <f t="shared" ca="1" si="0"/>
        <v>0</v>
      </c>
      <c r="G12" s="21">
        <f t="shared" ca="1" si="0"/>
        <v>0</v>
      </c>
      <c r="H12" s="21">
        <f t="shared" ca="1" si="0"/>
        <v>0</v>
      </c>
      <c r="I12" s="21">
        <f t="shared" ca="1" si="0"/>
        <v>0</v>
      </c>
      <c r="J12" s="21">
        <f t="shared" ca="1" si="0"/>
        <v>0</v>
      </c>
      <c r="K12" s="21">
        <f t="shared" ca="1" si="0"/>
        <v>0</v>
      </c>
      <c r="L12" s="21">
        <f t="shared" ca="1" si="0"/>
        <v>0</v>
      </c>
      <c r="M12" s="21">
        <f t="shared" ca="1" si="0"/>
        <v>0</v>
      </c>
      <c r="N12" s="21">
        <f t="shared" ca="1" si="1"/>
        <v>0</v>
      </c>
      <c r="O12" s="21">
        <f t="shared" ca="1" si="1"/>
        <v>0</v>
      </c>
      <c r="P12" s="21">
        <f t="shared" ca="1" si="1"/>
        <v>0</v>
      </c>
      <c r="Q12" s="21">
        <f t="shared" ca="1" si="1"/>
        <v>0</v>
      </c>
      <c r="R12" s="21">
        <f t="shared" ca="1" si="1"/>
        <v>0</v>
      </c>
      <c r="S12" s="21">
        <f t="shared" ca="1" si="1"/>
        <v>0</v>
      </c>
      <c r="T12" s="21">
        <f t="shared" ca="1" si="1"/>
        <v>0</v>
      </c>
      <c r="U12" s="22">
        <f t="shared" ca="1" si="2"/>
        <v>0</v>
      </c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  <c r="GL12" s="16"/>
      <c r="GM12" s="16"/>
      <c r="GN12" s="16"/>
      <c r="GO12" s="16"/>
      <c r="GP12" s="16"/>
      <c r="GQ12" s="16"/>
      <c r="GR12" s="16"/>
      <c r="GS12" s="16"/>
      <c r="GT12" s="16"/>
      <c r="GU12" s="16"/>
      <c r="GV12" s="16"/>
      <c r="GW12" s="16"/>
      <c r="GX12" s="16"/>
      <c r="GY12" s="16"/>
      <c r="GZ12" s="16"/>
      <c r="HA12" s="16"/>
      <c r="HB12" s="16"/>
      <c r="HC12" s="16"/>
      <c r="HD12" s="16"/>
      <c r="HE12" s="16"/>
      <c r="HF12" s="16"/>
      <c r="HG12" s="16"/>
      <c r="HH12" s="16"/>
      <c r="HI12" s="16"/>
      <c r="HJ12" s="16"/>
      <c r="HK12" s="16"/>
      <c r="HL12" s="16"/>
      <c r="HM12" s="16"/>
      <c r="HN12" s="16"/>
      <c r="HO12" s="16"/>
      <c r="HP12" s="16"/>
    </row>
    <row r="13" spans="1:224" ht="12.75" customHeight="1" x14ac:dyDescent="0.2">
      <c r="A13" s="67" t="s">
        <v>150</v>
      </c>
      <c r="B13" s="20">
        <v>1008</v>
      </c>
      <c r="C13" s="68" t="s">
        <v>144</v>
      </c>
      <c r="D13" s="21">
        <f t="shared" ca="1" si="0"/>
        <v>580470.65999999992</v>
      </c>
      <c r="E13" s="21">
        <f t="shared" ca="1" si="0"/>
        <v>5255847.3500000006</v>
      </c>
      <c r="F13" s="21">
        <f t="shared" ca="1" si="0"/>
        <v>23040903.350000001</v>
      </c>
      <c r="G13" s="21">
        <f t="shared" ca="1" si="0"/>
        <v>268280.02</v>
      </c>
      <c r="H13" s="21">
        <f t="shared" ca="1" si="0"/>
        <v>41408460.829999998</v>
      </c>
      <c r="I13" s="21">
        <f t="shared" ca="1" si="0"/>
        <v>6957508.9399999995</v>
      </c>
      <c r="J13" s="21">
        <f t="shared" ca="1" si="0"/>
        <v>0</v>
      </c>
      <c r="K13" s="21">
        <f t="shared" ca="1" si="0"/>
        <v>0</v>
      </c>
      <c r="L13" s="21">
        <f t="shared" ca="1" si="0"/>
        <v>0</v>
      </c>
      <c r="M13" s="21">
        <f t="shared" ca="1" si="0"/>
        <v>0</v>
      </c>
      <c r="N13" s="21">
        <f t="shared" ca="1" si="1"/>
        <v>0</v>
      </c>
      <c r="O13" s="21">
        <f t="shared" ca="1" si="1"/>
        <v>0</v>
      </c>
      <c r="P13" s="21">
        <f t="shared" ca="1" si="1"/>
        <v>0</v>
      </c>
      <c r="Q13" s="21">
        <f t="shared" ca="1" si="1"/>
        <v>0</v>
      </c>
      <c r="R13" s="21">
        <f t="shared" ca="1" si="1"/>
        <v>0</v>
      </c>
      <c r="S13" s="21">
        <f t="shared" ca="1" si="1"/>
        <v>0</v>
      </c>
      <c r="T13" s="21">
        <f t="shared" ca="1" si="1"/>
        <v>0</v>
      </c>
      <c r="U13" s="22">
        <f t="shared" ca="1" si="2"/>
        <v>77511471.150000006</v>
      </c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  <c r="GC13" s="16"/>
      <c r="GD13" s="16"/>
      <c r="GE13" s="16"/>
      <c r="GF13" s="16"/>
      <c r="GG13" s="16"/>
      <c r="GH13" s="16"/>
      <c r="GI13" s="16"/>
      <c r="GJ13" s="16"/>
      <c r="GK13" s="16"/>
      <c r="GL13" s="16"/>
      <c r="GM13" s="16"/>
      <c r="GN13" s="16"/>
      <c r="GO13" s="16"/>
      <c r="GP13" s="16"/>
      <c r="GQ13" s="16"/>
      <c r="GR13" s="16"/>
      <c r="GS13" s="16"/>
      <c r="GT13" s="16"/>
      <c r="GU13" s="16"/>
      <c r="GV13" s="16"/>
      <c r="GW13" s="16"/>
      <c r="GX13" s="16"/>
      <c r="GY13" s="16"/>
      <c r="GZ13" s="16"/>
      <c r="HA13" s="16"/>
      <c r="HB13" s="16"/>
      <c r="HC13" s="16"/>
      <c r="HD13" s="16"/>
      <c r="HE13" s="16"/>
      <c r="HF13" s="16"/>
      <c r="HG13" s="16"/>
      <c r="HH13" s="16"/>
      <c r="HI13" s="16"/>
      <c r="HJ13" s="16"/>
      <c r="HK13" s="16"/>
      <c r="HL13" s="16"/>
      <c r="HM13" s="16"/>
      <c r="HN13" s="16"/>
      <c r="HO13" s="16"/>
      <c r="HP13" s="16"/>
    </row>
    <row r="14" spans="1:224" ht="12.75" customHeight="1" x14ac:dyDescent="0.2">
      <c r="A14" s="67" t="s">
        <v>151</v>
      </c>
      <c r="B14" s="20">
        <v>1009</v>
      </c>
      <c r="C14" s="68" t="s">
        <v>144</v>
      </c>
      <c r="D14" s="21">
        <f t="shared" ca="1" si="0"/>
        <v>18053619.739999998</v>
      </c>
      <c r="E14" s="21">
        <f t="shared" ca="1" si="0"/>
        <v>89322614.790000007</v>
      </c>
      <c r="F14" s="21">
        <f t="shared" ca="1" si="0"/>
        <v>203073470.63000003</v>
      </c>
      <c r="G14" s="21">
        <f t="shared" ca="1" si="0"/>
        <v>17568947.75</v>
      </c>
      <c r="H14" s="21">
        <f t="shared" ca="1" si="0"/>
        <v>139698478.09999999</v>
      </c>
      <c r="I14" s="21">
        <f t="shared" ca="1" si="0"/>
        <v>204838858.64000002</v>
      </c>
      <c r="J14" s="21">
        <f t="shared" ca="1" si="0"/>
        <v>113560.06</v>
      </c>
      <c r="K14" s="21">
        <f t="shared" ca="1" si="0"/>
        <v>0</v>
      </c>
      <c r="L14" s="21">
        <f t="shared" ca="1" si="0"/>
        <v>0</v>
      </c>
      <c r="M14" s="21">
        <f t="shared" ca="1" si="0"/>
        <v>7570265.04</v>
      </c>
      <c r="N14" s="21">
        <f t="shared" ca="1" si="1"/>
        <v>600751560.09000003</v>
      </c>
      <c r="O14" s="21">
        <f t="shared" ca="1" si="1"/>
        <v>1896474.0699999998</v>
      </c>
      <c r="P14" s="21">
        <f t="shared" ca="1" si="1"/>
        <v>34481943.890000001</v>
      </c>
      <c r="Q14" s="21">
        <f t="shared" ca="1" si="1"/>
        <v>32977.29</v>
      </c>
      <c r="R14" s="21">
        <f t="shared" ca="1" si="1"/>
        <v>0</v>
      </c>
      <c r="S14" s="21">
        <f t="shared" ca="1" si="1"/>
        <v>511029.61</v>
      </c>
      <c r="T14" s="21">
        <f t="shared" ca="1" si="1"/>
        <v>4226178.5</v>
      </c>
      <c r="U14" s="22">
        <f t="shared" ca="1" si="2"/>
        <v>1322139978.1999998</v>
      </c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  <c r="GL14" s="16"/>
      <c r="GM14" s="16"/>
      <c r="GN14" s="16"/>
      <c r="GO14" s="16"/>
      <c r="GP14" s="16"/>
      <c r="GQ14" s="16"/>
      <c r="GR14" s="16"/>
      <c r="GS14" s="16"/>
      <c r="GT14" s="16"/>
      <c r="GU14" s="16"/>
      <c r="GV14" s="16"/>
      <c r="GW14" s="16"/>
      <c r="GX14" s="16"/>
      <c r="GY14" s="16"/>
      <c r="GZ14" s="16"/>
      <c r="HA14" s="16"/>
      <c r="HB14" s="16"/>
      <c r="HC14" s="16"/>
      <c r="HD14" s="16"/>
      <c r="HE14" s="16"/>
      <c r="HF14" s="16"/>
      <c r="HG14" s="16"/>
      <c r="HH14" s="16"/>
      <c r="HI14" s="16"/>
      <c r="HJ14" s="16"/>
      <c r="HK14" s="16"/>
      <c r="HL14" s="16"/>
      <c r="HM14" s="16"/>
      <c r="HN14" s="16"/>
      <c r="HO14" s="16"/>
      <c r="HP14" s="16"/>
    </row>
    <row r="15" spans="1:224" ht="12.75" customHeight="1" x14ac:dyDescent="0.2">
      <c r="A15" s="67" t="s">
        <v>152</v>
      </c>
      <c r="B15" s="20">
        <v>1010</v>
      </c>
      <c r="C15" s="68" t="s">
        <v>144</v>
      </c>
      <c r="D15" s="21">
        <f t="shared" ca="1" si="0"/>
        <v>0</v>
      </c>
      <c r="E15" s="21">
        <f t="shared" ca="1" si="0"/>
        <v>723564.74227193103</v>
      </c>
      <c r="F15" s="21">
        <f t="shared" ca="1" si="0"/>
        <v>4761443.1047619022</v>
      </c>
      <c r="G15" s="21">
        <f t="shared" ca="1" si="0"/>
        <v>0</v>
      </c>
      <c r="H15" s="21">
        <f t="shared" ca="1" si="0"/>
        <v>0</v>
      </c>
      <c r="I15" s="21">
        <f t="shared" ca="1" si="0"/>
        <v>61487.226190476191</v>
      </c>
      <c r="J15" s="21">
        <f t="shared" ca="1" si="0"/>
        <v>0</v>
      </c>
      <c r="K15" s="21">
        <f t="shared" ca="1" si="0"/>
        <v>0</v>
      </c>
      <c r="L15" s="21">
        <f t="shared" ca="1" si="0"/>
        <v>0</v>
      </c>
      <c r="M15" s="21">
        <f t="shared" ca="1" si="0"/>
        <v>0</v>
      </c>
      <c r="N15" s="21">
        <f t="shared" ca="1" si="1"/>
        <v>0</v>
      </c>
      <c r="O15" s="21">
        <f t="shared" ca="1" si="1"/>
        <v>0</v>
      </c>
      <c r="P15" s="21">
        <f t="shared" ca="1" si="1"/>
        <v>0</v>
      </c>
      <c r="Q15" s="21">
        <f t="shared" ca="1" si="1"/>
        <v>0</v>
      </c>
      <c r="R15" s="21">
        <f t="shared" ca="1" si="1"/>
        <v>0</v>
      </c>
      <c r="S15" s="21">
        <f t="shared" ca="1" si="1"/>
        <v>0</v>
      </c>
      <c r="T15" s="21">
        <f t="shared" ca="1" si="1"/>
        <v>0</v>
      </c>
      <c r="U15" s="22">
        <f t="shared" ca="1" si="2"/>
        <v>5546495.0732243089</v>
      </c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/>
      <c r="HN15" s="16"/>
      <c r="HO15" s="16"/>
      <c r="HP15" s="16"/>
    </row>
    <row r="16" spans="1:224" ht="12.75" customHeight="1" x14ac:dyDescent="0.2">
      <c r="A16" s="67" t="s">
        <v>153</v>
      </c>
      <c r="B16" s="20">
        <v>1011</v>
      </c>
      <c r="C16" s="68" t="s">
        <v>144</v>
      </c>
      <c r="D16" s="21">
        <f t="shared" ca="1" si="0"/>
        <v>0</v>
      </c>
      <c r="E16" s="21">
        <f t="shared" ca="1" si="0"/>
        <v>0</v>
      </c>
      <c r="F16" s="21">
        <f t="shared" ca="1" si="0"/>
        <v>0</v>
      </c>
      <c r="G16" s="21">
        <f t="shared" ca="1" si="0"/>
        <v>0</v>
      </c>
      <c r="H16" s="21">
        <f t="shared" ca="1" si="0"/>
        <v>0</v>
      </c>
      <c r="I16" s="21">
        <f t="shared" ca="1" si="0"/>
        <v>0</v>
      </c>
      <c r="J16" s="21">
        <f t="shared" ca="1" si="0"/>
        <v>0</v>
      </c>
      <c r="K16" s="21">
        <f t="shared" ca="1" si="0"/>
        <v>0</v>
      </c>
      <c r="L16" s="21">
        <f t="shared" ca="1" si="0"/>
        <v>0</v>
      </c>
      <c r="M16" s="21">
        <f t="shared" ca="1" si="0"/>
        <v>0</v>
      </c>
      <c r="N16" s="21">
        <f t="shared" ca="1" si="1"/>
        <v>0</v>
      </c>
      <c r="O16" s="21">
        <f t="shared" ca="1" si="1"/>
        <v>0</v>
      </c>
      <c r="P16" s="21">
        <f t="shared" ca="1" si="1"/>
        <v>0</v>
      </c>
      <c r="Q16" s="21">
        <f t="shared" ca="1" si="1"/>
        <v>0</v>
      </c>
      <c r="R16" s="21">
        <f t="shared" ca="1" si="1"/>
        <v>0</v>
      </c>
      <c r="S16" s="21">
        <f t="shared" ca="1" si="1"/>
        <v>0</v>
      </c>
      <c r="T16" s="21">
        <f t="shared" ca="1" si="1"/>
        <v>0</v>
      </c>
      <c r="U16" s="22">
        <f t="shared" ca="1" si="2"/>
        <v>0</v>
      </c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/>
      <c r="DV16" s="16"/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  <c r="GC16" s="16"/>
      <c r="GD16" s="16"/>
      <c r="GE16" s="16"/>
      <c r="GF16" s="16"/>
      <c r="GG16" s="16"/>
      <c r="GH16" s="16"/>
      <c r="GI16" s="16"/>
      <c r="GJ16" s="16"/>
      <c r="GK16" s="16"/>
      <c r="GL16" s="16"/>
      <c r="GM16" s="16"/>
      <c r="GN16" s="16"/>
      <c r="GO16" s="16"/>
      <c r="GP16" s="16"/>
      <c r="GQ16" s="16"/>
      <c r="GR16" s="16"/>
      <c r="GS16" s="16"/>
      <c r="GT16" s="16"/>
      <c r="GU16" s="16"/>
      <c r="GV16" s="16"/>
      <c r="GW16" s="16"/>
      <c r="GX16" s="16"/>
      <c r="GY16" s="16"/>
      <c r="GZ16" s="16"/>
      <c r="HA16" s="16"/>
      <c r="HB16" s="16"/>
      <c r="HC16" s="16"/>
      <c r="HD16" s="16"/>
      <c r="HE16" s="16"/>
      <c r="HF16" s="16"/>
      <c r="HG16" s="16"/>
      <c r="HH16" s="16"/>
      <c r="HI16" s="16"/>
      <c r="HJ16" s="16"/>
      <c r="HK16" s="16"/>
      <c r="HL16" s="16"/>
      <c r="HM16" s="16"/>
      <c r="HN16" s="16"/>
      <c r="HO16" s="16"/>
      <c r="HP16" s="16"/>
    </row>
    <row r="17" spans="1:224" ht="12.75" customHeight="1" x14ac:dyDescent="0.2">
      <c r="A17" s="67" t="s">
        <v>154</v>
      </c>
      <c r="B17" s="20">
        <v>1012</v>
      </c>
      <c r="C17" s="68" t="s">
        <v>144</v>
      </c>
      <c r="D17" s="21">
        <f t="shared" ca="1" si="0"/>
        <v>559022</v>
      </c>
      <c r="E17" s="21">
        <f t="shared" ca="1" si="0"/>
        <v>1454313</v>
      </c>
      <c r="F17" s="21">
        <f t="shared" ca="1" si="0"/>
        <v>12345041</v>
      </c>
      <c r="G17" s="21">
        <f t="shared" ca="1" si="0"/>
        <v>483690</v>
      </c>
      <c r="H17" s="21">
        <f t="shared" ca="1" si="0"/>
        <v>63287983</v>
      </c>
      <c r="I17" s="21">
        <f t="shared" ca="1" si="0"/>
        <v>5141078</v>
      </c>
      <c r="J17" s="21">
        <f t="shared" ca="1" si="0"/>
        <v>0</v>
      </c>
      <c r="K17" s="21">
        <f t="shared" ca="1" si="0"/>
        <v>0</v>
      </c>
      <c r="L17" s="21">
        <f t="shared" ca="1" si="0"/>
        <v>0</v>
      </c>
      <c r="M17" s="21">
        <f t="shared" ca="1" si="0"/>
        <v>0</v>
      </c>
      <c r="N17" s="21">
        <f t="shared" ca="1" si="1"/>
        <v>0</v>
      </c>
      <c r="O17" s="21">
        <f t="shared" ca="1" si="1"/>
        <v>0</v>
      </c>
      <c r="P17" s="21">
        <f t="shared" ca="1" si="1"/>
        <v>0</v>
      </c>
      <c r="Q17" s="21">
        <f t="shared" ca="1" si="1"/>
        <v>0</v>
      </c>
      <c r="R17" s="21">
        <f t="shared" ca="1" si="1"/>
        <v>0</v>
      </c>
      <c r="S17" s="21">
        <f t="shared" ca="1" si="1"/>
        <v>0</v>
      </c>
      <c r="T17" s="21">
        <f t="shared" ca="1" si="1"/>
        <v>0</v>
      </c>
      <c r="U17" s="22">
        <f t="shared" ca="1" si="2"/>
        <v>83271127</v>
      </c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/>
      <c r="DV17" s="16"/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  <c r="EJ17" s="16"/>
      <c r="EK17" s="16"/>
      <c r="EL17" s="16"/>
      <c r="EM17" s="16"/>
      <c r="EN17" s="16"/>
      <c r="EO17" s="16"/>
      <c r="EP17" s="16"/>
      <c r="EQ17" s="16"/>
      <c r="ER17" s="16"/>
      <c r="ES17" s="16"/>
      <c r="ET17" s="16"/>
      <c r="EU17" s="16"/>
      <c r="EV17" s="16"/>
      <c r="EW17" s="16"/>
      <c r="EX17" s="16"/>
      <c r="EY17" s="16"/>
      <c r="EZ17" s="16"/>
      <c r="FA17" s="16"/>
      <c r="FB17" s="16"/>
      <c r="FC17" s="16"/>
      <c r="FD17" s="16"/>
      <c r="FE17" s="16"/>
      <c r="FF17" s="16"/>
      <c r="FG17" s="16"/>
      <c r="FH17" s="16"/>
      <c r="FI17" s="16"/>
      <c r="FJ17" s="16"/>
      <c r="FK17" s="16"/>
      <c r="FL17" s="16"/>
      <c r="FM17" s="16"/>
      <c r="FN17" s="16"/>
      <c r="FO17" s="16"/>
      <c r="FP17" s="16"/>
      <c r="FQ17" s="16"/>
      <c r="FR17" s="16"/>
      <c r="FS17" s="16"/>
      <c r="FT17" s="16"/>
      <c r="FU17" s="16"/>
      <c r="FV17" s="16"/>
      <c r="FW17" s="16"/>
      <c r="FX17" s="16"/>
      <c r="FY17" s="16"/>
      <c r="FZ17" s="16"/>
      <c r="GA17" s="16"/>
      <c r="GB17" s="16"/>
      <c r="GC17" s="16"/>
      <c r="GD17" s="16"/>
      <c r="GE17" s="16"/>
      <c r="GF17" s="16"/>
      <c r="GG17" s="16"/>
      <c r="GH17" s="16"/>
      <c r="GI17" s="16"/>
      <c r="GJ17" s="16"/>
      <c r="GK17" s="16"/>
      <c r="GL17" s="16"/>
      <c r="GM17" s="16"/>
      <c r="GN17" s="16"/>
      <c r="GO17" s="16"/>
      <c r="GP17" s="16"/>
      <c r="GQ17" s="16"/>
      <c r="GR17" s="16"/>
      <c r="GS17" s="16"/>
      <c r="GT17" s="16"/>
      <c r="GU17" s="16"/>
      <c r="GV17" s="16"/>
      <c r="GW17" s="16"/>
      <c r="GX17" s="16"/>
      <c r="GY17" s="16"/>
      <c r="GZ17" s="16"/>
      <c r="HA17" s="16"/>
      <c r="HB17" s="16"/>
      <c r="HC17" s="16"/>
      <c r="HD17" s="16"/>
      <c r="HE17" s="16"/>
      <c r="HF17" s="16"/>
      <c r="HG17" s="16"/>
      <c r="HH17" s="16"/>
      <c r="HI17" s="16"/>
      <c r="HJ17" s="16"/>
      <c r="HK17" s="16"/>
      <c r="HL17" s="16"/>
      <c r="HM17" s="16"/>
      <c r="HN17" s="16"/>
      <c r="HO17" s="16"/>
      <c r="HP17" s="16"/>
    </row>
    <row r="18" spans="1:224" ht="12.75" customHeight="1" x14ac:dyDescent="0.2">
      <c r="A18" s="67" t="s">
        <v>155</v>
      </c>
      <c r="B18" s="20">
        <v>1013</v>
      </c>
      <c r="C18" s="68" t="s">
        <v>144</v>
      </c>
      <c r="D18" s="21">
        <f t="shared" ca="1" si="0"/>
        <v>420923.21239999996</v>
      </c>
      <c r="E18" s="21">
        <f t="shared" ca="1" si="0"/>
        <v>36291.436499999996</v>
      </c>
      <c r="F18" s="21">
        <f t="shared" ca="1" si="0"/>
        <v>45347711.408000007</v>
      </c>
      <c r="G18" s="21">
        <f t="shared" ca="1" si="0"/>
        <v>17616090.811999999</v>
      </c>
      <c r="H18" s="21">
        <f t="shared" ca="1" si="0"/>
        <v>46532129.989999995</v>
      </c>
      <c r="I18" s="21">
        <f t="shared" ca="1" si="0"/>
        <v>9891047.3038999997</v>
      </c>
      <c r="J18" s="21">
        <f t="shared" ca="1" si="0"/>
        <v>0</v>
      </c>
      <c r="K18" s="21">
        <f t="shared" ca="1" si="0"/>
        <v>0</v>
      </c>
      <c r="L18" s="21">
        <f t="shared" ca="1" si="0"/>
        <v>0</v>
      </c>
      <c r="M18" s="21">
        <f t="shared" ca="1" si="0"/>
        <v>0</v>
      </c>
      <c r="N18" s="21">
        <f t="shared" ca="1" si="1"/>
        <v>0</v>
      </c>
      <c r="O18" s="21">
        <f t="shared" ca="1" si="1"/>
        <v>0</v>
      </c>
      <c r="P18" s="21">
        <f t="shared" ca="1" si="1"/>
        <v>0</v>
      </c>
      <c r="Q18" s="21">
        <f t="shared" ca="1" si="1"/>
        <v>0</v>
      </c>
      <c r="R18" s="21">
        <f t="shared" ca="1" si="1"/>
        <v>0</v>
      </c>
      <c r="S18" s="21">
        <f t="shared" ca="1" si="1"/>
        <v>0</v>
      </c>
      <c r="T18" s="21">
        <f t="shared" ca="1" si="1"/>
        <v>0</v>
      </c>
      <c r="U18" s="22">
        <f t="shared" ca="1" si="2"/>
        <v>119844194.16280001</v>
      </c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16"/>
      <c r="GN18" s="16"/>
      <c r="GO18" s="16"/>
      <c r="GP18" s="16"/>
      <c r="GQ18" s="16"/>
      <c r="GR18" s="16"/>
      <c r="GS18" s="16"/>
      <c r="GT18" s="16"/>
      <c r="GU18" s="16"/>
      <c r="GV18" s="16"/>
      <c r="GW18" s="16"/>
      <c r="GX18" s="16"/>
      <c r="GY18" s="16"/>
      <c r="GZ18" s="16"/>
      <c r="HA18" s="16"/>
      <c r="HB18" s="16"/>
      <c r="HC18" s="16"/>
      <c r="HD18" s="16"/>
      <c r="HE18" s="16"/>
      <c r="HF18" s="16"/>
      <c r="HG18" s="16"/>
      <c r="HH18" s="16"/>
      <c r="HI18" s="16"/>
      <c r="HJ18" s="16"/>
      <c r="HK18" s="16"/>
      <c r="HL18" s="16"/>
      <c r="HM18" s="16"/>
      <c r="HN18" s="16"/>
      <c r="HO18" s="16"/>
      <c r="HP18" s="16"/>
    </row>
    <row r="19" spans="1:224" ht="12.75" customHeight="1" x14ac:dyDescent="0.2">
      <c r="A19" s="67" t="s">
        <v>156</v>
      </c>
      <c r="B19" s="20">
        <v>1016</v>
      </c>
      <c r="C19" s="68" t="s">
        <v>144</v>
      </c>
      <c r="D19" s="21">
        <f t="shared" ca="1" si="0"/>
        <v>0</v>
      </c>
      <c r="E19" s="21">
        <f t="shared" ca="1" si="0"/>
        <v>0</v>
      </c>
      <c r="F19" s="21">
        <f t="shared" ca="1" si="0"/>
        <v>0</v>
      </c>
      <c r="G19" s="21">
        <f t="shared" ca="1" si="0"/>
        <v>0</v>
      </c>
      <c r="H19" s="21">
        <f t="shared" ca="1" si="0"/>
        <v>0</v>
      </c>
      <c r="I19" s="21">
        <f t="shared" ca="1" si="0"/>
        <v>0</v>
      </c>
      <c r="J19" s="21">
        <f t="shared" ca="1" si="0"/>
        <v>0</v>
      </c>
      <c r="K19" s="21">
        <f t="shared" ca="1" si="0"/>
        <v>0</v>
      </c>
      <c r="L19" s="21">
        <f t="shared" ca="1" si="0"/>
        <v>0</v>
      </c>
      <c r="M19" s="21">
        <f t="shared" ca="1" si="0"/>
        <v>0</v>
      </c>
      <c r="N19" s="21">
        <f t="shared" ca="1" si="1"/>
        <v>0</v>
      </c>
      <c r="O19" s="21">
        <f t="shared" ca="1" si="1"/>
        <v>0</v>
      </c>
      <c r="P19" s="21">
        <f t="shared" ca="1" si="1"/>
        <v>0</v>
      </c>
      <c r="Q19" s="21">
        <f t="shared" ca="1" si="1"/>
        <v>0</v>
      </c>
      <c r="R19" s="21">
        <f t="shared" ca="1" si="1"/>
        <v>0</v>
      </c>
      <c r="S19" s="21">
        <f t="shared" ca="1" si="1"/>
        <v>0</v>
      </c>
      <c r="T19" s="21">
        <f t="shared" ca="1" si="1"/>
        <v>0</v>
      </c>
      <c r="U19" s="22">
        <f t="shared" ca="1" si="2"/>
        <v>0</v>
      </c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</row>
    <row r="20" spans="1:224" ht="12.75" customHeight="1" x14ac:dyDescent="0.2">
      <c r="A20" s="67" t="s">
        <v>157</v>
      </c>
      <c r="B20" s="20">
        <v>1017</v>
      </c>
      <c r="C20" s="68" t="s">
        <v>144</v>
      </c>
      <c r="D20" s="21">
        <f t="shared" ca="1" si="0"/>
        <v>6513873.6800000006</v>
      </c>
      <c r="E20" s="21">
        <f t="shared" ca="1" si="0"/>
        <v>65114670.219999999</v>
      </c>
      <c r="F20" s="21">
        <f t="shared" ca="1" si="0"/>
        <v>246401074.33000001</v>
      </c>
      <c r="G20" s="21">
        <f t="shared" ca="1" si="0"/>
        <v>5093439.79</v>
      </c>
      <c r="H20" s="21">
        <f t="shared" ca="1" si="0"/>
        <v>34559512.799999997</v>
      </c>
      <c r="I20" s="21">
        <f t="shared" ca="1" si="0"/>
        <v>32255560.649999999</v>
      </c>
      <c r="J20" s="21">
        <f t="shared" ca="1" si="0"/>
        <v>0</v>
      </c>
      <c r="K20" s="21">
        <f t="shared" ca="1" si="0"/>
        <v>0</v>
      </c>
      <c r="L20" s="21">
        <f t="shared" ca="1" si="0"/>
        <v>55656596.829999998</v>
      </c>
      <c r="M20" s="21">
        <f t="shared" ca="1" si="0"/>
        <v>0</v>
      </c>
      <c r="N20" s="21">
        <f t="shared" ca="1" si="1"/>
        <v>37414328.390000001</v>
      </c>
      <c r="O20" s="21">
        <f t="shared" ca="1" si="1"/>
        <v>3986490.99</v>
      </c>
      <c r="P20" s="21">
        <f t="shared" ca="1" si="1"/>
        <v>16850650.039999999</v>
      </c>
      <c r="Q20" s="21">
        <f t="shared" ca="1" si="1"/>
        <v>0</v>
      </c>
      <c r="R20" s="21">
        <f t="shared" ca="1" si="1"/>
        <v>0</v>
      </c>
      <c r="S20" s="21">
        <f t="shared" ca="1" si="1"/>
        <v>1447552.15</v>
      </c>
      <c r="T20" s="21">
        <f t="shared" ca="1" si="1"/>
        <v>0</v>
      </c>
      <c r="U20" s="22">
        <f t="shared" ca="1" si="2"/>
        <v>505293749.87</v>
      </c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16"/>
      <c r="GN20" s="16"/>
      <c r="GO20" s="16"/>
      <c r="GP20" s="16"/>
      <c r="GQ20" s="16"/>
      <c r="GR20" s="16"/>
      <c r="GS20" s="16"/>
      <c r="GT20" s="16"/>
      <c r="GU20" s="16"/>
      <c r="GV20" s="16"/>
      <c r="GW20" s="16"/>
      <c r="GX20" s="16"/>
      <c r="GY20" s="16"/>
      <c r="GZ20" s="16"/>
      <c r="HA20" s="16"/>
      <c r="HB20" s="16"/>
      <c r="HC20" s="16"/>
      <c r="HD20" s="16"/>
      <c r="HE20" s="16"/>
      <c r="HF20" s="16"/>
      <c r="HG20" s="16"/>
      <c r="HH20" s="16"/>
      <c r="HI20" s="16"/>
      <c r="HJ20" s="16"/>
      <c r="HK20" s="16"/>
      <c r="HL20" s="16"/>
      <c r="HM20" s="16"/>
      <c r="HN20" s="16"/>
      <c r="HO20" s="16"/>
      <c r="HP20" s="16"/>
    </row>
    <row r="21" spans="1:224" ht="12.75" customHeight="1" x14ac:dyDescent="0.2">
      <c r="A21" s="67" t="s">
        <v>158</v>
      </c>
      <c r="B21" s="20">
        <v>1018</v>
      </c>
      <c r="C21" s="68" t="s">
        <v>144</v>
      </c>
      <c r="D21" s="21">
        <f t="shared" ca="1" si="0"/>
        <v>250798.96</v>
      </c>
      <c r="E21" s="21">
        <f t="shared" ca="1" si="0"/>
        <v>36443.589999999997</v>
      </c>
      <c r="F21" s="21">
        <f t="shared" ca="1" si="0"/>
        <v>2065183.12</v>
      </c>
      <c r="G21" s="21">
        <f t="shared" ca="1" si="0"/>
        <v>291262</v>
      </c>
      <c r="H21" s="21">
        <f t="shared" ca="1" si="0"/>
        <v>3419283.58</v>
      </c>
      <c r="I21" s="21">
        <f t="shared" ca="1" si="0"/>
        <v>1571827.6</v>
      </c>
      <c r="J21" s="21">
        <f t="shared" ca="1" si="0"/>
        <v>0</v>
      </c>
      <c r="K21" s="21">
        <f t="shared" ca="1" si="0"/>
        <v>0</v>
      </c>
      <c r="L21" s="21">
        <f t="shared" ca="1" si="0"/>
        <v>0</v>
      </c>
      <c r="M21" s="21">
        <f t="shared" ca="1" si="0"/>
        <v>0</v>
      </c>
      <c r="N21" s="21">
        <f t="shared" ca="1" si="1"/>
        <v>5203418.7300000004</v>
      </c>
      <c r="O21" s="21">
        <f t="shared" ca="1" si="1"/>
        <v>0</v>
      </c>
      <c r="P21" s="21">
        <f t="shared" ca="1" si="1"/>
        <v>68421.86</v>
      </c>
      <c r="Q21" s="21">
        <f t="shared" ca="1" si="1"/>
        <v>0</v>
      </c>
      <c r="R21" s="21">
        <f t="shared" ca="1" si="1"/>
        <v>0</v>
      </c>
      <c r="S21" s="21">
        <f t="shared" ca="1" si="1"/>
        <v>272160</v>
      </c>
      <c r="T21" s="21">
        <f t="shared" ca="1" si="1"/>
        <v>0</v>
      </c>
      <c r="U21" s="22">
        <f t="shared" ca="1" si="2"/>
        <v>13178799.439999999</v>
      </c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  <c r="HM21" s="16"/>
      <c r="HN21" s="16"/>
      <c r="HO21" s="16"/>
      <c r="HP21" s="16"/>
    </row>
    <row r="22" spans="1:224" ht="12.75" customHeight="1" x14ac:dyDescent="0.2">
      <c r="A22" s="67" t="s">
        <v>159</v>
      </c>
      <c r="B22" s="20">
        <v>1020</v>
      </c>
      <c r="C22" s="68" t="s">
        <v>144</v>
      </c>
      <c r="D22" s="21">
        <f t="shared" ca="1" si="0"/>
        <v>13743.81</v>
      </c>
      <c r="E22" s="21">
        <f t="shared" ca="1" si="0"/>
        <v>71660220.710000008</v>
      </c>
      <c r="F22" s="21">
        <f t="shared" ca="1" si="0"/>
        <v>423630730.16000003</v>
      </c>
      <c r="G22" s="21">
        <f t="shared" ca="1" si="0"/>
        <v>30174418.600000001</v>
      </c>
      <c r="H22" s="21">
        <f t="shared" ca="1" si="0"/>
        <v>432165636.44000006</v>
      </c>
      <c r="I22" s="21">
        <f t="shared" ca="1" si="0"/>
        <v>287020277.51999998</v>
      </c>
      <c r="J22" s="21">
        <f t="shared" ca="1" si="0"/>
        <v>9297618.3000000007</v>
      </c>
      <c r="K22" s="21">
        <f t="shared" ca="1" si="0"/>
        <v>0</v>
      </c>
      <c r="L22" s="21">
        <f t="shared" ca="1" si="0"/>
        <v>0</v>
      </c>
      <c r="M22" s="21">
        <f t="shared" ca="1" si="0"/>
        <v>276017404.81</v>
      </c>
      <c r="N22" s="21">
        <f t="shared" ca="1" si="0"/>
        <v>5163543873.5199995</v>
      </c>
      <c r="O22" s="21">
        <f t="shared" ca="1" si="0"/>
        <v>37352074.730000004</v>
      </c>
      <c r="P22" s="21">
        <f t="shared" ca="1" si="0"/>
        <v>2023881428.0300002</v>
      </c>
      <c r="Q22" s="21">
        <f t="shared" ca="1" si="0"/>
        <v>12298.89</v>
      </c>
      <c r="R22" s="21">
        <f t="shared" ca="1" si="0"/>
        <v>0</v>
      </c>
      <c r="S22" s="21">
        <f t="shared" ca="1" si="0"/>
        <v>31239164.380000003</v>
      </c>
      <c r="T22" s="21">
        <f t="shared" ca="1" si="1"/>
        <v>318045223.04000002</v>
      </c>
      <c r="U22" s="22">
        <f t="shared" ca="1" si="2"/>
        <v>9104054112.9399986</v>
      </c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  <c r="HM22" s="16"/>
      <c r="HN22" s="16"/>
      <c r="HO22" s="16"/>
      <c r="HP22" s="16"/>
    </row>
    <row r="23" spans="1:224" ht="12.75" customHeight="1" x14ac:dyDescent="0.2">
      <c r="A23" s="67" t="s">
        <v>160</v>
      </c>
      <c r="B23" s="20">
        <v>1022</v>
      </c>
      <c r="C23" s="68" t="s">
        <v>144</v>
      </c>
      <c r="D23" s="21">
        <f t="shared" ref="D23:S38" ca="1" si="3">IFERROR(INDIRECT("'"&amp;$B$2&amp;"'!"&amp;ADDRESS(MATCH($B23,INDIRECT("'"&amp;$B$2&amp;"'!$B$1:$B$1095"),0),MATCH(D$5,INDIRECT("'"&amp;$B$2&amp;"'!5:5"),0))),0)</f>
        <v>0</v>
      </c>
      <c r="E23" s="21">
        <f t="shared" ca="1" si="3"/>
        <v>1657056.25</v>
      </c>
      <c r="F23" s="21">
        <f t="shared" ca="1" si="3"/>
        <v>72371094.700000003</v>
      </c>
      <c r="G23" s="21">
        <f t="shared" ca="1" si="3"/>
        <v>10917721.960000001</v>
      </c>
      <c r="H23" s="21">
        <f t="shared" ca="1" si="3"/>
        <v>25633878.589999996</v>
      </c>
      <c r="I23" s="21">
        <f t="shared" ca="1" si="3"/>
        <v>37160171.399999976</v>
      </c>
      <c r="J23" s="21">
        <f t="shared" ca="1" si="3"/>
        <v>8821.17</v>
      </c>
      <c r="K23" s="21">
        <f t="shared" ca="1" si="3"/>
        <v>0</v>
      </c>
      <c r="L23" s="21">
        <f t="shared" ca="1" si="3"/>
        <v>0</v>
      </c>
      <c r="M23" s="21">
        <f t="shared" ca="1" si="3"/>
        <v>3107314.04</v>
      </c>
      <c r="N23" s="21">
        <f t="shared" ca="1" si="3"/>
        <v>720638411.11000001</v>
      </c>
      <c r="O23" s="21">
        <f t="shared" ca="1" si="3"/>
        <v>0</v>
      </c>
      <c r="P23" s="21">
        <f t="shared" ca="1" si="3"/>
        <v>41057060.230000004</v>
      </c>
      <c r="Q23" s="21">
        <f t="shared" ca="1" si="3"/>
        <v>0</v>
      </c>
      <c r="R23" s="21">
        <f t="shared" ca="1" si="3"/>
        <v>0</v>
      </c>
      <c r="S23" s="21">
        <f t="shared" ca="1" si="3"/>
        <v>1034992.61</v>
      </c>
      <c r="T23" s="21">
        <f t="shared" ref="N23:T38" ca="1" si="4">IFERROR(INDIRECT("'"&amp;$B$2&amp;"'!"&amp;ADDRESS(MATCH($B23,INDIRECT("'"&amp;$B$2&amp;"'!$B$1:$B$1095"),0),MATCH(T$5,INDIRECT("'"&amp;$B$2&amp;"'!5:5"),0))),0)</f>
        <v>437920.45999999996</v>
      </c>
      <c r="U23" s="22">
        <f t="shared" ca="1" si="2"/>
        <v>914024442.5200001</v>
      </c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  <c r="HM23" s="16"/>
      <c r="HN23" s="16"/>
      <c r="HO23" s="16"/>
      <c r="HP23" s="16"/>
    </row>
    <row r="24" spans="1:224" ht="12.75" customHeight="1" x14ac:dyDescent="0.2">
      <c r="A24" s="67" t="s">
        <v>161</v>
      </c>
      <c r="B24" s="20">
        <v>1025</v>
      </c>
      <c r="C24" s="68" t="s">
        <v>144</v>
      </c>
      <c r="D24" s="21">
        <f t="shared" ca="1" si="3"/>
        <v>2139444.1499999901</v>
      </c>
      <c r="E24" s="21">
        <f t="shared" ca="1" si="3"/>
        <v>2664136.879999999</v>
      </c>
      <c r="F24" s="21">
        <f t="shared" ca="1" si="3"/>
        <v>46760920.709999807</v>
      </c>
      <c r="G24" s="21">
        <f t="shared" ca="1" si="3"/>
        <v>0</v>
      </c>
      <c r="H24" s="21">
        <f t="shared" ca="1" si="3"/>
        <v>12742646.360000001</v>
      </c>
      <c r="I24" s="21">
        <f t="shared" ca="1" si="3"/>
        <v>13223288.579999819</v>
      </c>
      <c r="J24" s="21">
        <f t="shared" ca="1" si="3"/>
        <v>953645.94659999991</v>
      </c>
      <c r="K24" s="21">
        <f t="shared" ca="1" si="3"/>
        <v>0</v>
      </c>
      <c r="L24" s="21">
        <f t="shared" ca="1" si="3"/>
        <v>0</v>
      </c>
      <c r="M24" s="21">
        <f t="shared" ca="1" si="3"/>
        <v>23614631.878000002</v>
      </c>
      <c r="N24" s="21">
        <f t="shared" ca="1" si="4"/>
        <v>1772720932.8343801</v>
      </c>
      <c r="O24" s="21">
        <f t="shared" ca="1" si="4"/>
        <v>1656138.7988</v>
      </c>
      <c r="P24" s="21">
        <f t="shared" ca="1" si="4"/>
        <v>257789456.35394901</v>
      </c>
      <c r="Q24" s="21">
        <f t="shared" ca="1" si="4"/>
        <v>0</v>
      </c>
      <c r="R24" s="21">
        <f t="shared" ca="1" si="4"/>
        <v>0</v>
      </c>
      <c r="S24" s="21">
        <f t="shared" ca="1" si="4"/>
        <v>1777990.5348</v>
      </c>
      <c r="T24" s="21">
        <f t="shared" ca="1" si="4"/>
        <v>28883888.854400001</v>
      </c>
      <c r="U24" s="22">
        <f t="shared" ca="1" si="2"/>
        <v>2164927121.880929</v>
      </c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16"/>
      <c r="GE24" s="16"/>
      <c r="GF24" s="16"/>
      <c r="GG24" s="16"/>
      <c r="GH24" s="16"/>
      <c r="GI24" s="16"/>
      <c r="GJ24" s="16"/>
      <c r="GK24" s="16"/>
      <c r="GL24" s="16"/>
      <c r="GM24" s="16"/>
      <c r="GN24" s="16"/>
      <c r="GO24" s="16"/>
      <c r="GP24" s="16"/>
      <c r="GQ24" s="16"/>
      <c r="GR24" s="16"/>
      <c r="GS24" s="16"/>
      <c r="GT24" s="16"/>
      <c r="GU24" s="16"/>
      <c r="GV24" s="16"/>
      <c r="GW24" s="16"/>
      <c r="GX24" s="16"/>
      <c r="GY24" s="16"/>
      <c r="GZ24" s="16"/>
      <c r="HA24" s="16"/>
      <c r="HB24" s="16"/>
      <c r="HC24" s="16"/>
      <c r="HD24" s="16"/>
      <c r="HE24" s="16"/>
      <c r="HF24" s="16"/>
      <c r="HG24" s="16"/>
      <c r="HH24" s="16"/>
      <c r="HI24" s="16"/>
      <c r="HJ24" s="16"/>
      <c r="HK24" s="16"/>
      <c r="HL24" s="16"/>
      <c r="HM24" s="16"/>
      <c r="HN24" s="16"/>
      <c r="HO24" s="16"/>
      <c r="HP24" s="16"/>
    </row>
    <row r="25" spans="1:224" ht="12.75" customHeight="1" x14ac:dyDescent="0.2">
      <c r="A25" s="67" t="s">
        <v>162</v>
      </c>
      <c r="B25" s="20">
        <v>1027</v>
      </c>
      <c r="C25" s="68" t="s">
        <v>144</v>
      </c>
      <c r="D25" s="21">
        <f t="shared" ca="1" si="3"/>
        <v>362564.18000000005</v>
      </c>
      <c r="E25" s="21">
        <f t="shared" ca="1" si="3"/>
        <v>287819.74</v>
      </c>
      <c r="F25" s="21">
        <f t="shared" ca="1" si="3"/>
        <v>5929298.879999999</v>
      </c>
      <c r="G25" s="21">
        <f t="shared" ca="1" si="3"/>
        <v>253990.99</v>
      </c>
      <c r="H25" s="21">
        <f t="shared" ca="1" si="3"/>
        <v>6564404.4900000002</v>
      </c>
      <c r="I25" s="21">
        <f t="shared" ca="1" si="3"/>
        <v>4281679.67</v>
      </c>
      <c r="J25" s="21">
        <f t="shared" ca="1" si="3"/>
        <v>1116.8800000000001</v>
      </c>
      <c r="K25" s="21">
        <f t="shared" ca="1" si="3"/>
        <v>0</v>
      </c>
      <c r="L25" s="21">
        <f t="shared" ca="1" si="3"/>
        <v>0</v>
      </c>
      <c r="M25" s="21">
        <f t="shared" ca="1" si="3"/>
        <v>256908.05</v>
      </c>
      <c r="N25" s="21">
        <f t="shared" ca="1" si="4"/>
        <v>100954046.68000001</v>
      </c>
      <c r="O25" s="21">
        <f t="shared" ca="1" si="4"/>
        <v>0</v>
      </c>
      <c r="P25" s="21">
        <f t="shared" ca="1" si="4"/>
        <v>7316886.3800000008</v>
      </c>
      <c r="Q25" s="21">
        <f t="shared" ca="1" si="4"/>
        <v>2604067</v>
      </c>
      <c r="R25" s="21">
        <f t="shared" ca="1" si="4"/>
        <v>0</v>
      </c>
      <c r="S25" s="21">
        <f t="shared" ca="1" si="4"/>
        <v>-35767.5</v>
      </c>
      <c r="T25" s="21">
        <f t="shared" ca="1" si="4"/>
        <v>378551.1</v>
      </c>
      <c r="U25" s="22">
        <f t="shared" ca="1" si="2"/>
        <v>129155566.53999999</v>
      </c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  <c r="BC25" s="16"/>
      <c r="BD25" s="16"/>
      <c r="BE25" s="16"/>
      <c r="BF25" s="16"/>
      <c r="BG25" s="16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/>
      <c r="DV25" s="16"/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16"/>
      <c r="GE25" s="16"/>
      <c r="GF25" s="16"/>
      <c r="GG25" s="16"/>
      <c r="GH25" s="16"/>
      <c r="GI25" s="16"/>
      <c r="GJ25" s="16"/>
      <c r="GK25" s="16"/>
      <c r="GL25" s="16"/>
      <c r="GM25" s="16"/>
      <c r="GN25" s="16"/>
      <c r="GO25" s="16"/>
      <c r="GP25" s="16"/>
      <c r="GQ25" s="16"/>
      <c r="GR25" s="16"/>
      <c r="GS25" s="16"/>
      <c r="GT25" s="16"/>
      <c r="GU25" s="16"/>
      <c r="GV25" s="16"/>
      <c r="GW25" s="16"/>
      <c r="GX25" s="16"/>
      <c r="GY25" s="16"/>
      <c r="GZ25" s="16"/>
      <c r="HA25" s="16"/>
      <c r="HB25" s="16"/>
      <c r="HC25" s="16"/>
      <c r="HD25" s="16"/>
      <c r="HE25" s="16"/>
      <c r="HF25" s="16"/>
      <c r="HG25" s="16"/>
      <c r="HH25" s="16"/>
      <c r="HI25" s="16"/>
      <c r="HJ25" s="16"/>
      <c r="HK25" s="16"/>
      <c r="HL25" s="16"/>
      <c r="HM25" s="16"/>
      <c r="HN25" s="16"/>
      <c r="HO25" s="16"/>
      <c r="HP25" s="16"/>
    </row>
    <row r="26" spans="1:224" ht="12.75" customHeight="1" x14ac:dyDescent="0.2">
      <c r="A26" s="67" t="s">
        <v>163</v>
      </c>
      <c r="B26" s="20">
        <v>1028</v>
      </c>
      <c r="C26" s="68" t="s">
        <v>144</v>
      </c>
      <c r="D26" s="21">
        <f t="shared" ca="1" si="3"/>
        <v>2928092.87</v>
      </c>
      <c r="E26" s="21">
        <f t="shared" ca="1" si="3"/>
        <v>11145907.380000001</v>
      </c>
      <c r="F26" s="21">
        <f t="shared" ca="1" si="3"/>
        <v>82365454.659999996</v>
      </c>
      <c r="G26" s="21">
        <f t="shared" ca="1" si="3"/>
        <v>19210984.18</v>
      </c>
      <c r="H26" s="21">
        <f t="shared" ca="1" si="3"/>
        <v>55072172.129999995</v>
      </c>
      <c r="I26" s="21">
        <f t="shared" ca="1" si="3"/>
        <v>65353050.649999999</v>
      </c>
      <c r="J26" s="21">
        <f t="shared" ca="1" si="3"/>
        <v>0</v>
      </c>
      <c r="K26" s="21">
        <f t="shared" ca="1" si="3"/>
        <v>0</v>
      </c>
      <c r="L26" s="21">
        <f t="shared" ca="1" si="3"/>
        <v>0</v>
      </c>
      <c r="M26" s="21">
        <f t="shared" ca="1" si="3"/>
        <v>520446.22</v>
      </c>
      <c r="N26" s="21">
        <f t="shared" ca="1" si="4"/>
        <v>16509021.23</v>
      </c>
      <c r="O26" s="21">
        <f t="shared" ca="1" si="4"/>
        <v>0</v>
      </c>
      <c r="P26" s="21">
        <f t="shared" ca="1" si="4"/>
        <v>626377.84</v>
      </c>
      <c r="Q26" s="21">
        <f t="shared" ca="1" si="4"/>
        <v>0</v>
      </c>
      <c r="R26" s="21">
        <f t="shared" ca="1" si="4"/>
        <v>0</v>
      </c>
      <c r="S26" s="21">
        <f t="shared" ca="1" si="4"/>
        <v>0</v>
      </c>
      <c r="T26" s="21">
        <f t="shared" ca="1" si="4"/>
        <v>0</v>
      </c>
      <c r="U26" s="22">
        <f t="shared" ca="1" si="2"/>
        <v>253731507.16</v>
      </c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  <c r="GC26" s="16"/>
      <c r="GD26" s="16"/>
      <c r="GE26" s="16"/>
      <c r="GF26" s="16"/>
      <c r="GG26" s="16"/>
      <c r="GH26" s="16"/>
      <c r="GI26" s="16"/>
      <c r="GJ26" s="16"/>
      <c r="GK26" s="16"/>
      <c r="GL26" s="16"/>
      <c r="GM26" s="16"/>
      <c r="GN26" s="16"/>
      <c r="GO26" s="16"/>
      <c r="GP26" s="16"/>
      <c r="GQ26" s="16"/>
      <c r="GR26" s="16"/>
      <c r="GS26" s="16"/>
      <c r="GT26" s="16"/>
      <c r="GU26" s="16"/>
      <c r="GV26" s="16"/>
      <c r="GW26" s="16"/>
      <c r="GX26" s="16"/>
      <c r="GY26" s="16"/>
      <c r="GZ26" s="16"/>
      <c r="HA26" s="16"/>
      <c r="HB26" s="16"/>
      <c r="HC26" s="16"/>
      <c r="HD26" s="16"/>
      <c r="HE26" s="16"/>
      <c r="HF26" s="16"/>
      <c r="HG26" s="16"/>
      <c r="HH26" s="16"/>
      <c r="HI26" s="16"/>
      <c r="HJ26" s="16"/>
      <c r="HK26" s="16"/>
      <c r="HL26" s="16"/>
      <c r="HM26" s="16"/>
      <c r="HN26" s="16"/>
      <c r="HO26" s="16"/>
      <c r="HP26" s="16"/>
    </row>
    <row r="27" spans="1:224" ht="12.75" customHeight="1" x14ac:dyDescent="0.2">
      <c r="A27" s="67" t="s">
        <v>164</v>
      </c>
      <c r="B27" s="20">
        <v>1030</v>
      </c>
      <c r="C27" s="68" t="s">
        <v>144</v>
      </c>
      <c r="D27" s="21">
        <f t="shared" ca="1" si="3"/>
        <v>1145999.4163000009</v>
      </c>
      <c r="E27" s="21">
        <f t="shared" ca="1" si="3"/>
        <v>4724059.9199999934</v>
      </c>
      <c r="F27" s="21">
        <f t="shared" ca="1" si="3"/>
        <v>88939103.62319994</v>
      </c>
      <c r="G27" s="21">
        <f t="shared" ca="1" si="3"/>
        <v>1210573.78</v>
      </c>
      <c r="H27" s="21">
        <f t="shared" ca="1" si="3"/>
        <v>25281121.820000004</v>
      </c>
      <c r="I27" s="21">
        <f t="shared" ca="1" si="3"/>
        <v>57975005.005899936</v>
      </c>
      <c r="J27" s="21">
        <f t="shared" ca="1" si="3"/>
        <v>59208.07</v>
      </c>
      <c r="K27" s="21">
        <f t="shared" ca="1" si="3"/>
        <v>0</v>
      </c>
      <c r="L27" s="21">
        <f t="shared" ca="1" si="3"/>
        <v>0</v>
      </c>
      <c r="M27" s="21">
        <f t="shared" ca="1" si="3"/>
        <v>6376074.6500000004</v>
      </c>
      <c r="N27" s="21">
        <f t="shared" ca="1" si="4"/>
        <v>305203663.5699988</v>
      </c>
      <c r="O27" s="21">
        <f t="shared" ca="1" si="4"/>
        <v>468509.07999999996</v>
      </c>
      <c r="P27" s="21">
        <f t="shared" ca="1" si="4"/>
        <v>36890723.719999924</v>
      </c>
      <c r="Q27" s="21">
        <f t="shared" ca="1" si="4"/>
        <v>0</v>
      </c>
      <c r="R27" s="21">
        <f t="shared" ca="1" si="4"/>
        <v>0</v>
      </c>
      <c r="S27" s="21">
        <f t="shared" ca="1" si="4"/>
        <v>204145.34999999998</v>
      </c>
      <c r="T27" s="21">
        <f t="shared" ca="1" si="4"/>
        <v>1881580.24</v>
      </c>
      <c r="U27" s="22">
        <f t="shared" ca="1" si="2"/>
        <v>530359768.24539858</v>
      </c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/>
      <c r="DV27" s="16"/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  <c r="GC27" s="16"/>
      <c r="GD27" s="16"/>
      <c r="GE27" s="16"/>
      <c r="GF27" s="16"/>
      <c r="GG27" s="16"/>
      <c r="GH27" s="16"/>
      <c r="GI27" s="16"/>
      <c r="GJ27" s="16"/>
      <c r="GK27" s="16"/>
      <c r="GL27" s="16"/>
      <c r="GM27" s="16"/>
      <c r="GN27" s="16"/>
      <c r="GO27" s="16"/>
      <c r="GP27" s="16"/>
      <c r="GQ27" s="16"/>
      <c r="GR27" s="16"/>
      <c r="GS27" s="16"/>
      <c r="GT27" s="16"/>
      <c r="GU27" s="16"/>
      <c r="GV27" s="16"/>
      <c r="GW27" s="16"/>
      <c r="GX27" s="16"/>
      <c r="GY27" s="16"/>
      <c r="GZ27" s="16"/>
      <c r="HA27" s="16"/>
      <c r="HB27" s="16"/>
      <c r="HC27" s="16"/>
      <c r="HD27" s="16"/>
      <c r="HE27" s="16"/>
      <c r="HF27" s="16"/>
      <c r="HG27" s="16"/>
      <c r="HH27" s="16"/>
      <c r="HI27" s="16"/>
      <c r="HJ27" s="16"/>
      <c r="HK27" s="16"/>
      <c r="HL27" s="16"/>
      <c r="HM27" s="16"/>
      <c r="HN27" s="16"/>
      <c r="HO27" s="16"/>
      <c r="HP27" s="16"/>
    </row>
    <row r="28" spans="1:224" ht="12.75" customHeight="1" x14ac:dyDescent="0.2">
      <c r="A28" s="67" t="s">
        <v>165</v>
      </c>
      <c r="B28" s="20">
        <v>1031</v>
      </c>
      <c r="C28" s="68" t="s">
        <v>144</v>
      </c>
      <c r="D28" s="21">
        <f t="shared" ca="1" si="3"/>
        <v>-208018.68</v>
      </c>
      <c r="E28" s="21">
        <f t="shared" ca="1" si="3"/>
        <v>122057.3</v>
      </c>
      <c r="F28" s="21">
        <f t="shared" ca="1" si="3"/>
        <v>912415.3600000001</v>
      </c>
      <c r="G28" s="21">
        <f t="shared" ca="1" si="3"/>
        <v>3193.43</v>
      </c>
      <c r="H28" s="21">
        <f t="shared" ca="1" si="3"/>
        <v>3386039.27</v>
      </c>
      <c r="I28" s="21">
        <f t="shared" ca="1" si="3"/>
        <v>927111.84000000008</v>
      </c>
      <c r="J28" s="21">
        <f t="shared" ca="1" si="3"/>
        <v>0</v>
      </c>
      <c r="K28" s="21">
        <f t="shared" ca="1" si="3"/>
        <v>0</v>
      </c>
      <c r="L28" s="21">
        <f t="shared" ca="1" si="3"/>
        <v>0</v>
      </c>
      <c r="M28" s="21">
        <f t="shared" ca="1" si="3"/>
        <v>0</v>
      </c>
      <c r="N28" s="21">
        <f t="shared" ca="1" si="4"/>
        <v>0</v>
      </c>
      <c r="O28" s="21">
        <f t="shared" ca="1" si="4"/>
        <v>0</v>
      </c>
      <c r="P28" s="21">
        <f t="shared" ca="1" si="4"/>
        <v>0</v>
      </c>
      <c r="Q28" s="21">
        <f t="shared" ca="1" si="4"/>
        <v>0</v>
      </c>
      <c r="R28" s="21">
        <f t="shared" ca="1" si="4"/>
        <v>0</v>
      </c>
      <c r="S28" s="21">
        <f t="shared" ca="1" si="4"/>
        <v>0</v>
      </c>
      <c r="T28" s="21">
        <f t="shared" ca="1" si="4"/>
        <v>0</v>
      </c>
      <c r="U28" s="22">
        <f t="shared" ca="1" si="2"/>
        <v>5142798.5199999996</v>
      </c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  <c r="GC28" s="16"/>
      <c r="GD28" s="16"/>
      <c r="GE28" s="16"/>
      <c r="GF28" s="16"/>
      <c r="GG28" s="16"/>
      <c r="GH28" s="16"/>
      <c r="GI28" s="16"/>
      <c r="GJ28" s="16"/>
      <c r="GK28" s="16"/>
      <c r="GL28" s="16"/>
      <c r="GM28" s="16"/>
      <c r="GN28" s="16"/>
      <c r="GO28" s="16"/>
      <c r="GP28" s="16"/>
      <c r="GQ28" s="16"/>
      <c r="GR28" s="16"/>
      <c r="GS28" s="16"/>
      <c r="GT28" s="16"/>
      <c r="GU28" s="16"/>
      <c r="GV28" s="16"/>
      <c r="GW28" s="16"/>
      <c r="GX28" s="16"/>
      <c r="GY28" s="16"/>
      <c r="GZ28" s="16"/>
      <c r="HA28" s="16"/>
      <c r="HB28" s="16"/>
      <c r="HC28" s="16"/>
      <c r="HD28" s="16"/>
      <c r="HE28" s="16"/>
      <c r="HF28" s="16"/>
      <c r="HG28" s="16"/>
      <c r="HH28" s="16"/>
      <c r="HI28" s="16"/>
      <c r="HJ28" s="16"/>
      <c r="HK28" s="16"/>
      <c r="HL28" s="16"/>
      <c r="HM28" s="16"/>
      <c r="HN28" s="16"/>
      <c r="HO28" s="16"/>
      <c r="HP28" s="16"/>
    </row>
    <row r="29" spans="1:224" ht="12.75" customHeight="1" x14ac:dyDescent="0.2">
      <c r="A29" s="67" t="s">
        <v>166</v>
      </c>
      <c r="B29" s="20">
        <v>1032</v>
      </c>
      <c r="C29" s="68" t="s">
        <v>144</v>
      </c>
      <c r="D29" s="21">
        <f t="shared" ca="1" si="3"/>
        <v>3043202.1507999999</v>
      </c>
      <c r="E29" s="21">
        <f t="shared" ca="1" si="3"/>
        <v>28157787.679299999</v>
      </c>
      <c r="F29" s="21">
        <f t="shared" ca="1" si="3"/>
        <v>125587056.6067</v>
      </c>
      <c r="G29" s="21">
        <f t="shared" ca="1" si="3"/>
        <v>10922122.370000001</v>
      </c>
      <c r="H29" s="21">
        <f t="shared" ca="1" si="3"/>
        <v>126756122.79149999</v>
      </c>
      <c r="I29" s="21">
        <f t="shared" ca="1" si="3"/>
        <v>126093022.3796</v>
      </c>
      <c r="J29" s="21">
        <f t="shared" ca="1" si="3"/>
        <v>67805.429999999993</v>
      </c>
      <c r="K29" s="21">
        <f t="shared" ca="1" si="3"/>
        <v>0</v>
      </c>
      <c r="L29" s="21">
        <f t="shared" ca="1" si="3"/>
        <v>0</v>
      </c>
      <c r="M29" s="21">
        <f t="shared" ca="1" si="3"/>
        <v>5285084.3599999994</v>
      </c>
      <c r="N29" s="21">
        <f t="shared" ca="1" si="4"/>
        <v>587455088.2700001</v>
      </c>
      <c r="O29" s="21">
        <f t="shared" ca="1" si="4"/>
        <v>343804.97</v>
      </c>
      <c r="P29" s="21">
        <f t="shared" ca="1" si="4"/>
        <v>6447935.8600000003</v>
      </c>
      <c r="Q29" s="21">
        <f t="shared" ca="1" si="4"/>
        <v>0</v>
      </c>
      <c r="R29" s="21">
        <f t="shared" ca="1" si="4"/>
        <v>298020.09000000003</v>
      </c>
      <c r="S29" s="21">
        <f t="shared" ca="1" si="4"/>
        <v>21917688.670000002</v>
      </c>
      <c r="T29" s="21">
        <f t="shared" ca="1" si="4"/>
        <v>2337694.9500000002</v>
      </c>
      <c r="U29" s="22">
        <f t="shared" ca="1" si="2"/>
        <v>1044712436.5779002</v>
      </c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16"/>
      <c r="GE29" s="16"/>
      <c r="GF29" s="16"/>
      <c r="GG29" s="16"/>
      <c r="GH29" s="16"/>
      <c r="GI29" s="16"/>
      <c r="GJ29" s="16"/>
      <c r="GK29" s="16"/>
      <c r="GL29" s="16"/>
      <c r="GM29" s="16"/>
      <c r="GN29" s="16"/>
      <c r="GO29" s="16"/>
      <c r="GP29" s="16"/>
      <c r="GQ29" s="16"/>
      <c r="GR29" s="16"/>
      <c r="GS29" s="16"/>
      <c r="GT29" s="16"/>
      <c r="GU29" s="16"/>
      <c r="GV29" s="16"/>
      <c r="GW29" s="16"/>
      <c r="GX29" s="16"/>
      <c r="GY29" s="16"/>
      <c r="GZ29" s="16"/>
      <c r="HA29" s="16"/>
      <c r="HB29" s="16"/>
      <c r="HC29" s="16"/>
      <c r="HD29" s="16"/>
      <c r="HE29" s="16"/>
      <c r="HF29" s="16"/>
      <c r="HG29" s="16"/>
      <c r="HH29" s="16"/>
      <c r="HI29" s="16"/>
      <c r="HJ29" s="16"/>
      <c r="HK29" s="16"/>
      <c r="HL29" s="16"/>
      <c r="HM29" s="16"/>
      <c r="HN29" s="16"/>
      <c r="HO29" s="16"/>
      <c r="HP29" s="16"/>
    </row>
    <row r="30" spans="1:224" ht="12.75" customHeight="1" x14ac:dyDescent="0.2">
      <c r="A30" s="67" t="s">
        <v>167</v>
      </c>
      <c r="B30" s="20">
        <v>1034</v>
      </c>
      <c r="C30" s="68" t="s">
        <v>144</v>
      </c>
      <c r="D30" s="21">
        <f t="shared" ca="1" si="3"/>
        <v>334203.27000000031</v>
      </c>
      <c r="E30" s="21">
        <f t="shared" ca="1" si="3"/>
        <v>1439185.9600000344</v>
      </c>
      <c r="F30" s="21">
        <f t="shared" ca="1" si="3"/>
        <v>2944773.78</v>
      </c>
      <c r="G30" s="21">
        <f t="shared" ca="1" si="3"/>
        <v>95588.54</v>
      </c>
      <c r="H30" s="21">
        <f t="shared" ca="1" si="3"/>
        <v>6059459.8299999991</v>
      </c>
      <c r="I30" s="21">
        <f t="shared" ca="1" si="3"/>
        <v>-483231.93000000063</v>
      </c>
      <c r="J30" s="21">
        <f t="shared" ca="1" si="3"/>
        <v>0</v>
      </c>
      <c r="K30" s="21">
        <f t="shared" ca="1" si="3"/>
        <v>0</v>
      </c>
      <c r="L30" s="21">
        <f t="shared" ca="1" si="3"/>
        <v>0</v>
      </c>
      <c r="M30" s="21">
        <f t="shared" ca="1" si="3"/>
        <v>29511647.04999996</v>
      </c>
      <c r="N30" s="21">
        <f t="shared" ca="1" si="4"/>
        <v>0</v>
      </c>
      <c r="O30" s="21">
        <f t="shared" ca="1" si="4"/>
        <v>0</v>
      </c>
      <c r="P30" s="21">
        <f t="shared" ca="1" si="4"/>
        <v>0</v>
      </c>
      <c r="Q30" s="21">
        <f t="shared" ca="1" si="4"/>
        <v>0</v>
      </c>
      <c r="R30" s="21">
        <f t="shared" ca="1" si="4"/>
        <v>0</v>
      </c>
      <c r="S30" s="21">
        <f t="shared" ca="1" si="4"/>
        <v>0</v>
      </c>
      <c r="T30" s="21">
        <f t="shared" ca="1" si="4"/>
        <v>0</v>
      </c>
      <c r="U30" s="22">
        <f t="shared" ca="1" si="2"/>
        <v>39901626.499999993</v>
      </c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16"/>
      <c r="GE30" s="16"/>
      <c r="GF30" s="16"/>
      <c r="GG30" s="16"/>
      <c r="GH30" s="16"/>
      <c r="GI30" s="16"/>
      <c r="GJ30" s="16"/>
      <c r="GK30" s="16"/>
      <c r="GL30" s="16"/>
      <c r="GM30" s="16"/>
      <c r="GN30" s="16"/>
      <c r="GO30" s="16"/>
      <c r="GP30" s="16"/>
      <c r="GQ30" s="16"/>
      <c r="GR30" s="16"/>
      <c r="GS30" s="16"/>
      <c r="GT30" s="16"/>
      <c r="GU30" s="16"/>
      <c r="GV30" s="16"/>
      <c r="GW30" s="16"/>
      <c r="GX30" s="16"/>
      <c r="GY30" s="16"/>
      <c r="GZ30" s="16"/>
      <c r="HA30" s="16"/>
      <c r="HB30" s="16"/>
      <c r="HC30" s="16"/>
      <c r="HD30" s="16"/>
      <c r="HE30" s="16"/>
      <c r="HF30" s="16"/>
      <c r="HG30" s="16"/>
      <c r="HH30" s="16"/>
      <c r="HI30" s="16"/>
      <c r="HJ30" s="16"/>
      <c r="HK30" s="16"/>
      <c r="HL30" s="16"/>
      <c r="HM30" s="16"/>
      <c r="HN30" s="16"/>
      <c r="HO30" s="16"/>
      <c r="HP30" s="16"/>
    </row>
    <row r="31" spans="1:224" ht="12.75" customHeight="1" x14ac:dyDescent="0.2">
      <c r="A31" s="67" t="s">
        <v>168</v>
      </c>
      <c r="B31" s="20">
        <v>1035</v>
      </c>
      <c r="C31" s="68" t="s">
        <v>144</v>
      </c>
      <c r="D31" s="21">
        <f t="shared" ca="1" si="3"/>
        <v>5441987.8799999999</v>
      </c>
      <c r="E31" s="21">
        <f t="shared" ca="1" si="3"/>
        <v>32190645.820097998</v>
      </c>
      <c r="F31" s="21">
        <f t="shared" ca="1" si="3"/>
        <v>83067922.5</v>
      </c>
      <c r="G31" s="21">
        <f t="shared" ca="1" si="3"/>
        <v>27505312.109999999</v>
      </c>
      <c r="H31" s="21">
        <f t="shared" ca="1" si="3"/>
        <v>61036175.139014997</v>
      </c>
      <c r="I31" s="21">
        <f t="shared" ca="1" si="3"/>
        <v>32240563.130000003</v>
      </c>
      <c r="J31" s="21">
        <f t="shared" ca="1" si="3"/>
        <v>0</v>
      </c>
      <c r="K31" s="21">
        <f t="shared" ca="1" si="3"/>
        <v>0</v>
      </c>
      <c r="L31" s="21">
        <f t="shared" ca="1" si="3"/>
        <v>0</v>
      </c>
      <c r="M31" s="21">
        <f t="shared" ca="1" si="3"/>
        <v>2652542.0299999998</v>
      </c>
      <c r="N31" s="21">
        <f t="shared" ca="1" si="4"/>
        <v>73230015.129999995</v>
      </c>
      <c r="O31" s="21">
        <f t="shared" ca="1" si="4"/>
        <v>374.44</v>
      </c>
      <c r="P31" s="21">
        <f t="shared" ca="1" si="4"/>
        <v>5146716.2699999996</v>
      </c>
      <c r="Q31" s="21">
        <f t="shared" ca="1" si="4"/>
        <v>0</v>
      </c>
      <c r="R31" s="21">
        <f t="shared" ca="1" si="4"/>
        <v>0</v>
      </c>
      <c r="S31" s="21">
        <f t="shared" ca="1" si="4"/>
        <v>0</v>
      </c>
      <c r="T31" s="21">
        <f t="shared" ca="1" si="4"/>
        <v>363732.38</v>
      </c>
      <c r="U31" s="22">
        <f t="shared" ca="1" si="2"/>
        <v>322875986.82911295</v>
      </c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  <c r="GC31" s="16"/>
      <c r="GD31" s="16"/>
      <c r="GE31" s="16"/>
      <c r="GF31" s="16"/>
      <c r="GG31" s="16"/>
      <c r="GH31" s="16"/>
      <c r="GI31" s="16"/>
      <c r="GJ31" s="16"/>
      <c r="GK31" s="16"/>
      <c r="GL31" s="16"/>
      <c r="GM31" s="16"/>
      <c r="GN31" s="16"/>
      <c r="GO31" s="16"/>
      <c r="GP31" s="16"/>
      <c r="GQ31" s="16"/>
      <c r="GR31" s="16"/>
      <c r="GS31" s="16"/>
      <c r="GT31" s="16"/>
      <c r="GU31" s="16"/>
      <c r="GV31" s="16"/>
      <c r="GW31" s="16"/>
      <c r="GX31" s="16"/>
      <c r="GY31" s="16"/>
      <c r="GZ31" s="16"/>
      <c r="HA31" s="16"/>
      <c r="HB31" s="16"/>
      <c r="HC31" s="16"/>
      <c r="HD31" s="16"/>
      <c r="HE31" s="16"/>
      <c r="HF31" s="16"/>
      <c r="HG31" s="16"/>
      <c r="HH31" s="16"/>
      <c r="HI31" s="16"/>
      <c r="HJ31" s="16"/>
      <c r="HK31" s="16"/>
      <c r="HL31" s="16"/>
      <c r="HM31" s="16"/>
      <c r="HN31" s="16"/>
      <c r="HO31" s="16"/>
      <c r="HP31" s="16"/>
    </row>
    <row r="32" spans="1:224" ht="12.75" customHeight="1" x14ac:dyDescent="0.2">
      <c r="A32" s="67" t="s">
        <v>169</v>
      </c>
      <c r="B32" s="20">
        <v>1036</v>
      </c>
      <c r="C32" s="68" t="s">
        <v>144</v>
      </c>
      <c r="D32" s="21">
        <f t="shared" ca="1" si="3"/>
        <v>3368108.0499999924</v>
      </c>
      <c r="E32" s="21">
        <f t="shared" ca="1" si="3"/>
        <v>7142608.0299995719</v>
      </c>
      <c r="F32" s="21">
        <f t="shared" ca="1" si="3"/>
        <v>45209568.19000002</v>
      </c>
      <c r="G32" s="21">
        <f t="shared" ca="1" si="3"/>
        <v>206071.68000000002</v>
      </c>
      <c r="H32" s="21">
        <f t="shared" ca="1" si="3"/>
        <v>3685912.1999999983</v>
      </c>
      <c r="I32" s="21">
        <f t="shared" ca="1" si="3"/>
        <v>6644947.0100000249</v>
      </c>
      <c r="J32" s="21">
        <f t="shared" ca="1" si="3"/>
        <v>4461.05</v>
      </c>
      <c r="K32" s="21">
        <f t="shared" ca="1" si="3"/>
        <v>0</v>
      </c>
      <c r="L32" s="21">
        <f t="shared" ca="1" si="3"/>
        <v>0</v>
      </c>
      <c r="M32" s="21">
        <f t="shared" ca="1" si="3"/>
        <v>7191346.1299999999</v>
      </c>
      <c r="N32" s="21">
        <f t="shared" ca="1" si="4"/>
        <v>225095374.2799986</v>
      </c>
      <c r="O32" s="21">
        <f t="shared" ca="1" si="4"/>
        <v>0</v>
      </c>
      <c r="P32" s="21">
        <f t="shared" ca="1" si="4"/>
        <v>14177228.559999945</v>
      </c>
      <c r="Q32" s="21">
        <f t="shared" ca="1" si="4"/>
        <v>0</v>
      </c>
      <c r="R32" s="21">
        <f t="shared" ca="1" si="4"/>
        <v>0</v>
      </c>
      <c r="S32" s="21">
        <f t="shared" ca="1" si="4"/>
        <v>0</v>
      </c>
      <c r="T32" s="21">
        <f t="shared" ca="1" si="4"/>
        <v>936537.03000000014</v>
      </c>
      <c r="U32" s="22">
        <f t="shared" ca="1" si="2"/>
        <v>313662162.20999813</v>
      </c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  <c r="EY32" s="16"/>
      <c r="EZ32" s="16"/>
      <c r="FA32" s="16"/>
      <c r="FB32" s="16"/>
      <c r="FC32" s="16"/>
      <c r="FD32" s="16"/>
      <c r="FE32" s="16"/>
      <c r="FF32" s="16"/>
      <c r="FG32" s="16"/>
      <c r="FH32" s="16"/>
      <c r="FI32" s="16"/>
      <c r="FJ32" s="16"/>
      <c r="FK32" s="16"/>
      <c r="FL32" s="16"/>
      <c r="FM32" s="16"/>
      <c r="FN32" s="16"/>
      <c r="FO32" s="16"/>
      <c r="FP32" s="16"/>
      <c r="FQ32" s="16"/>
      <c r="FR32" s="16"/>
      <c r="FS32" s="16"/>
      <c r="FT32" s="16"/>
      <c r="FU32" s="16"/>
      <c r="FV32" s="16"/>
      <c r="FW32" s="16"/>
      <c r="FX32" s="16"/>
      <c r="FY32" s="16"/>
      <c r="FZ32" s="16"/>
      <c r="GA32" s="16"/>
      <c r="GB32" s="16"/>
      <c r="GC32" s="16"/>
      <c r="GD32" s="16"/>
      <c r="GE32" s="16"/>
      <c r="GF32" s="16"/>
      <c r="GG32" s="16"/>
      <c r="GH32" s="16"/>
      <c r="GI32" s="16"/>
      <c r="GJ32" s="16"/>
      <c r="GK32" s="16"/>
      <c r="GL32" s="16"/>
      <c r="GM32" s="16"/>
      <c r="GN32" s="16"/>
      <c r="GO32" s="16"/>
      <c r="GP32" s="16"/>
      <c r="GQ32" s="16"/>
      <c r="GR32" s="16"/>
      <c r="GS32" s="16"/>
      <c r="GT32" s="16"/>
      <c r="GU32" s="16"/>
      <c r="GV32" s="16"/>
      <c r="GW32" s="16"/>
      <c r="GX32" s="16"/>
      <c r="GY32" s="16"/>
      <c r="GZ32" s="16"/>
      <c r="HA32" s="16"/>
      <c r="HB32" s="16"/>
      <c r="HC32" s="16"/>
      <c r="HD32" s="16"/>
      <c r="HE32" s="16"/>
      <c r="HF32" s="16"/>
      <c r="HG32" s="16"/>
      <c r="HH32" s="16"/>
      <c r="HI32" s="16"/>
      <c r="HJ32" s="16"/>
      <c r="HK32" s="16"/>
      <c r="HL32" s="16"/>
      <c r="HM32" s="16"/>
      <c r="HN32" s="16"/>
      <c r="HO32" s="16"/>
      <c r="HP32" s="16"/>
    </row>
    <row r="33" spans="1:224" ht="12.75" customHeight="1" x14ac:dyDescent="0.2">
      <c r="A33" s="67" t="s">
        <v>170</v>
      </c>
      <c r="B33" s="20">
        <v>1037</v>
      </c>
      <c r="C33" s="68" t="s">
        <v>144</v>
      </c>
      <c r="D33" s="21">
        <f t="shared" ca="1" si="3"/>
        <v>23711.770000000019</v>
      </c>
      <c r="E33" s="21">
        <f t="shared" ca="1" si="3"/>
        <v>182256.89999999997</v>
      </c>
      <c r="F33" s="21">
        <f t="shared" ca="1" si="3"/>
        <v>235110</v>
      </c>
      <c r="G33" s="21">
        <f t="shared" ca="1" si="3"/>
        <v>0</v>
      </c>
      <c r="H33" s="21">
        <f t="shared" ca="1" si="3"/>
        <v>8980.4499999999989</v>
      </c>
      <c r="I33" s="21">
        <f t="shared" ca="1" si="3"/>
        <v>80787.370000000039</v>
      </c>
      <c r="J33" s="21">
        <f t="shared" ca="1" si="3"/>
        <v>5101.1899999999996</v>
      </c>
      <c r="K33" s="21">
        <f t="shared" ca="1" si="3"/>
        <v>0</v>
      </c>
      <c r="L33" s="21">
        <f t="shared" ca="1" si="3"/>
        <v>0</v>
      </c>
      <c r="M33" s="21">
        <f t="shared" ca="1" si="3"/>
        <v>3692.67</v>
      </c>
      <c r="N33" s="21">
        <f t="shared" ca="1" si="4"/>
        <v>-1906934.7399999979</v>
      </c>
      <c r="O33" s="21">
        <f t="shared" ca="1" si="4"/>
        <v>0</v>
      </c>
      <c r="P33" s="21">
        <f t="shared" ca="1" si="4"/>
        <v>1262041.2100000002</v>
      </c>
      <c r="Q33" s="21">
        <f t="shared" ca="1" si="4"/>
        <v>0</v>
      </c>
      <c r="R33" s="21">
        <f t="shared" ca="1" si="4"/>
        <v>0</v>
      </c>
      <c r="S33" s="21">
        <f t="shared" ca="1" si="4"/>
        <v>0</v>
      </c>
      <c r="T33" s="21">
        <f t="shared" ca="1" si="4"/>
        <v>0</v>
      </c>
      <c r="U33" s="22">
        <f t="shared" ca="1" si="2"/>
        <v>-105253.17999999761</v>
      </c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16"/>
      <c r="CA33" s="16"/>
      <c r="CB33" s="16"/>
      <c r="CC33" s="16"/>
      <c r="CD33" s="16"/>
      <c r="CE33" s="16"/>
      <c r="CF33" s="16"/>
      <c r="CG33" s="16"/>
      <c r="CH33" s="16"/>
      <c r="CI33" s="16"/>
      <c r="CJ33" s="16"/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  <c r="EX33" s="16"/>
      <c r="EY33" s="16"/>
      <c r="EZ33" s="16"/>
      <c r="FA33" s="16"/>
      <c r="FB33" s="16"/>
      <c r="FC33" s="16"/>
      <c r="FD33" s="16"/>
      <c r="FE33" s="16"/>
      <c r="FF33" s="16"/>
      <c r="FG33" s="16"/>
      <c r="FH33" s="16"/>
      <c r="FI33" s="16"/>
      <c r="FJ33" s="16"/>
      <c r="FK33" s="16"/>
      <c r="FL33" s="16"/>
      <c r="FM33" s="16"/>
      <c r="FN33" s="16"/>
      <c r="FO33" s="16"/>
      <c r="FP33" s="16"/>
      <c r="FQ33" s="16"/>
      <c r="FR33" s="16"/>
      <c r="FS33" s="16"/>
      <c r="FT33" s="16"/>
      <c r="FU33" s="16"/>
      <c r="FV33" s="16"/>
      <c r="FW33" s="16"/>
      <c r="FX33" s="16"/>
      <c r="FY33" s="16"/>
      <c r="FZ33" s="16"/>
      <c r="GA33" s="16"/>
      <c r="GB33" s="16"/>
      <c r="GC33" s="16"/>
      <c r="GD33" s="16"/>
      <c r="GE33" s="16"/>
      <c r="GF33" s="16"/>
      <c r="GG33" s="16"/>
      <c r="GH33" s="16"/>
      <c r="GI33" s="16"/>
      <c r="GJ33" s="16"/>
      <c r="GK33" s="16"/>
      <c r="GL33" s="16"/>
      <c r="GM33" s="16"/>
      <c r="GN33" s="16"/>
      <c r="GO33" s="16"/>
      <c r="GP33" s="16"/>
      <c r="GQ33" s="16"/>
      <c r="GR33" s="16"/>
      <c r="GS33" s="16"/>
      <c r="GT33" s="16"/>
      <c r="GU33" s="16"/>
      <c r="GV33" s="16"/>
      <c r="GW33" s="16"/>
      <c r="GX33" s="16"/>
      <c r="GY33" s="16"/>
      <c r="GZ33" s="16"/>
      <c r="HA33" s="16"/>
      <c r="HB33" s="16"/>
      <c r="HC33" s="16"/>
      <c r="HD33" s="16"/>
      <c r="HE33" s="16"/>
      <c r="HF33" s="16"/>
      <c r="HG33" s="16"/>
      <c r="HH33" s="16"/>
      <c r="HI33" s="16"/>
      <c r="HJ33" s="16"/>
      <c r="HK33" s="16"/>
      <c r="HL33" s="16"/>
      <c r="HM33" s="16"/>
      <c r="HN33" s="16"/>
      <c r="HO33" s="16"/>
      <c r="HP33" s="16"/>
    </row>
    <row r="34" spans="1:224" ht="12.75" customHeight="1" x14ac:dyDescent="0.2">
      <c r="A34" s="67" t="s">
        <v>171</v>
      </c>
      <c r="B34" s="20">
        <v>1038</v>
      </c>
      <c r="C34" s="68" t="s">
        <v>144</v>
      </c>
      <c r="D34" s="21">
        <f t="shared" ca="1" si="3"/>
        <v>3137026.15</v>
      </c>
      <c r="E34" s="21">
        <f t="shared" ca="1" si="3"/>
        <v>10056032.66</v>
      </c>
      <c r="F34" s="21">
        <f t="shared" ca="1" si="3"/>
        <v>9432498.1999999993</v>
      </c>
      <c r="G34" s="21">
        <f t="shared" ca="1" si="3"/>
        <v>2262242.34</v>
      </c>
      <c r="H34" s="21">
        <f t="shared" ca="1" si="3"/>
        <v>1623699.8</v>
      </c>
      <c r="I34" s="21">
        <f t="shared" ca="1" si="3"/>
        <v>710623681.96000004</v>
      </c>
      <c r="J34" s="21">
        <f t="shared" ca="1" si="3"/>
        <v>0</v>
      </c>
      <c r="K34" s="21">
        <f t="shared" ca="1" si="3"/>
        <v>0</v>
      </c>
      <c r="L34" s="21">
        <f t="shared" ca="1" si="3"/>
        <v>0</v>
      </c>
      <c r="M34" s="21">
        <f t="shared" ca="1" si="3"/>
        <v>0</v>
      </c>
      <c r="N34" s="21">
        <f t="shared" ca="1" si="4"/>
        <v>0</v>
      </c>
      <c r="O34" s="21">
        <f t="shared" ca="1" si="4"/>
        <v>0</v>
      </c>
      <c r="P34" s="21">
        <f t="shared" ca="1" si="4"/>
        <v>0</v>
      </c>
      <c r="Q34" s="21">
        <f t="shared" ca="1" si="4"/>
        <v>0</v>
      </c>
      <c r="R34" s="21">
        <f t="shared" ca="1" si="4"/>
        <v>0</v>
      </c>
      <c r="S34" s="21">
        <f t="shared" ca="1" si="4"/>
        <v>0</v>
      </c>
      <c r="T34" s="21">
        <f t="shared" ca="1" si="4"/>
        <v>0</v>
      </c>
      <c r="U34" s="22">
        <f t="shared" ca="1" si="2"/>
        <v>737135181.11000001</v>
      </c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16"/>
      <c r="CA34" s="16"/>
      <c r="CB34" s="16"/>
      <c r="CC34" s="16"/>
      <c r="CD34" s="16"/>
      <c r="CE34" s="16"/>
      <c r="CF34" s="16"/>
      <c r="CG34" s="16"/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/>
      <c r="DV34" s="16"/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  <c r="EY34" s="16"/>
      <c r="EZ34" s="16"/>
      <c r="FA34" s="16"/>
      <c r="FB34" s="16"/>
      <c r="FC34" s="16"/>
      <c r="FD34" s="16"/>
      <c r="FE34" s="16"/>
      <c r="FF34" s="16"/>
      <c r="FG34" s="16"/>
      <c r="FH34" s="16"/>
      <c r="FI34" s="16"/>
      <c r="FJ34" s="16"/>
      <c r="FK34" s="16"/>
      <c r="FL34" s="16"/>
      <c r="FM34" s="16"/>
      <c r="FN34" s="16"/>
      <c r="FO34" s="16"/>
      <c r="FP34" s="16"/>
      <c r="FQ34" s="16"/>
      <c r="FR34" s="16"/>
      <c r="FS34" s="16"/>
      <c r="FT34" s="16"/>
      <c r="FU34" s="16"/>
      <c r="FV34" s="16"/>
      <c r="FW34" s="16"/>
      <c r="FX34" s="16"/>
      <c r="FY34" s="16"/>
      <c r="FZ34" s="16"/>
      <c r="GA34" s="16"/>
      <c r="GB34" s="16"/>
      <c r="GC34" s="16"/>
      <c r="GD34" s="16"/>
      <c r="GE34" s="16"/>
      <c r="GF34" s="16"/>
      <c r="GG34" s="16"/>
      <c r="GH34" s="16"/>
      <c r="GI34" s="16"/>
      <c r="GJ34" s="16"/>
      <c r="GK34" s="16"/>
      <c r="GL34" s="16"/>
      <c r="GM34" s="16"/>
      <c r="GN34" s="16"/>
      <c r="GO34" s="16"/>
      <c r="GP34" s="16"/>
      <c r="GQ34" s="16"/>
      <c r="GR34" s="16"/>
      <c r="GS34" s="16"/>
      <c r="GT34" s="16"/>
      <c r="GU34" s="16"/>
      <c r="GV34" s="16"/>
      <c r="GW34" s="16"/>
      <c r="GX34" s="16"/>
      <c r="GY34" s="16"/>
      <c r="GZ34" s="16"/>
      <c r="HA34" s="16"/>
      <c r="HB34" s="16"/>
      <c r="HC34" s="16"/>
      <c r="HD34" s="16"/>
      <c r="HE34" s="16"/>
      <c r="HF34" s="16"/>
      <c r="HG34" s="16"/>
      <c r="HH34" s="16"/>
      <c r="HI34" s="16"/>
      <c r="HJ34" s="16"/>
      <c r="HK34" s="16"/>
      <c r="HL34" s="16"/>
      <c r="HM34" s="16"/>
      <c r="HN34" s="16"/>
      <c r="HO34" s="16"/>
      <c r="HP34" s="16"/>
    </row>
    <row r="35" spans="1:224" ht="12.75" customHeight="1" x14ac:dyDescent="0.2">
      <c r="A35" s="67" t="s">
        <v>172</v>
      </c>
      <c r="B35" s="20">
        <v>1039</v>
      </c>
      <c r="C35" s="68" t="s">
        <v>144</v>
      </c>
      <c r="D35" s="21">
        <f t="shared" ca="1" si="3"/>
        <v>581347.91</v>
      </c>
      <c r="E35" s="21">
        <f t="shared" ca="1" si="3"/>
        <v>1338665.45</v>
      </c>
      <c r="F35" s="21">
        <f t="shared" ca="1" si="3"/>
        <v>4480473.6800000006</v>
      </c>
      <c r="G35" s="21">
        <f t="shared" ca="1" si="3"/>
        <v>4284.68</v>
      </c>
      <c r="H35" s="21">
        <f t="shared" ca="1" si="3"/>
        <v>4910791.2299999995</v>
      </c>
      <c r="I35" s="21">
        <f t="shared" ca="1" si="3"/>
        <v>2548233.2199999997</v>
      </c>
      <c r="J35" s="21">
        <f t="shared" ca="1" si="3"/>
        <v>0</v>
      </c>
      <c r="K35" s="21">
        <f t="shared" ca="1" si="3"/>
        <v>0</v>
      </c>
      <c r="L35" s="21">
        <f t="shared" ca="1" si="3"/>
        <v>0</v>
      </c>
      <c r="M35" s="21">
        <f t="shared" ca="1" si="3"/>
        <v>0</v>
      </c>
      <c r="N35" s="21">
        <f t="shared" ca="1" si="4"/>
        <v>0</v>
      </c>
      <c r="O35" s="21">
        <f t="shared" ca="1" si="4"/>
        <v>0</v>
      </c>
      <c r="P35" s="21">
        <f t="shared" ca="1" si="4"/>
        <v>0</v>
      </c>
      <c r="Q35" s="21">
        <f t="shared" ca="1" si="4"/>
        <v>0</v>
      </c>
      <c r="R35" s="21">
        <f t="shared" ca="1" si="4"/>
        <v>0</v>
      </c>
      <c r="S35" s="21">
        <f t="shared" ca="1" si="4"/>
        <v>0</v>
      </c>
      <c r="T35" s="21">
        <f t="shared" ca="1" si="4"/>
        <v>0</v>
      </c>
      <c r="U35" s="22">
        <f t="shared" ca="1" si="2"/>
        <v>13863796.169999998</v>
      </c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  <c r="FY35" s="16"/>
      <c r="FZ35" s="16"/>
      <c r="GA35" s="16"/>
      <c r="GB35" s="16"/>
      <c r="GC35" s="16"/>
      <c r="GD35" s="16"/>
      <c r="GE35" s="16"/>
      <c r="GF35" s="16"/>
      <c r="GG35" s="16"/>
      <c r="GH35" s="16"/>
      <c r="GI35" s="16"/>
      <c r="GJ35" s="16"/>
      <c r="GK35" s="16"/>
      <c r="GL35" s="16"/>
      <c r="GM35" s="16"/>
      <c r="GN35" s="16"/>
      <c r="GO35" s="16"/>
      <c r="GP35" s="16"/>
      <c r="GQ35" s="16"/>
      <c r="GR35" s="16"/>
      <c r="GS35" s="16"/>
      <c r="GT35" s="16"/>
      <c r="GU35" s="16"/>
      <c r="GV35" s="16"/>
      <c r="GW35" s="16"/>
      <c r="GX35" s="16"/>
      <c r="GY35" s="16"/>
      <c r="GZ35" s="16"/>
      <c r="HA35" s="16"/>
      <c r="HB35" s="16"/>
      <c r="HC35" s="16"/>
      <c r="HD35" s="16"/>
      <c r="HE35" s="16"/>
      <c r="HF35" s="16"/>
      <c r="HG35" s="16"/>
      <c r="HH35" s="16"/>
      <c r="HI35" s="16"/>
      <c r="HJ35" s="16"/>
      <c r="HK35" s="16"/>
      <c r="HL35" s="16"/>
      <c r="HM35" s="16"/>
      <c r="HN35" s="16"/>
      <c r="HO35" s="16"/>
      <c r="HP35" s="16"/>
    </row>
    <row r="36" spans="1:224" ht="12.75" customHeight="1" x14ac:dyDescent="0.2">
      <c r="A36" s="67" t="s">
        <v>173</v>
      </c>
      <c r="B36" s="20">
        <v>1040</v>
      </c>
      <c r="C36" s="68" t="s">
        <v>144</v>
      </c>
      <c r="D36" s="21">
        <f t="shared" ca="1" si="3"/>
        <v>0</v>
      </c>
      <c r="E36" s="21">
        <f t="shared" ca="1" si="3"/>
        <v>0</v>
      </c>
      <c r="F36" s="21">
        <f t="shared" ca="1" si="3"/>
        <v>0</v>
      </c>
      <c r="G36" s="21">
        <f t="shared" ca="1" si="3"/>
        <v>0</v>
      </c>
      <c r="H36" s="21">
        <f t="shared" ca="1" si="3"/>
        <v>0</v>
      </c>
      <c r="I36" s="21">
        <f t="shared" ca="1" si="3"/>
        <v>0</v>
      </c>
      <c r="J36" s="21">
        <f t="shared" ca="1" si="3"/>
        <v>0</v>
      </c>
      <c r="K36" s="21">
        <f t="shared" ca="1" si="3"/>
        <v>0</v>
      </c>
      <c r="L36" s="21">
        <f t="shared" ca="1" si="3"/>
        <v>0</v>
      </c>
      <c r="M36" s="21">
        <f t="shared" ca="1" si="3"/>
        <v>0</v>
      </c>
      <c r="N36" s="21">
        <f t="shared" ca="1" si="4"/>
        <v>0</v>
      </c>
      <c r="O36" s="21">
        <f t="shared" ca="1" si="4"/>
        <v>0</v>
      </c>
      <c r="P36" s="21">
        <f t="shared" ca="1" si="4"/>
        <v>0</v>
      </c>
      <c r="Q36" s="21">
        <f t="shared" ca="1" si="4"/>
        <v>0</v>
      </c>
      <c r="R36" s="21">
        <f t="shared" ca="1" si="4"/>
        <v>0</v>
      </c>
      <c r="S36" s="21">
        <f t="shared" ca="1" si="4"/>
        <v>0</v>
      </c>
      <c r="T36" s="21">
        <f t="shared" ca="1" si="4"/>
        <v>0</v>
      </c>
      <c r="U36" s="22">
        <f t="shared" ca="1" si="2"/>
        <v>0</v>
      </c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6"/>
      <c r="BI36" s="16"/>
      <c r="BJ36" s="16"/>
      <c r="BK36" s="16"/>
      <c r="BL36" s="16"/>
      <c r="BM36" s="16"/>
      <c r="BN36" s="16"/>
      <c r="BO36" s="16"/>
      <c r="BP36" s="16"/>
      <c r="BQ36" s="16"/>
      <c r="BR36" s="16"/>
      <c r="BS36" s="16"/>
      <c r="BT36" s="16"/>
      <c r="BU36" s="16"/>
      <c r="BV36" s="16"/>
      <c r="BW36" s="16"/>
      <c r="BX36" s="16"/>
      <c r="BY36" s="16"/>
      <c r="BZ36" s="16"/>
      <c r="CA36" s="16"/>
      <c r="CB36" s="16"/>
      <c r="CC36" s="16"/>
      <c r="CD36" s="16"/>
      <c r="CE36" s="16"/>
      <c r="CF36" s="16"/>
      <c r="CG36" s="16"/>
      <c r="CH36" s="16"/>
      <c r="CI36" s="16"/>
      <c r="CJ36" s="16"/>
      <c r="CK36" s="16"/>
      <c r="CL36" s="16"/>
      <c r="CM36" s="16"/>
      <c r="CN36" s="16"/>
      <c r="CO36" s="16"/>
      <c r="CP36" s="16"/>
      <c r="CQ36" s="16"/>
      <c r="CR36" s="16"/>
      <c r="CS36" s="16"/>
      <c r="CT36" s="16"/>
      <c r="CU36" s="16"/>
      <c r="CV36" s="16"/>
      <c r="CW36" s="16"/>
      <c r="CX36" s="16"/>
      <c r="CY36" s="16"/>
      <c r="CZ36" s="16"/>
      <c r="DA36" s="16"/>
      <c r="DB36" s="16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6"/>
      <c r="DT36" s="16"/>
      <c r="DU36" s="16"/>
      <c r="DV36" s="16"/>
      <c r="DW36" s="16"/>
      <c r="DX36" s="16"/>
      <c r="DY36" s="16"/>
      <c r="DZ36" s="16"/>
      <c r="EA36" s="16"/>
      <c r="EB36" s="16"/>
      <c r="EC36" s="16"/>
      <c r="ED36" s="16"/>
      <c r="EE36" s="16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  <c r="EY36" s="16"/>
      <c r="EZ36" s="16"/>
      <c r="FA36" s="16"/>
      <c r="FB36" s="16"/>
      <c r="FC36" s="16"/>
      <c r="FD36" s="16"/>
      <c r="FE36" s="16"/>
      <c r="FF36" s="16"/>
      <c r="FG36" s="16"/>
      <c r="FH36" s="16"/>
      <c r="FI36" s="16"/>
      <c r="FJ36" s="16"/>
      <c r="FK36" s="16"/>
      <c r="FL36" s="16"/>
      <c r="FM36" s="16"/>
      <c r="FN36" s="16"/>
      <c r="FO36" s="16"/>
      <c r="FP36" s="16"/>
      <c r="FQ36" s="16"/>
      <c r="FR36" s="16"/>
      <c r="FS36" s="16"/>
      <c r="FT36" s="16"/>
      <c r="FU36" s="16"/>
      <c r="FV36" s="16"/>
      <c r="FW36" s="16"/>
      <c r="FX36" s="16"/>
      <c r="FY36" s="16"/>
      <c r="FZ36" s="16"/>
      <c r="GA36" s="16"/>
      <c r="GB36" s="16"/>
      <c r="GC36" s="16"/>
      <c r="GD36" s="16"/>
      <c r="GE36" s="16"/>
      <c r="GF36" s="16"/>
      <c r="GG36" s="16"/>
      <c r="GH36" s="16"/>
      <c r="GI36" s="16"/>
      <c r="GJ36" s="16"/>
      <c r="GK36" s="16"/>
      <c r="GL36" s="16"/>
      <c r="GM36" s="16"/>
      <c r="GN36" s="16"/>
      <c r="GO36" s="16"/>
      <c r="GP36" s="16"/>
      <c r="GQ36" s="16"/>
      <c r="GR36" s="16"/>
      <c r="GS36" s="16"/>
      <c r="GT36" s="16"/>
      <c r="GU36" s="16"/>
      <c r="GV36" s="16"/>
      <c r="GW36" s="16"/>
      <c r="GX36" s="16"/>
      <c r="GY36" s="16"/>
      <c r="GZ36" s="16"/>
      <c r="HA36" s="16"/>
      <c r="HB36" s="16"/>
      <c r="HC36" s="16"/>
      <c r="HD36" s="16"/>
      <c r="HE36" s="16"/>
      <c r="HF36" s="16"/>
      <c r="HG36" s="16"/>
      <c r="HH36" s="16"/>
      <c r="HI36" s="16"/>
      <c r="HJ36" s="16"/>
      <c r="HK36" s="16"/>
      <c r="HL36" s="16"/>
      <c r="HM36" s="16"/>
      <c r="HN36" s="16"/>
      <c r="HO36" s="16"/>
      <c r="HP36" s="16"/>
    </row>
    <row r="37" spans="1:224" ht="12.75" customHeight="1" x14ac:dyDescent="0.2">
      <c r="A37" s="67" t="s">
        <v>174</v>
      </c>
      <c r="B37" s="20">
        <v>1043</v>
      </c>
      <c r="C37" s="68" t="s">
        <v>144</v>
      </c>
      <c r="D37" s="21">
        <f t="shared" ca="1" si="3"/>
        <v>3300219.5799999698</v>
      </c>
      <c r="E37" s="21">
        <f t="shared" ca="1" si="3"/>
        <v>15583318.5000029</v>
      </c>
      <c r="F37" s="21">
        <f t="shared" ca="1" si="3"/>
        <v>229047954.80000001</v>
      </c>
      <c r="G37" s="21">
        <f t="shared" ca="1" si="3"/>
        <v>5288367.22</v>
      </c>
      <c r="H37" s="21">
        <f t="shared" ca="1" si="3"/>
        <v>3394577.08</v>
      </c>
      <c r="I37" s="21">
        <f t="shared" ca="1" si="3"/>
        <v>16460002.1100001</v>
      </c>
      <c r="J37" s="21">
        <f t="shared" ca="1" si="3"/>
        <v>0</v>
      </c>
      <c r="K37" s="21">
        <f t="shared" ca="1" si="3"/>
        <v>0</v>
      </c>
      <c r="L37" s="21">
        <f t="shared" ca="1" si="3"/>
        <v>0</v>
      </c>
      <c r="M37" s="21">
        <f t="shared" ca="1" si="3"/>
        <v>18039.7</v>
      </c>
      <c r="N37" s="21">
        <f t="shared" ca="1" si="4"/>
        <v>39173489.0900001</v>
      </c>
      <c r="O37" s="21">
        <f t="shared" ca="1" si="4"/>
        <v>0</v>
      </c>
      <c r="P37" s="21">
        <f t="shared" ca="1" si="4"/>
        <v>3342055.78</v>
      </c>
      <c r="Q37" s="21">
        <f t="shared" ca="1" si="4"/>
        <v>67283.460000000006</v>
      </c>
      <c r="R37" s="21">
        <f t="shared" ca="1" si="4"/>
        <v>0</v>
      </c>
      <c r="S37" s="21">
        <f t="shared" ca="1" si="4"/>
        <v>0</v>
      </c>
      <c r="T37" s="21">
        <f t="shared" ca="1" si="4"/>
        <v>0</v>
      </c>
      <c r="U37" s="22">
        <f t="shared" ca="1" si="2"/>
        <v>315675307.32000303</v>
      </c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  <c r="BW37" s="16"/>
      <c r="BX37" s="16"/>
      <c r="BY37" s="16"/>
      <c r="BZ37" s="16"/>
      <c r="CA37" s="16"/>
      <c r="CB37" s="16"/>
      <c r="CC37" s="16"/>
      <c r="CD37" s="16"/>
      <c r="CE37" s="16"/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/>
      <c r="DV37" s="16"/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16"/>
      <c r="FH37" s="16"/>
      <c r="FI37" s="16"/>
      <c r="FJ37" s="16"/>
      <c r="FK37" s="16"/>
      <c r="FL37" s="16"/>
      <c r="FM37" s="16"/>
      <c r="FN37" s="16"/>
      <c r="FO37" s="16"/>
      <c r="FP37" s="16"/>
      <c r="FQ37" s="16"/>
      <c r="FR37" s="16"/>
      <c r="FS37" s="16"/>
      <c r="FT37" s="16"/>
      <c r="FU37" s="16"/>
      <c r="FV37" s="16"/>
      <c r="FW37" s="16"/>
      <c r="FX37" s="16"/>
      <c r="FY37" s="16"/>
      <c r="FZ37" s="16"/>
      <c r="GA37" s="16"/>
      <c r="GB37" s="16"/>
      <c r="GC37" s="16"/>
      <c r="GD37" s="16"/>
      <c r="GE37" s="16"/>
      <c r="GF37" s="16"/>
      <c r="GG37" s="16"/>
      <c r="GH37" s="16"/>
      <c r="GI37" s="16"/>
      <c r="GJ37" s="16"/>
      <c r="GK37" s="16"/>
      <c r="GL37" s="16"/>
      <c r="GM37" s="16"/>
      <c r="GN37" s="16"/>
      <c r="GO37" s="16"/>
      <c r="GP37" s="16"/>
      <c r="GQ37" s="16"/>
      <c r="GR37" s="16"/>
      <c r="GS37" s="16"/>
      <c r="GT37" s="16"/>
      <c r="GU37" s="16"/>
      <c r="GV37" s="16"/>
      <c r="GW37" s="16"/>
      <c r="GX37" s="16"/>
      <c r="GY37" s="16"/>
      <c r="GZ37" s="16"/>
      <c r="HA37" s="16"/>
      <c r="HB37" s="16"/>
      <c r="HC37" s="16"/>
      <c r="HD37" s="16"/>
      <c r="HE37" s="16"/>
      <c r="HF37" s="16"/>
      <c r="HG37" s="16"/>
      <c r="HH37" s="16"/>
      <c r="HI37" s="16"/>
      <c r="HJ37" s="16"/>
      <c r="HK37" s="16"/>
      <c r="HL37" s="16"/>
      <c r="HM37" s="16"/>
      <c r="HN37" s="16"/>
      <c r="HO37" s="16"/>
      <c r="HP37" s="16"/>
    </row>
    <row r="38" spans="1:224" ht="12.75" customHeight="1" x14ac:dyDescent="0.2">
      <c r="A38" s="67" t="s">
        <v>175</v>
      </c>
      <c r="B38" s="20">
        <v>1044</v>
      </c>
      <c r="C38" s="68" t="s">
        <v>144</v>
      </c>
      <c r="D38" s="21">
        <f t="shared" ca="1" si="3"/>
        <v>5668192.4000000004</v>
      </c>
      <c r="E38" s="21">
        <f t="shared" ca="1" si="3"/>
        <v>5357894.76</v>
      </c>
      <c r="F38" s="21">
        <f t="shared" ca="1" si="3"/>
        <v>58660.03</v>
      </c>
      <c r="G38" s="21">
        <f t="shared" ca="1" si="3"/>
        <v>0</v>
      </c>
      <c r="H38" s="21">
        <f t="shared" ca="1" si="3"/>
        <v>0</v>
      </c>
      <c r="I38" s="21">
        <f t="shared" ca="1" si="3"/>
        <v>1721797.6</v>
      </c>
      <c r="J38" s="21">
        <f t="shared" ca="1" si="3"/>
        <v>0</v>
      </c>
      <c r="K38" s="21">
        <f t="shared" ca="1" si="3"/>
        <v>0</v>
      </c>
      <c r="L38" s="21">
        <f t="shared" ca="1" si="3"/>
        <v>0</v>
      </c>
      <c r="M38" s="21">
        <f t="shared" ca="1" si="3"/>
        <v>0</v>
      </c>
      <c r="N38" s="21">
        <f t="shared" ca="1" si="3"/>
        <v>0</v>
      </c>
      <c r="O38" s="21">
        <f t="shared" ca="1" si="3"/>
        <v>0</v>
      </c>
      <c r="P38" s="21">
        <f t="shared" ca="1" si="3"/>
        <v>0</v>
      </c>
      <c r="Q38" s="21">
        <f t="shared" ca="1" si="3"/>
        <v>0</v>
      </c>
      <c r="R38" s="21">
        <f t="shared" ca="1" si="3"/>
        <v>0</v>
      </c>
      <c r="S38" s="21">
        <f t="shared" ca="1" si="3"/>
        <v>0</v>
      </c>
      <c r="T38" s="21">
        <f t="shared" ca="1" si="4"/>
        <v>0</v>
      </c>
      <c r="U38" s="22">
        <f t="shared" ca="1" si="2"/>
        <v>12806544.789999999</v>
      </c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6"/>
      <c r="BZ38" s="16"/>
      <c r="CA38" s="16"/>
      <c r="CB38" s="16"/>
      <c r="CC38" s="16"/>
      <c r="CD38" s="16"/>
      <c r="CE38" s="16"/>
      <c r="CF38" s="16"/>
      <c r="CG38" s="16"/>
      <c r="CH38" s="16"/>
      <c r="CI38" s="16"/>
      <c r="CJ38" s="16"/>
      <c r="CK38" s="16"/>
      <c r="CL38" s="16"/>
      <c r="CM38" s="16"/>
      <c r="CN38" s="16"/>
      <c r="CO38" s="16"/>
      <c r="CP38" s="16"/>
      <c r="CQ38" s="16"/>
      <c r="CR38" s="16"/>
      <c r="CS38" s="16"/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  <c r="GC38" s="16"/>
      <c r="GD38" s="16"/>
      <c r="GE38" s="16"/>
      <c r="GF38" s="16"/>
      <c r="GG38" s="16"/>
      <c r="GH38" s="16"/>
      <c r="GI38" s="16"/>
      <c r="GJ38" s="16"/>
      <c r="GK38" s="16"/>
      <c r="GL38" s="16"/>
      <c r="GM38" s="16"/>
      <c r="GN38" s="16"/>
      <c r="GO38" s="16"/>
      <c r="GP38" s="16"/>
      <c r="GQ38" s="16"/>
      <c r="GR38" s="16"/>
      <c r="GS38" s="16"/>
      <c r="GT38" s="16"/>
      <c r="GU38" s="16"/>
      <c r="GV38" s="16"/>
      <c r="GW38" s="16"/>
      <c r="GX38" s="16"/>
      <c r="GY38" s="16"/>
      <c r="GZ38" s="16"/>
      <c r="HA38" s="16"/>
      <c r="HB38" s="16"/>
      <c r="HC38" s="16"/>
      <c r="HD38" s="16"/>
      <c r="HE38" s="16"/>
      <c r="HF38" s="16"/>
      <c r="HG38" s="16"/>
      <c r="HH38" s="16"/>
      <c r="HI38" s="16"/>
      <c r="HJ38" s="16"/>
      <c r="HK38" s="16"/>
      <c r="HL38" s="16"/>
      <c r="HM38" s="16"/>
      <c r="HN38" s="16"/>
      <c r="HO38" s="16"/>
      <c r="HP38" s="16"/>
    </row>
    <row r="39" spans="1:224" ht="12.75" customHeight="1" x14ac:dyDescent="0.2">
      <c r="A39" s="67" t="s">
        <v>176</v>
      </c>
      <c r="B39" s="20">
        <v>1045</v>
      </c>
      <c r="C39" s="68" t="s">
        <v>144</v>
      </c>
      <c r="D39" s="21">
        <f t="shared" ref="D39:S54" ca="1" si="5">IFERROR(INDIRECT("'"&amp;$B$2&amp;"'!"&amp;ADDRESS(MATCH($B39,INDIRECT("'"&amp;$B$2&amp;"'!$B$1:$B$1095"),0),MATCH(D$5,INDIRECT("'"&amp;$B$2&amp;"'!5:5"),0))),0)</f>
        <v>371424.62</v>
      </c>
      <c r="E39" s="21">
        <f t="shared" ca="1" si="5"/>
        <v>446164.13000100001</v>
      </c>
      <c r="F39" s="21">
        <f t="shared" ca="1" si="5"/>
        <v>25561210.23</v>
      </c>
      <c r="G39" s="21">
        <f t="shared" ca="1" si="5"/>
        <v>4237898.12</v>
      </c>
      <c r="H39" s="21">
        <f t="shared" ca="1" si="5"/>
        <v>19154746.620000001</v>
      </c>
      <c r="I39" s="21">
        <f t="shared" ca="1" si="5"/>
        <v>1736951.23</v>
      </c>
      <c r="J39" s="21">
        <f t="shared" ca="1" si="5"/>
        <v>0</v>
      </c>
      <c r="K39" s="21">
        <f t="shared" ca="1" si="5"/>
        <v>0</v>
      </c>
      <c r="L39" s="21">
        <f t="shared" ca="1" si="5"/>
        <v>0</v>
      </c>
      <c r="M39" s="21">
        <f t="shared" ca="1" si="5"/>
        <v>145974.51999999999</v>
      </c>
      <c r="N39" s="21">
        <f t="shared" ca="1" si="5"/>
        <v>22875004.600000001</v>
      </c>
      <c r="O39" s="21">
        <f t="shared" ca="1" si="5"/>
        <v>0</v>
      </c>
      <c r="P39" s="21">
        <f t="shared" ca="1" si="5"/>
        <v>3995387.48</v>
      </c>
      <c r="Q39" s="21">
        <f t="shared" ca="1" si="5"/>
        <v>0</v>
      </c>
      <c r="R39" s="21">
        <f t="shared" ca="1" si="5"/>
        <v>0</v>
      </c>
      <c r="S39" s="21">
        <f t="shared" ca="1" si="5"/>
        <v>0</v>
      </c>
      <c r="T39" s="21">
        <f t="shared" ref="N39:T54" ca="1" si="6">IFERROR(INDIRECT("'"&amp;$B$2&amp;"'!"&amp;ADDRESS(MATCH($B39,INDIRECT("'"&amp;$B$2&amp;"'!$B$1:$B$1095"),0),MATCH(T$5,INDIRECT("'"&amp;$B$2&amp;"'!5:5"),0))),0)</f>
        <v>113552.99</v>
      </c>
      <c r="U39" s="22">
        <f t="shared" ca="1" si="2"/>
        <v>78638314.540001005</v>
      </c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  <c r="BW39" s="16"/>
      <c r="BX39" s="16"/>
      <c r="BY39" s="16"/>
      <c r="BZ39" s="16"/>
      <c r="CA39" s="16"/>
      <c r="CB39" s="16"/>
      <c r="CC39" s="16"/>
      <c r="CD39" s="16"/>
      <c r="CE39" s="16"/>
      <c r="CF39" s="16"/>
      <c r="CG39" s="16"/>
      <c r="CH39" s="16"/>
      <c r="CI39" s="16"/>
      <c r="CJ39" s="16"/>
      <c r="CK39" s="16"/>
      <c r="CL39" s="16"/>
      <c r="CM39" s="16"/>
      <c r="CN39" s="16"/>
      <c r="CO39" s="16"/>
      <c r="CP39" s="16"/>
      <c r="CQ39" s="16"/>
      <c r="CR39" s="16"/>
      <c r="CS39" s="16"/>
      <c r="CT39" s="16"/>
      <c r="CU39" s="16"/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/>
      <c r="DV39" s="16"/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  <c r="EJ39" s="16"/>
      <c r="EK39" s="16"/>
      <c r="EL39" s="16"/>
      <c r="EM39" s="16"/>
      <c r="EN39" s="16"/>
      <c r="EO39" s="16"/>
      <c r="EP39" s="16"/>
      <c r="EQ39" s="16"/>
      <c r="ER39" s="16"/>
      <c r="ES39" s="16"/>
      <c r="ET39" s="16"/>
      <c r="EU39" s="16"/>
      <c r="EV39" s="16"/>
      <c r="EW39" s="16"/>
      <c r="EX39" s="16"/>
      <c r="EY39" s="16"/>
      <c r="EZ39" s="16"/>
      <c r="FA39" s="16"/>
      <c r="FB39" s="16"/>
      <c r="FC39" s="16"/>
      <c r="FD39" s="16"/>
      <c r="FE39" s="16"/>
      <c r="FF39" s="16"/>
      <c r="FG39" s="16"/>
      <c r="FH39" s="16"/>
      <c r="FI39" s="16"/>
      <c r="FJ39" s="16"/>
      <c r="FK39" s="16"/>
      <c r="FL39" s="16"/>
      <c r="FM39" s="16"/>
      <c r="FN39" s="16"/>
      <c r="FO39" s="16"/>
      <c r="FP39" s="16"/>
      <c r="FQ39" s="16"/>
      <c r="FR39" s="16"/>
      <c r="FS39" s="16"/>
      <c r="FT39" s="16"/>
      <c r="FU39" s="16"/>
      <c r="FV39" s="16"/>
      <c r="FW39" s="16"/>
      <c r="FX39" s="16"/>
      <c r="FY39" s="16"/>
      <c r="FZ39" s="16"/>
      <c r="GA39" s="16"/>
      <c r="GB39" s="16"/>
      <c r="GC39" s="16"/>
      <c r="GD39" s="16"/>
      <c r="GE39" s="16"/>
      <c r="GF39" s="16"/>
      <c r="GG39" s="16"/>
      <c r="GH39" s="16"/>
      <c r="GI39" s="16"/>
      <c r="GJ39" s="16"/>
      <c r="GK39" s="16"/>
      <c r="GL39" s="16"/>
      <c r="GM39" s="16"/>
      <c r="GN39" s="16"/>
      <c r="GO39" s="16"/>
      <c r="GP39" s="16"/>
      <c r="GQ39" s="16"/>
      <c r="GR39" s="16"/>
      <c r="GS39" s="16"/>
      <c r="GT39" s="16"/>
      <c r="GU39" s="16"/>
      <c r="GV39" s="16"/>
      <c r="GW39" s="16"/>
      <c r="GX39" s="16"/>
      <c r="GY39" s="16"/>
      <c r="GZ39" s="16"/>
      <c r="HA39" s="16"/>
      <c r="HB39" s="16"/>
      <c r="HC39" s="16"/>
      <c r="HD39" s="16"/>
      <c r="HE39" s="16"/>
      <c r="HF39" s="16"/>
      <c r="HG39" s="16"/>
      <c r="HH39" s="16"/>
      <c r="HI39" s="16"/>
      <c r="HJ39" s="16"/>
      <c r="HK39" s="16"/>
      <c r="HL39" s="16"/>
      <c r="HM39" s="16"/>
      <c r="HN39" s="16"/>
      <c r="HO39" s="16"/>
      <c r="HP39" s="16"/>
    </row>
    <row r="40" spans="1:224" ht="12.75" customHeight="1" x14ac:dyDescent="0.2">
      <c r="A40" s="67" t="s">
        <v>177</v>
      </c>
      <c r="B40" s="20">
        <v>1046</v>
      </c>
      <c r="C40" s="68" t="s">
        <v>144</v>
      </c>
      <c r="D40" s="21">
        <f t="shared" ca="1" si="5"/>
        <v>88679.760000000009</v>
      </c>
      <c r="E40" s="21">
        <f t="shared" ca="1" si="5"/>
        <v>150630.83000000002</v>
      </c>
      <c r="F40" s="21">
        <f t="shared" ca="1" si="5"/>
        <v>387165.08999999997</v>
      </c>
      <c r="G40" s="21">
        <f t="shared" ca="1" si="5"/>
        <v>0</v>
      </c>
      <c r="H40" s="21">
        <f t="shared" ca="1" si="5"/>
        <v>663291.1100000001</v>
      </c>
      <c r="I40" s="21">
        <f t="shared" ca="1" si="5"/>
        <v>283634.87</v>
      </c>
      <c r="J40" s="21">
        <f t="shared" ca="1" si="5"/>
        <v>0</v>
      </c>
      <c r="K40" s="21">
        <f t="shared" ca="1" si="5"/>
        <v>0</v>
      </c>
      <c r="L40" s="21">
        <f t="shared" ca="1" si="5"/>
        <v>0</v>
      </c>
      <c r="M40" s="21">
        <f t="shared" ca="1" si="5"/>
        <v>0</v>
      </c>
      <c r="N40" s="21">
        <f t="shared" ca="1" si="6"/>
        <v>0</v>
      </c>
      <c r="O40" s="21">
        <f t="shared" ca="1" si="6"/>
        <v>0</v>
      </c>
      <c r="P40" s="21">
        <f t="shared" ca="1" si="6"/>
        <v>0</v>
      </c>
      <c r="Q40" s="21">
        <f t="shared" ca="1" si="6"/>
        <v>0</v>
      </c>
      <c r="R40" s="21">
        <f t="shared" ca="1" si="6"/>
        <v>0</v>
      </c>
      <c r="S40" s="21">
        <f t="shared" ca="1" si="6"/>
        <v>0</v>
      </c>
      <c r="T40" s="21">
        <f t="shared" ca="1" si="6"/>
        <v>0</v>
      </c>
      <c r="U40" s="22">
        <f t="shared" ca="1" si="2"/>
        <v>1573401.6600000001</v>
      </c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  <c r="BI40" s="16"/>
      <c r="BJ40" s="16"/>
      <c r="BK40" s="16"/>
      <c r="BL40" s="16"/>
      <c r="BM40" s="16"/>
      <c r="BN40" s="16"/>
      <c r="BO40" s="16"/>
      <c r="BP40" s="16"/>
      <c r="BQ40" s="16"/>
      <c r="BR40" s="16"/>
      <c r="BS40" s="16"/>
      <c r="BT40" s="16"/>
      <c r="BU40" s="16"/>
      <c r="BV40" s="16"/>
      <c r="BW40" s="16"/>
      <c r="BX40" s="16"/>
      <c r="BY40" s="16"/>
      <c r="BZ40" s="16"/>
      <c r="CA40" s="16"/>
      <c r="CB40" s="16"/>
      <c r="CC40" s="16"/>
      <c r="CD40" s="16"/>
      <c r="CE40" s="16"/>
      <c r="CF40" s="16"/>
      <c r="CG40" s="16"/>
      <c r="CH40" s="16"/>
      <c r="CI40" s="16"/>
      <c r="CJ40" s="16"/>
      <c r="CK40" s="1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6"/>
      <c r="DT40" s="16"/>
      <c r="DU40" s="16"/>
      <c r="DV40" s="16"/>
      <c r="DW40" s="16"/>
      <c r="DX40" s="16"/>
      <c r="DY40" s="16"/>
      <c r="DZ40" s="16"/>
      <c r="EA40" s="16"/>
      <c r="EB40" s="16"/>
      <c r="EC40" s="16"/>
      <c r="ED40" s="16"/>
      <c r="EE40" s="16"/>
      <c r="EF40" s="16"/>
      <c r="EG40" s="16"/>
      <c r="EH40" s="16"/>
      <c r="EI40" s="16"/>
      <c r="EJ40" s="16"/>
      <c r="EK40" s="16"/>
      <c r="EL40" s="16"/>
      <c r="EM40" s="16"/>
      <c r="EN40" s="16"/>
      <c r="EO40" s="16"/>
      <c r="EP40" s="16"/>
      <c r="EQ40" s="16"/>
      <c r="ER40" s="16"/>
      <c r="ES40" s="16"/>
      <c r="ET40" s="16"/>
      <c r="EU40" s="16"/>
      <c r="EV40" s="16"/>
      <c r="EW40" s="16"/>
      <c r="EX40" s="16"/>
      <c r="EY40" s="16"/>
      <c r="EZ40" s="16"/>
      <c r="FA40" s="16"/>
      <c r="FB40" s="16"/>
      <c r="FC40" s="16"/>
      <c r="FD40" s="16"/>
      <c r="FE40" s="16"/>
      <c r="FF40" s="16"/>
      <c r="FG40" s="16"/>
      <c r="FH40" s="16"/>
      <c r="FI40" s="16"/>
      <c r="FJ40" s="16"/>
      <c r="FK40" s="16"/>
      <c r="FL40" s="16"/>
      <c r="FM40" s="16"/>
      <c r="FN40" s="16"/>
      <c r="FO40" s="16"/>
      <c r="FP40" s="16"/>
      <c r="FQ40" s="16"/>
      <c r="FR40" s="16"/>
      <c r="FS40" s="16"/>
      <c r="FT40" s="16"/>
      <c r="FU40" s="16"/>
      <c r="FV40" s="16"/>
      <c r="FW40" s="16"/>
      <c r="FX40" s="16"/>
      <c r="FY40" s="16"/>
      <c r="FZ40" s="16"/>
      <c r="GA40" s="16"/>
      <c r="GB40" s="16"/>
      <c r="GC40" s="16"/>
      <c r="GD40" s="16"/>
      <c r="GE40" s="16"/>
      <c r="GF40" s="16"/>
      <c r="GG40" s="16"/>
      <c r="GH40" s="16"/>
      <c r="GI40" s="16"/>
      <c r="GJ40" s="16"/>
      <c r="GK40" s="16"/>
      <c r="GL40" s="16"/>
      <c r="GM40" s="16"/>
      <c r="GN40" s="16"/>
      <c r="GO40" s="16"/>
      <c r="GP40" s="16"/>
      <c r="GQ40" s="16"/>
      <c r="GR40" s="16"/>
      <c r="GS40" s="16"/>
      <c r="GT40" s="16"/>
      <c r="GU40" s="16"/>
      <c r="GV40" s="16"/>
      <c r="GW40" s="16"/>
      <c r="GX40" s="16"/>
      <c r="GY40" s="16"/>
      <c r="GZ40" s="16"/>
      <c r="HA40" s="16"/>
      <c r="HB40" s="16"/>
      <c r="HC40" s="16"/>
      <c r="HD40" s="16"/>
      <c r="HE40" s="16"/>
      <c r="HF40" s="16"/>
      <c r="HG40" s="16"/>
      <c r="HH40" s="16"/>
      <c r="HI40" s="16"/>
      <c r="HJ40" s="16"/>
      <c r="HK40" s="16"/>
      <c r="HL40" s="16"/>
      <c r="HM40" s="16"/>
      <c r="HN40" s="16"/>
      <c r="HO40" s="16"/>
      <c r="HP40" s="16"/>
    </row>
    <row r="41" spans="1:224" ht="12.75" customHeight="1" x14ac:dyDescent="0.2">
      <c r="A41" s="67" t="s">
        <v>178</v>
      </c>
      <c r="B41" s="20">
        <v>1047</v>
      </c>
      <c r="C41" s="68" t="s">
        <v>144</v>
      </c>
      <c r="D41" s="21">
        <f t="shared" ca="1" si="5"/>
        <v>0</v>
      </c>
      <c r="E41" s="21">
        <f t="shared" ca="1" si="5"/>
        <v>0</v>
      </c>
      <c r="F41" s="21">
        <f t="shared" ca="1" si="5"/>
        <v>0</v>
      </c>
      <c r="G41" s="21">
        <f t="shared" ca="1" si="5"/>
        <v>0</v>
      </c>
      <c r="H41" s="21">
        <f t="shared" ca="1" si="5"/>
        <v>0</v>
      </c>
      <c r="I41" s="21">
        <f t="shared" ca="1" si="5"/>
        <v>0</v>
      </c>
      <c r="J41" s="21">
        <f t="shared" ca="1" si="5"/>
        <v>0</v>
      </c>
      <c r="K41" s="21">
        <f t="shared" ca="1" si="5"/>
        <v>0</v>
      </c>
      <c r="L41" s="21">
        <f t="shared" ca="1" si="5"/>
        <v>0</v>
      </c>
      <c r="M41" s="21">
        <f t="shared" ca="1" si="5"/>
        <v>0</v>
      </c>
      <c r="N41" s="21">
        <f t="shared" ca="1" si="6"/>
        <v>0</v>
      </c>
      <c r="O41" s="21">
        <f t="shared" ca="1" si="6"/>
        <v>0</v>
      </c>
      <c r="P41" s="21">
        <f t="shared" ca="1" si="6"/>
        <v>0</v>
      </c>
      <c r="Q41" s="21">
        <f t="shared" ca="1" si="6"/>
        <v>0</v>
      </c>
      <c r="R41" s="21">
        <f t="shared" ca="1" si="6"/>
        <v>0</v>
      </c>
      <c r="S41" s="21">
        <f t="shared" ca="1" si="6"/>
        <v>0</v>
      </c>
      <c r="T41" s="21">
        <f t="shared" ca="1" si="6"/>
        <v>0</v>
      </c>
      <c r="U41" s="22">
        <f t="shared" ca="1" si="2"/>
        <v>0</v>
      </c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  <c r="BM41" s="16"/>
      <c r="BN41" s="16"/>
      <c r="BO41" s="16"/>
      <c r="BP41" s="16"/>
      <c r="BQ41" s="16"/>
      <c r="BR41" s="16"/>
      <c r="BS41" s="16"/>
      <c r="BT41" s="16"/>
      <c r="BU41" s="16"/>
      <c r="BV41" s="16"/>
      <c r="BW41" s="16"/>
      <c r="BX41" s="16"/>
      <c r="BY41" s="16"/>
      <c r="BZ41" s="16"/>
      <c r="CA41" s="16"/>
      <c r="CB41" s="16"/>
      <c r="CC41" s="16"/>
      <c r="CD41" s="16"/>
      <c r="CE41" s="16"/>
      <c r="CF41" s="16"/>
      <c r="CG41" s="16"/>
      <c r="CH41" s="16"/>
      <c r="CI41" s="16"/>
      <c r="CJ41" s="16"/>
      <c r="CK41" s="16"/>
      <c r="CL41" s="16"/>
      <c r="CM41" s="16"/>
      <c r="CN41" s="16"/>
      <c r="CO41" s="16"/>
      <c r="CP41" s="16"/>
      <c r="CQ41" s="16"/>
      <c r="CR41" s="16"/>
      <c r="CS41" s="16"/>
      <c r="CT41" s="16"/>
      <c r="CU41" s="16"/>
      <c r="CV41" s="16"/>
      <c r="CW41" s="16"/>
      <c r="CX41" s="16"/>
      <c r="CY41" s="16"/>
      <c r="CZ41" s="16"/>
      <c r="DA41" s="16"/>
      <c r="DB41" s="16"/>
      <c r="DC41" s="16"/>
      <c r="DD41" s="16"/>
      <c r="DE41" s="16"/>
      <c r="DF41" s="16"/>
      <c r="DG41" s="16"/>
      <c r="DH41" s="16"/>
      <c r="DI41" s="16"/>
      <c r="DJ41" s="16"/>
      <c r="DK41" s="16"/>
      <c r="DL41" s="16"/>
      <c r="DM41" s="16"/>
      <c r="DN41" s="16"/>
      <c r="DO41" s="16"/>
      <c r="DP41" s="16"/>
      <c r="DQ41" s="16"/>
      <c r="DR41" s="16"/>
      <c r="DS41" s="16"/>
      <c r="DT41" s="16"/>
      <c r="DU41" s="16"/>
      <c r="DV41" s="16"/>
      <c r="DW41" s="16"/>
      <c r="DX41" s="16"/>
      <c r="DY41" s="16"/>
      <c r="DZ41" s="16"/>
      <c r="EA41" s="16"/>
      <c r="EB41" s="16"/>
      <c r="EC41" s="16"/>
      <c r="ED41" s="16"/>
      <c r="EE41" s="16"/>
      <c r="EF41" s="16"/>
      <c r="EG41" s="16"/>
      <c r="EH41" s="16"/>
      <c r="EI41" s="16"/>
      <c r="EJ41" s="16"/>
      <c r="EK41" s="16"/>
      <c r="EL41" s="16"/>
      <c r="EM41" s="16"/>
      <c r="EN41" s="16"/>
      <c r="EO41" s="16"/>
      <c r="EP41" s="16"/>
      <c r="EQ41" s="16"/>
      <c r="ER41" s="16"/>
      <c r="ES41" s="16"/>
      <c r="ET41" s="16"/>
      <c r="EU41" s="16"/>
      <c r="EV41" s="16"/>
      <c r="EW41" s="16"/>
      <c r="EX41" s="16"/>
      <c r="EY41" s="16"/>
      <c r="EZ41" s="16"/>
      <c r="FA41" s="16"/>
      <c r="FB41" s="16"/>
      <c r="FC41" s="16"/>
      <c r="FD41" s="16"/>
      <c r="FE41" s="16"/>
      <c r="FF41" s="16"/>
      <c r="FG41" s="16"/>
      <c r="FH41" s="16"/>
      <c r="FI41" s="16"/>
      <c r="FJ41" s="16"/>
      <c r="FK41" s="16"/>
      <c r="FL41" s="16"/>
      <c r="FM41" s="16"/>
      <c r="FN41" s="16"/>
      <c r="FO41" s="16"/>
      <c r="FP41" s="16"/>
      <c r="FQ41" s="16"/>
      <c r="FR41" s="16"/>
      <c r="FS41" s="16"/>
      <c r="FT41" s="16"/>
      <c r="FU41" s="16"/>
      <c r="FV41" s="16"/>
      <c r="FW41" s="16"/>
      <c r="FX41" s="16"/>
      <c r="FY41" s="16"/>
      <c r="FZ41" s="16"/>
      <c r="GA41" s="16"/>
      <c r="GB41" s="16"/>
      <c r="GC41" s="16"/>
      <c r="GD41" s="16"/>
      <c r="GE41" s="16"/>
      <c r="GF41" s="16"/>
      <c r="GG41" s="16"/>
      <c r="GH41" s="16"/>
      <c r="GI41" s="16"/>
      <c r="GJ41" s="16"/>
      <c r="GK41" s="16"/>
      <c r="GL41" s="16"/>
      <c r="GM41" s="16"/>
      <c r="GN41" s="16"/>
      <c r="GO41" s="16"/>
      <c r="GP41" s="16"/>
      <c r="GQ41" s="16"/>
      <c r="GR41" s="16"/>
      <c r="GS41" s="16"/>
      <c r="GT41" s="16"/>
      <c r="GU41" s="16"/>
      <c r="GV41" s="16"/>
      <c r="GW41" s="16"/>
      <c r="GX41" s="16"/>
      <c r="GY41" s="16"/>
      <c r="GZ41" s="16"/>
      <c r="HA41" s="16"/>
      <c r="HB41" s="16"/>
      <c r="HC41" s="16"/>
      <c r="HD41" s="16"/>
      <c r="HE41" s="16"/>
      <c r="HF41" s="16"/>
      <c r="HG41" s="16"/>
      <c r="HH41" s="16"/>
      <c r="HI41" s="16"/>
      <c r="HJ41" s="16"/>
      <c r="HK41" s="16"/>
      <c r="HL41" s="16"/>
      <c r="HM41" s="16"/>
      <c r="HN41" s="16"/>
      <c r="HO41" s="16"/>
      <c r="HP41" s="16"/>
    </row>
    <row r="42" spans="1:224" ht="12.75" customHeight="1" x14ac:dyDescent="0.2">
      <c r="A42" s="67" t="s">
        <v>179</v>
      </c>
      <c r="B42" s="20">
        <v>1048</v>
      </c>
      <c r="C42" s="68" t="s">
        <v>144</v>
      </c>
      <c r="D42" s="21">
        <f t="shared" ca="1" si="5"/>
        <v>691488.34000000043</v>
      </c>
      <c r="E42" s="21">
        <f t="shared" ca="1" si="5"/>
        <v>1571750.6099999729</v>
      </c>
      <c r="F42" s="21">
        <f t="shared" ca="1" si="5"/>
        <v>22576054.650000021</v>
      </c>
      <c r="G42" s="21">
        <f t="shared" ca="1" si="5"/>
        <v>0</v>
      </c>
      <c r="H42" s="21">
        <f t="shared" ca="1" si="5"/>
        <v>351757.08</v>
      </c>
      <c r="I42" s="21">
        <f t="shared" ca="1" si="5"/>
        <v>21783626.160000004</v>
      </c>
      <c r="J42" s="21">
        <f t="shared" ca="1" si="5"/>
        <v>100560.34000000001</v>
      </c>
      <c r="K42" s="21">
        <f t="shared" ca="1" si="5"/>
        <v>0</v>
      </c>
      <c r="L42" s="21">
        <f t="shared" ca="1" si="5"/>
        <v>0</v>
      </c>
      <c r="M42" s="21">
        <f t="shared" ca="1" si="5"/>
        <v>5190771.33</v>
      </c>
      <c r="N42" s="21">
        <f t="shared" ca="1" si="6"/>
        <v>358357344.24000043</v>
      </c>
      <c r="O42" s="21">
        <f t="shared" ca="1" si="6"/>
        <v>1365042.94</v>
      </c>
      <c r="P42" s="21">
        <f t="shared" ca="1" si="6"/>
        <v>43576825.659999996</v>
      </c>
      <c r="Q42" s="21">
        <f t="shared" ca="1" si="6"/>
        <v>0</v>
      </c>
      <c r="R42" s="21">
        <f t="shared" ca="1" si="6"/>
        <v>0</v>
      </c>
      <c r="S42" s="21">
        <f t="shared" ca="1" si="6"/>
        <v>454174.69</v>
      </c>
      <c r="T42" s="21">
        <f t="shared" ca="1" si="6"/>
        <v>6659993.6400000006</v>
      </c>
      <c r="U42" s="22">
        <f t="shared" ca="1" si="2"/>
        <v>462679389.68000036</v>
      </c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  <c r="BM42" s="16"/>
      <c r="BN42" s="16"/>
      <c r="BO42" s="16"/>
      <c r="BP42" s="16"/>
      <c r="BQ42" s="16"/>
      <c r="BR42" s="16"/>
      <c r="BS42" s="16"/>
      <c r="BT42" s="16"/>
      <c r="BU42" s="16"/>
      <c r="BV42" s="16"/>
      <c r="BW42" s="16"/>
      <c r="BX42" s="16"/>
      <c r="BY42" s="16"/>
      <c r="BZ42" s="16"/>
      <c r="CA42" s="16"/>
      <c r="CB42" s="16"/>
      <c r="CC42" s="16"/>
      <c r="CD42" s="16"/>
      <c r="CE42" s="16"/>
      <c r="CF42" s="16"/>
      <c r="CG42" s="16"/>
      <c r="CH42" s="16"/>
      <c r="CI42" s="16"/>
      <c r="CJ42" s="16"/>
      <c r="CK42" s="16"/>
      <c r="CL42" s="16"/>
      <c r="CM42" s="16"/>
      <c r="CN42" s="16"/>
      <c r="CO42" s="16"/>
      <c r="CP42" s="16"/>
      <c r="CQ42" s="16"/>
      <c r="CR42" s="16"/>
      <c r="CS42" s="16"/>
      <c r="CT42" s="16"/>
      <c r="CU42" s="16"/>
      <c r="CV42" s="16"/>
      <c r="CW42" s="16"/>
      <c r="CX42" s="16"/>
      <c r="CY42" s="16"/>
      <c r="CZ42" s="16"/>
      <c r="DA42" s="16"/>
      <c r="DB42" s="16"/>
      <c r="DC42" s="16"/>
      <c r="DD42" s="16"/>
      <c r="DE42" s="16"/>
      <c r="DF42" s="16"/>
      <c r="DG42" s="16"/>
      <c r="DH42" s="16"/>
      <c r="DI42" s="16"/>
      <c r="DJ42" s="16"/>
      <c r="DK42" s="16"/>
      <c r="DL42" s="16"/>
      <c r="DM42" s="16"/>
      <c r="DN42" s="16"/>
      <c r="DO42" s="16"/>
      <c r="DP42" s="16"/>
      <c r="DQ42" s="16"/>
      <c r="DR42" s="16"/>
      <c r="DS42" s="16"/>
      <c r="DT42" s="16"/>
      <c r="DU42" s="16"/>
      <c r="DV42" s="16"/>
      <c r="DW42" s="16"/>
      <c r="DX42" s="16"/>
      <c r="DY42" s="16"/>
      <c r="DZ42" s="16"/>
      <c r="EA42" s="16"/>
      <c r="EB42" s="16"/>
      <c r="EC42" s="16"/>
      <c r="ED42" s="16"/>
      <c r="EE42" s="16"/>
      <c r="EF42" s="16"/>
      <c r="EG42" s="16"/>
      <c r="EH42" s="16"/>
      <c r="EI42" s="16"/>
      <c r="EJ42" s="16"/>
      <c r="EK42" s="16"/>
      <c r="EL42" s="16"/>
      <c r="EM42" s="16"/>
      <c r="EN42" s="16"/>
      <c r="EO42" s="16"/>
      <c r="EP42" s="16"/>
      <c r="EQ42" s="16"/>
      <c r="ER42" s="16"/>
      <c r="ES42" s="16"/>
      <c r="ET42" s="16"/>
      <c r="EU42" s="16"/>
      <c r="EV42" s="16"/>
      <c r="EW42" s="16"/>
      <c r="EX42" s="16"/>
      <c r="EY42" s="16"/>
      <c r="EZ42" s="16"/>
      <c r="FA42" s="16"/>
      <c r="FB42" s="16"/>
      <c r="FC42" s="16"/>
      <c r="FD42" s="16"/>
      <c r="FE42" s="16"/>
      <c r="FF42" s="16"/>
      <c r="FG42" s="16"/>
      <c r="FH42" s="16"/>
      <c r="FI42" s="16"/>
      <c r="FJ42" s="16"/>
      <c r="FK42" s="16"/>
      <c r="FL42" s="16"/>
      <c r="FM42" s="16"/>
      <c r="FN42" s="16"/>
      <c r="FO42" s="16"/>
      <c r="FP42" s="16"/>
      <c r="FQ42" s="16"/>
      <c r="FR42" s="16"/>
      <c r="FS42" s="16"/>
      <c r="FT42" s="16"/>
      <c r="FU42" s="16"/>
      <c r="FV42" s="16"/>
      <c r="FW42" s="16"/>
      <c r="FX42" s="16"/>
      <c r="FY42" s="16"/>
      <c r="FZ42" s="16"/>
      <c r="GA42" s="16"/>
      <c r="GB42" s="16"/>
      <c r="GC42" s="16"/>
      <c r="GD42" s="16"/>
      <c r="GE42" s="16"/>
      <c r="GF42" s="16"/>
      <c r="GG42" s="16"/>
      <c r="GH42" s="16"/>
      <c r="GI42" s="16"/>
      <c r="GJ42" s="16"/>
      <c r="GK42" s="16"/>
      <c r="GL42" s="16"/>
      <c r="GM42" s="16"/>
      <c r="GN42" s="16"/>
      <c r="GO42" s="16"/>
      <c r="GP42" s="16"/>
      <c r="GQ42" s="16"/>
      <c r="GR42" s="16"/>
      <c r="GS42" s="16"/>
      <c r="GT42" s="16"/>
      <c r="GU42" s="16"/>
      <c r="GV42" s="16"/>
      <c r="GW42" s="16"/>
      <c r="GX42" s="16"/>
      <c r="GY42" s="16"/>
      <c r="GZ42" s="16"/>
      <c r="HA42" s="16"/>
      <c r="HB42" s="16"/>
      <c r="HC42" s="16"/>
      <c r="HD42" s="16"/>
      <c r="HE42" s="16"/>
      <c r="HF42" s="16"/>
      <c r="HG42" s="16"/>
      <c r="HH42" s="16"/>
      <c r="HI42" s="16"/>
      <c r="HJ42" s="16"/>
      <c r="HK42" s="16"/>
      <c r="HL42" s="16"/>
      <c r="HM42" s="16"/>
      <c r="HN42" s="16"/>
      <c r="HO42" s="16"/>
      <c r="HP42" s="16"/>
    </row>
    <row r="43" spans="1:224" ht="12.75" customHeight="1" x14ac:dyDescent="0.2">
      <c r="A43" s="67" t="s">
        <v>180</v>
      </c>
      <c r="B43" s="20">
        <v>1049</v>
      </c>
      <c r="C43" s="68" t="s">
        <v>144</v>
      </c>
      <c r="D43" s="21">
        <f t="shared" ca="1" si="5"/>
        <v>716911.04000000039</v>
      </c>
      <c r="E43" s="21">
        <f t="shared" ca="1" si="5"/>
        <v>452914.91000000067</v>
      </c>
      <c r="F43" s="21">
        <f t="shared" ca="1" si="5"/>
        <v>199619.81000000041</v>
      </c>
      <c r="G43" s="21">
        <f t="shared" ca="1" si="5"/>
        <v>0</v>
      </c>
      <c r="H43" s="21">
        <f t="shared" ca="1" si="5"/>
        <v>0</v>
      </c>
      <c r="I43" s="21">
        <f t="shared" ca="1" si="5"/>
        <v>352449.55000000005</v>
      </c>
      <c r="J43" s="21">
        <f t="shared" ca="1" si="5"/>
        <v>0</v>
      </c>
      <c r="K43" s="21">
        <f t="shared" ca="1" si="5"/>
        <v>0</v>
      </c>
      <c r="L43" s="21">
        <f t="shared" ca="1" si="5"/>
        <v>0</v>
      </c>
      <c r="M43" s="21">
        <f t="shared" ca="1" si="5"/>
        <v>88446.5</v>
      </c>
      <c r="N43" s="21">
        <f t="shared" ca="1" si="6"/>
        <v>99625799.940000027</v>
      </c>
      <c r="O43" s="21">
        <f t="shared" ca="1" si="6"/>
        <v>0</v>
      </c>
      <c r="P43" s="21">
        <f t="shared" ca="1" si="6"/>
        <v>8171262.5599999921</v>
      </c>
      <c r="Q43" s="21">
        <f t="shared" ca="1" si="6"/>
        <v>0</v>
      </c>
      <c r="R43" s="21">
        <f t="shared" ca="1" si="6"/>
        <v>0</v>
      </c>
      <c r="S43" s="21">
        <f t="shared" ca="1" si="6"/>
        <v>0</v>
      </c>
      <c r="T43" s="21">
        <f t="shared" ca="1" si="6"/>
        <v>59804.54</v>
      </c>
      <c r="U43" s="22">
        <f t="shared" ca="1" si="2"/>
        <v>109667208.85000002</v>
      </c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  <c r="BM43" s="16"/>
      <c r="BN43" s="16"/>
      <c r="BO43" s="16"/>
      <c r="BP43" s="16"/>
      <c r="BQ43" s="16"/>
      <c r="BR43" s="16"/>
      <c r="BS43" s="16"/>
      <c r="BT43" s="16"/>
      <c r="BU43" s="16"/>
      <c r="BV43" s="16"/>
      <c r="BW43" s="16"/>
      <c r="BX43" s="16"/>
      <c r="BY43" s="16"/>
      <c r="BZ43" s="16"/>
      <c r="CA43" s="16"/>
      <c r="CB43" s="16"/>
      <c r="CC43" s="16"/>
      <c r="CD43" s="16"/>
      <c r="CE43" s="16"/>
      <c r="CF43" s="16"/>
      <c r="CG43" s="16"/>
      <c r="CH43" s="16"/>
      <c r="CI43" s="16"/>
      <c r="CJ43" s="16"/>
      <c r="CK43" s="16"/>
      <c r="CL43" s="16"/>
      <c r="CM43" s="16"/>
      <c r="CN43" s="16"/>
      <c r="CO43" s="16"/>
      <c r="CP43" s="16"/>
      <c r="CQ43" s="16"/>
      <c r="CR43" s="16"/>
      <c r="CS43" s="16"/>
      <c r="CT43" s="16"/>
      <c r="CU43" s="16"/>
      <c r="CV43" s="16"/>
      <c r="CW43" s="16"/>
      <c r="CX43" s="16"/>
      <c r="CY43" s="16"/>
      <c r="CZ43" s="16"/>
      <c r="DA43" s="16"/>
      <c r="DB43" s="16"/>
      <c r="DC43" s="16"/>
      <c r="DD43" s="16"/>
      <c r="DE43" s="16"/>
      <c r="DF43" s="16"/>
      <c r="DG43" s="16"/>
      <c r="DH43" s="16"/>
      <c r="DI43" s="16"/>
      <c r="DJ43" s="16"/>
      <c r="DK43" s="16"/>
      <c r="DL43" s="16"/>
      <c r="DM43" s="16"/>
      <c r="DN43" s="16"/>
      <c r="DO43" s="16"/>
      <c r="DP43" s="16"/>
      <c r="DQ43" s="16"/>
      <c r="DR43" s="16"/>
      <c r="DS43" s="16"/>
      <c r="DT43" s="16"/>
      <c r="DU43" s="16"/>
      <c r="DV43" s="16"/>
      <c r="DW43" s="16"/>
      <c r="DX43" s="16"/>
      <c r="DY43" s="16"/>
      <c r="DZ43" s="16"/>
      <c r="EA43" s="16"/>
      <c r="EB43" s="16"/>
      <c r="EC43" s="16"/>
      <c r="ED43" s="16"/>
      <c r="EE43" s="16"/>
      <c r="EF43" s="16"/>
      <c r="EG43" s="16"/>
      <c r="EH43" s="16"/>
      <c r="EI43" s="16"/>
      <c r="EJ43" s="16"/>
      <c r="EK43" s="16"/>
      <c r="EL43" s="16"/>
      <c r="EM43" s="16"/>
      <c r="EN43" s="16"/>
      <c r="EO43" s="16"/>
      <c r="EP43" s="16"/>
      <c r="EQ43" s="16"/>
      <c r="ER43" s="16"/>
      <c r="ES43" s="16"/>
      <c r="ET43" s="16"/>
      <c r="EU43" s="16"/>
      <c r="EV43" s="16"/>
      <c r="EW43" s="16"/>
      <c r="EX43" s="16"/>
      <c r="EY43" s="16"/>
      <c r="EZ43" s="16"/>
      <c r="FA43" s="16"/>
      <c r="FB43" s="16"/>
      <c r="FC43" s="16"/>
      <c r="FD43" s="16"/>
      <c r="FE43" s="16"/>
      <c r="FF43" s="16"/>
      <c r="FG43" s="16"/>
      <c r="FH43" s="16"/>
      <c r="FI43" s="16"/>
      <c r="FJ43" s="16"/>
      <c r="FK43" s="16"/>
      <c r="FL43" s="16"/>
      <c r="FM43" s="16"/>
      <c r="FN43" s="16"/>
      <c r="FO43" s="16"/>
      <c r="FP43" s="16"/>
      <c r="FQ43" s="16"/>
      <c r="FR43" s="16"/>
      <c r="FS43" s="16"/>
      <c r="FT43" s="16"/>
      <c r="FU43" s="16"/>
      <c r="FV43" s="16"/>
      <c r="FW43" s="16"/>
      <c r="FX43" s="16"/>
      <c r="FY43" s="16"/>
      <c r="FZ43" s="16"/>
      <c r="GA43" s="16"/>
      <c r="GB43" s="16"/>
      <c r="GC43" s="16"/>
      <c r="GD43" s="16"/>
      <c r="GE43" s="16"/>
      <c r="GF43" s="16"/>
      <c r="GG43" s="16"/>
      <c r="GH43" s="16"/>
      <c r="GI43" s="16"/>
      <c r="GJ43" s="16"/>
      <c r="GK43" s="16"/>
      <c r="GL43" s="16"/>
      <c r="GM43" s="16"/>
      <c r="GN43" s="16"/>
      <c r="GO43" s="16"/>
      <c r="GP43" s="16"/>
      <c r="GQ43" s="16"/>
      <c r="GR43" s="16"/>
      <c r="GS43" s="16"/>
      <c r="GT43" s="16"/>
      <c r="GU43" s="16"/>
      <c r="GV43" s="16"/>
      <c r="GW43" s="16"/>
      <c r="GX43" s="16"/>
      <c r="GY43" s="16"/>
      <c r="GZ43" s="16"/>
      <c r="HA43" s="16"/>
      <c r="HB43" s="16"/>
      <c r="HC43" s="16"/>
      <c r="HD43" s="16"/>
      <c r="HE43" s="16"/>
      <c r="HF43" s="16"/>
      <c r="HG43" s="16"/>
      <c r="HH43" s="16"/>
      <c r="HI43" s="16"/>
      <c r="HJ43" s="16"/>
      <c r="HK43" s="16"/>
      <c r="HL43" s="16"/>
      <c r="HM43" s="16"/>
      <c r="HN43" s="16"/>
      <c r="HO43" s="16"/>
      <c r="HP43" s="16"/>
    </row>
    <row r="44" spans="1:224" ht="12.75" customHeight="1" x14ac:dyDescent="0.2">
      <c r="A44" s="67" t="s">
        <v>181</v>
      </c>
      <c r="B44" s="20">
        <v>1050</v>
      </c>
      <c r="C44" s="68" t="s">
        <v>144</v>
      </c>
      <c r="D44" s="21">
        <f t="shared" ca="1" si="5"/>
        <v>0</v>
      </c>
      <c r="E44" s="21">
        <f t="shared" ca="1" si="5"/>
        <v>0</v>
      </c>
      <c r="F44" s="21">
        <f t="shared" ca="1" si="5"/>
        <v>0</v>
      </c>
      <c r="G44" s="21">
        <f t="shared" ca="1" si="5"/>
        <v>0</v>
      </c>
      <c r="H44" s="21">
        <f t="shared" ca="1" si="5"/>
        <v>0</v>
      </c>
      <c r="I44" s="21">
        <f t="shared" ca="1" si="5"/>
        <v>0</v>
      </c>
      <c r="J44" s="21">
        <f t="shared" ca="1" si="5"/>
        <v>0</v>
      </c>
      <c r="K44" s="21">
        <f t="shared" ca="1" si="5"/>
        <v>0</v>
      </c>
      <c r="L44" s="21">
        <f t="shared" ca="1" si="5"/>
        <v>0</v>
      </c>
      <c r="M44" s="21">
        <f t="shared" ca="1" si="5"/>
        <v>0</v>
      </c>
      <c r="N44" s="21">
        <f t="shared" ca="1" si="6"/>
        <v>0</v>
      </c>
      <c r="O44" s="21">
        <f t="shared" ca="1" si="6"/>
        <v>0</v>
      </c>
      <c r="P44" s="21">
        <f t="shared" ca="1" si="6"/>
        <v>0</v>
      </c>
      <c r="Q44" s="21">
        <f t="shared" ca="1" si="6"/>
        <v>0</v>
      </c>
      <c r="R44" s="21">
        <f t="shared" ca="1" si="6"/>
        <v>0</v>
      </c>
      <c r="S44" s="21">
        <f t="shared" ca="1" si="6"/>
        <v>0</v>
      </c>
      <c r="T44" s="21">
        <f t="shared" ca="1" si="6"/>
        <v>0</v>
      </c>
      <c r="U44" s="22">
        <f t="shared" ca="1" si="2"/>
        <v>0</v>
      </c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  <c r="BM44" s="16"/>
      <c r="BN44" s="16"/>
      <c r="BO44" s="16"/>
      <c r="BP44" s="16"/>
      <c r="BQ44" s="16"/>
      <c r="BR44" s="16"/>
      <c r="BS44" s="16"/>
      <c r="BT44" s="16"/>
      <c r="BU44" s="16"/>
      <c r="BV44" s="16"/>
      <c r="BW44" s="16"/>
      <c r="BX44" s="16"/>
      <c r="BY44" s="16"/>
      <c r="BZ44" s="16"/>
      <c r="CA44" s="16"/>
      <c r="CB44" s="16"/>
      <c r="CC44" s="16"/>
      <c r="CD44" s="16"/>
      <c r="CE44" s="16"/>
      <c r="CF44" s="16"/>
      <c r="CG44" s="16"/>
      <c r="CH44" s="16"/>
      <c r="CI44" s="16"/>
      <c r="CJ44" s="16"/>
      <c r="CK44" s="16"/>
      <c r="CL44" s="16"/>
      <c r="CM44" s="16"/>
      <c r="CN44" s="16"/>
      <c r="CO44" s="16"/>
      <c r="CP44" s="16"/>
      <c r="CQ44" s="16"/>
      <c r="CR44" s="16"/>
      <c r="CS44" s="16"/>
      <c r="CT44" s="16"/>
      <c r="CU44" s="16"/>
      <c r="CV44" s="16"/>
      <c r="CW44" s="16"/>
      <c r="CX44" s="16"/>
      <c r="CY44" s="16"/>
      <c r="CZ44" s="16"/>
      <c r="DA44" s="16"/>
      <c r="DB44" s="16"/>
      <c r="DC44" s="16"/>
      <c r="DD44" s="16"/>
      <c r="DE44" s="16"/>
      <c r="DF44" s="16"/>
      <c r="DG44" s="16"/>
      <c r="DH44" s="16"/>
      <c r="DI44" s="16"/>
      <c r="DJ44" s="16"/>
      <c r="DK44" s="16"/>
      <c r="DL44" s="16"/>
      <c r="DM44" s="16"/>
      <c r="DN44" s="16"/>
      <c r="DO44" s="16"/>
      <c r="DP44" s="16"/>
      <c r="DQ44" s="16"/>
      <c r="DR44" s="16"/>
      <c r="DS44" s="16"/>
      <c r="DT44" s="16"/>
      <c r="DU44" s="16"/>
      <c r="DV44" s="16"/>
      <c r="DW44" s="16"/>
      <c r="DX44" s="16"/>
      <c r="DY44" s="16"/>
      <c r="DZ44" s="16"/>
      <c r="EA44" s="16"/>
      <c r="EB44" s="16"/>
      <c r="EC44" s="16"/>
      <c r="ED44" s="16"/>
      <c r="EE44" s="16"/>
      <c r="EF44" s="16"/>
      <c r="EG44" s="16"/>
      <c r="EH44" s="16"/>
      <c r="EI44" s="16"/>
      <c r="EJ44" s="16"/>
      <c r="EK44" s="16"/>
      <c r="EL44" s="16"/>
      <c r="EM44" s="16"/>
      <c r="EN44" s="16"/>
      <c r="EO44" s="16"/>
      <c r="EP44" s="16"/>
      <c r="EQ44" s="16"/>
      <c r="ER44" s="16"/>
      <c r="ES44" s="16"/>
      <c r="ET44" s="16"/>
      <c r="EU44" s="16"/>
      <c r="EV44" s="16"/>
      <c r="EW44" s="16"/>
      <c r="EX44" s="16"/>
      <c r="EY44" s="16"/>
      <c r="EZ44" s="16"/>
      <c r="FA44" s="16"/>
      <c r="FB44" s="16"/>
      <c r="FC44" s="16"/>
      <c r="FD44" s="16"/>
      <c r="FE44" s="16"/>
      <c r="FF44" s="16"/>
      <c r="FG44" s="16"/>
      <c r="FH44" s="16"/>
      <c r="FI44" s="16"/>
      <c r="FJ44" s="16"/>
      <c r="FK44" s="16"/>
      <c r="FL44" s="16"/>
      <c r="FM44" s="16"/>
      <c r="FN44" s="16"/>
      <c r="FO44" s="16"/>
      <c r="FP44" s="16"/>
      <c r="FQ44" s="16"/>
      <c r="FR44" s="16"/>
      <c r="FS44" s="16"/>
      <c r="FT44" s="16"/>
      <c r="FU44" s="16"/>
      <c r="FV44" s="16"/>
      <c r="FW44" s="16"/>
      <c r="FX44" s="16"/>
      <c r="FY44" s="16"/>
      <c r="FZ44" s="16"/>
      <c r="GA44" s="16"/>
      <c r="GB44" s="16"/>
      <c r="GC44" s="16"/>
      <c r="GD44" s="16"/>
      <c r="GE44" s="16"/>
      <c r="GF44" s="16"/>
      <c r="GG44" s="16"/>
      <c r="GH44" s="16"/>
      <c r="GI44" s="16"/>
      <c r="GJ44" s="16"/>
      <c r="GK44" s="16"/>
      <c r="GL44" s="16"/>
      <c r="GM44" s="16"/>
      <c r="GN44" s="16"/>
      <c r="GO44" s="16"/>
      <c r="GP44" s="16"/>
      <c r="GQ44" s="16"/>
      <c r="GR44" s="16"/>
      <c r="GS44" s="16"/>
      <c r="GT44" s="16"/>
      <c r="GU44" s="16"/>
      <c r="GV44" s="16"/>
      <c r="GW44" s="16"/>
      <c r="GX44" s="16"/>
      <c r="GY44" s="16"/>
      <c r="GZ44" s="16"/>
      <c r="HA44" s="16"/>
      <c r="HB44" s="16"/>
      <c r="HC44" s="16"/>
      <c r="HD44" s="16"/>
      <c r="HE44" s="16"/>
      <c r="HF44" s="16"/>
      <c r="HG44" s="16"/>
      <c r="HH44" s="16"/>
      <c r="HI44" s="16"/>
      <c r="HJ44" s="16"/>
      <c r="HK44" s="16"/>
      <c r="HL44" s="16"/>
      <c r="HM44" s="16"/>
      <c r="HN44" s="16"/>
      <c r="HO44" s="16"/>
      <c r="HP44" s="16"/>
    </row>
    <row r="45" spans="1:224" ht="12.75" customHeight="1" x14ac:dyDescent="0.2">
      <c r="A45" s="67" t="s">
        <v>182</v>
      </c>
      <c r="B45" s="20">
        <v>1051</v>
      </c>
      <c r="C45" s="68" t="s">
        <v>144</v>
      </c>
      <c r="D45" s="21">
        <f t="shared" ca="1" si="5"/>
        <v>35653.360000000001</v>
      </c>
      <c r="E45" s="21">
        <f t="shared" ca="1" si="5"/>
        <v>835559.96</v>
      </c>
      <c r="F45" s="21">
        <f t="shared" ca="1" si="5"/>
        <v>14274875.41</v>
      </c>
      <c r="G45" s="21">
        <f t="shared" ca="1" si="5"/>
        <v>1874.25</v>
      </c>
      <c r="H45" s="21">
        <f t="shared" ca="1" si="5"/>
        <v>19341935.390000001</v>
      </c>
      <c r="I45" s="21">
        <f t="shared" ca="1" si="5"/>
        <v>311484.61</v>
      </c>
      <c r="J45" s="21">
        <f t="shared" ca="1" si="5"/>
        <v>0</v>
      </c>
      <c r="K45" s="21">
        <f t="shared" ca="1" si="5"/>
        <v>0</v>
      </c>
      <c r="L45" s="21">
        <f t="shared" ca="1" si="5"/>
        <v>0</v>
      </c>
      <c r="M45" s="21">
        <f t="shared" ca="1" si="5"/>
        <v>0</v>
      </c>
      <c r="N45" s="21">
        <f t="shared" ca="1" si="6"/>
        <v>0</v>
      </c>
      <c r="O45" s="21">
        <f t="shared" ca="1" si="6"/>
        <v>0</v>
      </c>
      <c r="P45" s="21">
        <f t="shared" ca="1" si="6"/>
        <v>0</v>
      </c>
      <c r="Q45" s="21">
        <f t="shared" ca="1" si="6"/>
        <v>0</v>
      </c>
      <c r="R45" s="21">
        <f t="shared" ca="1" si="6"/>
        <v>0</v>
      </c>
      <c r="S45" s="21">
        <f t="shared" ca="1" si="6"/>
        <v>0</v>
      </c>
      <c r="T45" s="21">
        <f t="shared" ca="1" si="6"/>
        <v>0</v>
      </c>
      <c r="U45" s="22">
        <f t="shared" ca="1" si="2"/>
        <v>34801382.980000004</v>
      </c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/>
      <c r="AS45" s="16"/>
      <c r="AT45" s="16"/>
      <c r="AU45" s="16"/>
      <c r="AV45" s="16"/>
      <c r="AW45" s="16"/>
      <c r="AX45" s="16"/>
      <c r="AY45" s="16"/>
      <c r="AZ45" s="1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  <c r="BM45" s="16"/>
      <c r="BN45" s="16"/>
      <c r="BO45" s="16"/>
      <c r="BP45" s="16"/>
      <c r="BQ45" s="16"/>
      <c r="BR45" s="16"/>
      <c r="BS45" s="16"/>
      <c r="BT45" s="16"/>
      <c r="BU45" s="16"/>
      <c r="BV45" s="16"/>
      <c r="BW45" s="16"/>
      <c r="BX45" s="16"/>
      <c r="BY45" s="16"/>
      <c r="BZ45" s="16"/>
      <c r="CA45" s="16"/>
      <c r="CB45" s="16"/>
      <c r="CC45" s="16"/>
      <c r="CD45" s="16"/>
      <c r="CE45" s="16"/>
      <c r="CF45" s="16"/>
      <c r="CG45" s="16"/>
      <c r="CH45" s="16"/>
      <c r="CI45" s="16"/>
      <c r="CJ45" s="16"/>
      <c r="CK45" s="16"/>
      <c r="CL45" s="16"/>
      <c r="CM45" s="16"/>
      <c r="CN45" s="16"/>
      <c r="CO45" s="16"/>
      <c r="CP45" s="16"/>
      <c r="CQ45" s="16"/>
      <c r="CR45" s="16"/>
      <c r="CS45" s="16"/>
      <c r="CT45" s="16"/>
      <c r="CU45" s="16"/>
      <c r="CV45" s="16"/>
      <c r="CW45" s="16"/>
      <c r="CX45" s="16"/>
      <c r="CY45" s="16"/>
      <c r="CZ45" s="16"/>
      <c r="DA45" s="16"/>
      <c r="DB45" s="16"/>
      <c r="DC45" s="16"/>
      <c r="DD45" s="16"/>
      <c r="DE45" s="16"/>
      <c r="DF45" s="16"/>
      <c r="DG45" s="16"/>
      <c r="DH45" s="16"/>
      <c r="DI45" s="16"/>
      <c r="DJ45" s="16"/>
      <c r="DK45" s="16"/>
      <c r="DL45" s="16"/>
      <c r="DM45" s="16"/>
      <c r="DN45" s="16"/>
      <c r="DO45" s="16"/>
      <c r="DP45" s="16"/>
      <c r="DQ45" s="16"/>
      <c r="DR45" s="16"/>
      <c r="DS45" s="16"/>
      <c r="DT45" s="16"/>
      <c r="DU45" s="16"/>
      <c r="DV45" s="16"/>
      <c r="DW45" s="16"/>
      <c r="DX45" s="16"/>
      <c r="DY45" s="16"/>
      <c r="DZ45" s="16"/>
      <c r="EA45" s="16"/>
      <c r="EB45" s="16"/>
      <c r="EC45" s="16"/>
      <c r="ED45" s="16"/>
      <c r="EE45" s="16"/>
      <c r="EF45" s="16"/>
      <c r="EG45" s="16"/>
      <c r="EH45" s="16"/>
      <c r="EI45" s="16"/>
      <c r="EJ45" s="16"/>
      <c r="EK45" s="16"/>
      <c r="EL45" s="16"/>
      <c r="EM45" s="16"/>
      <c r="EN45" s="16"/>
      <c r="EO45" s="16"/>
      <c r="EP45" s="16"/>
      <c r="EQ45" s="16"/>
      <c r="ER45" s="16"/>
      <c r="ES45" s="16"/>
      <c r="ET45" s="16"/>
      <c r="EU45" s="16"/>
      <c r="EV45" s="16"/>
      <c r="EW45" s="16"/>
      <c r="EX45" s="16"/>
      <c r="EY45" s="16"/>
      <c r="EZ45" s="16"/>
      <c r="FA45" s="16"/>
      <c r="FB45" s="16"/>
      <c r="FC45" s="16"/>
      <c r="FD45" s="16"/>
      <c r="FE45" s="16"/>
      <c r="FF45" s="16"/>
      <c r="FG45" s="16"/>
      <c r="FH45" s="16"/>
      <c r="FI45" s="16"/>
      <c r="FJ45" s="16"/>
      <c r="FK45" s="16"/>
      <c r="FL45" s="16"/>
      <c r="FM45" s="16"/>
      <c r="FN45" s="16"/>
      <c r="FO45" s="16"/>
      <c r="FP45" s="16"/>
      <c r="FQ45" s="16"/>
      <c r="FR45" s="16"/>
      <c r="FS45" s="16"/>
      <c r="FT45" s="16"/>
      <c r="FU45" s="16"/>
      <c r="FV45" s="16"/>
      <c r="FW45" s="16"/>
      <c r="FX45" s="16"/>
      <c r="FY45" s="16"/>
      <c r="FZ45" s="16"/>
      <c r="GA45" s="16"/>
      <c r="GB45" s="16"/>
      <c r="GC45" s="16"/>
      <c r="GD45" s="16"/>
      <c r="GE45" s="16"/>
      <c r="GF45" s="16"/>
      <c r="GG45" s="16"/>
      <c r="GH45" s="16"/>
      <c r="GI45" s="16"/>
      <c r="GJ45" s="16"/>
      <c r="GK45" s="16"/>
      <c r="GL45" s="16"/>
      <c r="GM45" s="16"/>
      <c r="GN45" s="16"/>
      <c r="GO45" s="16"/>
      <c r="GP45" s="16"/>
      <c r="GQ45" s="16"/>
      <c r="GR45" s="16"/>
      <c r="GS45" s="16"/>
      <c r="GT45" s="16"/>
      <c r="GU45" s="16"/>
      <c r="GV45" s="16"/>
      <c r="GW45" s="16"/>
      <c r="GX45" s="16"/>
      <c r="GY45" s="16"/>
      <c r="GZ45" s="16"/>
      <c r="HA45" s="16"/>
      <c r="HB45" s="16"/>
      <c r="HC45" s="16"/>
      <c r="HD45" s="16"/>
      <c r="HE45" s="16"/>
      <c r="HF45" s="16"/>
      <c r="HG45" s="16"/>
      <c r="HH45" s="16"/>
      <c r="HI45" s="16"/>
      <c r="HJ45" s="16"/>
      <c r="HK45" s="16"/>
      <c r="HL45" s="16"/>
      <c r="HM45" s="16"/>
      <c r="HN45" s="16"/>
      <c r="HO45" s="16"/>
      <c r="HP45" s="16"/>
    </row>
    <row r="46" spans="1:224" ht="12.75" customHeight="1" x14ac:dyDescent="0.2">
      <c r="A46" s="67" t="s">
        <v>183</v>
      </c>
      <c r="B46" s="20">
        <v>1052</v>
      </c>
      <c r="C46" s="68" t="s">
        <v>144</v>
      </c>
      <c r="D46" s="21">
        <f t="shared" ca="1" si="5"/>
        <v>2645.4599999999996</v>
      </c>
      <c r="E46" s="21">
        <f t="shared" ca="1" si="5"/>
        <v>68.760000000000005</v>
      </c>
      <c r="F46" s="21">
        <f t="shared" ca="1" si="5"/>
        <v>171367.72</v>
      </c>
      <c r="G46" s="21">
        <f t="shared" ca="1" si="5"/>
        <v>0</v>
      </c>
      <c r="H46" s="21">
        <f t="shared" ca="1" si="5"/>
        <v>388762.7</v>
      </c>
      <c r="I46" s="21">
        <f t="shared" ca="1" si="5"/>
        <v>3026.7400000000002</v>
      </c>
      <c r="J46" s="21">
        <f t="shared" ca="1" si="5"/>
        <v>0</v>
      </c>
      <c r="K46" s="21">
        <f t="shared" ca="1" si="5"/>
        <v>0</v>
      </c>
      <c r="L46" s="21">
        <f t="shared" ca="1" si="5"/>
        <v>0</v>
      </c>
      <c r="M46" s="21">
        <f t="shared" ca="1" si="5"/>
        <v>0</v>
      </c>
      <c r="N46" s="21">
        <f t="shared" ca="1" si="6"/>
        <v>0</v>
      </c>
      <c r="O46" s="21">
        <f t="shared" ca="1" si="6"/>
        <v>0</v>
      </c>
      <c r="P46" s="21">
        <f t="shared" ca="1" si="6"/>
        <v>0</v>
      </c>
      <c r="Q46" s="21">
        <f t="shared" ca="1" si="6"/>
        <v>0</v>
      </c>
      <c r="R46" s="21">
        <f t="shared" ca="1" si="6"/>
        <v>0</v>
      </c>
      <c r="S46" s="21">
        <f t="shared" ca="1" si="6"/>
        <v>0</v>
      </c>
      <c r="T46" s="21">
        <f t="shared" ca="1" si="6"/>
        <v>0</v>
      </c>
      <c r="U46" s="22">
        <f t="shared" ca="1" si="2"/>
        <v>565871.38</v>
      </c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  <c r="BM46" s="16"/>
      <c r="BN46" s="16"/>
      <c r="BO46" s="16"/>
      <c r="BP46" s="16"/>
      <c r="BQ46" s="16"/>
      <c r="BR46" s="16"/>
      <c r="BS46" s="16"/>
      <c r="BT46" s="16"/>
      <c r="BU46" s="16"/>
      <c r="BV46" s="16"/>
      <c r="BW46" s="16"/>
      <c r="BX46" s="16"/>
      <c r="BY46" s="16"/>
      <c r="BZ46" s="16"/>
      <c r="CA46" s="16"/>
      <c r="CB46" s="16"/>
      <c r="CC46" s="16"/>
      <c r="CD46" s="16"/>
      <c r="CE46" s="16"/>
      <c r="CF46" s="16"/>
      <c r="CG46" s="16"/>
      <c r="CH46" s="16"/>
      <c r="CI46" s="16"/>
      <c r="CJ46" s="16"/>
      <c r="CK46" s="16"/>
      <c r="CL46" s="16"/>
      <c r="CM46" s="16"/>
      <c r="CN46" s="16"/>
      <c r="CO46" s="16"/>
      <c r="CP46" s="16"/>
      <c r="CQ46" s="16"/>
      <c r="CR46" s="16"/>
      <c r="CS46" s="16"/>
      <c r="CT46" s="16"/>
      <c r="CU46" s="16"/>
      <c r="CV46" s="16"/>
      <c r="CW46" s="16"/>
      <c r="CX46" s="16"/>
      <c r="CY46" s="16"/>
      <c r="CZ46" s="16"/>
      <c r="DA46" s="16"/>
      <c r="DB46" s="16"/>
      <c r="DC46" s="16"/>
      <c r="DD46" s="16"/>
      <c r="DE46" s="16"/>
      <c r="DF46" s="16"/>
      <c r="DG46" s="16"/>
      <c r="DH46" s="16"/>
      <c r="DI46" s="16"/>
      <c r="DJ46" s="16"/>
      <c r="DK46" s="16"/>
      <c r="DL46" s="16"/>
      <c r="DM46" s="16"/>
      <c r="DN46" s="16"/>
      <c r="DO46" s="16"/>
      <c r="DP46" s="16"/>
      <c r="DQ46" s="16"/>
      <c r="DR46" s="16"/>
      <c r="DS46" s="16"/>
      <c r="DT46" s="16"/>
      <c r="DU46" s="16"/>
      <c r="DV46" s="16"/>
      <c r="DW46" s="16"/>
      <c r="DX46" s="16"/>
      <c r="DY46" s="16"/>
      <c r="DZ46" s="16"/>
      <c r="EA46" s="16"/>
      <c r="EB46" s="16"/>
      <c r="EC46" s="16"/>
      <c r="ED46" s="16"/>
      <c r="EE46" s="16"/>
      <c r="EF46" s="16"/>
      <c r="EG46" s="16"/>
      <c r="EH46" s="16"/>
      <c r="EI46" s="16"/>
      <c r="EJ46" s="16"/>
      <c r="EK46" s="16"/>
      <c r="EL46" s="16"/>
      <c r="EM46" s="16"/>
      <c r="EN46" s="16"/>
      <c r="EO46" s="16"/>
      <c r="EP46" s="16"/>
      <c r="EQ46" s="16"/>
      <c r="ER46" s="16"/>
      <c r="ES46" s="16"/>
      <c r="ET46" s="16"/>
      <c r="EU46" s="16"/>
      <c r="EV46" s="16"/>
      <c r="EW46" s="16"/>
      <c r="EX46" s="16"/>
      <c r="EY46" s="16"/>
      <c r="EZ46" s="16"/>
      <c r="FA46" s="16"/>
      <c r="FB46" s="16"/>
      <c r="FC46" s="16"/>
      <c r="FD46" s="16"/>
      <c r="FE46" s="16"/>
      <c r="FF46" s="16"/>
      <c r="FG46" s="16"/>
      <c r="FH46" s="16"/>
      <c r="FI46" s="16"/>
      <c r="FJ46" s="16"/>
      <c r="FK46" s="16"/>
      <c r="FL46" s="16"/>
      <c r="FM46" s="16"/>
      <c r="FN46" s="16"/>
      <c r="FO46" s="16"/>
      <c r="FP46" s="16"/>
      <c r="FQ46" s="16"/>
      <c r="FR46" s="16"/>
      <c r="FS46" s="16"/>
      <c r="FT46" s="16"/>
      <c r="FU46" s="16"/>
      <c r="FV46" s="16"/>
      <c r="FW46" s="16"/>
      <c r="FX46" s="16"/>
      <c r="FY46" s="16"/>
      <c r="FZ46" s="16"/>
      <c r="GA46" s="16"/>
      <c r="GB46" s="16"/>
      <c r="GC46" s="16"/>
      <c r="GD46" s="16"/>
      <c r="GE46" s="16"/>
      <c r="GF46" s="16"/>
      <c r="GG46" s="16"/>
      <c r="GH46" s="16"/>
      <c r="GI46" s="16"/>
      <c r="GJ46" s="16"/>
      <c r="GK46" s="16"/>
      <c r="GL46" s="16"/>
      <c r="GM46" s="16"/>
      <c r="GN46" s="16"/>
      <c r="GO46" s="16"/>
      <c r="GP46" s="16"/>
      <c r="GQ46" s="16"/>
      <c r="GR46" s="16"/>
      <c r="GS46" s="16"/>
      <c r="GT46" s="16"/>
      <c r="GU46" s="16"/>
      <c r="GV46" s="16"/>
      <c r="GW46" s="16"/>
      <c r="GX46" s="16"/>
      <c r="GY46" s="16"/>
      <c r="GZ46" s="16"/>
      <c r="HA46" s="16"/>
      <c r="HB46" s="16"/>
      <c r="HC46" s="16"/>
      <c r="HD46" s="16"/>
      <c r="HE46" s="16"/>
      <c r="HF46" s="16"/>
      <c r="HG46" s="16"/>
      <c r="HH46" s="16"/>
      <c r="HI46" s="16"/>
      <c r="HJ46" s="16"/>
      <c r="HK46" s="16"/>
      <c r="HL46" s="16"/>
      <c r="HM46" s="16"/>
      <c r="HN46" s="16"/>
      <c r="HO46" s="16"/>
      <c r="HP46" s="16"/>
    </row>
    <row r="47" spans="1:224" ht="12.75" customHeight="1" x14ac:dyDescent="0.2">
      <c r="A47" s="67" t="s">
        <v>184</v>
      </c>
      <c r="B47" s="20">
        <v>1053</v>
      </c>
      <c r="C47" s="68" t="s">
        <v>144</v>
      </c>
      <c r="D47" s="21">
        <f t="shared" ca="1" si="5"/>
        <v>40127.020000000004</v>
      </c>
      <c r="E47" s="21">
        <f t="shared" ca="1" si="5"/>
        <v>641332.61</v>
      </c>
      <c r="F47" s="21">
        <f t="shared" ca="1" si="5"/>
        <v>3715.9700000000003</v>
      </c>
      <c r="G47" s="21">
        <f t="shared" ca="1" si="5"/>
        <v>0</v>
      </c>
      <c r="H47" s="21">
        <f t="shared" ca="1" si="5"/>
        <v>0</v>
      </c>
      <c r="I47" s="21">
        <f t="shared" ca="1" si="5"/>
        <v>-20.290000000000191</v>
      </c>
      <c r="J47" s="21">
        <f t="shared" ca="1" si="5"/>
        <v>0</v>
      </c>
      <c r="K47" s="21">
        <f t="shared" ca="1" si="5"/>
        <v>0</v>
      </c>
      <c r="L47" s="21">
        <f t="shared" ca="1" si="5"/>
        <v>0</v>
      </c>
      <c r="M47" s="21">
        <f t="shared" ca="1" si="5"/>
        <v>0</v>
      </c>
      <c r="N47" s="21">
        <f t="shared" ca="1" si="6"/>
        <v>0</v>
      </c>
      <c r="O47" s="21">
        <f t="shared" ca="1" si="6"/>
        <v>0</v>
      </c>
      <c r="P47" s="21">
        <f t="shared" ca="1" si="6"/>
        <v>0</v>
      </c>
      <c r="Q47" s="21">
        <f t="shared" ca="1" si="6"/>
        <v>0</v>
      </c>
      <c r="R47" s="21">
        <f t="shared" ca="1" si="6"/>
        <v>0</v>
      </c>
      <c r="S47" s="21">
        <f t="shared" ca="1" si="6"/>
        <v>0</v>
      </c>
      <c r="T47" s="21">
        <f t="shared" ca="1" si="6"/>
        <v>0</v>
      </c>
      <c r="U47" s="22">
        <f t="shared" ca="1" si="2"/>
        <v>685155.30999999994</v>
      </c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  <c r="BM47" s="16"/>
      <c r="BN47" s="16"/>
      <c r="BO47" s="16"/>
      <c r="BP47" s="16"/>
      <c r="BQ47" s="16"/>
      <c r="BR47" s="16"/>
      <c r="BS47" s="16"/>
      <c r="BT47" s="16"/>
      <c r="BU47" s="16"/>
      <c r="BV47" s="16"/>
      <c r="BW47" s="16"/>
      <c r="BX47" s="16"/>
      <c r="BY47" s="16"/>
      <c r="BZ47" s="16"/>
      <c r="CA47" s="16"/>
      <c r="CB47" s="16"/>
      <c r="CC47" s="16"/>
      <c r="CD47" s="16"/>
      <c r="CE47" s="16"/>
      <c r="CF47" s="16"/>
      <c r="CG47" s="16"/>
      <c r="CH47" s="16"/>
      <c r="CI47" s="16"/>
      <c r="CJ47" s="16"/>
      <c r="CK47" s="16"/>
      <c r="CL47" s="16"/>
      <c r="CM47" s="16"/>
      <c r="CN47" s="16"/>
      <c r="CO47" s="16"/>
      <c r="CP47" s="16"/>
      <c r="CQ47" s="16"/>
      <c r="CR47" s="16"/>
      <c r="CS47" s="16"/>
      <c r="CT47" s="16"/>
      <c r="CU47" s="16"/>
      <c r="CV47" s="16"/>
      <c r="CW47" s="16"/>
      <c r="CX47" s="16"/>
      <c r="CY47" s="16"/>
      <c r="CZ47" s="16"/>
      <c r="DA47" s="16"/>
      <c r="DB47" s="16"/>
      <c r="DC47" s="16"/>
      <c r="DD47" s="16"/>
      <c r="DE47" s="16"/>
      <c r="DF47" s="16"/>
      <c r="DG47" s="16"/>
      <c r="DH47" s="16"/>
      <c r="DI47" s="16"/>
      <c r="DJ47" s="16"/>
      <c r="DK47" s="16"/>
      <c r="DL47" s="16"/>
      <c r="DM47" s="16"/>
      <c r="DN47" s="16"/>
      <c r="DO47" s="16"/>
      <c r="DP47" s="16"/>
      <c r="DQ47" s="16"/>
      <c r="DR47" s="16"/>
      <c r="DS47" s="16"/>
      <c r="DT47" s="16"/>
      <c r="DU47" s="16"/>
      <c r="DV47" s="16"/>
      <c r="DW47" s="16"/>
      <c r="DX47" s="16"/>
      <c r="DY47" s="16"/>
      <c r="DZ47" s="16"/>
      <c r="EA47" s="16"/>
      <c r="EB47" s="16"/>
      <c r="EC47" s="16"/>
      <c r="ED47" s="16"/>
      <c r="EE47" s="16"/>
      <c r="EF47" s="16"/>
      <c r="EG47" s="16"/>
      <c r="EH47" s="16"/>
      <c r="EI47" s="16"/>
      <c r="EJ47" s="16"/>
      <c r="EK47" s="16"/>
      <c r="EL47" s="16"/>
      <c r="EM47" s="16"/>
      <c r="EN47" s="16"/>
      <c r="EO47" s="16"/>
      <c r="EP47" s="16"/>
      <c r="EQ47" s="16"/>
      <c r="ER47" s="16"/>
      <c r="ES47" s="16"/>
      <c r="ET47" s="16"/>
      <c r="EU47" s="16"/>
      <c r="EV47" s="16"/>
      <c r="EW47" s="16"/>
      <c r="EX47" s="16"/>
      <c r="EY47" s="16"/>
      <c r="EZ47" s="16"/>
      <c r="FA47" s="16"/>
      <c r="FB47" s="16"/>
      <c r="FC47" s="16"/>
      <c r="FD47" s="16"/>
      <c r="FE47" s="16"/>
      <c r="FF47" s="16"/>
      <c r="FG47" s="16"/>
      <c r="FH47" s="16"/>
      <c r="FI47" s="16"/>
      <c r="FJ47" s="16"/>
      <c r="FK47" s="16"/>
      <c r="FL47" s="16"/>
      <c r="FM47" s="16"/>
      <c r="FN47" s="16"/>
      <c r="FO47" s="16"/>
      <c r="FP47" s="16"/>
      <c r="FQ47" s="16"/>
      <c r="FR47" s="16"/>
      <c r="FS47" s="16"/>
      <c r="FT47" s="16"/>
      <c r="FU47" s="16"/>
      <c r="FV47" s="16"/>
      <c r="FW47" s="16"/>
      <c r="FX47" s="16"/>
      <c r="FY47" s="16"/>
      <c r="FZ47" s="16"/>
      <c r="GA47" s="16"/>
      <c r="GB47" s="16"/>
      <c r="GC47" s="16"/>
      <c r="GD47" s="16"/>
      <c r="GE47" s="16"/>
      <c r="GF47" s="16"/>
      <c r="GG47" s="16"/>
      <c r="GH47" s="16"/>
      <c r="GI47" s="16"/>
      <c r="GJ47" s="16"/>
      <c r="GK47" s="16"/>
      <c r="GL47" s="16"/>
      <c r="GM47" s="16"/>
      <c r="GN47" s="16"/>
      <c r="GO47" s="16"/>
      <c r="GP47" s="16"/>
      <c r="GQ47" s="16"/>
      <c r="GR47" s="16"/>
      <c r="GS47" s="16"/>
      <c r="GT47" s="16"/>
      <c r="GU47" s="16"/>
      <c r="GV47" s="16"/>
      <c r="GW47" s="16"/>
      <c r="GX47" s="16"/>
      <c r="GY47" s="16"/>
      <c r="GZ47" s="16"/>
      <c r="HA47" s="16"/>
      <c r="HB47" s="16"/>
      <c r="HC47" s="16"/>
      <c r="HD47" s="16"/>
      <c r="HE47" s="16"/>
      <c r="HF47" s="16"/>
      <c r="HG47" s="16"/>
      <c r="HH47" s="16"/>
      <c r="HI47" s="16"/>
      <c r="HJ47" s="16"/>
      <c r="HK47" s="16"/>
      <c r="HL47" s="16"/>
      <c r="HM47" s="16"/>
      <c r="HN47" s="16"/>
      <c r="HO47" s="16"/>
      <c r="HP47" s="16"/>
    </row>
    <row r="48" spans="1:224" ht="12.75" customHeight="1" x14ac:dyDescent="0.2">
      <c r="A48" s="67" t="s">
        <v>185</v>
      </c>
      <c r="B48" s="20">
        <v>1054</v>
      </c>
      <c r="C48" s="68" t="s">
        <v>144</v>
      </c>
      <c r="D48" s="21">
        <f t="shared" ca="1" si="5"/>
        <v>0</v>
      </c>
      <c r="E48" s="21">
        <f t="shared" ca="1" si="5"/>
        <v>0</v>
      </c>
      <c r="F48" s="21">
        <f t="shared" ca="1" si="5"/>
        <v>0</v>
      </c>
      <c r="G48" s="21">
        <f t="shared" ca="1" si="5"/>
        <v>0</v>
      </c>
      <c r="H48" s="21">
        <f t="shared" ca="1" si="5"/>
        <v>0</v>
      </c>
      <c r="I48" s="21">
        <f t="shared" ca="1" si="5"/>
        <v>0</v>
      </c>
      <c r="J48" s="21">
        <f t="shared" ca="1" si="5"/>
        <v>0</v>
      </c>
      <c r="K48" s="21">
        <f t="shared" ca="1" si="5"/>
        <v>0</v>
      </c>
      <c r="L48" s="21">
        <f t="shared" ca="1" si="5"/>
        <v>0</v>
      </c>
      <c r="M48" s="21">
        <f t="shared" ca="1" si="5"/>
        <v>0</v>
      </c>
      <c r="N48" s="21">
        <f t="shared" ca="1" si="6"/>
        <v>0</v>
      </c>
      <c r="O48" s="21">
        <f t="shared" ca="1" si="6"/>
        <v>0</v>
      </c>
      <c r="P48" s="21">
        <f t="shared" ca="1" si="6"/>
        <v>0</v>
      </c>
      <c r="Q48" s="21">
        <f t="shared" ca="1" si="6"/>
        <v>0</v>
      </c>
      <c r="R48" s="21">
        <f t="shared" ca="1" si="6"/>
        <v>0</v>
      </c>
      <c r="S48" s="21">
        <f t="shared" ca="1" si="6"/>
        <v>0</v>
      </c>
      <c r="T48" s="21">
        <f t="shared" ca="1" si="6"/>
        <v>0</v>
      </c>
      <c r="U48" s="22">
        <f t="shared" ca="1" si="2"/>
        <v>0</v>
      </c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  <c r="BM48" s="16"/>
      <c r="BN48" s="16"/>
      <c r="BO48" s="16"/>
      <c r="BP48" s="16"/>
      <c r="BQ48" s="16"/>
      <c r="BR48" s="16"/>
      <c r="BS48" s="16"/>
      <c r="BT48" s="16"/>
      <c r="BU48" s="16"/>
      <c r="BV48" s="16"/>
      <c r="BW48" s="16"/>
      <c r="BX48" s="16"/>
      <c r="BY48" s="16"/>
      <c r="BZ48" s="16"/>
      <c r="CA48" s="16"/>
      <c r="CB48" s="16"/>
      <c r="CC48" s="16"/>
      <c r="CD48" s="16"/>
      <c r="CE48" s="16"/>
      <c r="CF48" s="16"/>
      <c r="CG48" s="16"/>
      <c r="CH48" s="16"/>
      <c r="CI48" s="16"/>
      <c r="CJ48" s="16"/>
      <c r="CK48" s="16"/>
      <c r="CL48" s="16"/>
      <c r="CM48" s="16"/>
      <c r="CN48" s="16"/>
      <c r="CO48" s="16"/>
      <c r="CP48" s="16"/>
      <c r="CQ48" s="16"/>
      <c r="CR48" s="16"/>
      <c r="CS48" s="16"/>
      <c r="CT48" s="16"/>
      <c r="CU48" s="16"/>
      <c r="CV48" s="16"/>
      <c r="CW48" s="16"/>
      <c r="CX48" s="16"/>
      <c r="CY48" s="16"/>
      <c r="CZ48" s="16"/>
      <c r="DA48" s="16"/>
      <c r="DB48" s="16"/>
      <c r="DC48" s="16"/>
      <c r="DD48" s="16"/>
      <c r="DE48" s="16"/>
      <c r="DF48" s="16"/>
      <c r="DG48" s="16"/>
      <c r="DH48" s="16"/>
      <c r="DI48" s="16"/>
      <c r="DJ48" s="16"/>
      <c r="DK48" s="16"/>
      <c r="DL48" s="16"/>
      <c r="DM48" s="16"/>
      <c r="DN48" s="16"/>
      <c r="DO48" s="16"/>
      <c r="DP48" s="16"/>
      <c r="DQ48" s="16"/>
      <c r="DR48" s="16"/>
      <c r="DS48" s="16"/>
      <c r="DT48" s="16"/>
      <c r="DU48" s="16"/>
      <c r="DV48" s="16"/>
      <c r="DW48" s="16"/>
      <c r="DX48" s="16"/>
      <c r="DY48" s="16"/>
      <c r="DZ48" s="16"/>
      <c r="EA48" s="16"/>
      <c r="EB48" s="16"/>
      <c r="EC48" s="16"/>
      <c r="ED48" s="16"/>
      <c r="EE48" s="16"/>
      <c r="EF48" s="16"/>
      <c r="EG48" s="16"/>
      <c r="EH48" s="16"/>
      <c r="EI48" s="16"/>
      <c r="EJ48" s="16"/>
      <c r="EK48" s="16"/>
      <c r="EL48" s="16"/>
      <c r="EM48" s="16"/>
      <c r="EN48" s="16"/>
      <c r="EO48" s="16"/>
      <c r="EP48" s="16"/>
      <c r="EQ48" s="16"/>
      <c r="ER48" s="16"/>
      <c r="ES48" s="16"/>
      <c r="ET48" s="16"/>
      <c r="EU48" s="16"/>
      <c r="EV48" s="16"/>
      <c r="EW48" s="16"/>
      <c r="EX48" s="16"/>
      <c r="EY48" s="16"/>
      <c r="EZ48" s="16"/>
      <c r="FA48" s="16"/>
      <c r="FB48" s="16"/>
      <c r="FC48" s="16"/>
      <c r="FD48" s="16"/>
      <c r="FE48" s="16"/>
      <c r="FF48" s="16"/>
      <c r="FG48" s="16"/>
      <c r="FH48" s="16"/>
      <c r="FI48" s="16"/>
      <c r="FJ48" s="16"/>
      <c r="FK48" s="16"/>
      <c r="FL48" s="16"/>
      <c r="FM48" s="16"/>
      <c r="FN48" s="16"/>
      <c r="FO48" s="16"/>
      <c r="FP48" s="16"/>
      <c r="FQ48" s="16"/>
      <c r="FR48" s="16"/>
      <c r="FS48" s="16"/>
      <c r="FT48" s="16"/>
      <c r="FU48" s="16"/>
      <c r="FV48" s="16"/>
      <c r="FW48" s="16"/>
      <c r="FX48" s="16"/>
      <c r="FY48" s="16"/>
      <c r="FZ48" s="16"/>
      <c r="GA48" s="16"/>
      <c r="GB48" s="16"/>
      <c r="GC48" s="16"/>
      <c r="GD48" s="16"/>
      <c r="GE48" s="16"/>
      <c r="GF48" s="16"/>
      <c r="GG48" s="16"/>
      <c r="GH48" s="16"/>
      <c r="GI48" s="16"/>
      <c r="GJ48" s="16"/>
      <c r="GK48" s="16"/>
      <c r="GL48" s="16"/>
      <c r="GM48" s="16"/>
      <c r="GN48" s="16"/>
      <c r="GO48" s="16"/>
      <c r="GP48" s="16"/>
      <c r="GQ48" s="16"/>
      <c r="GR48" s="16"/>
      <c r="GS48" s="16"/>
      <c r="GT48" s="16"/>
      <c r="GU48" s="16"/>
      <c r="GV48" s="16"/>
      <c r="GW48" s="16"/>
      <c r="GX48" s="16"/>
      <c r="GY48" s="16"/>
      <c r="GZ48" s="16"/>
      <c r="HA48" s="16"/>
      <c r="HB48" s="16"/>
      <c r="HC48" s="16"/>
      <c r="HD48" s="16"/>
      <c r="HE48" s="16"/>
      <c r="HF48" s="16"/>
      <c r="HG48" s="16"/>
      <c r="HH48" s="16"/>
      <c r="HI48" s="16"/>
      <c r="HJ48" s="16"/>
      <c r="HK48" s="16"/>
      <c r="HL48" s="16"/>
      <c r="HM48" s="16"/>
      <c r="HN48" s="16"/>
      <c r="HO48" s="16"/>
      <c r="HP48" s="16"/>
    </row>
    <row r="49" spans="1:224" ht="12.75" customHeight="1" x14ac:dyDescent="0.2">
      <c r="A49" s="67" t="s">
        <v>186</v>
      </c>
      <c r="B49" s="20">
        <v>1055</v>
      </c>
      <c r="C49" s="68" t="s">
        <v>144</v>
      </c>
      <c r="D49" s="21">
        <f t="shared" ca="1" si="5"/>
        <v>347552.91</v>
      </c>
      <c r="E49" s="21">
        <f t="shared" ca="1" si="5"/>
        <v>556798.48</v>
      </c>
      <c r="F49" s="21">
        <f t="shared" ca="1" si="5"/>
        <v>1483455.02</v>
      </c>
      <c r="G49" s="21">
        <f t="shared" ca="1" si="5"/>
        <v>0</v>
      </c>
      <c r="H49" s="21">
        <f t="shared" ca="1" si="5"/>
        <v>18782027.859999999</v>
      </c>
      <c r="I49" s="21">
        <f t="shared" ca="1" si="5"/>
        <v>2713825.02</v>
      </c>
      <c r="J49" s="21">
        <f t="shared" ca="1" si="5"/>
        <v>4730.95</v>
      </c>
      <c r="K49" s="21">
        <f t="shared" ca="1" si="5"/>
        <v>0</v>
      </c>
      <c r="L49" s="21">
        <f t="shared" ca="1" si="5"/>
        <v>0</v>
      </c>
      <c r="M49" s="21">
        <f t="shared" ca="1" si="5"/>
        <v>447640.48</v>
      </c>
      <c r="N49" s="21">
        <f t="shared" ca="1" si="6"/>
        <v>78923894.189999998</v>
      </c>
      <c r="O49" s="21">
        <f t="shared" ca="1" si="6"/>
        <v>0</v>
      </c>
      <c r="P49" s="21">
        <f t="shared" ca="1" si="6"/>
        <v>4693869.29</v>
      </c>
      <c r="Q49" s="21">
        <f t="shared" ca="1" si="6"/>
        <v>0</v>
      </c>
      <c r="R49" s="21">
        <f t="shared" ca="1" si="6"/>
        <v>0</v>
      </c>
      <c r="S49" s="21">
        <f t="shared" ca="1" si="6"/>
        <v>972431</v>
      </c>
      <c r="T49" s="21">
        <f t="shared" ca="1" si="6"/>
        <v>356205.05</v>
      </c>
      <c r="U49" s="22">
        <f t="shared" ca="1" si="2"/>
        <v>109282430.25</v>
      </c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  <c r="BM49" s="16"/>
      <c r="BN49" s="16"/>
      <c r="BO49" s="16"/>
      <c r="BP49" s="16"/>
      <c r="BQ49" s="16"/>
      <c r="BR49" s="16"/>
      <c r="BS49" s="16"/>
      <c r="BT49" s="16"/>
      <c r="BU49" s="16"/>
      <c r="BV49" s="16"/>
      <c r="BW49" s="16"/>
      <c r="BX49" s="16"/>
      <c r="BY49" s="16"/>
      <c r="BZ49" s="16"/>
      <c r="CA49" s="16"/>
      <c r="CB49" s="16"/>
      <c r="CC49" s="16"/>
      <c r="CD49" s="16"/>
      <c r="CE49" s="16"/>
      <c r="CF49" s="16"/>
      <c r="CG49" s="16"/>
      <c r="CH49" s="16"/>
      <c r="CI49" s="16"/>
      <c r="CJ49" s="16"/>
      <c r="CK49" s="16"/>
      <c r="CL49" s="16"/>
      <c r="CM49" s="16"/>
      <c r="CN49" s="16"/>
      <c r="CO49" s="16"/>
      <c r="CP49" s="16"/>
      <c r="CQ49" s="16"/>
      <c r="CR49" s="16"/>
      <c r="CS49" s="16"/>
      <c r="CT49" s="16"/>
      <c r="CU49" s="16"/>
      <c r="CV49" s="16"/>
      <c r="CW49" s="16"/>
      <c r="CX49" s="16"/>
      <c r="CY49" s="16"/>
      <c r="CZ49" s="16"/>
      <c r="DA49" s="16"/>
      <c r="DB49" s="16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6"/>
      <c r="DT49" s="16"/>
      <c r="DU49" s="16"/>
      <c r="DV49" s="16"/>
      <c r="DW49" s="16"/>
      <c r="DX49" s="16"/>
      <c r="DY49" s="16"/>
      <c r="DZ49" s="16"/>
      <c r="EA49" s="16"/>
      <c r="EB49" s="16"/>
      <c r="EC49" s="16"/>
      <c r="ED49" s="16"/>
      <c r="EE49" s="16"/>
      <c r="EF49" s="16"/>
      <c r="EG49" s="16"/>
      <c r="EH49" s="16"/>
      <c r="EI49" s="16"/>
      <c r="EJ49" s="16"/>
      <c r="EK49" s="16"/>
      <c r="EL49" s="16"/>
      <c r="EM49" s="16"/>
      <c r="EN49" s="16"/>
      <c r="EO49" s="16"/>
      <c r="EP49" s="16"/>
      <c r="EQ49" s="16"/>
      <c r="ER49" s="16"/>
      <c r="ES49" s="16"/>
      <c r="ET49" s="16"/>
      <c r="EU49" s="16"/>
      <c r="EV49" s="16"/>
      <c r="EW49" s="16"/>
      <c r="EX49" s="16"/>
      <c r="EY49" s="16"/>
      <c r="EZ49" s="16"/>
      <c r="FA49" s="16"/>
      <c r="FB49" s="16"/>
      <c r="FC49" s="16"/>
      <c r="FD49" s="16"/>
      <c r="FE49" s="16"/>
      <c r="FF49" s="16"/>
      <c r="FG49" s="16"/>
      <c r="FH49" s="16"/>
      <c r="FI49" s="16"/>
      <c r="FJ49" s="16"/>
      <c r="FK49" s="16"/>
      <c r="FL49" s="16"/>
      <c r="FM49" s="16"/>
      <c r="FN49" s="16"/>
      <c r="FO49" s="16"/>
      <c r="FP49" s="16"/>
      <c r="FQ49" s="16"/>
      <c r="FR49" s="16"/>
      <c r="FS49" s="16"/>
      <c r="FT49" s="16"/>
      <c r="FU49" s="16"/>
      <c r="FV49" s="16"/>
      <c r="FW49" s="16"/>
      <c r="FX49" s="16"/>
      <c r="FY49" s="16"/>
      <c r="FZ49" s="16"/>
      <c r="GA49" s="16"/>
      <c r="GB49" s="16"/>
      <c r="GC49" s="16"/>
      <c r="GD49" s="16"/>
      <c r="GE49" s="16"/>
      <c r="GF49" s="16"/>
      <c r="GG49" s="16"/>
      <c r="GH49" s="16"/>
      <c r="GI49" s="16"/>
      <c r="GJ49" s="16"/>
      <c r="GK49" s="16"/>
      <c r="GL49" s="16"/>
      <c r="GM49" s="16"/>
      <c r="GN49" s="16"/>
      <c r="GO49" s="16"/>
      <c r="GP49" s="16"/>
      <c r="GQ49" s="16"/>
      <c r="GR49" s="16"/>
      <c r="GS49" s="16"/>
      <c r="GT49" s="16"/>
      <c r="GU49" s="16"/>
      <c r="GV49" s="16"/>
      <c r="GW49" s="16"/>
      <c r="GX49" s="16"/>
      <c r="GY49" s="16"/>
      <c r="GZ49" s="16"/>
      <c r="HA49" s="16"/>
      <c r="HB49" s="16"/>
      <c r="HC49" s="16"/>
      <c r="HD49" s="16"/>
      <c r="HE49" s="16"/>
      <c r="HF49" s="16"/>
      <c r="HG49" s="16"/>
      <c r="HH49" s="16"/>
      <c r="HI49" s="16"/>
      <c r="HJ49" s="16"/>
      <c r="HK49" s="16"/>
      <c r="HL49" s="16"/>
      <c r="HM49" s="16"/>
      <c r="HN49" s="16"/>
      <c r="HO49" s="16"/>
      <c r="HP49" s="16"/>
    </row>
    <row r="50" spans="1:224" ht="12.75" customHeight="1" x14ac:dyDescent="0.2">
      <c r="A50" s="67" t="s">
        <v>187</v>
      </c>
      <c r="B50" s="20">
        <v>1056</v>
      </c>
      <c r="C50" s="68" t="s">
        <v>144</v>
      </c>
      <c r="D50" s="21">
        <f t="shared" ca="1" si="5"/>
        <v>188005.83000000051</v>
      </c>
      <c r="E50" s="21">
        <f t="shared" ca="1" si="5"/>
        <v>548683.16000000155</v>
      </c>
      <c r="F50" s="21">
        <f t="shared" ca="1" si="5"/>
        <v>0</v>
      </c>
      <c r="G50" s="21">
        <f t="shared" ca="1" si="5"/>
        <v>0</v>
      </c>
      <c r="H50" s="21">
        <f t="shared" ca="1" si="5"/>
        <v>0</v>
      </c>
      <c r="I50" s="21">
        <f t="shared" ca="1" si="5"/>
        <v>-20460.859999999993</v>
      </c>
      <c r="J50" s="21">
        <f t="shared" ca="1" si="5"/>
        <v>0</v>
      </c>
      <c r="K50" s="21">
        <f t="shared" ca="1" si="5"/>
        <v>0</v>
      </c>
      <c r="L50" s="21">
        <f t="shared" ca="1" si="5"/>
        <v>0</v>
      </c>
      <c r="M50" s="21">
        <f t="shared" ca="1" si="5"/>
        <v>0</v>
      </c>
      <c r="N50" s="21">
        <f t="shared" ca="1" si="6"/>
        <v>0</v>
      </c>
      <c r="O50" s="21">
        <f t="shared" ca="1" si="6"/>
        <v>0</v>
      </c>
      <c r="P50" s="21">
        <f t="shared" ca="1" si="6"/>
        <v>0</v>
      </c>
      <c r="Q50" s="21">
        <f t="shared" ca="1" si="6"/>
        <v>0</v>
      </c>
      <c r="R50" s="21">
        <f t="shared" ca="1" si="6"/>
        <v>0</v>
      </c>
      <c r="S50" s="21">
        <f t="shared" ca="1" si="6"/>
        <v>0</v>
      </c>
      <c r="T50" s="21">
        <f t="shared" ca="1" si="6"/>
        <v>0</v>
      </c>
      <c r="U50" s="22">
        <f t="shared" ca="1" si="2"/>
        <v>716228.1300000021</v>
      </c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  <c r="BM50" s="16"/>
      <c r="BN50" s="16"/>
      <c r="BO50" s="16"/>
      <c r="BP50" s="16"/>
      <c r="BQ50" s="16"/>
      <c r="BR50" s="16"/>
      <c r="BS50" s="16"/>
      <c r="BT50" s="16"/>
      <c r="BU50" s="16"/>
      <c r="BV50" s="16"/>
      <c r="BW50" s="16"/>
      <c r="BX50" s="16"/>
      <c r="BY50" s="16"/>
      <c r="BZ50" s="16"/>
      <c r="CA50" s="16"/>
      <c r="CB50" s="16"/>
      <c r="CC50" s="16"/>
      <c r="CD50" s="16"/>
      <c r="CE50" s="16"/>
      <c r="CF50" s="16"/>
      <c r="CG50" s="16"/>
      <c r="CH50" s="16"/>
      <c r="CI50" s="16"/>
      <c r="CJ50" s="16"/>
      <c r="CK50" s="16"/>
      <c r="CL50" s="16"/>
      <c r="CM50" s="16"/>
      <c r="CN50" s="16"/>
      <c r="CO50" s="16"/>
      <c r="CP50" s="16"/>
      <c r="CQ50" s="16"/>
      <c r="CR50" s="16"/>
      <c r="CS50" s="16"/>
      <c r="CT50" s="16"/>
      <c r="CU50" s="16"/>
      <c r="CV50" s="16"/>
      <c r="CW50" s="16"/>
      <c r="CX50" s="16"/>
      <c r="CY50" s="16"/>
      <c r="CZ50" s="16"/>
      <c r="DA50" s="16"/>
      <c r="DB50" s="16"/>
      <c r="DC50" s="16"/>
      <c r="DD50" s="16"/>
      <c r="DE50" s="16"/>
      <c r="DF50" s="16"/>
      <c r="DG50" s="16"/>
      <c r="DH50" s="16"/>
      <c r="DI50" s="16"/>
      <c r="DJ50" s="16"/>
      <c r="DK50" s="16"/>
      <c r="DL50" s="16"/>
      <c r="DM50" s="16"/>
      <c r="DN50" s="16"/>
      <c r="DO50" s="16"/>
      <c r="DP50" s="16"/>
      <c r="DQ50" s="16"/>
      <c r="DR50" s="16"/>
      <c r="DS50" s="16"/>
      <c r="DT50" s="16"/>
      <c r="DU50" s="16"/>
      <c r="DV50" s="16"/>
      <c r="DW50" s="16"/>
      <c r="DX50" s="16"/>
      <c r="DY50" s="16"/>
      <c r="DZ50" s="16"/>
      <c r="EA50" s="16"/>
      <c r="EB50" s="16"/>
      <c r="EC50" s="16"/>
      <c r="ED50" s="16"/>
      <c r="EE50" s="16"/>
      <c r="EF50" s="16"/>
      <c r="EG50" s="16"/>
      <c r="EH50" s="16"/>
      <c r="EI50" s="16"/>
      <c r="EJ50" s="16"/>
      <c r="EK50" s="16"/>
      <c r="EL50" s="16"/>
      <c r="EM50" s="16"/>
      <c r="EN50" s="16"/>
      <c r="EO50" s="16"/>
      <c r="EP50" s="16"/>
      <c r="EQ50" s="16"/>
      <c r="ER50" s="16"/>
      <c r="ES50" s="16"/>
      <c r="ET50" s="16"/>
      <c r="EU50" s="16"/>
      <c r="EV50" s="16"/>
      <c r="EW50" s="16"/>
      <c r="EX50" s="16"/>
      <c r="EY50" s="16"/>
      <c r="EZ50" s="16"/>
      <c r="FA50" s="16"/>
      <c r="FB50" s="16"/>
      <c r="FC50" s="16"/>
      <c r="FD50" s="16"/>
      <c r="FE50" s="16"/>
      <c r="FF50" s="16"/>
      <c r="FG50" s="16"/>
      <c r="FH50" s="16"/>
      <c r="FI50" s="16"/>
      <c r="FJ50" s="16"/>
      <c r="FK50" s="16"/>
      <c r="FL50" s="16"/>
      <c r="FM50" s="16"/>
      <c r="FN50" s="16"/>
      <c r="FO50" s="16"/>
      <c r="FP50" s="16"/>
      <c r="FQ50" s="16"/>
      <c r="FR50" s="16"/>
      <c r="FS50" s="16"/>
      <c r="FT50" s="16"/>
      <c r="FU50" s="16"/>
      <c r="FV50" s="16"/>
      <c r="FW50" s="16"/>
      <c r="FX50" s="16"/>
      <c r="FY50" s="16"/>
      <c r="FZ50" s="16"/>
      <c r="GA50" s="16"/>
      <c r="GB50" s="16"/>
      <c r="GC50" s="16"/>
      <c r="GD50" s="16"/>
      <c r="GE50" s="16"/>
      <c r="GF50" s="16"/>
      <c r="GG50" s="16"/>
      <c r="GH50" s="16"/>
      <c r="GI50" s="16"/>
      <c r="GJ50" s="16"/>
      <c r="GK50" s="16"/>
      <c r="GL50" s="16"/>
      <c r="GM50" s="16"/>
      <c r="GN50" s="16"/>
      <c r="GO50" s="16"/>
      <c r="GP50" s="16"/>
      <c r="GQ50" s="16"/>
      <c r="GR50" s="16"/>
      <c r="GS50" s="16"/>
      <c r="GT50" s="16"/>
      <c r="GU50" s="16"/>
      <c r="GV50" s="16"/>
      <c r="GW50" s="16"/>
      <c r="GX50" s="16"/>
      <c r="GY50" s="16"/>
      <c r="GZ50" s="16"/>
      <c r="HA50" s="16"/>
      <c r="HB50" s="16"/>
      <c r="HC50" s="16"/>
      <c r="HD50" s="16"/>
      <c r="HE50" s="16"/>
      <c r="HF50" s="16"/>
      <c r="HG50" s="16"/>
      <c r="HH50" s="16"/>
      <c r="HI50" s="16"/>
      <c r="HJ50" s="16"/>
      <c r="HK50" s="16"/>
      <c r="HL50" s="16"/>
      <c r="HM50" s="16"/>
      <c r="HN50" s="16"/>
      <c r="HO50" s="16"/>
      <c r="HP50" s="16"/>
    </row>
    <row r="51" spans="1:224" ht="12.75" customHeight="1" x14ac:dyDescent="0.2">
      <c r="A51" s="67" t="s">
        <v>188</v>
      </c>
      <c r="B51" s="20">
        <v>1057</v>
      </c>
      <c r="C51" s="68" t="s">
        <v>144</v>
      </c>
      <c r="D51" s="21">
        <f t="shared" ca="1" si="5"/>
        <v>273100.31</v>
      </c>
      <c r="E51" s="21">
        <f t="shared" ca="1" si="5"/>
        <v>962934.82</v>
      </c>
      <c r="F51" s="21">
        <f t="shared" ca="1" si="5"/>
        <v>18353516.969999999</v>
      </c>
      <c r="G51" s="21">
        <f t="shared" ca="1" si="5"/>
        <v>0</v>
      </c>
      <c r="H51" s="21">
        <f t="shared" ca="1" si="5"/>
        <v>280592.18</v>
      </c>
      <c r="I51" s="21">
        <f t="shared" ca="1" si="5"/>
        <v>1685381.49</v>
      </c>
      <c r="J51" s="21">
        <f t="shared" ca="1" si="5"/>
        <v>0</v>
      </c>
      <c r="K51" s="21">
        <f t="shared" ca="1" si="5"/>
        <v>0</v>
      </c>
      <c r="L51" s="21">
        <f t="shared" ca="1" si="5"/>
        <v>0</v>
      </c>
      <c r="M51" s="21">
        <f t="shared" ca="1" si="5"/>
        <v>0</v>
      </c>
      <c r="N51" s="21">
        <f t="shared" ca="1" si="6"/>
        <v>0</v>
      </c>
      <c r="O51" s="21">
        <f t="shared" ca="1" si="6"/>
        <v>0</v>
      </c>
      <c r="P51" s="21">
        <f t="shared" ca="1" si="6"/>
        <v>0</v>
      </c>
      <c r="Q51" s="21">
        <f t="shared" ca="1" si="6"/>
        <v>0</v>
      </c>
      <c r="R51" s="21">
        <f t="shared" ca="1" si="6"/>
        <v>0</v>
      </c>
      <c r="S51" s="21">
        <f t="shared" ca="1" si="6"/>
        <v>0</v>
      </c>
      <c r="T51" s="21">
        <f t="shared" ca="1" si="6"/>
        <v>0</v>
      </c>
      <c r="U51" s="22">
        <f t="shared" ca="1" si="2"/>
        <v>21555525.769999996</v>
      </c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  <c r="BM51" s="16"/>
      <c r="BN51" s="16"/>
      <c r="BO51" s="16"/>
      <c r="BP51" s="16"/>
      <c r="BQ51" s="16"/>
      <c r="BR51" s="16"/>
      <c r="BS51" s="16"/>
      <c r="BT51" s="16"/>
      <c r="BU51" s="16"/>
      <c r="BV51" s="16"/>
      <c r="BW51" s="16"/>
      <c r="BX51" s="16"/>
      <c r="BY51" s="16"/>
      <c r="BZ51" s="16"/>
      <c r="CA51" s="16"/>
      <c r="CB51" s="16"/>
      <c r="CC51" s="16"/>
      <c r="CD51" s="16"/>
      <c r="CE51" s="16"/>
      <c r="CF51" s="16"/>
      <c r="CG51" s="16"/>
      <c r="CH51" s="16"/>
      <c r="CI51" s="16"/>
      <c r="CJ51" s="16"/>
      <c r="CK51" s="16"/>
      <c r="CL51" s="16"/>
      <c r="CM51" s="16"/>
      <c r="CN51" s="16"/>
      <c r="CO51" s="16"/>
      <c r="CP51" s="16"/>
      <c r="CQ51" s="16"/>
      <c r="CR51" s="16"/>
      <c r="CS51" s="16"/>
      <c r="CT51" s="16"/>
      <c r="CU51" s="16"/>
      <c r="CV51" s="16"/>
      <c r="CW51" s="16"/>
      <c r="CX51" s="16"/>
      <c r="CY51" s="16"/>
      <c r="CZ51" s="16"/>
      <c r="DA51" s="16"/>
      <c r="DB51" s="16"/>
      <c r="DC51" s="16"/>
      <c r="DD51" s="16"/>
      <c r="DE51" s="16"/>
      <c r="DF51" s="16"/>
      <c r="DG51" s="16"/>
      <c r="DH51" s="16"/>
      <c r="DI51" s="16"/>
      <c r="DJ51" s="16"/>
      <c r="DK51" s="16"/>
      <c r="DL51" s="16"/>
      <c r="DM51" s="16"/>
      <c r="DN51" s="16"/>
      <c r="DO51" s="16"/>
      <c r="DP51" s="16"/>
      <c r="DQ51" s="16"/>
      <c r="DR51" s="16"/>
      <c r="DS51" s="16"/>
      <c r="DT51" s="16"/>
      <c r="DU51" s="16"/>
      <c r="DV51" s="16"/>
      <c r="DW51" s="16"/>
      <c r="DX51" s="16"/>
      <c r="DY51" s="16"/>
      <c r="DZ51" s="16"/>
      <c r="EA51" s="16"/>
      <c r="EB51" s="16"/>
      <c r="EC51" s="16"/>
      <c r="ED51" s="16"/>
      <c r="EE51" s="16"/>
      <c r="EF51" s="16"/>
      <c r="EG51" s="16"/>
      <c r="EH51" s="16"/>
      <c r="EI51" s="16"/>
      <c r="EJ51" s="16"/>
      <c r="EK51" s="16"/>
      <c r="EL51" s="16"/>
      <c r="EM51" s="16"/>
      <c r="EN51" s="16"/>
      <c r="EO51" s="16"/>
      <c r="EP51" s="16"/>
      <c r="EQ51" s="16"/>
      <c r="ER51" s="16"/>
      <c r="ES51" s="16"/>
      <c r="ET51" s="16"/>
      <c r="EU51" s="16"/>
      <c r="EV51" s="16"/>
      <c r="EW51" s="16"/>
      <c r="EX51" s="16"/>
      <c r="EY51" s="16"/>
      <c r="EZ51" s="16"/>
      <c r="FA51" s="16"/>
      <c r="FB51" s="16"/>
      <c r="FC51" s="16"/>
      <c r="FD51" s="16"/>
      <c r="FE51" s="16"/>
      <c r="FF51" s="16"/>
      <c r="FG51" s="16"/>
      <c r="FH51" s="16"/>
      <c r="FI51" s="16"/>
      <c r="FJ51" s="16"/>
      <c r="FK51" s="16"/>
      <c r="FL51" s="16"/>
      <c r="FM51" s="16"/>
      <c r="FN51" s="16"/>
      <c r="FO51" s="16"/>
      <c r="FP51" s="16"/>
      <c r="FQ51" s="16"/>
      <c r="FR51" s="16"/>
      <c r="FS51" s="16"/>
      <c r="FT51" s="16"/>
      <c r="FU51" s="16"/>
      <c r="FV51" s="16"/>
      <c r="FW51" s="16"/>
      <c r="FX51" s="16"/>
      <c r="FY51" s="16"/>
      <c r="FZ51" s="16"/>
      <c r="GA51" s="16"/>
      <c r="GB51" s="16"/>
      <c r="GC51" s="16"/>
      <c r="GD51" s="16"/>
      <c r="GE51" s="16"/>
      <c r="GF51" s="16"/>
      <c r="GG51" s="16"/>
      <c r="GH51" s="16"/>
      <c r="GI51" s="16"/>
      <c r="GJ51" s="16"/>
      <c r="GK51" s="16"/>
      <c r="GL51" s="16"/>
      <c r="GM51" s="16"/>
      <c r="GN51" s="16"/>
      <c r="GO51" s="16"/>
      <c r="GP51" s="16"/>
      <c r="GQ51" s="16"/>
      <c r="GR51" s="16"/>
      <c r="GS51" s="16"/>
      <c r="GT51" s="16"/>
      <c r="GU51" s="16"/>
      <c r="GV51" s="16"/>
      <c r="GW51" s="16"/>
      <c r="GX51" s="16"/>
      <c r="GY51" s="16"/>
      <c r="GZ51" s="16"/>
      <c r="HA51" s="16"/>
      <c r="HB51" s="16"/>
      <c r="HC51" s="16"/>
      <c r="HD51" s="16"/>
      <c r="HE51" s="16"/>
      <c r="HF51" s="16"/>
      <c r="HG51" s="16"/>
      <c r="HH51" s="16"/>
      <c r="HI51" s="16"/>
      <c r="HJ51" s="16"/>
      <c r="HK51" s="16"/>
      <c r="HL51" s="16"/>
      <c r="HM51" s="16"/>
      <c r="HN51" s="16"/>
      <c r="HO51" s="16"/>
      <c r="HP51" s="16"/>
    </row>
    <row r="52" spans="1:224" ht="12.75" customHeight="1" x14ac:dyDescent="0.2">
      <c r="A52" s="67" t="s">
        <v>189</v>
      </c>
      <c r="B52" s="20">
        <v>1058</v>
      </c>
      <c r="C52" s="68" t="s">
        <v>144</v>
      </c>
      <c r="D52" s="21">
        <f t="shared" ca="1" si="5"/>
        <v>12738348</v>
      </c>
      <c r="E52" s="21">
        <f t="shared" ca="1" si="5"/>
        <v>364653</v>
      </c>
      <c r="F52" s="21">
        <f t="shared" ca="1" si="5"/>
        <v>14761</v>
      </c>
      <c r="G52" s="21">
        <f t="shared" ca="1" si="5"/>
        <v>0</v>
      </c>
      <c r="H52" s="21">
        <f t="shared" ca="1" si="5"/>
        <v>5568</v>
      </c>
      <c r="I52" s="21">
        <f t="shared" ca="1" si="5"/>
        <v>76836533</v>
      </c>
      <c r="J52" s="21">
        <f t="shared" ca="1" si="5"/>
        <v>0</v>
      </c>
      <c r="K52" s="21">
        <f t="shared" ca="1" si="5"/>
        <v>0</v>
      </c>
      <c r="L52" s="21">
        <f t="shared" ca="1" si="5"/>
        <v>0</v>
      </c>
      <c r="M52" s="21">
        <f t="shared" ca="1" si="5"/>
        <v>0</v>
      </c>
      <c r="N52" s="21">
        <f t="shared" ca="1" si="6"/>
        <v>0</v>
      </c>
      <c r="O52" s="21">
        <f t="shared" ca="1" si="6"/>
        <v>0</v>
      </c>
      <c r="P52" s="21">
        <f t="shared" ca="1" si="6"/>
        <v>0</v>
      </c>
      <c r="Q52" s="21">
        <f t="shared" ca="1" si="6"/>
        <v>53480</v>
      </c>
      <c r="R52" s="21">
        <f t="shared" ca="1" si="6"/>
        <v>0</v>
      </c>
      <c r="S52" s="21">
        <f t="shared" ca="1" si="6"/>
        <v>0</v>
      </c>
      <c r="T52" s="21">
        <f t="shared" ca="1" si="6"/>
        <v>0</v>
      </c>
      <c r="U52" s="22">
        <f t="shared" ref="U52" ca="1" si="7">+SUM(D52:T52)</f>
        <v>90013343</v>
      </c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  <c r="BB52" s="16"/>
      <c r="BC52" s="16"/>
      <c r="BD52" s="16"/>
      <c r="BE52" s="16"/>
      <c r="BF52" s="16"/>
      <c r="BG52" s="16"/>
      <c r="BH52" s="16"/>
      <c r="BI52" s="16"/>
      <c r="BJ52" s="16"/>
      <c r="BK52" s="16"/>
      <c r="BL52" s="16"/>
      <c r="BM52" s="16"/>
      <c r="BN52" s="16"/>
      <c r="BO52" s="16"/>
      <c r="BP52" s="16"/>
      <c r="BQ52" s="16"/>
      <c r="BR52" s="16"/>
      <c r="BS52" s="16"/>
      <c r="BT52" s="16"/>
      <c r="BU52" s="16"/>
      <c r="BV52" s="16"/>
      <c r="BW52" s="16"/>
      <c r="BX52" s="16"/>
      <c r="BY52" s="16"/>
      <c r="BZ52" s="16"/>
      <c r="CA52" s="16"/>
      <c r="CB52" s="16"/>
      <c r="CC52" s="16"/>
      <c r="CD52" s="16"/>
      <c r="CE52" s="16"/>
      <c r="CF52" s="16"/>
      <c r="CG52" s="16"/>
      <c r="CH52" s="16"/>
      <c r="CI52" s="16"/>
      <c r="CJ52" s="16"/>
      <c r="CK52" s="16"/>
      <c r="CL52" s="16"/>
      <c r="CM52" s="16"/>
      <c r="CN52" s="16"/>
      <c r="CO52" s="16"/>
      <c r="CP52" s="16"/>
      <c r="CQ52" s="16"/>
      <c r="CR52" s="16"/>
      <c r="CS52" s="16"/>
      <c r="CT52" s="16"/>
      <c r="CU52" s="16"/>
      <c r="CV52" s="16"/>
      <c r="CW52" s="16"/>
      <c r="CX52" s="16"/>
      <c r="CY52" s="16"/>
      <c r="CZ52" s="16"/>
      <c r="DA52" s="16"/>
      <c r="DB52" s="16"/>
      <c r="DC52" s="16"/>
      <c r="DD52" s="16"/>
      <c r="DE52" s="16"/>
      <c r="DF52" s="16"/>
      <c r="DG52" s="16"/>
      <c r="DH52" s="16"/>
      <c r="DI52" s="16"/>
      <c r="DJ52" s="16"/>
      <c r="DK52" s="16"/>
      <c r="DL52" s="16"/>
      <c r="DM52" s="16"/>
      <c r="DN52" s="16"/>
      <c r="DO52" s="16"/>
      <c r="DP52" s="16"/>
      <c r="DQ52" s="16"/>
      <c r="DR52" s="16"/>
      <c r="DS52" s="16"/>
      <c r="DT52" s="16"/>
      <c r="DU52" s="16"/>
      <c r="DV52" s="16"/>
      <c r="DW52" s="16"/>
      <c r="DX52" s="16"/>
      <c r="DY52" s="16"/>
      <c r="DZ52" s="16"/>
      <c r="EA52" s="16"/>
      <c r="EB52" s="16"/>
      <c r="EC52" s="16"/>
      <c r="ED52" s="16"/>
      <c r="EE52" s="16"/>
      <c r="EF52" s="16"/>
      <c r="EG52" s="16"/>
      <c r="EH52" s="16"/>
      <c r="EI52" s="16"/>
      <c r="EJ52" s="16"/>
      <c r="EK52" s="16"/>
      <c r="EL52" s="16"/>
      <c r="EM52" s="16"/>
      <c r="EN52" s="16"/>
      <c r="EO52" s="16"/>
      <c r="EP52" s="16"/>
      <c r="EQ52" s="16"/>
      <c r="ER52" s="16"/>
      <c r="ES52" s="16"/>
      <c r="ET52" s="16"/>
      <c r="EU52" s="16"/>
      <c r="EV52" s="16"/>
      <c r="EW52" s="16"/>
      <c r="EX52" s="16"/>
      <c r="EY52" s="16"/>
      <c r="EZ52" s="16"/>
      <c r="FA52" s="16"/>
      <c r="FB52" s="16"/>
      <c r="FC52" s="16"/>
      <c r="FD52" s="16"/>
      <c r="FE52" s="16"/>
      <c r="FF52" s="16"/>
      <c r="FG52" s="16"/>
      <c r="FH52" s="16"/>
      <c r="FI52" s="16"/>
      <c r="FJ52" s="16"/>
      <c r="FK52" s="16"/>
      <c r="FL52" s="16"/>
      <c r="FM52" s="16"/>
      <c r="FN52" s="16"/>
      <c r="FO52" s="16"/>
      <c r="FP52" s="16"/>
      <c r="FQ52" s="16"/>
      <c r="FR52" s="16"/>
      <c r="FS52" s="16"/>
      <c r="FT52" s="16"/>
      <c r="FU52" s="16"/>
      <c r="FV52" s="16"/>
      <c r="FW52" s="16"/>
      <c r="FX52" s="16"/>
      <c r="FY52" s="16"/>
      <c r="FZ52" s="16"/>
      <c r="GA52" s="16"/>
      <c r="GB52" s="16"/>
      <c r="GC52" s="16"/>
      <c r="GD52" s="16"/>
      <c r="GE52" s="16"/>
      <c r="GF52" s="16"/>
      <c r="GG52" s="16"/>
      <c r="GH52" s="16"/>
      <c r="GI52" s="16"/>
      <c r="GJ52" s="16"/>
      <c r="GK52" s="16"/>
      <c r="GL52" s="16"/>
      <c r="GM52" s="16"/>
      <c r="GN52" s="16"/>
      <c r="GO52" s="16"/>
      <c r="GP52" s="16"/>
      <c r="GQ52" s="16"/>
      <c r="GR52" s="16"/>
      <c r="GS52" s="16"/>
      <c r="GT52" s="16"/>
      <c r="GU52" s="16"/>
      <c r="GV52" s="16"/>
      <c r="GW52" s="16"/>
      <c r="GX52" s="16"/>
      <c r="GY52" s="16"/>
      <c r="GZ52" s="16"/>
      <c r="HA52" s="16"/>
      <c r="HB52" s="16"/>
      <c r="HC52" s="16"/>
      <c r="HD52" s="16"/>
      <c r="HE52" s="16"/>
      <c r="HF52" s="16"/>
      <c r="HG52" s="16"/>
      <c r="HH52" s="16"/>
      <c r="HI52" s="16"/>
      <c r="HJ52" s="16"/>
      <c r="HK52" s="16"/>
      <c r="HL52" s="16"/>
      <c r="HM52" s="16"/>
      <c r="HN52" s="16"/>
      <c r="HO52" s="16"/>
      <c r="HP52" s="16"/>
    </row>
    <row r="53" spans="1:224" ht="12.75" customHeight="1" x14ac:dyDescent="0.2">
      <c r="A53" s="67" t="s">
        <v>190</v>
      </c>
      <c r="B53" s="20">
        <v>1059</v>
      </c>
      <c r="C53" s="68" t="s">
        <v>144</v>
      </c>
      <c r="D53" s="21">
        <f t="shared" ca="1" si="5"/>
        <v>0</v>
      </c>
      <c r="E53" s="21">
        <f t="shared" ca="1" si="5"/>
        <v>0</v>
      </c>
      <c r="F53" s="21">
        <f t="shared" ca="1" si="5"/>
        <v>0</v>
      </c>
      <c r="G53" s="21">
        <f t="shared" ca="1" si="5"/>
        <v>0</v>
      </c>
      <c r="H53" s="21">
        <f t="shared" ca="1" si="5"/>
        <v>0</v>
      </c>
      <c r="I53" s="21">
        <f t="shared" ca="1" si="5"/>
        <v>0</v>
      </c>
      <c r="J53" s="21">
        <f t="shared" ca="1" si="5"/>
        <v>0</v>
      </c>
      <c r="K53" s="21">
        <f t="shared" ca="1" si="5"/>
        <v>0</v>
      </c>
      <c r="L53" s="21">
        <f t="shared" ca="1" si="5"/>
        <v>0</v>
      </c>
      <c r="M53" s="21">
        <f t="shared" ca="1" si="5"/>
        <v>0</v>
      </c>
      <c r="N53" s="21">
        <f t="shared" ca="1" si="6"/>
        <v>0</v>
      </c>
      <c r="O53" s="21">
        <f t="shared" ca="1" si="6"/>
        <v>0</v>
      </c>
      <c r="P53" s="21">
        <f t="shared" ca="1" si="6"/>
        <v>0</v>
      </c>
      <c r="Q53" s="21">
        <f t="shared" ca="1" si="6"/>
        <v>0</v>
      </c>
      <c r="R53" s="21">
        <f t="shared" ca="1" si="6"/>
        <v>0</v>
      </c>
      <c r="S53" s="21">
        <f t="shared" ca="1" si="6"/>
        <v>0</v>
      </c>
      <c r="T53" s="21">
        <f t="shared" ca="1" si="6"/>
        <v>0</v>
      </c>
      <c r="U53" s="22">
        <f t="shared" ref="U53:U55" ca="1" si="8">+SUM(D53:T53)</f>
        <v>0</v>
      </c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  <c r="BB53" s="16"/>
      <c r="BC53" s="16"/>
      <c r="BD53" s="16"/>
      <c r="BE53" s="16"/>
      <c r="BF53" s="16"/>
      <c r="BG53" s="16"/>
      <c r="BH53" s="16"/>
      <c r="BI53" s="16"/>
      <c r="BJ53" s="16"/>
      <c r="BK53" s="16"/>
      <c r="BL53" s="16"/>
      <c r="BM53" s="16"/>
      <c r="BN53" s="16"/>
      <c r="BO53" s="16"/>
      <c r="BP53" s="16"/>
      <c r="BQ53" s="16"/>
      <c r="BR53" s="16"/>
      <c r="BS53" s="16"/>
      <c r="BT53" s="16"/>
      <c r="BU53" s="16"/>
      <c r="BV53" s="16"/>
      <c r="BW53" s="16"/>
      <c r="BX53" s="16"/>
      <c r="BY53" s="16"/>
      <c r="BZ53" s="16"/>
      <c r="CA53" s="16"/>
      <c r="CB53" s="16"/>
      <c r="CC53" s="16"/>
      <c r="CD53" s="16"/>
      <c r="CE53" s="16"/>
      <c r="CF53" s="16"/>
      <c r="CG53" s="16"/>
      <c r="CH53" s="16"/>
      <c r="CI53" s="16"/>
      <c r="CJ53" s="16"/>
      <c r="CK53" s="16"/>
      <c r="CL53" s="16"/>
      <c r="CM53" s="16"/>
      <c r="CN53" s="16"/>
      <c r="CO53" s="16"/>
      <c r="CP53" s="16"/>
      <c r="CQ53" s="16"/>
      <c r="CR53" s="16"/>
      <c r="CS53" s="16"/>
      <c r="CT53" s="16"/>
      <c r="CU53" s="16"/>
      <c r="CV53" s="16"/>
      <c r="CW53" s="16"/>
      <c r="CX53" s="16"/>
      <c r="CY53" s="16"/>
      <c r="CZ53" s="16"/>
      <c r="DA53" s="16"/>
      <c r="DB53" s="16"/>
      <c r="DC53" s="16"/>
      <c r="DD53" s="16"/>
      <c r="DE53" s="16"/>
      <c r="DF53" s="16"/>
      <c r="DG53" s="16"/>
      <c r="DH53" s="16"/>
      <c r="DI53" s="16"/>
      <c r="DJ53" s="16"/>
      <c r="DK53" s="16"/>
      <c r="DL53" s="16"/>
      <c r="DM53" s="16"/>
      <c r="DN53" s="16"/>
      <c r="DO53" s="16"/>
      <c r="DP53" s="16"/>
      <c r="DQ53" s="16"/>
      <c r="DR53" s="16"/>
      <c r="DS53" s="16"/>
      <c r="DT53" s="16"/>
      <c r="DU53" s="16"/>
      <c r="DV53" s="16"/>
      <c r="DW53" s="16"/>
      <c r="DX53" s="16"/>
      <c r="DY53" s="16"/>
      <c r="DZ53" s="16"/>
      <c r="EA53" s="16"/>
      <c r="EB53" s="16"/>
      <c r="EC53" s="16"/>
      <c r="ED53" s="16"/>
      <c r="EE53" s="16"/>
      <c r="EF53" s="16"/>
      <c r="EG53" s="16"/>
      <c r="EH53" s="16"/>
      <c r="EI53" s="16"/>
      <c r="EJ53" s="16"/>
      <c r="EK53" s="16"/>
      <c r="EL53" s="16"/>
      <c r="EM53" s="16"/>
      <c r="EN53" s="16"/>
      <c r="EO53" s="16"/>
      <c r="EP53" s="16"/>
      <c r="EQ53" s="16"/>
      <c r="ER53" s="16"/>
      <c r="ES53" s="16"/>
      <c r="ET53" s="16"/>
      <c r="EU53" s="16"/>
      <c r="EV53" s="16"/>
      <c r="EW53" s="16"/>
      <c r="EX53" s="16"/>
      <c r="EY53" s="16"/>
      <c r="EZ53" s="16"/>
      <c r="FA53" s="16"/>
      <c r="FB53" s="16"/>
      <c r="FC53" s="16"/>
      <c r="FD53" s="16"/>
      <c r="FE53" s="16"/>
      <c r="FF53" s="16"/>
      <c r="FG53" s="16"/>
      <c r="FH53" s="16"/>
      <c r="FI53" s="16"/>
      <c r="FJ53" s="16"/>
      <c r="FK53" s="16"/>
      <c r="FL53" s="16"/>
      <c r="FM53" s="16"/>
      <c r="FN53" s="16"/>
      <c r="FO53" s="16"/>
      <c r="FP53" s="16"/>
      <c r="FQ53" s="16"/>
      <c r="FR53" s="16"/>
      <c r="FS53" s="16"/>
      <c r="FT53" s="16"/>
      <c r="FU53" s="16"/>
      <c r="FV53" s="16"/>
      <c r="FW53" s="16"/>
      <c r="FX53" s="16"/>
      <c r="FY53" s="16"/>
      <c r="FZ53" s="16"/>
      <c r="GA53" s="16"/>
      <c r="GB53" s="16"/>
      <c r="GC53" s="16"/>
      <c r="GD53" s="16"/>
      <c r="GE53" s="16"/>
      <c r="GF53" s="16"/>
      <c r="GG53" s="16"/>
      <c r="GH53" s="16"/>
      <c r="GI53" s="16"/>
      <c r="GJ53" s="16"/>
      <c r="GK53" s="16"/>
      <c r="GL53" s="16"/>
      <c r="GM53" s="16"/>
      <c r="GN53" s="16"/>
      <c r="GO53" s="16"/>
      <c r="GP53" s="16"/>
      <c r="GQ53" s="16"/>
      <c r="GR53" s="16"/>
      <c r="GS53" s="16"/>
      <c r="GT53" s="16"/>
      <c r="GU53" s="16"/>
      <c r="GV53" s="16"/>
      <c r="GW53" s="16"/>
      <c r="GX53" s="16"/>
      <c r="GY53" s="16"/>
      <c r="GZ53" s="16"/>
      <c r="HA53" s="16"/>
      <c r="HB53" s="16"/>
      <c r="HC53" s="16"/>
      <c r="HD53" s="16"/>
      <c r="HE53" s="16"/>
      <c r="HF53" s="16"/>
      <c r="HG53" s="16"/>
      <c r="HH53" s="16"/>
      <c r="HI53" s="16"/>
      <c r="HJ53" s="16"/>
      <c r="HK53" s="16"/>
      <c r="HL53" s="16"/>
      <c r="HM53" s="16"/>
      <c r="HN53" s="16"/>
      <c r="HO53" s="16"/>
      <c r="HP53" s="16"/>
    </row>
    <row r="54" spans="1:224" ht="12.75" customHeight="1" x14ac:dyDescent="0.2">
      <c r="A54" s="67" t="s">
        <v>191</v>
      </c>
      <c r="B54" s="20">
        <v>1060</v>
      </c>
      <c r="C54" s="68" t="s">
        <v>144</v>
      </c>
      <c r="D54" s="21">
        <f t="shared" ca="1" si="5"/>
        <v>0</v>
      </c>
      <c r="E54" s="21">
        <f t="shared" ca="1" si="5"/>
        <v>0</v>
      </c>
      <c r="F54" s="21">
        <f t="shared" ca="1" si="5"/>
        <v>0</v>
      </c>
      <c r="G54" s="21">
        <f t="shared" ca="1" si="5"/>
        <v>0</v>
      </c>
      <c r="H54" s="21">
        <f t="shared" ca="1" si="5"/>
        <v>0</v>
      </c>
      <c r="I54" s="21">
        <f t="shared" ca="1" si="5"/>
        <v>0</v>
      </c>
      <c r="J54" s="21">
        <f t="shared" ca="1" si="5"/>
        <v>0</v>
      </c>
      <c r="K54" s="21">
        <f t="shared" ca="1" si="5"/>
        <v>0</v>
      </c>
      <c r="L54" s="21">
        <f t="shared" ca="1" si="5"/>
        <v>0</v>
      </c>
      <c r="M54" s="21">
        <f t="shared" ca="1" si="5"/>
        <v>0</v>
      </c>
      <c r="N54" s="21">
        <f t="shared" ca="1" si="6"/>
        <v>0</v>
      </c>
      <c r="O54" s="21">
        <f t="shared" ca="1" si="6"/>
        <v>0</v>
      </c>
      <c r="P54" s="21">
        <f t="shared" ca="1" si="6"/>
        <v>0</v>
      </c>
      <c r="Q54" s="21">
        <f t="shared" ca="1" si="6"/>
        <v>0</v>
      </c>
      <c r="R54" s="21">
        <f t="shared" ca="1" si="6"/>
        <v>0</v>
      </c>
      <c r="S54" s="21">
        <f t="shared" ca="1" si="6"/>
        <v>0</v>
      </c>
      <c r="T54" s="21">
        <f t="shared" ca="1" si="6"/>
        <v>0</v>
      </c>
      <c r="U54" s="22">
        <f t="shared" ca="1" si="8"/>
        <v>0</v>
      </c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6"/>
      <c r="BA54" s="16"/>
      <c r="BB54" s="16"/>
      <c r="BC54" s="16"/>
      <c r="BD54" s="16"/>
      <c r="BE54" s="16"/>
      <c r="BF54" s="16"/>
      <c r="BG54" s="16"/>
      <c r="BH54" s="16"/>
      <c r="BI54" s="16"/>
      <c r="BJ54" s="16"/>
      <c r="BK54" s="16"/>
      <c r="BL54" s="16"/>
      <c r="BM54" s="16"/>
      <c r="BN54" s="16"/>
      <c r="BO54" s="16"/>
      <c r="BP54" s="16"/>
      <c r="BQ54" s="16"/>
      <c r="BR54" s="16"/>
      <c r="BS54" s="16"/>
      <c r="BT54" s="16"/>
      <c r="BU54" s="16"/>
      <c r="BV54" s="16"/>
      <c r="BW54" s="16"/>
      <c r="BX54" s="16"/>
      <c r="BY54" s="16"/>
      <c r="BZ54" s="16"/>
      <c r="CA54" s="16"/>
      <c r="CB54" s="16"/>
      <c r="CC54" s="16"/>
      <c r="CD54" s="16"/>
      <c r="CE54" s="16"/>
      <c r="CF54" s="16"/>
      <c r="CG54" s="16"/>
      <c r="CH54" s="16"/>
      <c r="CI54" s="16"/>
      <c r="CJ54" s="16"/>
      <c r="CK54" s="16"/>
      <c r="CL54" s="16"/>
      <c r="CM54" s="16"/>
      <c r="CN54" s="16"/>
      <c r="CO54" s="16"/>
      <c r="CP54" s="16"/>
      <c r="CQ54" s="16"/>
      <c r="CR54" s="16"/>
      <c r="CS54" s="16"/>
      <c r="CT54" s="16"/>
      <c r="CU54" s="16"/>
      <c r="CV54" s="16"/>
      <c r="CW54" s="16"/>
      <c r="CX54" s="16"/>
      <c r="CY54" s="16"/>
      <c r="CZ54" s="16"/>
      <c r="DA54" s="16"/>
      <c r="DB54" s="16"/>
      <c r="DC54" s="16"/>
      <c r="DD54" s="16"/>
      <c r="DE54" s="16"/>
      <c r="DF54" s="16"/>
      <c r="DG54" s="16"/>
      <c r="DH54" s="16"/>
      <c r="DI54" s="16"/>
      <c r="DJ54" s="16"/>
      <c r="DK54" s="16"/>
      <c r="DL54" s="16"/>
      <c r="DM54" s="16"/>
      <c r="DN54" s="16"/>
      <c r="DO54" s="16"/>
      <c r="DP54" s="16"/>
      <c r="DQ54" s="16"/>
      <c r="DR54" s="16"/>
      <c r="DS54" s="16"/>
      <c r="DT54" s="16"/>
      <c r="DU54" s="16"/>
      <c r="DV54" s="16"/>
      <c r="DW54" s="16"/>
      <c r="DX54" s="16"/>
      <c r="DY54" s="16"/>
      <c r="DZ54" s="16"/>
      <c r="EA54" s="16"/>
      <c r="EB54" s="16"/>
      <c r="EC54" s="16"/>
      <c r="ED54" s="16"/>
      <c r="EE54" s="16"/>
      <c r="EF54" s="16"/>
      <c r="EG54" s="16"/>
      <c r="EH54" s="16"/>
      <c r="EI54" s="16"/>
      <c r="EJ54" s="16"/>
      <c r="EK54" s="16"/>
      <c r="EL54" s="16"/>
      <c r="EM54" s="16"/>
      <c r="EN54" s="16"/>
      <c r="EO54" s="16"/>
      <c r="EP54" s="16"/>
      <c r="EQ54" s="16"/>
      <c r="ER54" s="16"/>
      <c r="ES54" s="16"/>
      <c r="ET54" s="16"/>
      <c r="EU54" s="16"/>
      <c r="EV54" s="16"/>
      <c r="EW54" s="16"/>
      <c r="EX54" s="16"/>
      <c r="EY54" s="16"/>
      <c r="EZ54" s="16"/>
      <c r="FA54" s="16"/>
      <c r="FB54" s="16"/>
      <c r="FC54" s="16"/>
      <c r="FD54" s="16"/>
      <c r="FE54" s="16"/>
      <c r="FF54" s="16"/>
      <c r="FG54" s="16"/>
      <c r="FH54" s="16"/>
      <c r="FI54" s="16"/>
      <c r="FJ54" s="16"/>
      <c r="FK54" s="16"/>
      <c r="FL54" s="16"/>
      <c r="FM54" s="16"/>
      <c r="FN54" s="16"/>
      <c r="FO54" s="16"/>
      <c r="FP54" s="16"/>
      <c r="FQ54" s="16"/>
      <c r="FR54" s="16"/>
      <c r="FS54" s="16"/>
      <c r="FT54" s="16"/>
      <c r="FU54" s="16"/>
      <c r="FV54" s="16"/>
      <c r="FW54" s="16"/>
      <c r="FX54" s="16"/>
      <c r="FY54" s="16"/>
      <c r="FZ54" s="16"/>
      <c r="GA54" s="16"/>
      <c r="GB54" s="16"/>
      <c r="GC54" s="16"/>
      <c r="GD54" s="16"/>
      <c r="GE54" s="16"/>
      <c r="GF54" s="16"/>
      <c r="GG54" s="16"/>
      <c r="GH54" s="16"/>
      <c r="GI54" s="16"/>
      <c r="GJ54" s="16"/>
      <c r="GK54" s="16"/>
      <c r="GL54" s="16"/>
      <c r="GM54" s="16"/>
      <c r="GN54" s="16"/>
      <c r="GO54" s="16"/>
      <c r="GP54" s="16"/>
      <c r="GQ54" s="16"/>
      <c r="GR54" s="16"/>
      <c r="GS54" s="16"/>
      <c r="GT54" s="16"/>
      <c r="GU54" s="16"/>
      <c r="GV54" s="16"/>
      <c r="GW54" s="16"/>
      <c r="GX54" s="16"/>
      <c r="GY54" s="16"/>
      <c r="GZ54" s="16"/>
      <c r="HA54" s="16"/>
      <c r="HB54" s="16"/>
      <c r="HC54" s="16"/>
      <c r="HD54" s="16"/>
      <c r="HE54" s="16"/>
      <c r="HF54" s="16"/>
      <c r="HG54" s="16"/>
      <c r="HH54" s="16"/>
      <c r="HI54" s="16"/>
      <c r="HJ54" s="16"/>
      <c r="HK54" s="16"/>
      <c r="HL54" s="16"/>
      <c r="HM54" s="16"/>
      <c r="HN54" s="16"/>
      <c r="HO54" s="16"/>
      <c r="HP54" s="16"/>
    </row>
    <row r="55" spans="1:224" ht="12.75" customHeight="1" x14ac:dyDescent="0.2">
      <c r="A55" s="67" t="s">
        <v>192</v>
      </c>
      <c r="B55" s="20">
        <v>1061</v>
      </c>
      <c r="C55" s="68" t="s">
        <v>144</v>
      </c>
      <c r="D55" s="21">
        <f t="shared" ref="D55:S70" ca="1" si="9">IFERROR(INDIRECT("'"&amp;$B$2&amp;"'!"&amp;ADDRESS(MATCH($B55,INDIRECT("'"&amp;$B$2&amp;"'!$B$1:$B$1095"),0),MATCH(D$5,INDIRECT("'"&amp;$B$2&amp;"'!5:5"),0))),0)</f>
        <v>0</v>
      </c>
      <c r="E55" s="21">
        <f t="shared" ca="1" si="9"/>
        <v>0</v>
      </c>
      <c r="F55" s="21">
        <f t="shared" ca="1" si="9"/>
        <v>0</v>
      </c>
      <c r="G55" s="21">
        <f t="shared" ca="1" si="9"/>
        <v>0</v>
      </c>
      <c r="H55" s="21">
        <f t="shared" ca="1" si="9"/>
        <v>0</v>
      </c>
      <c r="I55" s="21">
        <f t="shared" ca="1" si="9"/>
        <v>0</v>
      </c>
      <c r="J55" s="21">
        <f t="shared" ca="1" si="9"/>
        <v>0</v>
      </c>
      <c r="K55" s="21">
        <f t="shared" ca="1" si="9"/>
        <v>0</v>
      </c>
      <c r="L55" s="21">
        <f t="shared" ca="1" si="9"/>
        <v>0</v>
      </c>
      <c r="M55" s="21">
        <f t="shared" ca="1" si="9"/>
        <v>0</v>
      </c>
      <c r="N55" s="21">
        <f t="shared" ca="1" si="9"/>
        <v>0</v>
      </c>
      <c r="O55" s="21">
        <f t="shared" ca="1" si="9"/>
        <v>0</v>
      </c>
      <c r="P55" s="21">
        <f t="shared" ca="1" si="9"/>
        <v>0</v>
      </c>
      <c r="Q55" s="21">
        <f t="shared" ca="1" si="9"/>
        <v>0</v>
      </c>
      <c r="R55" s="21">
        <f t="shared" ca="1" si="9"/>
        <v>0</v>
      </c>
      <c r="S55" s="21">
        <f t="shared" ca="1" si="9"/>
        <v>0</v>
      </c>
      <c r="T55" s="21">
        <f t="shared" ref="N55:T70" ca="1" si="10">IFERROR(INDIRECT("'"&amp;$B$2&amp;"'!"&amp;ADDRESS(MATCH($B55,INDIRECT("'"&amp;$B$2&amp;"'!$B$1:$B$1095"),0),MATCH(T$5,INDIRECT("'"&amp;$B$2&amp;"'!5:5"),0))),0)</f>
        <v>0</v>
      </c>
      <c r="U55" s="22">
        <f t="shared" ca="1" si="8"/>
        <v>0</v>
      </c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6"/>
      <c r="BT55" s="16"/>
      <c r="BU55" s="16"/>
      <c r="BV55" s="16"/>
      <c r="BW55" s="16"/>
      <c r="BX55" s="16"/>
      <c r="BY55" s="16"/>
      <c r="BZ55" s="16"/>
      <c r="CA55" s="16"/>
      <c r="CB55" s="16"/>
      <c r="CC55" s="16"/>
      <c r="CD55" s="16"/>
      <c r="CE55" s="16"/>
      <c r="CF55" s="16"/>
      <c r="CG55" s="16"/>
      <c r="CH55" s="16"/>
      <c r="CI55" s="16"/>
      <c r="CJ55" s="16"/>
      <c r="CK55" s="16"/>
      <c r="CL55" s="16"/>
      <c r="CM55" s="16"/>
      <c r="CN55" s="16"/>
      <c r="CO55" s="16"/>
      <c r="CP55" s="16"/>
      <c r="CQ55" s="16"/>
      <c r="CR55" s="16"/>
      <c r="CS55" s="16"/>
      <c r="CT55" s="16"/>
      <c r="CU55" s="16"/>
      <c r="CV55" s="16"/>
      <c r="CW55" s="16"/>
      <c r="CX55" s="16"/>
      <c r="CY55" s="16"/>
      <c r="CZ55" s="16"/>
      <c r="DA55" s="16"/>
      <c r="DB55" s="16"/>
      <c r="DC55" s="16"/>
      <c r="DD55" s="16"/>
      <c r="DE55" s="16"/>
      <c r="DF55" s="16"/>
      <c r="DG55" s="16"/>
      <c r="DH55" s="16"/>
      <c r="DI55" s="16"/>
      <c r="DJ55" s="16"/>
      <c r="DK55" s="16"/>
      <c r="DL55" s="16"/>
      <c r="DM55" s="16"/>
      <c r="DN55" s="16"/>
      <c r="DO55" s="16"/>
      <c r="DP55" s="16"/>
      <c r="DQ55" s="16"/>
      <c r="DR55" s="16"/>
      <c r="DS55" s="16"/>
      <c r="DT55" s="16"/>
      <c r="DU55" s="16"/>
      <c r="DV55" s="16"/>
      <c r="DW55" s="16"/>
      <c r="DX55" s="16"/>
      <c r="DY55" s="16"/>
      <c r="DZ55" s="16"/>
      <c r="EA55" s="16"/>
      <c r="EB55" s="16"/>
      <c r="EC55" s="16"/>
      <c r="ED55" s="16"/>
      <c r="EE55" s="16"/>
      <c r="EF55" s="16"/>
      <c r="EG55" s="16"/>
      <c r="EH55" s="16"/>
      <c r="EI55" s="16"/>
      <c r="EJ55" s="16"/>
      <c r="EK55" s="16"/>
      <c r="EL55" s="16"/>
      <c r="EM55" s="16"/>
      <c r="EN55" s="16"/>
      <c r="EO55" s="16"/>
      <c r="EP55" s="16"/>
      <c r="EQ55" s="16"/>
      <c r="ER55" s="16"/>
      <c r="ES55" s="16"/>
      <c r="ET55" s="16"/>
      <c r="EU55" s="16"/>
      <c r="EV55" s="16"/>
      <c r="EW55" s="16"/>
      <c r="EX55" s="16"/>
      <c r="EY55" s="16"/>
      <c r="EZ55" s="16"/>
      <c r="FA55" s="16"/>
      <c r="FB55" s="16"/>
      <c r="FC55" s="16"/>
      <c r="FD55" s="16"/>
      <c r="FE55" s="16"/>
      <c r="FF55" s="16"/>
      <c r="FG55" s="16"/>
      <c r="FH55" s="16"/>
      <c r="FI55" s="16"/>
      <c r="FJ55" s="16"/>
      <c r="FK55" s="16"/>
      <c r="FL55" s="16"/>
      <c r="FM55" s="16"/>
      <c r="FN55" s="16"/>
      <c r="FO55" s="16"/>
      <c r="FP55" s="16"/>
      <c r="FQ55" s="16"/>
      <c r="FR55" s="16"/>
      <c r="FS55" s="16"/>
      <c r="FT55" s="16"/>
      <c r="FU55" s="16"/>
      <c r="FV55" s="16"/>
      <c r="FW55" s="16"/>
      <c r="FX55" s="16"/>
      <c r="FY55" s="16"/>
      <c r="FZ55" s="16"/>
      <c r="GA55" s="16"/>
      <c r="GB55" s="16"/>
      <c r="GC55" s="16"/>
      <c r="GD55" s="16"/>
      <c r="GE55" s="16"/>
      <c r="GF55" s="16"/>
      <c r="GG55" s="16"/>
      <c r="GH55" s="16"/>
      <c r="GI55" s="16"/>
      <c r="GJ55" s="16"/>
      <c r="GK55" s="16"/>
      <c r="GL55" s="16"/>
      <c r="GM55" s="16"/>
      <c r="GN55" s="16"/>
      <c r="GO55" s="16"/>
      <c r="GP55" s="16"/>
      <c r="GQ55" s="16"/>
      <c r="GR55" s="16"/>
      <c r="GS55" s="16"/>
      <c r="GT55" s="16"/>
      <c r="GU55" s="16"/>
      <c r="GV55" s="16"/>
      <c r="GW55" s="16"/>
      <c r="GX55" s="16"/>
      <c r="GY55" s="16"/>
      <c r="GZ55" s="16"/>
      <c r="HA55" s="16"/>
      <c r="HB55" s="16"/>
      <c r="HC55" s="16"/>
      <c r="HD55" s="16"/>
      <c r="HE55" s="16"/>
      <c r="HF55" s="16"/>
      <c r="HG55" s="16"/>
      <c r="HH55" s="16"/>
      <c r="HI55" s="16"/>
      <c r="HJ55" s="16"/>
      <c r="HK55" s="16"/>
      <c r="HL55" s="16"/>
      <c r="HM55" s="16"/>
      <c r="HN55" s="16"/>
      <c r="HO55" s="16"/>
      <c r="HP55" s="16"/>
    </row>
    <row r="56" spans="1:224" ht="12.75" customHeight="1" x14ac:dyDescent="0.2">
      <c r="A56" s="67" t="s">
        <v>193</v>
      </c>
      <c r="B56" s="20">
        <v>2001</v>
      </c>
      <c r="C56" s="68" t="s">
        <v>144</v>
      </c>
      <c r="D56" s="21">
        <f t="shared" ca="1" si="9"/>
        <v>0</v>
      </c>
      <c r="E56" s="21">
        <f t="shared" ca="1" si="9"/>
        <v>0</v>
      </c>
      <c r="F56" s="21">
        <f t="shared" ca="1" si="9"/>
        <v>0</v>
      </c>
      <c r="G56" s="21">
        <f t="shared" ca="1" si="9"/>
        <v>0</v>
      </c>
      <c r="H56" s="21">
        <f t="shared" ca="1" si="9"/>
        <v>0</v>
      </c>
      <c r="I56" s="21">
        <f t="shared" ca="1" si="9"/>
        <v>0</v>
      </c>
      <c r="J56" s="21">
        <f t="shared" ca="1" si="9"/>
        <v>0</v>
      </c>
      <c r="K56" s="21">
        <f t="shared" ca="1" si="9"/>
        <v>0</v>
      </c>
      <c r="L56" s="21">
        <f t="shared" ca="1" si="9"/>
        <v>0</v>
      </c>
      <c r="M56" s="21">
        <f t="shared" ca="1" si="9"/>
        <v>0</v>
      </c>
      <c r="N56" s="21">
        <f t="shared" ca="1" si="9"/>
        <v>0</v>
      </c>
      <c r="O56" s="21">
        <f t="shared" ca="1" si="9"/>
        <v>0</v>
      </c>
      <c r="P56" s="21">
        <f t="shared" ca="1" si="9"/>
        <v>0</v>
      </c>
      <c r="Q56" s="21">
        <f t="shared" ca="1" si="9"/>
        <v>0</v>
      </c>
      <c r="R56" s="21">
        <f t="shared" ca="1" si="9"/>
        <v>0</v>
      </c>
      <c r="S56" s="21">
        <f t="shared" ca="1" si="9"/>
        <v>0</v>
      </c>
      <c r="T56" s="21">
        <f t="shared" ca="1" si="10"/>
        <v>0</v>
      </c>
      <c r="U56" s="22">
        <f t="shared" ca="1" si="2"/>
        <v>0</v>
      </c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6"/>
      <c r="BA56" s="16"/>
      <c r="BB56" s="16"/>
      <c r="BC56" s="16"/>
      <c r="BD56" s="16"/>
      <c r="BE56" s="16"/>
      <c r="BF56" s="16"/>
      <c r="BG56" s="16"/>
      <c r="BH56" s="16"/>
      <c r="BI56" s="16"/>
      <c r="BJ56" s="16"/>
      <c r="BK56" s="16"/>
      <c r="BL56" s="16"/>
      <c r="BM56" s="16"/>
      <c r="BN56" s="16"/>
      <c r="BO56" s="16"/>
      <c r="BP56" s="16"/>
      <c r="BQ56" s="16"/>
      <c r="BR56" s="16"/>
      <c r="BS56" s="16"/>
      <c r="BT56" s="16"/>
      <c r="BU56" s="16"/>
      <c r="BV56" s="16"/>
      <c r="BW56" s="16"/>
      <c r="BX56" s="16"/>
      <c r="BY56" s="16"/>
      <c r="BZ56" s="16"/>
      <c r="CA56" s="16"/>
      <c r="CB56" s="16"/>
      <c r="CC56" s="16"/>
      <c r="CD56" s="16"/>
      <c r="CE56" s="16"/>
      <c r="CF56" s="16"/>
      <c r="CG56" s="16"/>
      <c r="CH56" s="16"/>
      <c r="CI56" s="16"/>
      <c r="CJ56" s="16"/>
      <c r="CK56" s="16"/>
      <c r="CL56" s="16"/>
      <c r="CM56" s="16"/>
      <c r="CN56" s="16"/>
      <c r="CO56" s="16"/>
      <c r="CP56" s="16"/>
      <c r="CQ56" s="16"/>
      <c r="CR56" s="16"/>
      <c r="CS56" s="16"/>
      <c r="CT56" s="16"/>
      <c r="CU56" s="16"/>
      <c r="CV56" s="16"/>
      <c r="CW56" s="16"/>
      <c r="CX56" s="16"/>
      <c r="CY56" s="16"/>
      <c r="CZ56" s="16"/>
      <c r="DA56" s="16"/>
      <c r="DB56" s="16"/>
      <c r="DC56" s="16"/>
      <c r="DD56" s="16"/>
      <c r="DE56" s="16"/>
      <c r="DF56" s="16"/>
      <c r="DG56" s="16"/>
      <c r="DH56" s="16"/>
      <c r="DI56" s="16"/>
      <c r="DJ56" s="16"/>
      <c r="DK56" s="16"/>
      <c r="DL56" s="16"/>
      <c r="DM56" s="16"/>
      <c r="DN56" s="16"/>
      <c r="DO56" s="16"/>
      <c r="DP56" s="16"/>
      <c r="DQ56" s="16"/>
      <c r="DR56" s="16"/>
      <c r="DS56" s="16"/>
      <c r="DT56" s="16"/>
      <c r="DU56" s="16"/>
      <c r="DV56" s="16"/>
      <c r="DW56" s="16"/>
      <c r="DX56" s="16"/>
      <c r="DY56" s="16"/>
      <c r="DZ56" s="16"/>
      <c r="EA56" s="16"/>
      <c r="EB56" s="16"/>
      <c r="EC56" s="16"/>
      <c r="ED56" s="16"/>
      <c r="EE56" s="16"/>
      <c r="EF56" s="16"/>
      <c r="EG56" s="16"/>
      <c r="EH56" s="16"/>
      <c r="EI56" s="16"/>
      <c r="EJ56" s="16"/>
      <c r="EK56" s="16"/>
      <c r="EL56" s="16"/>
      <c r="EM56" s="16"/>
      <c r="EN56" s="16"/>
      <c r="EO56" s="16"/>
      <c r="EP56" s="16"/>
      <c r="EQ56" s="16"/>
      <c r="ER56" s="16"/>
      <c r="ES56" s="16"/>
      <c r="ET56" s="16"/>
      <c r="EU56" s="16"/>
      <c r="EV56" s="16"/>
      <c r="EW56" s="16"/>
      <c r="EX56" s="16"/>
      <c r="EY56" s="16"/>
      <c r="EZ56" s="16"/>
      <c r="FA56" s="16"/>
      <c r="FB56" s="16"/>
      <c r="FC56" s="16"/>
      <c r="FD56" s="16"/>
      <c r="FE56" s="16"/>
      <c r="FF56" s="16"/>
      <c r="FG56" s="16"/>
      <c r="FH56" s="16"/>
      <c r="FI56" s="16"/>
      <c r="FJ56" s="16"/>
      <c r="FK56" s="16"/>
      <c r="FL56" s="16"/>
      <c r="FM56" s="16"/>
      <c r="FN56" s="16"/>
      <c r="FO56" s="16"/>
      <c r="FP56" s="16"/>
      <c r="FQ56" s="16"/>
      <c r="FR56" s="16"/>
      <c r="FS56" s="16"/>
      <c r="FT56" s="16"/>
      <c r="FU56" s="16"/>
      <c r="FV56" s="16"/>
      <c r="FW56" s="16"/>
      <c r="FX56" s="16"/>
      <c r="FY56" s="16"/>
      <c r="FZ56" s="16"/>
      <c r="GA56" s="16"/>
      <c r="GB56" s="16"/>
      <c r="GC56" s="16"/>
      <c r="GD56" s="16"/>
      <c r="GE56" s="16"/>
      <c r="GF56" s="16"/>
      <c r="GG56" s="16"/>
      <c r="GH56" s="16"/>
      <c r="GI56" s="16"/>
      <c r="GJ56" s="16"/>
      <c r="GK56" s="16"/>
      <c r="GL56" s="16"/>
      <c r="GM56" s="16"/>
      <c r="GN56" s="16"/>
      <c r="GO56" s="16"/>
      <c r="GP56" s="16"/>
      <c r="GQ56" s="16"/>
      <c r="GR56" s="16"/>
      <c r="GS56" s="16"/>
      <c r="GT56" s="16"/>
      <c r="GU56" s="16"/>
      <c r="GV56" s="16"/>
      <c r="GW56" s="16"/>
      <c r="GX56" s="16"/>
      <c r="GY56" s="16"/>
      <c r="GZ56" s="16"/>
      <c r="HA56" s="16"/>
      <c r="HB56" s="16"/>
      <c r="HC56" s="16"/>
      <c r="HD56" s="16"/>
      <c r="HE56" s="16"/>
      <c r="HF56" s="16"/>
      <c r="HG56" s="16"/>
      <c r="HH56" s="16"/>
      <c r="HI56" s="16"/>
      <c r="HJ56" s="16"/>
      <c r="HK56" s="16"/>
      <c r="HL56" s="16"/>
      <c r="HM56" s="16"/>
      <c r="HN56" s="16"/>
      <c r="HO56" s="16"/>
      <c r="HP56" s="16"/>
    </row>
    <row r="57" spans="1:224" ht="12.75" customHeight="1" x14ac:dyDescent="0.2">
      <c r="A57" s="67" t="s">
        <v>194</v>
      </c>
      <c r="B57" s="20">
        <v>2002</v>
      </c>
      <c r="C57" s="68" t="s">
        <v>195</v>
      </c>
      <c r="D57" s="21">
        <f t="shared" ca="1" si="9"/>
        <v>0</v>
      </c>
      <c r="E57" s="21">
        <f t="shared" ca="1" si="9"/>
        <v>0</v>
      </c>
      <c r="F57" s="21">
        <f t="shared" ca="1" si="9"/>
        <v>0</v>
      </c>
      <c r="G57" s="21">
        <f t="shared" ca="1" si="9"/>
        <v>0</v>
      </c>
      <c r="H57" s="21">
        <f t="shared" ca="1" si="9"/>
        <v>0</v>
      </c>
      <c r="I57" s="21">
        <f t="shared" ca="1" si="9"/>
        <v>0</v>
      </c>
      <c r="J57" s="21">
        <f t="shared" ca="1" si="9"/>
        <v>0</v>
      </c>
      <c r="K57" s="21">
        <f t="shared" ca="1" si="9"/>
        <v>0</v>
      </c>
      <c r="L57" s="21">
        <f t="shared" ca="1" si="9"/>
        <v>0</v>
      </c>
      <c r="M57" s="21">
        <f t="shared" ca="1" si="9"/>
        <v>0</v>
      </c>
      <c r="N57" s="21">
        <f t="shared" ca="1" si="10"/>
        <v>0</v>
      </c>
      <c r="O57" s="21">
        <f t="shared" ca="1" si="10"/>
        <v>0</v>
      </c>
      <c r="P57" s="21">
        <f t="shared" ca="1" si="10"/>
        <v>0</v>
      </c>
      <c r="Q57" s="21">
        <f t="shared" ca="1" si="10"/>
        <v>0</v>
      </c>
      <c r="R57" s="21">
        <f t="shared" ca="1" si="10"/>
        <v>0</v>
      </c>
      <c r="S57" s="21">
        <f t="shared" ca="1" si="10"/>
        <v>0</v>
      </c>
      <c r="T57" s="21">
        <f t="shared" ca="1" si="10"/>
        <v>0</v>
      </c>
      <c r="U57" s="22">
        <f t="shared" ca="1" si="2"/>
        <v>0</v>
      </c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/>
      <c r="AY57" s="16"/>
      <c r="AZ57" s="16"/>
      <c r="BA57" s="16"/>
      <c r="BB57" s="16"/>
      <c r="BC57" s="16"/>
      <c r="BD57" s="16"/>
      <c r="BE57" s="16"/>
      <c r="BF57" s="16"/>
      <c r="BG57" s="16"/>
      <c r="BH57" s="16"/>
      <c r="BI57" s="16"/>
      <c r="BJ57" s="16"/>
      <c r="BK57" s="16"/>
      <c r="BL57" s="16"/>
      <c r="BM57" s="16"/>
      <c r="BN57" s="16"/>
      <c r="BO57" s="16"/>
      <c r="BP57" s="16"/>
      <c r="BQ57" s="16"/>
      <c r="BR57" s="16"/>
      <c r="BS57" s="16"/>
      <c r="BT57" s="16"/>
      <c r="BU57" s="16"/>
      <c r="BV57" s="16"/>
      <c r="BW57" s="16"/>
      <c r="BX57" s="16"/>
      <c r="BY57" s="16"/>
      <c r="BZ57" s="16"/>
      <c r="CA57" s="16"/>
      <c r="CB57" s="16"/>
      <c r="CC57" s="16"/>
      <c r="CD57" s="16"/>
      <c r="CE57" s="16"/>
      <c r="CF57" s="16"/>
      <c r="CG57" s="16"/>
      <c r="CH57" s="16"/>
      <c r="CI57" s="16"/>
      <c r="CJ57" s="16"/>
      <c r="CK57" s="16"/>
      <c r="CL57" s="16"/>
      <c r="CM57" s="16"/>
      <c r="CN57" s="16"/>
      <c r="CO57" s="16"/>
      <c r="CP57" s="16"/>
      <c r="CQ57" s="16"/>
      <c r="CR57" s="16"/>
      <c r="CS57" s="16"/>
      <c r="CT57" s="16"/>
      <c r="CU57" s="16"/>
      <c r="CV57" s="16"/>
      <c r="CW57" s="16"/>
      <c r="CX57" s="16"/>
      <c r="CY57" s="16"/>
      <c r="CZ57" s="16"/>
      <c r="DA57" s="16"/>
      <c r="DB57" s="16"/>
      <c r="DC57" s="16"/>
      <c r="DD57" s="16"/>
      <c r="DE57" s="16"/>
      <c r="DF57" s="16"/>
      <c r="DG57" s="16"/>
      <c r="DH57" s="16"/>
      <c r="DI57" s="16"/>
      <c r="DJ57" s="16"/>
      <c r="DK57" s="16"/>
      <c r="DL57" s="16"/>
      <c r="DM57" s="16"/>
      <c r="DN57" s="16"/>
      <c r="DO57" s="16"/>
      <c r="DP57" s="16"/>
      <c r="DQ57" s="16"/>
      <c r="DR57" s="16"/>
      <c r="DS57" s="16"/>
      <c r="DT57" s="16"/>
      <c r="DU57" s="16"/>
      <c r="DV57" s="16"/>
      <c r="DW57" s="16"/>
      <c r="DX57" s="16"/>
      <c r="DY57" s="16"/>
      <c r="DZ57" s="16"/>
      <c r="EA57" s="16"/>
      <c r="EB57" s="16"/>
      <c r="EC57" s="16"/>
      <c r="ED57" s="16"/>
      <c r="EE57" s="16"/>
      <c r="EF57" s="16"/>
      <c r="EG57" s="16"/>
      <c r="EH57" s="16"/>
      <c r="EI57" s="16"/>
      <c r="EJ57" s="16"/>
      <c r="EK57" s="16"/>
      <c r="EL57" s="16"/>
      <c r="EM57" s="16"/>
      <c r="EN57" s="16"/>
      <c r="EO57" s="16"/>
      <c r="EP57" s="16"/>
      <c r="EQ57" s="16"/>
      <c r="ER57" s="16"/>
      <c r="ES57" s="16"/>
      <c r="ET57" s="16"/>
      <c r="EU57" s="16"/>
      <c r="EV57" s="16"/>
      <c r="EW57" s="16"/>
      <c r="EX57" s="16"/>
      <c r="EY57" s="16"/>
      <c r="EZ57" s="16"/>
      <c r="FA57" s="16"/>
      <c r="FB57" s="16"/>
      <c r="FC57" s="16"/>
      <c r="FD57" s="16"/>
      <c r="FE57" s="16"/>
      <c r="FF57" s="16"/>
      <c r="FG57" s="16"/>
      <c r="FH57" s="16"/>
      <c r="FI57" s="16"/>
      <c r="FJ57" s="16"/>
      <c r="FK57" s="16"/>
      <c r="FL57" s="16"/>
      <c r="FM57" s="16"/>
      <c r="FN57" s="16"/>
      <c r="FO57" s="16"/>
      <c r="FP57" s="16"/>
      <c r="FQ57" s="16"/>
      <c r="FR57" s="16"/>
      <c r="FS57" s="16"/>
      <c r="FT57" s="16"/>
      <c r="FU57" s="16"/>
      <c r="FV57" s="16"/>
      <c r="FW57" s="16"/>
      <c r="FX57" s="16"/>
      <c r="FY57" s="16"/>
      <c r="FZ57" s="16"/>
      <c r="GA57" s="16"/>
      <c r="GB57" s="16"/>
      <c r="GC57" s="16"/>
      <c r="GD57" s="16"/>
      <c r="GE57" s="16"/>
      <c r="GF57" s="16"/>
      <c r="GG57" s="16"/>
      <c r="GH57" s="16"/>
      <c r="GI57" s="16"/>
      <c r="GJ57" s="16"/>
      <c r="GK57" s="16"/>
      <c r="GL57" s="16"/>
      <c r="GM57" s="16"/>
      <c r="GN57" s="16"/>
      <c r="GO57" s="16"/>
      <c r="GP57" s="16"/>
      <c r="GQ57" s="16"/>
      <c r="GR57" s="16"/>
      <c r="GS57" s="16"/>
      <c r="GT57" s="16"/>
      <c r="GU57" s="16"/>
      <c r="GV57" s="16"/>
      <c r="GW57" s="16"/>
      <c r="GX57" s="16"/>
      <c r="GY57" s="16"/>
      <c r="GZ57" s="16"/>
      <c r="HA57" s="16"/>
      <c r="HB57" s="16"/>
      <c r="HC57" s="16"/>
      <c r="HD57" s="16"/>
      <c r="HE57" s="16"/>
      <c r="HF57" s="16"/>
      <c r="HG57" s="16"/>
      <c r="HH57" s="16"/>
      <c r="HI57" s="16"/>
      <c r="HJ57" s="16"/>
      <c r="HK57" s="16"/>
      <c r="HL57" s="16"/>
      <c r="HM57" s="16"/>
      <c r="HN57" s="16"/>
      <c r="HO57" s="16"/>
      <c r="HP57" s="16"/>
    </row>
    <row r="58" spans="1:224" ht="12.75" customHeight="1" x14ac:dyDescent="0.2">
      <c r="A58" s="67" t="s">
        <v>196</v>
      </c>
      <c r="B58" s="20">
        <v>2005</v>
      </c>
      <c r="C58" s="68" t="s">
        <v>195</v>
      </c>
      <c r="D58" s="21">
        <f t="shared" ca="1" si="9"/>
        <v>0</v>
      </c>
      <c r="E58" s="21">
        <f t="shared" ca="1" si="9"/>
        <v>0</v>
      </c>
      <c r="F58" s="21">
        <f t="shared" ca="1" si="9"/>
        <v>0</v>
      </c>
      <c r="G58" s="21">
        <f t="shared" ca="1" si="9"/>
        <v>0</v>
      </c>
      <c r="H58" s="21">
        <f t="shared" ca="1" si="9"/>
        <v>0</v>
      </c>
      <c r="I58" s="21">
        <f t="shared" ca="1" si="9"/>
        <v>0</v>
      </c>
      <c r="J58" s="21">
        <f t="shared" ca="1" si="9"/>
        <v>0</v>
      </c>
      <c r="K58" s="21">
        <f t="shared" ca="1" si="9"/>
        <v>0</v>
      </c>
      <c r="L58" s="21">
        <f t="shared" ca="1" si="9"/>
        <v>0</v>
      </c>
      <c r="M58" s="21">
        <f t="shared" ca="1" si="9"/>
        <v>0</v>
      </c>
      <c r="N58" s="21">
        <f t="shared" ca="1" si="10"/>
        <v>0</v>
      </c>
      <c r="O58" s="21">
        <f t="shared" ca="1" si="10"/>
        <v>0</v>
      </c>
      <c r="P58" s="21">
        <f t="shared" ca="1" si="10"/>
        <v>0</v>
      </c>
      <c r="Q58" s="21">
        <f t="shared" ca="1" si="10"/>
        <v>0</v>
      </c>
      <c r="R58" s="21">
        <f t="shared" ca="1" si="10"/>
        <v>0</v>
      </c>
      <c r="S58" s="21">
        <f t="shared" ca="1" si="10"/>
        <v>0</v>
      </c>
      <c r="T58" s="21">
        <f t="shared" ca="1" si="10"/>
        <v>0</v>
      </c>
      <c r="U58" s="22">
        <f t="shared" ca="1" si="2"/>
        <v>0</v>
      </c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  <c r="AY58" s="16"/>
      <c r="AZ58" s="16"/>
      <c r="BA58" s="16"/>
      <c r="BB58" s="16"/>
      <c r="BC58" s="16"/>
      <c r="BD58" s="16"/>
      <c r="BE58" s="16"/>
      <c r="BF58" s="16"/>
      <c r="BG58" s="16"/>
      <c r="BH58" s="16"/>
      <c r="BI58" s="16"/>
      <c r="BJ58" s="16"/>
      <c r="BK58" s="16"/>
      <c r="BL58" s="16"/>
      <c r="BM58" s="16"/>
      <c r="BN58" s="16"/>
      <c r="BO58" s="16"/>
      <c r="BP58" s="16"/>
      <c r="BQ58" s="16"/>
      <c r="BR58" s="16"/>
      <c r="BS58" s="16"/>
      <c r="BT58" s="16"/>
      <c r="BU58" s="16"/>
      <c r="BV58" s="16"/>
      <c r="BW58" s="16"/>
      <c r="BX58" s="16"/>
      <c r="BY58" s="16"/>
      <c r="BZ58" s="16"/>
      <c r="CA58" s="16"/>
      <c r="CB58" s="16"/>
      <c r="CC58" s="16"/>
      <c r="CD58" s="16"/>
      <c r="CE58" s="16"/>
      <c r="CF58" s="16"/>
      <c r="CG58" s="16"/>
      <c r="CH58" s="16"/>
      <c r="CI58" s="16"/>
      <c r="CJ58" s="16"/>
      <c r="CK58" s="16"/>
      <c r="CL58" s="16"/>
      <c r="CM58" s="16"/>
      <c r="CN58" s="16"/>
      <c r="CO58" s="16"/>
      <c r="CP58" s="16"/>
      <c r="CQ58" s="16"/>
      <c r="CR58" s="16"/>
      <c r="CS58" s="16"/>
      <c r="CT58" s="16"/>
      <c r="CU58" s="16"/>
      <c r="CV58" s="16"/>
      <c r="CW58" s="16"/>
      <c r="CX58" s="16"/>
      <c r="CY58" s="16"/>
      <c r="CZ58" s="16"/>
      <c r="DA58" s="16"/>
      <c r="DB58" s="16"/>
      <c r="DC58" s="16"/>
      <c r="DD58" s="16"/>
      <c r="DE58" s="16"/>
      <c r="DF58" s="16"/>
      <c r="DG58" s="16"/>
      <c r="DH58" s="16"/>
      <c r="DI58" s="16"/>
      <c r="DJ58" s="16"/>
      <c r="DK58" s="16"/>
      <c r="DL58" s="16"/>
      <c r="DM58" s="16"/>
      <c r="DN58" s="16"/>
      <c r="DO58" s="16"/>
      <c r="DP58" s="16"/>
      <c r="DQ58" s="16"/>
      <c r="DR58" s="16"/>
      <c r="DS58" s="16"/>
      <c r="DT58" s="16"/>
      <c r="DU58" s="16"/>
      <c r="DV58" s="16"/>
      <c r="DW58" s="16"/>
      <c r="DX58" s="16"/>
      <c r="DY58" s="16"/>
      <c r="DZ58" s="16"/>
      <c r="EA58" s="16"/>
      <c r="EB58" s="16"/>
      <c r="EC58" s="16"/>
      <c r="ED58" s="16"/>
      <c r="EE58" s="16"/>
      <c r="EF58" s="16"/>
      <c r="EG58" s="16"/>
      <c r="EH58" s="16"/>
      <c r="EI58" s="16"/>
      <c r="EJ58" s="16"/>
      <c r="EK58" s="16"/>
      <c r="EL58" s="16"/>
      <c r="EM58" s="16"/>
      <c r="EN58" s="16"/>
      <c r="EO58" s="16"/>
      <c r="EP58" s="16"/>
      <c r="EQ58" s="16"/>
      <c r="ER58" s="16"/>
      <c r="ES58" s="16"/>
      <c r="ET58" s="16"/>
      <c r="EU58" s="16"/>
      <c r="EV58" s="16"/>
      <c r="EW58" s="16"/>
      <c r="EX58" s="16"/>
      <c r="EY58" s="16"/>
      <c r="EZ58" s="16"/>
      <c r="FA58" s="16"/>
      <c r="FB58" s="16"/>
      <c r="FC58" s="16"/>
      <c r="FD58" s="16"/>
      <c r="FE58" s="16"/>
      <c r="FF58" s="16"/>
      <c r="FG58" s="16"/>
      <c r="FH58" s="16"/>
      <c r="FI58" s="16"/>
      <c r="FJ58" s="16"/>
      <c r="FK58" s="16"/>
      <c r="FL58" s="16"/>
      <c r="FM58" s="16"/>
      <c r="FN58" s="16"/>
      <c r="FO58" s="16"/>
      <c r="FP58" s="16"/>
      <c r="FQ58" s="16"/>
      <c r="FR58" s="16"/>
      <c r="FS58" s="16"/>
      <c r="FT58" s="16"/>
      <c r="FU58" s="16"/>
      <c r="FV58" s="16"/>
      <c r="FW58" s="16"/>
      <c r="FX58" s="16"/>
      <c r="FY58" s="16"/>
      <c r="FZ58" s="16"/>
      <c r="GA58" s="16"/>
      <c r="GB58" s="16"/>
      <c r="GC58" s="16"/>
      <c r="GD58" s="16"/>
      <c r="GE58" s="16"/>
      <c r="GF58" s="16"/>
      <c r="GG58" s="16"/>
      <c r="GH58" s="16"/>
      <c r="GI58" s="16"/>
      <c r="GJ58" s="16"/>
      <c r="GK58" s="16"/>
      <c r="GL58" s="16"/>
      <c r="GM58" s="16"/>
      <c r="GN58" s="16"/>
      <c r="GO58" s="16"/>
      <c r="GP58" s="16"/>
      <c r="GQ58" s="16"/>
      <c r="GR58" s="16"/>
      <c r="GS58" s="16"/>
      <c r="GT58" s="16"/>
      <c r="GU58" s="16"/>
      <c r="GV58" s="16"/>
      <c r="GW58" s="16"/>
      <c r="GX58" s="16"/>
      <c r="GY58" s="16"/>
      <c r="GZ58" s="16"/>
      <c r="HA58" s="16"/>
      <c r="HB58" s="16"/>
      <c r="HC58" s="16"/>
      <c r="HD58" s="16"/>
      <c r="HE58" s="16"/>
      <c r="HF58" s="16"/>
      <c r="HG58" s="16"/>
      <c r="HH58" s="16"/>
      <c r="HI58" s="16"/>
      <c r="HJ58" s="16"/>
      <c r="HK58" s="16"/>
      <c r="HL58" s="16"/>
      <c r="HM58" s="16"/>
      <c r="HN58" s="16"/>
      <c r="HO58" s="16"/>
      <c r="HP58" s="16"/>
    </row>
    <row r="59" spans="1:224" ht="12.75" customHeight="1" x14ac:dyDescent="0.2">
      <c r="A59" s="67" t="s">
        <v>197</v>
      </c>
      <c r="B59" s="20">
        <v>2006</v>
      </c>
      <c r="C59" s="68" t="s">
        <v>198</v>
      </c>
      <c r="D59" s="21">
        <f t="shared" ca="1" si="9"/>
        <v>0</v>
      </c>
      <c r="E59" s="21">
        <f t="shared" ca="1" si="9"/>
        <v>0</v>
      </c>
      <c r="F59" s="21">
        <f t="shared" ca="1" si="9"/>
        <v>0</v>
      </c>
      <c r="G59" s="21">
        <f t="shared" ca="1" si="9"/>
        <v>0</v>
      </c>
      <c r="H59" s="21">
        <f t="shared" ca="1" si="9"/>
        <v>0</v>
      </c>
      <c r="I59" s="21">
        <f t="shared" ca="1" si="9"/>
        <v>0</v>
      </c>
      <c r="J59" s="21">
        <f t="shared" ca="1" si="9"/>
        <v>0</v>
      </c>
      <c r="K59" s="21">
        <f t="shared" ca="1" si="9"/>
        <v>0</v>
      </c>
      <c r="L59" s="21">
        <f t="shared" ca="1" si="9"/>
        <v>0</v>
      </c>
      <c r="M59" s="21">
        <f t="shared" ca="1" si="9"/>
        <v>0</v>
      </c>
      <c r="N59" s="21">
        <f t="shared" ca="1" si="10"/>
        <v>0</v>
      </c>
      <c r="O59" s="21">
        <f t="shared" ca="1" si="10"/>
        <v>0</v>
      </c>
      <c r="P59" s="21">
        <f t="shared" ca="1" si="10"/>
        <v>0</v>
      </c>
      <c r="Q59" s="21">
        <f t="shared" ca="1" si="10"/>
        <v>0</v>
      </c>
      <c r="R59" s="21">
        <f t="shared" ca="1" si="10"/>
        <v>0</v>
      </c>
      <c r="S59" s="21">
        <f t="shared" ca="1" si="10"/>
        <v>0</v>
      </c>
      <c r="T59" s="21">
        <f t="shared" ca="1" si="10"/>
        <v>0</v>
      </c>
      <c r="U59" s="22">
        <f t="shared" ca="1" si="2"/>
        <v>0</v>
      </c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6"/>
      <c r="AL59" s="16"/>
      <c r="AM59" s="16"/>
      <c r="AN59" s="16"/>
      <c r="AO59" s="16"/>
      <c r="AP59" s="16"/>
      <c r="AQ59" s="16"/>
      <c r="AR59" s="16"/>
      <c r="AS59" s="16"/>
      <c r="AT59" s="16"/>
      <c r="AU59" s="16"/>
      <c r="AV59" s="16"/>
      <c r="AW59" s="16"/>
      <c r="AX59" s="16"/>
      <c r="AY59" s="16"/>
      <c r="AZ59" s="16"/>
      <c r="BA59" s="16"/>
      <c r="BB59" s="16"/>
      <c r="BC59" s="16"/>
      <c r="BD59" s="16"/>
      <c r="BE59" s="16"/>
      <c r="BF59" s="16"/>
      <c r="BG59" s="16"/>
      <c r="BH59" s="16"/>
      <c r="BI59" s="16"/>
      <c r="BJ59" s="16"/>
      <c r="BK59" s="16"/>
      <c r="BL59" s="16"/>
      <c r="BM59" s="16"/>
      <c r="BN59" s="16"/>
      <c r="BO59" s="16"/>
      <c r="BP59" s="16"/>
      <c r="BQ59" s="16"/>
      <c r="BR59" s="16"/>
      <c r="BS59" s="16"/>
      <c r="BT59" s="16"/>
      <c r="BU59" s="16"/>
      <c r="BV59" s="16"/>
      <c r="BW59" s="16"/>
      <c r="BX59" s="16"/>
      <c r="BY59" s="16"/>
      <c r="BZ59" s="16"/>
      <c r="CA59" s="16"/>
      <c r="CB59" s="16"/>
      <c r="CC59" s="16"/>
      <c r="CD59" s="16"/>
      <c r="CE59" s="16"/>
      <c r="CF59" s="16"/>
      <c r="CG59" s="16"/>
      <c r="CH59" s="16"/>
      <c r="CI59" s="16"/>
      <c r="CJ59" s="16"/>
      <c r="CK59" s="16"/>
      <c r="CL59" s="16"/>
      <c r="CM59" s="16"/>
      <c r="CN59" s="16"/>
      <c r="CO59" s="16"/>
      <c r="CP59" s="16"/>
      <c r="CQ59" s="16"/>
      <c r="CR59" s="16"/>
      <c r="CS59" s="16"/>
      <c r="CT59" s="16"/>
      <c r="CU59" s="16"/>
      <c r="CV59" s="16"/>
      <c r="CW59" s="16"/>
      <c r="CX59" s="16"/>
      <c r="CY59" s="16"/>
      <c r="CZ59" s="16"/>
      <c r="DA59" s="16"/>
      <c r="DB59" s="16"/>
      <c r="DC59" s="16"/>
      <c r="DD59" s="16"/>
      <c r="DE59" s="16"/>
      <c r="DF59" s="16"/>
      <c r="DG59" s="16"/>
      <c r="DH59" s="16"/>
      <c r="DI59" s="16"/>
      <c r="DJ59" s="16"/>
      <c r="DK59" s="16"/>
      <c r="DL59" s="16"/>
      <c r="DM59" s="16"/>
      <c r="DN59" s="16"/>
      <c r="DO59" s="16"/>
      <c r="DP59" s="16"/>
      <c r="DQ59" s="16"/>
      <c r="DR59" s="16"/>
      <c r="DS59" s="16"/>
      <c r="DT59" s="16"/>
      <c r="DU59" s="16"/>
      <c r="DV59" s="16"/>
      <c r="DW59" s="16"/>
      <c r="DX59" s="16"/>
      <c r="DY59" s="16"/>
      <c r="DZ59" s="16"/>
      <c r="EA59" s="16"/>
      <c r="EB59" s="16"/>
      <c r="EC59" s="16"/>
      <c r="ED59" s="16"/>
      <c r="EE59" s="16"/>
      <c r="EF59" s="16"/>
      <c r="EG59" s="16"/>
      <c r="EH59" s="16"/>
      <c r="EI59" s="16"/>
      <c r="EJ59" s="16"/>
      <c r="EK59" s="16"/>
      <c r="EL59" s="16"/>
      <c r="EM59" s="16"/>
      <c r="EN59" s="16"/>
      <c r="EO59" s="16"/>
      <c r="EP59" s="16"/>
      <c r="EQ59" s="16"/>
      <c r="ER59" s="16"/>
      <c r="ES59" s="16"/>
      <c r="ET59" s="16"/>
      <c r="EU59" s="16"/>
      <c r="EV59" s="16"/>
      <c r="EW59" s="16"/>
      <c r="EX59" s="16"/>
      <c r="EY59" s="16"/>
      <c r="EZ59" s="16"/>
      <c r="FA59" s="16"/>
      <c r="FB59" s="16"/>
      <c r="FC59" s="16"/>
      <c r="FD59" s="16"/>
      <c r="FE59" s="16"/>
      <c r="FF59" s="16"/>
      <c r="FG59" s="16"/>
      <c r="FH59" s="16"/>
      <c r="FI59" s="16"/>
      <c r="FJ59" s="16"/>
      <c r="FK59" s="16"/>
      <c r="FL59" s="16"/>
      <c r="FM59" s="16"/>
      <c r="FN59" s="16"/>
      <c r="FO59" s="16"/>
      <c r="FP59" s="16"/>
      <c r="FQ59" s="16"/>
      <c r="FR59" s="16"/>
      <c r="FS59" s="16"/>
      <c r="FT59" s="16"/>
      <c r="FU59" s="16"/>
      <c r="FV59" s="16"/>
      <c r="FW59" s="16"/>
      <c r="FX59" s="16"/>
      <c r="FY59" s="16"/>
      <c r="FZ59" s="16"/>
      <c r="GA59" s="16"/>
      <c r="GB59" s="16"/>
      <c r="GC59" s="16"/>
      <c r="GD59" s="16"/>
      <c r="GE59" s="16"/>
      <c r="GF59" s="16"/>
      <c r="GG59" s="16"/>
      <c r="GH59" s="16"/>
      <c r="GI59" s="16"/>
      <c r="GJ59" s="16"/>
      <c r="GK59" s="16"/>
      <c r="GL59" s="16"/>
      <c r="GM59" s="16"/>
      <c r="GN59" s="16"/>
      <c r="GO59" s="16"/>
      <c r="GP59" s="16"/>
      <c r="GQ59" s="16"/>
      <c r="GR59" s="16"/>
      <c r="GS59" s="16"/>
      <c r="GT59" s="16"/>
      <c r="GU59" s="16"/>
      <c r="GV59" s="16"/>
      <c r="GW59" s="16"/>
      <c r="GX59" s="16"/>
      <c r="GY59" s="16"/>
      <c r="GZ59" s="16"/>
      <c r="HA59" s="16"/>
      <c r="HB59" s="16"/>
      <c r="HC59" s="16"/>
      <c r="HD59" s="16"/>
      <c r="HE59" s="16"/>
      <c r="HF59" s="16"/>
      <c r="HG59" s="16"/>
      <c r="HH59" s="16"/>
      <c r="HI59" s="16"/>
      <c r="HJ59" s="16"/>
      <c r="HK59" s="16"/>
      <c r="HL59" s="16"/>
      <c r="HM59" s="16"/>
      <c r="HN59" s="16"/>
      <c r="HO59" s="16"/>
      <c r="HP59" s="16"/>
    </row>
    <row r="60" spans="1:224" ht="12.75" customHeight="1" x14ac:dyDescent="0.2">
      <c r="A60" s="67" t="s">
        <v>199</v>
      </c>
      <c r="B60" s="20">
        <v>2007</v>
      </c>
      <c r="C60" s="68" t="s">
        <v>195</v>
      </c>
      <c r="D60" s="21">
        <f t="shared" ca="1" si="9"/>
        <v>0</v>
      </c>
      <c r="E60" s="21">
        <f t="shared" ca="1" si="9"/>
        <v>0</v>
      </c>
      <c r="F60" s="21">
        <f t="shared" ca="1" si="9"/>
        <v>0</v>
      </c>
      <c r="G60" s="21">
        <f t="shared" ca="1" si="9"/>
        <v>0</v>
      </c>
      <c r="H60" s="21">
        <f t="shared" ca="1" si="9"/>
        <v>0</v>
      </c>
      <c r="I60" s="21">
        <f t="shared" ca="1" si="9"/>
        <v>0</v>
      </c>
      <c r="J60" s="21">
        <f t="shared" ca="1" si="9"/>
        <v>0</v>
      </c>
      <c r="K60" s="21">
        <f t="shared" ca="1" si="9"/>
        <v>0</v>
      </c>
      <c r="L60" s="21">
        <f t="shared" ca="1" si="9"/>
        <v>0</v>
      </c>
      <c r="M60" s="21">
        <f t="shared" ca="1" si="9"/>
        <v>0</v>
      </c>
      <c r="N60" s="21">
        <f t="shared" ca="1" si="10"/>
        <v>0</v>
      </c>
      <c r="O60" s="21">
        <f t="shared" ca="1" si="10"/>
        <v>0</v>
      </c>
      <c r="P60" s="21">
        <f t="shared" ca="1" si="10"/>
        <v>0</v>
      </c>
      <c r="Q60" s="21">
        <f t="shared" ca="1" si="10"/>
        <v>0</v>
      </c>
      <c r="R60" s="21">
        <f t="shared" ca="1" si="10"/>
        <v>0</v>
      </c>
      <c r="S60" s="21">
        <f t="shared" ca="1" si="10"/>
        <v>0</v>
      </c>
      <c r="T60" s="21">
        <f t="shared" ca="1" si="10"/>
        <v>0</v>
      </c>
      <c r="U60" s="22">
        <f t="shared" ca="1" si="2"/>
        <v>0</v>
      </c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  <c r="AO60" s="16"/>
      <c r="AP60" s="16"/>
      <c r="AQ60" s="16"/>
      <c r="AR60" s="16"/>
      <c r="AS60" s="16"/>
      <c r="AT60" s="16"/>
      <c r="AU60" s="16"/>
      <c r="AV60" s="16"/>
      <c r="AW60" s="16"/>
      <c r="AX60" s="16"/>
      <c r="AY60" s="16"/>
      <c r="AZ60" s="16"/>
      <c r="BA60" s="16"/>
      <c r="BB60" s="16"/>
      <c r="BC60" s="16"/>
      <c r="BD60" s="16"/>
      <c r="BE60" s="16"/>
      <c r="BF60" s="16"/>
      <c r="BG60" s="16"/>
      <c r="BH60" s="16"/>
      <c r="BI60" s="16"/>
      <c r="BJ60" s="16"/>
      <c r="BK60" s="16"/>
      <c r="BL60" s="16"/>
      <c r="BM60" s="16"/>
      <c r="BN60" s="16"/>
      <c r="BO60" s="16"/>
      <c r="BP60" s="16"/>
      <c r="BQ60" s="16"/>
      <c r="BR60" s="16"/>
      <c r="BS60" s="16"/>
      <c r="BT60" s="16"/>
      <c r="BU60" s="16"/>
      <c r="BV60" s="16"/>
      <c r="BW60" s="16"/>
      <c r="BX60" s="16"/>
      <c r="BY60" s="16"/>
      <c r="BZ60" s="16"/>
      <c r="CA60" s="16"/>
      <c r="CB60" s="16"/>
      <c r="CC60" s="16"/>
      <c r="CD60" s="16"/>
      <c r="CE60" s="16"/>
      <c r="CF60" s="16"/>
      <c r="CG60" s="16"/>
      <c r="CH60" s="16"/>
      <c r="CI60" s="16"/>
      <c r="CJ60" s="16"/>
      <c r="CK60" s="16"/>
      <c r="CL60" s="16"/>
      <c r="CM60" s="16"/>
      <c r="CN60" s="16"/>
      <c r="CO60" s="16"/>
      <c r="CP60" s="16"/>
      <c r="CQ60" s="16"/>
      <c r="CR60" s="16"/>
      <c r="CS60" s="16"/>
      <c r="CT60" s="16"/>
      <c r="CU60" s="16"/>
      <c r="CV60" s="16"/>
      <c r="CW60" s="16"/>
      <c r="CX60" s="16"/>
      <c r="CY60" s="16"/>
      <c r="CZ60" s="16"/>
      <c r="DA60" s="16"/>
      <c r="DB60" s="16"/>
      <c r="DC60" s="16"/>
      <c r="DD60" s="16"/>
      <c r="DE60" s="16"/>
      <c r="DF60" s="16"/>
      <c r="DG60" s="16"/>
      <c r="DH60" s="16"/>
      <c r="DI60" s="16"/>
      <c r="DJ60" s="16"/>
      <c r="DK60" s="16"/>
      <c r="DL60" s="16"/>
      <c r="DM60" s="16"/>
      <c r="DN60" s="16"/>
      <c r="DO60" s="16"/>
      <c r="DP60" s="16"/>
      <c r="DQ60" s="16"/>
      <c r="DR60" s="16"/>
      <c r="DS60" s="16"/>
      <c r="DT60" s="16"/>
      <c r="DU60" s="16"/>
      <c r="DV60" s="16"/>
      <c r="DW60" s="16"/>
      <c r="DX60" s="16"/>
      <c r="DY60" s="16"/>
      <c r="DZ60" s="16"/>
      <c r="EA60" s="16"/>
      <c r="EB60" s="16"/>
      <c r="EC60" s="16"/>
      <c r="ED60" s="16"/>
      <c r="EE60" s="16"/>
      <c r="EF60" s="16"/>
      <c r="EG60" s="16"/>
      <c r="EH60" s="16"/>
      <c r="EI60" s="16"/>
      <c r="EJ60" s="16"/>
      <c r="EK60" s="16"/>
      <c r="EL60" s="16"/>
      <c r="EM60" s="16"/>
      <c r="EN60" s="16"/>
      <c r="EO60" s="16"/>
      <c r="EP60" s="16"/>
      <c r="EQ60" s="16"/>
      <c r="ER60" s="16"/>
      <c r="ES60" s="16"/>
      <c r="ET60" s="16"/>
      <c r="EU60" s="16"/>
      <c r="EV60" s="16"/>
      <c r="EW60" s="16"/>
      <c r="EX60" s="16"/>
      <c r="EY60" s="16"/>
      <c r="EZ60" s="16"/>
      <c r="FA60" s="16"/>
      <c r="FB60" s="16"/>
      <c r="FC60" s="16"/>
      <c r="FD60" s="16"/>
      <c r="FE60" s="16"/>
      <c r="FF60" s="16"/>
      <c r="FG60" s="16"/>
      <c r="FH60" s="16"/>
      <c r="FI60" s="16"/>
      <c r="FJ60" s="16"/>
      <c r="FK60" s="16"/>
      <c r="FL60" s="16"/>
      <c r="FM60" s="16"/>
      <c r="FN60" s="16"/>
      <c r="FO60" s="16"/>
      <c r="FP60" s="16"/>
      <c r="FQ60" s="16"/>
      <c r="FR60" s="16"/>
      <c r="FS60" s="16"/>
      <c r="FT60" s="16"/>
      <c r="FU60" s="16"/>
      <c r="FV60" s="16"/>
      <c r="FW60" s="16"/>
      <c r="FX60" s="16"/>
      <c r="FY60" s="16"/>
      <c r="FZ60" s="16"/>
      <c r="GA60" s="16"/>
      <c r="GB60" s="16"/>
      <c r="GC60" s="16"/>
      <c r="GD60" s="16"/>
      <c r="GE60" s="16"/>
      <c r="GF60" s="16"/>
      <c r="GG60" s="16"/>
      <c r="GH60" s="16"/>
      <c r="GI60" s="16"/>
      <c r="GJ60" s="16"/>
      <c r="GK60" s="16"/>
      <c r="GL60" s="16"/>
      <c r="GM60" s="16"/>
      <c r="GN60" s="16"/>
      <c r="GO60" s="16"/>
      <c r="GP60" s="16"/>
      <c r="GQ60" s="16"/>
      <c r="GR60" s="16"/>
      <c r="GS60" s="16"/>
      <c r="GT60" s="16"/>
      <c r="GU60" s="16"/>
      <c r="GV60" s="16"/>
      <c r="GW60" s="16"/>
      <c r="GX60" s="16"/>
      <c r="GY60" s="16"/>
      <c r="GZ60" s="16"/>
      <c r="HA60" s="16"/>
      <c r="HB60" s="16"/>
      <c r="HC60" s="16"/>
      <c r="HD60" s="16"/>
      <c r="HE60" s="16"/>
      <c r="HF60" s="16"/>
      <c r="HG60" s="16"/>
      <c r="HH60" s="16"/>
      <c r="HI60" s="16"/>
      <c r="HJ60" s="16"/>
      <c r="HK60" s="16"/>
      <c r="HL60" s="16"/>
      <c r="HM60" s="16"/>
      <c r="HN60" s="16"/>
      <c r="HO60" s="16"/>
      <c r="HP60" s="16"/>
    </row>
    <row r="61" spans="1:224" ht="12.75" customHeight="1" x14ac:dyDescent="0.2">
      <c r="A61" s="67" t="s">
        <v>200</v>
      </c>
      <c r="B61" s="20">
        <v>2008</v>
      </c>
      <c r="C61" s="68" t="s">
        <v>195</v>
      </c>
      <c r="D61" s="21">
        <f t="shared" ca="1" si="9"/>
        <v>0</v>
      </c>
      <c r="E61" s="21">
        <f t="shared" ca="1" si="9"/>
        <v>0</v>
      </c>
      <c r="F61" s="21">
        <f t="shared" ca="1" si="9"/>
        <v>0</v>
      </c>
      <c r="G61" s="21">
        <f t="shared" ca="1" si="9"/>
        <v>0</v>
      </c>
      <c r="H61" s="21">
        <f t="shared" ca="1" si="9"/>
        <v>0</v>
      </c>
      <c r="I61" s="21">
        <f t="shared" ca="1" si="9"/>
        <v>0</v>
      </c>
      <c r="J61" s="21">
        <f t="shared" ca="1" si="9"/>
        <v>0</v>
      </c>
      <c r="K61" s="21">
        <f t="shared" ca="1" si="9"/>
        <v>0</v>
      </c>
      <c r="L61" s="21">
        <f t="shared" ca="1" si="9"/>
        <v>0</v>
      </c>
      <c r="M61" s="21">
        <f t="shared" ca="1" si="9"/>
        <v>0</v>
      </c>
      <c r="N61" s="21">
        <f t="shared" ca="1" si="10"/>
        <v>0</v>
      </c>
      <c r="O61" s="21">
        <f t="shared" ca="1" si="10"/>
        <v>0</v>
      </c>
      <c r="P61" s="21">
        <f t="shared" ca="1" si="10"/>
        <v>0</v>
      </c>
      <c r="Q61" s="21">
        <f t="shared" ca="1" si="10"/>
        <v>0</v>
      </c>
      <c r="R61" s="21">
        <f t="shared" ca="1" si="10"/>
        <v>0</v>
      </c>
      <c r="S61" s="21">
        <f t="shared" ca="1" si="10"/>
        <v>0</v>
      </c>
      <c r="T61" s="21">
        <f t="shared" ca="1" si="10"/>
        <v>0</v>
      </c>
      <c r="U61" s="22">
        <f t="shared" ref="U61" ca="1" si="11">+SUM(D61:T61)</f>
        <v>0</v>
      </c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  <c r="AM61" s="16"/>
      <c r="AN61" s="16"/>
      <c r="AO61" s="16"/>
      <c r="AP61" s="16"/>
      <c r="AQ61" s="16"/>
      <c r="AR61" s="16"/>
      <c r="AS61" s="16"/>
      <c r="AT61" s="16"/>
      <c r="AU61" s="16"/>
      <c r="AV61" s="16"/>
      <c r="AW61" s="16"/>
      <c r="AX61" s="16"/>
      <c r="AY61" s="16"/>
      <c r="AZ61" s="16"/>
      <c r="BA61" s="16"/>
      <c r="BB61" s="16"/>
      <c r="BC61" s="16"/>
      <c r="BD61" s="16"/>
      <c r="BE61" s="16"/>
      <c r="BF61" s="16"/>
      <c r="BG61" s="16"/>
      <c r="BH61" s="16"/>
      <c r="BI61" s="16"/>
      <c r="BJ61" s="16"/>
      <c r="BK61" s="16"/>
      <c r="BL61" s="16"/>
      <c r="BM61" s="16"/>
      <c r="BN61" s="16"/>
      <c r="BO61" s="16"/>
      <c r="BP61" s="16"/>
      <c r="BQ61" s="16"/>
      <c r="BR61" s="16"/>
      <c r="BS61" s="16"/>
      <c r="BT61" s="16"/>
      <c r="BU61" s="16"/>
      <c r="BV61" s="16"/>
      <c r="BW61" s="16"/>
      <c r="BX61" s="16"/>
      <c r="BY61" s="16"/>
      <c r="BZ61" s="16"/>
      <c r="CA61" s="16"/>
      <c r="CB61" s="16"/>
      <c r="CC61" s="16"/>
      <c r="CD61" s="16"/>
      <c r="CE61" s="16"/>
      <c r="CF61" s="16"/>
      <c r="CG61" s="16"/>
      <c r="CH61" s="16"/>
      <c r="CI61" s="16"/>
      <c r="CJ61" s="16"/>
      <c r="CK61" s="16"/>
      <c r="CL61" s="16"/>
      <c r="CM61" s="16"/>
      <c r="CN61" s="16"/>
      <c r="CO61" s="16"/>
      <c r="CP61" s="16"/>
      <c r="CQ61" s="16"/>
      <c r="CR61" s="16"/>
      <c r="CS61" s="16"/>
      <c r="CT61" s="16"/>
      <c r="CU61" s="16"/>
      <c r="CV61" s="16"/>
      <c r="CW61" s="16"/>
      <c r="CX61" s="16"/>
      <c r="CY61" s="16"/>
      <c r="CZ61" s="16"/>
      <c r="DA61" s="16"/>
      <c r="DB61" s="16"/>
      <c r="DC61" s="16"/>
      <c r="DD61" s="16"/>
      <c r="DE61" s="16"/>
      <c r="DF61" s="16"/>
      <c r="DG61" s="16"/>
      <c r="DH61" s="16"/>
      <c r="DI61" s="16"/>
      <c r="DJ61" s="16"/>
      <c r="DK61" s="16"/>
      <c r="DL61" s="16"/>
      <c r="DM61" s="16"/>
      <c r="DN61" s="16"/>
      <c r="DO61" s="16"/>
      <c r="DP61" s="16"/>
      <c r="DQ61" s="16"/>
      <c r="DR61" s="16"/>
      <c r="DS61" s="16"/>
      <c r="DT61" s="16"/>
      <c r="DU61" s="16"/>
      <c r="DV61" s="16"/>
      <c r="DW61" s="16"/>
      <c r="DX61" s="16"/>
      <c r="DY61" s="16"/>
      <c r="DZ61" s="16"/>
      <c r="EA61" s="16"/>
      <c r="EB61" s="16"/>
      <c r="EC61" s="16"/>
      <c r="ED61" s="16"/>
      <c r="EE61" s="16"/>
      <c r="EF61" s="16"/>
      <c r="EG61" s="16"/>
      <c r="EH61" s="16"/>
      <c r="EI61" s="16"/>
      <c r="EJ61" s="16"/>
      <c r="EK61" s="16"/>
      <c r="EL61" s="16"/>
      <c r="EM61" s="16"/>
      <c r="EN61" s="16"/>
      <c r="EO61" s="16"/>
      <c r="EP61" s="16"/>
      <c r="EQ61" s="16"/>
      <c r="ER61" s="16"/>
      <c r="ES61" s="16"/>
      <c r="ET61" s="16"/>
      <c r="EU61" s="16"/>
      <c r="EV61" s="16"/>
      <c r="EW61" s="16"/>
      <c r="EX61" s="16"/>
      <c r="EY61" s="16"/>
      <c r="EZ61" s="16"/>
      <c r="FA61" s="16"/>
      <c r="FB61" s="16"/>
      <c r="FC61" s="16"/>
      <c r="FD61" s="16"/>
      <c r="FE61" s="16"/>
      <c r="FF61" s="16"/>
      <c r="FG61" s="16"/>
      <c r="FH61" s="16"/>
      <c r="FI61" s="16"/>
      <c r="FJ61" s="16"/>
      <c r="FK61" s="16"/>
      <c r="FL61" s="16"/>
      <c r="FM61" s="16"/>
      <c r="FN61" s="16"/>
      <c r="FO61" s="16"/>
      <c r="FP61" s="16"/>
      <c r="FQ61" s="16"/>
      <c r="FR61" s="16"/>
      <c r="FS61" s="16"/>
      <c r="FT61" s="16"/>
      <c r="FU61" s="16"/>
      <c r="FV61" s="16"/>
      <c r="FW61" s="16"/>
      <c r="FX61" s="16"/>
      <c r="FY61" s="16"/>
      <c r="FZ61" s="16"/>
      <c r="GA61" s="16"/>
      <c r="GB61" s="16"/>
      <c r="GC61" s="16"/>
      <c r="GD61" s="16"/>
      <c r="GE61" s="16"/>
      <c r="GF61" s="16"/>
      <c r="GG61" s="16"/>
      <c r="GH61" s="16"/>
      <c r="GI61" s="16"/>
      <c r="GJ61" s="16"/>
      <c r="GK61" s="16"/>
      <c r="GL61" s="16"/>
      <c r="GM61" s="16"/>
      <c r="GN61" s="16"/>
      <c r="GO61" s="16"/>
      <c r="GP61" s="16"/>
      <c r="GQ61" s="16"/>
      <c r="GR61" s="16"/>
      <c r="GS61" s="16"/>
      <c r="GT61" s="16"/>
      <c r="GU61" s="16"/>
      <c r="GV61" s="16"/>
      <c r="GW61" s="16"/>
      <c r="GX61" s="16"/>
      <c r="GY61" s="16"/>
      <c r="GZ61" s="16"/>
      <c r="HA61" s="16"/>
      <c r="HB61" s="16"/>
      <c r="HC61" s="16"/>
      <c r="HD61" s="16"/>
      <c r="HE61" s="16"/>
      <c r="HF61" s="16"/>
      <c r="HG61" s="16"/>
      <c r="HH61" s="16"/>
      <c r="HI61" s="16"/>
      <c r="HJ61" s="16"/>
      <c r="HK61" s="16"/>
      <c r="HL61" s="16"/>
      <c r="HM61" s="16"/>
      <c r="HN61" s="16"/>
      <c r="HO61" s="16"/>
      <c r="HP61" s="16"/>
    </row>
    <row r="62" spans="1:224" ht="12.75" customHeight="1" x14ac:dyDescent="0.2">
      <c r="A62" s="67" t="s">
        <v>201</v>
      </c>
      <c r="B62" s="20">
        <v>3001</v>
      </c>
      <c r="C62" s="68" t="s">
        <v>198</v>
      </c>
      <c r="D62" s="21">
        <f t="shared" ca="1" si="9"/>
        <v>0</v>
      </c>
      <c r="E62" s="21">
        <f t="shared" ca="1" si="9"/>
        <v>0</v>
      </c>
      <c r="F62" s="21">
        <f t="shared" ca="1" si="9"/>
        <v>0</v>
      </c>
      <c r="G62" s="21">
        <f t="shared" ca="1" si="9"/>
        <v>0</v>
      </c>
      <c r="H62" s="21">
        <f t="shared" ca="1" si="9"/>
        <v>0</v>
      </c>
      <c r="I62" s="21">
        <f t="shared" ca="1" si="9"/>
        <v>0</v>
      </c>
      <c r="J62" s="21">
        <f t="shared" ca="1" si="9"/>
        <v>0</v>
      </c>
      <c r="K62" s="21">
        <f t="shared" ca="1" si="9"/>
        <v>0</v>
      </c>
      <c r="L62" s="21">
        <f t="shared" ca="1" si="9"/>
        <v>0</v>
      </c>
      <c r="M62" s="21">
        <f t="shared" ca="1" si="9"/>
        <v>0</v>
      </c>
      <c r="N62" s="21">
        <f t="shared" ca="1" si="10"/>
        <v>0</v>
      </c>
      <c r="O62" s="21">
        <f t="shared" ca="1" si="10"/>
        <v>0</v>
      </c>
      <c r="P62" s="21">
        <f t="shared" ca="1" si="10"/>
        <v>0</v>
      </c>
      <c r="Q62" s="21">
        <f t="shared" ca="1" si="10"/>
        <v>0</v>
      </c>
      <c r="R62" s="21">
        <f t="shared" ca="1" si="10"/>
        <v>0</v>
      </c>
      <c r="S62" s="21">
        <f t="shared" ca="1" si="10"/>
        <v>0</v>
      </c>
      <c r="T62" s="21">
        <f t="shared" ca="1" si="10"/>
        <v>0</v>
      </c>
      <c r="U62" s="22">
        <f t="shared" ref="U62:U76" ca="1" si="12">+SUM(D62:T62)</f>
        <v>0</v>
      </c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  <c r="AK62" s="16"/>
      <c r="AL62" s="16"/>
      <c r="AM62" s="16"/>
      <c r="AN62" s="16"/>
      <c r="AO62" s="16"/>
      <c r="AP62" s="16"/>
      <c r="AQ62" s="16"/>
      <c r="AR62" s="16"/>
      <c r="AS62" s="16"/>
      <c r="AT62" s="16"/>
      <c r="AU62" s="16"/>
      <c r="AV62" s="16"/>
      <c r="AW62" s="16"/>
      <c r="AX62" s="16"/>
      <c r="AY62" s="16"/>
      <c r="AZ62" s="16"/>
      <c r="BA62" s="16"/>
      <c r="BB62" s="16"/>
      <c r="BC62" s="16"/>
      <c r="BD62" s="16"/>
      <c r="BE62" s="16"/>
      <c r="BF62" s="16"/>
      <c r="BG62" s="16"/>
      <c r="BH62" s="16"/>
      <c r="BI62" s="16"/>
      <c r="BJ62" s="16"/>
      <c r="BK62" s="16"/>
      <c r="BL62" s="16"/>
      <c r="BM62" s="16"/>
      <c r="BN62" s="16"/>
      <c r="BO62" s="16"/>
      <c r="BP62" s="16"/>
      <c r="BQ62" s="16"/>
      <c r="BR62" s="16"/>
      <c r="BS62" s="16"/>
      <c r="BT62" s="16"/>
      <c r="BU62" s="16"/>
      <c r="BV62" s="16"/>
      <c r="BW62" s="16"/>
      <c r="BX62" s="16"/>
      <c r="BY62" s="16"/>
      <c r="BZ62" s="16"/>
      <c r="CA62" s="16"/>
      <c r="CB62" s="16"/>
      <c r="CC62" s="16"/>
      <c r="CD62" s="16"/>
      <c r="CE62" s="16"/>
      <c r="CF62" s="16"/>
      <c r="CG62" s="16"/>
      <c r="CH62" s="16"/>
      <c r="CI62" s="16"/>
      <c r="CJ62" s="16"/>
      <c r="CK62" s="16"/>
      <c r="CL62" s="16"/>
      <c r="CM62" s="16"/>
      <c r="CN62" s="16"/>
      <c r="CO62" s="16"/>
      <c r="CP62" s="16"/>
      <c r="CQ62" s="16"/>
      <c r="CR62" s="16"/>
      <c r="CS62" s="16"/>
      <c r="CT62" s="16"/>
      <c r="CU62" s="16"/>
      <c r="CV62" s="16"/>
      <c r="CW62" s="16"/>
      <c r="CX62" s="16"/>
      <c r="CY62" s="16"/>
      <c r="CZ62" s="16"/>
      <c r="DA62" s="16"/>
      <c r="DB62" s="16"/>
      <c r="DC62" s="16"/>
      <c r="DD62" s="16"/>
      <c r="DE62" s="16"/>
      <c r="DF62" s="16"/>
      <c r="DG62" s="16"/>
      <c r="DH62" s="16"/>
      <c r="DI62" s="16"/>
      <c r="DJ62" s="16"/>
      <c r="DK62" s="16"/>
      <c r="DL62" s="16"/>
      <c r="DM62" s="16"/>
      <c r="DN62" s="16"/>
      <c r="DO62" s="16"/>
      <c r="DP62" s="16"/>
      <c r="DQ62" s="16"/>
      <c r="DR62" s="16"/>
      <c r="DS62" s="16"/>
      <c r="DT62" s="16"/>
      <c r="DU62" s="16"/>
      <c r="DV62" s="16"/>
      <c r="DW62" s="16"/>
      <c r="DX62" s="16"/>
      <c r="DY62" s="16"/>
      <c r="DZ62" s="16"/>
      <c r="EA62" s="16"/>
      <c r="EB62" s="16"/>
      <c r="EC62" s="16"/>
      <c r="ED62" s="16"/>
      <c r="EE62" s="16"/>
      <c r="EF62" s="16"/>
      <c r="EG62" s="16"/>
      <c r="EH62" s="16"/>
      <c r="EI62" s="16"/>
      <c r="EJ62" s="16"/>
      <c r="EK62" s="16"/>
      <c r="EL62" s="16"/>
      <c r="EM62" s="16"/>
      <c r="EN62" s="16"/>
      <c r="EO62" s="16"/>
      <c r="EP62" s="16"/>
      <c r="EQ62" s="16"/>
      <c r="ER62" s="16"/>
      <c r="ES62" s="16"/>
      <c r="ET62" s="16"/>
      <c r="EU62" s="16"/>
      <c r="EV62" s="16"/>
      <c r="EW62" s="16"/>
      <c r="EX62" s="16"/>
      <c r="EY62" s="16"/>
      <c r="EZ62" s="16"/>
      <c r="FA62" s="16"/>
      <c r="FB62" s="16"/>
      <c r="FC62" s="16"/>
      <c r="FD62" s="16"/>
      <c r="FE62" s="16"/>
      <c r="FF62" s="16"/>
      <c r="FG62" s="16"/>
      <c r="FH62" s="16"/>
      <c r="FI62" s="16"/>
      <c r="FJ62" s="16"/>
      <c r="FK62" s="16"/>
      <c r="FL62" s="16"/>
      <c r="FM62" s="16"/>
      <c r="FN62" s="16"/>
      <c r="FO62" s="16"/>
      <c r="FP62" s="16"/>
      <c r="FQ62" s="16"/>
      <c r="FR62" s="16"/>
      <c r="FS62" s="16"/>
      <c r="FT62" s="16"/>
      <c r="FU62" s="16"/>
      <c r="FV62" s="16"/>
      <c r="FW62" s="16"/>
      <c r="FX62" s="16"/>
      <c r="FY62" s="16"/>
      <c r="FZ62" s="16"/>
      <c r="GA62" s="16"/>
      <c r="GB62" s="16"/>
      <c r="GC62" s="16"/>
      <c r="GD62" s="16"/>
      <c r="GE62" s="16"/>
      <c r="GF62" s="16"/>
      <c r="GG62" s="16"/>
      <c r="GH62" s="16"/>
      <c r="GI62" s="16"/>
      <c r="GJ62" s="16"/>
      <c r="GK62" s="16"/>
      <c r="GL62" s="16"/>
      <c r="GM62" s="16"/>
      <c r="GN62" s="16"/>
      <c r="GO62" s="16"/>
      <c r="GP62" s="16"/>
      <c r="GQ62" s="16"/>
      <c r="GR62" s="16"/>
      <c r="GS62" s="16"/>
      <c r="GT62" s="16"/>
      <c r="GU62" s="16"/>
      <c r="GV62" s="16"/>
      <c r="GW62" s="16"/>
      <c r="GX62" s="16"/>
      <c r="GY62" s="16"/>
      <c r="GZ62" s="16"/>
      <c r="HA62" s="16"/>
      <c r="HB62" s="16"/>
      <c r="HC62" s="16"/>
      <c r="HD62" s="16"/>
      <c r="HE62" s="16"/>
      <c r="HF62" s="16"/>
      <c r="HG62" s="16"/>
      <c r="HH62" s="16"/>
      <c r="HI62" s="16"/>
      <c r="HJ62" s="16"/>
      <c r="HK62" s="16"/>
      <c r="HL62" s="16"/>
      <c r="HM62" s="16"/>
      <c r="HN62" s="16"/>
      <c r="HO62" s="16"/>
      <c r="HP62" s="16"/>
    </row>
    <row r="63" spans="1:224" ht="12.75" customHeight="1" x14ac:dyDescent="0.2">
      <c r="A63" s="67" t="s">
        <v>202</v>
      </c>
      <c r="B63" s="20">
        <v>3002</v>
      </c>
      <c r="C63" s="68" t="s">
        <v>198</v>
      </c>
      <c r="D63" s="21">
        <f t="shared" ca="1" si="9"/>
        <v>0</v>
      </c>
      <c r="E63" s="21">
        <f t="shared" ca="1" si="9"/>
        <v>0</v>
      </c>
      <c r="F63" s="21">
        <f t="shared" ca="1" si="9"/>
        <v>0</v>
      </c>
      <c r="G63" s="21">
        <f t="shared" ca="1" si="9"/>
        <v>0</v>
      </c>
      <c r="H63" s="21">
        <f t="shared" ca="1" si="9"/>
        <v>0</v>
      </c>
      <c r="I63" s="21">
        <f t="shared" ca="1" si="9"/>
        <v>0</v>
      </c>
      <c r="J63" s="21">
        <f t="shared" ca="1" si="9"/>
        <v>0</v>
      </c>
      <c r="K63" s="21">
        <f t="shared" ca="1" si="9"/>
        <v>0</v>
      </c>
      <c r="L63" s="21">
        <f t="shared" ca="1" si="9"/>
        <v>0</v>
      </c>
      <c r="M63" s="21">
        <f t="shared" ca="1" si="9"/>
        <v>0</v>
      </c>
      <c r="N63" s="21">
        <f t="shared" ca="1" si="10"/>
        <v>0</v>
      </c>
      <c r="O63" s="21">
        <f t="shared" ca="1" si="10"/>
        <v>0</v>
      </c>
      <c r="P63" s="21">
        <f t="shared" ca="1" si="10"/>
        <v>0</v>
      </c>
      <c r="Q63" s="21">
        <f t="shared" ca="1" si="10"/>
        <v>0</v>
      </c>
      <c r="R63" s="21">
        <f t="shared" ca="1" si="10"/>
        <v>0</v>
      </c>
      <c r="S63" s="21">
        <f t="shared" ca="1" si="10"/>
        <v>0</v>
      </c>
      <c r="T63" s="21">
        <f t="shared" ca="1" si="10"/>
        <v>0</v>
      </c>
      <c r="U63" s="22">
        <f t="shared" ca="1" si="12"/>
        <v>0</v>
      </c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  <c r="AK63" s="16"/>
      <c r="AL63" s="16"/>
      <c r="AM63" s="16"/>
      <c r="AN63" s="16"/>
      <c r="AO63" s="16"/>
      <c r="AP63" s="16"/>
      <c r="AQ63" s="16"/>
      <c r="AR63" s="16"/>
      <c r="AS63" s="16"/>
      <c r="AT63" s="16"/>
      <c r="AU63" s="16"/>
      <c r="AV63" s="16"/>
      <c r="AW63" s="16"/>
      <c r="AX63" s="16"/>
      <c r="AY63" s="16"/>
      <c r="AZ63" s="16"/>
      <c r="BA63" s="16"/>
      <c r="BB63" s="16"/>
      <c r="BC63" s="16"/>
      <c r="BD63" s="16"/>
      <c r="BE63" s="16"/>
      <c r="BF63" s="16"/>
      <c r="BG63" s="16"/>
      <c r="BH63" s="16"/>
      <c r="BI63" s="16"/>
      <c r="BJ63" s="16"/>
      <c r="BK63" s="16"/>
      <c r="BL63" s="16"/>
      <c r="BM63" s="16"/>
      <c r="BN63" s="16"/>
      <c r="BO63" s="16"/>
      <c r="BP63" s="16"/>
      <c r="BQ63" s="16"/>
      <c r="BR63" s="16"/>
      <c r="BS63" s="16"/>
      <c r="BT63" s="16"/>
      <c r="BU63" s="16"/>
      <c r="BV63" s="16"/>
      <c r="BW63" s="16"/>
      <c r="BX63" s="16"/>
      <c r="BY63" s="16"/>
      <c r="BZ63" s="16"/>
      <c r="CA63" s="16"/>
      <c r="CB63" s="16"/>
      <c r="CC63" s="16"/>
      <c r="CD63" s="16"/>
      <c r="CE63" s="16"/>
      <c r="CF63" s="16"/>
      <c r="CG63" s="16"/>
      <c r="CH63" s="16"/>
      <c r="CI63" s="16"/>
      <c r="CJ63" s="16"/>
      <c r="CK63" s="16"/>
      <c r="CL63" s="16"/>
      <c r="CM63" s="16"/>
      <c r="CN63" s="16"/>
      <c r="CO63" s="16"/>
      <c r="CP63" s="16"/>
      <c r="CQ63" s="16"/>
      <c r="CR63" s="16"/>
      <c r="CS63" s="16"/>
      <c r="CT63" s="16"/>
      <c r="CU63" s="16"/>
      <c r="CV63" s="16"/>
      <c r="CW63" s="16"/>
      <c r="CX63" s="16"/>
      <c r="CY63" s="16"/>
      <c r="CZ63" s="16"/>
      <c r="DA63" s="16"/>
      <c r="DB63" s="16"/>
      <c r="DC63" s="16"/>
      <c r="DD63" s="16"/>
      <c r="DE63" s="16"/>
      <c r="DF63" s="16"/>
      <c r="DG63" s="16"/>
      <c r="DH63" s="16"/>
      <c r="DI63" s="16"/>
      <c r="DJ63" s="16"/>
      <c r="DK63" s="16"/>
      <c r="DL63" s="16"/>
      <c r="DM63" s="16"/>
      <c r="DN63" s="16"/>
      <c r="DO63" s="16"/>
      <c r="DP63" s="16"/>
      <c r="DQ63" s="16"/>
      <c r="DR63" s="16"/>
      <c r="DS63" s="16"/>
      <c r="DT63" s="16"/>
      <c r="DU63" s="16"/>
      <c r="DV63" s="16"/>
      <c r="DW63" s="16"/>
      <c r="DX63" s="16"/>
      <c r="DY63" s="16"/>
      <c r="DZ63" s="16"/>
      <c r="EA63" s="16"/>
      <c r="EB63" s="16"/>
      <c r="EC63" s="16"/>
      <c r="ED63" s="16"/>
      <c r="EE63" s="16"/>
      <c r="EF63" s="16"/>
      <c r="EG63" s="16"/>
      <c r="EH63" s="16"/>
      <c r="EI63" s="16"/>
      <c r="EJ63" s="16"/>
      <c r="EK63" s="16"/>
      <c r="EL63" s="16"/>
      <c r="EM63" s="16"/>
      <c r="EN63" s="16"/>
      <c r="EO63" s="16"/>
      <c r="EP63" s="16"/>
      <c r="EQ63" s="16"/>
      <c r="ER63" s="16"/>
      <c r="ES63" s="16"/>
      <c r="ET63" s="16"/>
      <c r="EU63" s="16"/>
      <c r="EV63" s="16"/>
      <c r="EW63" s="16"/>
      <c r="EX63" s="16"/>
      <c r="EY63" s="16"/>
      <c r="EZ63" s="16"/>
      <c r="FA63" s="16"/>
      <c r="FB63" s="16"/>
      <c r="FC63" s="16"/>
      <c r="FD63" s="16"/>
      <c r="FE63" s="16"/>
      <c r="FF63" s="16"/>
      <c r="FG63" s="16"/>
      <c r="FH63" s="16"/>
      <c r="FI63" s="16"/>
      <c r="FJ63" s="16"/>
      <c r="FK63" s="16"/>
      <c r="FL63" s="16"/>
      <c r="FM63" s="16"/>
      <c r="FN63" s="16"/>
      <c r="FO63" s="16"/>
      <c r="FP63" s="16"/>
      <c r="FQ63" s="16"/>
      <c r="FR63" s="16"/>
      <c r="FS63" s="16"/>
      <c r="FT63" s="16"/>
      <c r="FU63" s="16"/>
      <c r="FV63" s="16"/>
      <c r="FW63" s="16"/>
      <c r="FX63" s="16"/>
      <c r="FY63" s="16"/>
      <c r="FZ63" s="16"/>
      <c r="GA63" s="16"/>
      <c r="GB63" s="16"/>
      <c r="GC63" s="16"/>
      <c r="GD63" s="16"/>
      <c r="GE63" s="16"/>
      <c r="GF63" s="16"/>
      <c r="GG63" s="16"/>
      <c r="GH63" s="16"/>
      <c r="GI63" s="16"/>
      <c r="GJ63" s="16"/>
      <c r="GK63" s="16"/>
      <c r="GL63" s="16"/>
      <c r="GM63" s="16"/>
      <c r="GN63" s="16"/>
      <c r="GO63" s="16"/>
      <c r="GP63" s="16"/>
      <c r="GQ63" s="16"/>
      <c r="GR63" s="16"/>
      <c r="GS63" s="16"/>
      <c r="GT63" s="16"/>
      <c r="GU63" s="16"/>
      <c r="GV63" s="16"/>
      <c r="GW63" s="16"/>
      <c r="GX63" s="16"/>
      <c r="GY63" s="16"/>
      <c r="GZ63" s="16"/>
      <c r="HA63" s="16"/>
      <c r="HB63" s="16"/>
      <c r="HC63" s="16"/>
      <c r="HD63" s="16"/>
      <c r="HE63" s="16"/>
      <c r="HF63" s="16"/>
      <c r="HG63" s="16"/>
      <c r="HH63" s="16"/>
      <c r="HI63" s="16"/>
      <c r="HJ63" s="16"/>
      <c r="HK63" s="16"/>
      <c r="HL63" s="16"/>
      <c r="HM63" s="16"/>
      <c r="HN63" s="16"/>
      <c r="HO63" s="16"/>
      <c r="HP63" s="16"/>
    </row>
    <row r="64" spans="1:224" ht="12.75" customHeight="1" x14ac:dyDescent="0.2">
      <c r="A64" s="67" t="s">
        <v>203</v>
      </c>
      <c r="B64" s="20">
        <v>3003</v>
      </c>
      <c r="C64" s="68" t="s">
        <v>198</v>
      </c>
      <c r="D64" s="21">
        <f t="shared" ca="1" si="9"/>
        <v>0</v>
      </c>
      <c r="E64" s="21">
        <f t="shared" ca="1" si="9"/>
        <v>0</v>
      </c>
      <c r="F64" s="21">
        <f t="shared" ca="1" si="9"/>
        <v>0</v>
      </c>
      <c r="G64" s="21">
        <f t="shared" ca="1" si="9"/>
        <v>0</v>
      </c>
      <c r="H64" s="21">
        <f t="shared" ca="1" si="9"/>
        <v>0</v>
      </c>
      <c r="I64" s="21">
        <f t="shared" ca="1" si="9"/>
        <v>0</v>
      </c>
      <c r="J64" s="21">
        <f t="shared" ca="1" si="9"/>
        <v>0</v>
      </c>
      <c r="K64" s="21">
        <f t="shared" ca="1" si="9"/>
        <v>0</v>
      </c>
      <c r="L64" s="21">
        <f t="shared" ca="1" si="9"/>
        <v>0</v>
      </c>
      <c r="M64" s="21">
        <f t="shared" ca="1" si="9"/>
        <v>0</v>
      </c>
      <c r="N64" s="21">
        <f t="shared" ca="1" si="10"/>
        <v>0</v>
      </c>
      <c r="O64" s="21">
        <f t="shared" ca="1" si="10"/>
        <v>0</v>
      </c>
      <c r="P64" s="21">
        <f t="shared" ca="1" si="10"/>
        <v>0</v>
      </c>
      <c r="Q64" s="21">
        <f t="shared" ca="1" si="10"/>
        <v>0</v>
      </c>
      <c r="R64" s="21">
        <f t="shared" ca="1" si="10"/>
        <v>0</v>
      </c>
      <c r="S64" s="21">
        <f t="shared" ca="1" si="10"/>
        <v>0</v>
      </c>
      <c r="T64" s="21">
        <f t="shared" ca="1" si="10"/>
        <v>0</v>
      </c>
      <c r="U64" s="22">
        <f t="shared" ca="1" si="12"/>
        <v>0</v>
      </c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  <c r="BM64" s="16"/>
      <c r="BN64" s="16"/>
      <c r="BO64" s="16"/>
      <c r="BP64" s="16"/>
      <c r="BQ64" s="16"/>
      <c r="BR64" s="16"/>
      <c r="BS64" s="16"/>
      <c r="BT64" s="16"/>
      <c r="BU64" s="16"/>
      <c r="BV64" s="16"/>
      <c r="BW64" s="16"/>
      <c r="BX64" s="16"/>
      <c r="BY64" s="16"/>
      <c r="BZ64" s="16"/>
      <c r="CA64" s="16"/>
      <c r="CB64" s="16"/>
      <c r="CC64" s="16"/>
      <c r="CD64" s="16"/>
      <c r="CE64" s="16"/>
      <c r="CF64" s="16"/>
      <c r="CG64" s="16"/>
      <c r="CH64" s="16"/>
      <c r="CI64" s="16"/>
      <c r="CJ64" s="16"/>
      <c r="CK64" s="16"/>
      <c r="CL64" s="16"/>
      <c r="CM64" s="16"/>
      <c r="CN64" s="16"/>
      <c r="CO64" s="16"/>
      <c r="CP64" s="16"/>
      <c r="CQ64" s="16"/>
      <c r="CR64" s="16"/>
      <c r="CS64" s="16"/>
      <c r="CT64" s="16"/>
      <c r="CU64" s="16"/>
      <c r="CV64" s="16"/>
      <c r="CW64" s="16"/>
      <c r="CX64" s="16"/>
      <c r="CY64" s="16"/>
      <c r="CZ64" s="16"/>
      <c r="DA64" s="16"/>
      <c r="DB64" s="16"/>
      <c r="DC64" s="16"/>
      <c r="DD64" s="16"/>
      <c r="DE64" s="16"/>
      <c r="DF64" s="16"/>
      <c r="DG64" s="16"/>
      <c r="DH64" s="16"/>
      <c r="DI64" s="16"/>
      <c r="DJ64" s="16"/>
      <c r="DK64" s="16"/>
      <c r="DL64" s="16"/>
      <c r="DM64" s="16"/>
      <c r="DN64" s="16"/>
      <c r="DO64" s="16"/>
      <c r="DP64" s="16"/>
      <c r="DQ64" s="16"/>
      <c r="DR64" s="16"/>
      <c r="DS64" s="16"/>
      <c r="DT64" s="16"/>
      <c r="DU64" s="16"/>
      <c r="DV64" s="16"/>
      <c r="DW64" s="16"/>
      <c r="DX64" s="16"/>
      <c r="DY64" s="16"/>
      <c r="DZ64" s="16"/>
      <c r="EA64" s="16"/>
      <c r="EB64" s="16"/>
      <c r="EC64" s="16"/>
      <c r="ED64" s="16"/>
      <c r="EE64" s="16"/>
      <c r="EF64" s="16"/>
      <c r="EG64" s="16"/>
      <c r="EH64" s="16"/>
      <c r="EI64" s="16"/>
      <c r="EJ64" s="16"/>
      <c r="EK64" s="16"/>
      <c r="EL64" s="16"/>
      <c r="EM64" s="16"/>
      <c r="EN64" s="16"/>
      <c r="EO64" s="16"/>
      <c r="EP64" s="16"/>
      <c r="EQ64" s="16"/>
      <c r="ER64" s="16"/>
      <c r="ES64" s="16"/>
      <c r="ET64" s="16"/>
      <c r="EU64" s="16"/>
      <c r="EV64" s="16"/>
      <c r="EW64" s="16"/>
      <c r="EX64" s="16"/>
      <c r="EY64" s="16"/>
      <c r="EZ64" s="16"/>
      <c r="FA64" s="16"/>
      <c r="FB64" s="16"/>
      <c r="FC64" s="16"/>
      <c r="FD64" s="16"/>
      <c r="FE64" s="16"/>
      <c r="FF64" s="16"/>
      <c r="FG64" s="16"/>
      <c r="FH64" s="16"/>
      <c r="FI64" s="16"/>
      <c r="FJ64" s="16"/>
      <c r="FK64" s="16"/>
      <c r="FL64" s="16"/>
      <c r="FM64" s="16"/>
      <c r="FN64" s="16"/>
      <c r="FO64" s="16"/>
      <c r="FP64" s="16"/>
      <c r="FQ64" s="16"/>
      <c r="FR64" s="16"/>
      <c r="FS64" s="16"/>
      <c r="FT64" s="16"/>
      <c r="FU64" s="16"/>
      <c r="FV64" s="16"/>
      <c r="FW64" s="16"/>
      <c r="FX64" s="16"/>
      <c r="FY64" s="16"/>
      <c r="FZ64" s="16"/>
      <c r="GA64" s="16"/>
      <c r="GB64" s="16"/>
      <c r="GC64" s="16"/>
      <c r="GD64" s="16"/>
      <c r="GE64" s="16"/>
      <c r="GF64" s="16"/>
      <c r="GG64" s="16"/>
      <c r="GH64" s="16"/>
      <c r="GI64" s="16"/>
      <c r="GJ64" s="16"/>
      <c r="GK64" s="16"/>
      <c r="GL64" s="16"/>
      <c r="GM64" s="16"/>
      <c r="GN64" s="16"/>
      <c r="GO64" s="16"/>
      <c r="GP64" s="16"/>
      <c r="GQ64" s="16"/>
      <c r="GR64" s="16"/>
      <c r="GS64" s="16"/>
      <c r="GT64" s="16"/>
      <c r="GU64" s="16"/>
      <c r="GV64" s="16"/>
      <c r="GW64" s="16"/>
      <c r="GX64" s="16"/>
      <c r="GY64" s="16"/>
      <c r="GZ64" s="16"/>
      <c r="HA64" s="16"/>
      <c r="HB64" s="16"/>
      <c r="HC64" s="16"/>
      <c r="HD64" s="16"/>
      <c r="HE64" s="16"/>
      <c r="HF64" s="16"/>
      <c r="HG64" s="16"/>
      <c r="HH64" s="16"/>
      <c r="HI64" s="16"/>
      <c r="HJ64" s="16"/>
      <c r="HK64" s="16"/>
      <c r="HL64" s="16"/>
      <c r="HM64" s="16"/>
      <c r="HN64" s="16"/>
      <c r="HO64" s="16"/>
      <c r="HP64" s="16"/>
    </row>
    <row r="65" spans="1:224" ht="12.75" customHeight="1" x14ac:dyDescent="0.2">
      <c r="A65" s="67" t="s">
        <v>204</v>
      </c>
      <c r="B65" s="20">
        <v>3004</v>
      </c>
      <c r="C65" s="68" t="s">
        <v>198</v>
      </c>
      <c r="D65" s="21">
        <f t="shared" ca="1" si="9"/>
        <v>0</v>
      </c>
      <c r="E65" s="21">
        <f t="shared" ca="1" si="9"/>
        <v>0</v>
      </c>
      <c r="F65" s="21">
        <f t="shared" ca="1" si="9"/>
        <v>0</v>
      </c>
      <c r="G65" s="21">
        <f t="shared" ca="1" si="9"/>
        <v>0</v>
      </c>
      <c r="H65" s="21">
        <f t="shared" ca="1" si="9"/>
        <v>0</v>
      </c>
      <c r="I65" s="21">
        <f t="shared" ca="1" si="9"/>
        <v>0</v>
      </c>
      <c r="J65" s="21">
        <f t="shared" ca="1" si="9"/>
        <v>0</v>
      </c>
      <c r="K65" s="21">
        <f t="shared" ca="1" si="9"/>
        <v>0</v>
      </c>
      <c r="L65" s="21">
        <f t="shared" ca="1" si="9"/>
        <v>0</v>
      </c>
      <c r="M65" s="21">
        <f t="shared" ca="1" si="9"/>
        <v>0</v>
      </c>
      <c r="N65" s="21">
        <f t="shared" ca="1" si="10"/>
        <v>0</v>
      </c>
      <c r="O65" s="21">
        <f t="shared" ca="1" si="10"/>
        <v>0</v>
      </c>
      <c r="P65" s="21">
        <f t="shared" ca="1" si="10"/>
        <v>0</v>
      </c>
      <c r="Q65" s="21">
        <f t="shared" ca="1" si="10"/>
        <v>0</v>
      </c>
      <c r="R65" s="21">
        <f t="shared" ca="1" si="10"/>
        <v>0</v>
      </c>
      <c r="S65" s="21">
        <f t="shared" ca="1" si="10"/>
        <v>0</v>
      </c>
      <c r="T65" s="21">
        <f t="shared" ca="1" si="10"/>
        <v>0</v>
      </c>
      <c r="U65" s="22">
        <f t="shared" ca="1" si="12"/>
        <v>0</v>
      </c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/>
      <c r="DV65" s="16"/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16"/>
      <c r="FG65" s="16"/>
      <c r="FH65" s="16"/>
      <c r="FI65" s="16"/>
      <c r="FJ65" s="16"/>
      <c r="FK65" s="16"/>
      <c r="FL65" s="16"/>
      <c r="FM65" s="16"/>
      <c r="FN65" s="16"/>
      <c r="FO65" s="16"/>
      <c r="FP65" s="16"/>
      <c r="FQ65" s="16"/>
      <c r="FR65" s="16"/>
      <c r="FS65" s="16"/>
      <c r="FT65" s="16"/>
      <c r="FU65" s="16"/>
      <c r="FV65" s="16"/>
      <c r="FW65" s="16"/>
      <c r="FX65" s="16"/>
      <c r="FY65" s="16"/>
      <c r="FZ65" s="16"/>
      <c r="GA65" s="16"/>
      <c r="GB65" s="16"/>
      <c r="GC65" s="16"/>
      <c r="GD65" s="16"/>
      <c r="GE65" s="16"/>
      <c r="GF65" s="16"/>
      <c r="GG65" s="16"/>
      <c r="GH65" s="16"/>
      <c r="GI65" s="16"/>
      <c r="GJ65" s="16"/>
      <c r="GK65" s="16"/>
      <c r="GL65" s="16"/>
      <c r="GM65" s="16"/>
      <c r="GN65" s="16"/>
      <c r="GO65" s="16"/>
      <c r="GP65" s="16"/>
      <c r="GQ65" s="16"/>
      <c r="GR65" s="16"/>
      <c r="GS65" s="16"/>
      <c r="GT65" s="16"/>
      <c r="GU65" s="16"/>
      <c r="GV65" s="16"/>
      <c r="GW65" s="16"/>
      <c r="GX65" s="16"/>
      <c r="GY65" s="16"/>
      <c r="GZ65" s="16"/>
      <c r="HA65" s="16"/>
      <c r="HB65" s="16"/>
      <c r="HC65" s="16"/>
      <c r="HD65" s="16"/>
      <c r="HE65" s="16"/>
      <c r="HF65" s="16"/>
      <c r="HG65" s="16"/>
      <c r="HH65" s="16"/>
      <c r="HI65" s="16"/>
      <c r="HJ65" s="16"/>
      <c r="HK65" s="16"/>
      <c r="HL65" s="16"/>
      <c r="HM65" s="16"/>
      <c r="HN65" s="16"/>
      <c r="HO65" s="16"/>
      <c r="HP65" s="16"/>
    </row>
    <row r="66" spans="1:224" ht="12.75" customHeight="1" x14ac:dyDescent="0.2">
      <c r="A66" s="67" t="s">
        <v>205</v>
      </c>
      <c r="B66" s="20">
        <v>3005</v>
      </c>
      <c r="C66" s="68" t="s">
        <v>198</v>
      </c>
      <c r="D66" s="21">
        <f t="shared" ca="1" si="9"/>
        <v>0</v>
      </c>
      <c r="E66" s="21">
        <f t="shared" ca="1" si="9"/>
        <v>0</v>
      </c>
      <c r="F66" s="21">
        <f t="shared" ca="1" si="9"/>
        <v>0</v>
      </c>
      <c r="G66" s="21">
        <f t="shared" ca="1" si="9"/>
        <v>0</v>
      </c>
      <c r="H66" s="21">
        <f t="shared" ca="1" si="9"/>
        <v>0</v>
      </c>
      <c r="I66" s="21">
        <f t="shared" ca="1" si="9"/>
        <v>0</v>
      </c>
      <c r="J66" s="21">
        <f t="shared" ca="1" si="9"/>
        <v>0</v>
      </c>
      <c r="K66" s="21">
        <f t="shared" ca="1" si="9"/>
        <v>0</v>
      </c>
      <c r="L66" s="21">
        <f t="shared" ca="1" si="9"/>
        <v>0</v>
      </c>
      <c r="M66" s="21">
        <f t="shared" ca="1" si="9"/>
        <v>0</v>
      </c>
      <c r="N66" s="21">
        <f t="shared" ca="1" si="10"/>
        <v>0</v>
      </c>
      <c r="O66" s="21">
        <f t="shared" ca="1" si="10"/>
        <v>0</v>
      </c>
      <c r="P66" s="21">
        <f t="shared" ca="1" si="10"/>
        <v>0</v>
      </c>
      <c r="Q66" s="21">
        <f t="shared" ca="1" si="10"/>
        <v>0</v>
      </c>
      <c r="R66" s="21">
        <f t="shared" ca="1" si="10"/>
        <v>0</v>
      </c>
      <c r="S66" s="21">
        <f t="shared" ca="1" si="10"/>
        <v>0</v>
      </c>
      <c r="T66" s="21">
        <f t="shared" ca="1" si="10"/>
        <v>0</v>
      </c>
      <c r="U66" s="22">
        <f t="shared" ca="1" si="12"/>
        <v>0</v>
      </c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/>
      <c r="BT66" s="16"/>
      <c r="BU66" s="16"/>
      <c r="BV66" s="16"/>
      <c r="BW66" s="16"/>
      <c r="BX66" s="16"/>
      <c r="BY66" s="16"/>
      <c r="BZ66" s="16"/>
      <c r="CA66" s="16"/>
      <c r="CB66" s="16"/>
      <c r="CC66" s="16"/>
      <c r="CD66" s="16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6"/>
      <c r="DG66" s="16"/>
      <c r="DH66" s="16"/>
      <c r="DI66" s="16"/>
      <c r="DJ66" s="16"/>
      <c r="DK66" s="16"/>
      <c r="DL66" s="16"/>
      <c r="DM66" s="16"/>
      <c r="DN66" s="16"/>
      <c r="DO66" s="16"/>
      <c r="DP66" s="16"/>
      <c r="DQ66" s="16"/>
      <c r="DR66" s="16"/>
      <c r="DS66" s="16"/>
      <c r="DT66" s="16"/>
      <c r="DU66" s="16"/>
      <c r="DV66" s="16"/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  <c r="GB66" s="16"/>
      <c r="GC66" s="16"/>
      <c r="GD66" s="16"/>
      <c r="GE66" s="16"/>
      <c r="GF66" s="16"/>
      <c r="GG66" s="16"/>
      <c r="GH66" s="16"/>
      <c r="GI66" s="16"/>
      <c r="GJ66" s="16"/>
      <c r="GK66" s="16"/>
      <c r="GL66" s="16"/>
      <c r="GM66" s="16"/>
      <c r="GN66" s="16"/>
      <c r="GO66" s="16"/>
      <c r="GP66" s="16"/>
      <c r="GQ66" s="16"/>
      <c r="GR66" s="16"/>
      <c r="GS66" s="16"/>
      <c r="GT66" s="16"/>
      <c r="GU66" s="16"/>
      <c r="GV66" s="16"/>
      <c r="GW66" s="16"/>
      <c r="GX66" s="16"/>
      <c r="GY66" s="16"/>
      <c r="GZ66" s="16"/>
      <c r="HA66" s="16"/>
      <c r="HB66" s="16"/>
      <c r="HC66" s="16"/>
      <c r="HD66" s="16"/>
      <c r="HE66" s="16"/>
      <c r="HF66" s="16"/>
      <c r="HG66" s="16"/>
      <c r="HH66" s="16"/>
      <c r="HI66" s="16"/>
      <c r="HJ66" s="16"/>
      <c r="HK66" s="16"/>
      <c r="HL66" s="16"/>
      <c r="HM66" s="16"/>
      <c r="HN66" s="16"/>
      <c r="HO66" s="16"/>
      <c r="HP66" s="16"/>
    </row>
    <row r="67" spans="1:224" ht="12.75" customHeight="1" x14ac:dyDescent="0.2">
      <c r="A67" s="67" t="s">
        <v>206</v>
      </c>
      <c r="B67" s="20">
        <v>3006</v>
      </c>
      <c r="C67" s="68" t="s">
        <v>198</v>
      </c>
      <c r="D67" s="21">
        <f t="shared" ca="1" si="9"/>
        <v>0</v>
      </c>
      <c r="E67" s="21">
        <f t="shared" ca="1" si="9"/>
        <v>0</v>
      </c>
      <c r="F67" s="21">
        <f t="shared" ca="1" si="9"/>
        <v>0</v>
      </c>
      <c r="G67" s="21">
        <f t="shared" ca="1" si="9"/>
        <v>0</v>
      </c>
      <c r="H67" s="21">
        <f t="shared" ca="1" si="9"/>
        <v>0</v>
      </c>
      <c r="I67" s="21">
        <f t="shared" ca="1" si="9"/>
        <v>0</v>
      </c>
      <c r="J67" s="21">
        <f t="shared" ca="1" si="9"/>
        <v>0</v>
      </c>
      <c r="K67" s="21">
        <f t="shared" ca="1" si="9"/>
        <v>0</v>
      </c>
      <c r="L67" s="21">
        <f t="shared" ca="1" si="9"/>
        <v>0</v>
      </c>
      <c r="M67" s="21">
        <f t="shared" ca="1" si="9"/>
        <v>0</v>
      </c>
      <c r="N67" s="21">
        <f t="shared" ca="1" si="10"/>
        <v>0</v>
      </c>
      <c r="O67" s="21">
        <f t="shared" ca="1" si="10"/>
        <v>0</v>
      </c>
      <c r="P67" s="21">
        <f t="shared" ca="1" si="10"/>
        <v>0</v>
      </c>
      <c r="Q67" s="21">
        <f t="shared" ca="1" si="10"/>
        <v>0</v>
      </c>
      <c r="R67" s="21">
        <f t="shared" ca="1" si="10"/>
        <v>0</v>
      </c>
      <c r="S67" s="21">
        <f t="shared" ca="1" si="10"/>
        <v>0</v>
      </c>
      <c r="T67" s="21">
        <f t="shared" ca="1" si="10"/>
        <v>0</v>
      </c>
      <c r="U67" s="22">
        <f t="shared" ca="1" si="12"/>
        <v>0</v>
      </c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/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/>
      <c r="DV67" s="16"/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  <c r="GB67" s="16"/>
      <c r="GC67" s="16"/>
      <c r="GD67" s="16"/>
      <c r="GE67" s="16"/>
      <c r="GF67" s="16"/>
      <c r="GG67" s="16"/>
      <c r="GH67" s="16"/>
      <c r="GI67" s="16"/>
      <c r="GJ67" s="16"/>
      <c r="GK67" s="16"/>
      <c r="GL67" s="16"/>
      <c r="GM67" s="16"/>
      <c r="GN67" s="16"/>
      <c r="GO67" s="16"/>
      <c r="GP67" s="16"/>
      <c r="GQ67" s="16"/>
      <c r="GR67" s="16"/>
      <c r="GS67" s="16"/>
      <c r="GT67" s="16"/>
      <c r="GU67" s="16"/>
      <c r="GV67" s="16"/>
      <c r="GW67" s="16"/>
      <c r="GX67" s="16"/>
      <c r="GY67" s="16"/>
      <c r="GZ67" s="16"/>
      <c r="HA67" s="16"/>
      <c r="HB67" s="16"/>
      <c r="HC67" s="16"/>
      <c r="HD67" s="16"/>
      <c r="HE67" s="16"/>
      <c r="HF67" s="16"/>
      <c r="HG67" s="16"/>
      <c r="HH67" s="16"/>
      <c r="HI67" s="16"/>
      <c r="HJ67" s="16"/>
      <c r="HK67" s="16"/>
      <c r="HL67" s="16"/>
      <c r="HM67" s="16"/>
      <c r="HN67" s="16"/>
      <c r="HO67" s="16"/>
      <c r="HP67" s="16"/>
    </row>
    <row r="68" spans="1:224" ht="12.75" customHeight="1" x14ac:dyDescent="0.2">
      <c r="A68" s="67" t="s">
        <v>207</v>
      </c>
      <c r="B68" s="20">
        <v>3007</v>
      </c>
      <c r="C68" s="68" t="s">
        <v>198</v>
      </c>
      <c r="D68" s="21">
        <f t="shared" ca="1" si="9"/>
        <v>0</v>
      </c>
      <c r="E68" s="21">
        <f t="shared" ca="1" si="9"/>
        <v>0</v>
      </c>
      <c r="F68" s="21">
        <f t="shared" ca="1" si="9"/>
        <v>0</v>
      </c>
      <c r="G68" s="21">
        <f t="shared" ca="1" si="9"/>
        <v>0</v>
      </c>
      <c r="H68" s="21">
        <f t="shared" ca="1" si="9"/>
        <v>0</v>
      </c>
      <c r="I68" s="21">
        <f t="shared" ca="1" si="9"/>
        <v>0</v>
      </c>
      <c r="J68" s="21">
        <f t="shared" ca="1" si="9"/>
        <v>0</v>
      </c>
      <c r="K68" s="21">
        <f t="shared" ca="1" si="9"/>
        <v>0</v>
      </c>
      <c r="L68" s="21">
        <f t="shared" ca="1" si="9"/>
        <v>0</v>
      </c>
      <c r="M68" s="21">
        <f t="shared" ca="1" si="9"/>
        <v>0</v>
      </c>
      <c r="N68" s="21">
        <f t="shared" ca="1" si="10"/>
        <v>0</v>
      </c>
      <c r="O68" s="21">
        <f t="shared" ca="1" si="10"/>
        <v>0</v>
      </c>
      <c r="P68" s="21">
        <f t="shared" ca="1" si="10"/>
        <v>0</v>
      </c>
      <c r="Q68" s="21">
        <f t="shared" ca="1" si="10"/>
        <v>0</v>
      </c>
      <c r="R68" s="21">
        <f t="shared" ca="1" si="10"/>
        <v>0</v>
      </c>
      <c r="S68" s="21">
        <f t="shared" ca="1" si="10"/>
        <v>0</v>
      </c>
      <c r="T68" s="21">
        <f t="shared" ca="1" si="10"/>
        <v>0</v>
      </c>
      <c r="U68" s="22">
        <f t="shared" ca="1" si="12"/>
        <v>0</v>
      </c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  <c r="BX68" s="16"/>
      <c r="BY68" s="16"/>
      <c r="BZ68" s="16"/>
      <c r="CA68" s="16"/>
      <c r="CB68" s="16"/>
      <c r="CC68" s="16"/>
      <c r="CD68" s="16"/>
      <c r="CE68" s="16"/>
      <c r="CF68" s="16"/>
      <c r="CG68" s="16"/>
      <c r="CH68" s="16"/>
      <c r="CI68" s="16"/>
      <c r="CJ68" s="16"/>
      <c r="CK68" s="16"/>
      <c r="CL68" s="16"/>
      <c r="CM68" s="16"/>
      <c r="CN68" s="16"/>
      <c r="CO68" s="16"/>
      <c r="CP68" s="16"/>
      <c r="CQ68" s="16"/>
      <c r="CR68" s="16"/>
      <c r="CS68" s="16"/>
      <c r="CT68" s="16"/>
      <c r="CU68" s="16"/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6"/>
      <c r="DG68" s="16"/>
      <c r="DH68" s="16"/>
      <c r="DI68" s="16"/>
      <c r="DJ68" s="16"/>
      <c r="DK68" s="16"/>
      <c r="DL68" s="16"/>
      <c r="DM68" s="16"/>
      <c r="DN68" s="16"/>
      <c r="DO68" s="16"/>
      <c r="DP68" s="16"/>
      <c r="DQ68" s="16"/>
      <c r="DR68" s="16"/>
      <c r="DS68" s="16"/>
      <c r="DT68" s="16"/>
      <c r="DU68" s="16"/>
      <c r="DV68" s="16"/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  <c r="EY68" s="16"/>
      <c r="EZ68" s="16"/>
      <c r="FA68" s="16"/>
      <c r="FB68" s="16"/>
      <c r="FC68" s="16"/>
      <c r="FD68" s="16"/>
      <c r="FE68" s="16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  <c r="GB68" s="16"/>
      <c r="GC68" s="16"/>
      <c r="GD68" s="16"/>
      <c r="GE68" s="16"/>
      <c r="GF68" s="16"/>
      <c r="GG68" s="16"/>
      <c r="GH68" s="16"/>
      <c r="GI68" s="16"/>
      <c r="GJ68" s="16"/>
      <c r="GK68" s="16"/>
      <c r="GL68" s="16"/>
      <c r="GM68" s="16"/>
      <c r="GN68" s="16"/>
      <c r="GO68" s="16"/>
      <c r="GP68" s="16"/>
      <c r="GQ68" s="16"/>
      <c r="GR68" s="16"/>
      <c r="GS68" s="16"/>
      <c r="GT68" s="16"/>
      <c r="GU68" s="16"/>
      <c r="GV68" s="16"/>
      <c r="GW68" s="16"/>
      <c r="GX68" s="16"/>
      <c r="GY68" s="16"/>
      <c r="GZ68" s="16"/>
      <c r="HA68" s="16"/>
      <c r="HB68" s="16"/>
      <c r="HC68" s="16"/>
      <c r="HD68" s="16"/>
      <c r="HE68" s="16"/>
      <c r="HF68" s="16"/>
      <c r="HG68" s="16"/>
      <c r="HH68" s="16"/>
      <c r="HI68" s="16"/>
      <c r="HJ68" s="16"/>
      <c r="HK68" s="16"/>
      <c r="HL68" s="16"/>
      <c r="HM68" s="16"/>
      <c r="HN68" s="16"/>
      <c r="HO68" s="16"/>
      <c r="HP68" s="16"/>
    </row>
    <row r="69" spans="1:224" ht="12.75" customHeight="1" x14ac:dyDescent="0.2">
      <c r="A69" s="67" t="s">
        <v>208</v>
      </c>
      <c r="B69" s="20">
        <v>3008</v>
      </c>
      <c r="C69" s="68" t="s">
        <v>198</v>
      </c>
      <c r="D69" s="21">
        <f t="shared" ca="1" si="9"/>
        <v>0</v>
      </c>
      <c r="E69" s="21">
        <f t="shared" ca="1" si="9"/>
        <v>0</v>
      </c>
      <c r="F69" s="21">
        <f t="shared" ca="1" si="9"/>
        <v>0</v>
      </c>
      <c r="G69" s="21">
        <f t="shared" ca="1" si="9"/>
        <v>0</v>
      </c>
      <c r="H69" s="21">
        <f t="shared" ca="1" si="9"/>
        <v>0</v>
      </c>
      <c r="I69" s="21">
        <f t="shared" ca="1" si="9"/>
        <v>0</v>
      </c>
      <c r="J69" s="21">
        <f t="shared" ca="1" si="9"/>
        <v>0</v>
      </c>
      <c r="K69" s="21">
        <f t="shared" ca="1" si="9"/>
        <v>0</v>
      </c>
      <c r="L69" s="21">
        <f t="shared" ca="1" si="9"/>
        <v>0</v>
      </c>
      <c r="M69" s="21">
        <f t="shared" ca="1" si="9"/>
        <v>0</v>
      </c>
      <c r="N69" s="21">
        <f t="shared" ca="1" si="10"/>
        <v>0</v>
      </c>
      <c r="O69" s="21">
        <f t="shared" ca="1" si="10"/>
        <v>0</v>
      </c>
      <c r="P69" s="21">
        <f t="shared" ca="1" si="10"/>
        <v>0</v>
      </c>
      <c r="Q69" s="21">
        <f t="shared" ca="1" si="10"/>
        <v>0</v>
      </c>
      <c r="R69" s="21">
        <f t="shared" ca="1" si="10"/>
        <v>0</v>
      </c>
      <c r="S69" s="21">
        <f t="shared" ca="1" si="10"/>
        <v>0</v>
      </c>
      <c r="T69" s="21">
        <f t="shared" ca="1" si="10"/>
        <v>0</v>
      </c>
      <c r="U69" s="22">
        <f t="shared" ca="1" si="12"/>
        <v>0</v>
      </c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  <c r="BM69" s="16"/>
      <c r="BN69" s="16"/>
      <c r="BO69" s="16"/>
      <c r="BP69" s="16"/>
      <c r="BQ69" s="16"/>
      <c r="BR69" s="16"/>
      <c r="BS69" s="16"/>
      <c r="BT69" s="16"/>
      <c r="BU69" s="16"/>
      <c r="BV69" s="16"/>
      <c r="BW69" s="16"/>
      <c r="BX69" s="16"/>
      <c r="BY69" s="16"/>
      <c r="BZ69" s="16"/>
      <c r="CA69" s="16"/>
      <c r="CB69" s="16"/>
      <c r="CC69" s="16"/>
      <c r="CD69" s="16"/>
      <c r="CE69" s="16"/>
      <c r="CF69" s="16"/>
      <c r="CG69" s="16"/>
      <c r="CH69" s="16"/>
      <c r="CI69" s="16"/>
      <c r="CJ69" s="16"/>
      <c r="CK69" s="16"/>
      <c r="CL69" s="16"/>
      <c r="CM69" s="16"/>
      <c r="CN69" s="16"/>
      <c r="CO69" s="16"/>
      <c r="CP69" s="16"/>
      <c r="CQ69" s="16"/>
      <c r="CR69" s="16"/>
      <c r="CS69" s="16"/>
      <c r="CT69" s="16"/>
      <c r="CU69" s="16"/>
      <c r="CV69" s="16"/>
      <c r="CW69" s="16"/>
      <c r="CX69" s="16"/>
      <c r="CY69" s="16"/>
      <c r="CZ69" s="16"/>
      <c r="DA69" s="16"/>
      <c r="DB69" s="16"/>
      <c r="DC69" s="16"/>
      <c r="DD69" s="16"/>
      <c r="DE69" s="16"/>
      <c r="DF69" s="16"/>
      <c r="DG69" s="16"/>
      <c r="DH69" s="16"/>
      <c r="DI69" s="16"/>
      <c r="DJ69" s="16"/>
      <c r="DK69" s="16"/>
      <c r="DL69" s="16"/>
      <c r="DM69" s="16"/>
      <c r="DN69" s="16"/>
      <c r="DO69" s="16"/>
      <c r="DP69" s="16"/>
      <c r="DQ69" s="16"/>
      <c r="DR69" s="16"/>
      <c r="DS69" s="16"/>
      <c r="DT69" s="16"/>
      <c r="DU69" s="16"/>
      <c r="DV69" s="16"/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  <c r="GB69" s="16"/>
      <c r="GC69" s="16"/>
      <c r="GD69" s="16"/>
      <c r="GE69" s="16"/>
      <c r="GF69" s="16"/>
      <c r="GG69" s="16"/>
      <c r="GH69" s="16"/>
      <c r="GI69" s="16"/>
      <c r="GJ69" s="16"/>
      <c r="GK69" s="16"/>
      <c r="GL69" s="16"/>
      <c r="GM69" s="16"/>
      <c r="GN69" s="16"/>
      <c r="GO69" s="16"/>
      <c r="GP69" s="16"/>
      <c r="GQ69" s="16"/>
      <c r="GR69" s="16"/>
      <c r="GS69" s="16"/>
      <c r="GT69" s="16"/>
      <c r="GU69" s="16"/>
      <c r="GV69" s="16"/>
      <c r="GW69" s="16"/>
      <c r="GX69" s="16"/>
      <c r="GY69" s="16"/>
      <c r="GZ69" s="16"/>
      <c r="HA69" s="16"/>
      <c r="HB69" s="16"/>
      <c r="HC69" s="16"/>
      <c r="HD69" s="16"/>
      <c r="HE69" s="16"/>
      <c r="HF69" s="16"/>
      <c r="HG69" s="16"/>
      <c r="HH69" s="16"/>
      <c r="HI69" s="16"/>
      <c r="HJ69" s="16"/>
      <c r="HK69" s="16"/>
      <c r="HL69" s="16"/>
      <c r="HM69" s="16"/>
      <c r="HN69" s="16"/>
      <c r="HO69" s="16"/>
      <c r="HP69" s="16"/>
    </row>
    <row r="70" spans="1:224" ht="12.75" customHeight="1" x14ac:dyDescent="0.2">
      <c r="A70" s="67" t="s">
        <v>209</v>
      </c>
      <c r="B70" s="20">
        <v>3009</v>
      </c>
      <c r="C70" s="68" t="s">
        <v>198</v>
      </c>
      <c r="D70" s="21">
        <f t="shared" ca="1" si="9"/>
        <v>0</v>
      </c>
      <c r="E70" s="21">
        <f t="shared" ca="1" si="9"/>
        <v>0</v>
      </c>
      <c r="F70" s="21">
        <f t="shared" ca="1" si="9"/>
        <v>0</v>
      </c>
      <c r="G70" s="21">
        <f t="shared" ca="1" si="9"/>
        <v>0</v>
      </c>
      <c r="H70" s="21">
        <f t="shared" ca="1" si="9"/>
        <v>0</v>
      </c>
      <c r="I70" s="21">
        <f t="shared" ca="1" si="9"/>
        <v>0</v>
      </c>
      <c r="J70" s="21">
        <f t="shared" ca="1" si="9"/>
        <v>0</v>
      </c>
      <c r="K70" s="21">
        <f t="shared" ca="1" si="9"/>
        <v>0</v>
      </c>
      <c r="L70" s="21">
        <f t="shared" ca="1" si="9"/>
        <v>0</v>
      </c>
      <c r="M70" s="21">
        <f t="shared" ca="1" si="9"/>
        <v>0</v>
      </c>
      <c r="N70" s="21">
        <f t="shared" ca="1" si="10"/>
        <v>0</v>
      </c>
      <c r="O70" s="21">
        <f t="shared" ca="1" si="10"/>
        <v>0</v>
      </c>
      <c r="P70" s="21">
        <f t="shared" ca="1" si="10"/>
        <v>0</v>
      </c>
      <c r="Q70" s="21">
        <f t="shared" ca="1" si="10"/>
        <v>0</v>
      </c>
      <c r="R70" s="21">
        <f t="shared" ca="1" si="10"/>
        <v>0</v>
      </c>
      <c r="S70" s="21">
        <f t="shared" ca="1" si="10"/>
        <v>0</v>
      </c>
      <c r="T70" s="21">
        <f t="shared" ca="1" si="10"/>
        <v>0</v>
      </c>
      <c r="U70" s="22">
        <f t="shared" ca="1" si="12"/>
        <v>0</v>
      </c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  <c r="GB70" s="16"/>
      <c r="GC70" s="16"/>
      <c r="GD70" s="16"/>
      <c r="GE70" s="16"/>
      <c r="GF70" s="16"/>
      <c r="GG70" s="16"/>
      <c r="GH70" s="16"/>
      <c r="GI70" s="16"/>
      <c r="GJ70" s="16"/>
      <c r="GK70" s="16"/>
      <c r="GL70" s="16"/>
      <c r="GM70" s="16"/>
      <c r="GN70" s="16"/>
      <c r="GO70" s="16"/>
      <c r="GP70" s="16"/>
      <c r="GQ70" s="16"/>
      <c r="GR70" s="16"/>
      <c r="GS70" s="16"/>
      <c r="GT70" s="16"/>
      <c r="GU70" s="16"/>
      <c r="GV70" s="16"/>
      <c r="GW70" s="16"/>
      <c r="GX70" s="16"/>
      <c r="GY70" s="16"/>
      <c r="GZ70" s="16"/>
      <c r="HA70" s="16"/>
      <c r="HB70" s="16"/>
      <c r="HC70" s="16"/>
      <c r="HD70" s="16"/>
      <c r="HE70" s="16"/>
      <c r="HF70" s="16"/>
      <c r="HG70" s="16"/>
      <c r="HH70" s="16"/>
      <c r="HI70" s="16"/>
      <c r="HJ70" s="16"/>
      <c r="HK70" s="16"/>
      <c r="HL70" s="16"/>
      <c r="HM70" s="16"/>
      <c r="HN70" s="16"/>
      <c r="HO70" s="16"/>
      <c r="HP70" s="16"/>
    </row>
    <row r="71" spans="1:224" ht="12.75" customHeight="1" x14ac:dyDescent="0.2">
      <c r="A71" s="67" t="s">
        <v>210</v>
      </c>
      <c r="B71" s="20">
        <v>3011</v>
      </c>
      <c r="C71" s="68" t="s">
        <v>198</v>
      </c>
      <c r="D71" s="21">
        <f t="shared" ref="D71:S76" ca="1" si="13">IFERROR(INDIRECT("'"&amp;$B$2&amp;"'!"&amp;ADDRESS(MATCH($B71,INDIRECT("'"&amp;$B$2&amp;"'!$B$1:$B$1095"),0),MATCH(D$5,INDIRECT("'"&amp;$B$2&amp;"'!5:5"),0))),0)</f>
        <v>0</v>
      </c>
      <c r="E71" s="21">
        <f t="shared" ca="1" si="13"/>
        <v>0</v>
      </c>
      <c r="F71" s="21">
        <f t="shared" ca="1" si="13"/>
        <v>0</v>
      </c>
      <c r="G71" s="21">
        <f t="shared" ca="1" si="13"/>
        <v>0</v>
      </c>
      <c r="H71" s="21">
        <f t="shared" ca="1" si="13"/>
        <v>0</v>
      </c>
      <c r="I71" s="21">
        <f t="shared" ca="1" si="13"/>
        <v>0</v>
      </c>
      <c r="J71" s="21">
        <f t="shared" ca="1" si="13"/>
        <v>0</v>
      </c>
      <c r="K71" s="21">
        <f t="shared" ca="1" si="13"/>
        <v>0</v>
      </c>
      <c r="L71" s="21">
        <f t="shared" ca="1" si="13"/>
        <v>0</v>
      </c>
      <c r="M71" s="21">
        <f t="shared" ca="1" si="13"/>
        <v>0</v>
      </c>
      <c r="N71" s="21">
        <f t="shared" ca="1" si="13"/>
        <v>0</v>
      </c>
      <c r="O71" s="21">
        <f t="shared" ca="1" si="13"/>
        <v>0</v>
      </c>
      <c r="P71" s="21">
        <f t="shared" ca="1" si="13"/>
        <v>0</v>
      </c>
      <c r="Q71" s="21">
        <f t="shared" ca="1" si="13"/>
        <v>0</v>
      </c>
      <c r="R71" s="21">
        <f t="shared" ca="1" si="13"/>
        <v>0</v>
      </c>
      <c r="S71" s="21">
        <f t="shared" ca="1" si="13"/>
        <v>0</v>
      </c>
      <c r="T71" s="21">
        <f t="shared" ref="N71:T76" ca="1" si="14">IFERROR(INDIRECT("'"&amp;$B$2&amp;"'!"&amp;ADDRESS(MATCH($B71,INDIRECT("'"&amp;$B$2&amp;"'!$B$1:$B$1095"),0),MATCH(T$5,INDIRECT("'"&amp;$B$2&amp;"'!5:5"),0))),0)</f>
        <v>0</v>
      </c>
      <c r="U71" s="22">
        <f t="shared" ca="1" si="12"/>
        <v>0</v>
      </c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  <c r="BC71" s="16"/>
      <c r="BD71" s="16"/>
      <c r="BE71" s="16"/>
      <c r="BF71" s="16"/>
      <c r="BG71" s="16"/>
      <c r="BH71" s="16"/>
      <c r="BI71" s="16"/>
      <c r="BJ71" s="16"/>
      <c r="BK71" s="16"/>
      <c r="BL71" s="16"/>
      <c r="BM71" s="16"/>
      <c r="BN71" s="16"/>
      <c r="BO71" s="16"/>
      <c r="BP71" s="16"/>
      <c r="BQ71" s="16"/>
      <c r="BR71" s="16"/>
      <c r="BS71" s="16"/>
      <c r="BT71" s="16"/>
      <c r="BU71" s="16"/>
      <c r="BV71" s="16"/>
      <c r="BW71" s="16"/>
      <c r="BX71" s="16"/>
      <c r="BY71" s="16"/>
      <c r="BZ71" s="16"/>
      <c r="CA71" s="16"/>
      <c r="CB71" s="16"/>
      <c r="CC71" s="16"/>
      <c r="CD71" s="16"/>
      <c r="CE71" s="16"/>
      <c r="CF71" s="16"/>
      <c r="CG71" s="16"/>
      <c r="CH71" s="16"/>
      <c r="CI71" s="16"/>
      <c r="CJ71" s="16"/>
      <c r="CK71" s="16"/>
      <c r="CL71" s="16"/>
      <c r="CM71" s="16"/>
      <c r="CN71" s="16"/>
      <c r="CO71" s="16"/>
      <c r="CP71" s="16"/>
      <c r="CQ71" s="16"/>
      <c r="CR71" s="16"/>
      <c r="CS71" s="16"/>
      <c r="CT71" s="16"/>
      <c r="CU71" s="16"/>
      <c r="CV71" s="16"/>
      <c r="CW71" s="16"/>
      <c r="CX71" s="16"/>
      <c r="CY71" s="16"/>
      <c r="CZ71" s="16"/>
      <c r="DA71" s="16"/>
      <c r="DB71" s="16"/>
      <c r="DC71" s="16"/>
      <c r="DD71" s="16"/>
      <c r="DE71" s="16"/>
      <c r="DF71" s="16"/>
      <c r="DG71" s="16"/>
      <c r="DH71" s="16"/>
      <c r="DI71" s="16"/>
      <c r="DJ71" s="16"/>
      <c r="DK71" s="16"/>
      <c r="DL71" s="16"/>
      <c r="DM71" s="16"/>
      <c r="DN71" s="16"/>
      <c r="DO71" s="16"/>
      <c r="DP71" s="16"/>
      <c r="DQ71" s="16"/>
      <c r="DR71" s="16"/>
      <c r="DS71" s="16"/>
      <c r="DT71" s="16"/>
      <c r="DU71" s="16"/>
      <c r="DV71" s="16"/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  <c r="GB71" s="16"/>
      <c r="GC71" s="16"/>
      <c r="GD71" s="16"/>
      <c r="GE71" s="16"/>
      <c r="GF71" s="16"/>
      <c r="GG71" s="16"/>
      <c r="GH71" s="16"/>
      <c r="GI71" s="16"/>
      <c r="GJ71" s="16"/>
      <c r="GK71" s="16"/>
      <c r="GL71" s="16"/>
      <c r="GM71" s="16"/>
      <c r="GN71" s="16"/>
      <c r="GO71" s="16"/>
      <c r="GP71" s="16"/>
      <c r="GQ71" s="16"/>
      <c r="GR71" s="16"/>
      <c r="GS71" s="16"/>
      <c r="GT71" s="16"/>
      <c r="GU71" s="16"/>
      <c r="GV71" s="16"/>
      <c r="GW71" s="16"/>
      <c r="GX71" s="16"/>
      <c r="GY71" s="16"/>
      <c r="GZ71" s="16"/>
      <c r="HA71" s="16"/>
      <c r="HB71" s="16"/>
      <c r="HC71" s="16"/>
      <c r="HD71" s="16"/>
      <c r="HE71" s="16"/>
      <c r="HF71" s="16"/>
      <c r="HG71" s="16"/>
      <c r="HH71" s="16"/>
      <c r="HI71" s="16"/>
      <c r="HJ71" s="16"/>
      <c r="HK71" s="16"/>
      <c r="HL71" s="16"/>
      <c r="HM71" s="16"/>
      <c r="HN71" s="16"/>
      <c r="HO71" s="16"/>
      <c r="HP71" s="16"/>
    </row>
    <row r="72" spans="1:224" ht="12.75" customHeight="1" x14ac:dyDescent="0.2">
      <c r="A72" s="67" t="s">
        <v>211</v>
      </c>
      <c r="B72" s="20">
        <v>3012</v>
      </c>
      <c r="C72" s="68" t="s">
        <v>198</v>
      </c>
      <c r="D72" s="21">
        <f t="shared" ca="1" si="13"/>
        <v>0</v>
      </c>
      <c r="E72" s="21">
        <f t="shared" ca="1" si="13"/>
        <v>0</v>
      </c>
      <c r="F72" s="21">
        <f t="shared" ca="1" si="13"/>
        <v>0</v>
      </c>
      <c r="G72" s="21">
        <f t="shared" ca="1" si="13"/>
        <v>0</v>
      </c>
      <c r="H72" s="21">
        <f t="shared" ca="1" si="13"/>
        <v>0</v>
      </c>
      <c r="I72" s="21">
        <f t="shared" ca="1" si="13"/>
        <v>0</v>
      </c>
      <c r="J72" s="21">
        <f t="shared" ca="1" si="13"/>
        <v>0</v>
      </c>
      <c r="K72" s="21">
        <f t="shared" ca="1" si="13"/>
        <v>0</v>
      </c>
      <c r="L72" s="21">
        <f t="shared" ca="1" si="13"/>
        <v>0</v>
      </c>
      <c r="M72" s="21">
        <f t="shared" ca="1" si="13"/>
        <v>0</v>
      </c>
      <c r="N72" s="21">
        <f t="shared" ca="1" si="14"/>
        <v>0</v>
      </c>
      <c r="O72" s="21">
        <f t="shared" ca="1" si="14"/>
        <v>0</v>
      </c>
      <c r="P72" s="21">
        <f t="shared" ca="1" si="14"/>
        <v>0</v>
      </c>
      <c r="Q72" s="21">
        <f t="shared" ca="1" si="14"/>
        <v>0</v>
      </c>
      <c r="R72" s="21">
        <f t="shared" ca="1" si="14"/>
        <v>0</v>
      </c>
      <c r="S72" s="21">
        <f t="shared" ca="1" si="14"/>
        <v>0</v>
      </c>
      <c r="T72" s="21">
        <f t="shared" ca="1" si="14"/>
        <v>0</v>
      </c>
      <c r="U72" s="22">
        <f t="shared" ca="1" si="12"/>
        <v>0</v>
      </c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  <c r="AU72" s="16"/>
      <c r="AV72" s="16"/>
      <c r="AW72" s="16"/>
      <c r="AX72" s="16"/>
      <c r="AY72" s="16"/>
      <c r="AZ72" s="16"/>
      <c r="BA72" s="16"/>
      <c r="BB72" s="16"/>
      <c r="BC72" s="16"/>
      <c r="BD72" s="16"/>
      <c r="BE72" s="16"/>
      <c r="BF72" s="16"/>
      <c r="BG72" s="16"/>
      <c r="BH72" s="16"/>
      <c r="BI72" s="16"/>
      <c r="BJ72" s="16"/>
      <c r="BK72" s="16"/>
      <c r="BL72" s="16"/>
      <c r="BM72" s="16"/>
      <c r="BN72" s="16"/>
      <c r="BO72" s="16"/>
      <c r="BP72" s="16"/>
      <c r="BQ72" s="16"/>
      <c r="BR72" s="16"/>
      <c r="BS72" s="16"/>
      <c r="BT72" s="16"/>
      <c r="BU72" s="16"/>
      <c r="BV72" s="16"/>
      <c r="BW72" s="16"/>
      <c r="BX72" s="16"/>
      <c r="BY72" s="16"/>
      <c r="BZ72" s="16"/>
      <c r="CA72" s="16"/>
      <c r="CB72" s="16"/>
      <c r="CC72" s="16"/>
      <c r="CD72" s="16"/>
      <c r="CE72" s="16"/>
      <c r="CF72" s="16"/>
      <c r="CG72" s="16"/>
      <c r="CH72" s="16"/>
      <c r="CI72" s="16"/>
      <c r="CJ72" s="16"/>
      <c r="CK72" s="16"/>
      <c r="CL72" s="16"/>
      <c r="CM72" s="16"/>
      <c r="CN72" s="16"/>
      <c r="CO72" s="16"/>
      <c r="CP72" s="16"/>
      <c r="CQ72" s="16"/>
      <c r="CR72" s="16"/>
      <c r="CS72" s="16"/>
      <c r="CT72" s="16"/>
      <c r="CU72" s="16"/>
      <c r="CV72" s="16"/>
      <c r="CW72" s="16"/>
      <c r="CX72" s="16"/>
      <c r="CY72" s="16"/>
      <c r="CZ72" s="16"/>
      <c r="DA72" s="16"/>
      <c r="DB72" s="16"/>
      <c r="DC72" s="16"/>
      <c r="DD72" s="16"/>
      <c r="DE72" s="16"/>
      <c r="DF72" s="16"/>
      <c r="DG72" s="16"/>
      <c r="DH72" s="16"/>
      <c r="DI72" s="16"/>
      <c r="DJ72" s="16"/>
      <c r="DK72" s="16"/>
      <c r="DL72" s="16"/>
      <c r="DM72" s="16"/>
      <c r="DN72" s="16"/>
      <c r="DO72" s="16"/>
      <c r="DP72" s="16"/>
      <c r="DQ72" s="16"/>
      <c r="DR72" s="16"/>
      <c r="DS72" s="16"/>
      <c r="DT72" s="16"/>
      <c r="DU72" s="16"/>
      <c r="DV72" s="16"/>
      <c r="DW72" s="16"/>
      <c r="DX72" s="16"/>
      <c r="DY72" s="16"/>
      <c r="DZ72" s="16"/>
      <c r="EA72" s="16"/>
      <c r="EB72" s="16"/>
      <c r="EC72" s="16"/>
      <c r="ED72" s="16"/>
      <c r="EE72" s="16"/>
      <c r="EF72" s="16"/>
      <c r="EG72" s="16"/>
      <c r="EH72" s="16"/>
      <c r="EI72" s="16"/>
      <c r="EJ72" s="16"/>
      <c r="EK72" s="16"/>
      <c r="EL72" s="16"/>
      <c r="EM72" s="16"/>
      <c r="EN72" s="16"/>
      <c r="EO72" s="16"/>
      <c r="EP72" s="16"/>
      <c r="EQ72" s="16"/>
      <c r="ER72" s="16"/>
      <c r="ES72" s="16"/>
      <c r="ET72" s="16"/>
      <c r="EU72" s="16"/>
      <c r="EV72" s="16"/>
      <c r="EW72" s="16"/>
      <c r="EX72" s="16"/>
      <c r="EY72" s="16"/>
      <c r="EZ72" s="16"/>
      <c r="FA72" s="16"/>
      <c r="FB72" s="16"/>
      <c r="FC72" s="16"/>
      <c r="FD72" s="16"/>
      <c r="FE72" s="16"/>
      <c r="FF72" s="16"/>
      <c r="FG72" s="16"/>
      <c r="FH72" s="16"/>
      <c r="FI72" s="16"/>
      <c r="FJ72" s="16"/>
      <c r="FK72" s="16"/>
      <c r="FL72" s="16"/>
      <c r="FM72" s="16"/>
      <c r="FN72" s="16"/>
      <c r="FO72" s="16"/>
      <c r="FP72" s="16"/>
      <c r="FQ72" s="16"/>
      <c r="FR72" s="16"/>
      <c r="FS72" s="16"/>
      <c r="FT72" s="16"/>
      <c r="FU72" s="16"/>
      <c r="FV72" s="16"/>
      <c r="FW72" s="16"/>
      <c r="FX72" s="16"/>
      <c r="FY72" s="16"/>
      <c r="FZ72" s="16"/>
      <c r="GA72" s="16"/>
      <c r="GB72" s="16"/>
      <c r="GC72" s="16"/>
      <c r="GD72" s="16"/>
      <c r="GE72" s="16"/>
      <c r="GF72" s="16"/>
      <c r="GG72" s="16"/>
      <c r="GH72" s="16"/>
      <c r="GI72" s="16"/>
      <c r="GJ72" s="16"/>
      <c r="GK72" s="16"/>
      <c r="GL72" s="16"/>
      <c r="GM72" s="16"/>
      <c r="GN72" s="16"/>
      <c r="GO72" s="16"/>
      <c r="GP72" s="16"/>
      <c r="GQ72" s="16"/>
      <c r="GR72" s="16"/>
      <c r="GS72" s="16"/>
      <c r="GT72" s="16"/>
      <c r="GU72" s="16"/>
      <c r="GV72" s="16"/>
      <c r="GW72" s="16"/>
      <c r="GX72" s="16"/>
      <c r="GY72" s="16"/>
      <c r="GZ72" s="16"/>
      <c r="HA72" s="16"/>
      <c r="HB72" s="16"/>
      <c r="HC72" s="16"/>
      <c r="HD72" s="16"/>
      <c r="HE72" s="16"/>
      <c r="HF72" s="16"/>
      <c r="HG72" s="16"/>
      <c r="HH72" s="16"/>
      <c r="HI72" s="16"/>
      <c r="HJ72" s="16"/>
      <c r="HK72" s="16"/>
      <c r="HL72" s="16"/>
      <c r="HM72" s="16"/>
      <c r="HN72" s="16"/>
      <c r="HO72" s="16"/>
      <c r="HP72" s="16"/>
    </row>
    <row r="73" spans="1:224" s="16" customFormat="1" x14ac:dyDescent="0.2">
      <c r="A73" s="67" t="s">
        <v>212</v>
      </c>
      <c r="B73" s="20">
        <v>3015</v>
      </c>
      <c r="C73" s="68" t="s">
        <v>198</v>
      </c>
      <c r="D73" s="21">
        <f t="shared" ca="1" si="13"/>
        <v>0</v>
      </c>
      <c r="E73" s="21">
        <f t="shared" ca="1" si="13"/>
        <v>0</v>
      </c>
      <c r="F73" s="21">
        <f t="shared" ca="1" si="13"/>
        <v>0</v>
      </c>
      <c r="G73" s="21">
        <f t="shared" ca="1" si="13"/>
        <v>0</v>
      </c>
      <c r="H73" s="21">
        <f t="shared" ca="1" si="13"/>
        <v>0</v>
      </c>
      <c r="I73" s="21">
        <f t="shared" ca="1" si="13"/>
        <v>0</v>
      </c>
      <c r="J73" s="21">
        <f t="shared" ca="1" si="13"/>
        <v>0</v>
      </c>
      <c r="K73" s="21">
        <f t="shared" ca="1" si="13"/>
        <v>0</v>
      </c>
      <c r="L73" s="21">
        <f t="shared" ca="1" si="13"/>
        <v>0</v>
      </c>
      <c r="M73" s="21">
        <f t="shared" ca="1" si="13"/>
        <v>0</v>
      </c>
      <c r="N73" s="21">
        <f t="shared" ca="1" si="14"/>
        <v>0</v>
      </c>
      <c r="O73" s="21">
        <f t="shared" ca="1" si="14"/>
        <v>0</v>
      </c>
      <c r="P73" s="21">
        <f t="shared" ca="1" si="14"/>
        <v>0</v>
      </c>
      <c r="Q73" s="21">
        <f t="shared" ca="1" si="14"/>
        <v>0</v>
      </c>
      <c r="R73" s="21">
        <f t="shared" ca="1" si="14"/>
        <v>0</v>
      </c>
      <c r="S73" s="21">
        <f t="shared" ca="1" si="14"/>
        <v>0</v>
      </c>
      <c r="T73" s="21">
        <f t="shared" ca="1" si="14"/>
        <v>0</v>
      </c>
      <c r="U73" s="22">
        <f t="shared" ca="1" si="12"/>
        <v>0</v>
      </c>
    </row>
    <row r="74" spans="1:224" s="16" customFormat="1" x14ac:dyDescent="0.2">
      <c r="A74" s="67" t="s">
        <v>213</v>
      </c>
      <c r="B74" s="20">
        <v>3016</v>
      </c>
      <c r="C74" s="68" t="s">
        <v>198</v>
      </c>
      <c r="D74" s="21">
        <f t="shared" ca="1" si="13"/>
        <v>0</v>
      </c>
      <c r="E74" s="21">
        <f t="shared" ca="1" si="13"/>
        <v>0</v>
      </c>
      <c r="F74" s="21">
        <f t="shared" ca="1" si="13"/>
        <v>0</v>
      </c>
      <c r="G74" s="21">
        <f t="shared" ca="1" si="13"/>
        <v>0</v>
      </c>
      <c r="H74" s="21">
        <f t="shared" ca="1" si="13"/>
        <v>0</v>
      </c>
      <c r="I74" s="21">
        <f t="shared" ca="1" si="13"/>
        <v>0</v>
      </c>
      <c r="J74" s="21">
        <f t="shared" ca="1" si="13"/>
        <v>0</v>
      </c>
      <c r="K74" s="21">
        <f t="shared" ca="1" si="13"/>
        <v>0</v>
      </c>
      <c r="L74" s="21">
        <f t="shared" ca="1" si="13"/>
        <v>0</v>
      </c>
      <c r="M74" s="21">
        <f t="shared" ca="1" si="13"/>
        <v>0</v>
      </c>
      <c r="N74" s="21">
        <f t="shared" ca="1" si="14"/>
        <v>0</v>
      </c>
      <c r="O74" s="21">
        <f t="shared" ca="1" si="14"/>
        <v>0</v>
      </c>
      <c r="P74" s="21">
        <f t="shared" ca="1" si="14"/>
        <v>0</v>
      </c>
      <c r="Q74" s="21">
        <f t="shared" ca="1" si="14"/>
        <v>0</v>
      </c>
      <c r="R74" s="21">
        <f t="shared" ca="1" si="14"/>
        <v>0</v>
      </c>
      <c r="S74" s="21">
        <f t="shared" ca="1" si="14"/>
        <v>0</v>
      </c>
      <c r="T74" s="21">
        <f t="shared" ca="1" si="14"/>
        <v>0</v>
      </c>
      <c r="U74" s="22">
        <f t="shared" ca="1" si="12"/>
        <v>0</v>
      </c>
    </row>
    <row r="75" spans="1:224" s="16" customFormat="1" x14ac:dyDescent="0.2">
      <c r="A75" s="67" t="s">
        <v>214</v>
      </c>
      <c r="B75" s="20">
        <v>3017</v>
      </c>
      <c r="C75" s="68" t="s">
        <v>198</v>
      </c>
      <c r="D75" s="21">
        <f t="shared" ca="1" si="13"/>
        <v>0</v>
      </c>
      <c r="E75" s="21">
        <f t="shared" ca="1" si="13"/>
        <v>0</v>
      </c>
      <c r="F75" s="21">
        <f t="shared" ca="1" si="13"/>
        <v>0</v>
      </c>
      <c r="G75" s="21">
        <f t="shared" ca="1" si="13"/>
        <v>0</v>
      </c>
      <c r="H75" s="21">
        <f t="shared" ca="1" si="13"/>
        <v>0</v>
      </c>
      <c r="I75" s="21">
        <f t="shared" ca="1" si="13"/>
        <v>0</v>
      </c>
      <c r="J75" s="21">
        <f t="shared" ca="1" si="13"/>
        <v>0</v>
      </c>
      <c r="K75" s="21">
        <f t="shared" ca="1" si="13"/>
        <v>0</v>
      </c>
      <c r="L75" s="21">
        <f t="shared" ca="1" si="13"/>
        <v>0</v>
      </c>
      <c r="M75" s="21">
        <f t="shared" ca="1" si="13"/>
        <v>0</v>
      </c>
      <c r="N75" s="21">
        <f t="shared" ca="1" si="14"/>
        <v>0</v>
      </c>
      <c r="O75" s="21">
        <f t="shared" ca="1" si="14"/>
        <v>0</v>
      </c>
      <c r="P75" s="21">
        <f t="shared" ca="1" si="14"/>
        <v>0</v>
      </c>
      <c r="Q75" s="21">
        <f t="shared" ca="1" si="14"/>
        <v>0</v>
      </c>
      <c r="R75" s="21">
        <f t="shared" ca="1" si="14"/>
        <v>0</v>
      </c>
      <c r="S75" s="21">
        <f t="shared" ca="1" si="14"/>
        <v>0</v>
      </c>
      <c r="T75" s="21">
        <f t="shared" ca="1" si="14"/>
        <v>0</v>
      </c>
      <c r="U75" s="22">
        <f t="shared" ca="1" si="12"/>
        <v>0</v>
      </c>
    </row>
    <row r="76" spans="1:224" s="16" customFormat="1" x14ac:dyDescent="0.2">
      <c r="A76" s="67" t="s">
        <v>215</v>
      </c>
      <c r="B76" s="20">
        <v>3018</v>
      </c>
      <c r="C76" s="68" t="s">
        <v>198</v>
      </c>
      <c r="D76" s="21">
        <f t="shared" ca="1" si="13"/>
        <v>0</v>
      </c>
      <c r="E76" s="21">
        <f t="shared" ca="1" si="13"/>
        <v>0</v>
      </c>
      <c r="F76" s="21">
        <f t="shared" ca="1" si="13"/>
        <v>0</v>
      </c>
      <c r="G76" s="21">
        <f t="shared" ca="1" si="13"/>
        <v>0</v>
      </c>
      <c r="H76" s="21">
        <f t="shared" ca="1" si="13"/>
        <v>0</v>
      </c>
      <c r="I76" s="21">
        <f t="shared" ca="1" si="13"/>
        <v>0</v>
      </c>
      <c r="J76" s="21">
        <f t="shared" ca="1" si="13"/>
        <v>0</v>
      </c>
      <c r="K76" s="21">
        <f t="shared" ca="1" si="13"/>
        <v>0</v>
      </c>
      <c r="L76" s="21">
        <f t="shared" ca="1" si="13"/>
        <v>0</v>
      </c>
      <c r="M76" s="21">
        <f t="shared" ca="1" si="13"/>
        <v>0</v>
      </c>
      <c r="N76" s="21">
        <f t="shared" ca="1" si="14"/>
        <v>0</v>
      </c>
      <c r="O76" s="21">
        <f t="shared" ca="1" si="14"/>
        <v>0</v>
      </c>
      <c r="P76" s="21">
        <f t="shared" ca="1" si="14"/>
        <v>0</v>
      </c>
      <c r="Q76" s="21">
        <f t="shared" ca="1" si="14"/>
        <v>0</v>
      </c>
      <c r="R76" s="21">
        <f t="shared" ca="1" si="14"/>
        <v>0</v>
      </c>
      <c r="S76" s="21">
        <f t="shared" ca="1" si="14"/>
        <v>0</v>
      </c>
      <c r="T76" s="21">
        <f t="shared" ca="1" si="14"/>
        <v>0</v>
      </c>
      <c r="U76" s="22">
        <f t="shared" ca="1" si="12"/>
        <v>0</v>
      </c>
    </row>
    <row r="77" spans="1:224" s="16" customFormat="1" x14ac:dyDescent="0.2">
      <c r="A77" s="69" t="s">
        <v>216</v>
      </c>
      <c r="B77" s="55">
        <v>9000</v>
      </c>
      <c r="C77" s="68" t="s">
        <v>217</v>
      </c>
      <c r="D77" s="56">
        <f t="shared" ref="D77:U77" ca="1" si="15">SUMIF($C$7:$C$76,"HD",D$7:D$76)</f>
        <v>116654800.70957465</v>
      </c>
      <c r="E77" s="56">
        <f t="shared" ca="1" si="15"/>
        <v>547471609.53825307</v>
      </c>
      <c r="F77" s="56">
        <f t="shared" ca="1" si="15"/>
        <v>2630855070.1522322</v>
      </c>
      <c r="G77" s="56">
        <f t="shared" ca="1" si="15"/>
        <v>179853029.61200005</v>
      </c>
      <c r="H77" s="56">
        <f t="shared" ca="1" si="15"/>
        <v>1313842125.4805148</v>
      </c>
      <c r="I77" s="56">
        <f t="shared" ca="1" si="15"/>
        <v>2006544705.3120894</v>
      </c>
      <c r="J77" s="56">
        <f t="shared" ca="1" si="15"/>
        <v>11011923.696599999</v>
      </c>
      <c r="K77" s="56">
        <f t="shared" ca="1" si="15"/>
        <v>0</v>
      </c>
      <c r="L77" s="56">
        <f t="shared" ca="1" si="15"/>
        <v>55671172.149999999</v>
      </c>
      <c r="M77" s="56">
        <f t="shared" ca="1" si="15"/>
        <v>390557441.00799996</v>
      </c>
      <c r="N77" s="56">
        <f t="shared" ca="1" si="15"/>
        <v>11496010499.13438</v>
      </c>
      <c r="O77" s="56">
        <f t="shared" ca="1" si="15"/>
        <v>56997902.1888</v>
      </c>
      <c r="P77" s="56">
        <f t="shared" ca="1" si="15"/>
        <v>2643887625.1439495</v>
      </c>
      <c r="Q77" s="56">
        <f t="shared" ca="1" si="15"/>
        <v>3165163.59</v>
      </c>
      <c r="R77" s="56">
        <f t="shared" ca="1" si="15"/>
        <v>298020.09000000003</v>
      </c>
      <c r="S77" s="56">
        <f t="shared" ca="1" si="15"/>
        <v>64194683.124800004</v>
      </c>
      <c r="T77" s="56">
        <f t="shared" ca="1" si="15"/>
        <v>379119445.76440001</v>
      </c>
      <c r="U77" s="56">
        <f t="shared" ca="1" si="15"/>
        <v>21896135216.695595</v>
      </c>
    </row>
    <row r="78" spans="1:224" s="16" customFormat="1" x14ac:dyDescent="0.2">
      <c r="A78" s="69" t="s">
        <v>218</v>
      </c>
      <c r="B78" s="55">
        <v>9001</v>
      </c>
      <c r="C78" s="68" t="s">
        <v>219</v>
      </c>
      <c r="D78" s="56">
        <f t="shared" ref="D78:U78" ca="1" si="16">SUMIF($C$7:$C$76,"H",D$7:D$76)+SUMIF($C$7:$C$76,"E",D$7:D$76)</f>
        <v>0</v>
      </c>
      <c r="E78" s="56">
        <f t="shared" ca="1" si="16"/>
        <v>0</v>
      </c>
      <c r="F78" s="56">
        <f t="shared" ca="1" si="16"/>
        <v>0</v>
      </c>
      <c r="G78" s="56">
        <f t="shared" ca="1" si="16"/>
        <v>0</v>
      </c>
      <c r="H78" s="56">
        <f t="shared" ca="1" si="16"/>
        <v>0</v>
      </c>
      <c r="I78" s="56">
        <f t="shared" ca="1" si="16"/>
        <v>0</v>
      </c>
      <c r="J78" s="56">
        <f t="shared" ca="1" si="16"/>
        <v>0</v>
      </c>
      <c r="K78" s="56">
        <f t="shared" ca="1" si="16"/>
        <v>0</v>
      </c>
      <c r="L78" s="56">
        <f t="shared" ca="1" si="16"/>
        <v>0</v>
      </c>
      <c r="M78" s="56">
        <f t="shared" ca="1" si="16"/>
        <v>0</v>
      </c>
      <c r="N78" s="56">
        <f t="shared" ca="1" si="16"/>
        <v>0</v>
      </c>
      <c r="O78" s="56">
        <f t="shared" ca="1" si="16"/>
        <v>0</v>
      </c>
      <c r="P78" s="56">
        <f t="shared" ca="1" si="16"/>
        <v>0</v>
      </c>
      <c r="Q78" s="56">
        <f t="shared" ca="1" si="16"/>
        <v>0</v>
      </c>
      <c r="R78" s="56">
        <f t="shared" ca="1" si="16"/>
        <v>0</v>
      </c>
      <c r="S78" s="56">
        <f t="shared" ca="1" si="16"/>
        <v>0</v>
      </c>
      <c r="T78" s="56">
        <f t="shared" ca="1" si="16"/>
        <v>0</v>
      </c>
      <c r="U78" s="56">
        <f t="shared" ca="1" si="16"/>
        <v>0</v>
      </c>
    </row>
    <row r="79" spans="1:224" s="16" customFormat="1" x14ac:dyDescent="0.2">
      <c r="A79" s="69" t="s">
        <v>220</v>
      </c>
      <c r="B79" s="55">
        <v>9003</v>
      </c>
      <c r="C79" s="68" t="s">
        <v>221</v>
      </c>
      <c r="D79" s="56">
        <f t="shared" ref="D79:U79" ca="1" si="17">D77+D78</f>
        <v>116654800.70957465</v>
      </c>
      <c r="E79" s="56">
        <f t="shared" ca="1" si="17"/>
        <v>547471609.53825307</v>
      </c>
      <c r="F79" s="56">
        <f t="shared" ca="1" si="17"/>
        <v>2630855070.1522322</v>
      </c>
      <c r="G79" s="56">
        <f t="shared" ca="1" si="17"/>
        <v>179853029.61200005</v>
      </c>
      <c r="H79" s="56">
        <f t="shared" ca="1" si="17"/>
        <v>1313842125.4805148</v>
      </c>
      <c r="I79" s="56">
        <f t="shared" ca="1" si="17"/>
        <v>2006544705.3120894</v>
      </c>
      <c r="J79" s="56">
        <f t="shared" ca="1" si="17"/>
        <v>11011923.696599999</v>
      </c>
      <c r="K79" s="56">
        <f t="shared" ca="1" si="17"/>
        <v>0</v>
      </c>
      <c r="L79" s="56">
        <f t="shared" ca="1" si="17"/>
        <v>55671172.149999999</v>
      </c>
      <c r="M79" s="56">
        <f t="shared" ca="1" si="17"/>
        <v>390557441.00799996</v>
      </c>
      <c r="N79" s="56">
        <f t="shared" ca="1" si="17"/>
        <v>11496010499.13438</v>
      </c>
      <c r="O79" s="56">
        <f t="shared" ca="1" si="17"/>
        <v>56997902.1888</v>
      </c>
      <c r="P79" s="56">
        <f t="shared" ca="1" si="17"/>
        <v>2643887625.1439495</v>
      </c>
      <c r="Q79" s="56">
        <f t="shared" ca="1" si="17"/>
        <v>3165163.59</v>
      </c>
      <c r="R79" s="56">
        <f t="shared" ca="1" si="17"/>
        <v>298020.09000000003</v>
      </c>
      <c r="S79" s="56">
        <f t="shared" ca="1" si="17"/>
        <v>64194683.124800004</v>
      </c>
      <c r="T79" s="56">
        <f t="shared" ca="1" si="17"/>
        <v>379119445.76440001</v>
      </c>
      <c r="U79" s="56">
        <f t="shared" ca="1" si="17"/>
        <v>21896135216.695595</v>
      </c>
      <c r="CS79" s="3"/>
    </row>
    <row r="80" spans="1:224" s="16" customFormat="1" x14ac:dyDescent="0.2"/>
  </sheetData>
  <mergeCells count="1">
    <mergeCell ref="E2:G2"/>
  </mergeCells>
  <dataValidations count="1">
    <dataValidation type="list" allowBlank="1" showInputMessage="1" showErrorMessage="1" sqref="B2" xr:uid="{12C43644-9FAA-43A2-AB3C-441C37F2D2CF}">
      <formula1>"Tele-Satış,E-Ticaret,Geleneksel"</formula1>
    </dataValidation>
  </dataValidations>
  <pageMargins left="0.2" right="0.75" top="0.52" bottom="0.52" header="0.5" footer="0.5"/>
  <pageSetup paperSize="9" scale="49" orientation="landscape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1B0474-C0EB-4E1C-B3FE-7B9F1085F19D}">
  <dimension ref="A1:HP80"/>
  <sheetViews>
    <sheetView showGridLines="0" zoomScale="80" zoomScaleNormal="80" workbookViewId="0">
      <pane xSplit="3" ySplit="6" topLeftCell="D7" activePane="bottomRight" state="frozen"/>
      <selection activeCell="B2" sqref="B2"/>
      <selection pane="topRight" activeCell="B2" sqref="B2"/>
      <selection pane="bottomLeft" activeCell="B2" sqref="B2"/>
      <selection pane="bottomRight" activeCell="B2" sqref="B2"/>
    </sheetView>
  </sheetViews>
  <sheetFormatPr defaultColWidth="9.140625" defaultRowHeight="12.75" x14ac:dyDescent="0.2"/>
  <cols>
    <col min="1" max="1" width="58.7109375" style="6" customWidth="1"/>
    <col min="2" max="3" width="15.7109375" style="6" customWidth="1"/>
    <col min="4" max="8" width="15.7109375" style="3" customWidth="1"/>
    <col min="9" max="9" width="4" style="3" customWidth="1"/>
    <col min="10" max="16384" width="9.140625" style="3"/>
  </cols>
  <sheetData>
    <row r="1" spans="1:224" ht="15" customHeight="1" x14ac:dyDescent="0.25">
      <c r="A1" s="1" t="s">
        <v>0</v>
      </c>
      <c r="B1" s="2"/>
      <c r="C1" s="2"/>
    </row>
    <row r="2" spans="1:224" ht="15" customHeight="1" x14ac:dyDescent="0.25">
      <c r="A2" s="1" t="s">
        <v>266</v>
      </c>
      <c r="B2" s="4" t="s">
        <v>10</v>
      </c>
      <c r="C2" s="2"/>
      <c r="E2" s="84" t="s">
        <v>1</v>
      </c>
      <c r="F2" s="85"/>
      <c r="G2" s="86"/>
      <c r="H2" s="6"/>
    </row>
    <row r="3" spans="1:224" ht="15" customHeight="1" x14ac:dyDescent="0.25">
      <c r="A3" s="5" t="s">
        <v>288</v>
      </c>
      <c r="B3" s="2"/>
      <c r="C3" s="2"/>
    </row>
    <row r="4" spans="1:224" ht="22.5" customHeight="1" x14ac:dyDescent="0.2"/>
    <row r="5" spans="1:224" ht="22.5" customHeight="1" x14ac:dyDescent="0.2">
      <c r="D5" s="63">
        <v>714</v>
      </c>
      <c r="E5" s="63">
        <v>715</v>
      </c>
      <c r="F5" s="63">
        <v>903</v>
      </c>
      <c r="G5" s="63">
        <v>716</v>
      </c>
      <c r="H5" s="64"/>
    </row>
    <row r="6" spans="1:224" ht="79.5" customHeight="1" x14ac:dyDescent="0.2">
      <c r="A6" s="65" t="s">
        <v>135</v>
      </c>
      <c r="B6" s="65" t="s">
        <v>136</v>
      </c>
      <c r="C6" s="65" t="s">
        <v>137</v>
      </c>
      <c r="D6" s="66" t="s">
        <v>72</v>
      </c>
      <c r="E6" s="66" t="s">
        <v>73</v>
      </c>
      <c r="F6" s="66" t="s">
        <v>74</v>
      </c>
      <c r="G6" s="66" t="s">
        <v>75</v>
      </c>
      <c r="H6" s="64" t="s">
        <v>267</v>
      </c>
    </row>
    <row r="7" spans="1:224" ht="12.75" customHeight="1" x14ac:dyDescent="0.2">
      <c r="A7" s="67" t="s">
        <v>143</v>
      </c>
      <c r="B7" s="20">
        <v>1001</v>
      </c>
      <c r="C7" s="68" t="s">
        <v>144</v>
      </c>
      <c r="D7" s="21">
        <f t="shared" ref="D7:G22" ca="1" si="0">IFERROR(INDIRECT("'"&amp;$B$2&amp;"'!"&amp;ADDRESS(MATCH($B7,INDIRECT("'"&amp;$B$2&amp;"'!$B$1:$B$1095"),0),MATCH(D$5,INDIRECT("'"&amp;$B$2&amp;"'!5:5"),0))),0)</f>
        <v>0</v>
      </c>
      <c r="E7" s="21">
        <f t="shared" ca="1" si="0"/>
        <v>0</v>
      </c>
      <c r="F7" s="21">
        <f t="shared" ca="1" si="0"/>
        <v>0</v>
      </c>
      <c r="G7" s="21">
        <f t="shared" ca="1" si="0"/>
        <v>0</v>
      </c>
      <c r="H7" s="22">
        <f t="shared" ref="H7:H60" ca="1" si="1">+SUM(D7:G7)</f>
        <v>0</v>
      </c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</row>
    <row r="8" spans="1:224" ht="12.75" customHeight="1" x14ac:dyDescent="0.2">
      <c r="A8" s="67" t="s">
        <v>145</v>
      </c>
      <c r="B8" s="20">
        <v>1003</v>
      </c>
      <c r="C8" s="68" t="s">
        <v>144</v>
      </c>
      <c r="D8" s="21">
        <f t="shared" ca="1" si="0"/>
        <v>0</v>
      </c>
      <c r="E8" s="21">
        <f t="shared" ca="1" si="0"/>
        <v>448464680.06</v>
      </c>
      <c r="F8" s="21">
        <f t="shared" ca="1" si="0"/>
        <v>0</v>
      </c>
      <c r="G8" s="21">
        <f t="shared" ca="1" si="0"/>
        <v>151550618.90000001</v>
      </c>
      <c r="H8" s="22">
        <f t="shared" ca="1" si="1"/>
        <v>600015298.96000004</v>
      </c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  <c r="GF8" s="16"/>
      <c r="GG8" s="16"/>
      <c r="GH8" s="16"/>
      <c r="GI8" s="16"/>
      <c r="GJ8" s="16"/>
      <c r="GK8" s="16"/>
      <c r="GL8" s="16"/>
      <c r="GM8" s="16"/>
      <c r="GN8" s="16"/>
      <c r="GO8" s="16"/>
      <c r="GP8" s="16"/>
      <c r="GQ8" s="16"/>
      <c r="GR8" s="16"/>
      <c r="GS8" s="16"/>
      <c r="GT8" s="16"/>
      <c r="GU8" s="16"/>
      <c r="GV8" s="16"/>
      <c r="GW8" s="16"/>
      <c r="GX8" s="16"/>
      <c r="GY8" s="16"/>
      <c r="GZ8" s="16"/>
      <c r="HA8" s="16"/>
      <c r="HB8" s="16"/>
      <c r="HC8" s="16"/>
      <c r="HD8" s="16"/>
      <c r="HE8" s="16"/>
      <c r="HF8" s="16"/>
      <c r="HG8" s="16"/>
      <c r="HH8" s="16"/>
      <c r="HI8" s="16"/>
      <c r="HJ8" s="16"/>
      <c r="HK8" s="16"/>
      <c r="HL8" s="16"/>
      <c r="HM8" s="16"/>
      <c r="HN8" s="16"/>
      <c r="HO8" s="16"/>
      <c r="HP8" s="16"/>
    </row>
    <row r="9" spans="1:224" ht="12.75" customHeight="1" x14ac:dyDescent="0.2">
      <c r="A9" s="67" t="s">
        <v>146</v>
      </c>
      <c r="B9" s="20">
        <v>1004</v>
      </c>
      <c r="C9" s="68" t="s">
        <v>144</v>
      </c>
      <c r="D9" s="21">
        <f t="shared" ca="1" si="0"/>
        <v>0</v>
      </c>
      <c r="E9" s="21">
        <f t="shared" ca="1" si="0"/>
        <v>1857769301.0699997</v>
      </c>
      <c r="F9" s="21">
        <f t="shared" ca="1" si="0"/>
        <v>34614454.5</v>
      </c>
      <c r="G9" s="21">
        <f t="shared" ca="1" si="0"/>
        <v>527772802.70000005</v>
      </c>
      <c r="H9" s="22">
        <f t="shared" ca="1" si="1"/>
        <v>2420156558.2699995</v>
      </c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6"/>
      <c r="DG9" s="16"/>
      <c r="DH9" s="16"/>
      <c r="DI9" s="16"/>
      <c r="DJ9" s="16"/>
      <c r="DK9" s="16"/>
      <c r="DL9" s="16"/>
      <c r="DM9" s="16"/>
      <c r="DN9" s="16"/>
      <c r="DO9" s="16"/>
      <c r="DP9" s="16"/>
      <c r="DQ9" s="16"/>
      <c r="DR9" s="16"/>
      <c r="DS9" s="16"/>
      <c r="DT9" s="16"/>
      <c r="DU9" s="16"/>
      <c r="DV9" s="16"/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16"/>
      <c r="GE9" s="16"/>
      <c r="GF9" s="16"/>
      <c r="GG9" s="16"/>
      <c r="GH9" s="16"/>
      <c r="GI9" s="16"/>
      <c r="GJ9" s="16"/>
      <c r="GK9" s="16"/>
      <c r="GL9" s="16"/>
      <c r="GM9" s="16"/>
      <c r="GN9" s="16"/>
      <c r="GO9" s="16"/>
      <c r="GP9" s="16"/>
      <c r="GQ9" s="16"/>
      <c r="GR9" s="16"/>
      <c r="GS9" s="16"/>
      <c r="GT9" s="16"/>
      <c r="GU9" s="16"/>
      <c r="GV9" s="16"/>
      <c r="GW9" s="16"/>
      <c r="GX9" s="16"/>
      <c r="GY9" s="16"/>
      <c r="GZ9" s="16"/>
      <c r="HA9" s="16"/>
      <c r="HB9" s="16"/>
      <c r="HC9" s="16"/>
      <c r="HD9" s="16"/>
      <c r="HE9" s="16"/>
      <c r="HF9" s="16"/>
      <c r="HG9" s="16"/>
      <c r="HH9" s="16"/>
      <c r="HI9" s="16"/>
      <c r="HJ9" s="16"/>
      <c r="HK9" s="16"/>
      <c r="HL9" s="16"/>
      <c r="HM9" s="16"/>
      <c r="HN9" s="16"/>
      <c r="HO9" s="16"/>
      <c r="HP9" s="16"/>
    </row>
    <row r="10" spans="1:224" ht="12.75" customHeight="1" x14ac:dyDescent="0.2">
      <c r="A10" s="67" t="s">
        <v>147</v>
      </c>
      <c r="B10" s="20">
        <v>1005</v>
      </c>
      <c r="C10" s="68" t="s">
        <v>144</v>
      </c>
      <c r="D10" s="21">
        <f t="shared" ca="1" si="0"/>
        <v>0</v>
      </c>
      <c r="E10" s="21">
        <f t="shared" ca="1" si="0"/>
        <v>1758208954.0205243</v>
      </c>
      <c r="F10" s="21">
        <f t="shared" ca="1" si="0"/>
        <v>122290912.05000131</v>
      </c>
      <c r="G10" s="21">
        <f t="shared" ca="1" si="0"/>
        <v>521256930.43030494</v>
      </c>
      <c r="H10" s="22">
        <f t="shared" ca="1" si="1"/>
        <v>2401756796.5008307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16"/>
      <c r="GE10" s="16"/>
      <c r="GF10" s="16"/>
      <c r="GG10" s="16"/>
      <c r="GH10" s="16"/>
      <c r="GI10" s="16"/>
      <c r="GJ10" s="16"/>
      <c r="GK10" s="16"/>
      <c r="GL10" s="16"/>
      <c r="GM10" s="16"/>
      <c r="GN10" s="16"/>
      <c r="GO10" s="16"/>
      <c r="GP10" s="16"/>
      <c r="GQ10" s="16"/>
      <c r="GR10" s="16"/>
      <c r="GS10" s="16"/>
      <c r="GT10" s="16"/>
      <c r="GU10" s="16"/>
      <c r="GV10" s="16"/>
      <c r="GW10" s="16"/>
      <c r="GX10" s="16"/>
      <c r="GY10" s="16"/>
      <c r="GZ10" s="16"/>
      <c r="HA10" s="16"/>
      <c r="HB10" s="16"/>
      <c r="HC10" s="16"/>
      <c r="HD10" s="16"/>
      <c r="HE10" s="16"/>
      <c r="HF10" s="16"/>
      <c r="HG10" s="16"/>
      <c r="HH10" s="16"/>
      <c r="HI10" s="16"/>
      <c r="HJ10" s="16"/>
      <c r="HK10" s="16"/>
      <c r="HL10" s="16"/>
      <c r="HM10" s="16"/>
      <c r="HN10" s="16"/>
      <c r="HO10" s="16"/>
      <c r="HP10" s="16"/>
    </row>
    <row r="11" spans="1:224" ht="12.75" customHeight="1" x14ac:dyDescent="0.2">
      <c r="A11" s="67" t="s">
        <v>148</v>
      </c>
      <c r="B11" s="20">
        <v>1006</v>
      </c>
      <c r="C11" s="68" t="s">
        <v>144</v>
      </c>
      <c r="D11" s="21">
        <f t="shared" ca="1" si="0"/>
        <v>0</v>
      </c>
      <c r="E11" s="21">
        <f t="shared" ca="1" si="0"/>
        <v>1564889964.7897</v>
      </c>
      <c r="F11" s="21">
        <f t="shared" ca="1" si="0"/>
        <v>3818646.6061</v>
      </c>
      <c r="G11" s="21">
        <f t="shared" ca="1" si="0"/>
        <v>55349825.994800001</v>
      </c>
      <c r="H11" s="22">
        <f t="shared" ca="1" si="1"/>
        <v>1624058437.3906002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16"/>
      <c r="GE11" s="16"/>
      <c r="GF11" s="16"/>
      <c r="GG11" s="16"/>
      <c r="GH11" s="16"/>
      <c r="GI11" s="16"/>
      <c r="GJ11" s="16"/>
      <c r="GK11" s="16"/>
      <c r="GL11" s="16"/>
      <c r="GM11" s="16"/>
      <c r="GN11" s="16"/>
      <c r="GO11" s="16"/>
      <c r="GP11" s="16"/>
      <c r="GQ11" s="16"/>
      <c r="GR11" s="16"/>
      <c r="GS11" s="16"/>
      <c r="GT11" s="16"/>
      <c r="GU11" s="16"/>
      <c r="GV11" s="16"/>
      <c r="GW11" s="16"/>
      <c r="GX11" s="16"/>
      <c r="GY11" s="16"/>
      <c r="GZ11" s="16"/>
      <c r="HA11" s="16"/>
      <c r="HB11" s="16"/>
      <c r="HC11" s="16"/>
      <c r="HD11" s="16"/>
      <c r="HE11" s="16"/>
      <c r="HF11" s="16"/>
      <c r="HG11" s="16"/>
      <c r="HH11" s="16"/>
      <c r="HI11" s="16"/>
      <c r="HJ11" s="16"/>
      <c r="HK11" s="16"/>
      <c r="HL11" s="16"/>
      <c r="HM11" s="16"/>
      <c r="HN11" s="16"/>
      <c r="HO11" s="16"/>
      <c r="HP11" s="16"/>
    </row>
    <row r="12" spans="1:224" ht="12.75" customHeight="1" x14ac:dyDescent="0.2">
      <c r="A12" s="67" t="s">
        <v>149</v>
      </c>
      <c r="B12" s="20">
        <v>1007</v>
      </c>
      <c r="C12" s="68" t="s">
        <v>144</v>
      </c>
      <c r="D12" s="21">
        <f t="shared" ca="1" si="0"/>
        <v>0</v>
      </c>
      <c r="E12" s="21">
        <f t="shared" ca="1" si="0"/>
        <v>0</v>
      </c>
      <c r="F12" s="21">
        <f t="shared" ca="1" si="0"/>
        <v>0</v>
      </c>
      <c r="G12" s="21">
        <f t="shared" ca="1" si="0"/>
        <v>0</v>
      </c>
      <c r="H12" s="22">
        <f t="shared" ca="1" si="1"/>
        <v>0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  <c r="GL12" s="16"/>
      <c r="GM12" s="16"/>
      <c r="GN12" s="16"/>
      <c r="GO12" s="16"/>
      <c r="GP12" s="16"/>
      <c r="GQ12" s="16"/>
      <c r="GR12" s="16"/>
      <c r="GS12" s="16"/>
      <c r="GT12" s="16"/>
      <c r="GU12" s="16"/>
      <c r="GV12" s="16"/>
      <c r="GW12" s="16"/>
      <c r="GX12" s="16"/>
      <c r="GY12" s="16"/>
      <c r="GZ12" s="16"/>
      <c r="HA12" s="16"/>
      <c r="HB12" s="16"/>
      <c r="HC12" s="16"/>
      <c r="HD12" s="16"/>
      <c r="HE12" s="16"/>
      <c r="HF12" s="16"/>
      <c r="HG12" s="16"/>
      <c r="HH12" s="16"/>
      <c r="HI12" s="16"/>
      <c r="HJ12" s="16"/>
      <c r="HK12" s="16"/>
      <c r="HL12" s="16"/>
      <c r="HM12" s="16"/>
      <c r="HN12" s="16"/>
      <c r="HO12" s="16"/>
      <c r="HP12" s="16"/>
    </row>
    <row r="13" spans="1:224" ht="12.75" customHeight="1" x14ac:dyDescent="0.2">
      <c r="A13" s="67" t="s">
        <v>150</v>
      </c>
      <c r="B13" s="20">
        <v>1008</v>
      </c>
      <c r="C13" s="68" t="s">
        <v>144</v>
      </c>
      <c r="D13" s="21">
        <f t="shared" ca="1" si="0"/>
        <v>0</v>
      </c>
      <c r="E13" s="21">
        <f t="shared" ca="1" si="0"/>
        <v>1426323068.1300001</v>
      </c>
      <c r="F13" s="21">
        <f t="shared" ca="1" si="0"/>
        <v>1337448.2090659998</v>
      </c>
      <c r="G13" s="21">
        <f t="shared" ca="1" si="0"/>
        <v>88518515.359999999</v>
      </c>
      <c r="H13" s="22">
        <f t="shared" ca="1" si="1"/>
        <v>1516179031.6990659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  <c r="GC13" s="16"/>
      <c r="GD13" s="16"/>
      <c r="GE13" s="16"/>
      <c r="GF13" s="16"/>
      <c r="GG13" s="16"/>
      <c r="GH13" s="16"/>
      <c r="GI13" s="16"/>
      <c r="GJ13" s="16"/>
      <c r="GK13" s="16"/>
      <c r="GL13" s="16"/>
      <c r="GM13" s="16"/>
      <c r="GN13" s="16"/>
      <c r="GO13" s="16"/>
      <c r="GP13" s="16"/>
      <c r="GQ13" s="16"/>
      <c r="GR13" s="16"/>
      <c r="GS13" s="16"/>
      <c r="GT13" s="16"/>
      <c r="GU13" s="16"/>
      <c r="GV13" s="16"/>
      <c r="GW13" s="16"/>
      <c r="GX13" s="16"/>
      <c r="GY13" s="16"/>
      <c r="GZ13" s="16"/>
      <c r="HA13" s="16"/>
      <c r="HB13" s="16"/>
      <c r="HC13" s="16"/>
      <c r="HD13" s="16"/>
      <c r="HE13" s="16"/>
      <c r="HF13" s="16"/>
      <c r="HG13" s="16"/>
      <c r="HH13" s="16"/>
      <c r="HI13" s="16"/>
      <c r="HJ13" s="16"/>
      <c r="HK13" s="16"/>
      <c r="HL13" s="16"/>
      <c r="HM13" s="16"/>
      <c r="HN13" s="16"/>
      <c r="HO13" s="16"/>
      <c r="HP13" s="16"/>
    </row>
    <row r="14" spans="1:224" ht="12.75" customHeight="1" x14ac:dyDescent="0.2">
      <c r="A14" s="67" t="s">
        <v>151</v>
      </c>
      <c r="B14" s="20">
        <v>1009</v>
      </c>
      <c r="C14" s="68" t="s">
        <v>144</v>
      </c>
      <c r="D14" s="21">
        <f t="shared" ca="1" si="0"/>
        <v>0</v>
      </c>
      <c r="E14" s="21">
        <f t="shared" ca="1" si="0"/>
        <v>1418337869.1900001</v>
      </c>
      <c r="F14" s="21">
        <f t="shared" ca="1" si="0"/>
        <v>23358267.120000001</v>
      </c>
      <c r="G14" s="21">
        <f t="shared" ca="1" si="0"/>
        <v>517146379.70000005</v>
      </c>
      <c r="H14" s="22">
        <f t="shared" ca="1" si="1"/>
        <v>1958842516.01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  <c r="GL14" s="16"/>
      <c r="GM14" s="16"/>
      <c r="GN14" s="16"/>
      <c r="GO14" s="16"/>
      <c r="GP14" s="16"/>
      <c r="GQ14" s="16"/>
      <c r="GR14" s="16"/>
      <c r="GS14" s="16"/>
      <c r="GT14" s="16"/>
      <c r="GU14" s="16"/>
      <c r="GV14" s="16"/>
      <c r="GW14" s="16"/>
      <c r="GX14" s="16"/>
      <c r="GY14" s="16"/>
      <c r="GZ14" s="16"/>
      <c r="HA14" s="16"/>
      <c r="HB14" s="16"/>
      <c r="HC14" s="16"/>
      <c r="HD14" s="16"/>
      <c r="HE14" s="16"/>
      <c r="HF14" s="16"/>
      <c r="HG14" s="16"/>
      <c r="HH14" s="16"/>
      <c r="HI14" s="16"/>
      <c r="HJ14" s="16"/>
      <c r="HK14" s="16"/>
      <c r="HL14" s="16"/>
      <c r="HM14" s="16"/>
      <c r="HN14" s="16"/>
      <c r="HO14" s="16"/>
      <c r="HP14" s="16"/>
    </row>
    <row r="15" spans="1:224" ht="12.75" customHeight="1" x14ac:dyDescent="0.2">
      <c r="A15" s="67" t="s">
        <v>152</v>
      </c>
      <c r="B15" s="20">
        <v>1010</v>
      </c>
      <c r="C15" s="68" t="s">
        <v>144</v>
      </c>
      <c r="D15" s="21">
        <f t="shared" ca="1" si="0"/>
        <v>0</v>
      </c>
      <c r="E15" s="21">
        <f t="shared" ca="1" si="0"/>
        <v>0</v>
      </c>
      <c r="F15" s="21">
        <f t="shared" ca="1" si="0"/>
        <v>0</v>
      </c>
      <c r="G15" s="21">
        <f t="shared" ca="1" si="0"/>
        <v>0</v>
      </c>
      <c r="H15" s="22">
        <f t="shared" ca="1" si="1"/>
        <v>0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/>
      <c r="HN15" s="16"/>
      <c r="HO15" s="16"/>
      <c r="HP15" s="16"/>
    </row>
    <row r="16" spans="1:224" ht="12.75" customHeight="1" x14ac:dyDescent="0.2">
      <c r="A16" s="67" t="s">
        <v>153</v>
      </c>
      <c r="B16" s="20">
        <v>1011</v>
      </c>
      <c r="C16" s="68" t="s">
        <v>144</v>
      </c>
      <c r="D16" s="21">
        <f t="shared" ca="1" si="0"/>
        <v>0</v>
      </c>
      <c r="E16" s="21">
        <f t="shared" ca="1" si="0"/>
        <v>0</v>
      </c>
      <c r="F16" s="21">
        <f t="shared" ca="1" si="0"/>
        <v>0</v>
      </c>
      <c r="G16" s="21">
        <f t="shared" ca="1" si="0"/>
        <v>0</v>
      </c>
      <c r="H16" s="22">
        <f t="shared" ca="1" si="1"/>
        <v>0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/>
      <c r="DV16" s="16"/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  <c r="GC16" s="16"/>
      <c r="GD16" s="16"/>
      <c r="GE16" s="16"/>
      <c r="GF16" s="16"/>
      <c r="GG16" s="16"/>
      <c r="GH16" s="16"/>
      <c r="GI16" s="16"/>
      <c r="GJ16" s="16"/>
      <c r="GK16" s="16"/>
      <c r="GL16" s="16"/>
      <c r="GM16" s="16"/>
      <c r="GN16" s="16"/>
      <c r="GO16" s="16"/>
      <c r="GP16" s="16"/>
      <c r="GQ16" s="16"/>
      <c r="GR16" s="16"/>
      <c r="GS16" s="16"/>
      <c r="GT16" s="16"/>
      <c r="GU16" s="16"/>
      <c r="GV16" s="16"/>
      <c r="GW16" s="16"/>
      <c r="GX16" s="16"/>
      <c r="GY16" s="16"/>
      <c r="GZ16" s="16"/>
      <c r="HA16" s="16"/>
      <c r="HB16" s="16"/>
      <c r="HC16" s="16"/>
      <c r="HD16" s="16"/>
      <c r="HE16" s="16"/>
      <c r="HF16" s="16"/>
      <c r="HG16" s="16"/>
      <c r="HH16" s="16"/>
      <c r="HI16" s="16"/>
      <c r="HJ16" s="16"/>
      <c r="HK16" s="16"/>
      <c r="HL16" s="16"/>
      <c r="HM16" s="16"/>
      <c r="HN16" s="16"/>
      <c r="HO16" s="16"/>
      <c r="HP16" s="16"/>
    </row>
    <row r="17" spans="1:224" ht="12.75" customHeight="1" x14ac:dyDescent="0.2">
      <c r="A17" s="67" t="s">
        <v>154</v>
      </c>
      <c r="B17" s="20">
        <v>1012</v>
      </c>
      <c r="C17" s="68" t="s">
        <v>144</v>
      </c>
      <c r="D17" s="21">
        <f t="shared" ca="1" si="0"/>
        <v>0</v>
      </c>
      <c r="E17" s="21">
        <f t="shared" ca="1" si="0"/>
        <v>458014526</v>
      </c>
      <c r="F17" s="21">
        <f t="shared" ca="1" si="0"/>
        <v>0</v>
      </c>
      <c r="G17" s="21">
        <f t="shared" ca="1" si="0"/>
        <v>136739525</v>
      </c>
      <c r="H17" s="22">
        <f t="shared" ca="1" si="1"/>
        <v>594754051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/>
      <c r="DV17" s="16"/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  <c r="EJ17" s="16"/>
      <c r="EK17" s="16"/>
      <c r="EL17" s="16"/>
      <c r="EM17" s="16"/>
      <c r="EN17" s="16"/>
      <c r="EO17" s="16"/>
      <c r="EP17" s="16"/>
      <c r="EQ17" s="16"/>
      <c r="ER17" s="16"/>
      <c r="ES17" s="16"/>
      <c r="ET17" s="16"/>
      <c r="EU17" s="16"/>
      <c r="EV17" s="16"/>
      <c r="EW17" s="16"/>
      <c r="EX17" s="16"/>
      <c r="EY17" s="16"/>
      <c r="EZ17" s="16"/>
      <c r="FA17" s="16"/>
      <c r="FB17" s="16"/>
      <c r="FC17" s="16"/>
      <c r="FD17" s="16"/>
      <c r="FE17" s="16"/>
      <c r="FF17" s="16"/>
      <c r="FG17" s="16"/>
      <c r="FH17" s="16"/>
      <c r="FI17" s="16"/>
      <c r="FJ17" s="16"/>
      <c r="FK17" s="16"/>
      <c r="FL17" s="16"/>
      <c r="FM17" s="16"/>
      <c r="FN17" s="16"/>
      <c r="FO17" s="16"/>
      <c r="FP17" s="16"/>
      <c r="FQ17" s="16"/>
      <c r="FR17" s="16"/>
      <c r="FS17" s="16"/>
      <c r="FT17" s="16"/>
      <c r="FU17" s="16"/>
      <c r="FV17" s="16"/>
      <c r="FW17" s="16"/>
      <c r="FX17" s="16"/>
      <c r="FY17" s="16"/>
      <c r="FZ17" s="16"/>
      <c r="GA17" s="16"/>
      <c r="GB17" s="16"/>
      <c r="GC17" s="16"/>
      <c r="GD17" s="16"/>
      <c r="GE17" s="16"/>
      <c r="GF17" s="16"/>
      <c r="GG17" s="16"/>
      <c r="GH17" s="16"/>
      <c r="GI17" s="16"/>
      <c r="GJ17" s="16"/>
      <c r="GK17" s="16"/>
      <c r="GL17" s="16"/>
      <c r="GM17" s="16"/>
      <c r="GN17" s="16"/>
      <c r="GO17" s="16"/>
      <c r="GP17" s="16"/>
      <c r="GQ17" s="16"/>
      <c r="GR17" s="16"/>
      <c r="GS17" s="16"/>
      <c r="GT17" s="16"/>
      <c r="GU17" s="16"/>
      <c r="GV17" s="16"/>
      <c r="GW17" s="16"/>
      <c r="GX17" s="16"/>
      <c r="GY17" s="16"/>
      <c r="GZ17" s="16"/>
      <c r="HA17" s="16"/>
      <c r="HB17" s="16"/>
      <c r="HC17" s="16"/>
      <c r="HD17" s="16"/>
      <c r="HE17" s="16"/>
      <c r="HF17" s="16"/>
      <c r="HG17" s="16"/>
      <c r="HH17" s="16"/>
      <c r="HI17" s="16"/>
      <c r="HJ17" s="16"/>
      <c r="HK17" s="16"/>
      <c r="HL17" s="16"/>
      <c r="HM17" s="16"/>
      <c r="HN17" s="16"/>
      <c r="HO17" s="16"/>
      <c r="HP17" s="16"/>
    </row>
    <row r="18" spans="1:224" ht="12.75" customHeight="1" x14ac:dyDescent="0.2">
      <c r="A18" s="67" t="s">
        <v>155</v>
      </c>
      <c r="B18" s="20">
        <v>1013</v>
      </c>
      <c r="C18" s="68" t="s">
        <v>144</v>
      </c>
      <c r="D18" s="21">
        <f t="shared" ca="1" si="0"/>
        <v>0</v>
      </c>
      <c r="E18" s="21">
        <f t="shared" ca="1" si="0"/>
        <v>0</v>
      </c>
      <c r="F18" s="21">
        <f t="shared" ca="1" si="0"/>
        <v>0</v>
      </c>
      <c r="G18" s="21">
        <f t="shared" ca="1" si="0"/>
        <v>0</v>
      </c>
      <c r="H18" s="22">
        <f t="shared" ca="1" si="1"/>
        <v>0</v>
      </c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16"/>
      <c r="GN18" s="16"/>
      <c r="GO18" s="16"/>
      <c r="GP18" s="16"/>
      <c r="GQ18" s="16"/>
      <c r="GR18" s="16"/>
      <c r="GS18" s="16"/>
      <c r="GT18" s="16"/>
      <c r="GU18" s="16"/>
      <c r="GV18" s="16"/>
      <c r="GW18" s="16"/>
      <c r="GX18" s="16"/>
      <c r="GY18" s="16"/>
      <c r="GZ18" s="16"/>
      <c r="HA18" s="16"/>
      <c r="HB18" s="16"/>
      <c r="HC18" s="16"/>
      <c r="HD18" s="16"/>
      <c r="HE18" s="16"/>
      <c r="HF18" s="16"/>
      <c r="HG18" s="16"/>
      <c r="HH18" s="16"/>
      <c r="HI18" s="16"/>
      <c r="HJ18" s="16"/>
      <c r="HK18" s="16"/>
      <c r="HL18" s="16"/>
      <c r="HM18" s="16"/>
      <c r="HN18" s="16"/>
      <c r="HO18" s="16"/>
      <c r="HP18" s="16"/>
    </row>
    <row r="19" spans="1:224" ht="12.75" customHeight="1" x14ac:dyDescent="0.2">
      <c r="A19" s="67" t="s">
        <v>156</v>
      </c>
      <c r="B19" s="20">
        <v>1016</v>
      </c>
      <c r="C19" s="68" t="s">
        <v>144</v>
      </c>
      <c r="D19" s="21">
        <f t="shared" ca="1" si="0"/>
        <v>0</v>
      </c>
      <c r="E19" s="21">
        <f t="shared" ca="1" si="0"/>
        <v>0</v>
      </c>
      <c r="F19" s="21">
        <f t="shared" ca="1" si="0"/>
        <v>0</v>
      </c>
      <c r="G19" s="21">
        <f t="shared" ca="1" si="0"/>
        <v>0</v>
      </c>
      <c r="H19" s="22">
        <f t="shared" ca="1" si="1"/>
        <v>0</v>
      </c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</row>
    <row r="20" spans="1:224" ht="12.75" customHeight="1" x14ac:dyDescent="0.2">
      <c r="A20" s="67" t="s">
        <v>157</v>
      </c>
      <c r="B20" s="20">
        <v>1017</v>
      </c>
      <c r="C20" s="68" t="s">
        <v>144</v>
      </c>
      <c r="D20" s="21">
        <f t="shared" ca="1" si="0"/>
        <v>0</v>
      </c>
      <c r="E20" s="21">
        <f t="shared" ca="1" si="0"/>
        <v>305601704.81</v>
      </c>
      <c r="F20" s="21">
        <f t="shared" ca="1" si="0"/>
        <v>1725736.8</v>
      </c>
      <c r="G20" s="21">
        <f t="shared" ca="1" si="0"/>
        <v>65051678.600000009</v>
      </c>
      <c r="H20" s="22">
        <f t="shared" ca="1" si="1"/>
        <v>372379120.21000004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16"/>
      <c r="GN20" s="16"/>
      <c r="GO20" s="16"/>
      <c r="GP20" s="16"/>
      <c r="GQ20" s="16"/>
      <c r="GR20" s="16"/>
      <c r="GS20" s="16"/>
      <c r="GT20" s="16"/>
      <c r="GU20" s="16"/>
      <c r="GV20" s="16"/>
      <c r="GW20" s="16"/>
      <c r="GX20" s="16"/>
      <c r="GY20" s="16"/>
      <c r="GZ20" s="16"/>
      <c r="HA20" s="16"/>
      <c r="HB20" s="16"/>
      <c r="HC20" s="16"/>
      <c r="HD20" s="16"/>
      <c r="HE20" s="16"/>
      <c r="HF20" s="16"/>
      <c r="HG20" s="16"/>
      <c r="HH20" s="16"/>
      <c r="HI20" s="16"/>
      <c r="HJ20" s="16"/>
      <c r="HK20" s="16"/>
      <c r="HL20" s="16"/>
      <c r="HM20" s="16"/>
      <c r="HN20" s="16"/>
      <c r="HO20" s="16"/>
      <c r="HP20" s="16"/>
    </row>
    <row r="21" spans="1:224" ht="12.75" customHeight="1" x14ac:dyDescent="0.2">
      <c r="A21" s="67" t="s">
        <v>158</v>
      </c>
      <c r="B21" s="20">
        <v>1018</v>
      </c>
      <c r="C21" s="68" t="s">
        <v>144</v>
      </c>
      <c r="D21" s="21">
        <f t="shared" ca="1" si="0"/>
        <v>0</v>
      </c>
      <c r="E21" s="21">
        <f t="shared" ca="1" si="0"/>
        <v>-121.19</v>
      </c>
      <c r="F21" s="21">
        <f t="shared" ca="1" si="0"/>
        <v>0</v>
      </c>
      <c r="G21" s="21">
        <f t="shared" ca="1" si="0"/>
        <v>4916051.7299999995</v>
      </c>
      <c r="H21" s="22">
        <f t="shared" ca="1" si="1"/>
        <v>4915930.5399999991</v>
      </c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  <c r="HM21" s="16"/>
      <c r="HN21" s="16"/>
      <c r="HO21" s="16"/>
      <c r="HP21" s="16"/>
    </row>
    <row r="22" spans="1:224" ht="12.75" customHeight="1" x14ac:dyDescent="0.2">
      <c r="A22" s="67" t="s">
        <v>159</v>
      </c>
      <c r="B22" s="20">
        <v>1020</v>
      </c>
      <c r="C22" s="68" t="s">
        <v>144</v>
      </c>
      <c r="D22" s="21">
        <f t="shared" ca="1" si="0"/>
        <v>0</v>
      </c>
      <c r="E22" s="21">
        <f t="shared" ca="1" si="0"/>
        <v>1682578819.9499998</v>
      </c>
      <c r="F22" s="21">
        <f t="shared" ca="1" si="0"/>
        <v>159165029.44999999</v>
      </c>
      <c r="G22" s="21">
        <f t="shared" ca="1" si="0"/>
        <v>270689961.09000003</v>
      </c>
      <c r="H22" s="22">
        <f t="shared" ca="1" si="1"/>
        <v>2112433810.4899998</v>
      </c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  <c r="HM22" s="16"/>
      <c r="HN22" s="16"/>
      <c r="HO22" s="16"/>
      <c r="HP22" s="16"/>
    </row>
    <row r="23" spans="1:224" ht="12.75" customHeight="1" x14ac:dyDescent="0.2">
      <c r="A23" s="67" t="s">
        <v>160</v>
      </c>
      <c r="B23" s="20">
        <v>1022</v>
      </c>
      <c r="C23" s="68" t="s">
        <v>144</v>
      </c>
      <c r="D23" s="21">
        <f t="shared" ref="D23:G43" ca="1" si="2">IFERROR(INDIRECT("'"&amp;$B$2&amp;"'!"&amp;ADDRESS(MATCH($B23,INDIRECT("'"&amp;$B$2&amp;"'!$B$1:$B$1095"),0),MATCH(D$5,INDIRECT("'"&amp;$B$2&amp;"'!5:5"),0))),0)</f>
        <v>0</v>
      </c>
      <c r="E23" s="21">
        <f t="shared" ca="1" si="2"/>
        <v>1594134575.3899999</v>
      </c>
      <c r="F23" s="21">
        <f t="shared" ca="1" si="2"/>
        <v>63601868.980000004</v>
      </c>
      <c r="G23" s="21">
        <f t="shared" ca="1" si="2"/>
        <v>653255454.89999998</v>
      </c>
      <c r="H23" s="22">
        <f t="shared" ca="1" si="1"/>
        <v>2310991899.27</v>
      </c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  <c r="HM23" s="16"/>
      <c r="HN23" s="16"/>
      <c r="HO23" s="16"/>
      <c r="HP23" s="16"/>
    </row>
    <row r="24" spans="1:224" ht="12.75" customHeight="1" x14ac:dyDescent="0.2">
      <c r="A24" s="67" t="s">
        <v>161</v>
      </c>
      <c r="B24" s="20">
        <v>1025</v>
      </c>
      <c r="C24" s="68" t="s">
        <v>144</v>
      </c>
      <c r="D24" s="21">
        <f t="shared" ca="1" si="2"/>
        <v>0</v>
      </c>
      <c r="E24" s="21">
        <f t="shared" ca="1" si="2"/>
        <v>993854085.8399229</v>
      </c>
      <c r="F24" s="21">
        <f t="shared" ca="1" si="2"/>
        <v>1763967.59</v>
      </c>
      <c r="G24" s="21">
        <f t="shared" ca="1" si="2"/>
        <v>330756835.649979</v>
      </c>
      <c r="H24" s="22">
        <f t="shared" ca="1" si="1"/>
        <v>1326374889.0799019</v>
      </c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16"/>
      <c r="GE24" s="16"/>
      <c r="GF24" s="16"/>
      <c r="GG24" s="16"/>
      <c r="GH24" s="16"/>
      <c r="GI24" s="16"/>
      <c r="GJ24" s="16"/>
      <c r="GK24" s="16"/>
      <c r="GL24" s="16"/>
      <c r="GM24" s="16"/>
      <c r="GN24" s="16"/>
      <c r="GO24" s="16"/>
      <c r="GP24" s="16"/>
      <c r="GQ24" s="16"/>
      <c r="GR24" s="16"/>
      <c r="GS24" s="16"/>
      <c r="GT24" s="16"/>
      <c r="GU24" s="16"/>
      <c r="GV24" s="16"/>
      <c r="GW24" s="16"/>
      <c r="GX24" s="16"/>
      <c r="GY24" s="16"/>
      <c r="GZ24" s="16"/>
      <c r="HA24" s="16"/>
      <c r="HB24" s="16"/>
      <c r="HC24" s="16"/>
      <c r="HD24" s="16"/>
      <c r="HE24" s="16"/>
      <c r="HF24" s="16"/>
      <c r="HG24" s="16"/>
      <c r="HH24" s="16"/>
      <c r="HI24" s="16"/>
      <c r="HJ24" s="16"/>
      <c r="HK24" s="16"/>
      <c r="HL24" s="16"/>
      <c r="HM24" s="16"/>
      <c r="HN24" s="16"/>
      <c r="HO24" s="16"/>
      <c r="HP24" s="16"/>
    </row>
    <row r="25" spans="1:224" ht="12.75" customHeight="1" x14ac:dyDescent="0.2">
      <c r="A25" s="67" t="s">
        <v>162</v>
      </c>
      <c r="B25" s="20">
        <v>1027</v>
      </c>
      <c r="C25" s="68" t="s">
        <v>144</v>
      </c>
      <c r="D25" s="21">
        <f t="shared" ca="1" si="2"/>
        <v>0</v>
      </c>
      <c r="E25" s="21">
        <f t="shared" ca="1" si="2"/>
        <v>273762332.07999998</v>
      </c>
      <c r="F25" s="21">
        <f t="shared" ca="1" si="2"/>
        <v>10066856.100000001</v>
      </c>
      <c r="G25" s="21">
        <f t="shared" ca="1" si="2"/>
        <v>179860620.57999989</v>
      </c>
      <c r="H25" s="22">
        <f t="shared" ca="1" si="1"/>
        <v>463689808.75999987</v>
      </c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  <c r="BC25" s="16"/>
      <c r="BD25" s="16"/>
      <c r="BE25" s="16"/>
      <c r="BF25" s="16"/>
      <c r="BG25" s="16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/>
      <c r="DV25" s="16"/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16"/>
      <c r="GE25" s="16"/>
      <c r="GF25" s="16"/>
      <c r="GG25" s="16"/>
      <c r="GH25" s="16"/>
      <c r="GI25" s="16"/>
      <c r="GJ25" s="16"/>
      <c r="GK25" s="16"/>
      <c r="GL25" s="16"/>
      <c r="GM25" s="16"/>
      <c r="GN25" s="16"/>
      <c r="GO25" s="16"/>
      <c r="GP25" s="16"/>
      <c r="GQ25" s="16"/>
      <c r="GR25" s="16"/>
      <c r="GS25" s="16"/>
      <c r="GT25" s="16"/>
      <c r="GU25" s="16"/>
      <c r="GV25" s="16"/>
      <c r="GW25" s="16"/>
      <c r="GX25" s="16"/>
      <c r="GY25" s="16"/>
      <c r="GZ25" s="16"/>
      <c r="HA25" s="16"/>
      <c r="HB25" s="16"/>
      <c r="HC25" s="16"/>
      <c r="HD25" s="16"/>
      <c r="HE25" s="16"/>
      <c r="HF25" s="16"/>
      <c r="HG25" s="16"/>
      <c r="HH25" s="16"/>
      <c r="HI25" s="16"/>
      <c r="HJ25" s="16"/>
      <c r="HK25" s="16"/>
      <c r="HL25" s="16"/>
      <c r="HM25" s="16"/>
      <c r="HN25" s="16"/>
      <c r="HO25" s="16"/>
      <c r="HP25" s="16"/>
    </row>
    <row r="26" spans="1:224" ht="12.75" customHeight="1" x14ac:dyDescent="0.2">
      <c r="A26" s="67" t="s">
        <v>163</v>
      </c>
      <c r="B26" s="20">
        <v>1028</v>
      </c>
      <c r="C26" s="68" t="s">
        <v>144</v>
      </c>
      <c r="D26" s="21">
        <f t="shared" ca="1" si="2"/>
        <v>0</v>
      </c>
      <c r="E26" s="21">
        <f t="shared" ca="1" si="2"/>
        <v>726350922.64121997</v>
      </c>
      <c r="F26" s="21">
        <f t="shared" ca="1" si="2"/>
        <v>8780970.6787799988</v>
      </c>
      <c r="G26" s="21">
        <f t="shared" ca="1" si="2"/>
        <v>239022663.53</v>
      </c>
      <c r="H26" s="22">
        <f t="shared" ca="1" si="1"/>
        <v>974154556.8499999</v>
      </c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  <c r="GC26" s="16"/>
      <c r="GD26" s="16"/>
      <c r="GE26" s="16"/>
      <c r="GF26" s="16"/>
      <c r="GG26" s="16"/>
      <c r="GH26" s="16"/>
      <c r="GI26" s="16"/>
      <c r="GJ26" s="16"/>
      <c r="GK26" s="16"/>
      <c r="GL26" s="16"/>
      <c r="GM26" s="16"/>
      <c r="GN26" s="16"/>
      <c r="GO26" s="16"/>
      <c r="GP26" s="16"/>
      <c r="GQ26" s="16"/>
      <c r="GR26" s="16"/>
      <c r="GS26" s="16"/>
      <c r="GT26" s="16"/>
      <c r="GU26" s="16"/>
      <c r="GV26" s="16"/>
      <c r="GW26" s="16"/>
      <c r="GX26" s="16"/>
      <c r="GY26" s="16"/>
      <c r="GZ26" s="16"/>
      <c r="HA26" s="16"/>
      <c r="HB26" s="16"/>
      <c r="HC26" s="16"/>
      <c r="HD26" s="16"/>
      <c r="HE26" s="16"/>
      <c r="HF26" s="16"/>
      <c r="HG26" s="16"/>
      <c r="HH26" s="16"/>
      <c r="HI26" s="16"/>
      <c r="HJ26" s="16"/>
      <c r="HK26" s="16"/>
      <c r="HL26" s="16"/>
      <c r="HM26" s="16"/>
      <c r="HN26" s="16"/>
      <c r="HO26" s="16"/>
      <c r="HP26" s="16"/>
    </row>
    <row r="27" spans="1:224" ht="12.75" customHeight="1" x14ac:dyDescent="0.2">
      <c r="A27" s="67" t="s">
        <v>164</v>
      </c>
      <c r="B27" s="20">
        <v>1030</v>
      </c>
      <c r="C27" s="68" t="s">
        <v>144</v>
      </c>
      <c r="D27" s="21">
        <f t="shared" ca="1" si="2"/>
        <v>0</v>
      </c>
      <c r="E27" s="21">
        <f t="shared" ca="1" si="2"/>
        <v>1653564063.6400003</v>
      </c>
      <c r="F27" s="21">
        <f t="shared" ca="1" si="2"/>
        <v>1442119.16</v>
      </c>
      <c r="G27" s="21">
        <f t="shared" ca="1" si="2"/>
        <v>171416952.70999312</v>
      </c>
      <c r="H27" s="22">
        <f t="shared" ca="1" si="1"/>
        <v>1826423135.5099936</v>
      </c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/>
      <c r="DV27" s="16"/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  <c r="GC27" s="16"/>
      <c r="GD27" s="16"/>
      <c r="GE27" s="16"/>
      <c r="GF27" s="16"/>
      <c r="GG27" s="16"/>
      <c r="GH27" s="16"/>
      <c r="GI27" s="16"/>
      <c r="GJ27" s="16"/>
      <c r="GK27" s="16"/>
      <c r="GL27" s="16"/>
      <c r="GM27" s="16"/>
      <c r="GN27" s="16"/>
      <c r="GO27" s="16"/>
      <c r="GP27" s="16"/>
      <c r="GQ27" s="16"/>
      <c r="GR27" s="16"/>
      <c r="GS27" s="16"/>
      <c r="GT27" s="16"/>
      <c r="GU27" s="16"/>
      <c r="GV27" s="16"/>
      <c r="GW27" s="16"/>
      <c r="GX27" s="16"/>
      <c r="GY27" s="16"/>
      <c r="GZ27" s="16"/>
      <c r="HA27" s="16"/>
      <c r="HB27" s="16"/>
      <c r="HC27" s="16"/>
      <c r="HD27" s="16"/>
      <c r="HE27" s="16"/>
      <c r="HF27" s="16"/>
      <c r="HG27" s="16"/>
      <c r="HH27" s="16"/>
      <c r="HI27" s="16"/>
      <c r="HJ27" s="16"/>
      <c r="HK27" s="16"/>
      <c r="HL27" s="16"/>
      <c r="HM27" s="16"/>
      <c r="HN27" s="16"/>
      <c r="HO27" s="16"/>
      <c r="HP27" s="16"/>
    </row>
    <row r="28" spans="1:224" ht="12.75" customHeight="1" x14ac:dyDescent="0.2">
      <c r="A28" s="67" t="s">
        <v>165</v>
      </c>
      <c r="B28" s="20">
        <v>1031</v>
      </c>
      <c r="C28" s="68" t="s">
        <v>144</v>
      </c>
      <c r="D28" s="21">
        <f t="shared" ca="1" si="2"/>
        <v>0</v>
      </c>
      <c r="E28" s="21">
        <f t="shared" ca="1" si="2"/>
        <v>0</v>
      </c>
      <c r="F28" s="21">
        <f t="shared" ca="1" si="2"/>
        <v>0</v>
      </c>
      <c r="G28" s="21">
        <f t="shared" ca="1" si="2"/>
        <v>9434827.6199999992</v>
      </c>
      <c r="H28" s="22">
        <f t="shared" ca="1" si="1"/>
        <v>9434827.6199999992</v>
      </c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  <c r="GC28" s="16"/>
      <c r="GD28" s="16"/>
      <c r="GE28" s="16"/>
      <c r="GF28" s="16"/>
      <c r="GG28" s="16"/>
      <c r="GH28" s="16"/>
      <c r="GI28" s="16"/>
      <c r="GJ28" s="16"/>
      <c r="GK28" s="16"/>
      <c r="GL28" s="16"/>
      <c r="GM28" s="16"/>
      <c r="GN28" s="16"/>
      <c r="GO28" s="16"/>
      <c r="GP28" s="16"/>
      <c r="GQ28" s="16"/>
      <c r="GR28" s="16"/>
      <c r="GS28" s="16"/>
      <c r="GT28" s="16"/>
      <c r="GU28" s="16"/>
      <c r="GV28" s="16"/>
      <c r="GW28" s="16"/>
      <c r="GX28" s="16"/>
      <c r="GY28" s="16"/>
      <c r="GZ28" s="16"/>
      <c r="HA28" s="16"/>
      <c r="HB28" s="16"/>
      <c r="HC28" s="16"/>
      <c r="HD28" s="16"/>
      <c r="HE28" s="16"/>
      <c r="HF28" s="16"/>
      <c r="HG28" s="16"/>
      <c r="HH28" s="16"/>
      <c r="HI28" s="16"/>
      <c r="HJ28" s="16"/>
      <c r="HK28" s="16"/>
      <c r="HL28" s="16"/>
      <c r="HM28" s="16"/>
      <c r="HN28" s="16"/>
      <c r="HO28" s="16"/>
      <c r="HP28" s="16"/>
    </row>
    <row r="29" spans="1:224" ht="12.75" customHeight="1" x14ac:dyDescent="0.2">
      <c r="A29" s="67" t="s">
        <v>166</v>
      </c>
      <c r="B29" s="20">
        <v>1032</v>
      </c>
      <c r="C29" s="68" t="s">
        <v>144</v>
      </c>
      <c r="D29" s="21">
        <f t="shared" ca="1" si="2"/>
        <v>0</v>
      </c>
      <c r="E29" s="21">
        <f t="shared" ca="1" si="2"/>
        <v>1610322397.0099998</v>
      </c>
      <c r="F29" s="21">
        <f t="shared" ca="1" si="2"/>
        <v>121743.1529</v>
      </c>
      <c r="G29" s="21">
        <f t="shared" ca="1" si="2"/>
        <v>699250199.92000008</v>
      </c>
      <c r="H29" s="22">
        <f t="shared" ca="1" si="1"/>
        <v>2309694340.0829</v>
      </c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16"/>
      <c r="GE29" s="16"/>
      <c r="GF29" s="16"/>
      <c r="GG29" s="16"/>
      <c r="GH29" s="16"/>
      <c r="GI29" s="16"/>
      <c r="GJ29" s="16"/>
      <c r="GK29" s="16"/>
      <c r="GL29" s="16"/>
      <c r="GM29" s="16"/>
      <c r="GN29" s="16"/>
      <c r="GO29" s="16"/>
      <c r="GP29" s="16"/>
      <c r="GQ29" s="16"/>
      <c r="GR29" s="16"/>
      <c r="GS29" s="16"/>
      <c r="GT29" s="16"/>
      <c r="GU29" s="16"/>
      <c r="GV29" s="16"/>
      <c r="GW29" s="16"/>
      <c r="GX29" s="16"/>
      <c r="GY29" s="16"/>
      <c r="GZ29" s="16"/>
      <c r="HA29" s="16"/>
      <c r="HB29" s="16"/>
      <c r="HC29" s="16"/>
      <c r="HD29" s="16"/>
      <c r="HE29" s="16"/>
      <c r="HF29" s="16"/>
      <c r="HG29" s="16"/>
      <c r="HH29" s="16"/>
      <c r="HI29" s="16"/>
      <c r="HJ29" s="16"/>
      <c r="HK29" s="16"/>
      <c r="HL29" s="16"/>
      <c r="HM29" s="16"/>
      <c r="HN29" s="16"/>
      <c r="HO29" s="16"/>
      <c r="HP29" s="16"/>
    </row>
    <row r="30" spans="1:224" ht="12.75" customHeight="1" x14ac:dyDescent="0.2">
      <c r="A30" s="67" t="s">
        <v>167</v>
      </c>
      <c r="B30" s="20">
        <v>1034</v>
      </c>
      <c r="C30" s="68" t="s">
        <v>144</v>
      </c>
      <c r="D30" s="21">
        <f t="shared" ca="1" si="2"/>
        <v>0</v>
      </c>
      <c r="E30" s="21">
        <f t="shared" ca="1" si="2"/>
        <v>200803199.2400085</v>
      </c>
      <c r="F30" s="21">
        <f t="shared" ca="1" si="2"/>
        <v>3089342.6999999993</v>
      </c>
      <c r="G30" s="21">
        <f t="shared" ca="1" si="2"/>
        <v>79854478.309990838</v>
      </c>
      <c r="H30" s="22">
        <f t="shared" ca="1" si="1"/>
        <v>283747020.24999934</v>
      </c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16"/>
      <c r="GE30" s="16"/>
      <c r="GF30" s="16"/>
      <c r="GG30" s="16"/>
      <c r="GH30" s="16"/>
      <c r="GI30" s="16"/>
      <c r="GJ30" s="16"/>
      <c r="GK30" s="16"/>
      <c r="GL30" s="16"/>
      <c r="GM30" s="16"/>
      <c r="GN30" s="16"/>
      <c r="GO30" s="16"/>
      <c r="GP30" s="16"/>
      <c r="GQ30" s="16"/>
      <c r="GR30" s="16"/>
      <c r="GS30" s="16"/>
      <c r="GT30" s="16"/>
      <c r="GU30" s="16"/>
      <c r="GV30" s="16"/>
      <c r="GW30" s="16"/>
      <c r="GX30" s="16"/>
      <c r="GY30" s="16"/>
      <c r="GZ30" s="16"/>
      <c r="HA30" s="16"/>
      <c r="HB30" s="16"/>
      <c r="HC30" s="16"/>
      <c r="HD30" s="16"/>
      <c r="HE30" s="16"/>
      <c r="HF30" s="16"/>
      <c r="HG30" s="16"/>
      <c r="HH30" s="16"/>
      <c r="HI30" s="16"/>
      <c r="HJ30" s="16"/>
      <c r="HK30" s="16"/>
      <c r="HL30" s="16"/>
      <c r="HM30" s="16"/>
      <c r="HN30" s="16"/>
      <c r="HO30" s="16"/>
      <c r="HP30" s="16"/>
    </row>
    <row r="31" spans="1:224" ht="12.75" customHeight="1" x14ac:dyDescent="0.2">
      <c r="A31" s="67" t="s">
        <v>168</v>
      </c>
      <c r="B31" s="20">
        <v>1035</v>
      </c>
      <c r="C31" s="68" t="s">
        <v>144</v>
      </c>
      <c r="D31" s="21">
        <f t="shared" ca="1" si="2"/>
        <v>0</v>
      </c>
      <c r="E31" s="21">
        <f t="shared" ca="1" si="2"/>
        <v>2399598801.2175236</v>
      </c>
      <c r="F31" s="21">
        <f t="shared" ca="1" si="2"/>
        <v>12416452.129774</v>
      </c>
      <c r="G31" s="21">
        <f t="shared" ca="1" si="2"/>
        <v>455176821.92000002</v>
      </c>
      <c r="H31" s="22">
        <f t="shared" ca="1" si="1"/>
        <v>2867192075.2672977</v>
      </c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  <c r="GC31" s="16"/>
      <c r="GD31" s="16"/>
      <c r="GE31" s="16"/>
      <c r="GF31" s="16"/>
      <c r="GG31" s="16"/>
      <c r="GH31" s="16"/>
      <c r="GI31" s="16"/>
      <c r="GJ31" s="16"/>
      <c r="GK31" s="16"/>
      <c r="GL31" s="16"/>
      <c r="GM31" s="16"/>
      <c r="GN31" s="16"/>
      <c r="GO31" s="16"/>
      <c r="GP31" s="16"/>
      <c r="GQ31" s="16"/>
      <c r="GR31" s="16"/>
      <c r="GS31" s="16"/>
      <c r="GT31" s="16"/>
      <c r="GU31" s="16"/>
      <c r="GV31" s="16"/>
      <c r="GW31" s="16"/>
      <c r="GX31" s="16"/>
      <c r="GY31" s="16"/>
      <c r="GZ31" s="16"/>
      <c r="HA31" s="16"/>
      <c r="HB31" s="16"/>
      <c r="HC31" s="16"/>
      <c r="HD31" s="16"/>
      <c r="HE31" s="16"/>
      <c r="HF31" s="16"/>
      <c r="HG31" s="16"/>
      <c r="HH31" s="16"/>
      <c r="HI31" s="16"/>
      <c r="HJ31" s="16"/>
      <c r="HK31" s="16"/>
      <c r="HL31" s="16"/>
      <c r="HM31" s="16"/>
      <c r="HN31" s="16"/>
      <c r="HO31" s="16"/>
      <c r="HP31" s="16"/>
    </row>
    <row r="32" spans="1:224" ht="12.75" customHeight="1" x14ac:dyDescent="0.2">
      <c r="A32" s="67" t="s">
        <v>169</v>
      </c>
      <c r="B32" s="20">
        <v>1036</v>
      </c>
      <c r="C32" s="68" t="s">
        <v>144</v>
      </c>
      <c r="D32" s="21">
        <f t="shared" ca="1" si="2"/>
        <v>0</v>
      </c>
      <c r="E32" s="21">
        <f t="shared" ca="1" si="2"/>
        <v>1631972287.2700901</v>
      </c>
      <c r="F32" s="21">
        <f t="shared" ca="1" si="2"/>
        <v>12461209.65</v>
      </c>
      <c r="G32" s="21">
        <f t="shared" ca="1" si="2"/>
        <v>526800667.63000304</v>
      </c>
      <c r="H32" s="22">
        <f t="shared" ca="1" si="1"/>
        <v>2171234164.5500932</v>
      </c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  <c r="EY32" s="16"/>
      <c r="EZ32" s="16"/>
      <c r="FA32" s="16"/>
      <c r="FB32" s="16"/>
      <c r="FC32" s="16"/>
      <c r="FD32" s="16"/>
      <c r="FE32" s="16"/>
      <c r="FF32" s="16"/>
      <c r="FG32" s="16"/>
      <c r="FH32" s="16"/>
      <c r="FI32" s="16"/>
      <c r="FJ32" s="16"/>
      <c r="FK32" s="16"/>
      <c r="FL32" s="16"/>
      <c r="FM32" s="16"/>
      <c r="FN32" s="16"/>
      <c r="FO32" s="16"/>
      <c r="FP32" s="16"/>
      <c r="FQ32" s="16"/>
      <c r="FR32" s="16"/>
      <c r="FS32" s="16"/>
      <c r="FT32" s="16"/>
      <c r="FU32" s="16"/>
      <c r="FV32" s="16"/>
      <c r="FW32" s="16"/>
      <c r="FX32" s="16"/>
      <c r="FY32" s="16"/>
      <c r="FZ32" s="16"/>
      <c r="GA32" s="16"/>
      <c r="GB32" s="16"/>
      <c r="GC32" s="16"/>
      <c r="GD32" s="16"/>
      <c r="GE32" s="16"/>
      <c r="GF32" s="16"/>
      <c r="GG32" s="16"/>
      <c r="GH32" s="16"/>
      <c r="GI32" s="16"/>
      <c r="GJ32" s="16"/>
      <c r="GK32" s="16"/>
      <c r="GL32" s="16"/>
      <c r="GM32" s="16"/>
      <c r="GN32" s="16"/>
      <c r="GO32" s="16"/>
      <c r="GP32" s="16"/>
      <c r="GQ32" s="16"/>
      <c r="GR32" s="16"/>
      <c r="GS32" s="16"/>
      <c r="GT32" s="16"/>
      <c r="GU32" s="16"/>
      <c r="GV32" s="16"/>
      <c r="GW32" s="16"/>
      <c r="GX32" s="16"/>
      <c r="GY32" s="16"/>
      <c r="GZ32" s="16"/>
      <c r="HA32" s="16"/>
      <c r="HB32" s="16"/>
      <c r="HC32" s="16"/>
      <c r="HD32" s="16"/>
      <c r="HE32" s="16"/>
      <c r="HF32" s="16"/>
      <c r="HG32" s="16"/>
      <c r="HH32" s="16"/>
      <c r="HI32" s="16"/>
      <c r="HJ32" s="16"/>
      <c r="HK32" s="16"/>
      <c r="HL32" s="16"/>
      <c r="HM32" s="16"/>
      <c r="HN32" s="16"/>
      <c r="HO32" s="16"/>
      <c r="HP32" s="16"/>
    </row>
    <row r="33" spans="1:224" ht="12.75" customHeight="1" x14ac:dyDescent="0.2">
      <c r="A33" s="67" t="s">
        <v>170</v>
      </c>
      <c r="B33" s="20">
        <v>1037</v>
      </c>
      <c r="C33" s="68" t="s">
        <v>144</v>
      </c>
      <c r="D33" s="21">
        <f t="shared" ca="1" si="2"/>
        <v>0</v>
      </c>
      <c r="E33" s="21">
        <f t="shared" ca="1" si="2"/>
        <v>463972101.05995136</v>
      </c>
      <c r="F33" s="21">
        <f t="shared" ca="1" si="2"/>
        <v>673671.57</v>
      </c>
      <c r="G33" s="21">
        <f t="shared" ca="1" si="2"/>
        <v>52603043.600002475</v>
      </c>
      <c r="H33" s="22">
        <f t="shared" ca="1" si="1"/>
        <v>517248816.22995383</v>
      </c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16"/>
      <c r="CA33" s="16"/>
      <c r="CB33" s="16"/>
      <c r="CC33" s="16"/>
      <c r="CD33" s="16"/>
      <c r="CE33" s="16"/>
      <c r="CF33" s="16"/>
      <c r="CG33" s="16"/>
      <c r="CH33" s="16"/>
      <c r="CI33" s="16"/>
      <c r="CJ33" s="16"/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  <c r="EX33" s="16"/>
      <c r="EY33" s="16"/>
      <c r="EZ33" s="16"/>
      <c r="FA33" s="16"/>
      <c r="FB33" s="16"/>
      <c r="FC33" s="16"/>
      <c r="FD33" s="16"/>
      <c r="FE33" s="16"/>
      <c r="FF33" s="16"/>
      <c r="FG33" s="16"/>
      <c r="FH33" s="16"/>
      <c r="FI33" s="16"/>
      <c r="FJ33" s="16"/>
      <c r="FK33" s="16"/>
      <c r="FL33" s="16"/>
      <c r="FM33" s="16"/>
      <c r="FN33" s="16"/>
      <c r="FO33" s="16"/>
      <c r="FP33" s="16"/>
      <c r="FQ33" s="16"/>
      <c r="FR33" s="16"/>
      <c r="FS33" s="16"/>
      <c r="FT33" s="16"/>
      <c r="FU33" s="16"/>
      <c r="FV33" s="16"/>
      <c r="FW33" s="16"/>
      <c r="FX33" s="16"/>
      <c r="FY33" s="16"/>
      <c r="FZ33" s="16"/>
      <c r="GA33" s="16"/>
      <c r="GB33" s="16"/>
      <c r="GC33" s="16"/>
      <c r="GD33" s="16"/>
      <c r="GE33" s="16"/>
      <c r="GF33" s="16"/>
      <c r="GG33" s="16"/>
      <c r="GH33" s="16"/>
      <c r="GI33" s="16"/>
      <c r="GJ33" s="16"/>
      <c r="GK33" s="16"/>
      <c r="GL33" s="16"/>
      <c r="GM33" s="16"/>
      <c r="GN33" s="16"/>
      <c r="GO33" s="16"/>
      <c r="GP33" s="16"/>
      <c r="GQ33" s="16"/>
      <c r="GR33" s="16"/>
      <c r="GS33" s="16"/>
      <c r="GT33" s="16"/>
      <c r="GU33" s="16"/>
      <c r="GV33" s="16"/>
      <c r="GW33" s="16"/>
      <c r="GX33" s="16"/>
      <c r="GY33" s="16"/>
      <c r="GZ33" s="16"/>
      <c r="HA33" s="16"/>
      <c r="HB33" s="16"/>
      <c r="HC33" s="16"/>
      <c r="HD33" s="16"/>
      <c r="HE33" s="16"/>
      <c r="HF33" s="16"/>
      <c r="HG33" s="16"/>
      <c r="HH33" s="16"/>
      <c r="HI33" s="16"/>
      <c r="HJ33" s="16"/>
      <c r="HK33" s="16"/>
      <c r="HL33" s="16"/>
      <c r="HM33" s="16"/>
      <c r="HN33" s="16"/>
      <c r="HO33" s="16"/>
      <c r="HP33" s="16"/>
    </row>
    <row r="34" spans="1:224" ht="12.75" customHeight="1" x14ac:dyDescent="0.2">
      <c r="A34" s="67" t="s">
        <v>171</v>
      </c>
      <c r="B34" s="20">
        <v>1038</v>
      </c>
      <c r="C34" s="68" t="s">
        <v>144</v>
      </c>
      <c r="D34" s="21">
        <f t="shared" ca="1" si="2"/>
        <v>0</v>
      </c>
      <c r="E34" s="21">
        <f t="shared" ca="1" si="2"/>
        <v>27585.78</v>
      </c>
      <c r="F34" s="21">
        <f t="shared" ca="1" si="2"/>
        <v>0</v>
      </c>
      <c r="G34" s="21">
        <f t="shared" ca="1" si="2"/>
        <v>2167835.0099999998</v>
      </c>
      <c r="H34" s="22">
        <f t="shared" ca="1" si="1"/>
        <v>2195420.7899999996</v>
      </c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16"/>
      <c r="CA34" s="16"/>
      <c r="CB34" s="16"/>
      <c r="CC34" s="16"/>
      <c r="CD34" s="16"/>
      <c r="CE34" s="16"/>
      <c r="CF34" s="16"/>
      <c r="CG34" s="16"/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/>
      <c r="DV34" s="16"/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  <c r="EY34" s="16"/>
      <c r="EZ34" s="16"/>
      <c r="FA34" s="16"/>
      <c r="FB34" s="16"/>
      <c r="FC34" s="16"/>
      <c r="FD34" s="16"/>
      <c r="FE34" s="16"/>
      <c r="FF34" s="16"/>
      <c r="FG34" s="16"/>
      <c r="FH34" s="16"/>
      <c r="FI34" s="16"/>
      <c r="FJ34" s="16"/>
      <c r="FK34" s="16"/>
      <c r="FL34" s="16"/>
      <c r="FM34" s="16"/>
      <c r="FN34" s="16"/>
      <c r="FO34" s="16"/>
      <c r="FP34" s="16"/>
      <c r="FQ34" s="16"/>
      <c r="FR34" s="16"/>
      <c r="FS34" s="16"/>
      <c r="FT34" s="16"/>
      <c r="FU34" s="16"/>
      <c r="FV34" s="16"/>
      <c r="FW34" s="16"/>
      <c r="FX34" s="16"/>
      <c r="FY34" s="16"/>
      <c r="FZ34" s="16"/>
      <c r="GA34" s="16"/>
      <c r="GB34" s="16"/>
      <c r="GC34" s="16"/>
      <c r="GD34" s="16"/>
      <c r="GE34" s="16"/>
      <c r="GF34" s="16"/>
      <c r="GG34" s="16"/>
      <c r="GH34" s="16"/>
      <c r="GI34" s="16"/>
      <c r="GJ34" s="16"/>
      <c r="GK34" s="16"/>
      <c r="GL34" s="16"/>
      <c r="GM34" s="16"/>
      <c r="GN34" s="16"/>
      <c r="GO34" s="16"/>
      <c r="GP34" s="16"/>
      <c r="GQ34" s="16"/>
      <c r="GR34" s="16"/>
      <c r="GS34" s="16"/>
      <c r="GT34" s="16"/>
      <c r="GU34" s="16"/>
      <c r="GV34" s="16"/>
      <c r="GW34" s="16"/>
      <c r="GX34" s="16"/>
      <c r="GY34" s="16"/>
      <c r="GZ34" s="16"/>
      <c r="HA34" s="16"/>
      <c r="HB34" s="16"/>
      <c r="HC34" s="16"/>
      <c r="HD34" s="16"/>
      <c r="HE34" s="16"/>
      <c r="HF34" s="16"/>
      <c r="HG34" s="16"/>
      <c r="HH34" s="16"/>
      <c r="HI34" s="16"/>
      <c r="HJ34" s="16"/>
      <c r="HK34" s="16"/>
      <c r="HL34" s="16"/>
      <c r="HM34" s="16"/>
      <c r="HN34" s="16"/>
      <c r="HO34" s="16"/>
      <c r="HP34" s="16"/>
    </row>
    <row r="35" spans="1:224" ht="12.75" customHeight="1" x14ac:dyDescent="0.2">
      <c r="A35" s="67" t="s">
        <v>172</v>
      </c>
      <c r="B35" s="20">
        <v>1039</v>
      </c>
      <c r="C35" s="68" t="s">
        <v>144</v>
      </c>
      <c r="D35" s="21">
        <f t="shared" ca="1" si="2"/>
        <v>0</v>
      </c>
      <c r="E35" s="21">
        <f t="shared" ca="1" si="2"/>
        <v>254800726.94000003</v>
      </c>
      <c r="F35" s="21">
        <f t="shared" ca="1" si="2"/>
        <v>1791830.51</v>
      </c>
      <c r="G35" s="21">
        <f t="shared" ca="1" si="2"/>
        <v>80615101.260000005</v>
      </c>
      <c r="H35" s="22">
        <f t="shared" ca="1" si="1"/>
        <v>337207658.71000004</v>
      </c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  <c r="FY35" s="16"/>
      <c r="FZ35" s="16"/>
      <c r="GA35" s="16"/>
      <c r="GB35" s="16"/>
      <c r="GC35" s="16"/>
      <c r="GD35" s="16"/>
      <c r="GE35" s="16"/>
      <c r="GF35" s="16"/>
      <c r="GG35" s="16"/>
      <c r="GH35" s="16"/>
      <c r="GI35" s="16"/>
      <c r="GJ35" s="16"/>
      <c r="GK35" s="16"/>
      <c r="GL35" s="16"/>
      <c r="GM35" s="16"/>
      <c r="GN35" s="16"/>
      <c r="GO35" s="16"/>
      <c r="GP35" s="16"/>
      <c r="GQ35" s="16"/>
      <c r="GR35" s="16"/>
      <c r="GS35" s="16"/>
      <c r="GT35" s="16"/>
      <c r="GU35" s="16"/>
      <c r="GV35" s="16"/>
      <c r="GW35" s="16"/>
      <c r="GX35" s="16"/>
      <c r="GY35" s="16"/>
      <c r="GZ35" s="16"/>
      <c r="HA35" s="16"/>
      <c r="HB35" s="16"/>
      <c r="HC35" s="16"/>
      <c r="HD35" s="16"/>
      <c r="HE35" s="16"/>
      <c r="HF35" s="16"/>
      <c r="HG35" s="16"/>
      <c r="HH35" s="16"/>
      <c r="HI35" s="16"/>
      <c r="HJ35" s="16"/>
      <c r="HK35" s="16"/>
      <c r="HL35" s="16"/>
      <c r="HM35" s="16"/>
      <c r="HN35" s="16"/>
      <c r="HO35" s="16"/>
      <c r="HP35" s="16"/>
    </row>
    <row r="36" spans="1:224" ht="12.75" customHeight="1" x14ac:dyDescent="0.2">
      <c r="A36" s="67" t="s">
        <v>173</v>
      </c>
      <c r="B36" s="20">
        <v>1040</v>
      </c>
      <c r="C36" s="68" t="s">
        <v>144</v>
      </c>
      <c r="D36" s="21">
        <f t="shared" ca="1" si="2"/>
        <v>0</v>
      </c>
      <c r="E36" s="21">
        <f t="shared" ca="1" si="2"/>
        <v>0</v>
      </c>
      <c r="F36" s="21">
        <f t="shared" ca="1" si="2"/>
        <v>0</v>
      </c>
      <c r="G36" s="21">
        <f t="shared" ca="1" si="2"/>
        <v>0</v>
      </c>
      <c r="H36" s="22">
        <f t="shared" ca="1" si="1"/>
        <v>0</v>
      </c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6"/>
      <c r="BI36" s="16"/>
      <c r="BJ36" s="16"/>
      <c r="BK36" s="16"/>
      <c r="BL36" s="16"/>
      <c r="BM36" s="16"/>
      <c r="BN36" s="16"/>
      <c r="BO36" s="16"/>
      <c r="BP36" s="16"/>
      <c r="BQ36" s="16"/>
      <c r="BR36" s="16"/>
      <c r="BS36" s="16"/>
      <c r="BT36" s="16"/>
      <c r="BU36" s="16"/>
      <c r="BV36" s="16"/>
      <c r="BW36" s="16"/>
      <c r="BX36" s="16"/>
      <c r="BY36" s="16"/>
      <c r="BZ36" s="16"/>
      <c r="CA36" s="16"/>
      <c r="CB36" s="16"/>
      <c r="CC36" s="16"/>
      <c r="CD36" s="16"/>
      <c r="CE36" s="16"/>
      <c r="CF36" s="16"/>
      <c r="CG36" s="16"/>
      <c r="CH36" s="16"/>
      <c r="CI36" s="16"/>
      <c r="CJ36" s="16"/>
      <c r="CK36" s="16"/>
      <c r="CL36" s="16"/>
      <c r="CM36" s="16"/>
      <c r="CN36" s="16"/>
      <c r="CO36" s="16"/>
      <c r="CP36" s="16"/>
      <c r="CQ36" s="16"/>
      <c r="CR36" s="16"/>
      <c r="CS36" s="16"/>
      <c r="CT36" s="16"/>
      <c r="CU36" s="16"/>
      <c r="CV36" s="16"/>
      <c r="CW36" s="16"/>
      <c r="CX36" s="16"/>
      <c r="CY36" s="16"/>
      <c r="CZ36" s="16"/>
      <c r="DA36" s="16"/>
      <c r="DB36" s="16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6"/>
      <c r="DT36" s="16"/>
      <c r="DU36" s="16"/>
      <c r="DV36" s="16"/>
      <c r="DW36" s="16"/>
      <c r="DX36" s="16"/>
      <c r="DY36" s="16"/>
      <c r="DZ36" s="16"/>
      <c r="EA36" s="16"/>
      <c r="EB36" s="16"/>
      <c r="EC36" s="16"/>
      <c r="ED36" s="16"/>
      <c r="EE36" s="16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  <c r="EY36" s="16"/>
      <c r="EZ36" s="16"/>
      <c r="FA36" s="16"/>
      <c r="FB36" s="16"/>
      <c r="FC36" s="16"/>
      <c r="FD36" s="16"/>
      <c r="FE36" s="16"/>
      <c r="FF36" s="16"/>
      <c r="FG36" s="16"/>
      <c r="FH36" s="16"/>
      <c r="FI36" s="16"/>
      <c r="FJ36" s="16"/>
      <c r="FK36" s="16"/>
      <c r="FL36" s="16"/>
      <c r="FM36" s="16"/>
      <c r="FN36" s="16"/>
      <c r="FO36" s="16"/>
      <c r="FP36" s="16"/>
      <c r="FQ36" s="16"/>
      <c r="FR36" s="16"/>
      <c r="FS36" s="16"/>
      <c r="FT36" s="16"/>
      <c r="FU36" s="16"/>
      <c r="FV36" s="16"/>
      <c r="FW36" s="16"/>
      <c r="FX36" s="16"/>
      <c r="FY36" s="16"/>
      <c r="FZ36" s="16"/>
      <c r="GA36" s="16"/>
      <c r="GB36" s="16"/>
      <c r="GC36" s="16"/>
      <c r="GD36" s="16"/>
      <c r="GE36" s="16"/>
      <c r="GF36" s="16"/>
      <c r="GG36" s="16"/>
      <c r="GH36" s="16"/>
      <c r="GI36" s="16"/>
      <c r="GJ36" s="16"/>
      <c r="GK36" s="16"/>
      <c r="GL36" s="16"/>
      <c r="GM36" s="16"/>
      <c r="GN36" s="16"/>
      <c r="GO36" s="16"/>
      <c r="GP36" s="16"/>
      <c r="GQ36" s="16"/>
      <c r="GR36" s="16"/>
      <c r="GS36" s="16"/>
      <c r="GT36" s="16"/>
      <c r="GU36" s="16"/>
      <c r="GV36" s="16"/>
      <c r="GW36" s="16"/>
      <c r="GX36" s="16"/>
      <c r="GY36" s="16"/>
      <c r="GZ36" s="16"/>
      <c r="HA36" s="16"/>
      <c r="HB36" s="16"/>
      <c r="HC36" s="16"/>
      <c r="HD36" s="16"/>
      <c r="HE36" s="16"/>
      <c r="HF36" s="16"/>
      <c r="HG36" s="16"/>
      <c r="HH36" s="16"/>
      <c r="HI36" s="16"/>
      <c r="HJ36" s="16"/>
      <c r="HK36" s="16"/>
      <c r="HL36" s="16"/>
      <c r="HM36" s="16"/>
      <c r="HN36" s="16"/>
      <c r="HO36" s="16"/>
      <c r="HP36" s="16"/>
    </row>
    <row r="37" spans="1:224" ht="12.75" customHeight="1" x14ac:dyDescent="0.2">
      <c r="A37" s="67" t="s">
        <v>174</v>
      </c>
      <c r="B37" s="20">
        <v>1043</v>
      </c>
      <c r="C37" s="68" t="s">
        <v>144</v>
      </c>
      <c r="D37" s="21">
        <f t="shared" ca="1" si="2"/>
        <v>0</v>
      </c>
      <c r="E37" s="21">
        <f t="shared" ca="1" si="2"/>
        <v>786359307.7698971</v>
      </c>
      <c r="F37" s="21">
        <f t="shared" ca="1" si="2"/>
        <v>0</v>
      </c>
      <c r="G37" s="21">
        <f t="shared" ca="1" si="2"/>
        <v>167958037.09998</v>
      </c>
      <c r="H37" s="22">
        <f t="shared" ca="1" si="1"/>
        <v>954317344.8698771</v>
      </c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  <c r="BW37" s="16"/>
      <c r="BX37" s="16"/>
      <c r="BY37" s="16"/>
      <c r="BZ37" s="16"/>
      <c r="CA37" s="16"/>
      <c r="CB37" s="16"/>
      <c r="CC37" s="16"/>
      <c r="CD37" s="16"/>
      <c r="CE37" s="16"/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/>
      <c r="DV37" s="16"/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16"/>
      <c r="FH37" s="16"/>
      <c r="FI37" s="16"/>
      <c r="FJ37" s="16"/>
      <c r="FK37" s="16"/>
      <c r="FL37" s="16"/>
      <c r="FM37" s="16"/>
      <c r="FN37" s="16"/>
      <c r="FO37" s="16"/>
      <c r="FP37" s="16"/>
      <c r="FQ37" s="16"/>
      <c r="FR37" s="16"/>
      <c r="FS37" s="16"/>
      <c r="FT37" s="16"/>
      <c r="FU37" s="16"/>
      <c r="FV37" s="16"/>
      <c r="FW37" s="16"/>
      <c r="FX37" s="16"/>
      <c r="FY37" s="16"/>
      <c r="FZ37" s="16"/>
      <c r="GA37" s="16"/>
      <c r="GB37" s="16"/>
      <c r="GC37" s="16"/>
      <c r="GD37" s="16"/>
      <c r="GE37" s="16"/>
      <c r="GF37" s="16"/>
      <c r="GG37" s="16"/>
      <c r="GH37" s="16"/>
      <c r="GI37" s="16"/>
      <c r="GJ37" s="16"/>
      <c r="GK37" s="16"/>
      <c r="GL37" s="16"/>
      <c r="GM37" s="16"/>
      <c r="GN37" s="16"/>
      <c r="GO37" s="16"/>
      <c r="GP37" s="16"/>
      <c r="GQ37" s="16"/>
      <c r="GR37" s="16"/>
      <c r="GS37" s="16"/>
      <c r="GT37" s="16"/>
      <c r="GU37" s="16"/>
      <c r="GV37" s="16"/>
      <c r="GW37" s="16"/>
      <c r="GX37" s="16"/>
      <c r="GY37" s="16"/>
      <c r="GZ37" s="16"/>
      <c r="HA37" s="16"/>
      <c r="HB37" s="16"/>
      <c r="HC37" s="16"/>
      <c r="HD37" s="16"/>
      <c r="HE37" s="16"/>
      <c r="HF37" s="16"/>
      <c r="HG37" s="16"/>
      <c r="HH37" s="16"/>
      <c r="HI37" s="16"/>
      <c r="HJ37" s="16"/>
      <c r="HK37" s="16"/>
      <c r="HL37" s="16"/>
      <c r="HM37" s="16"/>
      <c r="HN37" s="16"/>
      <c r="HO37" s="16"/>
      <c r="HP37" s="16"/>
    </row>
    <row r="38" spans="1:224" ht="12.75" customHeight="1" x14ac:dyDescent="0.2">
      <c r="A38" s="67" t="s">
        <v>175</v>
      </c>
      <c r="B38" s="20">
        <v>1044</v>
      </c>
      <c r="C38" s="68" t="s">
        <v>144</v>
      </c>
      <c r="D38" s="21">
        <f t="shared" ca="1" si="2"/>
        <v>0</v>
      </c>
      <c r="E38" s="21">
        <f t="shared" ca="1" si="2"/>
        <v>1392563815.0899999</v>
      </c>
      <c r="F38" s="21">
        <f t="shared" ca="1" si="2"/>
        <v>1303630.43</v>
      </c>
      <c r="G38" s="21">
        <f t="shared" ca="1" si="2"/>
        <v>28150435.399999999</v>
      </c>
      <c r="H38" s="22">
        <f t="shared" ca="1" si="1"/>
        <v>1422017880.9200001</v>
      </c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6"/>
      <c r="BZ38" s="16"/>
      <c r="CA38" s="16"/>
      <c r="CB38" s="16"/>
      <c r="CC38" s="16"/>
      <c r="CD38" s="16"/>
      <c r="CE38" s="16"/>
      <c r="CF38" s="16"/>
      <c r="CG38" s="16"/>
      <c r="CH38" s="16"/>
      <c r="CI38" s="16"/>
      <c r="CJ38" s="16"/>
      <c r="CK38" s="16"/>
      <c r="CL38" s="16"/>
      <c r="CM38" s="16"/>
      <c r="CN38" s="16"/>
      <c r="CO38" s="16"/>
      <c r="CP38" s="16"/>
      <c r="CQ38" s="16"/>
      <c r="CR38" s="16"/>
      <c r="CS38" s="16"/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  <c r="GC38" s="16"/>
      <c r="GD38" s="16"/>
      <c r="GE38" s="16"/>
      <c r="GF38" s="16"/>
      <c r="GG38" s="16"/>
      <c r="GH38" s="16"/>
      <c r="GI38" s="16"/>
      <c r="GJ38" s="16"/>
      <c r="GK38" s="16"/>
      <c r="GL38" s="16"/>
      <c r="GM38" s="16"/>
      <c r="GN38" s="16"/>
      <c r="GO38" s="16"/>
      <c r="GP38" s="16"/>
      <c r="GQ38" s="16"/>
      <c r="GR38" s="16"/>
      <c r="GS38" s="16"/>
      <c r="GT38" s="16"/>
      <c r="GU38" s="16"/>
      <c r="GV38" s="16"/>
      <c r="GW38" s="16"/>
      <c r="GX38" s="16"/>
      <c r="GY38" s="16"/>
      <c r="GZ38" s="16"/>
      <c r="HA38" s="16"/>
      <c r="HB38" s="16"/>
      <c r="HC38" s="16"/>
      <c r="HD38" s="16"/>
      <c r="HE38" s="16"/>
      <c r="HF38" s="16"/>
      <c r="HG38" s="16"/>
      <c r="HH38" s="16"/>
      <c r="HI38" s="16"/>
      <c r="HJ38" s="16"/>
      <c r="HK38" s="16"/>
      <c r="HL38" s="16"/>
      <c r="HM38" s="16"/>
      <c r="HN38" s="16"/>
      <c r="HO38" s="16"/>
      <c r="HP38" s="16"/>
    </row>
    <row r="39" spans="1:224" ht="12.75" customHeight="1" x14ac:dyDescent="0.2">
      <c r="A39" s="67" t="s">
        <v>176</v>
      </c>
      <c r="B39" s="20">
        <v>1045</v>
      </c>
      <c r="C39" s="68" t="s">
        <v>144</v>
      </c>
      <c r="D39" s="21">
        <f t="shared" ca="1" si="2"/>
        <v>0</v>
      </c>
      <c r="E39" s="21">
        <f t="shared" ca="1" si="2"/>
        <v>5770391402.71</v>
      </c>
      <c r="F39" s="21">
        <f t="shared" ca="1" si="2"/>
        <v>1322554.6499999999</v>
      </c>
      <c r="G39" s="21">
        <f t="shared" ca="1" si="2"/>
        <v>1968486722.55</v>
      </c>
      <c r="H39" s="22">
        <f t="shared" ca="1" si="1"/>
        <v>7740200679.9099998</v>
      </c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  <c r="BW39" s="16"/>
      <c r="BX39" s="16"/>
      <c r="BY39" s="16"/>
      <c r="BZ39" s="16"/>
      <c r="CA39" s="16"/>
      <c r="CB39" s="16"/>
      <c r="CC39" s="16"/>
      <c r="CD39" s="16"/>
      <c r="CE39" s="16"/>
      <c r="CF39" s="16"/>
      <c r="CG39" s="16"/>
      <c r="CH39" s="16"/>
      <c r="CI39" s="16"/>
      <c r="CJ39" s="16"/>
      <c r="CK39" s="16"/>
      <c r="CL39" s="16"/>
      <c r="CM39" s="16"/>
      <c r="CN39" s="16"/>
      <c r="CO39" s="16"/>
      <c r="CP39" s="16"/>
      <c r="CQ39" s="16"/>
      <c r="CR39" s="16"/>
      <c r="CS39" s="16"/>
      <c r="CT39" s="16"/>
      <c r="CU39" s="16"/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/>
      <c r="DV39" s="16"/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  <c r="EJ39" s="16"/>
      <c r="EK39" s="16"/>
      <c r="EL39" s="16"/>
      <c r="EM39" s="16"/>
      <c r="EN39" s="16"/>
      <c r="EO39" s="16"/>
      <c r="EP39" s="16"/>
      <c r="EQ39" s="16"/>
      <c r="ER39" s="16"/>
      <c r="ES39" s="16"/>
      <c r="ET39" s="16"/>
      <c r="EU39" s="16"/>
      <c r="EV39" s="16"/>
      <c r="EW39" s="16"/>
      <c r="EX39" s="16"/>
      <c r="EY39" s="16"/>
      <c r="EZ39" s="16"/>
      <c r="FA39" s="16"/>
      <c r="FB39" s="16"/>
      <c r="FC39" s="16"/>
      <c r="FD39" s="16"/>
      <c r="FE39" s="16"/>
      <c r="FF39" s="16"/>
      <c r="FG39" s="16"/>
      <c r="FH39" s="16"/>
      <c r="FI39" s="16"/>
      <c r="FJ39" s="16"/>
      <c r="FK39" s="16"/>
      <c r="FL39" s="16"/>
      <c r="FM39" s="16"/>
      <c r="FN39" s="16"/>
      <c r="FO39" s="16"/>
      <c r="FP39" s="16"/>
      <c r="FQ39" s="16"/>
      <c r="FR39" s="16"/>
      <c r="FS39" s="16"/>
      <c r="FT39" s="16"/>
      <c r="FU39" s="16"/>
      <c r="FV39" s="16"/>
      <c r="FW39" s="16"/>
      <c r="FX39" s="16"/>
      <c r="FY39" s="16"/>
      <c r="FZ39" s="16"/>
      <c r="GA39" s="16"/>
      <c r="GB39" s="16"/>
      <c r="GC39" s="16"/>
      <c r="GD39" s="16"/>
      <c r="GE39" s="16"/>
      <c r="GF39" s="16"/>
      <c r="GG39" s="16"/>
      <c r="GH39" s="16"/>
      <c r="GI39" s="16"/>
      <c r="GJ39" s="16"/>
      <c r="GK39" s="16"/>
      <c r="GL39" s="16"/>
      <c r="GM39" s="16"/>
      <c r="GN39" s="16"/>
      <c r="GO39" s="16"/>
      <c r="GP39" s="16"/>
      <c r="GQ39" s="16"/>
      <c r="GR39" s="16"/>
      <c r="GS39" s="16"/>
      <c r="GT39" s="16"/>
      <c r="GU39" s="16"/>
      <c r="GV39" s="16"/>
      <c r="GW39" s="16"/>
      <c r="GX39" s="16"/>
      <c r="GY39" s="16"/>
      <c r="GZ39" s="16"/>
      <c r="HA39" s="16"/>
      <c r="HB39" s="16"/>
      <c r="HC39" s="16"/>
      <c r="HD39" s="16"/>
      <c r="HE39" s="16"/>
      <c r="HF39" s="16"/>
      <c r="HG39" s="16"/>
      <c r="HH39" s="16"/>
      <c r="HI39" s="16"/>
      <c r="HJ39" s="16"/>
      <c r="HK39" s="16"/>
      <c r="HL39" s="16"/>
      <c r="HM39" s="16"/>
      <c r="HN39" s="16"/>
      <c r="HO39" s="16"/>
      <c r="HP39" s="16"/>
    </row>
    <row r="40" spans="1:224" ht="12.75" customHeight="1" x14ac:dyDescent="0.2">
      <c r="A40" s="67" t="s">
        <v>177</v>
      </c>
      <c r="B40" s="20">
        <v>1046</v>
      </c>
      <c r="C40" s="68" t="s">
        <v>144</v>
      </c>
      <c r="D40" s="21">
        <f t="shared" ca="1" si="2"/>
        <v>0</v>
      </c>
      <c r="E40" s="21">
        <f t="shared" ca="1" si="2"/>
        <v>0</v>
      </c>
      <c r="F40" s="21">
        <f t="shared" ca="1" si="2"/>
        <v>0</v>
      </c>
      <c r="G40" s="21">
        <f t="shared" ca="1" si="2"/>
        <v>10098579.290000001</v>
      </c>
      <c r="H40" s="22">
        <f t="shared" ca="1" si="1"/>
        <v>10098579.290000001</v>
      </c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  <c r="BI40" s="16"/>
      <c r="BJ40" s="16"/>
      <c r="BK40" s="16"/>
      <c r="BL40" s="16"/>
      <c r="BM40" s="16"/>
      <c r="BN40" s="16"/>
      <c r="BO40" s="16"/>
      <c r="BP40" s="16"/>
      <c r="BQ40" s="16"/>
      <c r="BR40" s="16"/>
      <c r="BS40" s="16"/>
      <c r="BT40" s="16"/>
      <c r="BU40" s="16"/>
      <c r="BV40" s="16"/>
      <c r="BW40" s="16"/>
      <c r="BX40" s="16"/>
      <c r="BY40" s="16"/>
      <c r="BZ40" s="16"/>
      <c r="CA40" s="16"/>
      <c r="CB40" s="16"/>
      <c r="CC40" s="16"/>
      <c r="CD40" s="16"/>
      <c r="CE40" s="16"/>
      <c r="CF40" s="16"/>
      <c r="CG40" s="16"/>
      <c r="CH40" s="16"/>
      <c r="CI40" s="16"/>
      <c r="CJ40" s="16"/>
      <c r="CK40" s="1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6"/>
      <c r="DT40" s="16"/>
      <c r="DU40" s="16"/>
      <c r="DV40" s="16"/>
      <c r="DW40" s="16"/>
      <c r="DX40" s="16"/>
      <c r="DY40" s="16"/>
      <c r="DZ40" s="16"/>
      <c r="EA40" s="16"/>
      <c r="EB40" s="16"/>
      <c r="EC40" s="16"/>
      <c r="ED40" s="16"/>
      <c r="EE40" s="16"/>
      <c r="EF40" s="16"/>
      <c r="EG40" s="16"/>
      <c r="EH40" s="16"/>
      <c r="EI40" s="16"/>
      <c r="EJ40" s="16"/>
      <c r="EK40" s="16"/>
      <c r="EL40" s="16"/>
      <c r="EM40" s="16"/>
      <c r="EN40" s="16"/>
      <c r="EO40" s="16"/>
      <c r="EP40" s="16"/>
      <c r="EQ40" s="16"/>
      <c r="ER40" s="16"/>
      <c r="ES40" s="16"/>
      <c r="ET40" s="16"/>
      <c r="EU40" s="16"/>
      <c r="EV40" s="16"/>
      <c r="EW40" s="16"/>
      <c r="EX40" s="16"/>
      <c r="EY40" s="16"/>
      <c r="EZ40" s="16"/>
      <c r="FA40" s="16"/>
      <c r="FB40" s="16"/>
      <c r="FC40" s="16"/>
      <c r="FD40" s="16"/>
      <c r="FE40" s="16"/>
      <c r="FF40" s="16"/>
      <c r="FG40" s="16"/>
      <c r="FH40" s="16"/>
      <c r="FI40" s="16"/>
      <c r="FJ40" s="16"/>
      <c r="FK40" s="16"/>
      <c r="FL40" s="16"/>
      <c r="FM40" s="16"/>
      <c r="FN40" s="16"/>
      <c r="FO40" s="16"/>
      <c r="FP40" s="16"/>
      <c r="FQ40" s="16"/>
      <c r="FR40" s="16"/>
      <c r="FS40" s="16"/>
      <c r="FT40" s="16"/>
      <c r="FU40" s="16"/>
      <c r="FV40" s="16"/>
      <c r="FW40" s="16"/>
      <c r="FX40" s="16"/>
      <c r="FY40" s="16"/>
      <c r="FZ40" s="16"/>
      <c r="GA40" s="16"/>
      <c r="GB40" s="16"/>
      <c r="GC40" s="16"/>
      <c r="GD40" s="16"/>
      <c r="GE40" s="16"/>
      <c r="GF40" s="16"/>
      <c r="GG40" s="16"/>
      <c r="GH40" s="16"/>
      <c r="GI40" s="16"/>
      <c r="GJ40" s="16"/>
      <c r="GK40" s="16"/>
      <c r="GL40" s="16"/>
      <c r="GM40" s="16"/>
      <c r="GN40" s="16"/>
      <c r="GO40" s="16"/>
      <c r="GP40" s="16"/>
      <c r="GQ40" s="16"/>
      <c r="GR40" s="16"/>
      <c r="GS40" s="16"/>
      <c r="GT40" s="16"/>
      <c r="GU40" s="16"/>
      <c r="GV40" s="16"/>
      <c r="GW40" s="16"/>
      <c r="GX40" s="16"/>
      <c r="GY40" s="16"/>
      <c r="GZ40" s="16"/>
      <c r="HA40" s="16"/>
      <c r="HB40" s="16"/>
      <c r="HC40" s="16"/>
      <c r="HD40" s="16"/>
      <c r="HE40" s="16"/>
      <c r="HF40" s="16"/>
      <c r="HG40" s="16"/>
      <c r="HH40" s="16"/>
      <c r="HI40" s="16"/>
      <c r="HJ40" s="16"/>
      <c r="HK40" s="16"/>
      <c r="HL40" s="16"/>
      <c r="HM40" s="16"/>
      <c r="HN40" s="16"/>
      <c r="HO40" s="16"/>
      <c r="HP40" s="16"/>
    </row>
    <row r="41" spans="1:224" ht="12.75" customHeight="1" x14ac:dyDescent="0.2">
      <c r="A41" s="67" t="s">
        <v>178</v>
      </c>
      <c r="B41" s="20">
        <v>1047</v>
      </c>
      <c r="C41" s="68" t="s">
        <v>144</v>
      </c>
      <c r="D41" s="21">
        <f t="shared" ca="1" si="2"/>
        <v>0</v>
      </c>
      <c r="E41" s="21">
        <f t="shared" ca="1" si="2"/>
        <v>0</v>
      </c>
      <c r="F41" s="21">
        <f t="shared" ca="1" si="2"/>
        <v>0</v>
      </c>
      <c r="G41" s="21">
        <f t="shared" ca="1" si="2"/>
        <v>0</v>
      </c>
      <c r="H41" s="22">
        <f t="shared" ca="1" si="1"/>
        <v>0</v>
      </c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  <c r="BM41" s="16"/>
      <c r="BN41" s="16"/>
      <c r="BO41" s="16"/>
      <c r="BP41" s="16"/>
      <c r="BQ41" s="16"/>
      <c r="BR41" s="16"/>
      <c r="BS41" s="16"/>
      <c r="BT41" s="16"/>
      <c r="BU41" s="16"/>
      <c r="BV41" s="16"/>
      <c r="BW41" s="16"/>
      <c r="BX41" s="16"/>
      <c r="BY41" s="16"/>
      <c r="BZ41" s="16"/>
      <c r="CA41" s="16"/>
      <c r="CB41" s="16"/>
      <c r="CC41" s="16"/>
      <c r="CD41" s="16"/>
      <c r="CE41" s="16"/>
      <c r="CF41" s="16"/>
      <c r="CG41" s="16"/>
      <c r="CH41" s="16"/>
      <c r="CI41" s="16"/>
      <c r="CJ41" s="16"/>
      <c r="CK41" s="16"/>
      <c r="CL41" s="16"/>
      <c r="CM41" s="16"/>
      <c r="CN41" s="16"/>
      <c r="CO41" s="16"/>
      <c r="CP41" s="16"/>
      <c r="CQ41" s="16"/>
      <c r="CR41" s="16"/>
      <c r="CS41" s="16"/>
      <c r="CT41" s="16"/>
      <c r="CU41" s="16"/>
      <c r="CV41" s="16"/>
      <c r="CW41" s="16"/>
      <c r="CX41" s="16"/>
      <c r="CY41" s="16"/>
      <c r="CZ41" s="16"/>
      <c r="DA41" s="16"/>
      <c r="DB41" s="16"/>
      <c r="DC41" s="16"/>
      <c r="DD41" s="16"/>
      <c r="DE41" s="16"/>
      <c r="DF41" s="16"/>
      <c r="DG41" s="16"/>
      <c r="DH41" s="16"/>
      <c r="DI41" s="16"/>
      <c r="DJ41" s="16"/>
      <c r="DK41" s="16"/>
      <c r="DL41" s="16"/>
      <c r="DM41" s="16"/>
      <c r="DN41" s="16"/>
      <c r="DO41" s="16"/>
      <c r="DP41" s="16"/>
      <c r="DQ41" s="16"/>
      <c r="DR41" s="16"/>
      <c r="DS41" s="16"/>
      <c r="DT41" s="16"/>
      <c r="DU41" s="16"/>
      <c r="DV41" s="16"/>
      <c r="DW41" s="16"/>
      <c r="DX41" s="16"/>
      <c r="DY41" s="16"/>
      <c r="DZ41" s="16"/>
      <c r="EA41" s="16"/>
      <c r="EB41" s="16"/>
      <c r="EC41" s="16"/>
      <c r="ED41" s="16"/>
      <c r="EE41" s="16"/>
      <c r="EF41" s="16"/>
      <c r="EG41" s="16"/>
      <c r="EH41" s="16"/>
      <c r="EI41" s="16"/>
      <c r="EJ41" s="16"/>
      <c r="EK41" s="16"/>
      <c r="EL41" s="16"/>
      <c r="EM41" s="16"/>
      <c r="EN41" s="16"/>
      <c r="EO41" s="16"/>
      <c r="EP41" s="16"/>
      <c r="EQ41" s="16"/>
      <c r="ER41" s="16"/>
      <c r="ES41" s="16"/>
      <c r="ET41" s="16"/>
      <c r="EU41" s="16"/>
      <c r="EV41" s="16"/>
      <c r="EW41" s="16"/>
      <c r="EX41" s="16"/>
      <c r="EY41" s="16"/>
      <c r="EZ41" s="16"/>
      <c r="FA41" s="16"/>
      <c r="FB41" s="16"/>
      <c r="FC41" s="16"/>
      <c r="FD41" s="16"/>
      <c r="FE41" s="16"/>
      <c r="FF41" s="16"/>
      <c r="FG41" s="16"/>
      <c r="FH41" s="16"/>
      <c r="FI41" s="16"/>
      <c r="FJ41" s="16"/>
      <c r="FK41" s="16"/>
      <c r="FL41" s="16"/>
      <c r="FM41" s="16"/>
      <c r="FN41" s="16"/>
      <c r="FO41" s="16"/>
      <c r="FP41" s="16"/>
      <c r="FQ41" s="16"/>
      <c r="FR41" s="16"/>
      <c r="FS41" s="16"/>
      <c r="FT41" s="16"/>
      <c r="FU41" s="16"/>
      <c r="FV41" s="16"/>
      <c r="FW41" s="16"/>
      <c r="FX41" s="16"/>
      <c r="FY41" s="16"/>
      <c r="FZ41" s="16"/>
      <c r="GA41" s="16"/>
      <c r="GB41" s="16"/>
      <c r="GC41" s="16"/>
      <c r="GD41" s="16"/>
      <c r="GE41" s="16"/>
      <c r="GF41" s="16"/>
      <c r="GG41" s="16"/>
      <c r="GH41" s="16"/>
      <c r="GI41" s="16"/>
      <c r="GJ41" s="16"/>
      <c r="GK41" s="16"/>
      <c r="GL41" s="16"/>
      <c r="GM41" s="16"/>
      <c r="GN41" s="16"/>
      <c r="GO41" s="16"/>
      <c r="GP41" s="16"/>
      <c r="GQ41" s="16"/>
      <c r="GR41" s="16"/>
      <c r="GS41" s="16"/>
      <c r="GT41" s="16"/>
      <c r="GU41" s="16"/>
      <c r="GV41" s="16"/>
      <c r="GW41" s="16"/>
      <c r="GX41" s="16"/>
      <c r="GY41" s="16"/>
      <c r="GZ41" s="16"/>
      <c r="HA41" s="16"/>
      <c r="HB41" s="16"/>
      <c r="HC41" s="16"/>
      <c r="HD41" s="16"/>
      <c r="HE41" s="16"/>
      <c r="HF41" s="16"/>
      <c r="HG41" s="16"/>
      <c r="HH41" s="16"/>
      <c r="HI41" s="16"/>
      <c r="HJ41" s="16"/>
      <c r="HK41" s="16"/>
      <c r="HL41" s="16"/>
      <c r="HM41" s="16"/>
      <c r="HN41" s="16"/>
      <c r="HO41" s="16"/>
      <c r="HP41" s="16"/>
    </row>
    <row r="42" spans="1:224" ht="12.75" customHeight="1" x14ac:dyDescent="0.2">
      <c r="A42" s="67" t="s">
        <v>179</v>
      </c>
      <c r="B42" s="20">
        <v>1048</v>
      </c>
      <c r="C42" s="68" t="s">
        <v>144</v>
      </c>
      <c r="D42" s="21">
        <f t="shared" ca="1" si="2"/>
        <v>0</v>
      </c>
      <c r="E42" s="21">
        <f t="shared" ca="1" si="2"/>
        <v>192269873.75000548</v>
      </c>
      <c r="F42" s="21">
        <f t="shared" ca="1" si="2"/>
        <v>3152599.51</v>
      </c>
      <c r="G42" s="21">
        <f t="shared" ca="1" si="2"/>
        <v>35598042.870000325</v>
      </c>
      <c r="H42" s="22">
        <f t="shared" ref="H42" ca="1" si="3">+SUM(D42:G42)</f>
        <v>231020516.13000581</v>
      </c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  <c r="BM42" s="16"/>
      <c r="BN42" s="16"/>
      <c r="BO42" s="16"/>
      <c r="BP42" s="16"/>
      <c r="BQ42" s="16"/>
      <c r="BR42" s="16"/>
      <c r="BS42" s="16"/>
      <c r="BT42" s="16"/>
      <c r="BU42" s="16"/>
      <c r="BV42" s="16"/>
      <c r="BW42" s="16"/>
      <c r="BX42" s="16"/>
      <c r="BY42" s="16"/>
      <c r="BZ42" s="16"/>
      <c r="CA42" s="16"/>
      <c r="CB42" s="16"/>
      <c r="CC42" s="16"/>
      <c r="CD42" s="16"/>
      <c r="CE42" s="16"/>
      <c r="CF42" s="16"/>
      <c r="CG42" s="16"/>
      <c r="CH42" s="16"/>
      <c r="CI42" s="16"/>
      <c r="CJ42" s="16"/>
      <c r="CK42" s="16"/>
      <c r="CL42" s="16"/>
      <c r="CM42" s="16"/>
      <c r="CN42" s="16"/>
      <c r="CO42" s="16"/>
      <c r="CP42" s="16"/>
      <c r="CQ42" s="16"/>
      <c r="CR42" s="16"/>
      <c r="CS42" s="16"/>
      <c r="CT42" s="16"/>
      <c r="CU42" s="16"/>
      <c r="CV42" s="16"/>
      <c r="CW42" s="16"/>
      <c r="CX42" s="16"/>
      <c r="CY42" s="16"/>
      <c r="CZ42" s="16"/>
      <c r="DA42" s="16"/>
      <c r="DB42" s="16"/>
      <c r="DC42" s="16"/>
      <c r="DD42" s="16"/>
      <c r="DE42" s="16"/>
      <c r="DF42" s="16"/>
      <c r="DG42" s="16"/>
      <c r="DH42" s="16"/>
      <c r="DI42" s="16"/>
      <c r="DJ42" s="16"/>
      <c r="DK42" s="16"/>
      <c r="DL42" s="16"/>
      <c r="DM42" s="16"/>
      <c r="DN42" s="16"/>
      <c r="DO42" s="16"/>
      <c r="DP42" s="16"/>
      <c r="DQ42" s="16"/>
      <c r="DR42" s="16"/>
      <c r="DS42" s="16"/>
      <c r="DT42" s="16"/>
      <c r="DU42" s="16"/>
      <c r="DV42" s="16"/>
      <c r="DW42" s="16"/>
      <c r="DX42" s="16"/>
      <c r="DY42" s="16"/>
      <c r="DZ42" s="16"/>
      <c r="EA42" s="16"/>
      <c r="EB42" s="16"/>
      <c r="EC42" s="16"/>
      <c r="ED42" s="16"/>
      <c r="EE42" s="16"/>
      <c r="EF42" s="16"/>
      <c r="EG42" s="16"/>
      <c r="EH42" s="16"/>
      <c r="EI42" s="16"/>
      <c r="EJ42" s="16"/>
      <c r="EK42" s="16"/>
      <c r="EL42" s="16"/>
      <c r="EM42" s="16"/>
      <c r="EN42" s="16"/>
      <c r="EO42" s="16"/>
      <c r="EP42" s="16"/>
      <c r="EQ42" s="16"/>
      <c r="ER42" s="16"/>
      <c r="ES42" s="16"/>
      <c r="ET42" s="16"/>
      <c r="EU42" s="16"/>
      <c r="EV42" s="16"/>
      <c r="EW42" s="16"/>
      <c r="EX42" s="16"/>
      <c r="EY42" s="16"/>
      <c r="EZ42" s="16"/>
      <c r="FA42" s="16"/>
      <c r="FB42" s="16"/>
      <c r="FC42" s="16"/>
      <c r="FD42" s="16"/>
      <c r="FE42" s="16"/>
      <c r="FF42" s="16"/>
      <c r="FG42" s="16"/>
      <c r="FH42" s="16"/>
      <c r="FI42" s="16"/>
      <c r="FJ42" s="16"/>
      <c r="FK42" s="16"/>
      <c r="FL42" s="16"/>
      <c r="FM42" s="16"/>
      <c r="FN42" s="16"/>
      <c r="FO42" s="16"/>
      <c r="FP42" s="16"/>
      <c r="FQ42" s="16"/>
      <c r="FR42" s="16"/>
      <c r="FS42" s="16"/>
      <c r="FT42" s="16"/>
      <c r="FU42" s="16"/>
      <c r="FV42" s="16"/>
      <c r="FW42" s="16"/>
      <c r="FX42" s="16"/>
      <c r="FY42" s="16"/>
      <c r="FZ42" s="16"/>
      <c r="GA42" s="16"/>
      <c r="GB42" s="16"/>
      <c r="GC42" s="16"/>
      <c r="GD42" s="16"/>
      <c r="GE42" s="16"/>
      <c r="GF42" s="16"/>
      <c r="GG42" s="16"/>
      <c r="GH42" s="16"/>
      <c r="GI42" s="16"/>
      <c r="GJ42" s="16"/>
      <c r="GK42" s="16"/>
      <c r="GL42" s="16"/>
      <c r="GM42" s="16"/>
      <c r="GN42" s="16"/>
      <c r="GO42" s="16"/>
      <c r="GP42" s="16"/>
      <c r="GQ42" s="16"/>
      <c r="GR42" s="16"/>
      <c r="GS42" s="16"/>
      <c r="GT42" s="16"/>
      <c r="GU42" s="16"/>
      <c r="GV42" s="16"/>
      <c r="GW42" s="16"/>
      <c r="GX42" s="16"/>
      <c r="GY42" s="16"/>
      <c r="GZ42" s="16"/>
      <c r="HA42" s="16"/>
      <c r="HB42" s="16"/>
      <c r="HC42" s="16"/>
      <c r="HD42" s="16"/>
      <c r="HE42" s="16"/>
      <c r="HF42" s="16"/>
      <c r="HG42" s="16"/>
      <c r="HH42" s="16"/>
      <c r="HI42" s="16"/>
      <c r="HJ42" s="16"/>
      <c r="HK42" s="16"/>
      <c r="HL42" s="16"/>
      <c r="HM42" s="16"/>
      <c r="HN42" s="16"/>
      <c r="HO42" s="16"/>
      <c r="HP42" s="16"/>
    </row>
    <row r="43" spans="1:224" ht="12.75" customHeight="1" x14ac:dyDescent="0.2">
      <c r="A43" s="67" t="s">
        <v>180</v>
      </c>
      <c r="B43" s="20">
        <v>1049</v>
      </c>
      <c r="C43" s="68" t="s">
        <v>144</v>
      </c>
      <c r="D43" s="21">
        <f t="shared" ca="1" si="2"/>
        <v>0</v>
      </c>
      <c r="E43" s="21">
        <f t="shared" ca="1" si="2"/>
        <v>256880881.91997099</v>
      </c>
      <c r="F43" s="21">
        <f t="shared" ca="1" si="2"/>
        <v>7393043.9899999592</v>
      </c>
      <c r="G43" s="21">
        <f t="shared" ca="1" si="2"/>
        <v>45890732.199999958</v>
      </c>
      <c r="H43" s="22">
        <f t="shared" ca="1" si="1"/>
        <v>310164658.10997093</v>
      </c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  <c r="BM43" s="16"/>
      <c r="BN43" s="16"/>
      <c r="BO43" s="16"/>
      <c r="BP43" s="16"/>
      <c r="BQ43" s="16"/>
      <c r="BR43" s="16"/>
      <c r="BS43" s="16"/>
      <c r="BT43" s="16"/>
      <c r="BU43" s="16"/>
      <c r="BV43" s="16"/>
      <c r="BW43" s="16"/>
      <c r="BX43" s="16"/>
      <c r="BY43" s="16"/>
      <c r="BZ43" s="16"/>
      <c r="CA43" s="16"/>
      <c r="CB43" s="16"/>
      <c r="CC43" s="16"/>
      <c r="CD43" s="16"/>
      <c r="CE43" s="16"/>
      <c r="CF43" s="16"/>
      <c r="CG43" s="16"/>
      <c r="CH43" s="16"/>
      <c r="CI43" s="16"/>
      <c r="CJ43" s="16"/>
      <c r="CK43" s="16"/>
      <c r="CL43" s="16"/>
      <c r="CM43" s="16"/>
      <c r="CN43" s="16"/>
      <c r="CO43" s="16"/>
      <c r="CP43" s="16"/>
      <c r="CQ43" s="16"/>
      <c r="CR43" s="16"/>
      <c r="CS43" s="16"/>
      <c r="CT43" s="16"/>
      <c r="CU43" s="16"/>
      <c r="CV43" s="16"/>
      <c r="CW43" s="16"/>
      <c r="CX43" s="16"/>
      <c r="CY43" s="16"/>
      <c r="CZ43" s="16"/>
      <c r="DA43" s="16"/>
      <c r="DB43" s="16"/>
      <c r="DC43" s="16"/>
      <c r="DD43" s="16"/>
      <c r="DE43" s="16"/>
      <c r="DF43" s="16"/>
      <c r="DG43" s="16"/>
      <c r="DH43" s="16"/>
      <c r="DI43" s="16"/>
      <c r="DJ43" s="16"/>
      <c r="DK43" s="16"/>
      <c r="DL43" s="16"/>
      <c r="DM43" s="16"/>
      <c r="DN43" s="16"/>
      <c r="DO43" s="16"/>
      <c r="DP43" s="16"/>
      <c r="DQ43" s="16"/>
      <c r="DR43" s="16"/>
      <c r="DS43" s="16"/>
      <c r="DT43" s="16"/>
      <c r="DU43" s="16"/>
      <c r="DV43" s="16"/>
      <c r="DW43" s="16"/>
      <c r="DX43" s="16"/>
      <c r="DY43" s="16"/>
      <c r="DZ43" s="16"/>
      <c r="EA43" s="16"/>
      <c r="EB43" s="16"/>
      <c r="EC43" s="16"/>
      <c r="ED43" s="16"/>
      <c r="EE43" s="16"/>
      <c r="EF43" s="16"/>
      <c r="EG43" s="16"/>
      <c r="EH43" s="16"/>
      <c r="EI43" s="16"/>
      <c r="EJ43" s="16"/>
      <c r="EK43" s="16"/>
      <c r="EL43" s="16"/>
      <c r="EM43" s="16"/>
      <c r="EN43" s="16"/>
      <c r="EO43" s="16"/>
      <c r="EP43" s="16"/>
      <c r="EQ43" s="16"/>
      <c r="ER43" s="16"/>
      <c r="ES43" s="16"/>
      <c r="ET43" s="16"/>
      <c r="EU43" s="16"/>
      <c r="EV43" s="16"/>
      <c r="EW43" s="16"/>
      <c r="EX43" s="16"/>
      <c r="EY43" s="16"/>
      <c r="EZ43" s="16"/>
      <c r="FA43" s="16"/>
      <c r="FB43" s="16"/>
      <c r="FC43" s="16"/>
      <c r="FD43" s="16"/>
      <c r="FE43" s="16"/>
      <c r="FF43" s="16"/>
      <c r="FG43" s="16"/>
      <c r="FH43" s="16"/>
      <c r="FI43" s="16"/>
      <c r="FJ43" s="16"/>
      <c r="FK43" s="16"/>
      <c r="FL43" s="16"/>
      <c r="FM43" s="16"/>
      <c r="FN43" s="16"/>
      <c r="FO43" s="16"/>
      <c r="FP43" s="16"/>
      <c r="FQ43" s="16"/>
      <c r="FR43" s="16"/>
      <c r="FS43" s="16"/>
      <c r="FT43" s="16"/>
      <c r="FU43" s="16"/>
      <c r="FV43" s="16"/>
      <c r="FW43" s="16"/>
      <c r="FX43" s="16"/>
      <c r="FY43" s="16"/>
      <c r="FZ43" s="16"/>
      <c r="GA43" s="16"/>
      <c r="GB43" s="16"/>
      <c r="GC43" s="16"/>
      <c r="GD43" s="16"/>
      <c r="GE43" s="16"/>
      <c r="GF43" s="16"/>
      <c r="GG43" s="16"/>
      <c r="GH43" s="16"/>
      <c r="GI43" s="16"/>
      <c r="GJ43" s="16"/>
      <c r="GK43" s="16"/>
      <c r="GL43" s="16"/>
      <c r="GM43" s="16"/>
      <c r="GN43" s="16"/>
      <c r="GO43" s="16"/>
      <c r="GP43" s="16"/>
      <c r="GQ43" s="16"/>
      <c r="GR43" s="16"/>
      <c r="GS43" s="16"/>
      <c r="GT43" s="16"/>
      <c r="GU43" s="16"/>
      <c r="GV43" s="16"/>
      <c r="GW43" s="16"/>
      <c r="GX43" s="16"/>
      <c r="GY43" s="16"/>
      <c r="GZ43" s="16"/>
      <c r="HA43" s="16"/>
      <c r="HB43" s="16"/>
      <c r="HC43" s="16"/>
      <c r="HD43" s="16"/>
      <c r="HE43" s="16"/>
      <c r="HF43" s="16"/>
      <c r="HG43" s="16"/>
      <c r="HH43" s="16"/>
      <c r="HI43" s="16"/>
      <c r="HJ43" s="16"/>
      <c r="HK43" s="16"/>
      <c r="HL43" s="16"/>
      <c r="HM43" s="16"/>
      <c r="HN43" s="16"/>
      <c r="HO43" s="16"/>
      <c r="HP43" s="16"/>
    </row>
    <row r="44" spans="1:224" ht="12.75" customHeight="1" x14ac:dyDescent="0.2">
      <c r="A44" s="67" t="s">
        <v>181</v>
      </c>
      <c r="B44" s="20">
        <v>1050</v>
      </c>
      <c r="C44" s="68" t="s">
        <v>144</v>
      </c>
      <c r="D44" s="21">
        <f t="shared" ref="D44:G59" ca="1" si="4">IFERROR(INDIRECT("'"&amp;$B$2&amp;"'!"&amp;ADDRESS(MATCH($B44,INDIRECT("'"&amp;$B$2&amp;"'!$B$1:$B$1095"),0),MATCH(D$5,INDIRECT("'"&amp;$B$2&amp;"'!5:5"),0))),0)</f>
        <v>0</v>
      </c>
      <c r="E44" s="21">
        <f t="shared" ca="1" si="4"/>
        <v>0</v>
      </c>
      <c r="F44" s="21">
        <f t="shared" ca="1" si="4"/>
        <v>0</v>
      </c>
      <c r="G44" s="21">
        <f t="shared" ca="1" si="4"/>
        <v>0</v>
      </c>
      <c r="H44" s="22">
        <f t="shared" ca="1" si="1"/>
        <v>0</v>
      </c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  <c r="BM44" s="16"/>
      <c r="BN44" s="16"/>
      <c r="BO44" s="16"/>
      <c r="BP44" s="16"/>
      <c r="BQ44" s="16"/>
      <c r="BR44" s="16"/>
      <c r="BS44" s="16"/>
      <c r="BT44" s="16"/>
      <c r="BU44" s="16"/>
      <c r="BV44" s="16"/>
      <c r="BW44" s="16"/>
      <c r="BX44" s="16"/>
      <c r="BY44" s="16"/>
      <c r="BZ44" s="16"/>
      <c r="CA44" s="16"/>
      <c r="CB44" s="16"/>
      <c r="CC44" s="16"/>
      <c r="CD44" s="16"/>
      <c r="CE44" s="16"/>
      <c r="CF44" s="16"/>
      <c r="CG44" s="16"/>
      <c r="CH44" s="16"/>
      <c r="CI44" s="16"/>
      <c r="CJ44" s="16"/>
      <c r="CK44" s="16"/>
      <c r="CL44" s="16"/>
      <c r="CM44" s="16"/>
      <c r="CN44" s="16"/>
      <c r="CO44" s="16"/>
      <c r="CP44" s="16"/>
      <c r="CQ44" s="16"/>
      <c r="CR44" s="16"/>
      <c r="CS44" s="16"/>
      <c r="CT44" s="16"/>
      <c r="CU44" s="16"/>
      <c r="CV44" s="16"/>
      <c r="CW44" s="16"/>
      <c r="CX44" s="16"/>
      <c r="CY44" s="16"/>
      <c r="CZ44" s="16"/>
      <c r="DA44" s="16"/>
      <c r="DB44" s="16"/>
      <c r="DC44" s="16"/>
      <c r="DD44" s="16"/>
      <c r="DE44" s="16"/>
      <c r="DF44" s="16"/>
      <c r="DG44" s="16"/>
      <c r="DH44" s="16"/>
      <c r="DI44" s="16"/>
      <c r="DJ44" s="16"/>
      <c r="DK44" s="16"/>
      <c r="DL44" s="16"/>
      <c r="DM44" s="16"/>
      <c r="DN44" s="16"/>
      <c r="DO44" s="16"/>
      <c r="DP44" s="16"/>
      <c r="DQ44" s="16"/>
      <c r="DR44" s="16"/>
      <c r="DS44" s="16"/>
      <c r="DT44" s="16"/>
      <c r="DU44" s="16"/>
      <c r="DV44" s="16"/>
      <c r="DW44" s="16"/>
      <c r="DX44" s="16"/>
      <c r="DY44" s="16"/>
      <c r="DZ44" s="16"/>
      <c r="EA44" s="16"/>
      <c r="EB44" s="16"/>
      <c r="EC44" s="16"/>
      <c r="ED44" s="16"/>
      <c r="EE44" s="16"/>
      <c r="EF44" s="16"/>
      <c r="EG44" s="16"/>
      <c r="EH44" s="16"/>
      <c r="EI44" s="16"/>
      <c r="EJ44" s="16"/>
      <c r="EK44" s="16"/>
      <c r="EL44" s="16"/>
      <c r="EM44" s="16"/>
      <c r="EN44" s="16"/>
      <c r="EO44" s="16"/>
      <c r="EP44" s="16"/>
      <c r="EQ44" s="16"/>
      <c r="ER44" s="16"/>
      <c r="ES44" s="16"/>
      <c r="ET44" s="16"/>
      <c r="EU44" s="16"/>
      <c r="EV44" s="16"/>
      <c r="EW44" s="16"/>
      <c r="EX44" s="16"/>
      <c r="EY44" s="16"/>
      <c r="EZ44" s="16"/>
      <c r="FA44" s="16"/>
      <c r="FB44" s="16"/>
      <c r="FC44" s="16"/>
      <c r="FD44" s="16"/>
      <c r="FE44" s="16"/>
      <c r="FF44" s="16"/>
      <c r="FG44" s="16"/>
      <c r="FH44" s="16"/>
      <c r="FI44" s="16"/>
      <c r="FJ44" s="16"/>
      <c r="FK44" s="16"/>
      <c r="FL44" s="16"/>
      <c r="FM44" s="16"/>
      <c r="FN44" s="16"/>
      <c r="FO44" s="16"/>
      <c r="FP44" s="16"/>
      <c r="FQ44" s="16"/>
      <c r="FR44" s="16"/>
      <c r="FS44" s="16"/>
      <c r="FT44" s="16"/>
      <c r="FU44" s="16"/>
      <c r="FV44" s="16"/>
      <c r="FW44" s="16"/>
      <c r="FX44" s="16"/>
      <c r="FY44" s="16"/>
      <c r="FZ44" s="16"/>
      <c r="GA44" s="16"/>
      <c r="GB44" s="16"/>
      <c r="GC44" s="16"/>
      <c r="GD44" s="16"/>
      <c r="GE44" s="16"/>
      <c r="GF44" s="16"/>
      <c r="GG44" s="16"/>
      <c r="GH44" s="16"/>
      <c r="GI44" s="16"/>
      <c r="GJ44" s="16"/>
      <c r="GK44" s="16"/>
      <c r="GL44" s="16"/>
      <c r="GM44" s="16"/>
      <c r="GN44" s="16"/>
      <c r="GO44" s="16"/>
      <c r="GP44" s="16"/>
      <c r="GQ44" s="16"/>
      <c r="GR44" s="16"/>
      <c r="GS44" s="16"/>
      <c r="GT44" s="16"/>
      <c r="GU44" s="16"/>
      <c r="GV44" s="16"/>
      <c r="GW44" s="16"/>
      <c r="GX44" s="16"/>
      <c r="GY44" s="16"/>
      <c r="GZ44" s="16"/>
      <c r="HA44" s="16"/>
      <c r="HB44" s="16"/>
      <c r="HC44" s="16"/>
      <c r="HD44" s="16"/>
      <c r="HE44" s="16"/>
      <c r="HF44" s="16"/>
      <c r="HG44" s="16"/>
      <c r="HH44" s="16"/>
      <c r="HI44" s="16"/>
      <c r="HJ44" s="16"/>
      <c r="HK44" s="16"/>
      <c r="HL44" s="16"/>
      <c r="HM44" s="16"/>
      <c r="HN44" s="16"/>
      <c r="HO44" s="16"/>
      <c r="HP44" s="16"/>
    </row>
    <row r="45" spans="1:224" ht="12.75" customHeight="1" x14ac:dyDescent="0.2">
      <c r="A45" s="67" t="s">
        <v>182</v>
      </c>
      <c r="B45" s="20">
        <v>1051</v>
      </c>
      <c r="C45" s="68" t="s">
        <v>144</v>
      </c>
      <c r="D45" s="21">
        <f t="shared" ca="1" si="4"/>
        <v>0</v>
      </c>
      <c r="E45" s="21">
        <f t="shared" ca="1" si="4"/>
        <v>0</v>
      </c>
      <c r="F45" s="21">
        <f t="shared" ca="1" si="4"/>
        <v>0</v>
      </c>
      <c r="G45" s="21">
        <f t="shared" ca="1" si="4"/>
        <v>520089.57</v>
      </c>
      <c r="H45" s="22">
        <f t="shared" ca="1" si="1"/>
        <v>520089.57</v>
      </c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/>
      <c r="AS45" s="16"/>
      <c r="AT45" s="16"/>
      <c r="AU45" s="16"/>
      <c r="AV45" s="16"/>
      <c r="AW45" s="16"/>
      <c r="AX45" s="16"/>
      <c r="AY45" s="16"/>
      <c r="AZ45" s="1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  <c r="BM45" s="16"/>
      <c r="BN45" s="16"/>
      <c r="BO45" s="16"/>
      <c r="BP45" s="16"/>
      <c r="BQ45" s="16"/>
      <c r="BR45" s="16"/>
      <c r="BS45" s="16"/>
      <c r="BT45" s="16"/>
      <c r="BU45" s="16"/>
      <c r="BV45" s="16"/>
      <c r="BW45" s="16"/>
      <c r="BX45" s="16"/>
      <c r="BY45" s="16"/>
      <c r="BZ45" s="16"/>
      <c r="CA45" s="16"/>
      <c r="CB45" s="16"/>
      <c r="CC45" s="16"/>
      <c r="CD45" s="16"/>
      <c r="CE45" s="16"/>
      <c r="CF45" s="16"/>
      <c r="CG45" s="16"/>
      <c r="CH45" s="16"/>
      <c r="CI45" s="16"/>
      <c r="CJ45" s="16"/>
      <c r="CK45" s="16"/>
      <c r="CL45" s="16"/>
      <c r="CM45" s="16"/>
      <c r="CN45" s="16"/>
      <c r="CO45" s="16"/>
      <c r="CP45" s="16"/>
      <c r="CQ45" s="16"/>
      <c r="CR45" s="16"/>
      <c r="CS45" s="16"/>
      <c r="CT45" s="16"/>
      <c r="CU45" s="16"/>
      <c r="CV45" s="16"/>
      <c r="CW45" s="16"/>
      <c r="CX45" s="16"/>
      <c r="CY45" s="16"/>
      <c r="CZ45" s="16"/>
      <c r="DA45" s="16"/>
      <c r="DB45" s="16"/>
      <c r="DC45" s="16"/>
      <c r="DD45" s="16"/>
      <c r="DE45" s="16"/>
      <c r="DF45" s="16"/>
      <c r="DG45" s="16"/>
      <c r="DH45" s="16"/>
      <c r="DI45" s="16"/>
      <c r="DJ45" s="16"/>
      <c r="DK45" s="16"/>
      <c r="DL45" s="16"/>
      <c r="DM45" s="16"/>
      <c r="DN45" s="16"/>
      <c r="DO45" s="16"/>
      <c r="DP45" s="16"/>
      <c r="DQ45" s="16"/>
      <c r="DR45" s="16"/>
      <c r="DS45" s="16"/>
      <c r="DT45" s="16"/>
      <c r="DU45" s="16"/>
      <c r="DV45" s="16"/>
      <c r="DW45" s="16"/>
      <c r="DX45" s="16"/>
      <c r="DY45" s="16"/>
      <c r="DZ45" s="16"/>
      <c r="EA45" s="16"/>
      <c r="EB45" s="16"/>
      <c r="EC45" s="16"/>
      <c r="ED45" s="16"/>
      <c r="EE45" s="16"/>
      <c r="EF45" s="16"/>
      <c r="EG45" s="16"/>
      <c r="EH45" s="16"/>
      <c r="EI45" s="16"/>
      <c r="EJ45" s="16"/>
      <c r="EK45" s="16"/>
      <c r="EL45" s="16"/>
      <c r="EM45" s="16"/>
      <c r="EN45" s="16"/>
      <c r="EO45" s="16"/>
      <c r="EP45" s="16"/>
      <c r="EQ45" s="16"/>
      <c r="ER45" s="16"/>
      <c r="ES45" s="16"/>
      <c r="ET45" s="16"/>
      <c r="EU45" s="16"/>
      <c r="EV45" s="16"/>
      <c r="EW45" s="16"/>
      <c r="EX45" s="16"/>
      <c r="EY45" s="16"/>
      <c r="EZ45" s="16"/>
      <c r="FA45" s="16"/>
      <c r="FB45" s="16"/>
      <c r="FC45" s="16"/>
      <c r="FD45" s="16"/>
      <c r="FE45" s="16"/>
      <c r="FF45" s="16"/>
      <c r="FG45" s="16"/>
      <c r="FH45" s="16"/>
      <c r="FI45" s="16"/>
      <c r="FJ45" s="16"/>
      <c r="FK45" s="16"/>
      <c r="FL45" s="16"/>
      <c r="FM45" s="16"/>
      <c r="FN45" s="16"/>
      <c r="FO45" s="16"/>
      <c r="FP45" s="16"/>
      <c r="FQ45" s="16"/>
      <c r="FR45" s="16"/>
      <c r="FS45" s="16"/>
      <c r="FT45" s="16"/>
      <c r="FU45" s="16"/>
      <c r="FV45" s="16"/>
      <c r="FW45" s="16"/>
      <c r="FX45" s="16"/>
      <c r="FY45" s="16"/>
      <c r="FZ45" s="16"/>
      <c r="GA45" s="16"/>
      <c r="GB45" s="16"/>
      <c r="GC45" s="16"/>
      <c r="GD45" s="16"/>
      <c r="GE45" s="16"/>
      <c r="GF45" s="16"/>
      <c r="GG45" s="16"/>
      <c r="GH45" s="16"/>
      <c r="GI45" s="16"/>
      <c r="GJ45" s="16"/>
      <c r="GK45" s="16"/>
      <c r="GL45" s="16"/>
      <c r="GM45" s="16"/>
      <c r="GN45" s="16"/>
      <c r="GO45" s="16"/>
      <c r="GP45" s="16"/>
      <c r="GQ45" s="16"/>
      <c r="GR45" s="16"/>
      <c r="GS45" s="16"/>
      <c r="GT45" s="16"/>
      <c r="GU45" s="16"/>
      <c r="GV45" s="16"/>
      <c r="GW45" s="16"/>
      <c r="GX45" s="16"/>
      <c r="GY45" s="16"/>
      <c r="GZ45" s="16"/>
      <c r="HA45" s="16"/>
      <c r="HB45" s="16"/>
      <c r="HC45" s="16"/>
      <c r="HD45" s="16"/>
      <c r="HE45" s="16"/>
      <c r="HF45" s="16"/>
      <c r="HG45" s="16"/>
      <c r="HH45" s="16"/>
      <c r="HI45" s="16"/>
      <c r="HJ45" s="16"/>
      <c r="HK45" s="16"/>
      <c r="HL45" s="16"/>
      <c r="HM45" s="16"/>
      <c r="HN45" s="16"/>
      <c r="HO45" s="16"/>
      <c r="HP45" s="16"/>
    </row>
    <row r="46" spans="1:224" ht="12.75" customHeight="1" x14ac:dyDescent="0.2">
      <c r="A46" s="67" t="s">
        <v>183</v>
      </c>
      <c r="B46" s="20">
        <v>1052</v>
      </c>
      <c r="C46" s="68" t="s">
        <v>144</v>
      </c>
      <c r="D46" s="21">
        <f t="shared" ca="1" si="4"/>
        <v>0</v>
      </c>
      <c r="E46" s="21">
        <f t="shared" ca="1" si="4"/>
        <v>0</v>
      </c>
      <c r="F46" s="21">
        <f t="shared" ca="1" si="4"/>
        <v>0</v>
      </c>
      <c r="G46" s="21">
        <f t="shared" ca="1" si="4"/>
        <v>4090691.3600000013</v>
      </c>
      <c r="H46" s="22">
        <f t="shared" ca="1" si="1"/>
        <v>4090691.3600000013</v>
      </c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  <c r="BM46" s="16"/>
      <c r="BN46" s="16"/>
      <c r="BO46" s="16"/>
      <c r="BP46" s="16"/>
      <c r="BQ46" s="16"/>
      <c r="BR46" s="16"/>
      <c r="BS46" s="16"/>
      <c r="BT46" s="16"/>
      <c r="BU46" s="16"/>
      <c r="BV46" s="16"/>
      <c r="BW46" s="16"/>
      <c r="BX46" s="16"/>
      <c r="BY46" s="16"/>
      <c r="BZ46" s="16"/>
      <c r="CA46" s="16"/>
      <c r="CB46" s="16"/>
      <c r="CC46" s="16"/>
      <c r="CD46" s="16"/>
      <c r="CE46" s="16"/>
      <c r="CF46" s="16"/>
      <c r="CG46" s="16"/>
      <c r="CH46" s="16"/>
      <c r="CI46" s="16"/>
      <c r="CJ46" s="16"/>
      <c r="CK46" s="16"/>
      <c r="CL46" s="16"/>
      <c r="CM46" s="16"/>
      <c r="CN46" s="16"/>
      <c r="CO46" s="16"/>
      <c r="CP46" s="16"/>
      <c r="CQ46" s="16"/>
      <c r="CR46" s="16"/>
      <c r="CS46" s="16"/>
      <c r="CT46" s="16"/>
      <c r="CU46" s="16"/>
      <c r="CV46" s="16"/>
      <c r="CW46" s="16"/>
      <c r="CX46" s="16"/>
      <c r="CY46" s="16"/>
      <c r="CZ46" s="16"/>
      <c r="DA46" s="16"/>
      <c r="DB46" s="16"/>
      <c r="DC46" s="16"/>
      <c r="DD46" s="16"/>
      <c r="DE46" s="16"/>
      <c r="DF46" s="16"/>
      <c r="DG46" s="16"/>
      <c r="DH46" s="16"/>
      <c r="DI46" s="16"/>
      <c r="DJ46" s="16"/>
      <c r="DK46" s="16"/>
      <c r="DL46" s="16"/>
      <c r="DM46" s="16"/>
      <c r="DN46" s="16"/>
      <c r="DO46" s="16"/>
      <c r="DP46" s="16"/>
      <c r="DQ46" s="16"/>
      <c r="DR46" s="16"/>
      <c r="DS46" s="16"/>
      <c r="DT46" s="16"/>
      <c r="DU46" s="16"/>
      <c r="DV46" s="16"/>
      <c r="DW46" s="16"/>
      <c r="DX46" s="16"/>
      <c r="DY46" s="16"/>
      <c r="DZ46" s="16"/>
      <c r="EA46" s="16"/>
      <c r="EB46" s="16"/>
      <c r="EC46" s="16"/>
      <c r="ED46" s="16"/>
      <c r="EE46" s="16"/>
      <c r="EF46" s="16"/>
      <c r="EG46" s="16"/>
      <c r="EH46" s="16"/>
      <c r="EI46" s="16"/>
      <c r="EJ46" s="16"/>
      <c r="EK46" s="16"/>
      <c r="EL46" s="16"/>
      <c r="EM46" s="16"/>
      <c r="EN46" s="16"/>
      <c r="EO46" s="16"/>
      <c r="EP46" s="16"/>
      <c r="EQ46" s="16"/>
      <c r="ER46" s="16"/>
      <c r="ES46" s="16"/>
      <c r="ET46" s="16"/>
      <c r="EU46" s="16"/>
      <c r="EV46" s="16"/>
      <c r="EW46" s="16"/>
      <c r="EX46" s="16"/>
      <c r="EY46" s="16"/>
      <c r="EZ46" s="16"/>
      <c r="FA46" s="16"/>
      <c r="FB46" s="16"/>
      <c r="FC46" s="16"/>
      <c r="FD46" s="16"/>
      <c r="FE46" s="16"/>
      <c r="FF46" s="16"/>
      <c r="FG46" s="16"/>
      <c r="FH46" s="16"/>
      <c r="FI46" s="16"/>
      <c r="FJ46" s="16"/>
      <c r="FK46" s="16"/>
      <c r="FL46" s="16"/>
      <c r="FM46" s="16"/>
      <c r="FN46" s="16"/>
      <c r="FO46" s="16"/>
      <c r="FP46" s="16"/>
      <c r="FQ46" s="16"/>
      <c r="FR46" s="16"/>
      <c r="FS46" s="16"/>
      <c r="FT46" s="16"/>
      <c r="FU46" s="16"/>
      <c r="FV46" s="16"/>
      <c r="FW46" s="16"/>
      <c r="FX46" s="16"/>
      <c r="FY46" s="16"/>
      <c r="FZ46" s="16"/>
      <c r="GA46" s="16"/>
      <c r="GB46" s="16"/>
      <c r="GC46" s="16"/>
      <c r="GD46" s="16"/>
      <c r="GE46" s="16"/>
      <c r="GF46" s="16"/>
      <c r="GG46" s="16"/>
      <c r="GH46" s="16"/>
      <c r="GI46" s="16"/>
      <c r="GJ46" s="16"/>
      <c r="GK46" s="16"/>
      <c r="GL46" s="16"/>
      <c r="GM46" s="16"/>
      <c r="GN46" s="16"/>
      <c r="GO46" s="16"/>
      <c r="GP46" s="16"/>
      <c r="GQ46" s="16"/>
      <c r="GR46" s="16"/>
      <c r="GS46" s="16"/>
      <c r="GT46" s="16"/>
      <c r="GU46" s="16"/>
      <c r="GV46" s="16"/>
      <c r="GW46" s="16"/>
      <c r="GX46" s="16"/>
      <c r="GY46" s="16"/>
      <c r="GZ46" s="16"/>
      <c r="HA46" s="16"/>
      <c r="HB46" s="16"/>
      <c r="HC46" s="16"/>
      <c r="HD46" s="16"/>
      <c r="HE46" s="16"/>
      <c r="HF46" s="16"/>
      <c r="HG46" s="16"/>
      <c r="HH46" s="16"/>
      <c r="HI46" s="16"/>
      <c r="HJ46" s="16"/>
      <c r="HK46" s="16"/>
      <c r="HL46" s="16"/>
      <c r="HM46" s="16"/>
      <c r="HN46" s="16"/>
      <c r="HO46" s="16"/>
      <c r="HP46" s="16"/>
    </row>
    <row r="47" spans="1:224" ht="12.75" customHeight="1" x14ac:dyDescent="0.2">
      <c r="A47" s="67" t="s">
        <v>184</v>
      </c>
      <c r="B47" s="20">
        <v>1053</v>
      </c>
      <c r="C47" s="68" t="s">
        <v>144</v>
      </c>
      <c r="D47" s="21">
        <f t="shared" ca="1" si="4"/>
        <v>0</v>
      </c>
      <c r="E47" s="21">
        <f t="shared" ca="1" si="4"/>
        <v>2399495931.29</v>
      </c>
      <c r="F47" s="21">
        <f t="shared" ca="1" si="4"/>
        <v>1199345</v>
      </c>
      <c r="G47" s="21">
        <f t="shared" ca="1" si="4"/>
        <v>831353846.18000007</v>
      </c>
      <c r="H47" s="22">
        <f t="shared" ca="1" si="1"/>
        <v>3232049122.4700003</v>
      </c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  <c r="BM47" s="16"/>
      <c r="BN47" s="16"/>
      <c r="BO47" s="16"/>
      <c r="BP47" s="16"/>
      <c r="BQ47" s="16"/>
      <c r="BR47" s="16"/>
      <c r="BS47" s="16"/>
      <c r="BT47" s="16"/>
      <c r="BU47" s="16"/>
      <c r="BV47" s="16"/>
      <c r="BW47" s="16"/>
      <c r="BX47" s="16"/>
      <c r="BY47" s="16"/>
      <c r="BZ47" s="16"/>
      <c r="CA47" s="16"/>
      <c r="CB47" s="16"/>
      <c r="CC47" s="16"/>
      <c r="CD47" s="16"/>
      <c r="CE47" s="16"/>
      <c r="CF47" s="16"/>
      <c r="CG47" s="16"/>
      <c r="CH47" s="16"/>
      <c r="CI47" s="16"/>
      <c r="CJ47" s="16"/>
      <c r="CK47" s="16"/>
      <c r="CL47" s="16"/>
      <c r="CM47" s="16"/>
      <c r="CN47" s="16"/>
      <c r="CO47" s="16"/>
      <c r="CP47" s="16"/>
      <c r="CQ47" s="16"/>
      <c r="CR47" s="16"/>
      <c r="CS47" s="16"/>
      <c r="CT47" s="16"/>
      <c r="CU47" s="16"/>
      <c r="CV47" s="16"/>
      <c r="CW47" s="16"/>
      <c r="CX47" s="16"/>
      <c r="CY47" s="16"/>
      <c r="CZ47" s="16"/>
      <c r="DA47" s="16"/>
      <c r="DB47" s="16"/>
      <c r="DC47" s="16"/>
      <c r="DD47" s="16"/>
      <c r="DE47" s="16"/>
      <c r="DF47" s="16"/>
      <c r="DG47" s="16"/>
      <c r="DH47" s="16"/>
      <c r="DI47" s="16"/>
      <c r="DJ47" s="16"/>
      <c r="DK47" s="16"/>
      <c r="DL47" s="16"/>
      <c r="DM47" s="16"/>
      <c r="DN47" s="16"/>
      <c r="DO47" s="16"/>
      <c r="DP47" s="16"/>
      <c r="DQ47" s="16"/>
      <c r="DR47" s="16"/>
      <c r="DS47" s="16"/>
      <c r="DT47" s="16"/>
      <c r="DU47" s="16"/>
      <c r="DV47" s="16"/>
      <c r="DW47" s="16"/>
      <c r="DX47" s="16"/>
      <c r="DY47" s="16"/>
      <c r="DZ47" s="16"/>
      <c r="EA47" s="16"/>
      <c r="EB47" s="16"/>
      <c r="EC47" s="16"/>
      <c r="ED47" s="16"/>
      <c r="EE47" s="16"/>
      <c r="EF47" s="16"/>
      <c r="EG47" s="16"/>
      <c r="EH47" s="16"/>
      <c r="EI47" s="16"/>
      <c r="EJ47" s="16"/>
      <c r="EK47" s="16"/>
      <c r="EL47" s="16"/>
      <c r="EM47" s="16"/>
      <c r="EN47" s="16"/>
      <c r="EO47" s="16"/>
      <c r="EP47" s="16"/>
      <c r="EQ47" s="16"/>
      <c r="ER47" s="16"/>
      <c r="ES47" s="16"/>
      <c r="ET47" s="16"/>
      <c r="EU47" s="16"/>
      <c r="EV47" s="16"/>
      <c r="EW47" s="16"/>
      <c r="EX47" s="16"/>
      <c r="EY47" s="16"/>
      <c r="EZ47" s="16"/>
      <c r="FA47" s="16"/>
      <c r="FB47" s="16"/>
      <c r="FC47" s="16"/>
      <c r="FD47" s="16"/>
      <c r="FE47" s="16"/>
      <c r="FF47" s="16"/>
      <c r="FG47" s="16"/>
      <c r="FH47" s="16"/>
      <c r="FI47" s="16"/>
      <c r="FJ47" s="16"/>
      <c r="FK47" s="16"/>
      <c r="FL47" s="16"/>
      <c r="FM47" s="16"/>
      <c r="FN47" s="16"/>
      <c r="FO47" s="16"/>
      <c r="FP47" s="16"/>
      <c r="FQ47" s="16"/>
      <c r="FR47" s="16"/>
      <c r="FS47" s="16"/>
      <c r="FT47" s="16"/>
      <c r="FU47" s="16"/>
      <c r="FV47" s="16"/>
      <c r="FW47" s="16"/>
      <c r="FX47" s="16"/>
      <c r="FY47" s="16"/>
      <c r="FZ47" s="16"/>
      <c r="GA47" s="16"/>
      <c r="GB47" s="16"/>
      <c r="GC47" s="16"/>
      <c r="GD47" s="16"/>
      <c r="GE47" s="16"/>
      <c r="GF47" s="16"/>
      <c r="GG47" s="16"/>
      <c r="GH47" s="16"/>
      <c r="GI47" s="16"/>
      <c r="GJ47" s="16"/>
      <c r="GK47" s="16"/>
      <c r="GL47" s="16"/>
      <c r="GM47" s="16"/>
      <c r="GN47" s="16"/>
      <c r="GO47" s="16"/>
      <c r="GP47" s="16"/>
      <c r="GQ47" s="16"/>
      <c r="GR47" s="16"/>
      <c r="GS47" s="16"/>
      <c r="GT47" s="16"/>
      <c r="GU47" s="16"/>
      <c r="GV47" s="16"/>
      <c r="GW47" s="16"/>
      <c r="GX47" s="16"/>
      <c r="GY47" s="16"/>
      <c r="GZ47" s="16"/>
      <c r="HA47" s="16"/>
      <c r="HB47" s="16"/>
      <c r="HC47" s="16"/>
      <c r="HD47" s="16"/>
      <c r="HE47" s="16"/>
      <c r="HF47" s="16"/>
      <c r="HG47" s="16"/>
      <c r="HH47" s="16"/>
      <c r="HI47" s="16"/>
      <c r="HJ47" s="16"/>
      <c r="HK47" s="16"/>
      <c r="HL47" s="16"/>
      <c r="HM47" s="16"/>
      <c r="HN47" s="16"/>
      <c r="HO47" s="16"/>
      <c r="HP47" s="16"/>
    </row>
    <row r="48" spans="1:224" ht="12.75" customHeight="1" x14ac:dyDescent="0.2">
      <c r="A48" s="67" t="s">
        <v>185</v>
      </c>
      <c r="B48" s="20">
        <v>1054</v>
      </c>
      <c r="C48" s="68" t="s">
        <v>144</v>
      </c>
      <c r="D48" s="21">
        <f t="shared" ca="1" si="4"/>
        <v>0</v>
      </c>
      <c r="E48" s="21">
        <f t="shared" ca="1" si="4"/>
        <v>0</v>
      </c>
      <c r="F48" s="21">
        <f t="shared" ca="1" si="4"/>
        <v>0</v>
      </c>
      <c r="G48" s="21">
        <f t="shared" ca="1" si="4"/>
        <v>0</v>
      </c>
      <c r="H48" s="22">
        <f t="shared" ca="1" si="1"/>
        <v>0</v>
      </c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  <c r="BM48" s="16"/>
      <c r="BN48" s="16"/>
      <c r="BO48" s="16"/>
      <c r="BP48" s="16"/>
      <c r="BQ48" s="16"/>
      <c r="BR48" s="16"/>
      <c r="BS48" s="16"/>
      <c r="BT48" s="16"/>
      <c r="BU48" s="16"/>
      <c r="BV48" s="16"/>
      <c r="BW48" s="16"/>
      <c r="BX48" s="16"/>
      <c r="BY48" s="16"/>
      <c r="BZ48" s="16"/>
      <c r="CA48" s="16"/>
      <c r="CB48" s="16"/>
      <c r="CC48" s="16"/>
      <c r="CD48" s="16"/>
      <c r="CE48" s="16"/>
      <c r="CF48" s="16"/>
      <c r="CG48" s="16"/>
      <c r="CH48" s="16"/>
      <c r="CI48" s="16"/>
      <c r="CJ48" s="16"/>
      <c r="CK48" s="16"/>
      <c r="CL48" s="16"/>
      <c r="CM48" s="16"/>
      <c r="CN48" s="16"/>
      <c r="CO48" s="16"/>
      <c r="CP48" s="16"/>
      <c r="CQ48" s="16"/>
      <c r="CR48" s="16"/>
      <c r="CS48" s="16"/>
      <c r="CT48" s="16"/>
      <c r="CU48" s="16"/>
      <c r="CV48" s="16"/>
      <c r="CW48" s="16"/>
      <c r="CX48" s="16"/>
      <c r="CY48" s="16"/>
      <c r="CZ48" s="16"/>
      <c r="DA48" s="16"/>
      <c r="DB48" s="16"/>
      <c r="DC48" s="16"/>
      <c r="DD48" s="16"/>
      <c r="DE48" s="16"/>
      <c r="DF48" s="16"/>
      <c r="DG48" s="16"/>
      <c r="DH48" s="16"/>
      <c r="DI48" s="16"/>
      <c r="DJ48" s="16"/>
      <c r="DK48" s="16"/>
      <c r="DL48" s="16"/>
      <c r="DM48" s="16"/>
      <c r="DN48" s="16"/>
      <c r="DO48" s="16"/>
      <c r="DP48" s="16"/>
      <c r="DQ48" s="16"/>
      <c r="DR48" s="16"/>
      <c r="DS48" s="16"/>
      <c r="DT48" s="16"/>
      <c r="DU48" s="16"/>
      <c r="DV48" s="16"/>
      <c r="DW48" s="16"/>
      <c r="DX48" s="16"/>
      <c r="DY48" s="16"/>
      <c r="DZ48" s="16"/>
      <c r="EA48" s="16"/>
      <c r="EB48" s="16"/>
      <c r="EC48" s="16"/>
      <c r="ED48" s="16"/>
      <c r="EE48" s="16"/>
      <c r="EF48" s="16"/>
      <c r="EG48" s="16"/>
      <c r="EH48" s="16"/>
      <c r="EI48" s="16"/>
      <c r="EJ48" s="16"/>
      <c r="EK48" s="16"/>
      <c r="EL48" s="16"/>
      <c r="EM48" s="16"/>
      <c r="EN48" s="16"/>
      <c r="EO48" s="16"/>
      <c r="EP48" s="16"/>
      <c r="EQ48" s="16"/>
      <c r="ER48" s="16"/>
      <c r="ES48" s="16"/>
      <c r="ET48" s="16"/>
      <c r="EU48" s="16"/>
      <c r="EV48" s="16"/>
      <c r="EW48" s="16"/>
      <c r="EX48" s="16"/>
      <c r="EY48" s="16"/>
      <c r="EZ48" s="16"/>
      <c r="FA48" s="16"/>
      <c r="FB48" s="16"/>
      <c r="FC48" s="16"/>
      <c r="FD48" s="16"/>
      <c r="FE48" s="16"/>
      <c r="FF48" s="16"/>
      <c r="FG48" s="16"/>
      <c r="FH48" s="16"/>
      <c r="FI48" s="16"/>
      <c r="FJ48" s="16"/>
      <c r="FK48" s="16"/>
      <c r="FL48" s="16"/>
      <c r="FM48" s="16"/>
      <c r="FN48" s="16"/>
      <c r="FO48" s="16"/>
      <c r="FP48" s="16"/>
      <c r="FQ48" s="16"/>
      <c r="FR48" s="16"/>
      <c r="FS48" s="16"/>
      <c r="FT48" s="16"/>
      <c r="FU48" s="16"/>
      <c r="FV48" s="16"/>
      <c r="FW48" s="16"/>
      <c r="FX48" s="16"/>
      <c r="FY48" s="16"/>
      <c r="FZ48" s="16"/>
      <c r="GA48" s="16"/>
      <c r="GB48" s="16"/>
      <c r="GC48" s="16"/>
      <c r="GD48" s="16"/>
      <c r="GE48" s="16"/>
      <c r="GF48" s="16"/>
      <c r="GG48" s="16"/>
      <c r="GH48" s="16"/>
      <c r="GI48" s="16"/>
      <c r="GJ48" s="16"/>
      <c r="GK48" s="16"/>
      <c r="GL48" s="16"/>
      <c r="GM48" s="16"/>
      <c r="GN48" s="16"/>
      <c r="GO48" s="16"/>
      <c r="GP48" s="16"/>
      <c r="GQ48" s="16"/>
      <c r="GR48" s="16"/>
      <c r="GS48" s="16"/>
      <c r="GT48" s="16"/>
      <c r="GU48" s="16"/>
      <c r="GV48" s="16"/>
      <c r="GW48" s="16"/>
      <c r="GX48" s="16"/>
      <c r="GY48" s="16"/>
      <c r="GZ48" s="16"/>
      <c r="HA48" s="16"/>
      <c r="HB48" s="16"/>
      <c r="HC48" s="16"/>
      <c r="HD48" s="16"/>
      <c r="HE48" s="16"/>
      <c r="HF48" s="16"/>
      <c r="HG48" s="16"/>
      <c r="HH48" s="16"/>
      <c r="HI48" s="16"/>
      <c r="HJ48" s="16"/>
      <c r="HK48" s="16"/>
      <c r="HL48" s="16"/>
      <c r="HM48" s="16"/>
      <c r="HN48" s="16"/>
      <c r="HO48" s="16"/>
      <c r="HP48" s="16"/>
    </row>
    <row r="49" spans="1:224" ht="12.75" customHeight="1" x14ac:dyDescent="0.2">
      <c r="A49" s="67" t="s">
        <v>186</v>
      </c>
      <c r="B49" s="20">
        <v>1055</v>
      </c>
      <c r="C49" s="68" t="s">
        <v>144</v>
      </c>
      <c r="D49" s="21">
        <f t="shared" ca="1" si="4"/>
        <v>0</v>
      </c>
      <c r="E49" s="21">
        <f t="shared" ca="1" si="4"/>
        <v>0</v>
      </c>
      <c r="F49" s="21">
        <f t="shared" ca="1" si="4"/>
        <v>0</v>
      </c>
      <c r="G49" s="21">
        <f t="shared" ca="1" si="4"/>
        <v>57093047.18</v>
      </c>
      <c r="H49" s="22">
        <f t="shared" ca="1" si="1"/>
        <v>57093047.18</v>
      </c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  <c r="BM49" s="16"/>
      <c r="BN49" s="16"/>
      <c r="BO49" s="16"/>
      <c r="BP49" s="16"/>
      <c r="BQ49" s="16"/>
      <c r="BR49" s="16"/>
      <c r="BS49" s="16"/>
      <c r="BT49" s="16"/>
      <c r="BU49" s="16"/>
      <c r="BV49" s="16"/>
      <c r="BW49" s="16"/>
      <c r="BX49" s="16"/>
      <c r="BY49" s="16"/>
      <c r="BZ49" s="16"/>
      <c r="CA49" s="16"/>
      <c r="CB49" s="16"/>
      <c r="CC49" s="16"/>
      <c r="CD49" s="16"/>
      <c r="CE49" s="16"/>
      <c r="CF49" s="16"/>
      <c r="CG49" s="16"/>
      <c r="CH49" s="16"/>
      <c r="CI49" s="16"/>
      <c r="CJ49" s="16"/>
      <c r="CK49" s="16"/>
      <c r="CL49" s="16"/>
      <c r="CM49" s="16"/>
      <c r="CN49" s="16"/>
      <c r="CO49" s="16"/>
      <c r="CP49" s="16"/>
      <c r="CQ49" s="16"/>
      <c r="CR49" s="16"/>
      <c r="CS49" s="16"/>
      <c r="CT49" s="16"/>
      <c r="CU49" s="16"/>
      <c r="CV49" s="16"/>
      <c r="CW49" s="16"/>
      <c r="CX49" s="16"/>
      <c r="CY49" s="16"/>
      <c r="CZ49" s="16"/>
      <c r="DA49" s="16"/>
      <c r="DB49" s="16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6"/>
      <c r="DT49" s="16"/>
      <c r="DU49" s="16"/>
      <c r="DV49" s="16"/>
      <c r="DW49" s="16"/>
      <c r="DX49" s="16"/>
      <c r="DY49" s="16"/>
      <c r="DZ49" s="16"/>
      <c r="EA49" s="16"/>
      <c r="EB49" s="16"/>
      <c r="EC49" s="16"/>
      <c r="ED49" s="16"/>
      <c r="EE49" s="16"/>
      <c r="EF49" s="16"/>
      <c r="EG49" s="16"/>
      <c r="EH49" s="16"/>
      <c r="EI49" s="16"/>
      <c r="EJ49" s="16"/>
      <c r="EK49" s="16"/>
      <c r="EL49" s="16"/>
      <c r="EM49" s="16"/>
      <c r="EN49" s="16"/>
      <c r="EO49" s="16"/>
      <c r="EP49" s="16"/>
      <c r="EQ49" s="16"/>
      <c r="ER49" s="16"/>
      <c r="ES49" s="16"/>
      <c r="ET49" s="16"/>
      <c r="EU49" s="16"/>
      <c r="EV49" s="16"/>
      <c r="EW49" s="16"/>
      <c r="EX49" s="16"/>
      <c r="EY49" s="16"/>
      <c r="EZ49" s="16"/>
      <c r="FA49" s="16"/>
      <c r="FB49" s="16"/>
      <c r="FC49" s="16"/>
      <c r="FD49" s="16"/>
      <c r="FE49" s="16"/>
      <c r="FF49" s="16"/>
      <c r="FG49" s="16"/>
      <c r="FH49" s="16"/>
      <c r="FI49" s="16"/>
      <c r="FJ49" s="16"/>
      <c r="FK49" s="16"/>
      <c r="FL49" s="16"/>
      <c r="FM49" s="16"/>
      <c r="FN49" s="16"/>
      <c r="FO49" s="16"/>
      <c r="FP49" s="16"/>
      <c r="FQ49" s="16"/>
      <c r="FR49" s="16"/>
      <c r="FS49" s="16"/>
      <c r="FT49" s="16"/>
      <c r="FU49" s="16"/>
      <c r="FV49" s="16"/>
      <c r="FW49" s="16"/>
      <c r="FX49" s="16"/>
      <c r="FY49" s="16"/>
      <c r="FZ49" s="16"/>
      <c r="GA49" s="16"/>
      <c r="GB49" s="16"/>
      <c r="GC49" s="16"/>
      <c r="GD49" s="16"/>
      <c r="GE49" s="16"/>
      <c r="GF49" s="16"/>
      <c r="GG49" s="16"/>
      <c r="GH49" s="16"/>
      <c r="GI49" s="16"/>
      <c r="GJ49" s="16"/>
      <c r="GK49" s="16"/>
      <c r="GL49" s="16"/>
      <c r="GM49" s="16"/>
      <c r="GN49" s="16"/>
      <c r="GO49" s="16"/>
      <c r="GP49" s="16"/>
      <c r="GQ49" s="16"/>
      <c r="GR49" s="16"/>
      <c r="GS49" s="16"/>
      <c r="GT49" s="16"/>
      <c r="GU49" s="16"/>
      <c r="GV49" s="16"/>
      <c r="GW49" s="16"/>
      <c r="GX49" s="16"/>
      <c r="GY49" s="16"/>
      <c r="GZ49" s="16"/>
      <c r="HA49" s="16"/>
      <c r="HB49" s="16"/>
      <c r="HC49" s="16"/>
      <c r="HD49" s="16"/>
      <c r="HE49" s="16"/>
      <c r="HF49" s="16"/>
      <c r="HG49" s="16"/>
      <c r="HH49" s="16"/>
      <c r="HI49" s="16"/>
      <c r="HJ49" s="16"/>
      <c r="HK49" s="16"/>
      <c r="HL49" s="16"/>
      <c r="HM49" s="16"/>
      <c r="HN49" s="16"/>
      <c r="HO49" s="16"/>
      <c r="HP49" s="16"/>
    </row>
    <row r="50" spans="1:224" ht="12.75" customHeight="1" x14ac:dyDescent="0.2">
      <c r="A50" s="67" t="s">
        <v>187</v>
      </c>
      <c r="B50" s="20">
        <v>1056</v>
      </c>
      <c r="C50" s="68" t="s">
        <v>144</v>
      </c>
      <c r="D50" s="21">
        <f t="shared" ca="1" si="4"/>
        <v>0</v>
      </c>
      <c r="E50" s="21">
        <f t="shared" ca="1" si="4"/>
        <v>322726532</v>
      </c>
      <c r="F50" s="21">
        <f t="shared" ca="1" si="4"/>
        <v>1315907.1206160001</v>
      </c>
      <c r="G50" s="21">
        <f t="shared" ca="1" si="4"/>
        <v>56626669.529999733</v>
      </c>
      <c r="H50" s="22">
        <f t="shared" ca="1" si="1"/>
        <v>380669108.65061575</v>
      </c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  <c r="BM50" s="16"/>
      <c r="BN50" s="16"/>
      <c r="BO50" s="16"/>
      <c r="BP50" s="16"/>
      <c r="BQ50" s="16"/>
      <c r="BR50" s="16"/>
      <c r="BS50" s="16"/>
      <c r="BT50" s="16"/>
      <c r="BU50" s="16"/>
      <c r="BV50" s="16"/>
      <c r="BW50" s="16"/>
      <c r="BX50" s="16"/>
      <c r="BY50" s="16"/>
      <c r="BZ50" s="16"/>
      <c r="CA50" s="16"/>
      <c r="CB50" s="16"/>
      <c r="CC50" s="16"/>
      <c r="CD50" s="16"/>
      <c r="CE50" s="16"/>
      <c r="CF50" s="16"/>
      <c r="CG50" s="16"/>
      <c r="CH50" s="16"/>
      <c r="CI50" s="16"/>
      <c r="CJ50" s="16"/>
      <c r="CK50" s="16"/>
      <c r="CL50" s="16"/>
      <c r="CM50" s="16"/>
      <c r="CN50" s="16"/>
      <c r="CO50" s="16"/>
      <c r="CP50" s="16"/>
      <c r="CQ50" s="16"/>
      <c r="CR50" s="16"/>
      <c r="CS50" s="16"/>
      <c r="CT50" s="16"/>
      <c r="CU50" s="16"/>
      <c r="CV50" s="16"/>
      <c r="CW50" s="16"/>
      <c r="CX50" s="16"/>
      <c r="CY50" s="16"/>
      <c r="CZ50" s="16"/>
      <c r="DA50" s="16"/>
      <c r="DB50" s="16"/>
      <c r="DC50" s="16"/>
      <c r="DD50" s="16"/>
      <c r="DE50" s="16"/>
      <c r="DF50" s="16"/>
      <c r="DG50" s="16"/>
      <c r="DH50" s="16"/>
      <c r="DI50" s="16"/>
      <c r="DJ50" s="16"/>
      <c r="DK50" s="16"/>
      <c r="DL50" s="16"/>
      <c r="DM50" s="16"/>
      <c r="DN50" s="16"/>
      <c r="DO50" s="16"/>
      <c r="DP50" s="16"/>
      <c r="DQ50" s="16"/>
      <c r="DR50" s="16"/>
      <c r="DS50" s="16"/>
      <c r="DT50" s="16"/>
      <c r="DU50" s="16"/>
      <c r="DV50" s="16"/>
      <c r="DW50" s="16"/>
      <c r="DX50" s="16"/>
      <c r="DY50" s="16"/>
      <c r="DZ50" s="16"/>
      <c r="EA50" s="16"/>
      <c r="EB50" s="16"/>
      <c r="EC50" s="16"/>
      <c r="ED50" s="16"/>
      <c r="EE50" s="16"/>
      <c r="EF50" s="16"/>
      <c r="EG50" s="16"/>
      <c r="EH50" s="16"/>
      <c r="EI50" s="16"/>
      <c r="EJ50" s="16"/>
      <c r="EK50" s="16"/>
      <c r="EL50" s="16"/>
      <c r="EM50" s="16"/>
      <c r="EN50" s="16"/>
      <c r="EO50" s="16"/>
      <c r="EP50" s="16"/>
      <c r="EQ50" s="16"/>
      <c r="ER50" s="16"/>
      <c r="ES50" s="16"/>
      <c r="ET50" s="16"/>
      <c r="EU50" s="16"/>
      <c r="EV50" s="16"/>
      <c r="EW50" s="16"/>
      <c r="EX50" s="16"/>
      <c r="EY50" s="16"/>
      <c r="EZ50" s="16"/>
      <c r="FA50" s="16"/>
      <c r="FB50" s="16"/>
      <c r="FC50" s="16"/>
      <c r="FD50" s="16"/>
      <c r="FE50" s="16"/>
      <c r="FF50" s="16"/>
      <c r="FG50" s="16"/>
      <c r="FH50" s="16"/>
      <c r="FI50" s="16"/>
      <c r="FJ50" s="16"/>
      <c r="FK50" s="16"/>
      <c r="FL50" s="16"/>
      <c r="FM50" s="16"/>
      <c r="FN50" s="16"/>
      <c r="FO50" s="16"/>
      <c r="FP50" s="16"/>
      <c r="FQ50" s="16"/>
      <c r="FR50" s="16"/>
      <c r="FS50" s="16"/>
      <c r="FT50" s="16"/>
      <c r="FU50" s="16"/>
      <c r="FV50" s="16"/>
      <c r="FW50" s="16"/>
      <c r="FX50" s="16"/>
      <c r="FY50" s="16"/>
      <c r="FZ50" s="16"/>
      <c r="GA50" s="16"/>
      <c r="GB50" s="16"/>
      <c r="GC50" s="16"/>
      <c r="GD50" s="16"/>
      <c r="GE50" s="16"/>
      <c r="GF50" s="16"/>
      <c r="GG50" s="16"/>
      <c r="GH50" s="16"/>
      <c r="GI50" s="16"/>
      <c r="GJ50" s="16"/>
      <c r="GK50" s="16"/>
      <c r="GL50" s="16"/>
      <c r="GM50" s="16"/>
      <c r="GN50" s="16"/>
      <c r="GO50" s="16"/>
      <c r="GP50" s="16"/>
      <c r="GQ50" s="16"/>
      <c r="GR50" s="16"/>
      <c r="GS50" s="16"/>
      <c r="GT50" s="16"/>
      <c r="GU50" s="16"/>
      <c r="GV50" s="16"/>
      <c r="GW50" s="16"/>
      <c r="GX50" s="16"/>
      <c r="GY50" s="16"/>
      <c r="GZ50" s="16"/>
      <c r="HA50" s="16"/>
      <c r="HB50" s="16"/>
      <c r="HC50" s="16"/>
      <c r="HD50" s="16"/>
      <c r="HE50" s="16"/>
      <c r="HF50" s="16"/>
      <c r="HG50" s="16"/>
      <c r="HH50" s="16"/>
      <c r="HI50" s="16"/>
      <c r="HJ50" s="16"/>
      <c r="HK50" s="16"/>
      <c r="HL50" s="16"/>
      <c r="HM50" s="16"/>
      <c r="HN50" s="16"/>
      <c r="HO50" s="16"/>
      <c r="HP50" s="16"/>
    </row>
    <row r="51" spans="1:224" ht="12.75" customHeight="1" x14ac:dyDescent="0.2">
      <c r="A51" s="67" t="s">
        <v>188</v>
      </c>
      <c r="B51" s="20">
        <v>1057</v>
      </c>
      <c r="C51" s="68" t="s">
        <v>144</v>
      </c>
      <c r="D51" s="21">
        <f t="shared" ca="1" si="4"/>
        <v>0</v>
      </c>
      <c r="E51" s="21">
        <f t="shared" ca="1" si="4"/>
        <v>0</v>
      </c>
      <c r="F51" s="21">
        <f t="shared" ca="1" si="4"/>
        <v>0</v>
      </c>
      <c r="G51" s="21">
        <f t="shared" ca="1" si="4"/>
        <v>3574277.33</v>
      </c>
      <c r="H51" s="22">
        <f t="shared" ca="1" si="1"/>
        <v>3574277.33</v>
      </c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  <c r="BM51" s="16"/>
      <c r="BN51" s="16"/>
      <c r="BO51" s="16"/>
      <c r="BP51" s="16"/>
      <c r="BQ51" s="16"/>
      <c r="BR51" s="16"/>
      <c r="BS51" s="16"/>
      <c r="BT51" s="16"/>
      <c r="BU51" s="16"/>
      <c r="BV51" s="16"/>
      <c r="BW51" s="16"/>
      <c r="BX51" s="16"/>
      <c r="BY51" s="16"/>
      <c r="BZ51" s="16"/>
      <c r="CA51" s="16"/>
      <c r="CB51" s="16"/>
      <c r="CC51" s="16"/>
      <c r="CD51" s="16"/>
      <c r="CE51" s="16"/>
      <c r="CF51" s="16"/>
      <c r="CG51" s="16"/>
      <c r="CH51" s="16"/>
      <c r="CI51" s="16"/>
      <c r="CJ51" s="16"/>
      <c r="CK51" s="16"/>
      <c r="CL51" s="16"/>
      <c r="CM51" s="16"/>
      <c r="CN51" s="16"/>
      <c r="CO51" s="16"/>
      <c r="CP51" s="16"/>
      <c r="CQ51" s="16"/>
      <c r="CR51" s="16"/>
      <c r="CS51" s="16"/>
      <c r="CT51" s="16"/>
      <c r="CU51" s="16"/>
      <c r="CV51" s="16"/>
      <c r="CW51" s="16"/>
      <c r="CX51" s="16"/>
      <c r="CY51" s="16"/>
      <c r="CZ51" s="16"/>
      <c r="DA51" s="16"/>
      <c r="DB51" s="16"/>
      <c r="DC51" s="16"/>
      <c r="DD51" s="16"/>
      <c r="DE51" s="16"/>
      <c r="DF51" s="16"/>
      <c r="DG51" s="16"/>
      <c r="DH51" s="16"/>
      <c r="DI51" s="16"/>
      <c r="DJ51" s="16"/>
      <c r="DK51" s="16"/>
      <c r="DL51" s="16"/>
      <c r="DM51" s="16"/>
      <c r="DN51" s="16"/>
      <c r="DO51" s="16"/>
      <c r="DP51" s="16"/>
      <c r="DQ51" s="16"/>
      <c r="DR51" s="16"/>
      <c r="DS51" s="16"/>
      <c r="DT51" s="16"/>
      <c r="DU51" s="16"/>
      <c r="DV51" s="16"/>
      <c r="DW51" s="16"/>
      <c r="DX51" s="16"/>
      <c r="DY51" s="16"/>
      <c r="DZ51" s="16"/>
      <c r="EA51" s="16"/>
      <c r="EB51" s="16"/>
      <c r="EC51" s="16"/>
      <c r="ED51" s="16"/>
      <c r="EE51" s="16"/>
      <c r="EF51" s="16"/>
      <c r="EG51" s="16"/>
      <c r="EH51" s="16"/>
      <c r="EI51" s="16"/>
      <c r="EJ51" s="16"/>
      <c r="EK51" s="16"/>
      <c r="EL51" s="16"/>
      <c r="EM51" s="16"/>
      <c r="EN51" s="16"/>
      <c r="EO51" s="16"/>
      <c r="EP51" s="16"/>
      <c r="EQ51" s="16"/>
      <c r="ER51" s="16"/>
      <c r="ES51" s="16"/>
      <c r="ET51" s="16"/>
      <c r="EU51" s="16"/>
      <c r="EV51" s="16"/>
      <c r="EW51" s="16"/>
      <c r="EX51" s="16"/>
      <c r="EY51" s="16"/>
      <c r="EZ51" s="16"/>
      <c r="FA51" s="16"/>
      <c r="FB51" s="16"/>
      <c r="FC51" s="16"/>
      <c r="FD51" s="16"/>
      <c r="FE51" s="16"/>
      <c r="FF51" s="16"/>
      <c r="FG51" s="16"/>
      <c r="FH51" s="16"/>
      <c r="FI51" s="16"/>
      <c r="FJ51" s="16"/>
      <c r="FK51" s="16"/>
      <c r="FL51" s="16"/>
      <c r="FM51" s="16"/>
      <c r="FN51" s="16"/>
      <c r="FO51" s="16"/>
      <c r="FP51" s="16"/>
      <c r="FQ51" s="16"/>
      <c r="FR51" s="16"/>
      <c r="FS51" s="16"/>
      <c r="FT51" s="16"/>
      <c r="FU51" s="16"/>
      <c r="FV51" s="16"/>
      <c r="FW51" s="16"/>
      <c r="FX51" s="16"/>
      <c r="FY51" s="16"/>
      <c r="FZ51" s="16"/>
      <c r="GA51" s="16"/>
      <c r="GB51" s="16"/>
      <c r="GC51" s="16"/>
      <c r="GD51" s="16"/>
      <c r="GE51" s="16"/>
      <c r="GF51" s="16"/>
      <c r="GG51" s="16"/>
      <c r="GH51" s="16"/>
      <c r="GI51" s="16"/>
      <c r="GJ51" s="16"/>
      <c r="GK51" s="16"/>
      <c r="GL51" s="16"/>
      <c r="GM51" s="16"/>
      <c r="GN51" s="16"/>
      <c r="GO51" s="16"/>
      <c r="GP51" s="16"/>
      <c r="GQ51" s="16"/>
      <c r="GR51" s="16"/>
      <c r="GS51" s="16"/>
      <c r="GT51" s="16"/>
      <c r="GU51" s="16"/>
      <c r="GV51" s="16"/>
      <c r="GW51" s="16"/>
      <c r="GX51" s="16"/>
      <c r="GY51" s="16"/>
      <c r="GZ51" s="16"/>
      <c r="HA51" s="16"/>
      <c r="HB51" s="16"/>
      <c r="HC51" s="16"/>
      <c r="HD51" s="16"/>
      <c r="HE51" s="16"/>
      <c r="HF51" s="16"/>
      <c r="HG51" s="16"/>
      <c r="HH51" s="16"/>
      <c r="HI51" s="16"/>
      <c r="HJ51" s="16"/>
      <c r="HK51" s="16"/>
      <c r="HL51" s="16"/>
      <c r="HM51" s="16"/>
      <c r="HN51" s="16"/>
      <c r="HO51" s="16"/>
      <c r="HP51" s="16"/>
    </row>
    <row r="52" spans="1:224" ht="12.75" customHeight="1" x14ac:dyDescent="0.2">
      <c r="A52" s="67" t="s">
        <v>189</v>
      </c>
      <c r="B52" s="20">
        <v>1058</v>
      </c>
      <c r="C52" s="68" t="s">
        <v>144</v>
      </c>
      <c r="D52" s="21">
        <f t="shared" ca="1" si="4"/>
        <v>0</v>
      </c>
      <c r="E52" s="21">
        <f t="shared" ca="1" si="4"/>
        <v>0</v>
      </c>
      <c r="F52" s="21">
        <f t="shared" ca="1" si="4"/>
        <v>0</v>
      </c>
      <c r="G52" s="21">
        <f t="shared" ca="1" si="4"/>
        <v>0</v>
      </c>
      <c r="H52" s="22">
        <f t="shared" ref="H52" ca="1" si="5">+SUM(D52:G52)</f>
        <v>0</v>
      </c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  <c r="BB52" s="16"/>
      <c r="BC52" s="16"/>
      <c r="BD52" s="16"/>
      <c r="BE52" s="16"/>
      <c r="BF52" s="16"/>
      <c r="BG52" s="16"/>
      <c r="BH52" s="16"/>
      <c r="BI52" s="16"/>
      <c r="BJ52" s="16"/>
      <c r="BK52" s="16"/>
      <c r="BL52" s="16"/>
      <c r="BM52" s="16"/>
      <c r="BN52" s="16"/>
      <c r="BO52" s="16"/>
      <c r="BP52" s="16"/>
      <c r="BQ52" s="16"/>
      <c r="BR52" s="16"/>
      <c r="BS52" s="16"/>
      <c r="BT52" s="16"/>
      <c r="BU52" s="16"/>
      <c r="BV52" s="16"/>
      <c r="BW52" s="16"/>
      <c r="BX52" s="16"/>
      <c r="BY52" s="16"/>
      <c r="BZ52" s="16"/>
      <c r="CA52" s="16"/>
      <c r="CB52" s="16"/>
      <c r="CC52" s="16"/>
      <c r="CD52" s="16"/>
      <c r="CE52" s="16"/>
      <c r="CF52" s="16"/>
      <c r="CG52" s="16"/>
      <c r="CH52" s="16"/>
      <c r="CI52" s="16"/>
      <c r="CJ52" s="16"/>
      <c r="CK52" s="16"/>
      <c r="CL52" s="16"/>
      <c r="CM52" s="16"/>
      <c r="CN52" s="16"/>
      <c r="CO52" s="16"/>
      <c r="CP52" s="16"/>
      <c r="CQ52" s="16"/>
      <c r="CR52" s="16"/>
      <c r="CS52" s="16"/>
      <c r="CT52" s="16"/>
      <c r="CU52" s="16"/>
      <c r="CV52" s="16"/>
      <c r="CW52" s="16"/>
      <c r="CX52" s="16"/>
      <c r="CY52" s="16"/>
      <c r="CZ52" s="16"/>
      <c r="DA52" s="16"/>
      <c r="DB52" s="16"/>
      <c r="DC52" s="16"/>
      <c r="DD52" s="16"/>
      <c r="DE52" s="16"/>
      <c r="DF52" s="16"/>
      <c r="DG52" s="16"/>
      <c r="DH52" s="16"/>
      <c r="DI52" s="16"/>
      <c r="DJ52" s="16"/>
      <c r="DK52" s="16"/>
      <c r="DL52" s="16"/>
      <c r="DM52" s="16"/>
      <c r="DN52" s="16"/>
      <c r="DO52" s="16"/>
      <c r="DP52" s="16"/>
      <c r="DQ52" s="16"/>
      <c r="DR52" s="16"/>
      <c r="DS52" s="16"/>
      <c r="DT52" s="16"/>
      <c r="DU52" s="16"/>
      <c r="DV52" s="16"/>
      <c r="DW52" s="16"/>
      <c r="DX52" s="16"/>
      <c r="DY52" s="16"/>
      <c r="DZ52" s="16"/>
      <c r="EA52" s="16"/>
      <c r="EB52" s="16"/>
      <c r="EC52" s="16"/>
      <c r="ED52" s="16"/>
      <c r="EE52" s="16"/>
      <c r="EF52" s="16"/>
      <c r="EG52" s="16"/>
      <c r="EH52" s="16"/>
      <c r="EI52" s="16"/>
      <c r="EJ52" s="16"/>
      <c r="EK52" s="16"/>
      <c r="EL52" s="16"/>
      <c r="EM52" s="16"/>
      <c r="EN52" s="16"/>
      <c r="EO52" s="16"/>
      <c r="EP52" s="16"/>
      <c r="EQ52" s="16"/>
      <c r="ER52" s="16"/>
      <c r="ES52" s="16"/>
      <c r="ET52" s="16"/>
      <c r="EU52" s="16"/>
      <c r="EV52" s="16"/>
      <c r="EW52" s="16"/>
      <c r="EX52" s="16"/>
      <c r="EY52" s="16"/>
      <c r="EZ52" s="16"/>
      <c r="FA52" s="16"/>
      <c r="FB52" s="16"/>
      <c r="FC52" s="16"/>
      <c r="FD52" s="16"/>
      <c r="FE52" s="16"/>
      <c r="FF52" s="16"/>
      <c r="FG52" s="16"/>
      <c r="FH52" s="16"/>
      <c r="FI52" s="16"/>
      <c r="FJ52" s="16"/>
      <c r="FK52" s="16"/>
      <c r="FL52" s="16"/>
      <c r="FM52" s="16"/>
      <c r="FN52" s="16"/>
      <c r="FO52" s="16"/>
      <c r="FP52" s="16"/>
      <c r="FQ52" s="16"/>
      <c r="FR52" s="16"/>
      <c r="FS52" s="16"/>
      <c r="FT52" s="16"/>
      <c r="FU52" s="16"/>
      <c r="FV52" s="16"/>
      <c r="FW52" s="16"/>
      <c r="FX52" s="16"/>
      <c r="FY52" s="16"/>
      <c r="FZ52" s="16"/>
      <c r="GA52" s="16"/>
      <c r="GB52" s="16"/>
      <c r="GC52" s="16"/>
      <c r="GD52" s="16"/>
      <c r="GE52" s="16"/>
      <c r="GF52" s="16"/>
      <c r="GG52" s="16"/>
      <c r="GH52" s="16"/>
      <c r="GI52" s="16"/>
      <c r="GJ52" s="16"/>
      <c r="GK52" s="16"/>
      <c r="GL52" s="16"/>
      <c r="GM52" s="16"/>
      <c r="GN52" s="16"/>
      <c r="GO52" s="16"/>
      <c r="GP52" s="16"/>
      <c r="GQ52" s="16"/>
      <c r="GR52" s="16"/>
      <c r="GS52" s="16"/>
      <c r="GT52" s="16"/>
      <c r="GU52" s="16"/>
      <c r="GV52" s="16"/>
      <c r="GW52" s="16"/>
      <c r="GX52" s="16"/>
      <c r="GY52" s="16"/>
      <c r="GZ52" s="16"/>
      <c r="HA52" s="16"/>
      <c r="HB52" s="16"/>
      <c r="HC52" s="16"/>
      <c r="HD52" s="16"/>
      <c r="HE52" s="16"/>
      <c r="HF52" s="16"/>
      <c r="HG52" s="16"/>
      <c r="HH52" s="16"/>
      <c r="HI52" s="16"/>
      <c r="HJ52" s="16"/>
      <c r="HK52" s="16"/>
      <c r="HL52" s="16"/>
      <c r="HM52" s="16"/>
      <c r="HN52" s="16"/>
      <c r="HO52" s="16"/>
      <c r="HP52" s="16"/>
    </row>
    <row r="53" spans="1:224" ht="12.75" customHeight="1" x14ac:dyDescent="0.2">
      <c r="A53" s="67" t="s">
        <v>190</v>
      </c>
      <c r="B53" s="20">
        <v>1059</v>
      </c>
      <c r="C53" s="68" t="s">
        <v>144</v>
      </c>
      <c r="D53" s="21">
        <f t="shared" ca="1" si="4"/>
        <v>0</v>
      </c>
      <c r="E53" s="21">
        <f t="shared" ca="1" si="4"/>
        <v>0</v>
      </c>
      <c r="F53" s="21">
        <f t="shared" ca="1" si="4"/>
        <v>0</v>
      </c>
      <c r="G53" s="21">
        <f t="shared" ca="1" si="4"/>
        <v>0</v>
      </c>
      <c r="H53" s="22">
        <f t="shared" ref="H53:H55" ca="1" si="6">+SUM(D53:G53)</f>
        <v>0</v>
      </c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  <c r="BB53" s="16"/>
      <c r="BC53" s="16"/>
      <c r="BD53" s="16"/>
      <c r="BE53" s="16"/>
      <c r="BF53" s="16"/>
      <c r="BG53" s="16"/>
      <c r="BH53" s="16"/>
      <c r="BI53" s="16"/>
      <c r="BJ53" s="16"/>
      <c r="BK53" s="16"/>
      <c r="BL53" s="16"/>
      <c r="BM53" s="16"/>
      <c r="BN53" s="16"/>
      <c r="BO53" s="16"/>
      <c r="BP53" s="16"/>
      <c r="BQ53" s="16"/>
      <c r="BR53" s="16"/>
      <c r="BS53" s="16"/>
      <c r="BT53" s="16"/>
      <c r="BU53" s="16"/>
      <c r="BV53" s="16"/>
      <c r="BW53" s="16"/>
      <c r="BX53" s="16"/>
      <c r="BY53" s="16"/>
      <c r="BZ53" s="16"/>
      <c r="CA53" s="16"/>
      <c r="CB53" s="16"/>
      <c r="CC53" s="16"/>
      <c r="CD53" s="16"/>
      <c r="CE53" s="16"/>
      <c r="CF53" s="16"/>
      <c r="CG53" s="16"/>
      <c r="CH53" s="16"/>
      <c r="CI53" s="16"/>
      <c r="CJ53" s="16"/>
      <c r="CK53" s="16"/>
      <c r="CL53" s="16"/>
      <c r="CM53" s="16"/>
      <c r="CN53" s="16"/>
      <c r="CO53" s="16"/>
      <c r="CP53" s="16"/>
      <c r="CQ53" s="16"/>
      <c r="CR53" s="16"/>
      <c r="CS53" s="16"/>
      <c r="CT53" s="16"/>
      <c r="CU53" s="16"/>
      <c r="CV53" s="16"/>
      <c r="CW53" s="16"/>
      <c r="CX53" s="16"/>
      <c r="CY53" s="16"/>
      <c r="CZ53" s="16"/>
      <c r="DA53" s="16"/>
      <c r="DB53" s="16"/>
      <c r="DC53" s="16"/>
      <c r="DD53" s="16"/>
      <c r="DE53" s="16"/>
      <c r="DF53" s="16"/>
      <c r="DG53" s="16"/>
      <c r="DH53" s="16"/>
      <c r="DI53" s="16"/>
      <c r="DJ53" s="16"/>
      <c r="DK53" s="16"/>
      <c r="DL53" s="16"/>
      <c r="DM53" s="16"/>
      <c r="DN53" s="16"/>
      <c r="DO53" s="16"/>
      <c r="DP53" s="16"/>
      <c r="DQ53" s="16"/>
      <c r="DR53" s="16"/>
      <c r="DS53" s="16"/>
      <c r="DT53" s="16"/>
      <c r="DU53" s="16"/>
      <c r="DV53" s="16"/>
      <c r="DW53" s="16"/>
      <c r="DX53" s="16"/>
      <c r="DY53" s="16"/>
      <c r="DZ53" s="16"/>
      <c r="EA53" s="16"/>
      <c r="EB53" s="16"/>
      <c r="EC53" s="16"/>
      <c r="ED53" s="16"/>
      <c r="EE53" s="16"/>
      <c r="EF53" s="16"/>
      <c r="EG53" s="16"/>
      <c r="EH53" s="16"/>
      <c r="EI53" s="16"/>
      <c r="EJ53" s="16"/>
      <c r="EK53" s="16"/>
      <c r="EL53" s="16"/>
      <c r="EM53" s="16"/>
      <c r="EN53" s="16"/>
      <c r="EO53" s="16"/>
      <c r="EP53" s="16"/>
      <c r="EQ53" s="16"/>
      <c r="ER53" s="16"/>
      <c r="ES53" s="16"/>
      <c r="ET53" s="16"/>
      <c r="EU53" s="16"/>
      <c r="EV53" s="16"/>
      <c r="EW53" s="16"/>
      <c r="EX53" s="16"/>
      <c r="EY53" s="16"/>
      <c r="EZ53" s="16"/>
      <c r="FA53" s="16"/>
      <c r="FB53" s="16"/>
      <c r="FC53" s="16"/>
      <c r="FD53" s="16"/>
      <c r="FE53" s="16"/>
      <c r="FF53" s="16"/>
      <c r="FG53" s="16"/>
      <c r="FH53" s="16"/>
      <c r="FI53" s="16"/>
      <c r="FJ53" s="16"/>
      <c r="FK53" s="16"/>
      <c r="FL53" s="16"/>
      <c r="FM53" s="16"/>
      <c r="FN53" s="16"/>
      <c r="FO53" s="16"/>
      <c r="FP53" s="16"/>
      <c r="FQ53" s="16"/>
      <c r="FR53" s="16"/>
      <c r="FS53" s="16"/>
      <c r="FT53" s="16"/>
      <c r="FU53" s="16"/>
      <c r="FV53" s="16"/>
      <c r="FW53" s="16"/>
      <c r="FX53" s="16"/>
      <c r="FY53" s="16"/>
      <c r="FZ53" s="16"/>
      <c r="GA53" s="16"/>
      <c r="GB53" s="16"/>
      <c r="GC53" s="16"/>
      <c r="GD53" s="16"/>
      <c r="GE53" s="16"/>
      <c r="GF53" s="16"/>
      <c r="GG53" s="16"/>
      <c r="GH53" s="16"/>
      <c r="GI53" s="16"/>
      <c r="GJ53" s="16"/>
      <c r="GK53" s="16"/>
      <c r="GL53" s="16"/>
      <c r="GM53" s="16"/>
      <c r="GN53" s="16"/>
      <c r="GO53" s="16"/>
      <c r="GP53" s="16"/>
      <c r="GQ53" s="16"/>
      <c r="GR53" s="16"/>
      <c r="GS53" s="16"/>
      <c r="GT53" s="16"/>
      <c r="GU53" s="16"/>
      <c r="GV53" s="16"/>
      <c r="GW53" s="16"/>
      <c r="GX53" s="16"/>
      <c r="GY53" s="16"/>
      <c r="GZ53" s="16"/>
      <c r="HA53" s="16"/>
      <c r="HB53" s="16"/>
      <c r="HC53" s="16"/>
      <c r="HD53" s="16"/>
      <c r="HE53" s="16"/>
      <c r="HF53" s="16"/>
      <c r="HG53" s="16"/>
      <c r="HH53" s="16"/>
      <c r="HI53" s="16"/>
      <c r="HJ53" s="16"/>
      <c r="HK53" s="16"/>
      <c r="HL53" s="16"/>
      <c r="HM53" s="16"/>
      <c r="HN53" s="16"/>
      <c r="HO53" s="16"/>
      <c r="HP53" s="16"/>
    </row>
    <row r="54" spans="1:224" ht="12.75" customHeight="1" x14ac:dyDescent="0.2">
      <c r="A54" s="67" t="s">
        <v>191</v>
      </c>
      <c r="B54" s="20">
        <v>1060</v>
      </c>
      <c r="C54" s="68" t="s">
        <v>144</v>
      </c>
      <c r="D54" s="21">
        <f t="shared" ca="1" si="4"/>
        <v>0</v>
      </c>
      <c r="E54" s="21">
        <f t="shared" ca="1" si="4"/>
        <v>0</v>
      </c>
      <c r="F54" s="21">
        <f t="shared" ca="1" si="4"/>
        <v>0</v>
      </c>
      <c r="G54" s="21">
        <f t="shared" ca="1" si="4"/>
        <v>0</v>
      </c>
      <c r="H54" s="22">
        <f t="shared" ca="1" si="6"/>
        <v>0</v>
      </c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6"/>
      <c r="BA54" s="16"/>
      <c r="BB54" s="16"/>
      <c r="BC54" s="16"/>
      <c r="BD54" s="16"/>
      <c r="BE54" s="16"/>
      <c r="BF54" s="16"/>
      <c r="BG54" s="16"/>
      <c r="BH54" s="16"/>
      <c r="BI54" s="16"/>
      <c r="BJ54" s="16"/>
      <c r="BK54" s="16"/>
      <c r="BL54" s="16"/>
      <c r="BM54" s="16"/>
      <c r="BN54" s="16"/>
      <c r="BO54" s="16"/>
      <c r="BP54" s="16"/>
      <c r="BQ54" s="16"/>
      <c r="BR54" s="16"/>
      <c r="BS54" s="16"/>
      <c r="BT54" s="16"/>
      <c r="BU54" s="16"/>
      <c r="BV54" s="16"/>
      <c r="BW54" s="16"/>
      <c r="BX54" s="16"/>
      <c r="BY54" s="16"/>
      <c r="BZ54" s="16"/>
      <c r="CA54" s="16"/>
      <c r="CB54" s="16"/>
      <c r="CC54" s="16"/>
      <c r="CD54" s="16"/>
      <c r="CE54" s="16"/>
      <c r="CF54" s="16"/>
      <c r="CG54" s="16"/>
      <c r="CH54" s="16"/>
      <c r="CI54" s="16"/>
      <c r="CJ54" s="16"/>
      <c r="CK54" s="16"/>
      <c r="CL54" s="16"/>
      <c r="CM54" s="16"/>
      <c r="CN54" s="16"/>
      <c r="CO54" s="16"/>
      <c r="CP54" s="16"/>
      <c r="CQ54" s="16"/>
      <c r="CR54" s="16"/>
      <c r="CS54" s="16"/>
      <c r="CT54" s="16"/>
      <c r="CU54" s="16"/>
      <c r="CV54" s="16"/>
      <c r="CW54" s="16"/>
      <c r="CX54" s="16"/>
      <c r="CY54" s="16"/>
      <c r="CZ54" s="16"/>
      <c r="DA54" s="16"/>
      <c r="DB54" s="16"/>
      <c r="DC54" s="16"/>
      <c r="DD54" s="16"/>
      <c r="DE54" s="16"/>
      <c r="DF54" s="16"/>
      <c r="DG54" s="16"/>
      <c r="DH54" s="16"/>
      <c r="DI54" s="16"/>
      <c r="DJ54" s="16"/>
      <c r="DK54" s="16"/>
      <c r="DL54" s="16"/>
      <c r="DM54" s="16"/>
      <c r="DN54" s="16"/>
      <c r="DO54" s="16"/>
      <c r="DP54" s="16"/>
      <c r="DQ54" s="16"/>
      <c r="DR54" s="16"/>
      <c r="DS54" s="16"/>
      <c r="DT54" s="16"/>
      <c r="DU54" s="16"/>
      <c r="DV54" s="16"/>
      <c r="DW54" s="16"/>
      <c r="DX54" s="16"/>
      <c r="DY54" s="16"/>
      <c r="DZ54" s="16"/>
      <c r="EA54" s="16"/>
      <c r="EB54" s="16"/>
      <c r="EC54" s="16"/>
      <c r="ED54" s="16"/>
      <c r="EE54" s="16"/>
      <c r="EF54" s="16"/>
      <c r="EG54" s="16"/>
      <c r="EH54" s="16"/>
      <c r="EI54" s="16"/>
      <c r="EJ54" s="16"/>
      <c r="EK54" s="16"/>
      <c r="EL54" s="16"/>
      <c r="EM54" s="16"/>
      <c r="EN54" s="16"/>
      <c r="EO54" s="16"/>
      <c r="EP54" s="16"/>
      <c r="EQ54" s="16"/>
      <c r="ER54" s="16"/>
      <c r="ES54" s="16"/>
      <c r="ET54" s="16"/>
      <c r="EU54" s="16"/>
      <c r="EV54" s="16"/>
      <c r="EW54" s="16"/>
      <c r="EX54" s="16"/>
      <c r="EY54" s="16"/>
      <c r="EZ54" s="16"/>
      <c r="FA54" s="16"/>
      <c r="FB54" s="16"/>
      <c r="FC54" s="16"/>
      <c r="FD54" s="16"/>
      <c r="FE54" s="16"/>
      <c r="FF54" s="16"/>
      <c r="FG54" s="16"/>
      <c r="FH54" s="16"/>
      <c r="FI54" s="16"/>
      <c r="FJ54" s="16"/>
      <c r="FK54" s="16"/>
      <c r="FL54" s="16"/>
      <c r="FM54" s="16"/>
      <c r="FN54" s="16"/>
      <c r="FO54" s="16"/>
      <c r="FP54" s="16"/>
      <c r="FQ54" s="16"/>
      <c r="FR54" s="16"/>
      <c r="FS54" s="16"/>
      <c r="FT54" s="16"/>
      <c r="FU54" s="16"/>
      <c r="FV54" s="16"/>
      <c r="FW54" s="16"/>
      <c r="FX54" s="16"/>
      <c r="FY54" s="16"/>
      <c r="FZ54" s="16"/>
      <c r="GA54" s="16"/>
      <c r="GB54" s="16"/>
      <c r="GC54" s="16"/>
      <c r="GD54" s="16"/>
      <c r="GE54" s="16"/>
      <c r="GF54" s="16"/>
      <c r="GG54" s="16"/>
      <c r="GH54" s="16"/>
      <c r="GI54" s="16"/>
      <c r="GJ54" s="16"/>
      <c r="GK54" s="16"/>
      <c r="GL54" s="16"/>
      <c r="GM54" s="16"/>
      <c r="GN54" s="16"/>
      <c r="GO54" s="16"/>
      <c r="GP54" s="16"/>
      <c r="GQ54" s="16"/>
      <c r="GR54" s="16"/>
      <c r="GS54" s="16"/>
      <c r="GT54" s="16"/>
      <c r="GU54" s="16"/>
      <c r="GV54" s="16"/>
      <c r="GW54" s="16"/>
      <c r="GX54" s="16"/>
      <c r="GY54" s="16"/>
      <c r="GZ54" s="16"/>
      <c r="HA54" s="16"/>
      <c r="HB54" s="16"/>
      <c r="HC54" s="16"/>
      <c r="HD54" s="16"/>
      <c r="HE54" s="16"/>
      <c r="HF54" s="16"/>
      <c r="HG54" s="16"/>
      <c r="HH54" s="16"/>
      <c r="HI54" s="16"/>
      <c r="HJ54" s="16"/>
      <c r="HK54" s="16"/>
      <c r="HL54" s="16"/>
      <c r="HM54" s="16"/>
      <c r="HN54" s="16"/>
      <c r="HO54" s="16"/>
      <c r="HP54" s="16"/>
    </row>
    <row r="55" spans="1:224" ht="12.75" customHeight="1" x14ac:dyDescent="0.2">
      <c r="A55" s="67" t="s">
        <v>192</v>
      </c>
      <c r="B55" s="20">
        <v>1061</v>
      </c>
      <c r="C55" s="68" t="s">
        <v>144</v>
      </c>
      <c r="D55" s="21">
        <f t="shared" ca="1" si="4"/>
        <v>0</v>
      </c>
      <c r="E55" s="21">
        <f t="shared" ca="1" si="4"/>
        <v>0</v>
      </c>
      <c r="F55" s="21">
        <f t="shared" ca="1" si="4"/>
        <v>0</v>
      </c>
      <c r="G55" s="21">
        <f t="shared" ca="1" si="4"/>
        <v>0</v>
      </c>
      <c r="H55" s="22">
        <f t="shared" ca="1" si="6"/>
        <v>0</v>
      </c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6"/>
      <c r="BT55" s="16"/>
      <c r="BU55" s="16"/>
      <c r="BV55" s="16"/>
      <c r="BW55" s="16"/>
      <c r="BX55" s="16"/>
      <c r="BY55" s="16"/>
      <c r="BZ55" s="16"/>
      <c r="CA55" s="16"/>
      <c r="CB55" s="16"/>
      <c r="CC55" s="16"/>
      <c r="CD55" s="16"/>
      <c r="CE55" s="16"/>
      <c r="CF55" s="16"/>
      <c r="CG55" s="16"/>
      <c r="CH55" s="16"/>
      <c r="CI55" s="16"/>
      <c r="CJ55" s="16"/>
      <c r="CK55" s="16"/>
      <c r="CL55" s="16"/>
      <c r="CM55" s="16"/>
      <c r="CN55" s="16"/>
      <c r="CO55" s="16"/>
      <c r="CP55" s="16"/>
      <c r="CQ55" s="16"/>
      <c r="CR55" s="16"/>
      <c r="CS55" s="16"/>
      <c r="CT55" s="16"/>
      <c r="CU55" s="16"/>
      <c r="CV55" s="16"/>
      <c r="CW55" s="16"/>
      <c r="CX55" s="16"/>
      <c r="CY55" s="16"/>
      <c r="CZ55" s="16"/>
      <c r="DA55" s="16"/>
      <c r="DB55" s="16"/>
      <c r="DC55" s="16"/>
      <c r="DD55" s="16"/>
      <c r="DE55" s="16"/>
      <c r="DF55" s="16"/>
      <c r="DG55" s="16"/>
      <c r="DH55" s="16"/>
      <c r="DI55" s="16"/>
      <c r="DJ55" s="16"/>
      <c r="DK55" s="16"/>
      <c r="DL55" s="16"/>
      <c r="DM55" s="16"/>
      <c r="DN55" s="16"/>
      <c r="DO55" s="16"/>
      <c r="DP55" s="16"/>
      <c r="DQ55" s="16"/>
      <c r="DR55" s="16"/>
      <c r="DS55" s="16"/>
      <c r="DT55" s="16"/>
      <c r="DU55" s="16"/>
      <c r="DV55" s="16"/>
      <c r="DW55" s="16"/>
      <c r="DX55" s="16"/>
      <c r="DY55" s="16"/>
      <c r="DZ55" s="16"/>
      <c r="EA55" s="16"/>
      <c r="EB55" s="16"/>
      <c r="EC55" s="16"/>
      <c r="ED55" s="16"/>
      <c r="EE55" s="16"/>
      <c r="EF55" s="16"/>
      <c r="EG55" s="16"/>
      <c r="EH55" s="16"/>
      <c r="EI55" s="16"/>
      <c r="EJ55" s="16"/>
      <c r="EK55" s="16"/>
      <c r="EL55" s="16"/>
      <c r="EM55" s="16"/>
      <c r="EN55" s="16"/>
      <c r="EO55" s="16"/>
      <c r="EP55" s="16"/>
      <c r="EQ55" s="16"/>
      <c r="ER55" s="16"/>
      <c r="ES55" s="16"/>
      <c r="ET55" s="16"/>
      <c r="EU55" s="16"/>
      <c r="EV55" s="16"/>
      <c r="EW55" s="16"/>
      <c r="EX55" s="16"/>
      <c r="EY55" s="16"/>
      <c r="EZ55" s="16"/>
      <c r="FA55" s="16"/>
      <c r="FB55" s="16"/>
      <c r="FC55" s="16"/>
      <c r="FD55" s="16"/>
      <c r="FE55" s="16"/>
      <c r="FF55" s="16"/>
      <c r="FG55" s="16"/>
      <c r="FH55" s="16"/>
      <c r="FI55" s="16"/>
      <c r="FJ55" s="16"/>
      <c r="FK55" s="16"/>
      <c r="FL55" s="16"/>
      <c r="FM55" s="16"/>
      <c r="FN55" s="16"/>
      <c r="FO55" s="16"/>
      <c r="FP55" s="16"/>
      <c r="FQ55" s="16"/>
      <c r="FR55" s="16"/>
      <c r="FS55" s="16"/>
      <c r="FT55" s="16"/>
      <c r="FU55" s="16"/>
      <c r="FV55" s="16"/>
      <c r="FW55" s="16"/>
      <c r="FX55" s="16"/>
      <c r="FY55" s="16"/>
      <c r="FZ55" s="16"/>
      <c r="GA55" s="16"/>
      <c r="GB55" s="16"/>
      <c r="GC55" s="16"/>
      <c r="GD55" s="16"/>
      <c r="GE55" s="16"/>
      <c r="GF55" s="16"/>
      <c r="GG55" s="16"/>
      <c r="GH55" s="16"/>
      <c r="GI55" s="16"/>
      <c r="GJ55" s="16"/>
      <c r="GK55" s="16"/>
      <c r="GL55" s="16"/>
      <c r="GM55" s="16"/>
      <c r="GN55" s="16"/>
      <c r="GO55" s="16"/>
      <c r="GP55" s="16"/>
      <c r="GQ55" s="16"/>
      <c r="GR55" s="16"/>
      <c r="GS55" s="16"/>
      <c r="GT55" s="16"/>
      <c r="GU55" s="16"/>
      <c r="GV55" s="16"/>
      <c r="GW55" s="16"/>
      <c r="GX55" s="16"/>
      <c r="GY55" s="16"/>
      <c r="GZ55" s="16"/>
      <c r="HA55" s="16"/>
      <c r="HB55" s="16"/>
      <c r="HC55" s="16"/>
      <c r="HD55" s="16"/>
      <c r="HE55" s="16"/>
      <c r="HF55" s="16"/>
      <c r="HG55" s="16"/>
      <c r="HH55" s="16"/>
      <c r="HI55" s="16"/>
      <c r="HJ55" s="16"/>
      <c r="HK55" s="16"/>
      <c r="HL55" s="16"/>
      <c r="HM55" s="16"/>
      <c r="HN55" s="16"/>
      <c r="HO55" s="16"/>
      <c r="HP55" s="16"/>
    </row>
    <row r="56" spans="1:224" ht="12.75" customHeight="1" x14ac:dyDescent="0.2">
      <c r="A56" s="67" t="s">
        <v>193</v>
      </c>
      <c r="B56" s="20">
        <v>2001</v>
      </c>
      <c r="C56" s="68" t="s">
        <v>144</v>
      </c>
      <c r="D56" s="21">
        <f t="shared" ca="1" si="4"/>
        <v>0</v>
      </c>
      <c r="E56" s="21">
        <f t="shared" ca="1" si="4"/>
        <v>0</v>
      </c>
      <c r="F56" s="21">
        <f t="shared" ca="1" si="4"/>
        <v>0</v>
      </c>
      <c r="G56" s="21">
        <f t="shared" ca="1" si="4"/>
        <v>0</v>
      </c>
      <c r="H56" s="22">
        <f t="shared" ca="1" si="1"/>
        <v>0</v>
      </c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6"/>
      <c r="BA56" s="16"/>
      <c r="BB56" s="16"/>
      <c r="BC56" s="16"/>
      <c r="BD56" s="16"/>
      <c r="BE56" s="16"/>
      <c r="BF56" s="16"/>
      <c r="BG56" s="16"/>
      <c r="BH56" s="16"/>
      <c r="BI56" s="16"/>
      <c r="BJ56" s="16"/>
      <c r="BK56" s="16"/>
      <c r="BL56" s="16"/>
      <c r="BM56" s="16"/>
      <c r="BN56" s="16"/>
      <c r="BO56" s="16"/>
      <c r="BP56" s="16"/>
      <c r="BQ56" s="16"/>
      <c r="BR56" s="16"/>
      <c r="BS56" s="16"/>
      <c r="BT56" s="16"/>
      <c r="BU56" s="16"/>
      <c r="BV56" s="16"/>
      <c r="BW56" s="16"/>
      <c r="BX56" s="16"/>
      <c r="BY56" s="16"/>
      <c r="BZ56" s="16"/>
      <c r="CA56" s="16"/>
      <c r="CB56" s="16"/>
      <c r="CC56" s="16"/>
      <c r="CD56" s="16"/>
      <c r="CE56" s="16"/>
      <c r="CF56" s="16"/>
      <c r="CG56" s="16"/>
      <c r="CH56" s="16"/>
      <c r="CI56" s="16"/>
      <c r="CJ56" s="16"/>
      <c r="CK56" s="16"/>
      <c r="CL56" s="16"/>
      <c r="CM56" s="16"/>
      <c r="CN56" s="16"/>
      <c r="CO56" s="16"/>
      <c r="CP56" s="16"/>
      <c r="CQ56" s="16"/>
      <c r="CR56" s="16"/>
      <c r="CS56" s="16"/>
      <c r="CT56" s="16"/>
      <c r="CU56" s="16"/>
      <c r="CV56" s="16"/>
      <c r="CW56" s="16"/>
      <c r="CX56" s="16"/>
      <c r="CY56" s="16"/>
      <c r="CZ56" s="16"/>
      <c r="DA56" s="16"/>
      <c r="DB56" s="16"/>
      <c r="DC56" s="16"/>
      <c r="DD56" s="16"/>
      <c r="DE56" s="16"/>
      <c r="DF56" s="16"/>
      <c r="DG56" s="16"/>
      <c r="DH56" s="16"/>
      <c r="DI56" s="16"/>
      <c r="DJ56" s="16"/>
      <c r="DK56" s="16"/>
      <c r="DL56" s="16"/>
      <c r="DM56" s="16"/>
      <c r="DN56" s="16"/>
      <c r="DO56" s="16"/>
      <c r="DP56" s="16"/>
      <c r="DQ56" s="16"/>
      <c r="DR56" s="16"/>
      <c r="DS56" s="16"/>
      <c r="DT56" s="16"/>
      <c r="DU56" s="16"/>
      <c r="DV56" s="16"/>
      <c r="DW56" s="16"/>
      <c r="DX56" s="16"/>
      <c r="DY56" s="16"/>
      <c r="DZ56" s="16"/>
      <c r="EA56" s="16"/>
      <c r="EB56" s="16"/>
      <c r="EC56" s="16"/>
      <c r="ED56" s="16"/>
      <c r="EE56" s="16"/>
      <c r="EF56" s="16"/>
      <c r="EG56" s="16"/>
      <c r="EH56" s="16"/>
      <c r="EI56" s="16"/>
      <c r="EJ56" s="16"/>
      <c r="EK56" s="16"/>
      <c r="EL56" s="16"/>
      <c r="EM56" s="16"/>
      <c r="EN56" s="16"/>
      <c r="EO56" s="16"/>
      <c r="EP56" s="16"/>
      <c r="EQ56" s="16"/>
      <c r="ER56" s="16"/>
      <c r="ES56" s="16"/>
      <c r="ET56" s="16"/>
      <c r="EU56" s="16"/>
      <c r="EV56" s="16"/>
      <c r="EW56" s="16"/>
      <c r="EX56" s="16"/>
      <c r="EY56" s="16"/>
      <c r="EZ56" s="16"/>
      <c r="FA56" s="16"/>
      <c r="FB56" s="16"/>
      <c r="FC56" s="16"/>
      <c r="FD56" s="16"/>
      <c r="FE56" s="16"/>
      <c r="FF56" s="16"/>
      <c r="FG56" s="16"/>
      <c r="FH56" s="16"/>
      <c r="FI56" s="16"/>
      <c r="FJ56" s="16"/>
      <c r="FK56" s="16"/>
      <c r="FL56" s="16"/>
      <c r="FM56" s="16"/>
      <c r="FN56" s="16"/>
      <c r="FO56" s="16"/>
      <c r="FP56" s="16"/>
      <c r="FQ56" s="16"/>
      <c r="FR56" s="16"/>
      <c r="FS56" s="16"/>
      <c r="FT56" s="16"/>
      <c r="FU56" s="16"/>
      <c r="FV56" s="16"/>
      <c r="FW56" s="16"/>
      <c r="FX56" s="16"/>
      <c r="FY56" s="16"/>
      <c r="FZ56" s="16"/>
      <c r="GA56" s="16"/>
      <c r="GB56" s="16"/>
      <c r="GC56" s="16"/>
      <c r="GD56" s="16"/>
      <c r="GE56" s="16"/>
      <c r="GF56" s="16"/>
      <c r="GG56" s="16"/>
      <c r="GH56" s="16"/>
      <c r="GI56" s="16"/>
      <c r="GJ56" s="16"/>
      <c r="GK56" s="16"/>
      <c r="GL56" s="16"/>
      <c r="GM56" s="16"/>
      <c r="GN56" s="16"/>
      <c r="GO56" s="16"/>
      <c r="GP56" s="16"/>
      <c r="GQ56" s="16"/>
      <c r="GR56" s="16"/>
      <c r="GS56" s="16"/>
      <c r="GT56" s="16"/>
      <c r="GU56" s="16"/>
      <c r="GV56" s="16"/>
      <c r="GW56" s="16"/>
      <c r="GX56" s="16"/>
      <c r="GY56" s="16"/>
      <c r="GZ56" s="16"/>
      <c r="HA56" s="16"/>
      <c r="HB56" s="16"/>
      <c r="HC56" s="16"/>
      <c r="HD56" s="16"/>
      <c r="HE56" s="16"/>
      <c r="HF56" s="16"/>
      <c r="HG56" s="16"/>
      <c r="HH56" s="16"/>
      <c r="HI56" s="16"/>
      <c r="HJ56" s="16"/>
      <c r="HK56" s="16"/>
      <c r="HL56" s="16"/>
      <c r="HM56" s="16"/>
      <c r="HN56" s="16"/>
      <c r="HO56" s="16"/>
      <c r="HP56" s="16"/>
    </row>
    <row r="57" spans="1:224" ht="12.75" customHeight="1" x14ac:dyDescent="0.2">
      <c r="A57" s="67" t="s">
        <v>194</v>
      </c>
      <c r="B57" s="20">
        <v>2002</v>
      </c>
      <c r="C57" s="68" t="s">
        <v>195</v>
      </c>
      <c r="D57" s="21">
        <f t="shared" ca="1" si="4"/>
        <v>0</v>
      </c>
      <c r="E57" s="21">
        <f t="shared" ca="1" si="4"/>
        <v>0</v>
      </c>
      <c r="F57" s="21">
        <f t="shared" ca="1" si="4"/>
        <v>0</v>
      </c>
      <c r="G57" s="21">
        <f t="shared" ca="1" si="4"/>
        <v>0</v>
      </c>
      <c r="H57" s="22">
        <f t="shared" ca="1" si="1"/>
        <v>0</v>
      </c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/>
      <c r="AY57" s="16"/>
      <c r="AZ57" s="16"/>
      <c r="BA57" s="16"/>
      <c r="BB57" s="16"/>
      <c r="BC57" s="16"/>
      <c r="BD57" s="16"/>
      <c r="BE57" s="16"/>
      <c r="BF57" s="16"/>
      <c r="BG57" s="16"/>
      <c r="BH57" s="16"/>
      <c r="BI57" s="16"/>
      <c r="BJ57" s="16"/>
      <c r="BK57" s="16"/>
      <c r="BL57" s="16"/>
      <c r="BM57" s="16"/>
      <c r="BN57" s="16"/>
      <c r="BO57" s="16"/>
      <c r="BP57" s="16"/>
      <c r="BQ57" s="16"/>
      <c r="BR57" s="16"/>
      <c r="BS57" s="16"/>
      <c r="BT57" s="16"/>
      <c r="BU57" s="16"/>
      <c r="BV57" s="16"/>
      <c r="BW57" s="16"/>
      <c r="BX57" s="16"/>
      <c r="BY57" s="16"/>
      <c r="BZ57" s="16"/>
      <c r="CA57" s="16"/>
      <c r="CB57" s="16"/>
      <c r="CC57" s="16"/>
      <c r="CD57" s="16"/>
      <c r="CE57" s="16"/>
      <c r="CF57" s="16"/>
      <c r="CG57" s="16"/>
      <c r="CH57" s="16"/>
      <c r="CI57" s="16"/>
      <c r="CJ57" s="16"/>
      <c r="CK57" s="16"/>
      <c r="CL57" s="16"/>
      <c r="CM57" s="16"/>
      <c r="CN57" s="16"/>
      <c r="CO57" s="16"/>
      <c r="CP57" s="16"/>
      <c r="CQ57" s="16"/>
      <c r="CR57" s="16"/>
      <c r="CS57" s="16"/>
      <c r="CT57" s="16"/>
      <c r="CU57" s="16"/>
      <c r="CV57" s="16"/>
      <c r="CW57" s="16"/>
      <c r="CX57" s="16"/>
      <c r="CY57" s="16"/>
      <c r="CZ57" s="16"/>
      <c r="DA57" s="16"/>
      <c r="DB57" s="16"/>
      <c r="DC57" s="16"/>
      <c r="DD57" s="16"/>
      <c r="DE57" s="16"/>
      <c r="DF57" s="16"/>
      <c r="DG57" s="16"/>
      <c r="DH57" s="16"/>
      <c r="DI57" s="16"/>
      <c r="DJ57" s="16"/>
      <c r="DK57" s="16"/>
      <c r="DL57" s="16"/>
      <c r="DM57" s="16"/>
      <c r="DN57" s="16"/>
      <c r="DO57" s="16"/>
      <c r="DP57" s="16"/>
      <c r="DQ57" s="16"/>
      <c r="DR57" s="16"/>
      <c r="DS57" s="16"/>
      <c r="DT57" s="16"/>
      <c r="DU57" s="16"/>
      <c r="DV57" s="16"/>
      <c r="DW57" s="16"/>
      <c r="DX57" s="16"/>
      <c r="DY57" s="16"/>
      <c r="DZ57" s="16"/>
      <c r="EA57" s="16"/>
      <c r="EB57" s="16"/>
      <c r="EC57" s="16"/>
      <c r="ED57" s="16"/>
      <c r="EE57" s="16"/>
      <c r="EF57" s="16"/>
      <c r="EG57" s="16"/>
      <c r="EH57" s="16"/>
      <c r="EI57" s="16"/>
      <c r="EJ57" s="16"/>
      <c r="EK57" s="16"/>
      <c r="EL57" s="16"/>
      <c r="EM57" s="16"/>
      <c r="EN57" s="16"/>
      <c r="EO57" s="16"/>
      <c r="EP57" s="16"/>
      <c r="EQ57" s="16"/>
      <c r="ER57" s="16"/>
      <c r="ES57" s="16"/>
      <c r="ET57" s="16"/>
      <c r="EU57" s="16"/>
      <c r="EV57" s="16"/>
      <c r="EW57" s="16"/>
      <c r="EX57" s="16"/>
      <c r="EY57" s="16"/>
      <c r="EZ57" s="16"/>
      <c r="FA57" s="16"/>
      <c r="FB57" s="16"/>
      <c r="FC57" s="16"/>
      <c r="FD57" s="16"/>
      <c r="FE57" s="16"/>
      <c r="FF57" s="16"/>
      <c r="FG57" s="16"/>
      <c r="FH57" s="16"/>
      <c r="FI57" s="16"/>
      <c r="FJ57" s="16"/>
      <c r="FK57" s="16"/>
      <c r="FL57" s="16"/>
      <c r="FM57" s="16"/>
      <c r="FN57" s="16"/>
      <c r="FO57" s="16"/>
      <c r="FP57" s="16"/>
      <c r="FQ57" s="16"/>
      <c r="FR57" s="16"/>
      <c r="FS57" s="16"/>
      <c r="FT57" s="16"/>
      <c r="FU57" s="16"/>
      <c r="FV57" s="16"/>
      <c r="FW57" s="16"/>
      <c r="FX57" s="16"/>
      <c r="FY57" s="16"/>
      <c r="FZ57" s="16"/>
      <c r="GA57" s="16"/>
      <c r="GB57" s="16"/>
      <c r="GC57" s="16"/>
      <c r="GD57" s="16"/>
      <c r="GE57" s="16"/>
      <c r="GF57" s="16"/>
      <c r="GG57" s="16"/>
      <c r="GH57" s="16"/>
      <c r="GI57" s="16"/>
      <c r="GJ57" s="16"/>
      <c r="GK57" s="16"/>
      <c r="GL57" s="16"/>
      <c r="GM57" s="16"/>
      <c r="GN57" s="16"/>
      <c r="GO57" s="16"/>
      <c r="GP57" s="16"/>
      <c r="GQ57" s="16"/>
      <c r="GR57" s="16"/>
      <c r="GS57" s="16"/>
      <c r="GT57" s="16"/>
      <c r="GU57" s="16"/>
      <c r="GV57" s="16"/>
      <c r="GW57" s="16"/>
      <c r="GX57" s="16"/>
      <c r="GY57" s="16"/>
      <c r="GZ57" s="16"/>
      <c r="HA57" s="16"/>
      <c r="HB57" s="16"/>
      <c r="HC57" s="16"/>
      <c r="HD57" s="16"/>
      <c r="HE57" s="16"/>
      <c r="HF57" s="16"/>
      <c r="HG57" s="16"/>
      <c r="HH57" s="16"/>
      <c r="HI57" s="16"/>
      <c r="HJ57" s="16"/>
      <c r="HK57" s="16"/>
      <c r="HL57" s="16"/>
      <c r="HM57" s="16"/>
      <c r="HN57" s="16"/>
      <c r="HO57" s="16"/>
      <c r="HP57" s="16"/>
    </row>
    <row r="58" spans="1:224" ht="12.75" customHeight="1" x14ac:dyDescent="0.2">
      <c r="A58" s="67" t="s">
        <v>196</v>
      </c>
      <c r="B58" s="20">
        <v>2005</v>
      </c>
      <c r="C58" s="68" t="s">
        <v>195</v>
      </c>
      <c r="D58" s="21">
        <f t="shared" ca="1" si="4"/>
        <v>0</v>
      </c>
      <c r="E58" s="21">
        <f t="shared" ca="1" si="4"/>
        <v>0</v>
      </c>
      <c r="F58" s="21">
        <f t="shared" ca="1" si="4"/>
        <v>0</v>
      </c>
      <c r="G58" s="21">
        <f t="shared" ca="1" si="4"/>
        <v>0</v>
      </c>
      <c r="H58" s="22">
        <f t="shared" ca="1" si="1"/>
        <v>0</v>
      </c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  <c r="AY58" s="16"/>
      <c r="AZ58" s="16"/>
      <c r="BA58" s="16"/>
      <c r="BB58" s="16"/>
      <c r="BC58" s="16"/>
      <c r="BD58" s="16"/>
      <c r="BE58" s="16"/>
      <c r="BF58" s="16"/>
      <c r="BG58" s="16"/>
      <c r="BH58" s="16"/>
      <c r="BI58" s="16"/>
      <c r="BJ58" s="16"/>
      <c r="BK58" s="16"/>
      <c r="BL58" s="16"/>
      <c r="BM58" s="16"/>
      <c r="BN58" s="16"/>
      <c r="BO58" s="16"/>
      <c r="BP58" s="16"/>
      <c r="BQ58" s="16"/>
      <c r="BR58" s="16"/>
      <c r="BS58" s="16"/>
      <c r="BT58" s="16"/>
      <c r="BU58" s="16"/>
      <c r="BV58" s="16"/>
      <c r="BW58" s="16"/>
      <c r="BX58" s="16"/>
      <c r="BY58" s="16"/>
      <c r="BZ58" s="16"/>
      <c r="CA58" s="16"/>
      <c r="CB58" s="16"/>
      <c r="CC58" s="16"/>
      <c r="CD58" s="16"/>
      <c r="CE58" s="16"/>
      <c r="CF58" s="16"/>
      <c r="CG58" s="16"/>
      <c r="CH58" s="16"/>
      <c r="CI58" s="16"/>
      <c r="CJ58" s="16"/>
      <c r="CK58" s="16"/>
      <c r="CL58" s="16"/>
      <c r="CM58" s="16"/>
      <c r="CN58" s="16"/>
      <c r="CO58" s="16"/>
      <c r="CP58" s="16"/>
      <c r="CQ58" s="16"/>
      <c r="CR58" s="16"/>
      <c r="CS58" s="16"/>
      <c r="CT58" s="16"/>
      <c r="CU58" s="16"/>
      <c r="CV58" s="16"/>
      <c r="CW58" s="16"/>
      <c r="CX58" s="16"/>
      <c r="CY58" s="16"/>
      <c r="CZ58" s="16"/>
      <c r="DA58" s="16"/>
      <c r="DB58" s="16"/>
      <c r="DC58" s="16"/>
      <c r="DD58" s="16"/>
      <c r="DE58" s="16"/>
      <c r="DF58" s="16"/>
      <c r="DG58" s="16"/>
      <c r="DH58" s="16"/>
      <c r="DI58" s="16"/>
      <c r="DJ58" s="16"/>
      <c r="DK58" s="16"/>
      <c r="DL58" s="16"/>
      <c r="DM58" s="16"/>
      <c r="DN58" s="16"/>
      <c r="DO58" s="16"/>
      <c r="DP58" s="16"/>
      <c r="DQ58" s="16"/>
      <c r="DR58" s="16"/>
      <c r="DS58" s="16"/>
      <c r="DT58" s="16"/>
      <c r="DU58" s="16"/>
      <c r="DV58" s="16"/>
      <c r="DW58" s="16"/>
      <c r="DX58" s="16"/>
      <c r="DY58" s="16"/>
      <c r="DZ58" s="16"/>
      <c r="EA58" s="16"/>
      <c r="EB58" s="16"/>
      <c r="EC58" s="16"/>
      <c r="ED58" s="16"/>
      <c r="EE58" s="16"/>
      <c r="EF58" s="16"/>
      <c r="EG58" s="16"/>
      <c r="EH58" s="16"/>
      <c r="EI58" s="16"/>
      <c r="EJ58" s="16"/>
      <c r="EK58" s="16"/>
      <c r="EL58" s="16"/>
      <c r="EM58" s="16"/>
      <c r="EN58" s="16"/>
      <c r="EO58" s="16"/>
      <c r="EP58" s="16"/>
      <c r="EQ58" s="16"/>
      <c r="ER58" s="16"/>
      <c r="ES58" s="16"/>
      <c r="ET58" s="16"/>
      <c r="EU58" s="16"/>
      <c r="EV58" s="16"/>
      <c r="EW58" s="16"/>
      <c r="EX58" s="16"/>
      <c r="EY58" s="16"/>
      <c r="EZ58" s="16"/>
      <c r="FA58" s="16"/>
      <c r="FB58" s="16"/>
      <c r="FC58" s="16"/>
      <c r="FD58" s="16"/>
      <c r="FE58" s="16"/>
      <c r="FF58" s="16"/>
      <c r="FG58" s="16"/>
      <c r="FH58" s="16"/>
      <c r="FI58" s="16"/>
      <c r="FJ58" s="16"/>
      <c r="FK58" s="16"/>
      <c r="FL58" s="16"/>
      <c r="FM58" s="16"/>
      <c r="FN58" s="16"/>
      <c r="FO58" s="16"/>
      <c r="FP58" s="16"/>
      <c r="FQ58" s="16"/>
      <c r="FR58" s="16"/>
      <c r="FS58" s="16"/>
      <c r="FT58" s="16"/>
      <c r="FU58" s="16"/>
      <c r="FV58" s="16"/>
      <c r="FW58" s="16"/>
      <c r="FX58" s="16"/>
      <c r="FY58" s="16"/>
      <c r="FZ58" s="16"/>
      <c r="GA58" s="16"/>
      <c r="GB58" s="16"/>
      <c r="GC58" s="16"/>
      <c r="GD58" s="16"/>
      <c r="GE58" s="16"/>
      <c r="GF58" s="16"/>
      <c r="GG58" s="16"/>
      <c r="GH58" s="16"/>
      <c r="GI58" s="16"/>
      <c r="GJ58" s="16"/>
      <c r="GK58" s="16"/>
      <c r="GL58" s="16"/>
      <c r="GM58" s="16"/>
      <c r="GN58" s="16"/>
      <c r="GO58" s="16"/>
      <c r="GP58" s="16"/>
      <c r="GQ58" s="16"/>
      <c r="GR58" s="16"/>
      <c r="GS58" s="16"/>
      <c r="GT58" s="16"/>
      <c r="GU58" s="16"/>
      <c r="GV58" s="16"/>
      <c r="GW58" s="16"/>
      <c r="GX58" s="16"/>
      <c r="GY58" s="16"/>
      <c r="GZ58" s="16"/>
      <c r="HA58" s="16"/>
      <c r="HB58" s="16"/>
      <c r="HC58" s="16"/>
      <c r="HD58" s="16"/>
      <c r="HE58" s="16"/>
      <c r="HF58" s="16"/>
      <c r="HG58" s="16"/>
      <c r="HH58" s="16"/>
      <c r="HI58" s="16"/>
      <c r="HJ58" s="16"/>
      <c r="HK58" s="16"/>
      <c r="HL58" s="16"/>
      <c r="HM58" s="16"/>
      <c r="HN58" s="16"/>
      <c r="HO58" s="16"/>
      <c r="HP58" s="16"/>
    </row>
    <row r="59" spans="1:224" ht="12.75" customHeight="1" x14ac:dyDescent="0.2">
      <c r="A59" s="67" t="s">
        <v>197</v>
      </c>
      <c r="B59" s="20">
        <v>2006</v>
      </c>
      <c r="C59" s="68" t="s">
        <v>198</v>
      </c>
      <c r="D59" s="21">
        <f t="shared" ca="1" si="4"/>
        <v>0</v>
      </c>
      <c r="E59" s="21">
        <f t="shared" ca="1" si="4"/>
        <v>0</v>
      </c>
      <c r="F59" s="21">
        <f t="shared" ca="1" si="4"/>
        <v>0</v>
      </c>
      <c r="G59" s="21">
        <f t="shared" ca="1" si="4"/>
        <v>0</v>
      </c>
      <c r="H59" s="22">
        <f t="shared" ca="1" si="1"/>
        <v>0</v>
      </c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6"/>
      <c r="AL59" s="16"/>
      <c r="AM59" s="16"/>
      <c r="AN59" s="16"/>
      <c r="AO59" s="16"/>
      <c r="AP59" s="16"/>
      <c r="AQ59" s="16"/>
      <c r="AR59" s="16"/>
      <c r="AS59" s="16"/>
      <c r="AT59" s="16"/>
      <c r="AU59" s="16"/>
      <c r="AV59" s="16"/>
      <c r="AW59" s="16"/>
      <c r="AX59" s="16"/>
      <c r="AY59" s="16"/>
      <c r="AZ59" s="16"/>
      <c r="BA59" s="16"/>
      <c r="BB59" s="16"/>
      <c r="BC59" s="16"/>
      <c r="BD59" s="16"/>
      <c r="BE59" s="16"/>
      <c r="BF59" s="16"/>
      <c r="BG59" s="16"/>
      <c r="BH59" s="16"/>
      <c r="BI59" s="16"/>
      <c r="BJ59" s="16"/>
      <c r="BK59" s="16"/>
      <c r="BL59" s="16"/>
      <c r="BM59" s="16"/>
      <c r="BN59" s="16"/>
      <c r="BO59" s="16"/>
      <c r="BP59" s="16"/>
      <c r="BQ59" s="16"/>
      <c r="BR59" s="16"/>
      <c r="BS59" s="16"/>
      <c r="BT59" s="16"/>
      <c r="BU59" s="16"/>
      <c r="BV59" s="16"/>
      <c r="BW59" s="16"/>
      <c r="BX59" s="16"/>
      <c r="BY59" s="16"/>
      <c r="BZ59" s="16"/>
      <c r="CA59" s="16"/>
      <c r="CB59" s="16"/>
      <c r="CC59" s="16"/>
      <c r="CD59" s="16"/>
      <c r="CE59" s="16"/>
      <c r="CF59" s="16"/>
      <c r="CG59" s="16"/>
      <c r="CH59" s="16"/>
      <c r="CI59" s="16"/>
      <c r="CJ59" s="16"/>
      <c r="CK59" s="16"/>
      <c r="CL59" s="16"/>
      <c r="CM59" s="16"/>
      <c r="CN59" s="16"/>
      <c r="CO59" s="16"/>
      <c r="CP59" s="16"/>
      <c r="CQ59" s="16"/>
      <c r="CR59" s="16"/>
      <c r="CS59" s="16"/>
      <c r="CT59" s="16"/>
      <c r="CU59" s="16"/>
      <c r="CV59" s="16"/>
      <c r="CW59" s="16"/>
      <c r="CX59" s="16"/>
      <c r="CY59" s="16"/>
      <c r="CZ59" s="16"/>
      <c r="DA59" s="16"/>
      <c r="DB59" s="16"/>
      <c r="DC59" s="16"/>
      <c r="DD59" s="16"/>
      <c r="DE59" s="16"/>
      <c r="DF59" s="16"/>
      <c r="DG59" s="16"/>
      <c r="DH59" s="16"/>
      <c r="DI59" s="16"/>
      <c r="DJ59" s="16"/>
      <c r="DK59" s="16"/>
      <c r="DL59" s="16"/>
      <c r="DM59" s="16"/>
      <c r="DN59" s="16"/>
      <c r="DO59" s="16"/>
      <c r="DP59" s="16"/>
      <c r="DQ59" s="16"/>
      <c r="DR59" s="16"/>
      <c r="DS59" s="16"/>
      <c r="DT59" s="16"/>
      <c r="DU59" s="16"/>
      <c r="DV59" s="16"/>
      <c r="DW59" s="16"/>
      <c r="DX59" s="16"/>
      <c r="DY59" s="16"/>
      <c r="DZ59" s="16"/>
      <c r="EA59" s="16"/>
      <c r="EB59" s="16"/>
      <c r="EC59" s="16"/>
      <c r="ED59" s="16"/>
      <c r="EE59" s="16"/>
      <c r="EF59" s="16"/>
      <c r="EG59" s="16"/>
      <c r="EH59" s="16"/>
      <c r="EI59" s="16"/>
      <c r="EJ59" s="16"/>
      <c r="EK59" s="16"/>
      <c r="EL59" s="16"/>
      <c r="EM59" s="16"/>
      <c r="EN59" s="16"/>
      <c r="EO59" s="16"/>
      <c r="EP59" s="16"/>
      <c r="EQ59" s="16"/>
      <c r="ER59" s="16"/>
      <c r="ES59" s="16"/>
      <c r="ET59" s="16"/>
      <c r="EU59" s="16"/>
      <c r="EV59" s="16"/>
      <c r="EW59" s="16"/>
      <c r="EX59" s="16"/>
      <c r="EY59" s="16"/>
      <c r="EZ59" s="16"/>
      <c r="FA59" s="16"/>
      <c r="FB59" s="16"/>
      <c r="FC59" s="16"/>
      <c r="FD59" s="16"/>
      <c r="FE59" s="16"/>
      <c r="FF59" s="16"/>
      <c r="FG59" s="16"/>
      <c r="FH59" s="16"/>
      <c r="FI59" s="16"/>
      <c r="FJ59" s="16"/>
      <c r="FK59" s="16"/>
      <c r="FL59" s="16"/>
      <c r="FM59" s="16"/>
      <c r="FN59" s="16"/>
      <c r="FO59" s="16"/>
      <c r="FP59" s="16"/>
      <c r="FQ59" s="16"/>
      <c r="FR59" s="16"/>
      <c r="FS59" s="16"/>
      <c r="FT59" s="16"/>
      <c r="FU59" s="16"/>
      <c r="FV59" s="16"/>
      <c r="FW59" s="16"/>
      <c r="FX59" s="16"/>
      <c r="FY59" s="16"/>
      <c r="FZ59" s="16"/>
      <c r="GA59" s="16"/>
      <c r="GB59" s="16"/>
      <c r="GC59" s="16"/>
      <c r="GD59" s="16"/>
      <c r="GE59" s="16"/>
      <c r="GF59" s="16"/>
      <c r="GG59" s="16"/>
      <c r="GH59" s="16"/>
      <c r="GI59" s="16"/>
      <c r="GJ59" s="16"/>
      <c r="GK59" s="16"/>
      <c r="GL59" s="16"/>
      <c r="GM59" s="16"/>
      <c r="GN59" s="16"/>
      <c r="GO59" s="16"/>
      <c r="GP59" s="16"/>
      <c r="GQ59" s="16"/>
      <c r="GR59" s="16"/>
      <c r="GS59" s="16"/>
      <c r="GT59" s="16"/>
      <c r="GU59" s="16"/>
      <c r="GV59" s="16"/>
      <c r="GW59" s="16"/>
      <c r="GX59" s="16"/>
      <c r="GY59" s="16"/>
      <c r="GZ59" s="16"/>
      <c r="HA59" s="16"/>
      <c r="HB59" s="16"/>
      <c r="HC59" s="16"/>
      <c r="HD59" s="16"/>
      <c r="HE59" s="16"/>
      <c r="HF59" s="16"/>
      <c r="HG59" s="16"/>
      <c r="HH59" s="16"/>
      <c r="HI59" s="16"/>
      <c r="HJ59" s="16"/>
      <c r="HK59" s="16"/>
      <c r="HL59" s="16"/>
      <c r="HM59" s="16"/>
      <c r="HN59" s="16"/>
      <c r="HO59" s="16"/>
      <c r="HP59" s="16"/>
    </row>
    <row r="60" spans="1:224" ht="12.75" customHeight="1" x14ac:dyDescent="0.2">
      <c r="A60" s="67" t="s">
        <v>199</v>
      </c>
      <c r="B60" s="20">
        <v>2007</v>
      </c>
      <c r="C60" s="68" t="s">
        <v>195</v>
      </c>
      <c r="D60" s="21">
        <f t="shared" ref="D60:G76" ca="1" si="7">IFERROR(INDIRECT("'"&amp;$B$2&amp;"'!"&amp;ADDRESS(MATCH($B60,INDIRECT("'"&amp;$B$2&amp;"'!$B$1:$B$1095"),0),MATCH(D$5,INDIRECT("'"&amp;$B$2&amp;"'!5:5"),0))),0)</f>
        <v>0</v>
      </c>
      <c r="E60" s="21">
        <f t="shared" ca="1" si="7"/>
        <v>0</v>
      </c>
      <c r="F60" s="21">
        <f t="shared" ca="1" si="7"/>
        <v>0</v>
      </c>
      <c r="G60" s="21">
        <f t="shared" ca="1" si="7"/>
        <v>0</v>
      </c>
      <c r="H60" s="22">
        <f t="shared" ca="1" si="1"/>
        <v>0</v>
      </c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  <c r="AO60" s="16"/>
      <c r="AP60" s="16"/>
      <c r="AQ60" s="16"/>
      <c r="AR60" s="16"/>
      <c r="AS60" s="16"/>
      <c r="AT60" s="16"/>
      <c r="AU60" s="16"/>
      <c r="AV60" s="16"/>
      <c r="AW60" s="16"/>
      <c r="AX60" s="16"/>
      <c r="AY60" s="16"/>
      <c r="AZ60" s="16"/>
      <c r="BA60" s="16"/>
      <c r="BB60" s="16"/>
      <c r="BC60" s="16"/>
      <c r="BD60" s="16"/>
      <c r="BE60" s="16"/>
      <c r="BF60" s="16"/>
      <c r="BG60" s="16"/>
      <c r="BH60" s="16"/>
      <c r="BI60" s="16"/>
      <c r="BJ60" s="16"/>
      <c r="BK60" s="16"/>
      <c r="BL60" s="16"/>
      <c r="BM60" s="16"/>
      <c r="BN60" s="16"/>
      <c r="BO60" s="16"/>
      <c r="BP60" s="16"/>
      <c r="BQ60" s="16"/>
      <c r="BR60" s="16"/>
      <c r="BS60" s="16"/>
      <c r="BT60" s="16"/>
      <c r="BU60" s="16"/>
      <c r="BV60" s="16"/>
      <c r="BW60" s="16"/>
      <c r="BX60" s="16"/>
      <c r="BY60" s="16"/>
      <c r="BZ60" s="16"/>
      <c r="CA60" s="16"/>
      <c r="CB60" s="16"/>
      <c r="CC60" s="16"/>
      <c r="CD60" s="16"/>
      <c r="CE60" s="16"/>
      <c r="CF60" s="16"/>
      <c r="CG60" s="16"/>
      <c r="CH60" s="16"/>
      <c r="CI60" s="16"/>
      <c r="CJ60" s="16"/>
      <c r="CK60" s="16"/>
      <c r="CL60" s="16"/>
      <c r="CM60" s="16"/>
      <c r="CN60" s="16"/>
      <c r="CO60" s="16"/>
      <c r="CP60" s="16"/>
      <c r="CQ60" s="16"/>
      <c r="CR60" s="16"/>
      <c r="CS60" s="16"/>
      <c r="CT60" s="16"/>
      <c r="CU60" s="16"/>
      <c r="CV60" s="16"/>
      <c r="CW60" s="16"/>
      <c r="CX60" s="16"/>
      <c r="CY60" s="16"/>
      <c r="CZ60" s="16"/>
      <c r="DA60" s="16"/>
      <c r="DB60" s="16"/>
      <c r="DC60" s="16"/>
      <c r="DD60" s="16"/>
      <c r="DE60" s="16"/>
      <c r="DF60" s="16"/>
      <c r="DG60" s="16"/>
      <c r="DH60" s="16"/>
      <c r="DI60" s="16"/>
      <c r="DJ60" s="16"/>
      <c r="DK60" s="16"/>
      <c r="DL60" s="16"/>
      <c r="DM60" s="16"/>
      <c r="DN60" s="16"/>
      <c r="DO60" s="16"/>
      <c r="DP60" s="16"/>
      <c r="DQ60" s="16"/>
      <c r="DR60" s="16"/>
      <c r="DS60" s="16"/>
      <c r="DT60" s="16"/>
      <c r="DU60" s="16"/>
      <c r="DV60" s="16"/>
      <c r="DW60" s="16"/>
      <c r="DX60" s="16"/>
      <c r="DY60" s="16"/>
      <c r="DZ60" s="16"/>
      <c r="EA60" s="16"/>
      <c r="EB60" s="16"/>
      <c r="EC60" s="16"/>
      <c r="ED60" s="16"/>
      <c r="EE60" s="16"/>
      <c r="EF60" s="16"/>
      <c r="EG60" s="16"/>
      <c r="EH60" s="16"/>
      <c r="EI60" s="16"/>
      <c r="EJ60" s="16"/>
      <c r="EK60" s="16"/>
      <c r="EL60" s="16"/>
      <c r="EM60" s="16"/>
      <c r="EN60" s="16"/>
      <c r="EO60" s="16"/>
      <c r="EP60" s="16"/>
      <c r="EQ60" s="16"/>
      <c r="ER60" s="16"/>
      <c r="ES60" s="16"/>
      <c r="ET60" s="16"/>
      <c r="EU60" s="16"/>
      <c r="EV60" s="16"/>
      <c r="EW60" s="16"/>
      <c r="EX60" s="16"/>
      <c r="EY60" s="16"/>
      <c r="EZ60" s="16"/>
      <c r="FA60" s="16"/>
      <c r="FB60" s="16"/>
      <c r="FC60" s="16"/>
      <c r="FD60" s="16"/>
      <c r="FE60" s="16"/>
      <c r="FF60" s="16"/>
      <c r="FG60" s="16"/>
      <c r="FH60" s="16"/>
      <c r="FI60" s="16"/>
      <c r="FJ60" s="16"/>
      <c r="FK60" s="16"/>
      <c r="FL60" s="16"/>
      <c r="FM60" s="16"/>
      <c r="FN60" s="16"/>
      <c r="FO60" s="16"/>
      <c r="FP60" s="16"/>
      <c r="FQ60" s="16"/>
      <c r="FR60" s="16"/>
      <c r="FS60" s="16"/>
      <c r="FT60" s="16"/>
      <c r="FU60" s="16"/>
      <c r="FV60" s="16"/>
      <c r="FW60" s="16"/>
      <c r="FX60" s="16"/>
      <c r="FY60" s="16"/>
      <c r="FZ60" s="16"/>
      <c r="GA60" s="16"/>
      <c r="GB60" s="16"/>
      <c r="GC60" s="16"/>
      <c r="GD60" s="16"/>
      <c r="GE60" s="16"/>
      <c r="GF60" s="16"/>
      <c r="GG60" s="16"/>
      <c r="GH60" s="16"/>
      <c r="GI60" s="16"/>
      <c r="GJ60" s="16"/>
      <c r="GK60" s="16"/>
      <c r="GL60" s="16"/>
      <c r="GM60" s="16"/>
      <c r="GN60" s="16"/>
      <c r="GO60" s="16"/>
      <c r="GP60" s="16"/>
      <c r="GQ60" s="16"/>
      <c r="GR60" s="16"/>
      <c r="GS60" s="16"/>
      <c r="GT60" s="16"/>
      <c r="GU60" s="16"/>
      <c r="GV60" s="16"/>
      <c r="GW60" s="16"/>
      <c r="GX60" s="16"/>
      <c r="GY60" s="16"/>
      <c r="GZ60" s="16"/>
      <c r="HA60" s="16"/>
      <c r="HB60" s="16"/>
      <c r="HC60" s="16"/>
      <c r="HD60" s="16"/>
      <c r="HE60" s="16"/>
      <c r="HF60" s="16"/>
      <c r="HG60" s="16"/>
      <c r="HH60" s="16"/>
      <c r="HI60" s="16"/>
      <c r="HJ60" s="16"/>
      <c r="HK60" s="16"/>
      <c r="HL60" s="16"/>
      <c r="HM60" s="16"/>
      <c r="HN60" s="16"/>
      <c r="HO60" s="16"/>
      <c r="HP60" s="16"/>
    </row>
    <row r="61" spans="1:224" ht="12.75" customHeight="1" x14ac:dyDescent="0.2">
      <c r="A61" s="67" t="s">
        <v>200</v>
      </c>
      <c r="B61" s="20">
        <v>2008</v>
      </c>
      <c r="C61" s="68" t="s">
        <v>195</v>
      </c>
      <c r="D61" s="21">
        <f t="shared" ca="1" si="7"/>
        <v>0</v>
      </c>
      <c r="E61" s="21">
        <f t="shared" ca="1" si="7"/>
        <v>0</v>
      </c>
      <c r="F61" s="21">
        <f t="shared" ca="1" si="7"/>
        <v>0</v>
      </c>
      <c r="G61" s="21">
        <f t="shared" ca="1" si="7"/>
        <v>0</v>
      </c>
      <c r="H61" s="22">
        <f t="shared" ref="H61" ca="1" si="8">+SUM(D61:G61)</f>
        <v>0</v>
      </c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  <c r="AM61" s="16"/>
      <c r="AN61" s="16"/>
      <c r="AO61" s="16"/>
      <c r="AP61" s="16"/>
      <c r="AQ61" s="16"/>
      <c r="AR61" s="16"/>
      <c r="AS61" s="16"/>
      <c r="AT61" s="16"/>
      <c r="AU61" s="16"/>
      <c r="AV61" s="16"/>
      <c r="AW61" s="16"/>
      <c r="AX61" s="16"/>
      <c r="AY61" s="16"/>
      <c r="AZ61" s="16"/>
      <c r="BA61" s="16"/>
      <c r="BB61" s="16"/>
      <c r="BC61" s="16"/>
      <c r="BD61" s="16"/>
      <c r="BE61" s="16"/>
      <c r="BF61" s="16"/>
      <c r="BG61" s="16"/>
      <c r="BH61" s="16"/>
      <c r="BI61" s="16"/>
      <c r="BJ61" s="16"/>
      <c r="BK61" s="16"/>
      <c r="BL61" s="16"/>
      <c r="BM61" s="16"/>
      <c r="BN61" s="16"/>
      <c r="BO61" s="16"/>
      <c r="BP61" s="16"/>
      <c r="BQ61" s="16"/>
      <c r="BR61" s="16"/>
      <c r="BS61" s="16"/>
      <c r="BT61" s="16"/>
      <c r="BU61" s="16"/>
      <c r="BV61" s="16"/>
      <c r="BW61" s="16"/>
      <c r="BX61" s="16"/>
      <c r="BY61" s="16"/>
      <c r="BZ61" s="16"/>
      <c r="CA61" s="16"/>
      <c r="CB61" s="16"/>
      <c r="CC61" s="16"/>
      <c r="CD61" s="16"/>
      <c r="CE61" s="16"/>
      <c r="CF61" s="16"/>
      <c r="CG61" s="16"/>
      <c r="CH61" s="16"/>
      <c r="CI61" s="16"/>
      <c r="CJ61" s="16"/>
      <c r="CK61" s="16"/>
      <c r="CL61" s="16"/>
      <c r="CM61" s="16"/>
      <c r="CN61" s="16"/>
      <c r="CO61" s="16"/>
      <c r="CP61" s="16"/>
      <c r="CQ61" s="16"/>
      <c r="CR61" s="16"/>
      <c r="CS61" s="16"/>
      <c r="CT61" s="16"/>
      <c r="CU61" s="16"/>
      <c r="CV61" s="16"/>
      <c r="CW61" s="16"/>
      <c r="CX61" s="16"/>
      <c r="CY61" s="16"/>
      <c r="CZ61" s="16"/>
      <c r="DA61" s="16"/>
      <c r="DB61" s="16"/>
      <c r="DC61" s="16"/>
      <c r="DD61" s="16"/>
      <c r="DE61" s="16"/>
      <c r="DF61" s="16"/>
      <c r="DG61" s="16"/>
      <c r="DH61" s="16"/>
      <c r="DI61" s="16"/>
      <c r="DJ61" s="16"/>
      <c r="DK61" s="16"/>
      <c r="DL61" s="16"/>
      <c r="DM61" s="16"/>
      <c r="DN61" s="16"/>
      <c r="DO61" s="16"/>
      <c r="DP61" s="16"/>
      <c r="DQ61" s="16"/>
      <c r="DR61" s="16"/>
      <c r="DS61" s="16"/>
      <c r="DT61" s="16"/>
      <c r="DU61" s="16"/>
      <c r="DV61" s="16"/>
      <c r="DW61" s="16"/>
      <c r="DX61" s="16"/>
      <c r="DY61" s="16"/>
      <c r="DZ61" s="16"/>
      <c r="EA61" s="16"/>
      <c r="EB61" s="16"/>
      <c r="EC61" s="16"/>
      <c r="ED61" s="16"/>
      <c r="EE61" s="16"/>
      <c r="EF61" s="16"/>
      <c r="EG61" s="16"/>
      <c r="EH61" s="16"/>
      <c r="EI61" s="16"/>
      <c r="EJ61" s="16"/>
      <c r="EK61" s="16"/>
      <c r="EL61" s="16"/>
      <c r="EM61" s="16"/>
      <c r="EN61" s="16"/>
      <c r="EO61" s="16"/>
      <c r="EP61" s="16"/>
      <c r="EQ61" s="16"/>
      <c r="ER61" s="16"/>
      <c r="ES61" s="16"/>
      <c r="ET61" s="16"/>
      <c r="EU61" s="16"/>
      <c r="EV61" s="16"/>
      <c r="EW61" s="16"/>
      <c r="EX61" s="16"/>
      <c r="EY61" s="16"/>
      <c r="EZ61" s="16"/>
      <c r="FA61" s="16"/>
      <c r="FB61" s="16"/>
      <c r="FC61" s="16"/>
      <c r="FD61" s="16"/>
      <c r="FE61" s="16"/>
      <c r="FF61" s="16"/>
      <c r="FG61" s="16"/>
      <c r="FH61" s="16"/>
      <c r="FI61" s="16"/>
      <c r="FJ61" s="16"/>
      <c r="FK61" s="16"/>
      <c r="FL61" s="16"/>
      <c r="FM61" s="16"/>
      <c r="FN61" s="16"/>
      <c r="FO61" s="16"/>
      <c r="FP61" s="16"/>
      <c r="FQ61" s="16"/>
      <c r="FR61" s="16"/>
      <c r="FS61" s="16"/>
      <c r="FT61" s="16"/>
      <c r="FU61" s="16"/>
      <c r="FV61" s="16"/>
      <c r="FW61" s="16"/>
      <c r="FX61" s="16"/>
      <c r="FY61" s="16"/>
      <c r="FZ61" s="16"/>
      <c r="GA61" s="16"/>
      <c r="GB61" s="16"/>
      <c r="GC61" s="16"/>
      <c r="GD61" s="16"/>
      <c r="GE61" s="16"/>
      <c r="GF61" s="16"/>
      <c r="GG61" s="16"/>
      <c r="GH61" s="16"/>
      <c r="GI61" s="16"/>
      <c r="GJ61" s="16"/>
      <c r="GK61" s="16"/>
      <c r="GL61" s="16"/>
      <c r="GM61" s="16"/>
      <c r="GN61" s="16"/>
      <c r="GO61" s="16"/>
      <c r="GP61" s="16"/>
      <c r="GQ61" s="16"/>
      <c r="GR61" s="16"/>
      <c r="GS61" s="16"/>
      <c r="GT61" s="16"/>
      <c r="GU61" s="16"/>
      <c r="GV61" s="16"/>
      <c r="GW61" s="16"/>
      <c r="GX61" s="16"/>
      <c r="GY61" s="16"/>
      <c r="GZ61" s="16"/>
      <c r="HA61" s="16"/>
      <c r="HB61" s="16"/>
      <c r="HC61" s="16"/>
      <c r="HD61" s="16"/>
      <c r="HE61" s="16"/>
      <c r="HF61" s="16"/>
      <c r="HG61" s="16"/>
      <c r="HH61" s="16"/>
      <c r="HI61" s="16"/>
      <c r="HJ61" s="16"/>
      <c r="HK61" s="16"/>
      <c r="HL61" s="16"/>
      <c r="HM61" s="16"/>
      <c r="HN61" s="16"/>
      <c r="HO61" s="16"/>
      <c r="HP61" s="16"/>
    </row>
    <row r="62" spans="1:224" ht="12.75" customHeight="1" x14ac:dyDescent="0.2">
      <c r="A62" s="67" t="s">
        <v>201</v>
      </c>
      <c r="B62" s="20">
        <v>3001</v>
      </c>
      <c r="C62" s="68" t="s">
        <v>198</v>
      </c>
      <c r="D62" s="21">
        <f t="shared" ca="1" si="7"/>
        <v>0</v>
      </c>
      <c r="E62" s="21">
        <f t="shared" ca="1" si="7"/>
        <v>0</v>
      </c>
      <c r="F62" s="21">
        <f t="shared" ca="1" si="7"/>
        <v>0</v>
      </c>
      <c r="G62" s="21">
        <f t="shared" ca="1" si="7"/>
        <v>0</v>
      </c>
      <c r="H62" s="22">
        <f t="shared" ref="H62:H76" ca="1" si="9">+SUM(D62:G62)</f>
        <v>0</v>
      </c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  <c r="AK62" s="16"/>
      <c r="AL62" s="16"/>
      <c r="AM62" s="16"/>
      <c r="AN62" s="16"/>
      <c r="AO62" s="16"/>
      <c r="AP62" s="16"/>
      <c r="AQ62" s="16"/>
      <c r="AR62" s="16"/>
      <c r="AS62" s="16"/>
      <c r="AT62" s="16"/>
      <c r="AU62" s="16"/>
      <c r="AV62" s="16"/>
      <c r="AW62" s="16"/>
      <c r="AX62" s="16"/>
      <c r="AY62" s="16"/>
      <c r="AZ62" s="16"/>
      <c r="BA62" s="16"/>
      <c r="BB62" s="16"/>
      <c r="BC62" s="16"/>
      <c r="BD62" s="16"/>
      <c r="BE62" s="16"/>
      <c r="BF62" s="16"/>
      <c r="BG62" s="16"/>
      <c r="BH62" s="16"/>
      <c r="BI62" s="16"/>
      <c r="BJ62" s="16"/>
      <c r="BK62" s="16"/>
      <c r="BL62" s="16"/>
      <c r="BM62" s="16"/>
      <c r="BN62" s="16"/>
      <c r="BO62" s="16"/>
      <c r="BP62" s="16"/>
      <c r="BQ62" s="16"/>
      <c r="BR62" s="16"/>
      <c r="BS62" s="16"/>
      <c r="BT62" s="16"/>
      <c r="BU62" s="16"/>
      <c r="BV62" s="16"/>
      <c r="BW62" s="16"/>
      <c r="BX62" s="16"/>
      <c r="BY62" s="16"/>
      <c r="BZ62" s="16"/>
      <c r="CA62" s="16"/>
      <c r="CB62" s="16"/>
      <c r="CC62" s="16"/>
      <c r="CD62" s="16"/>
      <c r="CE62" s="16"/>
      <c r="CF62" s="16"/>
      <c r="CG62" s="16"/>
      <c r="CH62" s="16"/>
      <c r="CI62" s="16"/>
      <c r="CJ62" s="16"/>
      <c r="CK62" s="16"/>
      <c r="CL62" s="16"/>
      <c r="CM62" s="16"/>
      <c r="CN62" s="16"/>
      <c r="CO62" s="16"/>
      <c r="CP62" s="16"/>
      <c r="CQ62" s="16"/>
      <c r="CR62" s="16"/>
      <c r="CS62" s="16"/>
      <c r="CT62" s="16"/>
      <c r="CU62" s="16"/>
      <c r="CV62" s="16"/>
      <c r="CW62" s="16"/>
      <c r="CX62" s="16"/>
      <c r="CY62" s="16"/>
      <c r="CZ62" s="16"/>
      <c r="DA62" s="16"/>
      <c r="DB62" s="16"/>
      <c r="DC62" s="16"/>
      <c r="DD62" s="16"/>
      <c r="DE62" s="16"/>
      <c r="DF62" s="16"/>
      <c r="DG62" s="16"/>
      <c r="DH62" s="16"/>
      <c r="DI62" s="16"/>
      <c r="DJ62" s="16"/>
      <c r="DK62" s="16"/>
      <c r="DL62" s="16"/>
      <c r="DM62" s="16"/>
      <c r="DN62" s="16"/>
      <c r="DO62" s="16"/>
      <c r="DP62" s="16"/>
      <c r="DQ62" s="16"/>
      <c r="DR62" s="16"/>
      <c r="DS62" s="16"/>
      <c r="DT62" s="16"/>
      <c r="DU62" s="16"/>
      <c r="DV62" s="16"/>
      <c r="DW62" s="16"/>
      <c r="DX62" s="16"/>
      <c r="DY62" s="16"/>
      <c r="DZ62" s="16"/>
      <c r="EA62" s="16"/>
      <c r="EB62" s="16"/>
      <c r="EC62" s="16"/>
      <c r="ED62" s="16"/>
      <c r="EE62" s="16"/>
      <c r="EF62" s="16"/>
      <c r="EG62" s="16"/>
      <c r="EH62" s="16"/>
      <c r="EI62" s="16"/>
      <c r="EJ62" s="16"/>
      <c r="EK62" s="16"/>
      <c r="EL62" s="16"/>
      <c r="EM62" s="16"/>
      <c r="EN62" s="16"/>
      <c r="EO62" s="16"/>
      <c r="EP62" s="16"/>
      <c r="EQ62" s="16"/>
      <c r="ER62" s="16"/>
      <c r="ES62" s="16"/>
      <c r="ET62" s="16"/>
      <c r="EU62" s="16"/>
      <c r="EV62" s="16"/>
      <c r="EW62" s="16"/>
      <c r="EX62" s="16"/>
      <c r="EY62" s="16"/>
      <c r="EZ62" s="16"/>
      <c r="FA62" s="16"/>
      <c r="FB62" s="16"/>
      <c r="FC62" s="16"/>
      <c r="FD62" s="16"/>
      <c r="FE62" s="16"/>
      <c r="FF62" s="16"/>
      <c r="FG62" s="16"/>
      <c r="FH62" s="16"/>
      <c r="FI62" s="16"/>
      <c r="FJ62" s="16"/>
      <c r="FK62" s="16"/>
      <c r="FL62" s="16"/>
      <c r="FM62" s="16"/>
      <c r="FN62" s="16"/>
      <c r="FO62" s="16"/>
      <c r="FP62" s="16"/>
      <c r="FQ62" s="16"/>
      <c r="FR62" s="16"/>
      <c r="FS62" s="16"/>
      <c r="FT62" s="16"/>
      <c r="FU62" s="16"/>
      <c r="FV62" s="16"/>
      <c r="FW62" s="16"/>
      <c r="FX62" s="16"/>
      <c r="FY62" s="16"/>
      <c r="FZ62" s="16"/>
      <c r="GA62" s="16"/>
      <c r="GB62" s="16"/>
      <c r="GC62" s="16"/>
      <c r="GD62" s="16"/>
      <c r="GE62" s="16"/>
      <c r="GF62" s="16"/>
      <c r="GG62" s="16"/>
      <c r="GH62" s="16"/>
      <c r="GI62" s="16"/>
      <c r="GJ62" s="16"/>
      <c r="GK62" s="16"/>
      <c r="GL62" s="16"/>
      <c r="GM62" s="16"/>
      <c r="GN62" s="16"/>
      <c r="GO62" s="16"/>
      <c r="GP62" s="16"/>
      <c r="GQ62" s="16"/>
      <c r="GR62" s="16"/>
      <c r="GS62" s="16"/>
      <c r="GT62" s="16"/>
      <c r="GU62" s="16"/>
      <c r="GV62" s="16"/>
      <c r="GW62" s="16"/>
      <c r="GX62" s="16"/>
      <c r="GY62" s="16"/>
      <c r="GZ62" s="16"/>
      <c r="HA62" s="16"/>
      <c r="HB62" s="16"/>
      <c r="HC62" s="16"/>
      <c r="HD62" s="16"/>
      <c r="HE62" s="16"/>
      <c r="HF62" s="16"/>
      <c r="HG62" s="16"/>
      <c r="HH62" s="16"/>
      <c r="HI62" s="16"/>
      <c r="HJ62" s="16"/>
      <c r="HK62" s="16"/>
      <c r="HL62" s="16"/>
      <c r="HM62" s="16"/>
      <c r="HN62" s="16"/>
      <c r="HO62" s="16"/>
      <c r="HP62" s="16"/>
    </row>
    <row r="63" spans="1:224" ht="12.75" customHeight="1" x14ac:dyDescent="0.2">
      <c r="A63" s="67" t="s">
        <v>202</v>
      </c>
      <c r="B63" s="20">
        <v>3002</v>
      </c>
      <c r="C63" s="68" t="s">
        <v>198</v>
      </c>
      <c r="D63" s="21">
        <f t="shared" ca="1" si="7"/>
        <v>0</v>
      </c>
      <c r="E63" s="21">
        <f t="shared" ca="1" si="7"/>
        <v>0</v>
      </c>
      <c r="F63" s="21">
        <f t="shared" ca="1" si="7"/>
        <v>0</v>
      </c>
      <c r="G63" s="21">
        <f t="shared" ca="1" si="7"/>
        <v>0</v>
      </c>
      <c r="H63" s="22">
        <f t="shared" ca="1" si="9"/>
        <v>0</v>
      </c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  <c r="AK63" s="16"/>
      <c r="AL63" s="16"/>
      <c r="AM63" s="16"/>
      <c r="AN63" s="16"/>
      <c r="AO63" s="16"/>
      <c r="AP63" s="16"/>
      <c r="AQ63" s="16"/>
      <c r="AR63" s="16"/>
      <c r="AS63" s="16"/>
      <c r="AT63" s="16"/>
      <c r="AU63" s="16"/>
      <c r="AV63" s="16"/>
      <c r="AW63" s="16"/>
      <c r="AX63" s="16"/>
      <c r="AY63" s="16"/>
      <c r="AZ63" s="16"/>
      <c r="BA63" s="16"/>
      <c r="BB63" s="16"/>
      <c r="BC63" s="16"/>
      <c r="BD63" s="16"/>
      <c r="BE63" s="16"/>
      <c r="BF63" s="16"/>
      <c r="BG63" s="16"/>
      <c r="BH63" s="16"/>
      <c r="BI63" s="16"/>
      <c r="BJ63" s="16"/>
      <c r="BK63" s="16"/>
      <c r="BL63" s="16"/>
      <c r="BM63" s="16"/>
      <c r="BN63" s="16"/>
      <c r="BO63" s="16"/>
      <c r="BP63" s="16"/>
      <c r="BQ63" s="16"/>
      <c r="BR63" s="16"/>
      <c r="BS63" s="16"/>
      <c r="BT63" s="16"/>
      <c r="BU63" s="16"/>
      <c r="BV63" s="16"/>
      <c r="BW63" s="16"/>
      <c r="BX63" s="16"/>
      <c r="BY63" s="16"/>
      <c r="BZ63" s="16"/>
      <c r="CA63" s="16"/>
      <c r="CB63" s="16"/>
      <c r="CC63" s="16"/>
      <c r="CD63" s="16"/>
      <c r="CE63" s="16"/>
      <c r="CF63" s="16"/>
      <c r="CG63" s="16"/>
      <c r="CH63" s="16"/>
      <c r="CI63" s="16"/>
      <c r="CJ63" s="16"/>
      <c r="CK63" s="16"/>
      <c r="CL63" s="16"/>
      <c r="CM63" s="16"/>
      <c r="CN63" s="16"/>
      <c r="CO63" s="16"/>
      <c r="CP63" s="16"/>
      <c r="CQ63" s="16"/>
      <c r="CR63" s="16"/>
      <c r="CS63" s="16"/>
      <c r="CT63" s="16"/>
      <c r="CU63" s="16"/>
      <c r="CV63" s="16"/>
      <c r="CW63" s="16"/>
      <c r="CX63" s="16"/>
      <c r="CY63" s="16"/>
      <c r="CZ63" s="16"/>
      <c r="DA63" s="16"/>
      <c r="DB63" s="16"/>
      <c r="DC63" s="16"/>
      <c r="DD63" s="16"/>
      <c r="DE63" s="16"/>
      <c r="DF63" s="16"/>
      <c r="DG63" s="16"/>
      <c r="DH63" s="16"/>
      <c r="DI63" s="16"/>
      <c r="DJ63" s="16"/>
      <c r="DK63" s="16"/>
      <c r="DL63" s="16"/>
      <c r="DM63" s="16"/>
      <c r="DN63" s="16"/>
      <c r="DO63" s="16"/>
      <c r="DP63" s="16"/>
      <c r="DQ63" s="16"/>
      <c r="DR63" s="16"/>
      <c r="DS63" s="16"/>
      <c r="DT63" s="16"/>
      <c r="DU63" s="16"/>
      <c r="DV63" s="16"/>
      <c r="DW63" s="16"/>
      <c r="DX63" s="16"/>
      <c r="DY63" s="16"/>
      <c r="DZ63" s="16"/>
      <c r="EA63" s="16"/>
      <c r="EB63" s="16"/>
      <c r="EC63" s="16"/>
      <c r="ED63" s="16"/>
      <c r="EE63" s="16"/>
      <c r="EF63" s="16"/>
      <c r="EG63" s="16"/>
      <c r="EH63" s="16"/>
      <c r="EI63" s="16"/>
      <c r="EJ63" s="16"/>
      <c r="EK63" s="16"/>
      <c r="EL63" s="16"/>
      <c r="EM63" s="16"/>
      <c r="EN63" s="16"/>
      <c r="EO63" s="16"/>
      <c r="EP63" s="16"/>
      <c r="EQ63" s="16"/>
      <c r="ER63" s="16"/>
      <c r="ES63" s="16"/>
      <c r="ET63" s="16"/>
      <c r="EU63" s="16"/>
      <c r="EV63" s="16"/>
      <c r="EW63" s="16"/>
      <c r="EX63" s="16"/>
      <c r="EY63" s="16"/>
      <c r="EZ63" s="16"/>
      <c r="FA63" s="16"/>
      <c r="FB63" s="16"/>
      <c r="FC63" s="16"/>
      <c r="FD63" s="16"/>
      <c r="FE63" s="16"/>
      <c r="FF63" s="16"/>
      <c r="FG63" s="16"/>
      <c r="FH63" s="16"/>
      <c r="FI63" s="16"/>
      <c r="FJ63" s="16"/>
      <c r="FK63" s="16"/>
      <c r="FL63" s="16"/>
      <c r="FM63" s="16"/>
      <c r="FN63" s="16"/>
      <c r="FO63" s="16"/>
      <c r="FP63" s="16"/>
      <c r="FQ63" s="16"/>
      <c r="FR63" s="16"/>
      <c r="FS63" s="16"/>
      <c r="FT63" s="16"/>
      <c r="FU63" s="16"/>
      <c r="FV63" s="16"/>
      <c r="FW63" s="16"/>
      <c r="FX63" s="16"/>
      <c r="FY63" s="16"/>
      <c r="FZ63" s="16"/>
      <c r="GA63" s="16"/>
      <c r="GB63" s="16"/>
      <c r="GC63" s="16"/>
      <c r="GD63" s="16"/>
      <c r="GE63" s="16"/>
      <c r="GF63" s="16"/>
      <c r="GG63" s="16"/>
      <c r="GH63" s="16"/>
      <c r="GI63" s="16"/>
      <c r="GJ63" s="16"/>
      <c r="GK63" s="16"/>
      <c r="GL63" s="16"/>
      <c r="GM63" s="16"/>
      <c r="GN63" s="16"/>
      <c r="GO63" s="16"/>
      <c r="GP63" s="16"/>
      <c r="GQ63" s="16"/>
      <c r="GR63" s="16"/>
      <c r="GS63" s="16"/>
      <c r="GT63" s="16"/>
      <c r="GU63" s="16"/>
      <c r="GV63" s="16"/>
      <c r="GW63" s="16"/>
      <c r="GX63" s="16"/>
      <c r="GY63" s="16"/>
      <c r="GZ63" s="16"/>
      <c r="HA63" s="16"/>
      <c r="HB63" s="16"/>
      <c r="HC63" s="16"/>
      <c r="HD63" s="16"/>
      <c r="HE63" s="16"/>
      <c r="HF63" s="16"/>
      <c r="HG63" s="16"/>
      <c r="HH63" s="16"/>
      <c r="HI63" s="16"/>
      <c r="HJ63" s="16"/>
      <c r="HK63" s="16"/>
      <c r="HL63" s="16"/>
      <c r="HM63" s="16"/>
      <c r="HN63" s="16"/>
      <c r="HO63" s="16"/>
      <c r="HP63" s="16"/>
    </row>
    <row r="64" spans="1:224" ht="12.75" customHeight="1" x14ac:dyDescent="0.2">
      <c r="A64" s="67" t="s">
        <v>203</v>
      </c>
      <c r="B64" s="20">
        <v>3003</v>
      </c>
      <c r="C64" s="68" t="s">
        <v>198</v>
      </c>
      <c r="D64" s="21">
        <f t="shared" ca="1" si="7"/>
        <v>0</v>
      </c>
      <c r="E64" s="21">
        <f t="shared" ca="1" si="7"/>
        <v>0</v>
      </c>
      <c r="F64" s="21">
        <f t="shared" ca="1" si="7"/>
        <v>0</v>
      </c>
      <c r="G64" s="21">
        <f t="shared" ca="1" si="7"/>
        <v>0</v>
      </c>
      <c r="H64" s="22">
        <f t="shared" ca="1" si="9"/>
        <v>0</v>
      </c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  <c r="BM64" s="16"/>
      <c r="BN64" s="16"/>
      <c r="BO64" s="16"/>
      <c r="BP64" s="16"/>
      <c r="BQ64" s="16"/>
      <c r="BR64" s="16"/>
      <c r="BS64" s="16"/>
      <c r="BT64" s="16"/>
      <c r="BU64" s="16"/>
      <c r="BV64" s="16"/>
      <c r="BW64" s="16"/>
      <c r="BX64" s="16"/>
      <c r="BY64" s="16"/>
      <c r="BZ64" s="16"/>
      <c r="CA64" s="16"/>
      <c r="CB64" s="16"/>
      <c r="CC64" s="16"/>
      <c r="CD64" s="16"/>
      <c r="CE64" s="16"/>
      <c r="CF64" s="16"/>
      <c r="CG64" s="16"/>
      <c r="CH64" s="16"/>
      <c r="CI64" s="16"/>
      <c r="CJ64" s="16"/>
      <c r="CK64" s="16"/>
      <c r="CL64" s="16"/>
      <c r="CM64" s="16"/>
      <c r="CN64" s="16"/>
      <c r="CO64" s="16"/>
      <c r="CP64" s="16"/>
      <c r="CQ64" s="16"/>
      <c r="CR64" s="16"/>
      <c r="CS64" s="16"/>
      <c r="CT64" s="16"/>
      <c r="CU64" s="16"/>
      <c r="CV64" s="16"/>
      <c r="CW64" s="16"/>
      <c r="CX64" s="16"/>
      <c r="CY64" s="16"/>
      <c r="CZ64" s="16"/>
      <c r="DA64" s="16"/>
      <c r="DB64" s="16"/>
      <c r="DC64" s="16"/>
      <c r="DD64" s="16"/>
      <c r="DE64" s="16"/>
      <c r="DF64" s="16"/>
      <c r="DG64" s="16"/>
      <c r="DH64" s="16"/>
      <c r="DI64" s="16"/>
      <c r="DJ64" s="16"/>
      <c r="DK64" s="16"/>
      <c r="DL64" s="16"/>
      <c r="DM64" s="16"/>
      <c r="DN64" s="16"/>
      <c r="DO64" s="16"/>
      <c r="DP64" s="16"/>
      <c r="DQ64" s="16"/>
      <c r="DR64" s="16"/>
      <c r="DS64" s="16"/>
      <c r="DT64" s="16"/>
      <c r="DU64" s="16"/>
      <c r="DV64" s="16"/>
      <c r="DW64" s="16"/>
      <c r="DX64" s="16"/>
      <c r="DY64" s="16"/>
      <c r="DZ64" s="16"/>
      <c r="EA64" s="16"/>
      <c r="EB64" s="16"/>
      <c r="EC64" s="16"/>
      <c r="ED64" s="16"/>
      <c r="EE64" s="16"/>
      <c r="EF64" s="16"/>
      <c r="EG64" s="16"/>
      <c r="EH64" s="16"/>
      <c r="EI64" s="16"/>
      <c r="EJ64" s="16"/>
      <c r="EK64" s="16"/>
      <c r="EL64" s="16"/>
      <c r="EM64" s="16"/>
      <c r="EN64" s="16"/>
      <c r="EO64" s="16"/>
      <c r="EP64" s="16"/>
      <c r="EQ64" s="16"/>
      <c r="ER64" s="16"/>
      <c r="ES64" s="16"/>
      <c r="ET64" s="16"/>
      <c r="EU64" s="16"/>
      <c r="EV64" s="16"/>
      <c r="EW64" s="16"/>
      <c r="EX64" s="16"/>
      <c r="EY64" s="16"/>
      <c r="EZ64" s="16"/>
      <c r="FA64" s="16"/>
      <c r="FB64" s="16"/>
      <c r="FC64" s="16"/>
      <c r="FD64" s="16"/>
      <c r="FE64" s="16"/>
      <c r="FF64" s="16"/>
      <c r="FG64" s="16"/>
      <c r="FH64" s="16"/>
      <c r="FI64" s="16"/>
      <c r="FJ64" s="16"/>
      <c r="FK64" s="16"/>
      <c r="FL64" s="16"/>
      <c r="FM64" s="16"/>
      <c r="FN64" s="16"/>
      <c r="FO64" s="16"/>
      <c r="FP64" s="16"/>
      <c r="FQ64" s="16"/>
      <c r="FR64" s="16"/>
      <c r="FS64" s="16"/>
      <c r="FT64" s="16"/>
      <c r="FU64" s="16"/>
      <c r="FV64" s="16"/>
      <c r="FW64" s="16"/>
      <c r="FX64" s="16"/>
      <c r="FY64" s="16"/>
      <c r="FZ64" s="16"/>
      <c r="GA64" s="16"/>
      <c r="GB64" s="16"/>
      <c r="GC64" s="16"/>
      <c r="GD64" s="16"/>
      <c r="GE64" s="16"/>
      <c r="GF64" s="16"/>
      <c r="GG64" s="16"/>
      <c r="GH64" s="16"/>
      <c r="GI64" s="16"/>
      <c r="GJ64" s="16"/>
      <c r="GK64" s="16"/>
      <c r="GL64" s="16"/>
      <c r="GM64" s="16"/>
      <c r="GN64" s="16"/>
      <c r="GO64" s="16"/>
      <c r="GP64" s="16"/>
      <c r="GQ64" s="16"/>
      <c r="GR64" s="16"/>
      <c r="GS64" s="16"/>
      <c r="GT64" s="16"/>
      <c r="GU64" s="16"/>
      <c r="GV64" s="16"/>
      <c r="GW64" s="16"/>
      <c r="GX64" s="16"/>
      <c r="GY64" s="16"/>
      <c r="GZ64" s="16"/>
      <c r="HA64" s="16"/>
      <c r="HB64" s="16"/>
      <c r="HC64" s="16"/>
      <c r="HD64" s="16"/>
      <c r="HE64" s="16"/>
      <c r="HF64" s="16"/>
      <c r="HG64" s="16"/>
      <c r="HH64" s="16"/>
      <c r="HI64" s="16"/>
      <c r="HJ64" s="16"/>
      <c r="HK64" s="16"/>
      <c r="HL64" s="16"/>
      <c r="HM64" s="16"/>
      <c r="HN64" s="16"/>
      <c r="HO64" s="16"/>
      <c r="HP64" s="16"/>
    </row>
    <row r="65" spans="1:224" ht="12.75" customHeight="1" x14ac:dyDescent="0.2">
      <c r="A65" s="67" t="s">
        <v>204</v>
      </c>
      <c r="B65" s="20">
        <v>3004</v>
      </c>
      <c r="C65" s="68" t="s">
        <v>198</v>
      </c>
      <c r="D65" s="21">
        <f t="shared" ca="1" si="7"/>
        <v>0</v>
      </c>
      <c r="E65" s="21">
        <f t="shared" ca="1" si="7"/>
        <v>0</v>
      </c>
      <c r="F65" s="21">
        <f t="shared" ca="1" si="7"/>
        <v>0</v>
      </c>
      <c r="G65" s="21">
        <f t="shared" ca="1" si="7"/>
        <v>0</v>
      </c>
      <c r="H65" s="22">
        <f t="shared" ca="1" si="9"/>
        <v>0</v>
      </c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/>
      <c r="DV65" s="16"/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16"/>
      <c r="FG65" s="16"/>
      <c r="FH65" s="16"/>
      <c r="FI65" s="16"/>
      <c r="FJ65" s="16"/>
      <c r="FK65" s="16"/>
      <c r="FL65" s="16"/>
      <c r="FM65" s="16"/>
      <c r="FN65" s="16"/>
      <c r="FO65" s="16"/>
      <c r="FP65" s="16"/>
      <c r="FQ65" s="16"/>
      <c r="FR65" s="16"/>
      <c r="FS65" s="16"/>
      <c r="FT65" s="16"/>
      <c r="FU65" s="16"/>
      <c r="FV65" s="16"/>
      <c r="FW65" s="16"/>
      <c r="FX65" s="16"/>
      <c r="FY65" s="16"/>
      <c r="FZ65" s="16"/>
      <c r="GA65" s="16"/>
      <c r="GB65" s="16"/>
      <c r="GC65" s="16"/>
      <c r="GD65" s="16"/>
      <c r="GE65" s="16"/>
      <c r="GF65" s="16"/>
      <c r="GG65" s="16"/>
      <c r="GH65" s="16"/>
      <c r="GI65" s="16"/>
      <c r="GJ65" s="16"/>
      <c r="GK65" s="16"/>
      <c r="GL65" s="16"/>
      <c r="GM65" s="16"/>
      <c r="GN65" s="16"/>
      <c r="GO65" s="16"/>
      <c r="GP65" s="16"/>
      <c r="GQ65" s="16"/>
      <c r="GR65" s="16"/>
      <c r="GS65" s="16"/>
      <c r="GT65" s="16"/>
      <c r="GU65" s="16"/>
      <c r="GV65" s="16"/>
      <c r="GW65" s="16"/>
      <c r="GX65" s="16"/>
      <c r="GY65" s="16"/>
      <c r="GZ65" s="16"/>
      <c r="HA65" s="16"/>
      <c r="HB65" s="16"/>
      <c r="HC65" s="16"/>
      <c r="HD65" s="16"/>
      <c r="HE65" s="16"/>
      <c r="HF65" s="16"/>
      <c r="HG65" s="16"/>
      <c r="HH65" s="16"/>
      <c r="HI65" s="16"/>
      <c r="HJ65" s="16"/>
      <c r="HK65" s="16"/>
      <c r="HL65" s="16"/>
      <c r="HM65" s="16"/>
      <c r="HN65" s="16"/>
      <c r="HO65" s="16"/>
      <c r="HP65" s="16"/>
    </row>
    <row r="66" spans="1:224" ht="12.75" customHeight="1" x14ac:dyDescent="0.2">
      <c r="A66" s="67" t="s">
        <v>205</v>
      </c>
      <c r="B66" s="20">
        <v>3005</v>
      </c>
      <c r="C66" s="68" t="s">
        <v>198</v>
      </c>
      <c r="D66" s="21">
        <f t="shared" ca="1" si="7"/>
        <v>0</v>
      </c>
      <c r="E66" s="21">
        <f t="shared" ca="1" si="7"/>
        <v>0</v>
      </c>
      <c r="F66" s="21">
        <f t="shared" ca="1" si="7"/>
        <v>0</v>
      </c>
      <c r="G66" s="21">
        <f t="shared" ca="1" si="7"/>
        <v>0</v>
      </c>
      <c r="H66" s="22">
        <f t="shared" ca="1" si="9"/>
        <v>0</v>
      </c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/>
      <c r="BT66" s="16"/>
      <c r="BU66" s="16"/>
      <c r="BV66" s="16"/>
      <c r="BW66" s="16"/>
      <c r="BX66" s="16"/>
      <c r="BY66" s="16"/>
      <c r="BZ66" s="16"/>
      <c r="CA66" s="16"/>
      <c r="CB66" s="16"/>
      <c r="CC66" s="16"/>
      <c r="CD66" s="16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6"/>
      <c r="DG66" s="16"/>
      <c r="DH66" s="16"/>
      <c r="DI66" s="16"/>
      <c r="DJ66" s="16"/>
      <c r="DK66" s="16"/>
      <c r="DL66" s="16"/>
      <c r="DM66" s="16"/>
      <c r="DN66" s="16"/>
      <c r="DO66" s="16"/>
      <c r="DP66" s="16"/>
      <c r="DQ66" s="16"/>
      <c r="DR66" s="16"/>
      <c r="DS66" s="16"/>
      <c r="DT66" s="16"/>
      <c r="DU66" s="16"/>
      <c r="DV66" s="16"/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  <c r="GB66" s="16"/>
      <c r="GC66" s="16"/>
      <c r="GD66" s="16"/>
      <c r="GE66" s="16"/>
      <c r="GF66" s="16"/>
      <c r="GG66" s="16"/>
      <c r="GH66" s="16"/>
      <c r="GI66" s="16"/>
      <c r="GJ66" s="16"/>
      <c r="GK66" s="16"/>
      <c r="GL66" s="16"/>
      <c r="GM66" s="16"/>
      <c r="GN66" s="16"/>
      <c r="GO66" s="16"/>
      <c r="GP66" s="16"/>
      <c r="GQ66" s="16"/>
      <c r="GR66" s="16"/>
      <c r="GS66" s="16"/>
      <c r="GT66" s="16"/>
      <c r="GU66" s="16"/>
      <c r="GV66" s="16"/>
      <c r="GW66" s="16"/>
      <c r="GX66" s="16"/>
      <c r="GY66" s="16"/>
      <c r="GZ66" s="16"/>
      <c r="HA66" s="16"/>
      <c r="HB66" s="16"/>
      <c r="HC66" s="16"/>
      <c r="HD66" s="16"/>
      <c r="HE66" s="16"/>
      <c r="HF66" s="16"/>
      <c r="HG66" s="16"/>
      <c r="HH66" s="16"/>
      <c r="HI66" s="16"/>
      <c r="HJ66" s="16"/>
      <c r="HK66" s="16"/>
      <c r="HL66" s="16"/>
      <c r="HM66" s="16"/>
      <c r="HN66" s="16"/>
      <c r="HO66" s="16"/>
      <c r="HP66" s="16"/>
    </row>
    <row r="67" spans="1:224" ht="12.75" customHeight="1" x14ac:dyDescent="0.2">
      <c r="A67" s="67" t="s">
        <v>206</v>
      </c>
      <c r="B67" s="20">
        <v>3006</v>
      </c>
      <c r="C67" s="68" t="s">
        <v>198</v>
      </c>
      <c r="D67" s="21">
        <f t="shared" ca="1" si="7"/>
        <v>0</v>
      </c>
      <c r="E67" s="21">
        <f t="shared" ca="1" si="7"/>
        <v>0</v>
      </c>
      <c r="F67" s="21">
        <f t="shared" ca="1" si="7"/>
        <v>0</v>
      </c>
      <c r="G67" s="21">
        <f t="shared" ca="1" si="7"/>
        <v>0</v>
      </c>
      <c r="H67" s="22">
        <f t="shared" ca="1" si="9"/>
        <v>0</v>
      </c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/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/>
      <c r="DV67" s="16"/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  <c r="GB67" s="16"/>
      <c r="GC67" s="16"/>
      <c r="GD67" s="16"/>
      <c r="GE67" s="16"/>
      <c r="GF67" s="16"/>
      <c r="GG67" s="16"/>
      <c r="GH67" s="16"/>
      <c r="GI67" s="16"/>
      <c r="GJ67" s="16"/>
      <c r="GK67" s="16"/>
      <c r="GL67" s="16"/>
      <c r="GM67" s="16"/>
      <c r="GN67" s="16"/>
      <c r="GO67" s="16"/>
      <c r="GP67" s="16"/>
      <c r="GQ67" s="16"/>
      <c r="GR67" s="16"/>
      <c r="GS67" s="16"/>
      <c r="GT67" s="16"/>
      <c r="GU67" s="16"/>
      <c r="GV67" s="16"/>
      <c r="GW67" s="16"/>
      <c r="GX67" s="16"/>
      <c r="GY67" s="16"/>
      <c r="GZ67" s="16"/>
      <c r="HA67" s="16"/>
      <c r="HB67" s="16"/>
      <c r="HC67" s="16"/>
      <c r="HD67" s="16"/>
      <c r="HE67" s="16"/>
      <c r="HF67" s="16"/>
      <c r="HG67" s="16"/>
      <c r="HH67" s="16"/>
      <c r="HI67" s="16"/>
      <c r="HJ67" s="16"/>
      <c r="HK67" s="16"/>
      <c r="HL67" s="16"/>
      <c r="HM67" s="16"/>
      <c r="HN67" s="16"/>
      <c r="HO67" s="16"/>
      <c r="HP67" s="16"/>
    </row>
    <row r="68" spans="1:224" ht="12.75" customHeight="1" x14ac:dyDescent="0.2">
      <c r="A68" s="67" t="s">
        <v>207</v>
      </c>
      <c r="B68" s="20">
        <v>3007</v>
      </c>
      <c r="C68" s="68" t="s">
        <v>198</v>
      </c>
      <c r="D68" s="21">
        <f t="shared" ca="1" si="7"/>
        <v>0</v>
      </c>
      <c r="E68" s="21">
        <f t="shared" ca="1" si="7"/>
        <v>0</v>
      </c>
      <c r="F68" s="21">
        <f t="shared" ca="1" si="7"/>
        <v>0</v>
      </c>
      <c r="G68" s="21">
        <f t="shared" ca="1" si="7"/>
        <v>0</v>
      </c>
      <c r="H68" s="22">
        <f t="shared" ca="1" si="9"/>
        <v>0</v>
      </c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  <c r="BX68" s="16"/>
      <c r="BY68" s="16"/>
      <c r="BZ68" s="16"/>
      <c r="CA68" s="16"/>
      <c r="CB68" s="16"/>
      <c r="CC68" s="16"/>
      <c r="CD68" s="16"/>
      <c r="CE68" s="16"/>
      <c r="CF68" s="16"/>
      <c r="CG68" s="16"/>
      <c r="CH68" s="16"/>
      <c r="CI68" s="16"/>
      <c r="CJ68" s="16"/>
      <c r="CK68" s="16"/>
      <c r="CL68" s="16"/>
      <c r="CM68" s="16"/>
      <c r="CN68" s="16"/>
      <c r="CO68" s="16"/>
      <c r="CP68" s="16"/>
      <c r="CQ68" s="16"/>
      <c r="CR68" s="16"/>
      <c r="CS68" s="16"/>
      <c r="CT68" s="16"/>
      <c r="CU68" s="16"/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6"/>
      <c r="DG68" s="16"/>
      <c r="DH68" s="16"/>
      <c r="DI68" s="16"/>
      <c r="DJ68" s="16"/>
      <c r="DK68" s="16"/>
      <c r="DL68" s="16"/>
      <c r="DM68" s="16"/>
      <c r="DN68" s="16"/>
      <c r="DO68" s="16"/>
      <c r="DP68" s="16"/>
      <c r="DQ68" s="16"/>
      <c r="DR68" s="16"/>
      <c r="DS68" s="16"/>
      <c r="DT68" s="16"/>
      <c r="DU68" s="16"/>
      <c r="DV68" s="16"/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  <c r="EY68" s="16"/>
      <c r="EZ68" s="16"/>
      <c r="FA68" s="16"/>
      <c r="FB68" s="16"/>
      <c r="FC68" s="16"/>
      <c r="FD68" s="16"/>
      <c r="FE68" s="16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  <c r="GB68" s="16"/>
      <c r="GC68" s="16"/>
      <c r="GD68" s="16"/>
      <c r="GE68" s="16"/>
      <c r="GF68" s="16"/>
      <c r="GG68" s="16"/>
      <c r="GH68" s="16"/>
      <c r="GI68" s="16"/>
      <c r="GJ68" s="16"/>
      <c r="GK68" s="16"/>
      <c r="GL68" s="16"/>
      <c r="GM68" s="16"/>
      <c r="GN68" s="16"/>
      <c r="GO68" s="16"/>
      <c r="GP68" s="16"/>
      <c r="GQ68" s="16"/>
      <c r="GR68" s="16"/>
      <c r="GS68" s="16"/>
      <c r="GT68" s="16"/>
      <c r="GU68" s="16"/>
      <c r="GV68" s="16"/>
      <c r="GW68" s="16"/>
      <c r="GX68" s="16"/>
      <c r="GY68" s="16"/>
      <c r="GZ68" s="16"/>
      <c r="HA68" s="16"/>
      <c r="HB68" s="16"/>
      <c r="HC68" s="16"/>
      <c r="HD68" s="16"/>
      <c r="HE68" s="16"/>
      <c r="HF68" s="16"/>
      <c r="HG68" s="16"/>
      <c r="HH68" s="16"/>
      <c r="HI68" s="16"/>
      <c r="HJ68" s="16"/>
      <c r="HK68" s="16"/>
      <c r="HL68" s="16"/>
      <c r="HM68" s="16"/>
      <c r="HN68" s="16"/>
      <c r="HO68" s="16"/>
      <c r="HP68" s="16"/>
    </row>
    <row r="69" spans="1:224" ht="12.75" customHeight="1" x14ac:dyDescent="0.2">
      <c r="A69" s="67" t="s">
        <v>208</v>
      </c>
      <c r="B69" s="20">
        <v>3008</v>
      </c>
      <c r="C69" s="68" t="s">
        <v>198</v>
      </c>
      <c r="D69" s="21">
        <f t="shared" ca="1" si="7"/>
        <v>0</v>
      </c>
      <c r="E69" s="21">
        <f t="shared" ca="1" si="7"/>
        <v>0</v>
      </c>
      <c r="F69" s="21">
        <f t="shared" ca="1" si="7"/>
        <v>0</v>
      </c>
      <c r="G69" s="21">
        <f t="shared" ca="1" si="7"/>
        <v>0</v>
      </c>
      <c r="H69" s="22">
        <f t="shared" ca="1" si="9"/>
        <v>0</v>
      </c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  <c r="BM69" s="16"/>
      <c r="BN69" s="16"/>
      <c r="BO69" s="16"/>
      <c r="BP69" s="16"/>
      <c r="BQ69" s="16"/>
      <c r="BR69" s="16"/>
      <c r="BS69" s="16"/>
      <c r="BT69" s="16"/>
      <c r="BU69" s="16"/>
      <c r="BV69" s="16"/>
      <c r="BW69" s="16"/>
      <c r="BX69" s="16"/>
      <c r="BY69" s="16"/>
      <c r="BZ69" s="16"/>
      <c r="CA69" s="16"/>
      <c r="CB69" s="16"/>
      <c r="CC69" s="16"/>
      <c r="CD69" s="16"/>
      <c r="CE69" s="16"/>
      <c r="CF69" s="16"/>
      <c r="CG69" s="16"/>
      <c r="CH69" s="16"/>
      <c r="CI69" s="16"/>
      <c r="CJ69" s="16"/>
      <c r="CK69" s="16"/>
      <c r="CL69" s="16"/>
      <c r="CM69" s="16"/>
      <c r="CN69" s="16"/>
      <c r="CO69" s="16"/>
      <c r="CP69" s="16"/>
      <c r="CQ69" s="16"/>
      <c r="CR69" s="16"/>
      <c r="CS69" s="16"/>
      <c r="CT69" s="16"/>
      <c r="CU69" s="16"/>
      <c r="CV69" s="16"/>
      <c r="CW69" s="16"/>
      <c r="CX69" s="16"/>
      <c r="CY69" s="16"/>
      <c r="CZ69" s="16"/>
      <c r="DA69" s="16"/>
      <c r="DB69" s="16"/>
      <c r="DC69" s="16"/>
      <c r="DD69" s="16"/>
      <c r="DE69" s="16"/>
      <c r="DF69" s="16"/>
      <c r="DG69" s="16"/>
      <c r="DH69" s="16"/>
      <c r="DI69" s="16"/>
      <c r="DJ69" s="16"/>
      <c r="DK69" s="16"/>
      <c r="DL69" s="16"/>
      <c r="DM69" s="16"/>
      <c r="DN69" s="16"/>
      <c r="DO69" s="16"/>
      <c r="DP69" s="16"/>
      <c r="DQ69" s="16"/>
      <c r="DR69" s="16"/>
      <c r="DS69" s="16"/>
      <c r="DT69" s="16"/>
      <c r="DU69" s="16"/>
      <c r="DV69" s="16"/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  <c r="GB69" s="16"/>
      <c r="GC69" s="16"/>
      <c r="GD69" s="16"/>
      <c r="GE69" s="16"/>
      <c r="GF69" s="16"/>
      <c r="GG69" s="16"/>
      <c r="GH69" s="16"/>
      <c r="GI69" s="16"/>
      <c r="GJ69" s="16"/>
      <c r="GK69" s="16"/>
      <c r="GL69" s="16"/>
      <c r="GM69" s="16"/>
      <c r="GN69" s="16"/>
      <c r="GO69" s="16"/>
      <c r="GP69" s="16"/>
      <c r="GQ69" s="16"/>
      <c r="GR69" s="16"/>
      <c r="GS69" s="16"/>
      <c r="GT69" s="16"/>
      <c r="GU69" s="16"/>
      <c r="GV69" s="16"/>
      <c r="GW69" s="16"/>
      <c r="GX69" s="16"/>
      <c r="GY69" s="16"/>
      <c r="GZ69" s="16"/>
      <c r="HA69" s="16"/>
      <c r="HB69" s="16"/>
      <c r="HC69" s="16"/>
      <c r="HD69" s="16"/>
      <c r="HE69" s="16"/>
      <c r="HF69" s="16"/>
      <c r="HG69" s="16"/>
      <c r="HH69" s="16"/>
      <c r="HI69" s="16"/>
      <c r="HJ69" s="16"/>
      <c r="HK69" s="16"/>
      <c r="HL69" s="16"/>
      <c r="HM69" s="16"/>
      <c r="HN69" s="16"/>
      <c r="HO69" s="16"/>
      <c r="HP69" s="16"/>
    </row>
    <row r="70" spans="1:224" ht="12.75" customHeight="1" x14ac:dyDescent="0.2">
      <c r="A70" s="67" t="s">
        <v>209</v>
      </c>
      <c r="B70" s="20">
        <v>3009</v>
      </c>
      <c r="C70" s="68" t="s">
        <v>198</v>
      </c>
      <c r="D70" s="21">
        <f t="shared" ca="1" si="7"/>
        <v>0</v>
      </c>
      <c r="E70" s="21">
        <f t="shared" ca="1" si="7"/>
        <v>0</v>
      </c>
      <c r="F70" s="21">
        <f t="shared" ca="1" si="7"/>
        <v>0</v>
      </c>
      <c r="G70" s="21">
        <f t="shared" ca="1" si="7"/>
        <v>0</v>
      </c>
      <c r="H70" s="22">
        <f t="shared" ca="1" si="9"/>
        <v>0</v>
      </c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  <c r="GB70" s="16"/>
      <c r="GC70" s="16"/>
      <c r="GD70" s="16"/>
      <c r="GE70" s="16"/>
      <c r="GF70" s="16"/>
      <c r="GG70" s="16"/>
      <c r="GH70" s="16"/>
      <c r="GI70" s="16"/>
      <c r="GJ70" s="16"/>
      <c r="GK70" s="16"/>
      <c r="GL70" s="16"/>
      <c r="GM70" s="16"/>
      <c r="GN70" s="16"/>
      <c r="GO70" s="16"/>
      <c r="GP70" s="16"/>
      <c r="GQ70" s="16"/>
      <c r="GR70" s="16"/>
      <c r="GS70" s="16"/>
      <c r="GT70" s="16"/>
      <c r="GU70" s="16"/>
      <c r="GV70" s="16"/>
      <c r="GW70" s="16"/>
      <c r="GX70" s="16"/>
      <c r="GY70" s="16"/>
      <c r="GZ70" s="16"/>
      <c r="HA70" s="16"/>
      <c r="HB70" s="16"/>
      <c r="HC70" s="16"/>
      <c r="HD70" s="16"/>
      <c r="HE70" s="16"/>
      <c r="HF70" s="16"/>
      <c r="HG70" s="16"/>
      <c r="HH70" s="16"/>
      <c r="HI70" s="16"/>
      <c r="HJ70" s="16"/>
      <c r="HK70" s="16"/>
      <c r="HL70" s="16"/>
      <c r="HM70" s="16"/>
      <c r="HN70" s="16"/>
      <c r="HO70" s="16"/>
      <c r="HP70" s="16"/>
    </row>
    <row r="71" spans="1:224" ht="12.75" customHeight="1" x14ac:dyDescent="0.2">
      <c r="A71" s="67" t="s">
        <v>210</v>
      </c>
      <c r="B71" s="20">
        <v>3011</v>
      </c>
      <c r="C71" s="68" t="s">
        <v>198</v>
      </c>
      <c r="D71" s="21">
        <f t="shared" ca="1" si="7"/>
        <v>0</v>
      </c>
      <c r="E71" s="21">
        <f t="shared" ca="1" si="7"/>
        <v>0</v>
      </c>
      <c r="F71" s="21">
        <f t="shared" ca="1" si="7"/>
        <v>0</v>
      </c>
      <c r="G71" s="21">
        <f t="shared" ca="1" si="7"/>
        <v>0</v>
      </c>
      <c r="H71" s="22">
        <f t="shared" ca="1" si="9"/>
        <v>0</v>
      </c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  <c r="BC71" s="16"/>
      <c r="BD71" s="16"/>
      <c r="BE71" s="16"/>
      <c r="BF71" s="16"/>
      <c r="BG71" s="16"/>
      <c r="BH71" s="16"/>
      <c r="BI71" s="16"/>
      <c r="BJ71" s="16"/>
      <c r="BK71" s="16"/>
      <c r="BL71" s="16"/>
      <c r="BM71" s="16"/>
      <c r="BN71" s="16"/>
      <c r="BO71" s="16"/>
      <c r="BP71" s="16"/>
      <c r="BQ71" s="16"/>
      <c r="BR71" s="16"/>
      <c r="BS71" s="16"/>
      <c r="BT71" s="16"/>
      <c r="BU71" s="16"/>
      <c r="BV71" s="16"/>
      <c r="BW71" s="16"/>
      <c r="BX71" s="16"/>
      <c r="BY71" s="16"/>
      <c r="BZ71" s="16"/>
      <c r="CA71" s="16"/>
      <c r="CB71" s="16"/>
      <c r="CC71" s="16"/>
      <c r="CD71" s="16"/>
      <c r="CE71" s="16"/>
      <c r="CF71" s="16"/>
      <c r="CG71" s="16"/>
      <c r="CH71" s="16"/>
      <c r="CI71" s="16"/>
      <c r="CJ71" s="16"/>
      <c r="CK71" s="16"/>
      <c r="CL71" s="16"/>
      <c r="CM71" s="16"/>
      <c r="CN71" s="16"/>
      <c r="CO71" s="16"/>
      <c r="CP71" s="16"/>
      <c r="CQ71" s="16"/>
      <c r="CR71" s="16"/>
      <c r="CS71" s="16"/>
      <c r="CT71" s="16"/>
      <c r="CU71" s="16"/>
      <c r="CV71" s="16"/>
      <c r="CW71" s="16"/>
      <c r="CX71" s="16"/>
      <c r="CY71" s="16"/>
      <c r="CZ71" s="16"/>
      <c r="DA71" s="16"/>
      <c r="DB71" s="16"/>
      <c r="DC71" s="16"/>
      <c r="DD71" s="16"/>
      <c r="DE71" s="16"/>
      <c r="DF71" s="16"/>
      <c r="DG71" s="16"/>
      <c r="DH71" s="16"/>
      <c r="DI71" s="16"/>
      <c r="DJ71" s="16"/>
      <c r="DK71" s="16"/>
      <c r="DL71" s="16"/>
      <c r="DM71" s="16"/>
      <c r="DN71" s="16"/>
      <c r="DO71" s="16"/>
      <c r="DP71" s="16"/>
      <c r="DQ71" s="16"/>
      <c r="DR71" s="16"/>
      <c r="DS71" s="16"/>
      <c r="DT71" s="16"/>
      <c r="DU71" s="16"/>
      <c r="DV71" s="16"/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  <c r="GB71" s="16"/>
      <c r="GC71" s="16"/>
      <c r="GD71" s="16"/>
      <c r="GE71" s="16"/>
      <c r="GF71" s="16"/>
      <c r="GG71" s="16"/>
      <c r="GH71" s="16"/>
      <c r="GI71" s="16"/>
      <c r="GJ71" s="16"/>
      <c r="GK71" s="16"/>
      <c r="GL71" s="16"/>
      <c r="GM71" s="16"/>
      <c r="GN71" s="16"/>
      <c r="GO71" s="16"/>
      <c r="GP71" s="16"/>
      <c r="GQ71" s="16"/>
      <c r="GR71" s="16"/>
      <c r="GS71" s="16"/>
      <c r="GT71" s="16"/>
      <c r="GU71" s="16"/>
      <c r="GV71" s="16"/>
      <c r="GW71" s="16"/>
      <c r="GX71" s="16"/>
      <c r="GY71" s="16"/>
      <c r="GZ71" s="16"/>
      <c r="HA71" s="16"/>
      <c r="HB71" s="16"/>
      <c r="HC71" s="16"/>
      <c r="HD71" s="16"/>
      <c r="HE71" s="16"/>
      <c r="HF71" s="16"/>
      <c r="HG71" s="16"/>
      <c r="HH71" s="16"/>
      <c r="HI71" s="16"/>
      <c r="HJ71" s="16"/>
      <c r="HK71" s="16"/>
      <c r="HL71" s="16"/>
      <c r="HM71" s="16"/>
      <c r="HN71" s="16"/>
      <c r="HO71" s="16"/>
      <c r="HP71" s="16"/>
    </row>
    <row r="72" spans="1:224" ht="12.75" customHeight="1" x14ac:dyDescent="0.2">
      <c r="A72" s="67" t="s">
        <v>211</v>
      </c>
      <c r="B72" s="20">
        <v>3012</v>
      </c>
      <c r="C72" s="68" t="s">
        <v>198</v>
      </c>
      <c r="D72" s="21">
        <f t="shared" ca="1" si="7"/>
        <v>0</v>
      </c>
      <c r="E72" s="21">
        <f t="shared" ca="1" si="7"/>
        <v>0</v>
      </c>
      <c r="F72" s="21">
        <f t="shared" ca="1" si="7"/>
        <v>0</v>
      </c>
      <c r="G72" s="21">
        <f t="shared" ca="1" si="7"/>
        <v>0</v>
      </c>
      <c r="H72" s="22">
        <f t="shared" ca="1" si="9"/>
        <v>0</v>
      </c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  <c r="AU72" s="16"/>
      <c r="AV72" s="16"/>
      <c r="AW72" s="16"/>
      <c r="AX72" s="16"/>
      <c r="AY72" s="16"/>
      <c r="AZ72" s="16"/>
      <c r="BA72" s="16"/>
      <c r="BB72" s="16"/>
      <c r="BC72" s="16"/>
      <c r="BD72" s="16"/>
      <c r="BE72" s="16"/>
      <c r="BF72" s="16"/>
      <c r="BG72" s="16"/>
      <c r="BH72" s="16"/>
      <c r="BI72" s="16"/>
      <c r="BJ72" s="16"/>
      <c r="BK72" s="16"/>
      <c r="BL72" s="16"/>
      <c r="BM72" s="16"/>
      <c r="BN72" s="16"/>
      <c r="BO72" s="16"/>
      <c r="BP72" s="16"/>
      <c r="BQ72" s="16"/>
      <c r="BR72" s="16"/>
      <c r="BS72" s="16"/>
      <c r="BT72" s="16"/>
      <c r="BU72" s="16"/>
      <c r="BV72" s="16"/>
      <c r="BW72" s="16"/>
      <c r="BX72" s="16"/>
      <c r="BY72" s="16"/>
      <c r="BZ72" s="16"/>
      <c r="CA72" s="16"/>
      <c r="CB72" s="16"/>
      <c r="CC72" s="16"/>
      <c r="CD72" s="16"/>
      <c r="CE72" s="16"/>
      <c r="CF72" s="16"/>
      <c r="CG72" s="16"/>
      <c r="CH72" s="16"/>
      <c r="CI72" s="16"/>
      <c r="CJ72" s="16"/>
      <c r="CK72" s="16"/>
      <c r="CL72" s="16"/>
      <c r="CM72" s="16"/>
      <c r="CN72" s="16"/>
      <c r="CO72" s="16"/>
      <c r="CP72" s="16"/>
      <c r="CQ72" s="16"/>
      <c r="CR72" s="16"/>
      <c r="CS72" s="16"/>
      <c r="CT72" s="16"/>
      <c r="CU72" s="16"/>
      <c r="CV72" s="16"/>
      <c r="CW72" s="16"/>
      <c r="CX72" s="16"/>
      <c r="CY72" s="16"/>
      <c r="CZ72" s="16"/>
      <c r="DA72" s="16"/>
      <c r="DB72" s="16"/>
      <c r="DC72" s="16"/>
      <c r="DD72" s="16"/>
      <c r="DE72" s="16"/>
      <c r="DF72" s="16"/>
      <c r="DG72" s="16"/>
      <c r="DH72" s="16"/>
      <c r="DI72" s="16"/>
      <c r="DJ72" s="16"/>
      <c r="DK72" s="16"/>
      <c r="DL72" s="16"/>
      <c r="DM72" s="16"/>
      <c r="DN72" s="16"/>
      <c r="DO72" s="16"/>
      <c r="DP72" s="16"/>
      <c r="DQ72" s="16"/>
      <c r="DR72" s="16"/>
      <c r="DS72" s="16"/>
      <c r="DT72" s="16"/>
      <c r="DU72" s="16"/>
      <c r="DV72" s="16"/>
      <c r="DW72" s="16"/>
      <c r="DX72" s="16"/>
      <c r="DY72" s="16"/>
      <c r="DZ72" s="16"/>
      <c r="EA72" s="16"/>
      <c r="EB72" s="16"/>
      <c r="EC72" s="16"/>
      <c r="ED72" s="16"/>
      <c r="EE72" s="16"/>
      <c r="EF72" s="16"/>
      <c r="EG72" s="16"/>
      <c r="EH72" s="16"/>
      <c r="EI72" s="16"/>
      <c r="EJ72" s="16"/>
      <c r="EK72" s="16"/>
      <c r="EL72" s="16"/>
      <c r="EM72" s="16"/>
      <c r="EN72" s="16"/>
      <c r="EO72" s="16"/>
      <c r="EP72" s="16"/>
      <c r="EQ72" s="16"/>
      <c r="ER72" s="16"/>
      <c r="ES72" s="16"/>
      <c r="ET72" s="16"/>
      <c r="EU72" s="16"/>
      <c r="EV72" s="16"/>
      <c r="EW72" s="16"/>
      <c r="EX72" s="16"/>
      <c r="EY72" s="16"/>
      <c r="EZ72" s="16"/>
      <c r="FA72" s="16"/>
      <c r="FB72" s="16"/>
      <c r="FC72" s="16"/>
      <c r="FD72" s="16"/>
      <c r="FE72" s="16"/>
      <c r="FF72" s="16"/>
      <c r="FG72" s="16"/>
      <c r="FH72" s="16"/>
      <c r="FI72" s="16"/>
      <c r="FJ72" s="16"/>
      <c r="FK72" s="16"/>
      <c r="FL72" s="16"/>
      <c r="FM72" s="16"/>
      <c r="FN72" s="16"/>
      <c r="FO72" s="16"/>
      <c r="FP72" s="16"/>
      <c r="FQ72" s="16"/>
      <c r="FR72" s="16"/>
      <c r="FS72" s="16"/>
      <c r="FT72" s="16"/>
      <c r="FU72" s="16"/>
      <c r="FV72" s="16"/>
      <c r="FW72" s="16"/>
      <c r="FX72" s="16"/>
      <c r="FY72" s="16"/>
      <c r="FZ72" s="16"/>
      <c r="GA72" s="16"/>
      <c r="GB72" s="16"/>
      <c r="GC72" s="16"/>
      <c r="GD72" s="16"/>
      <c r="GE72" s="16"/>
      <c r="GF72" s="16"/>
      <c r="GG72" s="16"/>
      <c r="GH72" s="16"/>
      <c r="GI72" s="16"/>
      <c r="GJ72" s="16"/>
      <c r="GK72" s="16"/>
      <c r="GL72" s="16"/>
      <c r="GM72" s="16"/>
      <c r="GN72" s="16"/>
      <c r="GO72" s="16"/>
      <c r="GP72" s="16"/>
      <c r="GQ72" s="16"/>
      <c r="GR72" s="16"/>
      <c r="GS72" s="16"/>
      <c r="GT72" s="16"/>
      <c r="GU72" s="16"/>
      <c r="GV72" s="16"/>
      <c r="GW72" s="16"/>
      <c r="GX72" s="16"/>
      <c r="GY72" s="16"/>
      <c r="GZ72" s="16"/>
      <c r="HA72" s="16"/>
      <c r="HB72" s="16"/>
      <c r="HC72" s="16"/>
      <c r="HD72" s="16"/>
      <c r="HE72" s="16"/>
      <c r="HF72" s="16"/>
      <c r="HG72" s="16"/>
      <c r="HH72" s="16"/>
      <c r="HI72" s="16"/>
      <c r="HJ72" s="16"/>
      <c r="HK72" s="16"/>
      <c r="HL72" s="16"/>
      <c r="HM72" s="16"/>
      <c r="HN72" s="16"/>
      <c r="HO72" s="16"/>
      <c r="HP72" s="16"/>
    </row>
    <row r="73" spans="1:224" s="16" customFormat="1" x14ac:dyDescent="0.2">
      <c r="A73" s="67" t="s">
        <v>212</v>
      </c>
      <c r="B73" s="20">
        <v>3015</v>
      </c>
      <c r="C73" s="68" t="s">
        <v>198</v>
      </c>
      <c r="D73" s="21">
        <f t="shared" ca="1" si="7"/>
        <v>0</v>
      </c>
      <c r="E73" s="21">
        <f t="shared" ca="1" si="7"/>
        <v>0</v>
      </c>
      <c r="F73" s="21">
        <f t="shared" ca="1" si="7"/>
        <v>0</v>
      </c>
      <c r="G73" s="21">
        <f t="shared" ca="1" si="7"/>
        <v>0</v>
      </c>
      <c r="H73" s="22">
        <f t="shared" ca="1" si="9"/>
        <v>0</v>
      </c>
    </row>
    <row r="74" spans="1:224" s="16" customFormat="1" x14ac:dyDescent="0.2">
      <c r="A74" s="67" t="s">
        <v>213</v>
      </c>
      <c r="B74" s="20">
        <v>3016</v>
      </c>
      <c r="C74" s="68" t="s">
        <v>198</v>
      </c>
      <c r="D74" s="21">
        <f t="shared" ca="1" si="7"/>
        <v>0</v>
      </c>
      <c r="E74" s="21">
        <f t="shared" ca="1" si="7"/>
        <v>0</v>
      </c>
      <c r="F74" s="21">
        <f t="shared" ca="1" si="7"/>
        <v>0</v>
      </c>
      <c r="G74" s="21">
        <f t="shared" ca="1" si="7"/>
        <v>0</v>
      </c>
      <c r="H74" s="22">
        <f t="shared" ca="1" si="9"/>
        <v>0</v>
      </c>
    </row>
    <row r="75" spans="1:224" s="16" customFormat="1" x14ac:dyDescent="0.2">
      <c r="A75" s="67" t="s">
        <v>214</v>
      </c>
      <c r="B75" s="20">
        <v>3017</v>
      </c>
      <c r="C75" s="68" t="s">
        <v>198</v>
      </c>
      <c r="D75" s="21">
        <f t="shared" ca="1" si="7"/>
        <v>0</v>
      </c>
      <c r="E75" s="21">
        <f t="shared" ca="1" si="7"/>
        <v>0</v>
      </c>
      <c r="F75" s="21">
        <f t="shared" ca="1" si="7"/>
        <v>0</v>
      </c>
      <c r="G75" s="21">
        <f t="shared" ca="1" si="7"/>
        <v>0</v>
      </c>
      <c r="H75" s="22">
        <f t="shared" ca="1" si="9"/>
        <v>0</v>
      </c>
    </row>
    <row r="76" spans="1:224" s="16" customFormat="1" x14ac:dyDescent="0.2">
      <c r="A76" s="67" t="s">
        <v>215</v>
      </c>
      <c r="B76" s="20">
        <v>3018</v>
      </c>
      <c r="C76" s="68" t="s">
        <v>198</v>
      </c>
      <c r="D76" s="21">
        <f t="shared" ca="1" si="7"/>
        <v>0</v>
      </c>
      <c r="E76" s="21">
        <f t="shared" ca="1" si="7"/>
        <v>0</v>
      </c>
      <c r="F76" s="21">
        <f t="shared" ca="1" si="7"/>
        <v>0</v>
      </c>
      <c r="G76" s="21">
        <f t="shared" ca="1" si="7"/>
        <v>0</v>
      </c>
      <c r="H76" s="22">
        <f t="shared" ca="1" si="9"/>
        <v>0</v>
      </c>
    </row>
    <row r="77" spans="1:224" s="16" customFormat="1" x14ac:dyDescent="0.2">
      <c r="A77" s="69" t="s">
        <v>216</v>
      </c>
      <c r="B77" s="55">
        <v>9000</v>
      </c>
      <c r="C77" s="68" t="s">
        <v>217</v>
      </c>
      <c r="D77" s="56">
        <f ca="1">SUMIF($C$7:$C$76,"HD",D$7:D$76)</f>
        <v>0</v>
      </c>
      <c r="E77" s="56">
        <f ca="1">SUMIF($C$7:$C$76,"HD",E$7:E$76)</f>
        <v>33844039589.468811</v>
      </c>
      <c r="F77" s="56">
        <f ca="1">SUMIF($C$7:$C$76,"HD",F$7:F$76)</f>
        <v>478207607.65723723</v>
      </c>
      <c r="G77" s="56">
        <f ca="1">SUMIF($C$7:$C$76,"HD",G$7:G$76)</f>
        <v>9028648962.7050533</v>
      </c>
      <c r="H77" s="56">
        <f ca="1">SUMIF($C$7:$C$76,"HD",H$7:H$76)</f>
        <v>43350896159.831108</v>
      </c>
    </row>
    <row r="78" spans="1:224" s="16" customFormat="1" x14ac:dyDescent="0.2">
      <c r="A78" s="69" t="s">
        <v>218</v>
      </c>
      <c r="B78" s="55">
        <v>9001</v>
      </c>
      <c r="C78" s="68" t="s">
        <v>219</v>
      </c>
      <c r="D78" s="56">
        <f ca="1">SUMIF($C$7:$C$76,"H",D$7:D$76)+SUMIF($C$7:$C$76,"E",D$7:D$76)</f>
        <v>0</v>
      </c>
      <c r="E78" s="56">
        <f ca="1">SUMIF($C$7:$C$76,"H",E$7:E$76)+SUMIF($C$7:$C$76,"E",E$7:E$76)</f>
        <v>0</v>
      </c>
      <c r="F78" s="56">
        <f ca="1">SUMIF($C$7:$C$76,"H",F$7:F$76)+SUMIF($C$7:$C$76,"E",F$7:F$76)</f>
        <v>0</v>
      </c>
      <c r="G78" s="56">
        <f ca="1">SUMIF($C$7:$C$76,"H",G$7:G$76)+SUMIF($C$7:$C$76,"E",G$7:G$76)</f>
        <v>0</v>
      </c>
      <c r="H78" s="56">
        <f ca="1">SUMIF($C$7:$C$76,"H",H$7:H$76)+SUMIF($C$7:$C$76,"E",H$7:H$76)</f>
        <v>0</v>
      </c>
    </row>
    <row r="79" spans="1:224" s="16" customFormat="1" x14ac:dyDescent="0.2">
      <c r="A79" s="69" t="s">
        <v>220</v>
      </c>
      <c r="B79" s="55">
        <v>9003</v>
      </c>
      <c r="C79" s="68" t="s">
        <v>221</v>
      </c>
      <c r="D79" s="56">
        <f ca="1">D77+D78</f>
        <v>0</v>
      </c>
      <c r="E79" s="56">
        <f ca="1">E77+E78</f>
        <v>33844039589.468811</v>
      </c>
      <c r="F79" s="56">
        <f ca="1">F77+F78</f>
        <v>478207607.65723723</v>
      </c>
      <c r="G79" s="56">
        <f ca="1">G77+G78</f>
        <v>9028648962.7050533</v>
      </c>
      <c r="H79" s="56">
        <f ca="1">H77+H78</f>
        <v>43350896159.831108</v>
      </c>
      <c r="CS79" s="3"/>
    </row>
    <row r="80" spans="1:224" s="16" customFormat="1" x14ac:dyDescent="0.2"/>
  </sheetData>
  <mergeCells count="1">
    <mergeCell ref="E2:G2"/>
  </mergeCells>
  <dataValidations count="1">
    <dataValidation type="list" allowBlank="1" showInputMessage="1" showErrorMessage="1" sqref="B2" xr:uid="{7DA86EFF-43F1-41D2-AC5F-87F009A999BB}">
      <formula1>"Tele-Satış,E-Ticaret,Geleneksel"</formula1>
    </dataValidation>
  </dataValidations>
  <pageMargins left="0.2" right="0.75" top="0.52" bottom="0.52" header="0.5" footer="0.5"/>
  <pageSetup paperSize="9" scale="49" orientation="landscape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3AB00F-AD53-4187-880F-D18C9199755F}">
  <dimension ref="A1:HP80"/>
  <sheetViews>
    <sheetView showGridLines="0" zoomScale="80" zoomScaleNormal="80" workbookViewId="0">
      <pane xSplit="3" ySplit="6" topLeftCell="D7" activePane="bottomRight" state="frozen"/>
      <selection activeCell="B2" sqref="B2"/>
      <selection pane="topRight" activeCell="B2" sqref="B2"/>
      <selection pane="bottomLeft" activeCell="B2" sqref="B2"/>
      <selection pane="bottomRight" activeCell="B2" sqref="B2"/>
    </sheetView>
  </sheetViews>
  <sheetFormatPr defaultColWidth="9.140625" defaultRowHeight="12.75" x14ac:dyDescent="0.2"/>
  <cols>
    <col min="1" max="1" width="58.7109375" style="6" customWidth="1"/>
    <col min="2" max="3" width="15.7109375" style="6" customWidth="1"/>
    <col min="4" max="6" width="15.7109375" style="3" customWidth="1"/>
    <col min="7" max="7" width="15.85546875" style="3" customWidth="1"/>
    <col min="8" max="16384" width="9.140625" style="3"/>
  </cols>
  <sheetData>
    <row r="1" spans="1:224" ht="15" customHeight="1" x14ac:dyDescent="0.25">
      <c r="A1" s="1" t="s">
        <v>0</v>
      </c>
      <c r="B1" s="2"/>
      <c r="C1" s="2"/>
    </row>
    <row r="2" spans="1:224" ht="15" customHeight="1" x14ac:dyDescent="0.25">
      <c r="A2" s="1" t="s">
        <v>268</v>
      </c>
      <c r="B2" s="4" t="s">
        <v>10</v>
      </c>
      <c r="C2" s="2"/>
      <c r="E2" s="84" t="s">
        <v>1</v>
      </c>
      <c r="F2" s="85"/>
      <c r="G2" s="86"/>
      <c r="H2" s="6"/>
    </row>
    <row r="3" spans="1:224" ht="15" customHeight="1" x14ac:dyDescent="0.25">
      <c r="A3" s="5" t="s">
        <v>288</v>
      </c>
      <c r="B3" s="2"/>
      <c r="C3" s="2"/>
    </row>
    <row r="4" spans="1:224" ht="22.5" customHeight="1" x14ac:dyDescent="0.2"/>
    <row r="5" spans="1:224" ht="22.5" customHeight="1" x14ac:dyDescent="0.2">
      <c r="D5" s="63">
        <v>715</v>
      </c>
      <c r="E5" s="63">
        <v>903</v>
      </c>
      <c r="F5" s="64"/>
    </row>
    <row r="6" spans="1:224" ht="79.5" customHeight="1" x14ac:dyDescent="0.2">
      <c r="A6" s="65" t="s">
        <v>135</v>
      </c>
      <c r="B6" s="65" t="s">
        <v>136</v>
      </c>
      <c r="C6" s="65" t="s">
        <v>137</v>
      </c>
      <c r="D6" s="66" t="s">
        <v>73</v>
      </c>
      <c r="E6" s="66" t="s">
        <v>74</v>
      </c>
      <c r="F6" s="64" t="s">
        <v>269</v>
      </c>
    </row>
    <row r="7" spans="1:224" ht="12.75" customHeight="1" x14ac:dyDescent="0.2">
      <c r="A7" s="67" t="s">
        <v>143</v>
      </c>
      <c r="B7" s="20">
        <v>1001</v>
      </c>
      <c r="C7" s="68" t="s">
        <v>144</v>
      </c>
      <c r="D7" s="21">
        <f t="shared" ref="D7:E22" ca="1" si="0">IFERROR(INDIRECT("'"&amp;$B$2&amp;"'!"&amp;ADDRESS(MATCH($B7,INDIRECT("'"&amp;$B$2&amp;"'!$B$1:$B$1095"),0),MATCH(D$5,INDIRECT("'"&amp;$B$2&amp;"'!5:5"),0))),0)</f>
        <v>0</v>
      </c>
      <c r="E7" s="21">
        <f t="shared" ca="1" si="0"/>
        <v>0</v>
      </c>
      <c r="F7" s="22">
        <f t="shared" ref="F7:F60" ca="1" si="1">+SUM(D7:E7)</f>
        <v>0</v>
      </c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</row>
    <row r="8" spans="1:224" ht="12.75" customHeight="1" x14ac:dyDescent="0.2">
      <c r="A8" s="67" t="s">
        <v>145</v>
      </c>
      <c r="B8" s="20">
        <v>1003</v>
      </c>
      <c r="C8" s="68" t="s">
        <v>144</v>
      </c>
      <c r="D8" s="21">
        <f t="shared" ca="1" si="0"/>
        <v>448464680.06</v>
      </c>
      <c r="E8" s="21">
        <f t="shared" ca="1" si="0"/>
        <v>0</v>
      </c>
      <c r="F8" s="22">
        <f t="shared" ca="1" si="1"/>
        <v>448464680.06</v>
      </c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  <c r="GF8" s="16"/>
      <c r="GG8" s="16"/>
      <c r="GH8" s="16"/>
      <c r="GI8" s="16"/>
      <c r="GJ8" s="16"/>
      <c r="GK8" s="16"/>
      <c r="GL8" s="16"/>
      <c r="GM8" s="16"/>
      <c r="GN8" s="16"/>
      <c r="GO8" s="16"/>
      <c r="GP8" s="16"/>
      <c r="GQ8" s="16"/>
      <c r="GR8" s="16"/>
      <c r="GS8" s="16"/>
      <c r="GT8" s="16"/>
      <c r="GU8" s="16"/>
      <c r="GV8" s="16"/>
      <c r="GW8" s="16"/>
      <c r="GX8" s="16"/>
      <c r="GY8" s="16"/>
      <c r="GZ8" s="16"/>
      <c r="HA8" s="16"/>
      <c r="HB8" s="16"/>
      <c r="HC8" s="16"/>
      <c r="HD8" s="16"/>
      <c r="HE8" s="16"/>
      <c r="HF8" s="16"/>
      <c r="HG8" s="16"/>
      <c r="HH8" s="16"/>
      <c r="HI8" s="16"/>
      <c r="HJ8" s="16"/>
      <c r="HK8" s="16"/>
      <c r="HL8" s="16"/>
      <c r="HM8" s="16"/>
      <c r="HN8" s="16"/>
      <c r="HO8" s="16"/>
      <c r="HP8" s="16"/>
    </row>
    <row r="9" spans="1:224" ht="12.75" customHeight="1" x14ac:dyDescent="0.2">
      <c r="A9" s="67" t="s">
        <v>146</v>
      </c>
      <c r="B9" s="20">
        <v>1004</v>
      </c>
      <c r="C9" s="68" t="s">
        <v>144</v>
      </c>
      <c r="D9" s="21">
        <f t="shared" ca="1" si="0"/>
        <v>1857769301.0699997</v>
      </c>
      <c r="E9" s="21">
        <f t="shared" ca="1" si="0"/>
        <v>34614454.5</v>
      </c>
      <c r="F9" s="22">
        <f t="shared" ca="1" si="1"/>
        <v>1892383755.5699997</v>
      </c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6"/>
      <c r="DG9" s="16"/>
      <c r="DH9" s="16"/>
      <c r="DI9" s="16"/>
      <c r="DJ9" s="16"/>
      <c r="DK9" s="16"/>
      <c r="DL9" s="16"/>
      <c r="DM9" s="16"/>
      <c r="DN9" s="16"/>
      <c r="DO9" s="16"/>
      <c r="DP9" s="16"/>
      <c r="DQ9" s="16"/>
      <c r="DR9" s="16"/>
      <c r="DS9" s="16"/>
      <c r="DT9" s="16"/>
      <c r="DU9" s="16"/>
      <c r="DV9" s="16"/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16"/>
      <c r="GE9" s="16"/>
      <c r="GF9" s="16"/>
      <c r="GG9" s="16"/>
      <c r="GH9" s="16"/>
      <c r="GI9" s="16"/>
      <c r="GJ9" s="16"/>
      <c r="GK9" s="16"/>
      <c r="GL9" s="16"/>
      <c r="GM9" s="16"/>
      <c r="GN9" s="16"/>
      <c r="GO9" s="16"/>
      <c r="GP9" s="16"/>
      <c r="GQ9" s="16"/>
      <c r="GR9" s="16"/>
      <c r="GS9" s="16"/>
      <c r="GT9" s="16"/>
      <c r="GU9" s="16"/>
      <c r="GV9" s="16"/>
      <c r="GW9" s="16"/>
      <c r="GX9" s="16"/>
      <c r="GY9" s="16"/>
      <c r="GZ9" s="16"/>
      <c r="HA9" s="16"/>
      <c r="HB9" s="16"/>
      <c r="HC9" s="16"/>
      <c r="HD9" s="16"/>
      <c r="HE9" s="16"/>
      <c r="HF9" s="16"/>
      <c r="HG9" s="16"/>
      <c r="HH9" s="16"/>
      <c r="HI9" s="16"/>
      <c r="HJ9" s="16"/>
      <c r="HK9" s="16"/>
      <c r="HL9" s="16"/>
      <c r="HM9" s="16"/>
      <c r="HN9" s="16"/>
      <c r="HO9" s="16"/>
      <c r="HP9" s="16"/>
    </row>
    <row r="10" spans="1:224" ht="12.75" customHeight="1" x14ac:dyDescent="0.2">
      <c r="A10" s="67" t="s">
        <v>147</v>
      </c>
      <c r="B10" s="20">
        <v>1005</v>
      </c>
      <c r="C10" s="68" t="s">
        <v>144</v>
      </c>
      <c r="D10" s="21">
        <f t="shared" ca="1" si="0"/>
        <v>1758208954.0205243</v>
      </c>
      <c r="E10" s="21">
        <f t="shared" ca="1" si="0"/>
        <v>122290912.05000131</v>
      </c>
      <c r="F10" s="22">
        <f t="shared" ca="1" si="1"/>
        <v>1880499866.0705256</v>
      </c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16"/>
      <c r="GE10" s="16"/>
      <c r="GF10" s="16"/>
      <c r="GG10" s="16"/>
      <c r="GH10" s="16"/>
      <c r="GI10" s="16"/>
      <c r="GJ10" s="16"/>
      <c r="GK10" s="16"/>
      <c r="GL10" s="16"/>
      <c r="GM10" s="16"/>
      <c r="GN10" s="16"/>
      <c r="GO10" s="16"/>
      <c r="GP10" s="16"/>
      <c r="GQ10" s="16"/>
      <c r="GR10" s="16"/>
      <c r="GS10" s="16"/>
      <c r="GT10" s="16"/>
      <c r="GU10" s="16"/>
      <c r="GV10" s="16"/>
      <c r="GW10" s="16"/>
      <c r="GX10" s="16"/>
      <c r="GY10" s="16"/>
      <c r="GZ10" s="16"/>
      <c r="HA10" s="16"/>
      <c r="HB10" s="16"/>
      <c r="HC10" s="16"/>
      <c r="HD10" s="16"/>
      <c r="HE10" s="16"/>
      <c r="HF10" s="16"/>
      <c r="HG10" s="16"/>
      <c r="HH10" s="16"/>
      <c r="HI10" s="16"/>
      <c r="HJ10" s="16"/>
      <c r="HK10" s="16"/>
      <c r="HL10" s="16"/>
      <c r="HM10" s="16"/>
      <c r="HN10" s="16"/>
      <c r="HO10" s="16"/>
      <c r="HP10" s="16"/>
    </row>
    <row r="11" spans="1:224" ht="12.75" customHeight="1" x14ac:dyDescent="0.2">
      <c r="A11" s="67" t="s">
        <v>148</v>
      </c>
      <c r="B11" s="20">
        <v>1006</v>
      </c>
      <c r="C11" s="68" t="s">
        <v>144</v>
      </c>
      <c r="D11" s="21">
        <f t="shared" ca="1" si="0"/>
        <v>1564889964.7897</v>
      </c>
      <c r="E11" s="21">
        <f t="shared" ca="1" si="0"/>
        <v>3818646.6061</v>
      </c>
      <c r="F11" s="22">
        <f t="shared" ca="1" si="1"/>
        <v>1568708611.3958001</v>
      </c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16"/>
      <c r="GE11" s="16"/>
      <c r="GF11" s="16"/>
      <c r="GG11" s="16"/>
      <c r="GH11" s="16"/>
      <c r="GI11" s="16"/>
      <c r="GJ11" s="16"/>
      <c r="GK11" s="16"/>
      <c r="GL11" s="16"/>
      <c r="GM11" s="16"/>
      <c r="GN11" s="16"/>
      <c r="GO11" s="16"/>
      <c r="GP11" s="16"/>
      <c r="GQ11" s="16"/>
      <c r="GR11" s="16"/>
      <c r="GS11" s="16"/>
      <c r="GT11" s="16"/>
      <c r="GU11" s="16"/>
      <c r="GV11" s="16"/>
      <c r="GW11" s="16"/>
      <c r="GX11" s="16"/>
      <c r="GY11" s="16"/>
      <c r="GZ11" s="16"/>
      <c r="HA11" s="16"/>
      <c r="HB11" s="16"/>
      <c r="HC11" s="16"/>
      <c r="HD11" s="16"/>
      <c r="HE11" s="16"/>
      <c r="HF11" s="16"/>
      <c r="HG11" s="16"/>
      <c r="HH11" s="16"/>
      <c r="HI11" s="16"/>
      <c r="HJ11" s="16"/>
      <c r="HK11" s="16"/>
      <c r="HL11" s="16"/>
      <c r="HM11" s="16"/>
      <c r="HN11" s="16"/>
      <c r="HO11" s="16"/>
      <c r="HP11" s="16"/>
    </row>
    <row r="12" spans="1:224" ht="12.75" customHeight="1" x14ac:dyDescent="0.2">
      <c r="A12" s="67" t="s">
        <v>149</v>
      </c>
      <c r="B12" s="20">
        <v>1007</v>
      </c>
      <c r="C12" s="68" t="s">
        <v>144</v>
      </c>
      <c r="D12" s="21">
        <f t="shared" ca="1" si="0"/>
        <v>0</v>
      </c>
      <c r="E12" s="21">
        <f t="shared" ca="1" si="0"/>
        <v>0</v>
      </c>
      <c r="F12" s="22">
        <f t="shared" ca="1" si="1"/>
        <v>0</v>
      </c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  <c r="GL12" s="16"/>
      <c r="GM12" s="16"/>
      <c r="GN12" s="16"/>
      <c r="GO12" s="16"/>
      <c r="GP12" s="16"/>
      <c r="GQ12" s="16"/>
      <c r="GR12" s="16"/>
      <c r="GS12" s="16"/>
      <c r="GT12" s="16"/>
      <c r="GU12" s="16"/>
      <c r="GV12" s="16"/>
      <c r="GW12" s="16"/>
      <c r="GX12" s="16"/>
      <c r="GY12" s="16"/>
      <c r="GZ12" s="16"/>
      <c r="HA12" s="16"/>
      <c r="HB12" s="16"/>
      <c r="HC12" s="16"/>
      <c r="HD12" s="16"/>
      <c r="HE12" s="16"/>
      <c r="HF12" s="16"/>
      <c r="HG12" s="16"/>
      <c r="HH12" s="16"/>
      <c r="HI12" s="16"/>
      <c r="HJ12" s="16"/>
      <c r="HK12" s="16"/>
      <c r="HL12" s="16"/>
      <c r="HM12" s="16"/>
      <c r="HN12" s="16"/>
      <c r="HO12" s="16"/>
      <c r="HP12" s="16"/>
    </row>
    <row r="13" spans="1:224" ht="12.75" customHeight="1" x14ac:dyDescent="0.2">
      <c r="A13" s="67" t="s">
        <v>150</v>
      </c>
      <c r="B13" s="20">
        <v>1008</v>
      </c>
      <c r="C13" s="68" t="s">
        <v>144</v>
      </c>
      <c r="D13" s="21">
        <f t="shared" ca="1" si="0"/>
        <v>1426323068.1300001</v>
      </c>
      <c r="E13" s="21">
        <f t="shared" ca="1" si="0"/>
        <v>1337448.2090659998</v>
      </c>
      <c r="F13" s="22">
        <f t="shared" ca="1" si="1"/>
        <v>1427660516.339066</v>
      </c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  <c r="GC13" s="16"/>
      <c r="GD13" s="16"/>
      <c r="GE13" s="16"/>
      <c r="GF13" s="16"/>
      <c r="GG13" s="16"/>
      <c r="GH13" s="16"/>
      <c r="GI13" s="16"/>
      <c r="GJ13" s="16"/>
      <c r="GK13" s="16"/>
      <c r="GL13" s="16"/>
      <c r="GM13" s="16"/>
      <c r="GN13" s="16"/>
      <c r="GO13" s="16"/>
      <c r="GP13" s="16"/>
      <c r="GQ13" s="16"/>
      <c r="GR13" s="16"/>
      <c r="GS13" s="16"/>
      <c r="GT13" s="16"/>
      <c r="GU13" s="16"/>
      <c r="GV13" s="16"/>
      <c r="GW13" s="16"/>
      <c r="GX13" s="16"/>
      <c r="GY13" s="16"/>
      <c r="GZ13" s="16"/>
      <c r="HA13" s="16"/>
      <c r="HB13" s="16"/>
      <c r="HC13" s="16"/>
      <c r="HD13" s="16"/>
      <c r="HE13" s="16"/>
      <c r="HF13" s="16"/>
      <c r="HG13" s="16"/>
      <c r="HH13" s="16"/>
      <c r="HI13" s="16"/>
      <c r="HJ13" s="16"/>
      <c r="HK13" s="16"/>
      <c r="HL13" s="16"/>
      <c r="HM13" s="16"/>
      <c r="HN13" s="16"/>
      <c r="HO13" s="16"/>
      <c r="HP13" s="16"/>
    </row>
    <row r="14" spans="1:224" ht="12.75" customHeight="1" x14ac:dyDescent="0.2">
      <c r="A14" s="67" t="s">
        <v>151</v>
      </c>
      <c r="B14" s="20">
        <v>1009</v>
      </c>
      <c r="C14" s="68" t="s">
        <v>144</v>
      </c>
      <c r="D14" s="21">
        <f t="shared" ca="1" si="0"/>
        <v>1418337869.1900001</v>
      </c>
      <c r="E14" s="21">
        <f t="shared" ca="1" si="0"/>
        <v>23358267.120000001</v>
      </c>
      <c r="F14" s="22">
        <f t="shared" ca="1" si="1"/>
        <v>1441696136.3099999</v>
      </c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  <c r="GL14" s="16"/>
      <c r="GM14" s="16"/>
      <c r="GN14" s="16"/>
      <c r="GO14" s="16"/>
      <c r="GP14" s="16"/>
      <c r="GQ14" s="16"/>
      <c r="GR14" s="16"/>
      <c r="GS14" s="16"/>
      <c r="GT14" s="16"/>
      <c r="GU14" s="16"/>
      <c r="GV14" s="16"/>
      <c r="GW14" s="16"/>
      <c r="GX14" s="16"/>
      <c r="GY14" s="16"/>
      <c r="GZ14" s="16"/>
      <c r="HA14" s="16"/>
      <c r="HB14" s="16"/>
      <c r="HC14" s="16"/>
      <c r="HD14" s="16"/>
      <c r="HE14" s="16"/>
      <c r="HF14" s="16"/>
      <c r="HG14" s="16"/>
      <c r="HH14" s="16"/>
      <c r="HI14" s="16"/>
      <c r="HJ14" s="16"/>
      <c r="HK14" s="16"/>
      <c r="HL14" s="16"/>
      <c r="HM14" s="16"/>
      <c r="HN14" s="16"/>
      <c r="HO14" s="16"/>
      <c r="HP14" s="16"/>
    </row>
    <row r="15" spans="1:224" ht="12.75" customHeight="1" x14ac:dyDescent="0.2">
      <c r="A15" s="67" t="s">
        <v>152</v>
      </c>
      <c r="B15" s="20">
        <v>1010</v>
      </c>
      <c r="C15" s="68" t="s">
        <v>144</v>
      </c>
      <c r="D15" s="21">
        <f t="shared" ca="1" si="0"/>
        <v>0</v>
      </c>
      <c r="E15" s="21">
        <f t="shared" ca="1" si="0"/>
        <v>0</v>
      </c>
      <c r="F15" s="22">
        <f t="shared" ca="1" si="1"/>
        <v>0</v>
      </c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/>
      <c r="HN15" s="16"/>
      <c r="HO15" s="16"/>
      <c r="HP15" s="16"/>
    </row>
    <row r="16" spans="1:224" ht="12.75" customHeight="1" x14ac:dyDescent="0.2">
      <c r="A16" s="67" t="s">
        <v>153</v>
      </c>
      <c r="B16" s="20">
        <v>1011</v>
      </c>
      <c r="C16" s="68" t="s">
        <v>144</v>
      </c>
      <c r="D16" s="21">
        <f t="shared" ca="1" si="0"/>
        <v>0</v>
      </c>
      <c r="E16" s="21">
        <f t="shared" ca="1" si="0"/>
        <v>0</v>
      </c>
      <c r="F16" s="22">
        <f t="shared" ca="1" si="1"/>
        <v>0</v>
      </c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/>
      <c r="DV16" s="16"/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  <c r="GC16" s="16"/>
      <c r="GD16" s="16"/>
      <c r="GE16" s="16"/>
      <c r="GF16" s="16"/>
      <c r="GG16" s="16"/>
      <c r="GH16" s="16"/>
      <c r="GI16" s="16"/>
      <c r="GJ16" s="16"/>
      <c r="GK16" s="16"/>
      <c r="GL16" s="16"/>
      <c r="GM16" s="16"/>
      <c r="GN16" s="16"/>
      <c r="GO16" s="16"/>
      <c r="GP16" s="16"/>
      <c r="GQ16" s="16"/>
      <c r="GR16" s="16"/>
      <c r="GS16" s="16"/>
      <c r="GT16" s="16"/>
      <c r="GU16" s="16"/>
      <c r="GV16" s="16"/>
      <c r="GW16" s="16"/>
      <c r="GX16" s="16"/>
      <c r="GY16" s="16"/>
      <c r="GZ16" s="16"/>
      <c r="HA16" s="16"/>
      <c r="HB16" s="16"/>
      <c r="HC16" s="16"/>
      <c r="HD16" s="16"/>
      <c r="HE16" s="16"/>
      <c r="HF16" s="16"/>
      <c r="HG16" s="16"/>
      <c r="HH16" s="16"/>
      <c r="HI16" s="16"/>
      <c r="HJ16" s="16"/>
      <c r="HK16" s="16"/>
      <c r="HL16" s="16"/>
      <c r="HM16" s="16"/>
      <c r="HN16" s="16"/>
      <c r="HO16" s="16"/>
      <c r="HP16" s="16"/>
    </row>
    <row r="17" spans="1:224" ht="12.75" customHeight="1" x14ac:dyDescent="0.2">
      <c r="A17" s="67" t="s">
        <v>154</v>
      </c>
      <c r="B17" s="20">
        <v>1012</v>
      </c>
      <c r="C17" s="68" t="s">
        <v>144</v>
      </c>
      <c r="D17" s="21">
        <f t="shared" ca="1" si="0"/>
        <v>458014526</v>
      </c>
      <c r="E17" s="21">
        <f t="shared" ca="1" si="0"/>
        <v>0</v>
      </c>
      <c r="F17" s="22">
        <f t="shared" ca="1" si="1"/>
        <v>458014526</v>
      </c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/>
      <c r="DV17" s="16"/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  <c r="EJ17" s="16"/>
      <c r="EK17" s="16"/>
      <c r="EL17" s="16"/>
      <c r="EM17" s="16"/>
      <c r="EN17" s="16"/>
      <c r="EO17" s="16"/>
      <c r="EP17" s="16"/>
      <c r="EQ17" s="16"/>
      <c r="ER17" s="16"/>
      <c r="ES17" s="16"/>
      <c r="ET17" s="16"/>
      <c r="EU17" s="16"/>
      <c r="EV17" s="16"/>
      <c r="EW17" s="16"/>
      <c r="EX17" s="16"/>
      <c r="EY17" s="16"/>
      <c r="EZ17" s="16"/>
      <c r="FA17" s="16"/>
      <c r="FB17" s="16"/>
      <c r="FC17" s="16"/>
      <c r="FD17" s="16"/>
      <c r="FE17" s="16"/>
      <c r="FF17" s="16"/>
      <c r="FG17" s="16"/>
      <c r="FH17" s="16"/>
      <c r="FI17" s="16"/>
      <c r="FJ17" s="16"/>
      <c r="FK17" s="16"/>
      <c r="FL17" s="16"/>
      <c r="FM17" s="16"/>
      <c r="FN17" s="16"/>
      <c r="FO17" s="16"/>
      <c r="FP17" s="16"/>
      <c r="FQ17" s="16"/>
      <c r="FR17" s="16"/>
      <c r="FS17" s="16"/>
      <c r="FT17" s="16"/>
      <c r="FU17" s="16"/>
      <c r="FV17" s="16"/>
      <c r="FW17" s="16"/>
      <c r="FX17" s="16"/>
      <c r="FY17" s="16"/>
      <c r="FZ17" s="16"/>
      <c r="GA17" s="16"/>
      <c r="GB17" s="16"/>
      <c r="GC17" s="16"/>
      <c r="GD17" s="16"/>
      <c r="GE17" s="16"/>
      <c r="GF17" s="16"/>
      <c r="GG17" s="16"/>
      <c r="GH17" s="16"/>
      <c r="GI17" s="16"/>
      <c r="GJ17" s="16"/>
      <c r="GK17" s="16"/>
      <c r="GL17" s="16"/>
      <c r="GM17" s="16"/>
      <c r="GN17" s="16"/>
      <c r="GO17" s="16"/>
      <c r="GP17" s="16"/>
      <c r="GQ17" s="16"/>
      <c r="GR17" s="16"/>
      <c r="GS17" s="16"/>
      <c r="GT17" s="16"/>
      <c r="GU17" s="16"/>
      <c r="GV17" s="16"/>
      <c r="GW17" s="16"/>
      <c r="GX17" s="16"/>
      <c r="GY17" s="16"/>
      <c r="GZ17" s="16"/>
      <c r="HA17" s="16"/>
      <c r="HB17" s="16"/>
      <c r="HC17" s="16"/>
      <c r="HD17" s="16"/>
      <c r="HE17" s="16"/>
      <c r="HF17" s="16"/>
      <c r="HG17" s="16"/>
      <c r="HH17" s="16"/>
      <c r="HI17" s="16"/>
      <c r="HJ17" s="16"/>
      <c r="HK17" s="16"/>
      <c r="HL17" s="16"/>
      <c r="HM17" s="16"/>
      <c r="HN17" s="16"/>
      <c r="HO17" s="16"/>
      <c r="HP17" s="16"/>
    </row>
    <row r="18" spans="1:224" ht="12.75" customHeight="1" x14ac:dyDescent="0.2">
      <c r="A18" s="67" t="s">
        <v>155</v>
      </c>
      <c r="B18" s="20">
        <v>1013</v>
      </c>
      <c r="C18" s="68" t="s">
        <v>144</v>
      </c>
      <c r="D18" s="21">
        <f t="shared" ca="1" si="0"/>
        <v>0</v>
      </c>
      <c r="E18" s="21">
        <f t="shared" ca="1" si="0"/>
        <v>0</v>
      </c>
      <c r="F18" s="22">
        <f t="shared" ca="1" si="1"/>
        <v>0</v>
      </c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16"/>
      <c r="GN18" s="16"/>
      <c r="GO18" s="16"/>
      <c r="GP18" s="16"/>
      <c r="GQ18" s="16"/>
      <c r="GR18" s="16"/>
      <c r="GS18" s="16"/>
      <c r="GT18" s="16"/>
      <c r="GU18" s="16"/>
      <c r="GV18" s="16"/>
      <c r="GW18" s="16"/>
      <c r="GX18" s="16"/>
      <c r="GY18" s="16"/>
      <c r="GZ18" s="16"/>
      <c r="HA18" s="16"/>
      <c r="HB18" s="16"/>
      <c r="HC18" s="16"/>
      <c r="HD18" s="16"/>
      <c r="HE18" s="16"/>
      <c r="HF18" s="16"/>
      <c r="HG18" s="16"/>
      <c r="HH18" s="16"/>
      <c r="HI18" s="16"/>
      <c r="HJ18" s="16"/>
      <c r="HK18" s="16"/>
      <c r="HL18" s="16"/>
      <c r="HM18" s="16"/>
      <c r="HN18" s="16"/>
      <c r="HO18" s="16"/>
      <c r="HP18" s="16"/>
    </row>
    <row r="19" spans="1:224" ht="12.75" customHeight="1" x14ac:dyDescent="0.2">
      <c r="A19" s="67" t="s">
        <v>156</v>
      </c>
      <c r="B19" s="20">
        <v>1016</v>
      </c>
      <c r="C19" s="68" t="s">
        <v>144</v>
      </c>
      <c r="D19" s="21">
        <f t="shared" ca="1" si="0"/>
        <v>0</v>
      </c>
      <c r="E19" s="21">
        <f t="shared" ca="1" si="0"/>
        <v>0</v>
      </c>
      <c r="F19" s="22">
        <f t="shared" ca="1" si="1"/>
        <v>0</v>
      </c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</row>
    <row r="20" spans="1:224" ht="12.75" customHeight="1" x14ac:dyDescent="0.2">
      <c r="A20" s="67" t="s">
        <v>157</v>
      </c>
      <c r="B20" s="20">
        <v>1017</v>
      </c>
      <c r="C20" s="68" t="s">
        <v>144</v>
      </c>
      <c r="D20" s="21">
        <f t="shared" ca="1" si="0"/>
        <v>305601704.81</v>
      </c>
      <c r="E20" s="21">
        <f t="shared" ca="1" si="0"/>
        <v>1725736.8</v>
      </c>
      <c r="F20" s="22">
        <f t="shared" ca="1" si="1"/>
        <v>307327441.61000001</v>
      </c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16"/>
      <c r="GN20" s="16"/>
      <c r="GO20" s="16"/>
      <c r="GP20" s="16"/>
      <c r="GQ20" s="16"/>
      <c r="GR20" s="16"/>
      <c r="GS20" s="16"/>
      <c r="GT20" s="16"/>
      <c r="GU20" s="16"/>
      <c r="GV20" s="16"/>
      <c r="GW20" s="16"/>
      <c r="GX20" s="16"/>
      <c r="GY20" s="16"/>
      <c r="GZ20" s="16"/>
      <c r="HA20" s="16"/>
      <c r="HB20" s="16"/>
      <c r="HC20" s="16"/>
      <c r="HD20" s="16"/>
      <c r="HE20" s="16"/>
      <c r="HF20" s="16"/>
      <c r="HG20" s="16"/>
      <c r="HH20" s="16"/>
      <c r="HI20" s="16"/>
      <c r="HJ20" s="16"/>
      <c r="HK20" s="16"/>
      <c r="HL20" s="16"/>
      <c r="HM20" s="16"/>
      <c r="HN20" s="16"/>
      <c r="HO20" s="16"/>
      <c r="HP20" s="16"/>
    </row>
    <row r="21" spans="1:224" ht="12.75" customHeight="1" x14ac:dyDescent="0.2">
      <c r="A21" s="67" t="s">
        <v>158</v>
      </c>
      <c r="B21" s="20">
        <v>1018</v>
      </c>
      <c r="C21" s="68" t="s">
        <v>144</v>
      </c>
      <c r="D21" s="21">
        <f t="shared" ca="1" si="0"/>
        <v>-121.19</v>
      </c>
      <c r="E21" s="21">
        <f t="shared" ca="1" si="0"/>
        <v>0</v>
      </c>
      <c r="F21" s="22">
        <f t="shared" ca="1" si="1"/>
        <v>-121.19</v>
      </c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  <c r="HM21" s="16"/>
      <c r="HN21" s="16"/>
      <c r="HO21" s="16"/>
      <c r="HP21" s="16"/>
    </row>
    <row r="22" spans="1:224" ht="12.75" customHeight="1" x14ac:dyDescent="0.2">
      <c r="A22" s="67" t="s">
        <v>159</v>
      </c>
      <c r="B22" s="20">
        <v>1020</v>
      </c>
      <c r="C22" s="68" t="s">
        <v>144</v>
      </c>
      <c r="D22" s="21">
        <f t="shared" ca="1" si="0"/>
        <v>1682578819.9499998</v>
      </c>
      <c r="E22" s="21">
        <f t="shared" ca="1" si="0"/>
        <v>159165029.44999999</v>
      </c>
      <c r="F22" s="22">
        <f t="shared" ca="1" si="1"/>
        <v>1841743849.3999999</v>
      </c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  <c r="HM22" s="16"/>
      <c r="HN22" s="16"/>
      <c r="HO22" s="16"/>
      <c r="HP22" s="16"/>
    </row>
    <row r="23" spans="1:224" ht="12.75" customHeight="1" x14ac:dyDescent="0.2">
      <c r="A23" s="67" t="s">
        <v>160</v>
      </c>
      <c r="B23" s="20">
        <v>1022</v>
      </c>
      <c r="C23" s="68" t="s">
        <v>144</v>
      </c>
      <c r="D23" s="21">
        <f t="shared" ref="D23:E43" ca="1" si="2">IFERROR(INDIRECT("'"&amp;$B$2&amp;"'!"&amp;ADDRESS(MATCH($B23,INDIRECT("'"&amp;$B$2&amp;"'!$B$1:$B$1095"),0),MATCH(D$5,INDIRECT("'"&amp;$B$2&amp;"'!5:5"),0))),0)</f>
        <v>1594134575.3899999</v>
      </c>
      <c r="E23" s="21">
        <f t="shared" ca="1" si="2"/>
        <v>63601868.980000004</v>
      </c>
      <c r="F23" s="22">
        <f t="shared" ca="1" si="1"/>
        <v>1657736444.3699999</v>
      </c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  <c r="HM23" s="16"/>
      <c r="HN23" s="16"/>
      <c r="HO23" s="16"/>
      <c r="HP23" s="16"/>
    </row>
    <row r="24" spans="1:224" ht="12.75" customHeight="1" x14ac:dyDescent="0.2">
      <c r="A24" s="67" t="s">
        <v>161</v>
      </c>
      <c r="B24" s="20">
        <v>1025</v>
      </c>
      <c r="C24" s="68" t="s">
        <v>144</v>
      </c>
      <c r="D24" s="21">
        <f t="shared" ca="1" si="2"/>
        <v>993854085.8399229</v>
      </c>
      <c r="E24" s="21">
        <f t="shared" ca="1" si="2"/>
        <v>1763967.59</v>
      </c>
      <c r="F24" s="22">
        <f t="shared" ca="1" si="1"/>
        <v>995618053.42992294</v>
      </c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16"/>
      <c r="GE24" s="16"/>
      <c r="GF24" s="16"/>
      <c r="GG24" s="16"/>
      <c r="GH24" s="16"/>
      <c r="GI24" s="16"/>
      <c r="GJ24" s="16"/>
      <c r="GK24" s="16"/>
      <c r="GL24" s="16"/>
      <c r="GM24" s="16"/>
      <c r="GN24" s="16"/>
      <c r="GO24" s="16"/>
      <c r="GP24" s="16"/>
      <c r="GQ24" s="16"/>
      <c r="GR24" s="16"/>
      <c r="GS24" s="16"/>
      <c r="GT24" s="16"/>
      <c r="GU24" s="16"/>
      <c r="GV24" s="16"/>
      <c r="GW24" s="16"/>
      <c r="GX24" s="16"/>
      <c r="GY24" s="16"/>
      <c r="GZ24" s="16"/>
      <c r="HA24" s="16"/>
      <c r="HB24" s="16"/>
      <c r="HC24" s="16"/>
      <c r="HD24" s="16"/>
      <c r="HE24" s="16"/>
      <c r="HF24" s="16"/>
      <c r="HG24" s="16"/>
      <c r="HH24" s="16"/>
      <c r="HI24" s="16"/>
      <c r="HJ24" s="16"/>
      <c r="HK24" s="16"/>
      <c r="HL24" s="16"/>
      <c r="HM24" s="16"/>
      <c r="HN24" s="16"/>
      <c r="HO24" s="16"/>
      <c r="HP24" s="16"/>
    </row>
    <row r="25" spans="1:224" ht="12.75" customHeight="1" x14ac:dyDescent="0.2">
      <c r="A25" s="67" t="s">
        <v>162</v>
      </c>
      <c r="B25" s="20">
        <v>1027</v>
      </c>
      <c r="C25" s="68" t="s">
        <v>144</v>
      </c>
      <c r="D25" s="21">
        <f t="shared" ca="1" si="2"/>
        <v>273762332.07999998</v>
      </c>
      <c r="E25" s="21">
        <f t="shared" ca="1" si="2"/>
        <v>10066856.100000001</v>
      </c>
      <c r="F25" s="22">
        <f t="shared" ca="1" si="1"/>
        <v>283829188.18000001</v>
      </c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  <c r="BC25" s="16"/>
      <c r="BD25" s="16"/>
      <c r="BE25" s="16"/>
      <c r="BF25" s="16"/>
      <c r="BG25" s="16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/>
      <c r="DV25" s="16"/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16"/>
      <c r="GE25" s="16"/>
      <c r="GF25" s="16"/>
      <c r="GG25" s="16"/>
      <c r="GH25" s="16"/>
      <c r="GI25" s="16"/>
      <c r="GJ25" s="16"/>
      <c r="GK25" s="16"/>
      <c r="GL25" s="16"/>
      <c r="GM25" s="16"/>
      <c r="GN25" s="16"/>
      <c r="GO25" s="16"/>
      <c r="GP25" s="16"/>
      <c r="GQ25" s="16"/>
      <c r="GR25" s="16"/>
      <c r="GS25" s="16"/>
      <c r="GT25" s="16"/>
      <c r="GU25" s="16"/>
      <c r="GV25" s="16"/>
      <c r="GW25" s="16"/>
      <c r="GX25" s="16"/>
      <c r="GY25" s="16"/>
      <c r="GZ25" s="16"/>
      <c r="HA25" s="16"/>
      <c r="HB25" s="16"/>
      <c r="HC25" s="16"/>
      <c r="HD25" s="16"/>
      <c r="HE25" s="16"/>
      <c r="HF25" s="16"/>
      <c r="HG25" s="16"/>
      <c r="HH25" s="16"/>
      <c r="HI25" s="16"/>
      <c r="HJ25" s="16"/>
      <c r="HK25" s="16"/>
      <c r="HL25" s="16"/>
      <c r="HM25" s="16"/>
      <c r="HN25" s="16"/>
      <c r="HO25" s="16"/>
      <c r="HP25" s="16"/>
    </row>
    <row r="26" spans="1:224" ht="12.75" customHeight="1" x14ac:dyDescent="0.2">
      <c r="A26" s="67" t="s">
        <v>163</v>
      </c>
      <c r="B26" s="20">
        <v>1028</v>
      </c>
      <c r="C26" s="68" t="s">
        <v>144</v>
      </c>
      <c r="D26" s="21">
        <f t="shared" ca="1" si="2"/>
        <v>726350922.64121997</v>
      </c>
      <c r="E26" s="21">
        <f t="shared" ca="1" si="2"/>
        <v>8780970.6787799988</v>
      </c>
      <c r="F26" s="22">
        <f t="shared" ca="1" si="1"/>
        <v>735131893.31999993</v>
      </c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  <c r="GC26" s="16"/>
      <c r="GD26" s="16"/>
      <c r="GE26" s="16"/>
      <c r="GF26" s="16"/>
      <c r="GG26" s="16"/>
      <c r="GH26" s="16"/>
      <c r="GI26" s="16"/>
      <c r="GJ26" s="16"/>
      <c r="GK26" s="16"/>
      <c r="GL26" s="16"/>
      <c r="GM26" s="16"/>
      <c r="GN26" s="16"/>
      <c r="GO26" s="16"/>
      <c r="GP26" s="16"/>
      <c r="GQ26" s="16"/>
      <c r="GR26" s="16"/>
      <c r="GS26" s="16"/>
      <c r="GT26" s="16"/>
      <c r="GU26" s="16"/>
      <c r="GV26" s="16"/>
      <c r="GW26" s="16"/>
      <c r="GX26" s="16"/>
      <c r="GY26" s="16"/>
      <c r="GZ26" s="16"/>
      <c r="HA26" s="16"/>
      <c r="HB26" s="16"/>
      <c r="HC26" s="16"/>
      <c r="HD26" s="16"/>
      <c r="HE26" s="16"/>
      <c r="HF26" s="16"/>
      <c r="HG26" s="16"/>
      <c r="HH26" s="16"/>
      <c r="HI26" s="16"/>
      <c r="HJ26" s="16"/>
      <c r="HK26" s="16"/>
      <c r="HL26" s="16"/>
      <c r="HM26" s="16"/>
      <c r="HN26" s="16"/>
      <c r="HO26" s="16"/>
      <c r="HP26" s="16"/>
    </row>
    <row r="27" spans="1:224" ht="12.75" customHeight="1" x14ac:dyDescent="0.2">
      <c r="A27" s="67" t="s">
        <v>164</v>
      </c>
      <c r="B27" s="20">
        <v>1030</v>
      </c>
      <c r="C27" s="68" t="s">
        <v>144</v>
      </c>
      <c r="D27" s="21">
        <f t="shared" ca="1" si="2"/>
        <v>1653564063.6400003</v>
      </c>
      <c r="E27" s="21">
        <f t="shared" ca="1" si="2"/>
        <v>1442119.16</v>
      </c>
      <c r="F27" s="22">
        <f t="shared" ca="1" si="1"/>
        <v>1655006182.8000004</v>
      </c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/>
      <c r="DV27" s="16"/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  <c r="GC27" s="16"/>
      <c r="GD27" s="16"/>
      <c r="GE27" s="16"/>
      <c r="GF27" s="16"/>
      <c r="GG27" s="16"/>
      <c r="GH27" s="16"/>
      <c r="GI27" s="16"/>
      <c r="GJ27" s="16"/>
      <c r="GK27" s="16"/>
      <c r="GL27" s="16"/>
      <c r="GM27" s="16"/>
      <c r="GN27" s="16"/>
      <c r="GO27" s="16"/>
      <c r="GP27" s="16"/>
      <c r="GQ27" s="16"/>
      <c r="GR27" s="16"/>
      <c r="GS27" s="16"/>
      <c r="GT27" s="16"/>
      <c r="GU27" s="16"/>
      <c r="GV27" s="16"/>
      <c r="GW27" s="16"/>
      <c r="GX27" s="16"/>
      <c r="GY27" s="16"/>
      <c r="GZ27" s="16"/>
      <c r="HA27" s="16"/>
      <c r="HB27" s="16"/>
      <c r="HC27" s="16"/>
      <c r="HD27" s="16"/>
      <c r="HE27" s="16"/>
      <c r="HF27" s="16"/>
      <c r="HG27" s="16"/>
      <c r="HH27" s="16"/>
      <c r="HI27" s="16"/>
      <c r="HJ27" s="16"/>
      <c r="HK27" s="16"/>
      <c r="HL27" s="16"/>
      <c r="HM27" s="16"/>
      <c r="HN27" s="16"/>
      <c r="HO27" s="16"/>
      <c r="HP27" s="16"/>
    </row>
    <row r="28" spans="1:224" ht="12.75" customHeight="1" x14ac:dyDescent="0.2">
      <c r="A28" s="67" t="s">
        <v>165</v>
      </c>
      <c r="B28" s="20">
        <v>1031</v>
      </c>
      <c r="C28" s="68" t="s">
        <v>144</v>
      </c>
      <c r="D28" s="21">
        <f t="shared" ca="1" si="2"/>
        <v>0</v>
      </c>
      <c r="E28" s="21">
        <f t="shared" ca="1" si="2"/>
        <v>0</v>
      </c>
      <c r="F28" s="22">
        <f t="shared" ca="1" si="1"/>
        <v>0</v>
      </c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  <c r="GC28" s="16"/>
      <c r="GD28" s="16"/>
      <c r="GE28" s="16"/>
      <c r="GF28" s="16"/>
      <c r="GG28" s="16"/>
      <c r="GH28" s="16"/>
      <c r="GI28" s="16"/>
      <c r="GJ28" s="16"/>
      <c r="GK28" s="16"/>
      <c r="GL28" s="16"/>
      <c r="GM28" s="16"/>
      <c r="GN28" s="16"/>
      <c r="GO28" s="16"/>
      <c r="GP28" s="16"/>
      <c r="GQ28" s="16"/>
      <c r="GR28" s="16"/>
      <c r="GS28" s="16"/>
      <c r="GT28" s="16"/>
      <c r="GU28" s="16"/>
      <c r="GV28" s="16"/>
      <c r="GW28" s="16"/>
      <c r="GX28" s="16"/>
      <c r="GY28" s="16"/>
      <c r="GZ28" s="16"/>
      <c r="HA28" s="16"/>
      <c r="HB28" s="16"/>
      <c r="HC28" s="16"/>
      <c r="HD28" s="16"/>
      <c r="HE28" s="16"/>
      <c r="HF28" s="16"/>
      <c r="HG28" s="16"/>
      <c r="HH28" s="16"/>
      <c r="HI28" s="16"/>
      <c r="HJ28" s="16"/>
      <c r="HK28" s="16"/>
      <c r="HL28" s="16"/>
      <c r="HM28" s="16"/>
      <c r="HN28" s="16"/>
      <c r="HO28" s="16"/>
      <c r="HP28" s="16"/>
    </row>
    <row r="29" spans="1:224" ht="12.75" customHeight="1" x14ac:dyDescent="0.2">
      <c r="A29" s="67" t="s">
        <v>166</v>
      </c>
      <c r="B29" s="20">
        <v>1032</v>
      </c>
      <c r="C29" s="68" t="s">
        <v>144</v>
      </c>
      <c r="D29" s="21">
        <f t="shared" ca="1" si="2"/>
        <v>1610322397.0099998</v>
      </c>
      <c r="E29" s="21">
        <f t="shared" ca="1" si="2"/>
        <v>121743.1529</v>
      </c>
      <c r="F29" s="22">
        <f t="shared" ca="1" si="1"/>
        <v>1610444140.1628997</v>
      </c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16"/>
      <c r="GE29" s="16"/>
      <c r="GF29" s="16"/>
      <c r="GG29" s="16"/>
      <c r="GH29" s="16"/>
      <c r="GI29" s="16"/>
      <c r="GJ29" s="16"/>
      <c r="GK29" s="16"/>
      <c r="GL29" s="16"/>
      <c r="GM29" s="16"/>
      <c r="GN29" s="16"/>
      <c r="GO29" s="16"/>
      <c r="GP29" s="16"/>
      <c r="GQ29" s="16"/>
      <c r="GR29" s="16"/>
      <c r="GS29" s="16"/>
      <c r="GT29" s="16"/>
      <c r="GU29" s="16"/>
      <c r="GV29" s="16"/>
      <c r="GW29" s="16"/>
      <c r="GX29" s="16"/>
      <c r="GY29" s="16"/>
      <c r="GZ29" s="16"/>
      <c r="HA29" s="16"/>
      <c r="HB29" s="16"/>
      <c r="HC29" s="16"/>
      <c r="HD29" s="16"/>
      <c r="HE29" s="16"/>
      <c r="HF29" s="16"/>
      <c r="HG29" s="16"/>
      <c r="HH29" s="16"/>
      <c r="HI29" s="16"/>
      <c r="HJ29" s="16"/>
      <c r="HK29" s="16"/>
      <c r="HL29" s="16"/>
      <c r="HM29" s="16"/>
      <c r="HN29" s="16"/>
      <c r="HO29" s="16"/>
      <c r="HP29" s="16"/>
    </row>
    <row r="30" spans="1:224" ht="12.75" customHeight="1" x14ac:dyDescent="0.2">
      <c r="A30" s="67" t="s">
        <v>167</v>
      </c>
      <c r="B30" s="20">
        <v>1034</v>
      </c>
      <c r="C30" s="68" t="s">
        <v>144</v>
      </c>
      <c r="D30" s="21">
        <f t="shared" ca="1" si="2"/>
        <v>200803199.2400085</v>
      </c>
      <c r="E30" s="21">
        <f t="shared" ca="1" si="2"/>
        <v>3089342.6999999993</v>
      </c>
      <c r="F30" s="22">
        <f t="shared" ca="1" si="1"/>
        <v>203892541.94000849</v>
      </c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16"/>
      <c r="GE30" s="16"/>
      <c r="GF30" s="16"/>
      <c r="GG30" s="16"/>
      <c r="GH30" s="16"/>
      <c r="GI30" s="16"/>
      <c r="GJ30" s="16"/>
      <c r="GK30" s="16"/>
      <c r="GL30" s="16"/>
      <c r="GM30" s="16"/>
      <c r="GN30" s="16"/>
      <c r="GO30" s="16"/>
      <c r="GP30" s="16"/>
      <c r="GQ30" s="16"/>
      <c r="GR30" s="16"/>
      <c r="GS30" s="16"/>
      <c r="GT30" s="16"/>
      <c r="GU30" s="16"/>
      <c r="GV30" s="16"/>
      <c r="GW30" s="16"/>
      <c r="GX30" s="16"/>
      <c r="GY30" s="16"/>
      <c r="GZ30" s="16"/>
      <c r="HA30" s="16"/>
      <c r="HB30" s="16"/>
      <c r="HC30" s="16"/>
      <c r="HD30" s="16"/>
      <c r="HE30" s="16"/>
      <c r="HF30" s="16"/>
      <c r="HG30" s="16"/>
      <c r="HH30" s="16"/>
      <c r="HI30" s="16"/>
      <c r="HJ30" s="16"/>
      <c r="HK30" s="16"/>
      <c r="HL30" s="16"/>
      <c r="HM30" s="16"/>
      <c r="HN30" s="16"/>
      <c r="HO30" s="16"/>
      <c r="HP30" s="16"/>
    </row>
    <row r="31" spans="1:224" ht="12.75" customHeight="1" x14ac:dyDescent="0.2">
      <c r="A31" s="67" t="s">
        <v>168</v>
      </c>
      <c r="B31" s="20">
        <v>1035</v>
      </c>
      <c r="C31" s="68" t="s">
        <v>144</v>
      </c>
      <c r="D31" s="21">
        <f t="shared" ca="1" si="2"/>
        <v>2399598801.2175236</v>
      </c>
      <c r="E31" s="21">
        <f t="shared" ca="1" si="2"/>
        <v>12416452.129774</v>
      </c>
      <c r="F31" s="22">
        <f t="shared" ca="1" si="1"/>
        <v>2412015253.3472977</v>
      </c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  <c r="GC31" s="16"/>
      <c r="GD31" s="16"/>
      <c r="GE31" s="16"/>
      <c r="GF31" s="16"/>
      <c r="GG31" s="16"/>
      <c r="GH31" s="16"/>
      <c r="GI31" s="16"/>
      <c r="GJ31" s="16"/>
      <c r="GK31" s="16"/>
      <c r="GL31" s="16"/>
      <c r="GM31" s="16"/>
      <c r="GN31" s="16"/>
      <c r="GO31" s="16"/>
      <c r="GP31" s="16"/>
      <c r="GQ31" s="16"/>
      <c r="GR31" s="16"/>
      <c r="GS31" s="16"/>
      <c r="GT31" s="16"/>
      <c r="GU31" s="16"/>
      <c r="GV31" s="16"/>
      <c r="GW31" s="16"/>
      <c r="GX31" s="16"/>
      <c r="GY31" s="16"/>
      <c r="GZ31" s="16"/>
      <c r="HA31" s="16"/>
      <c r="HB31" s="16"/>
      <c r="HC31" s="16"/>
      <c r="HD31" s="16"/>
      <c r="HE31" s="16"/>
      <c r="HF31" s="16"/>
      <c r="HG31" s="16"/>
      <c r="HH31" s="16"/>
      <c r="HI31" s="16"/>
      <c r="HJ31" s="16"/>
      <c r="HK31" s="16"/>
      <c r="HL31" s="16"/>
      <c r="HM31" s="16"/>
      <c r="HN31" s="16"/>
      <c r="HO31" s="16"/>
      <c r="HP31" s="16"/>
    </row>
    <row r="32" spans="1:224" ht="12.75" customHeight="1" x14ac:dyDescent="0.2">
      <c r="A32" s="67" t="s">
        <v>169</v>
      </c>
      <c r="B32" s="20">
        <v>1036</v>
      </c>
      <c r="C32" s="68" t="s">
        <v>144</v>
      </c>
      <c r="D32" s="21">
        <f t="shared" ca="1" si="2"/>
        <v>1631972287.2700901</v>
      </c>
      <c r="E32" s="21">
        <f t="shared" ca="1" si="2"/>
        <v>12461209.65</v>
      </c>
      <c r="F32" s="22">
        <f t="shared" ca="1" si="1"/>
        <v>1644433496.9200902</v>
      </c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  <c r="EY32" s="16"/>
      <c r="EZ32" s="16"/>
      <c r="FA32" s="16"/>
      <c r="FB32" s="16"/>
      <c r="FC32" s="16"/>
      <c r="FD32" s="16"/>
      <c r="FE32" s="16"/>
      <c r="FF32" s="16"/>
      <c r="FG32" s="16"/>
      <c r="FH32" s="16"/>
      <c r="FI32" s="16"/>
      <c r="FJ32" s="16"/>
      <c r="FK32" s="16"/>
      <c r="FL32" s="16"/>
      <c r="FM32" s="16"/>
      <c r="FN32" s="16"/>
      <c r="FO32" s="16"/>
      <c r="FP32" s="16"/>
      <c r="FQ32" s="16"/>
      <c r="FR32" s="16"/>
      <c r="FS32" s="16"/>
      <c r="FT32" s="16"/>
      <c r="FU32" s="16"/>
      <c r="FV32" s="16"/>
      <c r="FW32" s="16"/>
      <c r="FX32" s="16"/>
      <c r="FY32" s="16"/>
      <c r="FZ32" s="16"/>
      <c r="GA32" s="16"/>
      <c r="GB32" s="16"/>
      <c r="GC32" s="16"/>
      <c r="GD32" s="16"/>
      <c r="GE32" s="16"/>
      <c r="GF32" s="16"/>
      <c r="GG32" s="16"/>
      <c r="GH32" s="16"/>
      <c r="GI32" s="16"/>
      <c r="GJ32" s="16"/>
      <c r="GK32" s="16"/>
      <c r="GL32" s="16"/>
      <c r="GM32" s="16"/>
      <c r="GN32" s="16"/>
      <c r="GO32" s="16"/>
      <c r="GP32" s="16"/>
      <c r="GQ32" s="16"/>
      <c r="GR32" s="16"/>
      <c r="GS32" s="16"/>
      <c r="GT32" s="16"/>
      <c r="GU32" s="16"/>
      <c r="GV32" s="16"/>
      <c r="GW32" s="16"/>
      <c r="GX32" s="16"/>
      <c r="GY32" s="16"/>
      <c r="GZ32" s="16"/>
      <c r="HA32" s="16"/>
      <c r="HB32" s="16"/>
      <c r="HC32" s="16"/>
      <c r="HD32" s="16"/>
      <c r="HE32" s="16"/>
      <c r="HF32" s="16"/>
      <c r="HG32" s="16"/>
      <c r="HH32" s="16"/>
      <c r="HI32" s="16"/>
      <c r="HJ32" s="16"/>
      <c r="HK32" s="16"/>
      <c r="HL32" s="16"/>
      <c r="HM32" s="16"/>
      <c r="HN32" s="16"/>
      <c r="HO32" s="16"/>
      <c r="HP32" s="16"/>
    </row>
    <row r="33" spans="1:224" ht="12.75" customHeight="1" x14ac:dyDescent="0.2">
      <c r="A33" s="67" t="s">
        <v>170</v>
      </c>
      <c r="B33" s="20">
        <v>1037</v>
      </c>
      <c r="C33" s="68" t="s">
        <v>144</v>
      </c>
      <c r="D33" s="21">
        <f t="shared" ca="1" si="2"/>
        <v>463972101.05995136</v>
      </c>
      <c r="E33" s="21">
        <f t="shared" ca="1" si="2"/>
        <v>673671.57</v>
      </c>
      <c r="F33" s="22">
        <f t="shared" ca="1" si="1"/>
        <v>464645772.62995136</v>
      </c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16"/>
      <c r="CA33" s="16"/>
      <c r="CB33" s="16"/>
      <c r="CC33" s="16"/>
      <c r="CD33" s="16"/>
      <c r="CE33" s="16"/>
      <c r="CF33" s="16"/>
      <c r="CG33" s="16"/>
      <c r="CH33" s="16"/>
      <c r="CI33" s="16"/>
      <c r="CJ33" s="16"/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  <c r="EX33" s="16"/>
      <c r="EY33" s="16"/>
      <c r="EZ33" s="16"/>
      <c r="FA33" s="16"/>
      <c r="FB33" s="16"/>
      <c r="FC33" s="16"/>
      <c r="FD33" s="16"/>
      <c r="FE33" s="16"/>
      <c r="FF33" s="16"/>
      <c r="FG33" s="16"/>
      <c r="FH33" s="16"/>
      <c r="FI33" s="16"/>
      <c r="FJ33" s="16"/>
      <c r="FK33" s="16"/>
      <c r="FL33" s="16"/>
      <c r="FM33" s="16"/>
      <c r="FN33" s="16"/>
      <c r="FO33" s="16"/>
      <c r="FP33" s="16"/>
      <c r="FQ33" s="16"/>
      <c r="FR33" s="16"/>
      <c r="FS33" s="16"/>
      <c r="FT33" s="16"/>
      <c r="FU33" s="16"/>
      <c r="FV33" s="16"/>
      <c r="FW33" s="16"/>
      <c r="FX33" s="16"/>
      <c r="FY33" s="16"/>
      <c r="FZ33" s="16"/>
      <c r="GA33" s="16"/>
      <c r="GB33" s="16"/>
      <c r="GC33" s="16"/>
      <c r="GD33" s="16"/>
      <c r="GE33" s="16"/>
      <c r="GF33" s="16"/>
      <c r="GG33" s="16"/>
      <c r="GH33" s="16"/>
      <c r="GI33" s="16"/>
      <c r="GJ33" s="16"/>
      <c r="GK33" s="16"/>
      <c r="GL33" s="16"/>
      <c r="GM33" s="16"/>
      <c r="GN33" s="16"/>
      <c r="GO33" s="16"/>
      <c r="GP33" s="16"/>
      <c r="GQ33" s="16"/>
      <c r="GR33" s="16"/>
      <c r="GS33" s="16"/>
      <c r="GT33" s="16"/>
      <c r="GU33" s="16"/>
      <c r="GV33" s="16"/>
      <c r="GW33" s="16"/>
      <c r="GX33" s="16"/>
      <c r="GY33" s="16"/>
      <c r="GZ33" s="16"/>
      <c r="HA33" s="16"/>
      <c r="HB33" s="16"/>
      <c r="HC33" s="16"/>
      <c r="HD33" s="16"/>
      <c r="HE33" s="16"/>
      <c r="HF33" s="16"/>
      <c r="HG33" s="16"/>
      <c r="HH33" s="16"/>
      <c r="HI33" s="16"/>
      <c r="HJ33" s="16"/>
      <c r="HK33" s="16"/>
      <c r="HL33" s="16"/>
      <c r="HM33" s="16"/>
      <c r="HN33" s="16"/>
      <c r="HO33" s="16"/>
      <c r="HP33" s="16"/>
    </row>
    <row r="34" spans="1:224" ht="12.75" customHeight="1" x14ac:dyDescent="0.2">
      <c r="A34" s="67" t="s">
        <v>171</v>
      </c>
      <c r="B34" s="20">
        <v>1038</v>
      </c>
      <c r="C34" s="68" t="s">
        <v>144</v>
      </c>
      <c r="D34" s="21">
        <f t="shared" ca="1" si="2"/>
        <v>27585.78</v>
      </c>
      <c r="E34" s="21">
        <f t="shared" ca="1" si="2"/>
        <v>0</v>
      </c>
      <c r="F34" s="22">
        <f t="shared" ca="1" si="1"/>
        <v>27585.78</v>
      </c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16"/>
      <c r="CA34" s="16"/>
      <c r="CB34" s="16"/>
      <c r="CC34" s="16"/>
      <c r="CD34" s="16"/>
      <c r="CE34" s="16"/>
      <c r="CF34" s="16"/>
      <c r="CG34" s="16"/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/>
      <c r="DV34" s="16"/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  <c r="EY34" s="16"/>
      <c r="EZ34" s="16"/>
      <c r="FA34" s="16"/>
      <c r="FB34" s="16"/>
      <c r="FC34" s="16"/>
      <c r="FD34" s="16"/>
      <c r="FE34" s="16"/>
      <c r="FF34" s="16"/>
      <c r="FG34" s="16"/>
      <c r="FH34" s="16"/>
      <c r="FI34" s="16"/>
      <c r="FJ34" s="16"/>
      <c r="FK34" s="16"/>
      <c r="FL34" s="16"/>
      <c r="FM34" s="16"/>
      <c r="FN34" s="16"/>
      <c r="FO34" s="16"/>
      <c r="FP34" s="16"/>
      <c r="FQ34" s="16"/>
      <c r="FR34" s="16"/>
      <c r="FS34" s="16"/>
      <c r="FT34" s="16"/>
      <c r="FU34" s="16"/>
      <c r="FV34" s="16"/>
      <c r="FW34" s="16"/>
      <c r="FX34" s="16"/>
      <c r="FY34" s="16"/>
      <c r="FZ34" s="16"/>
      <c r="GA34" s="16"/>
      <c r="GB34" s="16"/>
      <c r="GC34" s="16"/>
      <c r="GD34" s="16"/>
      <c r="GE34" s="16"/>
      <c r="GF34" s="16"/>
      <c r="GG34" s="16"/>
      <c r="GH34" s="16"/>
      <c r="GI34" s="16"/>
      <c r="GJ34" s="16"/>
      <c r="GK34" s="16"/>
      <c r="GL34" s="16"/>
      <c r="GM34" s="16"/>
      <c r="GN34" s="16"/>
      <c r="GO34" s="16"/>
      <c r="GP34" s="16"/>
      <c r="GQ34" s="16"/>
      <c r="GR34" s="16"/>
      <c r="GS34" s="16"/>
      <c r="GT34" s="16"/>
      <c r="GU34" s="16"/>
      <c r="GV34" s="16"/>
      <c r="GW34" s="16"/>
      <c r="GX34" s="16"/>
      <c r="GY34" s="16"/>
      <c r="GZ34" s="16"/>
      <c r="HA34" s="16"/>
      <c r="HB34" s="16"/>
      <c r="HC34" s="16"/>
      <c r="HD34" s="16"/>
      <c r="HE34" s="16"/>
      <c r="HF34" s="16"/>
      <c r="HG34" s="16"/>
      <c r="HH34" s="16"/>
      <c r="HI34" s="16"/>
      <c r="HJ34" s="16"/>
      <c r="HK34" s="16"/>
      <c r="HL34" s="16"/>
      <c r="HM34" s="16"/>
      <c r="HN34" s="16"/>
      <c r="HO34" s="16"/>
      <c r="HP34" s="16"/>
    </row>
    <row r="35" spans="1:224" ht="12.75" customHeight="1" x14ac:dyDescent="0.2">
      <c r="A35" s="67" t="s">
        <v>172</v>
      </c>
      <c r="B35" s="20">
        <v>1039</v>
      </c>
      <c r="C35" s="68" t="s">
        <v>144</v>
      </c>
      <c r="D35" s="21">
        <f t="shared" ca="1" si="2"/>
        <v>254800726.94000003</v>
      </c>
      <c r="E35" s="21">
        <f t="shared" ca="1" si="2"/>
        <v>1791830.51</v>
      </c>
      <c r="F35" s="22">
        <f t="shared" ca="1" si="1"/>
        <v>256592557.45000002</v>
      </c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  <c r="FY35" s="16"/>
      <c r="FZ35" s="16"/>
      <c r="GA35" s="16"/>
      <c r="GB35" s="16"/>
      <c r="GC35" s="16"/>
      <c r="GD35" s="16"/>
      <c r="GE35" s="16"/>
      <c r="GF35" s="16"/>
      <c r="GG35" s="16"/>
      <c r="GH35" s="16"/>
      <c r="GI35" s="16"/>
      <c r="GJ35" s="16"/>
      <c r="GK35" s="16"/>
      <c r="GL35" s="16"/>
      <c r="GM35" s="16"/>
      <c r="GN35" s="16"/>
      <c r="GO35" s="16"/>
      <c r="GP35" s="16"/>
      <c r="GQ35" s="16"/>
      <c r="GR35" s="16"/>
      <c r="GS35" s="16"/>
      <c r="GT35" s="16"/>
      <c r="GU35" s="16"/>
      <c r="GV35" s="16"/>
      <c r="GW35" s="16"/>
      <c r="GX35" s="16"/>
      <c r="GY35" s="16"/>
      <c r="GZ35" s="16"/>
      <c r="HA35" s="16"/>
      <c r="HB35" s="16"/>
      <c r="HC35" s="16"/>
      <c r="HD35" s="16"/>
      <c r="HE35" s="16"/>
      <c r="HF35" s="16"/>
      <c r="HG35" s="16"/>
      <c r="HH35" s="16"/>
      <c r="HI35" s="16"/>
      <c r="HJ35" s="16"/>
      <c r="HK35" s="16"/>
      <c r="HL35" s="16"/>
      <c r="HM35" s="16"/>
      <c r="HN35" s="16"/>
      <c r="HO35" s="16"/>
      <c r="HP35" s="16"/>
    </row>
    <row r="36" spans="1:224" ht="12.75" customHeight="1" x14ac:dyDescent="0.2">
      <c r="A36" s="67" t="s">
        <v>173</v>
      </c>
      <c r="B36" s="20">
        <v>1040</v>
      </c>
      <c r="C36" s="68" t="s">
        <v>144</v>
      </c>
      <c r="D36" s="21">
        <f t="shared" ca="1" si="2"/>
        <v>0</v>
      </c>
      <c r="E36" s="21">
        <f t="shared" ca="1" si="2"/>
        <v>0</v>
      </c>
      <c r="F36" s="22">
        <f t="shared" ca="1" si="1"/>
        <v>0</v>
      </c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6"/>
      <c r="BI36" s="16"/>
      <c r="BJ36" s="16"/>
      <c r="BK36" s="16"/>
      <c r="BL36" s="16"/>
      <c r="BM36" s="16"/>
      <c r="BN36" s="16"/>
      <c r="BO36" s="16"/>
      <c r="BP36" s="16"/>
      <c r="BQ36" s="16"/>
      <c r="BR36" s="16"/>
      <c r="BS36" s="16"/>
      <c r="BT36" s="16"/>
      <c r="BU36" s="16"/>
      <c r="BV36" s="16"/>
      <c r="BW36" s="16"/>
      <c r="BX36" s="16"/>
      <c r="BY36" s="16"/>
      <c r="BZ36" s="16"/>
      <c r="CA36" s="16"/>
      <c r="CB36" s="16"/>
      <c r="CC36" s="16"/>
      <c r="CD36" s="16"/>
      <c r="CE36" s="16"/>
      <c r="CF36" s="16"/>
      <c r="CG36" s="16"/>
      <c r="CH36" s="16"/>
      <c r="CI36" s="16"/>
      <c r="CJ36" s="16"/>
      <c r="CK36" s="16"/>
      <c r="CL36" s="16"/>
      <c r="CM36" s="16"/>
      <c r="CN36" s="16"/>
      <c r="CO36" s="16"/>
      <c r="CP36" s="16"/>
      <c r="CQ36" s="16"/>
      <c r="CR36" s="16"/>
      <c r="CS36" s="16"/>
      <c r="CT36" s="16"/>
      <c r="CU36" s="16"/>
      <c r="CV36" s="16"/>
      <c r="CW36" s="16"/>
      <c r="CX36" s="16"/>
      <c r="CY36" s="16"/>
      <c r="CZ36" s="16"/>
      <c r="DA36" s="16"/>
      <c r="DB36" s="16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6"/>
      <c r="DT36" s="16"/>
      <c r="DU36" s="16"/>
      <c r="DV36" s="16"/>
      <c r="DW36" s="16"/>
      <c r="DX36" s="16"/>
      <c r="DY36" s="16"/>
      <c r="DZ36" s="16"/>
      <c r="EA36" s="16"/>
      <c r="EB36" s="16"/>
      <c r="EC36" s="16"/>
      <c r="ED36" s="16"/>
      <c r="EE36" s="16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  <c r="EY36" s="16"/>
      <c r="EZ36" s="16"/>
      <c r="FA36" s="16"/>
      <c r="FB36" s="16"/>
      <c r="FC36" s="16"/>
      <c r="FD36" s="16"/>
      <c r="FE36" s="16"/>
      <c r="FF36" s="16"/>
      <c r="FG36" s="16"/>
      <c r="FH36" s="16"/>
      <c r="FI36" s="16"/>
      <c r="FJ36" s="16"/>
      <c r="FK36" s="16"/>
      <c r="FL36" s="16"/>
      <c r="FM36" s="16"/>
      <c r="FN36" s="16"/>
      <c r="FO36" s="16"/>
      <c r="FP36" s="16"/>
      <c r="FQ36" s="16"/>
      <c r="FR36" s="16"/>
      <c r="FS36" s="16"/>
      <c r="FT36" s="16"/>
      <c r="FU36" s="16"/>
      <c r="FV36" s="16"/>
      <c r="FW36" s="16"/>
      <c r="FX36" s="16"/>
      <c r="FY36" s="16"/>
      <c r="FZ36" s="16"/>
      <c r="GA36" s="16"/>
      <c r="GB36" s="16"/>
      <c r="GC36" s="16"/>
      <c r="GD36" s="16"/>
      <c r="GE36" s="16"/>
      <c r="GF36" s="16"/>
      <c r="GG36" s="16"/>
      <c r="GH36" s="16"/>
      <c r="GI36" s="16"/>
      <c r="GJ36" s="16"/>
      <c r="GK36" s="16"/>
      <c r="GL36" s="16"/>
      <c r="GM36" s="16"/>
      <c r="GN36" s="16"/>
      <c r="GO36" s="16"/>
      <c r="GP36" s="16"/>
      <c r="GQ36" s="16"/>
      <c r="GR36" s="16"/>
      <c r="GS36" s="16"/>
      <c r="GT36" s="16"/>
      <c r="GU36" s="16"/>
      <c r="GV36" s="16"/>
      <c r="GW36" s="16"/>
      <c r="GX36" s="16"/>
      <c r="GY36" s="16"/>
      <c r="GZ36" s="16"/>
      <c r="HA36" s="16"/>
      <c r="HB36" s="16"/>
      <c r="HC36" s="16"/>
      <c r="HD36" s="16"/>
      <c r="HE36" s="16"/>
      <c r="HF36" s="16"/>
      <c r="HG36" s="16"/>
      <c r="HH36" s="16"/>
      <c r="HI36" s="16"/>
      <c r="HJ36" s="16"/>
      <c r="HK36" s="16"/>
      <c r="HL36" s="16"/>
      <c r="HM36" s="16"/>
      <c r="HN36" s="16"/>
      <c r="HO36" s="16"/>
      <c r="HP36" s="16"/>
    </row>
    <row r="37" spans="1:224" ht="12.75" customHeight="1" x14ac:dyDescent="0.2">
      <c r="A37" s="67" t="s">
        <v>174</v>
      </c>
      <c r="B37" s="20">
        <v>1043</v>
      </c>
      <c r="C37" s="68" t="s">
        <v>144</v>
      </c>
      <c r="D37" s="21">
        <f t="shared" ca="1" si="2"/>
        <v>786359307.7698971</v>
      </c>
      <c r="E37" s="21">
        <f t="shared" ca="1" si="2"/>
        <v>0</v>
      </c>
      <c r="F37" s="22">
        <f t="shared" ca="1" si="1"/>
        <v>786359307.7698971</v>
      </c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  <c r="BW37" s="16"/>
      <c r="BX37" s="16"/>
      <c r="BY37" s="16"/>
      <c r="BZ37" s="16"/>
      <c r="CA37" s="16"/>
      <c r="CB37" s="16"/>
      <c r="CC37" s="16"/>
      <c r="CD37" s="16"/>
      <c r="CE37" s="16"/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/>
      <c r="DV37" s="16"/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16"/>
      <c r="FH37" s="16"/>
      <c r="FI37" s="16"/>
      <c r="FJ37" s="16"/>
      <c r="FK37" s="16"/>
      <c r="FL37" s="16"/>
      <c r="FM37" s="16"/>
      <c r="FN37" s="16"/>
      <c r="FO37" s="16"/>
      <c r="FP37" s="16"/>
      <c r="FQ37" s="16"/>
      <c r="FR37" s="16"/>
      <c r="FS37" s="16"/>
      <c r="FT37" s="16"/>
      <c r="FU37" s="16"/>
      <c r="FV37" s="16"/>
      <c r="FW37" s="16"/>
      <c r="FX37" s="16"/>
      <c r="FY37" s="16"/>
      <c r="FZ37" s="16"/>
      <c r="GA37" s="16"/>
      <c r="GB37" s="16"/>
      <c r="GC37" s="16"/>
      <c r="GD37" s="16"/>
      <c r="GE37" s="16"/>
      <c r="GF37" s="16"/>
      <c r="GG37" s="16"/>
      <c r="GH37" s="16"/>
      <c r="GI37" s="16"/>
      <c r="GJ37" s="16"/>
      <c r="GK37" s="16"/>
      <c r="GL37" s="16"/>
      <c r="GM37" s="16"/>
      <c r="GN37" s="16"/>
      <c r="GO37" s="16"/>
      <c r="GP37" s="16"/>
      <c r="GQ37" s="16"/>
      <c r="GR37" s="16"/>
      <c r="GS37" s="16"/>
      <c r="GT37" s="16"/>
      <c r="GU37" s="16"/>
      <c r="GV37" s="16"/>
      <c r="GW37" s="16"/>
      <c r="GX37" s="16"/>
      <c r="GY37" s="16"/>
      <c r="GZ37" s="16"/>
      <c r="HA37" s="16"/>
      <c r="HB37" s="16"/>
      <c r="HC37" s="16"/>
      <c r="HD37" s="16"/>
      <c r="HE37" s="16"/>
      <c r="HF37" s="16"/>
      <c r="HG37" s="16"/>
      <c r="HH37" s="16"/>
      <c r="HI37" s="16"/>
      <c r="HJ37" s="16"/>
      <c r="HK37" s="16"/>
      <c r="HL37" s="16"/>
      <c r="HM37" s="16"/>
      <c r="HN37" s="16"/>
      <c r="HO37" s="16"/>
      <c r="HP37" s="16"/>
    </row>
    <row r="38" spans="1:224" ht="12.75" customHeight="1" x14ac:dyDescent="0.2">
      <c r="A38" s="67" t="s">
        <v>175</v>
      </c>
      <c r="B38" s="20">
        <v>1044</v>
      </c>
      <c r="C38" s="68" t="s">
        <v>144</v>
      </c>
      <c r="D38" s="21">
        <f t="shared" ca="1" si="2"/>
        <v>1392563815.0899999</v>
      </c>
      <c r="E38" s="21">
        <f t="shared" ca="1" si="2"/>
        <v>1303630.43</v>
      </c>
      <c r="F38" s="22">
        <f t="shared" ca="1" si="1"/>
        <v>1393867445.52</v>
      </c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6"/>
      <c r="BZ38" s="16"/>
      <c r="CA38" s="16"/>
      <c r="CB38" s="16"/>
      <c r="CC38" s="16"/>
      <c r="CD38" s="16"/>
      <c r="CE38" s="16"/>
      <c r="CF38" s="16"/>
      <c r="CG38" s="16"/>
      <c r="CH38" s="16"/>
      <c r="CI38" s="16"/>
      <c r="CJ38" s="16"/>
      <c r="CK38" s="16"/>
      <c r="CL38" s="16"/>
      <c r="CM38" s="16"/>
      <c r="CN38" s="16"/>
      <c r="CO38" s="16"/>
      <c r="CP38" s="16"/>
      <c r="CQ38" s="16"/>
      <c r="CR38" s="16"/>
      <c r="CS38" s="16"/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  <c r="GC38" s="16"/>
      <c r="GD38" s="16"/>
      <c r="GE38" s="16"/>
      <c r="GF38" s="16"/>
      <c r="GG38" s="16"/>
      <c r="GH38" s="16"/>
      <c r="GI38" s="16"/>
      <c r="GJ38" s="16"/>
      <c r="GK38" s="16"/>
      <c r="GL38" s="16"/>
      <c r="GM38" s="16"/>
      <c r="GN38" s="16"/>
      <c r="GO38" s="16"/>
      <c r="GP38" s="16"/>
      <c r="GQ38" s="16"/>
      <c r="GR38" s="16"/>
      <c r="GS38" s="16"/>
      <c r="GT38" s="16"/>
      <c r="GU38" s="16"/>
      <c r="GV38" s="16"/>
      <c r="GW38" s="16"/>
      <c r="GX38" s="16"/>
      <c r="GY38" s="16"/>
      <c r="GZ38" s="16"/>
      <c r="HA38" s="16"/>
      <c r="HB38" s="16"/>
      <c r="HC38" s="16"/>
      <c r="HD38" s="16"/>
      <c r="HE38" s="16"/>
      <c r="HF38" s="16"/>
      <c r="HG38" s="16"/>
      <c r="HH38" s="16"/>
      <c r="HI38" s="16"/>
      <c r="HJ38" s="16"/>
      <c r="HK38" s="16"/>
      <c r="HL38" s="16"/>
      <c r="HM38" s="16"/>
      <c r="HN38" s="16"/>
      <c r="HO38" s="16"/>
      <c r="HP38" s="16"/>
    </row>
    <row r="39" spans="1:224" ht="12.75" customHeight="1" x14ac:dyDescent="0.2">
      <c r="A39" s="67" t="s">
        <v>176</v>
      </c>
      <c r="B39" s="20">
        <v>1045</v>
      </c>
      <c r="C39" s="68" t="s">
        <v>144</v>
      </c>
      <c r="D39" s="21">
        <f t="shared" ca="1" si="2"/>
        <v>5770391402.71</v>
      </c>
      <c r="E39" s="21">
        <f t="shared" ca="1" si="2"/>
        <v>1322554.6499999999</v>
      </c>
      <c r="F39" s="22">
        <f t="shared" ca="1" si="1"/>
        <v>5771713957.3599997</v>
      </c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  <c r="BW39" s="16"/>
      <c r="BX39" s="16"/>
      <c r="BY39" s="16"/>
      <c r="BZ39" s="16"/>
      <c r="CA39" s="16"/>
      <c r="CB39" s="16"/>
      <c r="CC39" s="16"/>
      <c r="CD39" s="16"/>
      <c r="CE39" s="16"/>
      <c r="CF39" s="16"/>
      <c r="CG39" s="16"/>
      <c r="CH39" s="16"/>
      <c r="CI39" s="16"/>
      <c r="CJ39" s="16"/>
      <c r="CK39" s="16"/>
      <c r="CL39" s="16"/>
      <c r="CM39" s="16"/>
      <c r="CN39" s="16"/>
      <c r="CO39" s="16"/>
      <c r="CP39" s="16"/>
      <c r="CQ39" s="16"/>
      <c r="CR39" s="16"/>
      <c r="CS39" s="16"/>
      <c r="CT39" s="16"/>
      <c r="CU39" s="16"/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/>
      <c r="DV39" s="16"/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  <c r="EJ39" s="16"/>
      <c r="EK39" s="16"/>
      <c r="EL39" s="16"/>
      <c r="EM39" s="16"/>
      <c r="EN39" s="16"/>
      <c r="EO39" s="16"/>
      <c r="EP39" s="16"/>
      <c r="EQ39" s="16"/>
      <c r="ER39" s="16"/>
      <c r="ES39" s="16"/>
      <c r="ET39" s="16"/>
      <c r="EU39" s="16"/>
      <c r="EV39" s="16"/>
      <c r="EW39" s="16"/>
      <c r="EX39" s="16"/>
      <c r="EY39" s="16"/>
      <c r="EZ39" s="16"/>
      <c r="FA39" s="16"/>
      <c r="FB39" s="16"/>
      <c r="FC39" s="16"/>
      <c r="FD39" s="16"/>
      <c r="FE39" s="16"/>
      <c r="FF39" s="16"/>
      <c r="FG39" s="16"/>
      <c r="FH39" s="16"/>
      <c r="FI39" s="16"/>
      <c r="FJ39" s="16"/>
      <c r="FK39" s="16"/>
      <c r="FL39" s="16"/>
      <c r="FM39" s="16"/>
      <c r="FN39" s="16"/>
      <c r="FO39" s="16"/>
      <c r="FP39" s="16"/>
      <c r="FQ39" s="16"/>
      <c r="FR39" s="16"/>
      <c r="FS39" s="16"/>
      <c r="FT39" s="16"/>
      <c r="FU39" s="16"/>
      <c r="FV39" s="16"/>
      <c r="FW39" s="16"/>
      <c r="FX39" s="16"/>
      <c r="FY39" s="16"/>
      <c r="FZ39" s="16"/>
      <c r="GA39" s="16"/>
      <c r="GB39" s="16"/>
      <c r="GC39" s="16"/>
      <c r="GD39" s="16"/>
      <c r="GE39" s="16"/>
      <c r="GF39" s="16"/>
      <c r="GG39" s="16"/>
      <c r="GH39" s="16"/>
      <c r="GI39" s="16"/>
      <c r="GJ39" s="16"/>
      <c r="GK39" s="16"/>
      <c r="GL39" s="16"/>
      <c r="GM39" s="16"/>
      <c r="GN39" s="16"/>
      <c r="GO39" s="16"/>
      <c r="GP39" s="16"/>
      <c r="GQ39" s="16"/>
      <c r="GR39" s="16"/>
      <c r="GS39" s="16"/>
      <c r="GT39" s="16"/>
      <c r="GU39" s="16"/>
      <c r="GV39" s="16"/>
      <c r="GW39" s="16"/>
      <c r="GX39" s="16"/>
      <c r="GY39" s="16"/>
      <c r="GZ39" s="16"/>
      <c r="HA39" s="16"/>
      <c r="HB39" s="16"/>
      <c r="HC39" s="16"/>
      <c r="HD39" s="16"/>
      <c r="HE39" s="16"/>
      <c r="HF39" s="16"/>
      <c r="HG39" s="16"/>
      <c r="HH39" s="16"/>
      <c r="HI39" s="16"/>
      <c r="HJ39" s="16"/>
      <c r="HK39" s="16"/>
      <c r="HL39" s="16"/>
      <c r="HM39" s="16"/>
      <c r="HN39" s="16"/>
      <c r="HO39" s="16"/>
      <c r="HP39" s="16"/>
    </row>
    <row r="40" spans="1:224" ht="12.75" customHeight="1" x14ac:dyDescent="0.2">
      <c r="A40" s="67" t="s">
        <v>177</v>
      </c>
      <c r="B40" s="20">
        <v>1046</v>
      </c>
      <c r="C40" s="68" t="s">
        <v>144</v>
      </c>
      <c r="D40" s="21">
        <f t="shared" ca="1" si="2"/>
        <v>0</v>
      </c>
      <c r="E40" s="21">
        <f t="shared" ca="1" si="2"/>
        <v>0</v>
      </c>
      <c r="F40" s="22">
        <f t="shared" ca="1" si="1"/>
        <v>0</v>
      </c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  <c r="BI40" s="16"/>
      <c r="BJ40" s="16"/>
      <c r="BK40" s="16"/>
      <c r="BL40" s="16"/>
      <c r="BM40" s="16"/>
      <c r="BN40" s="16"/>
      <c r="BO40" s="16"/>
      <c r="BP40" s="16"/>
      <c r="BQ40" s="16"/>
      <c r="BR40" s="16"/>
      <c r="BS40" s="16"/>
      <c r="BT40" s="16"/>
      <c r="BU40" s="16"/>
      <c r="BV40" s="16"/>
      <c r="BW40" s="16"/>
      <c r="BX40" s="16"/>
      <c r="BY40" s="16"/>
      <c r="BZ40" s="16"/>
      <c r="CA40" s="16"/>
      <c r="CB40" s="16"/>
      <c r="CC40" s="16"/>
      <c r="CD40" s="16"/>
      <c r="CE40" s="16"/>
      <c r="CF40" s="16"/>
      <c r="CG40" s="16"/>
      <c r="CH40" s="16"/>
      <c r="CI40" s="16"/>
      <c r="CJ40" s="16"/>
      <c r="CK40" s="1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6"/>
      <c r="DT40" s="16"/>
      <c r="DU40" s="16"/>
      <c r="DV40" s="16"/>
      <c r="DW40" s="16"/>
      <c r="DX40" s="16"/>
      <c r="DY40" s="16"/>
      <c r="DZ40" s="16"/>
      <c r="EA40" s="16"/>
      <c r="EB40" s="16"/>
      <c r="EC40" s="16"/>
      <c r="ED40" s="16"/>
      <c r="EE40" s="16"/>
      <c r="EF40" s="16"/>
      <c r="EG40" s="16"/>
      <c r="EH40" s="16"/>
      <c r="EI40" s="16"/>
      <c r="EJ40" s="16"/>
      <c r="EK40" s="16"/>
      <c r="EL40" s="16"/>
      <c r="EM40" s="16"/>
      <c r="EN40" s="16"/>
      <c r="EO40" s="16"/>
      <c r="EP40" s="16"/>
      <c r="EQ40" s="16"/>
      <c r="ER40" s="16"/>
      <c r="ES40" s="16"/>
      <c r="ET40" s="16"/>
      <c r="EU40" s="16"/>
      <c r="EV40" s="16"/>
      <c r="EW40" s="16"/>
      <c r="EX40" s="16"/>
      <c r="EY40" s="16"/>
      <c r="EZ40" s="16"/>
      <c r="FA40" s="16"/>
      <c r="FB40" s="16"/>
      <c r="FC40" s="16"/>
      <c r="FD40" s="16"/>
      <c r="FE40" s="16"/>
      <c r="FF40" s="16"/>
      <c r="FG40" s="16"/>
      <c r="FH40" s="16"/>
      <c r="FI40" s="16"/>
      <c r="FJ40" s="16"/>
      <c r="FK40" s="16"/>
      <c r="FL40" s="16"/>
      <c r="FM40" s="16"/>
      <c r="FN40" s="16"/>
      <c r="FO40" s="16"/>
      <c r="FP40" s="16"/>
      <c r="FQ40" s="16"/>
      <c r="FR40" s="16"/>
      <c r="FS40" s="16"/>
      <c r="FT40" s="16"/>
      <c r="FU40" s="16"/>
      <c r="FV40" s="16"/>
      <c r="FW40" s="16"/>
      <c r="FX40" s="16"/>
      <c r="FY40" s="16"/>
      <c r="FZ40" s="16"/>
      <c r="GA40" s="16"/>
      <c r="GB40" s="16"/>
      <c r="GC40" s="16"/>
      <c r="GD40" s="16"/>
      <c r="GE40" s="16"/>
      <c r="GF40" s="16"/>
      <c r="GG40" s="16"/>
      <c r="GH40" s="16"/>
      <c r="GI40" s="16"/>
      <c r="GJ40" s="16"/>
      <c r="GK40" s="16"/>
      <c r="GL40" s="16"/>
      <c r="GM40" s="16"/>
      <c r="GN40" s="16"/>
      <c r="GO40" s="16"/>
      <c r="GP40" s="16"/>
      <c r="GQ40" s="16"/>
      <c r="GR40" s="16"/>
      <c r="GS40" s="16"/>
      <c r="GT40" s="16"/>
      <c r="GU40" s="16"/>
      <c r="GV40" s="16"/>
      <c r="GW40" s="16"/>
      <c r="GX40" s="16"/>
      <c r="GY40" s="16"/>
      <c r="GZ40" s="16"/>
      <c r="HA40" s="16"/>
      <c r="HB40" s="16"/>
      <c r="HC40" s="16"/>
      <c r="HD40" s="16"/>
      <c r="HE40" s="16"/>
      <c r="HF40" s="16"/>
      <c r="HG40" s="16"/>
      <c r="HH40" s="16"/>
      <c r="HI40" s="16"/>
      <c r="HJ40" s="16"/>
      <c r="HK40" s="16"/>
      <c r="HL40" s="16"/>
      <c r="HM40" s="16"/>
      <c r="HN40" s="16"/>
      <c r="HO40" s="16"/>
      <c r="HP40" s="16"/>
    </row>
    <row r="41" spans="1:224" ht="12.75" customHeight="1" x14ac:dyDescent="0.2">
      <c r="A41" s="67" t="s">
        <v>178</v>
      </c>
      <c r="B41" s="20">
        <v>1047</v>
      </c>
      <c r="C41" s="68" t="s">
        <v>144</v>
      </c>
      <c r="D41" s="21">
        <f t="shared" ca="1" si="2"/>
        <v>0</v>
      </c>
      <c r="E41" s="21">
        <f t="shared" ca="1" si="2"/>
        <v>0</v>
      </c>
      <c r="F41" s="22">
        <f t="shared" ca="1" si="1"/>
        <v>0</v>
      </c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  <c r="BM41" s="16"/>
      <c r="BN41" s="16"/>
      <c r="BO41" s="16"/>
      <c r="BP41" s="16"/>
      <c r="BQ41" s="16"/>
      <c r="BR41" s="16"/>
      <c r="BS41" s="16"/>
      <c r="BT41" s="16"/>
      <c r="BU41" s="16"/>
      <c r="BV41" s="16"/>
      <c r="BW41" s="16"/>
      <c r="BX41" s="16"/>
      <c r="BY41" s="16"/>
      <c r="BZ41" s="16"/>
      <c r="CA41" s="16"/>
      <c r="CB41" s="16"/>
      <c r="CC41" s="16"/>
      <c r="CD41" s="16"/>
      <c r="CE41" s="16"/>
      <c r="CF41" s="16"/>
      <c r="CG41" s="16"/>
      <c r="CH41" s="16"/>
      <c r="CI41" s="16"/>
      <c r="CJ41" s="16"/>
      <c r="CK41" s="16"/>
      <c r="CL41" s="16"/>
      <c r="CM41" s="16"/>
      <c r="CN41" s="16"/>
      <c r="CO41" s="16"/>
      <c r="CP41" s="16"/>
      <c r="CQ41" s="16"/>
      <c r="CR41" s="16"/>
      <c r="CS41" s="16"/>
      <c r="CT41" s="16"/>
      <c r="CU41" s="16"/>
      <c r="CV41" s="16"/>
      <c r="CW41" s="16"/>
      <c r="CX41" s="16"/>
      <c r="CY41" s="16"/>
      <c r="CZ41" s="16"/>
      <c r="DA41" s="16"/>
      <c r="DB41" s="16"/>
      <c r="DC41" s="16"/>
      <c r="DD41" s="16"/>
      <c r="DE41" s="16"/>
      <c r="DF41" s="16"/>
      <c r="DG41" s="16"/>
      <c r="DH41" s="16"/>
      <c r="DI41" s="16"/>
      <c r="DJ41" s="16"/>
      <c r="DK41" s="16"/>
      <c r="DL41" s="16"/>
      <c r="DM41" s="16"/>
      <c r="DN41" s="16"/>
      <c r="DO41" s="16"/>
      <c r="DP41" s="16"/>
      <c r="DQ41" s="16"/>
      <c r="DR41" s="16"/>
      <c r="DS41" s="16"/>
      <c r="DT41" s="16"/>
      <c r="DU41" s="16"/>
      <c r="DV41" s="16"/>
      <c r="DW41" s="16"/>
      <c r="DX41" s="16"/>
      <c r="DY41" s="16"/>
      <c r="DZ41" s="16"/>
      <c r="EA41" s="16"/>
      <c r="EB41" s="16"/>
      <c r="EC41" s="16"/>
      <c r="ED41" s="16"/>
      <c r="EE41" s="16"/>
      <c r="EF41" s="16"/>
      <c r="EG41" s="16"/>
      <c r="EH41" s="16"/>
      <c r="EI41" s="16"/>
      <c r="EJ41" s="16"/>
      <c r="EK41" s="16"/>
      <c r="EL41" s="16"/>
      <c r="EM41" s="16"/>
      <c r="EN41" s="16"/>
      <c r="EO41" s="16"/>
      <c r="EP41" s="16"/>
      <c r="EQ41" s="16"/>
      <c r="ER41" s="16"/>
      <c r="ES41" s="16"/>
      <c r="ET41" s="16"/>
      <c r="EU41" s="16"/>
      <c r="EV41" s="16"/>
      <c r="EW41" s="16"/>
      <c r="EX41" s="16"/>
      <c r="EY41" s="16"/>
      <c r="EZ41" s="16"/>
      <c r="FA41" s="16"/>
      <c r="FB41" s="16"/>
      <c r="FC41" s="16"/>
      <c r="FD41" s="16"/>
      <c r="FE41" s="16"/>
      <c r="FF41" s="16"/>
      <c r="FG41" s="16"/>
      <c r="FH41" s="16"/>
      <c r="FI41" s="16"/>
      <c r="FJ41" s="16"/>
      <c r="FK41" s="16"/>
      <c r="FL41" s="16"/>
      <c r="FM41" s="16"/>
      <c r="FN41" s="16"/>
      <c r="FO41" s="16"/>
      <c r="FP41" s="16"/>
      <c r="FQ41" s="16"/>
      <c r="FR41" s="16"/>
      <c r="FS41" s="16"/>
      <c r="FT41" s="16"/>
      <c r="FU41" s="16"/>
      <c r="FV41" s="16"/>
      <c r="FW41" s="16"/>
      <c r="FX41" s="16"/>
      <c r="FY41" s="16"/>
      <c r="FZ41" s="16"/>
      <c r="GA41" s="16"/>
      <c r="GB41" s="16"/>
      <c r="GC41" s="16"/>
      <c r="GD41" s="16"/>
      <c r="GE41" s="16"/>
      <c r="GF41" s="16"/>
      <c r="GG41" s="16"/>
      <c r="GH41" s="16"/>
      <c r="GI41" s="16"/>
      <c r="GJ41" s="16"/>
      <c r="GK41" s="16"/>
      <c r="GL41" s="16"/>
      <c r="GM41" s="16"/>
      <c r="GN41" s="16"/>
      <c r="GO41" s="16"/>
      <c r="GP41" s="16"/>
      <c r="GQ41" s="16"/>
      <c r="GR41" s="16"/>
      <c r="GS41" s="16"/>
      <c r="GT41" s="16"/>
      <c r="GU41" s="16"/>
      <c r="GV41" s="16"/>
      <c r="GW41" s="16"/>
      <c r="GX41" s="16"/>
      <c r="GY41" s="16"/>
      <c r="GZ41" s="16"/>
      <c r="HA41" s="16"/>
      <c r="HB41" s="16"/>
      <c r="HC41" s="16"/>
      <c r="HD41" s="16"/>
      <c r="HE41" s="16"/>
      <c r="HF41" s="16"/>
      <c r="HG41" s="16"/>
      <c r="HH41" s="16"/>
      <c r="HI41" s="16"/>
      <c r="HJ41" s="16"/>
      <c r="HK41" s="16"/>
      <c r="HL41" s="16"/>
      <c r="HM41" s="16"/>
      <c r="HN41" s="16"/>
      <c r="HO41" s="16"/>
      <c r="HP41" s="16"/>
    </row>
    <row r="42" spans="1:224" ht="12.75" customHeight="1" x14ac:dyDescent="0.2">
      <c r="A42" s="67" t="s">
        <v>179</v>
      </c>
      <c r="B42" s="20">
        <v>1048</v>
      </c>
      <c r="C42" s="68" t="s">
        <v>144</v>
      </c>
      <c r="D42" s="21">
        <f t="shared" ca="1" si="2"/>
        <v>192269873.75000548</v>
      </c>
      <c r="E42" s="21">
        <f t="shared" ca="1" si="2"/>
        <v>3152599.51</v>
      </c>
      <c r="F42" s="22">
        <f t="shared" ref="F42" ca="1" si="3">+SUM(D42:E42)</f>
        <v>195422473.26000547</v>
      </c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  <c r="BM42" s="16"/>
      <c r="BN42" s="16"/>
      <c r="BO42" s="16"/>
      <c r="BP42" s="16"/>
      <c r="BQ42" s="16"/>
      <c r="BR42" s="16"/>
      <c r="BS42" s="16"/>
      <c r="BT42" s="16"/>
      <c r="BU42" s="16"/>
      <c r="BV42" s="16"/>
      <c r="BW42" s="16"/>
      <c r="BX42" s="16"/>
      <c r="BY42" s="16"/>
      <c r="BZ42" s="16"/>
      <c r="CA42" s="16"/>
      <c r="CB42" s="16"/>
      <c r="CC42" s="16"/>
      <c r="CD42" s="16"/>
      <c r="CE42" s="16"/>
      <c r="CF42" s="16"/>
      <c r="CG42" s="16"/>
      <c r="CH42" s="16"/>
      <c r="CI42" s="16"/>
      <c r="CJ42" s="16"/>
      <c r="CK42" s="16"/>
      <c r="CL42" s="16"/>
      <c r="CM42" s="16"/>
      <c r="CN42" s="16"/>
      <c r="CO42" s="16"/>
      <c r="CP42" s="16"/>
      <c r="CQ42" s="16"/>
      <c r="CR42" s="16"/>
      <c r="CS42" s="16"/>
      <c r="CT42" s="16"/>
      <c r="CU42" s="16"/>
      <c r="CV42" s="16"/>
      <c r="CW42" s="16"/>
      <c r="CX42" s="16"/>
      <c r="CY42" s="16"/>
      <c r="CZ42" s="16"/>
      <c r="DA42" s="16"/>
      <c r="DB42" s="16"/>
      <c r="DC42" s="16"/>
      <c r="DD42" s="16"/>
      <c r="DE42" s="16"/>
      <c r="DF42" s="16"/>
      <c r="DG42" s="16"/>
      <c r="DH42" s="16"/>
      <c r="DI42" s="16"/>
      <c r="DJ42" s="16"/>
      <c r="DK42" s="16"/>
      <c r="DL42" s="16"/>
      <c r="DM42" s="16"/>
      <c r="DN42" s="16"/>
      <c r="DO42" s="16"/>
      <c r="DP42" s="16"/>
      <c r="DQ42" s="16"/>
      <c r="DR42" s="16"/>
      <c r="DS42" s="16"/>
      <c r="DT42" s="16"/>
      <c r="DU42" s="16"/>
      <c r="DV42" s="16"/>
      <c r="DW42" s="16"/>
      <c r="DX42" s="16"/>
      <c r="DY42" s="16"/>
      <c r="DZ42" s="16"/>
      <c r="EA42" s="16"/>
      <c r="EB42" s="16"/>
      <c r="EC42" s="16"/>
      <c r="ED42" s="16"/>
      <c r="EE42" s="16"/>
      <c r="EF42" s="16"/>
      <c r="EG42" s="16"/>
      <c r="EH42" s="16"/>
      <c r="EI42" s="16"/>
      <c r="EJ42" s="16"/>
      <c r="EK42" s="16"/>
      <c r="EL42" s="16"/>
      <c r="EM42" s="16"/>
      <c r="EN42" s="16"/>
      <c r="EO42" s="16"/>
      <c r="EP42" s="16"/>
      <c r="EQ42" s="16"/>
      <c r="ER42" s="16"/>
      <c r="ES42" s="16"/>
      <c r="ET42" s="16"/>
      <c r="EU42" s="16"/>
      <c r="EV42" s="16"/>
      <c r="EW42" s="16"/>
      <c r="EX42" s="16"/>
      <c r="EY42" s="16"/>
      <c r="EZ42" s="16"/>
      <c r="FA42" s="16"/>
      <c r="FB42" s="16"/>
      <c r="FC42" s="16"/>
      <c r="FD42" s="16"/>
      <c r="FE42" s="16"/>
      <c r="FF42" s="16"/>
      <c r="FG42" s="16"/>
      <c r="FH42" s="16"/>
      <c r="FI42" s="16"/>
      <c r="FJ42" s="16"/>
      <c r="FK42" s="16"/>
      <c r="FL42" s="16"/>
      <c r="FM42" s="16"/>
      <c r="FN42" s="16"/>
      <c r="FO42" s="16"/>
      <c r="FP42" s="16"/>
      <c r="FQ42" s="16"/>
      <c r="FR42" s="16"/>
      <c r="FS42" s="16"/>
      <c r="FT42" s="16"/>
      <c r="FU42" s="16"/>
      <c r="FV42" s="16"/>
      <c r="FW42" s="16"/>
      <c r="FX42" s="16"/>
      <c r="FY42" s="16"/>
      <c r="FZ42" s="16"/>
      <c r="GA42" s="16"/>
      <c r="GB42" s="16"/>
      <c r="GC42" s="16"/>
      <c r="GD42" s="16"/>
      <c r="GE42" s="16"/>
      <c r="GF42" s="16"/>
      <c r="GG42" s="16"/>
      <c r="GH42" s="16"/>
      <c r="GI42" s="16"/>
      <c r="GJ42" s="16"/>
      <c r="GK42" s="16"/>
      <c r="GL42" s="16"/>
      <c r="GM42" s="16"/>
      <c r="GN42" s="16"/>
      <c r="GO42" s="16"/>
      <c r="GP42" s="16"/>
      <c r="GQ42" s="16"/>
      <c r="GR42" s="16"/>
      <c r="GS42" s="16"/>
      <c r="GT42" s="16"/>
      <c r="GU42" s="16"/>
      <c r="GV42" s="16"/>
      <c r="GW42" s="16"/>
      <c r="GX42" s="16"/>
      <c r="GY42" s="16"/>
      <c r="GZ42" s="16"/>
      <c r="HA42" s="16"/>
      <c r="HB42" s="16"/>
      <c r="HC42" s="16"/>
      <c r="HD42" s="16"/>
      <c r="HE42" s="16"/>
      <c r="HF42" s="16"/>
      <c r="HG42" s="16"/>
      <c r="HH42" s="16"/>
      <c r="HI42" s="16"/>
      <c r="HJ42" s="16"/>
      <c r="HK42" s="16"/>
      <c r="HL42" s="16"/>
      <c r="HM42" s="16"/>
      <c r="HN42" s="16"/>
      <c r="HO42" s="16"/>
      <c r="HP42" s="16"/>
    </row>
    <row r="43" spans="1:224" ht="12.75" customHeight="1" x14ac:dyDescent="0.2">
      <c r="A43" s="67" t="s">
        <v>180</v>
      </c>
      <c r="B43" s="20">
        <v>1049</v>
      </c>
      <c r="C43" s="68" t="s">
        <v>144</v>
      </c>
      <c r="D43" s="21">
        <f t="shared" ca="1" si="2"/>
        <v>256880881.91997099</v>
      </c>
      <c r="E43" s="21">
        <f t="shared" ca="1" si="2"/>
        <v>7393043.9899999592</v>
      </c>
      <c r="F43" s="22">
        <f t="shared" ca="1" si="1"/>
        <v>264273925.90997094</v>
      </c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  <c r="BM43" s="16"/>
      <c r="BN43" s="16"/>
      <c r="BO43" s="16"/>
      <c r="BP43" s="16"/>
      <c r="BQ43" s="16"/>
      <c r="BR43" s="16"/>
      <c r="BS43" s="16"/>
      <c r="BT43" s="16"/>
      <c r="BU43" s="16"/>
      <c r="BV43" s="16"/>
      <c r="BW43" s="16"/>
      <c r="BX43" s="16"/>
      <c r="BY43" s="16"/>
      <c r="BZ43" s="16"/>
      <c r="CA43" s="16"/>
      <c r="CB43" s="16"/>
      <c r="CC43" s="16"/>
      <c r="CD43" s="16"/>
      <c r="CE43" s="16"/>
      <c r="CF43" s="16"/>
      <c r="CG43" s="16"/>
      <c r="CH43" s="16"/>
      <c r="CI43" s="16"/>
      <c r="CJ43" s="16"/>
      <c r="CK43" s="16"/>
      <c r="CL43" s="16"/>
      <c r="CM43" s="16"/>
      <c r="CN43" s="16"/>
      <c r="CO43" s="16"/>
      <c r="CP43" s="16"/>
      <c r="CQ43" s="16"/>
      <c r="CR43" s="16"/>
      <c r="CS43" s="16"/>
      <c r="CT43" s="16"/>
      <c r="CU43" s="16"/>
      <c r="CV43" s="16"/>
      <c r="CW43" s="16"/>
      <c r="CX43" s="16"/>
      <c r="CY43" s="16"/>
      <c r="CZ43" s="16"/>
      <c r="DA43" s="16"/>
      <c r="DB43" s="16"/>
      <c r="DC43" s="16"/>
      <c r="DD43" s="16"/>
      <c r="DE43" s="16"/>
      <c r="DF43" s="16"/>
      <c r="DG43" s="16"/>
      <c r="DH43" s="16"/>
      <c r="DI43" s="16"/>
      <c r="DJ43" s="16"/>
      <c r="DK43" s="16"/>
      <c r="DL43" s="16"/>
      <c r="DM43" s="16"/>
      <c r="DN43" s="16"/>
      <c r="DO43" s="16"/>
      <c r="DP43" s="16"/>
      <c r="DQ43" s="16"/>
      <c r="DR43" s="16"/>
      <c r="DS43" s="16"/>
      <c r="DT43" s="16"/>
      <c r="DU43" s="16"/>
      <c r="DV43" s="16"/>
      <c r="DW43" s="16"/>
      <c r="DX43" s="16"/>
      <c r="DY43" s="16"/>
      <c r="DZ43" s="16"/>
      <c r="EA43" s="16"/>
      <c r="EB43" s="16"/>
      <c r="EC43" s="16"/>
      <c r="ED43" s="16"/>
      <c r="EE43" s="16"/>
      <c r="EF43" s="16"/>
      <c r="EG43" s="16"/>
      <c r="EH43" s="16"/>
      <c r="EI43" s="16"/>
      <c r="EJ43" s="16"/>
      <c r="EK43" s="16"/>
      <c r="EL43" s="16"/>
      <c r="EM43" s="16"/>
      <c r="EN43" s="16"/>
      <c r="EO43" s="16"/>
      <c r="EP43" s="16"/>
      <c r="EQ43" s="16"/>
      <c r="ER43" s="16"/>
      <c r="ES43" s="16"/>
      <c r="ET43" s="16"/>
      <c r="EU43" s="16"/>
      <c r="EV43" s="16"/>
      <c r="EW43" s="16"/>
      <c r="EX43" s="16"/>
      <c r="EY43" s="16"/>
      <c r="EZ43" s="16"/>
      <c r="FA43" s="16"/>
      <c r="FB43" s="16"/>
      <c r="FC43" s="16"/>
      <c r="FD43" s="16"/>
      <c r="FE43" s="16"/>
      <c r="FF43" s="16"/>
      <c r="FG43" s="16"/>
      <c r="FH43" s="16"/>
      <c r="FI43" s="16"/>
      <c r="FJ43" s="16"/>
      <c r="FK43" s="16"/>
      <c r="FL43" s="16"/>
      <c r="FM43" s="16"/>
      <c r="FN43" s="16"/>
      <c r="FO43" s="16"/>
      <c r="FP43" s="16"/>
      <c r="FQ43" s="16"/>
      <c r="FR43" s="16"/>
      <c r="FS43" s="16"/>
      <c r="FT43" s="16"/>
      <c r="FU43" s="16"/>
      <c r="FV43" s="16"/>
      <c r="FW43" s="16"/>
      <c r="FX43" s="16"/>
      <c r="FY43" s="16"/>
      <c r="FZ43" s="16"/>
      <c r="GA43" s="16"/>
      <c r="GB43" s="16"/>
      <c r="GC43" s="16"/>
      <c r="GD43" s="16"/>
      <c r="GE43" s="16"/>
      <c r="GF43" s="16"/>
      <c r="GG43" s="16"/>
      <c r="GH43" s="16"/>
      <c r="GI43" s="16"/>
      <c r="GJ43" s="16"/>
      <c r="GK43" s="16"/>
      <c r="GL43" s="16"/>
      <c r="GM43" s="16"/>
      <c r="GN43" s="16"/>
      <c r="GO43" s="16"/>
      <c r="GP43" s="16"/>
      <c r="GQ43" s="16"/>
      <c r="GR43" s="16"/>
      <c r="GS43" s="16"/>
      <c r="GT43" s="16"/>
      <c r="GU43" s="16"/>
      <c r="GV43" s="16"/>
      <c r="GW43" s="16"/>
      <c r="GX43" s="16"/>
      <c r="GY43" s="16"/>
      <c r="GZ43" s="16"/>
      <c r="HA43" s="16"/>
      <c r="HB43" s="16"/>
      <c r="HC43" s="16"/>
      <c r="HD43" s="16"/>
      <c r="HE43" s="16"/>
      <c r="HF43" s="16"/>
      <c r="HG43" s="16"/>
      <c r="HH43" s="16"/>
      <c r="HI43" s="16"/>
      <c r="HJ43" s="16"/>
      <c r="HK43" s="16"/>
      <c r="HL43" s="16"/>
      <c r="HM43" s="16"/>
      <c r="HN43" s="16"/>
      <c r="HO43" s="16"/>
      <c r="HP43" s="16"/>
    </row>
    <row r="44" spans="1:224" ht="12.75" customHeight="1" x14ac:dyDescent="0.2">
      <c r="A44" s="67" t="s">
        <v>181</v>
      </c>
      <c r="B44" s="20">
        <v>1050</v>
      </c>
      <c r="C44" s="68" t="s">
        <v>144</v>
      </c>
      <c r="D44" s="21">
        <f t="shared" ref="D44:E59" ca="1" si="4">IFERROR(INDIRECT("'"&amp;$B$2&amp;"'!"&amp;ADDRESS(MATCH($B44,INDIRECT("'"&amp;$B$2&amp;"'!$B$1:$B$1095"),0),MATCH(D$5,INDIRECT("'"&amp;$B$2&amp;"'!5:5"),0))),0)</f>
        <v>0</v>
      </c>
      <c r="E44" s="21">
        <f t="shared" ca="1" si="4"/>
        <v>0</v>
      </c>
      <c r="F44" s="22">
        <f t="shared" ca="1" si="1"/>
        <v>0</v>
      </c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  <c r="BM44" s="16"/>
      <c r="BN44" s="16"/>
      <c r="BO44" s="16"/>
      <c r="BP44" s="16"/>
      <c r="BQ44" s="16"/>
      <c r="BR44" s="16"/>
      <c r="BS44" s="16"/>
      <c r="BT44" s="16"/>
      <c r="BU44" s="16"/>
      <c r="BV44" s="16"/>
      <c r="BW44" s="16"/>
      <c r="BX44" s="16"/>
      <c r="BY44" s="16"/>
      <c r="BZ44" s="16"/>
      <c r="CA44" s="16"/>
      <c r="CB44" s="16"/>
      <c r="CC44" s="16"/>
      <c r="CD44" s="16"/>
      <c r="CE44" s="16"/>
      <c r="CF44" s="16"/>
      <c r="CG44" s="16"/>
      <c r="CH44" s="16"/>
      <c r="CI44" s="16"/>
      <c r="CJ44" s="16"/>
      <c r="CK44" s="16"/>
      <c r="CL44" s="16"/>
      <c r="CM44" s="16"/>
      <c r="CN44" s="16"/>
      <c r="CO44" s="16"/>
      <c r="CP44" s="16"/>
      <c r="CQ44" s="16"/>
      <c r="CR44" s="16"/>
      <c r="CS44" s="16"/>
      <c r="CT44" s="16"/>
      <c r="CU44" s="16"/>
      <c r="CV44" s="16"/>
      <c r="CW44" s="16"/>
      <c r="CX44" s="16"/>
      <c r="CY44" s="16"/>
      <c r="CZ44" s="16"/>
      <c r="DA44" s="16"/>
      <c r="DB44" s="16"/>
      <c r="DC44" s="16"/>
      <c r="DD44" s="16"/>
      <c r="DE44" s="16"/>
      <c r="DF44" s="16"/>
      <c r="DG44" s="16"/>
      <c r="DH44" s="16"/>
      <c r="DI44" s="16"/>
      <c r="DJ44" s="16"/>
      <c r="DK44" s="16"/>
      <c r="DL44" s="16"/>
      <c r="DM44" s="16"/>
      <c r="DN44" s="16"/>
      <c r="DO44" s="16"/>
      <c r="DP44" s="16"/>
      <c r="DQ44" s="16"/>
      <c r="DR44" s="16"/>
      <c r="DS44" s="16"/>
      <c r="DT44" s="16"/>
      <c r="DU44" s="16"/>
      <c r="DV44" s="16"/>
      <c r="DW44" s="16"/>
      <c r="DX44" s="16"/>
      <c r="DY44" s="16"/>
      <c r="DZ44" s="16"/>
      <c r="EA44" s="16"/>
      <c r="EB44" s="16"/>
      <c r="EC44" s="16"/>
      <c r="ED44" s="16"/>
      <c r="EE44" s="16"/>
      <c r="EF44" s="16"/>
      <c r="EG44" s="16"/>
      <c r="EH44" s="16"/>
      <c r="EI44" s="16"/>
      <c r="EJ44" s="16"/>
      <c r="EK44" s="16"/>
      <c r="EL44" s="16"/>
      <c r="EM44" s="16"/>
      <c r="EN44" s="16"/>
      <c r="EO44" s="16"/>
      <c r="EP44" s="16"/>
      <c r="EQ44" s="16"/>
      <c r="ER44" s="16"/>
      <c r="ES44" s="16"/>
      <c r="ET44" s="16"/>
      <c r="EU44" s="16"/>
      <c r="EV44" s="16"/>
      <c r="EW44" s="16"/>
      <c r="EX44" s="16"/>
      <c r="EY44" s="16"/>
      <c r="EZ44" s="16"/>
      <c r="FA44" s="16"/>
      <c r="FB44" s="16"/>
      <c r="FC44" s="16"/>
      <c r="FD44" s="16"/>
      <c r="FE44" s="16"/>
      <c r="FF44" s="16"/>
      <c r="FG44" s="16"/>
      <c r="FH44" s="16"/>
      <c r="FI44" s="16"/>
      <c r="FJ44" s="16"/>
      <c r="FK44" s="16"/>
      <c r="FL44" s="16"/>
      <c r="FM44" s="16"/>
      <c r="FN44" s="16"/>
      <c r="FO44" s="16"/>
      <c r="FP44" s="16"/>
      <c r="FQ44" s="16"/>
      <c r="FR44" s="16"/>
      <c r="FS44" s="16"/>
      <c r="FT44" s="16"/>
      <c r="FU44" s="16"/>
      <c r="FV44" s="16"/>
      <c r="FW44" s="16"/>
      <c r="FX44" s="16"/>
      <c r="FY44" s="16"/>
      <c r="FZ44" s="16"/>
      <c r="GA44" s="16"/>
      <c r="GB44" s="16"/>
      <c r="GC44" s="16"/>
      <c r="GD44" s="16"/>
      <c r="GE44" s="16"/>
      <c r="GF44" s="16"/>
      <c r="GG44" s="16"/>
      <c r="GH44" s="16"/>
      <c r="GI44" s="16"/>
      <c r="GJ44" s="16"/>
      <c r="GK44" s="16"/>
      <c r="GL44" s="16"/>
      <c r="GM44" s="16"/>
      <c r="GN44" s="16"/>
      <c r="GO44" s="16"/>
      <c r="GP44" s="16"/>
      <c r="GQ44" s="16"/>
      <c r="GR44" s="16"/>
      <c r="GS44" s="16"/>
      <c r="GT44" s="16"/>
      <c r="GU44" s="16"/>
      <c r="GV44" s="16"/>
      <c r="GW44" s="16"/>
      <c r="GX44" s="16"/>
      <c r="GY44" s="16"/>
      <c r="GZ44" s="16"/>
      <c r="HA44" s="16"/>
      <c r="HB44" s="16"/>
      <c r="HC44" s="16"/>
      <c r="HD44" s="16"/>
      <c r="HE44" s="16"/>
      <c r="HF44" s="16"/>
      <c r="HG44" s="16"/>
      <c r="HH44" s="16"/>
      <c r="HI44" s="16"/>
      <c r="HJ44" s="16"/>
      <c r="HK44" s="16"/>
      <c r="HL44" s="16"/>
      <c r="HM44" s="16"/>
      <c r="HN44" s="16"/>
      <c r="HO44" s="16"/>
      <c r="HP44" s="16"/>
    </row>
    <row r="45" spans="1:224" ht="12.75" customHeight="1" x14ac:dyDescent="0.2">
      <c r="A45" s="67" t="s">
        <v>182</v>
      </c>
      <c r="B45" s="20">
        <v>1051</v>
      </c>
      <c r="C45" s="68" t="s">
        <v>144</v>
      </c>
      <c r="D45" s="21">
        <f t="shared" ca="1" si="4"/>
        <v>0</v>
      </c>
      <c r="E45" s="21">
        <f t="shared" ca="1" si="4"/>
        <v>0</v>
      </c>
      <c r="F45" s="22">
        <f t="shared" ca="1" si="1"/>
        <v>0</v>
      </c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/>
      <c r="AS45" s="16"/>
      <c r="AT45" s="16"/>
      <c r="AU45" s="16"/>
      <c r="AV45" s="16"/>
      <c r="AW45" s="16"/>
      <c r="AX45" s="16"/>
      <c r="AY45" s="16"/>
      <c r="AZ45" s="1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  <c r="BM45" s="16"/>
      <c r="BN45" s="16"/>
      <c r="BO45" s="16"/>
      <c r="BP45" s="16"/>
      <c r="BQ45" s="16"/>
      <c r="BR45" s="16"/>
      <c r="BS45" s="16"/>
      <c r="BT45" s="16"/>
      <c r="BU45" s="16"/>
      <c r="BV45" s="16"/>
      <c r="BW45" s="16"/>
      <c r="BX45" s="16"/>
      <c r="BY45" s="16"/>
      <c r="BZ45" s="16"/>
      <c r="CA45" s="16"/>
      <c r="CB45" s="16"/>
      <c r="CC45" s="16"/>
      <c r="CD45" s="16"/>
      <c r="CE45" s="16"/>
      <c r="CF45" s="16"/>
      <c r="CG45" s="16"/>
      <c r="CH45" s="16"/>
      <c r="CI45" s="16"/>
      <c r="CJ45" s="16"/>
      <c r="CK45" s="16"/>
      <c r="CL45" s="16"/>
      <c r="CM45" s="16"/>
      <c r="CN45" s="16"/>
      <c r="CO45" s="16"/>
      <c r="CP45" s="16"/>
      <c r="CQ45" s="16"/>
      <c r="CR45" s="16"/>
      <c r="CS45" s="16"/>
      <c r="CT45" s="16"/>
      <c r="CU45" s="16"/>
      <c r="CV45" s="16"/>
      <c r="CW45" s="16"/>
      <c r="CX45" s="16"/>
      <c r="CY45" s="16"/>
      <c r="CZ45" s="16"/>
      <c r="DA45" s="16"/>
      <c r="DB45" s="16"/>
      <c r="DC45" s="16"/>
      <c r="DD45" s="16"/>
      <c r="DE45" s="16"/>
      <c r="DF45" s="16"/>
      <c r="DG45" s="16"/>
      <c r="DH45" s="16"/>
      <c r="DI45" s="16"/>
      <c r="DJ45" s="16"/>
      <c r="DK45" s="16"/>
      <c r="DL45" s="16"/>
      <c r="DM45" s="16"/>
      <c r="DN45" s="16"/>
      <c r="DO45" s="16"/>
      <c r="DP45" s="16"/>
      <c r="DQ45" s="16"/>
      <c r="DR45" s="16"/>
      <c r="DS45" s="16"/>
      <c r="DT45" s="16"/>
      <c r="DU45" s="16"/>
      <c r="DV45" s="16"/>
      <c r="DW45" s="16"/>
      <c r="DX45" s="16"/>
      <c r="DY45" s="16"/>
      <c r="DZ45" s="16"/>
      <c r="EA45" s="16"/>
      <c r="EB45" s="16"/>
      <c r="EC45" s="16"/>
      <c r="ED45" s="16"/>
      <c r="EE45" s="16"/>
      <c r="EF45" s="16"/>
      <c r="EG45" s="16"/>
      <c r="EH45" s="16"/>
      <c r="EI45" s="16"/>
      <c r="EJ45" s="16"/>
      <c r="EK45" s="16"/>
      <c r="EL45" s="16"/>
      <c r="EM45" s="16"/>
      <c r="EN45" s="16"/>
      <c r="EO45" s="16"/>
      <c r="EP45" s="16"/>
      <c r="EQ45" s="16"/>
      <c r="ER45" s="16"/>
      <c r="ES45" s="16"/>
      <c r="ET45" s="16"/>
      <c r="EU45" s="16"/>
      <c r="EV45" s="16"/>
      <c r="EW45" s="16"/>
      <c r="EX45" s="16"/>
      <c r="EY45" s="16"/>
      <c r="EZ45" s="16"/>
      <c r="FA45" s="16"/>
      <c r="FB45" s="16"/>
      <c r="FC45" s="16"/>
      <c r="FD45" s="16"/>
      <c r="FE45" s="16"/>
      <c r="FF45" s="16"/>
      <c r="FG45" s="16"/>
      <c r="FH45" s="16"/>
      <c r="FI45" s="16"/>
      <c r="FJ45" s="16"/>
      <c r="FK45" s="16"/>
      <c r="FL45" s="16"/>
      <c r="FM45" s="16"/>
      <c r="FN45" s="16"/>
      <c r="FO45" s="16"/>
      <c r="FP45" s="16"/>
      <c r="FQ45" s="16"/>
      <c r="FR45" s="16"/>
      <c r="FS45" s="16"/>
      <c r="FT45" s="16"/>
      <c r="FU45" s="16"/>
      <c r="FV45" s="16"/>
      <c r="FW45" s="16"/>
      <c r="FX45" s="16"/>
      <c r="FY45" s="16"/>
      <c r="FZ45" s="16"/>
      <c r="GA45" s="16"/>
      <c r="GB45" s="16"/>
      <c r="GC45" s="16"/>
      <c r="GD45" s="16"/>
      <c r="GE45" s="16"/>
      <c r="GF45" s="16"/>
      <c r="GG45" s="16"/>
      <c r="GH45" s="16"/>
      <c r="GI45" s="16"/>
      <c r="GJ45" s="16"/>
      <c r="GK45" s="16"/>
      <c r="GL45" s="16"/>
      <c r="GM45" s="16"/>
      <c r="GN45" s="16"/>
      <c r="GO45" s="16"/>
      <c r="GP45" s="16"/>
      <c r="GQ45" s="16"/>
      <c r="GR45" s="16"/>
      <c r="GS45" s="16"/>
      <c r="GT45" s="16"/>
      <c r="GU45" s="16"/>
      <c r="GV45" s="16"/>
      <c r="GW45" s="16"/>
      <c r="GX45" s="16"/>
      <c r="GY45" s="16"/>
      <c r="GZ45" s="16"/>
      <c r="HA45" s="16"/>
      <c r="HB45" s="16"/>
      <c r="HC45" s="16"/>
      <c r="HD45" s="16"/>
      <c r="HE45" s="16"/>
      <c r="HF45" s="16"/>
      <c r="HG45" s="16"/>
      <c r="HH45" s="16"/>
      <c r="HI45" s="16"/>
      <c r="HJ45" s="16"/>
      <c r="HK45" s="16"/>
      <c r="HL45" s="16"/>
      <c r="HM45" s="16"/>
      <c r="HN45" s="16"/>
      <c r="HO45" s="16"/>
      <c r="HP45" s="16"/>
    </row>
    <row r="46" spans="1:224" ht="12.75" customHeight="1" x14ac:dyDescent="0.2">
      <c r="A46" s="67" t="s">
        <v>183</v>
      </c>
      <c r="B46" s="20">
        <v>1052</v>
      </c>
      <c r="C46" s="68" t="s">
        <v>144</v>
      </c>
      <c r="D46" s="21">
        <f t="shared" ca="1" si="4"/>
        <v>0</v>
      </c>
      <c r="E46" s="21">
        <f t="shared" ca="1" si="4"/>
        <v>0</v>
      </c>
      <c r="F46" s="22">
        <f t="shared" ca="1" si="1"/>
        <v>0</v>
      </c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  <c r="BM46" s="16"/>
      <c r="BN46" s="16"/>
      <c r="BO46" s="16"/>
      <c r="BP46" s="16"/>
      <c r="BQ46" s="16"/>
      <c r="BR46" s="16"/>
      <c r="BS46" s="16"/>
      <c r="BT46" s="16"/>
      <c r="BU46" s="16"/>
      <c r="BV46" s="16"/>
      <c r="BW46" s="16"/>
      <c r="BX46" s="16"/>
      <c r="BY46" s="16"/>
      <c r="BZ46" s="16"/>
      <c r="CA46" s="16"/>
      <c r="CB46" s="16"/>
      <c r="CC46" s="16"/>
      <c r="CD46" s="16"/>
      <c r="CE46" s="16"/>
      <c r="CF46" s="16"/>
      <c r="CG46" s="16"/>
      <c r="CH46" s="16"/>
      <c r="CI46" s="16"/>
      <c r="CJ46" s="16"/>
      <c r="CK46" s="16"/>
      <c r="CL46" s="16"/>
      <c r="CM46" s="16"/>
      <c r="CN46" s="16"/>
      <c r="CO46" s="16"/>
      <c r="CP46" s="16"/>
      <c r="CQ46" s="16"/>
      <c r="CR46" s="16"/>
      <c r="CS46" s="16"/>
      <c r="CT46" s="16"/>
      <c r="CU46" s="16"/>
      <c r="CV46" s="16"/>
      <c r="CW46" s="16"/>
      <c r="CX46" s="16"/>
      <c r="CY46" s="16"/>
      <c r="CZ46" s="16"/>
      <c r="DA46" s="16"/>
      <c r="DB46" s="16"/>
      <c r="DC46" s="16"/>
      <c r="DD46" s="16"/>
      <c r="DE46" s="16"/>
      <c r="DF46" s="16"/>
      <c r="DG46" s="16"/>
      <c r="DH46" s="16"/>
      <c r="DI46" s="16"/>
      <c r="DJ46" s="16"/>
      <c r="DK46" s="16"/>
      <c r="DL46" s="16"/>
      <c r="DM46" s="16"/>
      <c r="DN46" s="16"/>
      <c r="DO46" s="16"/>
      <c r="DP46" s="16"/>
      <c r="DQ46" s="16"/>
      <c r="DR46" s="16"/>
      <c r="DS46" s="16"/>
      <c r="DT46" s="16"/>
      <c r="DU46" s="16"/>
      <c r="DV46" s="16"/>
      <c r="DW46" s="16"/>
      <c r="DX46" s="16"/>
      <c r="DY46" s="16"/>
      <c r="DZ46" s="16"/>
      <c r="EA46" s="16"/>
      <c r="EB46" s="16"/>
      <c r="EC46" s="16"/>
      <c r="ED46" s="16"/>
      <c r="EE46" s="16"/>
      <c r="EF46" s="16"/>
      <c r="EG46" s="16"/>
      <c r="EH46" s="16"/>
      <c r="EI46" s="16"/>
      <c r="EJ46" s="16"/>
      <c r="EK46" s="16"/>
      <c r="EL46" s="16"/>
      <c r="EM46" s="16"/>
      <c r="EN46" s="16"/>
      <c r="EO46" s="16"/>
      <c r="EP46" s="16"/>
      <c r="EQ46" s="16"/>
      <c r="ER46" s="16"/>
      <c r="ES46" s="16"/>
      <c r="ET46" s="16"/>
      <c r="EU46" s="16"/>
      <c r="EV46" s="16"/>
      <c r="EW46" s="16"/>
      <c r="EX46" s="16"/>
      <c r="EY46" s="16"/>
      <c r="EZ46" s="16"/>
      <c r="FA46" s="16"/>
      <c r="FB46" s="16"/>
      <c r="FC46" s="16"/>
      <c r="FD46" s="16"/>
      <c r="FE46" s="16"/>
      <c r="FF46" s="16"/>
      <c r="FG46" s="16"/>
      <c r="FH46" s="16"/>
      <c r="FI46" s="16"/>
      <c r="FJ46" s="16"/>
      <c r="FK46" s="16"/>
      <c r="FL46" s="16"/>
      <c r="FM46" s="16"/>
      <c r="FN46" s="16"/>
      <c r="FO46" s="16"/>
      <c r="FP46" s="16"/>
      <c r="FQ46" s="16"/>
      <c r="FR46" s="16"/>
      <c r="FS46" s="16"/>
      <c r="FT46" s="16"/>
      <c r="FU46" s="16"/>
      <c r="FV46" s="16"/>
      <c r="FW46" s="16"/>
      <c r="FX46" s="16"/>
      <c r="FY46" s="16"/>
      <c r="FZ46" s="16"/>
      <c r="GA46" s="16"/>
      <c r="GB46" s="16"/>
      <c r="GC46" s="16"/>
      <c r="GD46" s="16"/>
      <c r="GE46" s="16"/>
      <c r="GF46" s="16"/>
      <c r="GG46" s="16"/>
      <c r="GH46" s="16"/>
      <c r="GI46" s="16"/>
      <c r="GJ46" s="16"/>
      <c r="GK46" s="16"/>
      <c r="GL46" s="16"/>
      <c r="GM46" s="16"/>
      <c r="GN46" s="16"/>
      <c r="GO46" s="16"/>
      <c r="GP46" s="16"/>
      <c r="GQ46" s="16"/>
      <c r="GR46" s="16"/>
      <c r="GS46" s="16"/>
      <c r="GT46" s="16"/>
      <c r="GU46" s="16"/>
      <c r="GV46" s="16"/>
      <c r="GW46" s="16"/>
      <c r="GX46" s="16"/>
      <c r="GY46" s="16"/>
      <c r="GZ46" s="16"/>
      <c r="HA46" s="16"/>
      <c r="HB46" s="16"/>
      <c r="HC46" s="16"/>
      <c r="HD46" s="16"/>
      <c r="HE46" s="16"/>
      <c r="HF46" s="16"/>
      <c r="HG46" s="16"/>
      <c r="HH46" s="16"/>
      <c r="HI46" s="16"/>
      <c r="HJ46" s="16"/>
      <c r="HK46" s="16"/>
      <c r="HL46" s="16"/>
      <c r="HM46" s="16"/>
      <c r="HN46" s="16"/>
      <c r="HO46" s="16"/>
      <c r="HP46" s="16"/>
    </row>
    <row r="47" spans="1:224" ht="12.75" customHeight="1" x14ac:dyDescent="0.2">
      <c r="A47" s="67" t="s">
        <v>184</v>
      </c>
      <c r="B47" s="20">
        <v>1053</v>
      </c>
      <c r="C47" s="68" t="s">
        <v>144</v>
      </c>
      <c r="D47" s="21">
        <f t="shared" ca="1" si="4"/>
        <v>2399495931.29</v>
      </c>
      <c r="E47" s="21">
        <f t="shared" ca="1" si="4"/>
        <v>1199345</v>
      </c>
      <c r="F47" s="22">
        <f t="shared" ca="1" si="1"/>
        <v>2400695276.29</v>
      </c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  <c r="BM47" s="16"/>
      <c r="BN47" s="16"/>
      <c r="BO47" s="16"/>
      <c r="BP47" s="16"/>
      <c r="BQ47" s="16"/>
      <c r="BR47" s="16"/>
      <c r="BS47" s="16"/>
      <c r="BT47" s="16"/>
      <c r="BU47" s="16"/>
      <c r="BV47" s="16"/>
      <c r="BW47" s="16"/>
      <c r="BX47" s="16"/>
      <c r="BY47" s="16"/>
      <c r="BZ47" s="16"/>
      <c r="CA47" s="16"/>
      <c r="CB47" s="16"/>
      <c r="CC47" s="16"/>
      <c r="CD47" s="16"/>
      <c r="CE47" s="16"/>
      <c r="CF47" s="16"/>
      <c r="CG47" s="16"/>
      <c r="CH47" s="16"/>
      <c r="CI47" s="16"/>
      <c r="CJ47" s="16"/>
      <c r="CK47" s="16"/>
      <c r="CL47" s="16"/>
      <c r="CM47" s="16"/>
      <c r="CN47" s="16"/>
      <c r="CO47" s="16"/>
      <c r="CP47" s="16"/>
      <c r="CQ47" s="16"/>
      <c r="CR47" s="16"/>
      <c r="CS47" s="16"/>
      <c r="CT47" s="16"/>
      <c r="CU47" s="16"/>
      <c r="CV47" s="16"/>
      <c r="CW47" s="16"/>
      <c r="CX47" s="16"/>
      <c r="CY47" s="16"/>
      <c r="CZ47" s="16"/>
      <c r="DA47" s="16"/>
      <c r="DB47" s="16"/>
      <c r="DC47" s="16"/>
      <c r="DD47" s="16"/>
      <c r="DE47" s="16"/>
      <c r="DF47" s="16"/>
      <c r="DG47" s="16"/>
      <c r="DH47" s="16"/>
      <c r="DI47" s="16"/>
      <c r="DJ47" s="16"/>
      <c r="DK47" s="16"/>
      <c r="DL47" s="16"/>
      <c r="DM47" s="16"/>
      <c r="DN47" s="16"/>
      <c r="DO47" s="16"/>
      <c r="DP47" s="16"/>
      <c r="DQ47" s="16"/>
      <c r="DR47" s="16"/>
      <c r="DS47" s="16"/>
      <c r="DT47" s="16"/>
      <c r="DU47" s="16"/>
      <c r="DV47" s="16"/>
      <c r="DW47" s="16"/>
      <c r="DX47" s="16"/>
      <c r="DY47" s="16"/>
      <c r="DZ47" s="16"/>
      <c r="EA47" s="16"/>
      <c r="EB47" s="16"/>
      <c r="EC47" s="16"/>
      <c r="ED47" s="16"/>
      <c r="EE47" s="16"/>
      <c r="EF47" s="16"/>
      <c r="EG47" s="16"/>
      <c r="EH47" s="16"/>
      <c r="EI47" s="16"/>
      <c r="EJ47" s="16"/>
      <c r="EK47" s="16"/>
      <c r="EL47" s="16"/>
      <c r="EM47" s="16"/>
      <c r="EN47" s="16"/>
      <c r="EO47" s="16"/>
      <c r="EP47" s="16"/>
      <c r="EQ47" s="16"/>
      <c r="ER47" s="16"/>
      <c r="ES47" s="16"/>
      <c r="ET47" s="16"/>
      <c r="EU47" s="16"/>
      <c r="EV47" s="16"/>
      <c r="EW47" s="16"/>
      <c r="EX47" s="16"/>
      <c r="EY47" s="16"/>
      <c r="EZ47" s="16"/>
      <c r="FA47" s="16"/>
      <c r="FB47" s="16"/>
      <c r="FC47" s="16"/>
      <c r="FD47" s="16"/>
      <c r="FE47" s="16"/>
      <c r="FF47" s="16"/>
      <c r="FG47" s="16"/>
      <c r="FH47" s="16"/>
      <c r="FI47" s="16"/>
      <c r="FJ47" s="16"/>
      <c r="FK47" s="16"/>
      <c r="FL47" s="16"/>
      <c r="FM47" s="16"/>
      <c r="FN47" s="16"/>
      <c r="FO47" s="16"/>
      <c r="FP47" s="16"/>
      <c r="FQ47" s="16"/>
      <c r="FR47" s="16"/>
      <c r="FS47" s="16"/>
      <c r="FT47" s="16"/>
      <c r="FU47" s="16"/>
      <c r="FV47" s="16"/>
      <c r="FW47" s="16"/>
      <c r="FX47" s="16"/>
      <c r="FY47" s="16"/>
      <c r="FZ47" s="16"/>
      <c r="GA47" s="16"/>
      <c r="GB47" s="16"/>
      <c r="GC47" s="16"/>
      <c r="GD47" s="16"/>
      <c r="GE47" s="16"/>
      <c r="GF47" s="16"/>
      <c r="GG47" s="16"/>
      <c r="GH47" s="16"/>
      <c r="GI47" s="16"/>
      <c r="GJ47" s="16"/>
      <c r="GK47" s="16"/>
      <c r="GL47" s="16"/>
      <c r="GM47" s="16"/>
      <c r="GN47" s="16"/>
      <c r="GO47" s="16"/>
      <c r="GP47" s="16"/>
      <c r="GQ47" s="16"/>
      <c r="GR47" s="16"/>
      <c r="GS47" s="16"/>
      <c r="GT47" s="16"/>
      <c r="GU47" s="16"/>
      <c r="GV47" s="16"/>
      <c r="GW47" s="16"/>
      <c r="GX47" s="16"/>
      <c r="GY47" s="16"/>
      <c r="GZ47" s="16"/>
      <c r="HA47" s="16"/>
      <c r="HB47" s="16"/>
      <c r="HC47" s="16"/>
      <c r="HD47" s="16"/>
      <c r="HE47" s="16"/>
      <c r="HF47" s="16"/>
      <c r="HG47" s="16"/>
      <c r="HH47" s="16"/>
      <c r="HI47" s="16"/>
      <c r="HJ47" s="16"/>
      <c r="HK47" s="16"/>
      <c r="HL47" s="16"/>
      <c r="HM47" s="16"/>
      <c r="HN47" s="16"/>
      <c r="HO47" s="16"/>
      <c r="HP47" s="16"/>
    </row>
    <row r="48" spans="1:224" ht="12.75" customHeight="1" x14ac:dyDescent="0.2">
      <c r="A48" s="67" t="s">
        <v>185</v>
      </c>
      <c r="B48" s="20">
        <v>1054</v>
      </c>
      <c r="C48" s="68" t="s">
        <v>144</v>
      </c>
      <c r="D48" s="21">
        <f t="shared" ca="1" si="4"/>
        <v>0</v>
      </c>
      <c r="E48" s="21">
        <f t="shared" ca="1" si="4"/>
        <v>0</v>
      </c>
      <c r="F48" s="22">
        <f t="shared" ca="1" si="1"/>
        <v>0</v>
      </c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  <c r="BM48" s="16"/>
      <c r="BN48" s="16"/>
      <c r="BO48" s="16"/>
      <c r="BP48" s="16"/>
      <c r="BQ48" s="16"/>
      <c r="BR48" s="16"/>
      <c r="BS48" s="16"/>
      <c r="BT48" s="16"/>
      <c r="BU48" s="16"/>
      <c r="BV48" s="16"/>
      <c r="BW48" s="16"/>
      <c r="BX48" s="16"/>
      <c r="BY48" s="16"/>
      <c r="BZ48" s="16"/>
      <c r="CA48" s="16"/>
      <c r="CB48" s="16"/>
      <c r="CC48" s="16"/>
      <c r="CD48" s="16"/>
      <c r="CE48" s="16"/>
      <c r="CF48" s="16"/>
      <c r="CG48" s="16"/>
      <c r="CH48" s="16"/>
      <c r="CI48" s="16"/>
      <c r="CJ48" s="16"/>
      <c r="CK48" s="16"/>
      <c r="CL48" s="16"/>
      <c r="CM48" s="16"/>
      <c r="CN48" s="16"/>
      <c r="CO48" s="16"/>
      <c r="CP48" s="16"/>
      <c r="CQ48" s="16"/>
      <c r="CR48" s="16"/>
      <c r="CS48" s="16"/>
      <c r="CT48" s="16"/>
      <c r="CU48" s="16"/>
      <c r="CV48" s="16"/>
      <c r="CW48" s="16"/>
      <c r="CX48" s="16"/>
      <c r="CY48" s="16"/>
      <c r="CZ48" s="16"/>
      <c r="DA48" s="16"/>
      <c r="DB48" s="16"/>
      <c r="DC48" s="16"/>
      <c r="DD48" s="16"/>
      <c r="DE48" s="16"/>
      <c r="DF48" s="16"/>
      <c r="DG48" s="16"/>
      <c r="DH48" s="16"/>
      <c r="DI48" s="16"/>
      <c r="DJ48" s="16"/>
      <c r="DK48" s="16"/>
      <c r="DL48" s="16"/>
      <c r="DM48" s="16"/>
      <c r="DN48" s="16"/>
      <c r="DO48" s="16"/>
      <c r="DP48" s="16"/>
      <c r="DQ48" s="16"/>
      <c r="DR48" s="16"/>
      <c r="DS48" s="16"/>
      <c r="DT48" s="16"/>
      <c r="DU48" s="16"/>
      <c r="DV48" s="16"/>
      <c r="DW48" s="16"/>
      <c r="DX48" s="16"/>
      <c r="DY48" s="16"/>
      <c r="DZ48" s="16"/>
      <c r="EA48" s="16"/>
      <c r="EB48" s="16"/>
      <c r="EC48" s="16"/>
      <c r="ED48" s="16"/>
      <c r="EE48" s="16"/>
      <c r="EF48" s="16"/>
      <c r="EG48" s="16"/>
      <c r="EH48" s="16"/>
      <c r="EI48" s="16"/>
      <c r="EJ48" s="16"/>
      <c r="EK48" s="16"/>
      <c r="EL48" s="16"/>
      <c r="EM48" s="16"/>
      <c r="EN48" s="16"/>
      <c r="EO48" s="16"/>
      <c r="EP48" s="16"/>
      <c r="EQ48" s="16"/>
      <c r="ER48" s="16"/>
      <c r="ES48" s="16"/>
      <c r="ET48" s="16"/>
      <c r="EU48" s="16"/>
      <c r="EV48" s="16"/>
      <c r="EW48" s="16"/>
      <c r="EX48" s="16"/>
      <c r="EY48" s="16"/>
      <c r="EZ48" s="16"/>
      <c r="FA48" s="16"/>
      <c r="FB48" s="16"/>
      <c r="FC48" s="16"/>
      <c r="FD48" s="16"/>
      <c r="FE48" s="16"/>
      <c r="FF48" s="16"/>
      <c r="FG48" s="16"/>
      <c r="FH48" s="16"/>
      <c r="FI48" s="16"/>
      <c r="FJ48" s="16"/>
      <c r="FK48" s="16"/>
      <c r="FL48" s="16"/>
      <c r="FM48" s="16"/>
      <c r="FN48" s="16"/>
      <c r="FO48" s="16"/>
      <c r="FP48" s="16"/>
      <c r="FQ48" s="16"/>
      <c r="FR48" s="16"/>
      <c r="FS48" s="16"/>
      <c r="FT48" s="16"/>
      <c r="FU48" s="16"/>
      <c r="FV48" s="16"/>
      <c r="FW48" s="16"/>
      <c r="FX48" s="16"/>
      <c r="FY48" s="16"/>
      <c r="FZ48" s="16"/>
      <c r="GA48" s="16"/>
      <c r="GB48" s="16"/>
      <c r="GC48" s="16"/>
      <c r="GD48" s="16"/>
      <c r="GE48" s="16"/>
      <c r="GF48" s="16"/>
      <c r="GG48" s="16"/>
      <c r="GH48" s="16"/>
      <c r="GI48" s="16"/>
      <c r="GJ48" s="16"/>
      <c r="GK48" s="16"/>
      <c r="GL48" s="16"/>
      <c r="GM48" s="16"/>
      <c r="GN48" s="16"/>
      <c r="GO48" s="16"/>
      <c r="GP48" s="16"/>
      <c r="GQ48" s="16"/>
      <c r="GR48" s="16"/>
      <c r="GS48" s="16"/>
      <c r="GT48" s="16"/>
      <c r="GU48" s="16"/>
      <c r="GV48" s="16"/>
      <c r="GW48" s="16"/>
      <c r="GX48" s="16"/>
      <c r="GY48" s="16"/>
      <c r="GZ48" s="16"/>
      <c r="HA48" s="16"/>
      <c r="HB48" s="16"/>
      <c r="HC48" s="16"/>
      <c r="HD48" s="16"/>
      <c r="HE48" s="16"/>
      <c r="HF48" s="16"/>
      <c r="HG48" s="16"/>
      <c r="HH48" s="16"/>
      <c r="HI48" s="16"/>
      <c r="HJ48" s="16"/>
      <c r="HK48" s="16"/>
      <c r="HL48" s="16"/>
      <c r="HM48" s="16"/>
      <c r="HN48" s="16"/>
      <c r="HO48" s="16"/>
      <c r="HP48" s="16"/>
    </row>
    <row r="49" spans="1:224" ht="12.75" customHeight="1" x14ac:dyDescent="0.2">
      <c r="A49" s="67" t="s">
        <v>186</v>
      </c>
      <c r="B49" s="20">
        <v>1055</v>
      </c>
      <c r="C49" s="68" t="s">
        <v>144</v>
      </c>
      <c r="D49" s="21">
        <f t="shared" ca="1" si="4"/>
        <v>0</v>
      </c>
      <c r="E49" s="21">
        <f t="shared" ca="1" si="4"/>
        <v>0</v>
      </c>
      <c r="F49" s="22">
        <f t="shared" ca="1" si="1"/>
        <v>0</v>
      </c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  <c r="BM49" s="16"/>
      <c r="BN49" s="16"/>
      <c r="BO49" s="16"/>
      <c r="BP49" s="16"/>
      <c r="BQ49" s="16"/>
      <c r="BR49" s="16"/>
      <c r="BS49" s="16"/>
      <c r="BT49" s="16"/>
      <c r="BU49" s="16"/>
      <c r="BV49" s="16"/>
      <c r="BW49" s="16"/>
      <c r="BX49" s="16"/>
      <c r="BY49" s="16"/>
      <c r="BZ49" s="16"/>
      <c r="CA49" s="16"/>
      <c r="CB49" s="16"/>
      <c r="CC49" s="16"/>
      <c r="CD49" s="16"/>
      <c r="CE49" s="16"/>
      <c r="CF49" s="16"/>
      <c r="CG49" s="16"/>
      <c r="CH49" s="16"/>
      <c r="CI49" s="16"/>
      <c r="CJ49" s="16"/>
      <c r="CK49" s="16"/>
      <c r="CL49" s="16"/>
      <c r="CM49" s="16"/>
      <c r="CN49" s="16"/>
      <c r="CO49" s="16"/>
      <c r="CP49" s="16"/>
      <c r="CQ49" s="16"/>
      <c r="CR49" s="16"/>
      <c r="CS49" s="16"/>
      <c r="CT49" s="16"/>
      <c r="CU49" s="16"/>
      <c r="CV49" s="16"/>
      <c r="CW49" s="16"/>
      <c r="CX49" s="16"/>
      <c r="CY49" s="16"/>
      <c r="CZ49" s="16"/>
      <c r="DA49" s="16"/>
      <c r="DB49" s="16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6"/>
      <c r="DT49" s="16"/>
      <c r="DU49" s="16"/>
      <c r="DV49" s="16"/>
      <c r="DW49" s="16"/>
      <c r="DX49" s="16"/>
      <c r="DY49" s="16"/>
      <c r="DZ49" s="16"/>
      <c r="EA49" s="16"/>
      <c r="EB49" s="16"/>
      <c r="EC49" s="16"/>
      <c r="ED49" s="16"/>
      <c r="EE49" s="16"/>
      <c r="EF49" s="16"/>
      <c r="EG49" s="16"/>
      <c r="EH49" s="16"/>
      <c r="EI49" s="16"/>
      <c r="EJ49" s="16"/>
      <c r="EK49" s="16"/>
      <c r="EL49" s="16"/>
      <c r="EM49" s="16"/>
      <c r="EN49" s="16"/>
      <c r="EO49" s="16"/>
      <c r="EP49" s="16"/>
      <c r="EQ49" s="16"/>
      <c r="ER49" s="16"/>
      <c r="ES49" s="16"/>
      <c r="ET49" s="16"/>
      <c r="EU49" s="16"/>
      <c r="EV49" s="16"/>
      <c r="EW49" s="16"/>
      <c r="EX49" s="16"/>
      <c r="EY49" s="16"/>
      <c r="EZ49" s="16"/>
      <c r="FA49" s="16"/>
      <c r="FB49" s="16"/>
      <c r="FC49" s="16"/>
      <c r="FD49" s="16"/>
      <c r="FE49" s="16"/>
      <c r="FF49" s="16"/>
      <c r="FG49" s="16"/>
      <c r="FH49" s="16"/>
      <c r="FI49" s="16"/>
      <c r="FJ49" s="16"/>
      <c r="FK49" s="16"/>
      <c r="FL49" s="16"/>
      <c r="FM49" s="16"/>
      <c r="FN49" s="16"/>
      <c r="FO49" s="16"/>
      <c r="FP49" s="16"/>
      <c r="FQ49" s="16"/>
      <c r="FR49" s="16"/>
      <c r="FS49" s="16"/>
      <c r="FT49" s="16"/>
      <c r="FU49" s="16"/>
      <c r="FV49" s="16"/>
      <c r="FW49" s="16"/>
      <c r="FX49" s="16"/>
      <c r="FY49" s="16"/>
      <c r="FZ49" s="16"/>
      <c r="GA49" s="16"/>
      <c r="GB49" s="16"/>
      <c r="GC49" s="16"/>
      <c r="GD49" s="16"/>
      <c r="GE49" s="16"/>
      <c r="GF49" s="16"/>
      <c r="GG49" s="16"/>
      <c r="GH49" s="16"/>
      <c r="GI49" s="16"/>
      <c r="GJ49" s="16"/>
      <c r="GK49" s="16"/>
      <c r="GL49" s="16"/>
      <c r="GM49" s="16"/>
      <c r="GN49" s="16"/>
      <c r="GO49" s="16"/>
      <c r="GP49" s="16"/>
      <c r="GQ49" s="16"/>
      <c r="GR49" s="16"/>
      <c r="GS49" s="16"/>
      <c r="GT49" s="16"/>
      <c r="GU49" s="16"/>
      <c r="GV49" s="16"/>
      <c r="GW49" s="16"/>
      <c r="GX49" s="16"/>
      <c r="GY49" s="16"/>
      <c r="GZ49" s="16"/>
      <c r="HA49" s="16"/>
      <c r="HB49" s="16"/>
      <c r="HC49" s="16"/>
      <c r="HD49" s="16"/>
      <c r="HE49" s="16"/>
      <c r="HF49" s="16"/>
      <c r="HG49" s="16"/>
      <c r="HH49" s="16"/>
      <c r="HI49" s="16"/>
      <c r="HJ49" s="16"/>
      <c r="HK49" s="16"/>
      <c r="HL49" s="16"/>
      <c r="HM49" s="16"/>
      <c r="HN49" s="16"/>
      <c r="HO49" s="16"/>
      <c r="HP49" s="16"/>
    </row>
    <row r="50" spans="1:224" ht="12.75" customHeight="1" x14ac:dyDescent="0.2">
      <c r="A50" s="67" t="s">
        <v>187</v>
      </c>
      <c r="B50" s="20">
        <v>1056</v>
      </c>
      <c r="C50" s="68" t="s">
        <v>144</v>
      </c>
      <c r="D50" s="21">
        <f t="shared" ca="1" si="4"/>
        <v>322726532</v>
      </c>
      <c r="E50" s="21">
        <f t="shared" ca="1" si="4"/>
        <v>1315907.1206160001</v>
      </c>
      <c r="F50" s="22">
        <f t="shared" ca="1" si="1"/>
        <v>324042439.12061602</v>
      </c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  <c r="BM50" s="16"/>
      <c r="BN50" s="16"/>
      <c r="BO50" s="16"/>
      <c r="BP50" s="16"/>
      <c r="BQ50" s="16"/>
      <c r="BR50" s="16"/>
      <c r="BS50" s="16"/>
      <c r="BT50" s="16"/>
      <c r="BU50" s="16"/>
      <c r="BV50" s="16"/>
      <c r="BW50" s="16"/>
      <c r="BX50" s="16"/>
      <c r="BY50" s="16"/>
      <c r="BZ50" s="16"/>
      <c r="CA50" s="16"/>
      <c r="CB50" s="16"/>
      <c r="CC50" s="16"/>
      <c r="CD50" s="16"/>
      <c r="CE50" s="16"/>
      <c r="CF50" s="16"/>
      <c r="CG50" s="16"/>
      <c r="CH50" s="16"/>
      <c r="CI50" s="16"/>
      <c r="CJ50" s="16"/>
      <c r="CK50" s="16"/>
      <c r="CL50" s="16"/>
      <c r="CM50" s="16"/>
      <c r="CN50" s="16"/>
      <c r="CO50" s="16"/>
      <c r="CP50" s="16"/>
      <c r="CQ50" s="16"/>
      <c r="CR50" s="16"/>
      <c r="CS50" s="16"/>
      <c r="CT50" s="16"/>
      <c r="CU50" s="16"/>
      <c r="CV50" s="16"/>
      <c r="CW50" s="16"/>
      <c r="CX50" s="16"/>
      <c r="CY50" s="16"/>
      <c r="CZ50" s="16"/>
      <c r="DA50" s="16"/>
      <c r="DB50" s="16"/>
      <c r="DC50" s="16"/>
      <c r="DD50" s="16"/>
      <c r="DE50" s="16"/>
      <c r="DF50" s="16"/>
      <c r="DG50" s="16"/>
      <c r="DH50" s="16"/>
      <c r="DI50" s="16"/>
      <c r="DJ50" s="16"/>
      <c r="DK50" s="16"/>
      <c r="DL50" s="16"/>
      <c r="DM50" s="16"/>
      <c r="DN50" s="16"/>
      <c r="DO50" s="16"/>
      <c r="DP50" s="16"/>
      <c r="DQ50" s="16"/>
      <c r="DR50" s="16"/>
      <c r="DS50" s="16"/>
      <c r="DT50" s="16"/>
      <c r="DU50" s="16"/>
      <c r="DV50" s="16"/>
      <c r="DW50" s="16"/>
      <c r="DX50" s="16"/>
      <c r="DY50" s="16"/>
      <c r="DZ50" s="16"/>
      <c r="EA50" s="16"/>
      <c r="EB50" s="16"/>
      <c r="EC50" s="16"/>
      <c r="ED50" s="16"/>
      <c r="EE50" s="16"/>
      <c r="EF50" s="16"/>
      <c r="EG50" s="16"/>
      <c r="EH50" s="16"/>
      <c r="EI50" s="16"/>
      <c r="EJ50" s="16"/>
      <c r="EK50" s="16"/>
      <c r="EL50" s="16"/>
      <c r="EM50" s="16"/>
      <c r="EN50" s="16"/>
      <c r="EO50" s="16"/>
      <c r="EP50" s="16"/>
      <c r="EQ50" s="16"/>
      <c r="ER50" s="16"/>
      <c r="ES50" s="16"/>
      <c r="ET50" s="16"/>
      <c r="EU50" s="16"/>
      <c r="EV50" s="16"/>
      <c r="EW50" s="16"/>
      <c r="EX50" s="16"/>
      <c r="EY50" s="16"/>
      <c r="EZ50" s="16"/>
      <c r="FA50" s="16"/>
      <c r="FB50" s="16"/>
      <c r="FC50" s="16"/>
      <c r="FD50" s="16"/>
      <c r="FE50" s="16"/>
      <c r="FF50" s="16"/>
      <c r="FG50" s="16"/>
      <c r="FH50" s="16"/>
      <c r="FI50" s="16"/>
      <c r="FJ50" s="16"/>
      <c r="FK50" s="16"/>
      <c r="FL50" s="16"/>
      <c r="FM50" s="16"/>
      <c r="FN50" s="16"/>
      <c r="FO50" s="16"/>
      <c r="FP50" s="16"/>
      <c r="FQ50" s="16"/>
      <c r="FR50" s="16"/>
      <c r="FS50" s="16"/>
      <c r="FT50" s="16"/>
      <c r="FU50" s="16"/>
      <c r="FV50" s="16"/>
      <c r="FW50" s="16"/>
      <c r="FX50" s="16"/>
      <c r="FY50" s="16"/>
      <c r="FZ50" s="16"/>
      <c r="GA50" s="16"/>
      <c r="GB50" s="16"/>
      <c r="GC50" s="16"/>
      <c r="GD50" s="16"/>
      <c r="GE50" s="16"/>
      <c r="GF50" s="16"/>
      <c r="GG50" s="16"/>
      <c r="GH50" s="16"/>
      <c r="GI50" s="16"/>
      <c r="GJ50" s="16"/>
      <c r="GK50" s="16"/>
      <c r="GL50" s="16"/>
      <c r="GM50" s="16"/>
      <c r="GN50" s="16"/>
      <c r="GO50" s="16"/>
      <c r="GP50" s="16"/>
      <c r="GQ50" s="16"/>
      <c r="GR50" s="16"/>
      <c r="GS50" s="16"/>
      <c r="GT50" s="16"/>
      <c r="GU50" s="16"/>
      <c r="GV50" s="16"/>
      <c r="GW50" s="16"/>
      <c r="GX50" s="16"/>
      <c r="GY50" s="16"/>
      <c r="GZ50" s="16"/>
      <c r="HA50" s="16"/>
      <c r="HB50" s="16"/>
      <c r="HC50" s="16"/>
      <c r="HD50" s="16"/>
      <c r="HE50" s="16"/>
      <c r="HF50" s="16"/>
      <c r="HG50" s="16"/>
      <c r="HH50" s="16"/>
      <c r="HI50" s="16"/>
      <c r="HJ50" s="16"/>
      <c r="HK50" s="16"/>
      <c r="HL50" s="16"/>
      <c r="HM50" s="16"/>
      <c r="HN50" s="16"/>
      <c r="HO50" s="16"/>
      <c r="HP50" s="16"/>
    </row>
    <row r="51" spans="1:224" ht="12.75" customHeight="1" x14ac:dyDescent="0.2">
      <c r="A51" s="67" t="s">
        <v>188</v>
      </c>
      <c r="B51" s="20">
        <v>1057</v>
      </c>
      <c r="C51" s="68" t="s">
        <v>144</v>
      </c>
      <c r="D51" s="21">
        <f t="shared" ca="1" si="4"/>
        <v>0</v>
      </c>
      <c r="E51" s="21">
        <f t="shared" ca="1" si="4"/>
        <v>0</v>
      </c>
      <c r="F51" s="22">
        <f t="shared" ca="1" si="1"/>
        <v>0</v>
      </c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  <c r="BM51" s="16"/>
      <c r="BN51" s="16"/>
      <c r="BO51" s="16"/>
      <c r="BP51" s="16"/>
      <c r="BQ51" s="16"/>
      <c r="BR51" s="16"/>
      <c r="BS51" s="16"/>
      <c r="BT51" s="16"/>
      <c r="BU51" s="16"/>
      <c r="BV51" s="16"/>
      <c r="BW51" s="16"/>
      <c r="BX51" s="16"/>
      <c r="BY51" s="16"/>
      <c r="BZ51" s="16"/>
      <c r="CA51" s="16"/>
      <c r="CB51" s="16"/>
      <c r="CC51" s="16"/>
      <c r="CD51" s="16"/>
      <c r="CE51" s="16"/>
      <c r="CF51" s="16"/>
      <c r="CG51" s="16"/>
      <c r="CH51" s="16"/>
      <c r="CI51" s="16"/>
      <c r="CJ51" s="16"/>
      <c r="CK51" s="16"/>
      <c r="CL51" s="16"/>
      <c r="CM51" s="16"/>
      <c r="CN51" s="16"/>
      <c r="CO51" s="16"/>
      <c r="CP51" s="16"/>
      <c r="CQ51" s="16"/>
      <c r="CR51" s="16"/>
      <c r="CS51" s="16"/>
      <c r="CT51" s="16"/>
      <c r="CU51" s="16"/>
      <c r="CV51" s="16"/>
      <c r="CW51" s="16"/>
      <c r="CX51" s="16"/>
      <c r="CY51" s="16"/>
      <c r="CZ51" s="16"/>
      <c r="DA51" s="16"/>
      <c r="DB51" s="16"/>
      <c r="DC51" s="16"/>
      <c r="DD51" s="16"/>
      <c r="DE51" s="16"/>
      <c r="DF51" s="16"/>
      <c r="DG51" s="16"/>
      <c r="DH51" s="16"/>
      <c r="DI51" s="16"/>
      <c r="DJ51" s="16"/>
      <c r="DK51" s="16"/>
      <c r="DL51" s="16"/>
      <c r="DM51" s="16"/>
      <c r="DN51" s="16"/>
      <c r="DO51" s="16"/>
      <c r="DP51" s="16"/>
      <c r="DQ51" s="16"/>
      <c r="DR51" s="16"/>
      <c r="DS51" s="16"/>
      <c r="DT51" s="16"/>
      <c r="DU51" s="16"/>
      <c r="DV51" s="16"/>
      <c r="DW51" s="16"/>
      <c r="DX51" s="16"/>
      <c r="DY51" s="16"/>
      <c r="DZ51" s="16"/>
      <c r="EA51" s="16"/>
      <c r="EB51" s="16"/>
      <c r="EC51" s="16"/>
      <c r="ED51" s="16"/>
      <c r="EE51" s="16"/>
      <c r="EF51" s="16"/>
      <c r="EG51" s="16"/>
      <c r="EH51" s="16"/>
      <c r="EI51" s="16"/>
      <c r="EJ51" s="16"/>
      <c r="EK51" s="16"/>
      <c r="EL51" s="16"/>
      <c r="EM51" s="16"/>
      <c r="EN51" s="16"/>
      <c r="EO51" s="16"/>
      <c r="EP51" s="16"/>
      <c r="EQ51" s="16"/>
      <c r="ER51" s="16"/>
      <c r="ES51" s="16"/>
      <c r="ET51" s="16"/>
      <c r="EU51" s="16"/>
      <c r="EV51" s="16"/>
      <c r="EW51" s="16"/>
      <c r="EX51" s="16"/>
      <c r="EY51" s="16"/>
      <c r="EZ51" s="16"/>
      <c r="FA51" s="16"/>
      <c r="FB51" s="16"/>
      <c r="FC51" s="16"/>
      <c r="FD51" s="16"/>
      <c r="FE51" s="16"/>
      <c r="FF51" s="16"/>
      <c r="FG51" s="16"/>
      <c r="FH51" s="16"/>
      <c r="FI51" s="16"/>
      <c r="FJ51" s="16"/>
      <c r="FK51" s="16"/>
      <c r="FL51" s="16"/>
      <c r="FM51" s="16"/>
      <c r="FN51" s="16"/>
      <c r="FO51" s="16"/>
      <c r="FP51" s="16"/>
      <c r="FQ51" s="16"/>
      <c r="FR51" s="16"/>
      <c r="FS51" s="16"/>
      <c r="FT51" s="16"/>
      <c r="FU51" s="16"/>
      <c r="FV51" s="16"/>
      <c r="FW51" s="16"/>
      <c r="FX51" s="16"/>
      <c r="FY51" s="16"/>
      <c r="FZ51" s="16"/>
      <c r="GA51" s="16"/>
      <c r="GB51" s="16"/>
      <c r="GC51" s="16"/>
      <c r="GD51" s="16"/>
      <c r="GE51" s="16"/>
      <c r="GF51" s="16"/>
      <c r="GG51" s="16"/>
      <c r="GH51" s="16"/>
      <c r="GI51" s="16"/>
      <c r="GJ51" s="16"/>
      <c r="GK51" s="16"/>
      <c r="GL51" s="16"/>
      <c r="GM51" s="16"/>
      <c r="GN51" s="16"/>
      <c r="GO51" s="16"/>
      <c r="GP51" s="16"/>
      <c r="GQ51" s="16"/>
      <c r="GR51" s="16"/>
      <c r="GS51" s="16"/>
      <c r="GT51" s="16"/>
      <c r="GU51" s="16"/>
      <c r="GV51" s="16"/>
      <c r="GW51" s="16"/>
      <c r="GX51" s="16"/>
      <c r="GY51" s="16"/>
      <c r="GZ51" s="16"/>
      <c r="HA51" s="16"/>
      <c r="HB51" s="16"/>
      <c r="HC51" s="16"/>
      <c r="HD51" s="16"/>
      <c r="HE51" s="16"/>
      <c r="HF51" s="16"/>
      <c r="HG51" s="16"/>
      <c r="HH51" s="16"/>
      <c r="HI51" s="16"/>
      <c r="HJ51" s="16"/>
      <c r="HK51" s="16"/>
      <c r="HL51" s="16"/>
      <c r="HM51" s="16"/>
      <c r="HN51" s="16"/>
      <c r="HO51" s="16"/>
      <c r="HP51" s="16"/>
    </row>
    <row r="52" spans="1:224" ht="12.75" customHeight="1" x14ac:dyDescent="0.2">
      <c r="A52" s="67" t="s">
        <v>189</v>
      </c>
      <c r="B52" s="20">
        <v>1058</v>
      </c>
      <c r="C52" s="68" t="s">
        <v>144</v>
      </c>
      <c r="D52" s="21">
        <f t="shared" ca="1" si="4"/>
        <v>0</v>
      </c>
      <c r="E52" s="21">
        <f t="shared" ca="1" si="4"/>
        <v>0</v>
      </c>
      <c r="F52" s="22">
        <f t="shared" ref="F52" ca="1" si="5">+SUM(D52:E52)</f>
        <v>0</v>
      </c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  <c r="BB52" s="16"/>
      <c r="BC52" s="16"/>
      <c r="BD52" s="16"/>
      <c r="BE52" s="16"/>
      <c r="BF52" s="16"/>
      <c r="BG52" s="16"/>
      <c r="BH52" s="16"/>
      <c r="BI52" s="16"/>
      <c r="BJ52" s="16"/>
      <c r="BK52" s="16"/>
      <c r="BL52" s="16"/>
      <c r="BM52" s="16"/>
      <c r="BN52" s="16"/>
      <c r="BO52" s="16"/>
      <c r="BP52" s="16"/>
      <c r="BQ52" s="16"/>
      <c r="BR52" s="16"/>
      <c r="BS52" s="16"/>
      <c r="BT52" s="16"/>
      <c r="BU52" s="16"/>
      <c r="BV52" s="16"/>
      <c r="BW52" s="16"/>
      <c r="BX52" s="16"/>
      <c r="BY52" s="16"/>
      <c r="BZ52" s="16"/>
      <c r="CA52" s="16"/>
      <c r="CB52" s="16"/>
      <c r="CC52" s="16"/>
      <c r="CD52" s="16"/>
      <c r="CE52" s="16"/>
      <c r="CF52" s="16"/>
      <c r="CG52" s="16"/>
      <c r="CH52" s="16"/>
      <c r="CI52" s="16"/>
      <c r="CJ52" s="16"/>
      <c r="CK52" s="16"/>
      <c r="CL52" s="16"/>
      <c r="CM52" s="16"/>
      <c r="CN52" s="16"/>
      <c r="CO52" s="16"/>
      <c r="CP52" s="16"/>
      <c r="CQ52" s="16"/>
      <c r="CR52" s="16"/>
      <c r="CS52" s="16"/>
      <c r="CT52" s="16"/>
      <c r="CU52" s="16"/>
      <c r="CV52" s="16"/>
      <c r="CW52" s="16"/>
      <c r="CX52" s="16"/>
      <c r="CY52" s="16"/>
      <c r="CZ52" s="16"/>
      <c r="DA52" s="16"/>
      <c r="DB52" s="16"/>
      <c r="DC52" s="16"/>
      <c r="DD52" s="16"/>
      <c r="DE52" s="16"/>
      <c r="DF52" s="16"/>
      <c r="DG52" s="16"/>
      <c r="DH52" s="16"/>
      <c r="DI52" s="16"/>
      <c r="DJ52" s="16"/>
      <c r="DK52" s="16"/>
      <c r="DL52" s="16"/>
      <c r="DM52" s="16"/>
      <c r="DN52" s="16"/>
      <c r="DO52" s="16"/>
      <c r="DP52" s="16"/>
      <c r="DQ52" s="16"/>
      <c r="DR52" s="16"/>
      <c r="DS52" s="16"/>
      <c r="DT52" s="16"/>
      <c r="DU52" s="16"/>
      <c r="DV52" s="16"/>
      <c r="DW52" s="16"/>
      <c r="DX52" s="16"/>
      <c r="DY52" s="16"/>
      <c r="DZ52" s="16"/>
      <c r="EA52" s="16"/>
      <c r="EB52" s="16"/>
      <c r="EC52" s="16"/>
      <c r="ED52" s="16"/>
      <c r="EE52" s="16"/>
      <c r="EF52" s="16"/>
      <c r="EG52" s="16"/>
      <c r="EH52" s="16"/>
      <c r="EI52" s="16"/>
      <c r="EJ52" s="16"/>
      <c r="EK52" s="16"/>
      <c r="EL52" s="16"/>
      <c r="EM52" s="16"/>
      <c r="EN52" s="16"/>
      <c r="EO52" s="16"/>
      <c r="EP52" s="16"/>
      <c r="EQ52" s="16"/>
      <c r="ER52" s="16"/>
      <c r="ES52" s="16"/>
      <c r="ET52" s="16"/>
      <c r="EU52" s="16"/>
      <c r="EV52" s="16"/>
      <c r="EW52" s="16"/>
      <c r="EX52" s="16"/>
      <c r="EY52" s="16"/>
      <c r="EZ52" s="16"/>
      <c r="FA52" s="16"/>
      <c r="FB52" s="16"/>
      <c r="FC52" s="16"/>
      <c r="FD52" s="16"/>
      <c r="FE52" s="16"/>
      <c r="FF52" s="16"/>
      <c r="FG52" s="16"/>
      <c r="FH52" s="16"/>
      <c r="FI52" s="16"/>
      <c r="FJ52" s="16"/>
      <c r="FK52" s="16"/>
      <c r="FL52" s="16"/>
      <c r="FM52" s="16"/>
      <c r="FN52" s="16"/>
      <c r="FO52" s="16"/>
      <c r="FP52" s="16"/>
      <c r="FQ52" s="16"/>
      <c r="FR52" s="16"/>
      <c r="FS52" s="16"/>
      <c r="FT52" s="16"/>
      <c r="FU52" s="16"/>
      <c r="FV52" s="16"/>
      <c r="FW52" s="16"/>
      <c r="FX52" s="16"/>
      <c r="FY52" s="16"/>
      <c r="FZ52" s="16"/>
      <c r="GA52" s="16"/>
      <c r="GB52" s="16"/>
      <c r="GC52" s="16"/>
      <c r="GD52" s="16"/>
      <c r="GE52" s="16"/>
      <c r="GF52" s="16"/>
      <c r="GG52" s="16"/>
      <c r="GH52" s="16"/>
      <c r="GI52" s="16"/>
      <c r="GJ52" s="16"/>
      <c r="GK52" s="16"/>
      <c r="GL52" s="16"/>
      <c r="GM52" s="16"/>
      <c r="GN52" s="16"/>
      <c r="GO52" s="16"/>
      <c r="GP52" s="16"/>
      <c r="GQ52" s="16"/>
      <c r="GR52" s="16"/>
      <c r="GS52" s="16"/>
      <c r="GT52" s="16"/>
      <c r="GU52" s="16"/>
      <c r="GV52" s="16"/>
      <c r="GW52" s="16"/>
      <c r="GX52" s="16"/>
      <c r="GY52" s="16"/>
      <c r="GZ52" s="16"/>
      <c r="HA52" s="16"/>
      <c r="HB52" s="16"/>
      <c r="HC52" s="16"/>
      <c r="HD52" s="16"/>
      <c r="HE52" s="16"/>
      <c r="HF52" s="16"/>
      <c r="HG52" s="16"/>
      <c r="HH52" s="16"/>
      <c r="HI52" s="16"/>
      <c r="HJ52" s="16"/>
      <c r="HK52" s="16"/>
      <c r="HL52" s="16"/>
      <c r="HM52" s="16"/>
      <c r="HN52" s="16"/>
      <c r="HO52" s="16"/>
      <c r="HP52" s="16"/>
    </row>
    <row r="53" spans="1:224" ht="12.75" customHeight="1" x14ac:dyDescent="0.2">
      <c r="A53" s="67" t="s">
        <v>190</v>
      </c>
      <c r="B53" s="20">
        <v>1059</v>
      </c>
      <c r="C53" s="68" t="s">
        <v>144</v>
      </c>
      <c r="D53" s="21">
        <f t="shared" ca="1" si="4"/>
        <v>0</v>
      </c>
      <c r="E53" s="21">
        <f t="shared" ca="1" si="4"/>
        <v>0</v>
      </c>
      <c r="F53" s="22">
        <f t="shared" ref="F53:F55" ca="1" si="6">+SUM(D53:E53)</f>
        <v>0</v>
      </c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  <c r="BB53" s="16"/>
      <c r="BC53" s="16"/>
      <c r="BD53" s="16"/>
      <c r="BE53" s="16"/>
      <c r="BF53" s="16"/>
      <c r="BG53" s="16"/>
      <c r="BH53" s="16"/>
      <c r="BI53" s="16"/>
      <c r="BJ53" s="16"/>
      <c r="BK53" s="16"/>
      <c r="BL53" s="16"/>
      <c r="BM53" s="16"/>
      <c r="BN53" s="16"/>
      <c r="BO53" s="16"/>
      <c r="BP53" s="16"/>
      <c r="BQ53" s="16"/>
      <c r="BR53" s="16"/>
      <c r="BS53" s="16"/>
      <c r="BT53" s="16"/>
      <c r="BU53" s="16"/>
      <c r="BV53" s="16"/>
      <c r="BW53" s="16"/>
      <c r="BX53" s="16"/>
      <c r="BY53" s="16"/>
      <c r="BZ53" s="16"/>
      <c r="CA53" s="16"/>
      <c r="CB53" s="16"/>
      <c r="CC53" s="16"/>
      <c r="CD53" s="16"/>
      <c r="CE53" s="16"/>
      <c r="CF53" s="16"/>
      <c r="CG53" s="16"/>
      <c r="CH53" s="16"/>
      <c r="CI53" s="16"/>
      <c r="CJ53" s="16"/>
      <c r="CK53" s="16"/>
      <c r="CL53" s="16"/>
      <c r="CM53" s="16"/>
      <c r="CN53" s="16"/>
      <c r="CO53" s="16"/>
      <c r="CP53" s="16"/>
      <c r="CQ53" s="16"/>
      <c r="CR53" s="16"/>
      <c r="CS53" s="16"/>
      <c r="CT53" s="16"/>
      <c r="CU53" s="16"/>
      <c r="CV53" s="16"/>
      <c r="CW53" s="16"/>
      <c r="CX53" s="16"/>
      <c r="CY53" s="16"/>
      <c r="CZ53" s="16"/>
      <c r="DA53" s="16"/>
      <c r="DB53" s="16"/>
      <c r="DC53" s="16"/>
      <c r="DD53" s="16"/>
      <c r="DE53" s="16"/>
      <c r="DF53" s="16"/>
      <c r="DG53" s="16"/>
      <c r="DH53" s="16"/>
      <c r="DI53" s="16"/>
      <c r="DJ53" s="16"/>
      <c r="DK53" s="16"/>
      <c r="DL53" s="16"/>
      <c r="DM53" s="16"/>
      <c r="DN53" s="16"/>
      <c r="DO53" s="16"/>
      <c r="DP53" s="16"/>
      <c r="DQ53" s="16"/>
      <c r="DR53" s="16"/>
      <c r="DS53" s="16"/>
      <c r="DT53" s="16"/>
      <c r="DU53" s="16"/>
      <c r="DV53" s="16"/>
      <c r="DW53" s="16"/>
      <c r="DX53" s="16"/>
      <c r="DY53" s="16"/>
      <c r="DZ53" s="16"/>
      <c r="EA53" s="16"/>
      <c r="EB53" s="16"/>
      <c r="EC53" s="16"/>
      <c r="ED53" s="16"/>
      <c r="EE53" s="16"/>
      <c r="EF53" s="16"/>
      <c r="EG53" s="16"/>
      <c r="EH53" s="16"/>
      <c r="EI53" s="16"/>
      <c r="EJ53" s="16"/>
      <c r="EK53" s="16"/>
      <c r="EL53" s="16"/>
      <c r="EM53" s="16"/>
      <c r="EN53" s="16"/>
      <c r="EO53" s="16"/>
      <c r="EP53" s="16"/>
      <c r="EQ53" s="16"/>
      <c r="ER53" s="16"/>
      <c r="ES53" s="16"/>
      <c r="ET53" s="16"/>
      <c r="EU53" s="16"/>
      <c r="EV53" s="16"/>
      <c r="EW53" s="16"/>
      <c r="EX53" s="16"/>
      <c r="EY53" s="16"/>
      <c r="EZ53" s="16"/>
      <c r="FA53" s="16"/>
      <c r="FB53" s="16"/>
      <c r="FC53" s="16"/>
      <c r="FD53" s="16"/>
      <c r="FE53" s="16"/>
      <c r="FF53" s="16"/>
      <c r="FG53" s="16"/>
      <c r="FH53" s="16"/>
      <c r="FI53" s="16"/>
      <c r="FJ53" s="16"/>
      <c r="FK53" s="16"/>
      <c r="FL53" s="16"/>
      <c r="FM53" s="16"/>
      <c r="FN53" s="16"/>
      <c r="FO53" s="16"/>
      <c r="FP53" s="16"/>
      <c r="FQ53" s="16"/>
      <c r="FR53" s="16"/>
      <c r="FS53" s="16"/>
      <c r="FT53" s="16"/>
      <c r="FU53" s="16"/>
      <c r="FV53" s="16"/>
      <c r="FW53" s="16"/>
      <c r="FX53" s="16"/>
      <c r="FY53" s="16"/>
      <c r="FZ53" s="16"/>
      <c r="GA53" s="16"/>
      <c r="GB53" s="16"/>
      <c r="GC53" s="16"/>
      <c r="GD53" s="16"/>
      <c r="GE53" s="16"/>
      <c r="GF53" s="16"/>
      <c r="GG53" s="16"/>
      <c r="GH53" s="16"/>
      <c r="GI53" s="16"/>
      <c r="GJ53" s="16"/>
      <c r="GK53" s="16"/>
      <c r="GL53" s="16"/>
      <c r="GM53" s="16"/>
      <c r="GN53" s="16"/>
      <c r="GO53" s="16"/>
      <c r="GP53" s="16"/>
      <c r="GQ53" s="16"/>
      <c r="GR53" s="16"/>
      <c r="GS53" s="16"/>
      <c r="GT53" s="16"/>
      <c r="GU53" s="16"/>
      <c r="GV53" s="16"/>
      <c r="GW53" s="16"/>
      <c r="GX53" s="16"/>
      <c r="GY53" s="16"/>
      <c r="GZ53" s="16"/>
      <c r="HA53" s="16"/>
      <c r="HB53" s="16"/>
      <c r="HC53" s="16"/>
      <c r="HD53" s="16"/>
      <c r="HE53" s="16"/>
      <c r="HF53" s="16"/>
      <c r="HG53" s="16"/>
      <c r="HH53" s="16"/>
      <c r="HI53" s="16"/>
      <c r="HJ53" s="16"/>
      <c r="HK53" s="16"/>
      <c r="HL53" s="16"/>
      <c r="HM53" s="16"/>
      <c r="HN53" s="16"/>
      <c r="HO53" s="16"/>
      <c r="HP53" s="16"/>
    </row>
    <row r="54" spans="1:224" ht="12.75" customHeight="1" x14ac:dyDescent="0.2">
      <c r="A54" s="67" t="s">
        <v>191</v>
      </c>
      <c r="B54" s="20">
        <v>1060</v>
      </c>
      <c r="C54" s="68" t="s">
        <v>144</v>
      </c>
      <c r="D54" s="21">
        <f t="shared" ca="1" si="4"/>
        <v>0</v>
      </c>
      <c r="E54" s="21">
        <f t="shared" ca="1" si="4"/>
        <v>0</v>
      </c>
      <c r="F54" s="22">
        <f t="shared" ca="1" si="6"/>
        <v>0</v>
      </c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6"/>
      <c r="BA54" s="16"/>
      <c r="BB54" s="16"/>
      <c r="BC54" s="16"/>
      <c r="BD54" s="16"/>
      <c r="BE54" s="16"/>
      <c r="BF54" s="16"/>
      <c r="BG54" s="16"/>
      <c r="BH54" s="16"/>
      <c r="BI54" s="16"/>
      <c r="BJ54" s="16"/>
      <c r="BK54" s="16"/>
      <c r="BL54" s="16"/>
      <c r="BM54" s="16"/>
      <c r="BN54" s="16"/>
      <c r="BO54" s="16"/>
      <c r="BP54" s="16"/>
      <c r="BQ54" s="16"/>
      <c r="BR54" s="16"/>
      <c r="BS54" s="16"/>
      <c r="BT54" s="16"/>
      <c r="BU54" s="16"/>
      <c r="BV54" s="16"/>
      <c r="BW54" s="16"/>
      <c r="BX54" s="16"/>
      <c r="BY54" s="16"/>
      <c r="BZ54" s="16"/>
      <c r="CA54" s="16"/>
      <c r="CB54" s="16"/>
      <c r="CC54" s="16"/>
      <c r="CD54" s="16"/>
      <c r="CE54" s="16"/>
      <c r="CF54" s="16"/>
      <c r="CG54" s="16"/>
      <c r="CH54" s="16"/>
      <c r="CI54" s="16"/>
      <c r="CJ54" s="16"/>
      <c r="CK54" s="16"/>
      <c r="CL54" s="16"/>
      <c r="CM54" s="16"/>
      <c r="CN54" s="16"/>
      <c r="CO54" s="16"/>
      <c r="CP54" s="16"/>
      <c r="CQ54" s="16"/>
      <c r="CR54" s="16"/>
      <c r="CS54" s="16"/>
      <c r="CT54" s="16"/>
      <c r="CU54" s="16"/>
      <c r="CV54" s="16"/>
      <c r="CW54" s="16"/>
      <c r="CX54" s="16"/>
      <c r="CY54" s="16"/>
      <c r="CZ54" s="16"/>
      <c r="DA54" s="16"/>
      <c r="DB54" s="16"/>
      <c r="DC54" s="16"/>
      <c r="DD54" s="16"/>
      <c r="DE54" s="16"/>
      <c r="DF54" s="16"/>
      <c r="DG54" s="16"/>
      <c r="DH54" s="16"/>
      <c r="DI54" s="16"/>
      <c r="DJ54" s="16"/>
      <c r="DK54" s="16"/>
      <c r="DL54" s="16"/>
      <c r="DM54" s="16"/>
      <c r="DN54" s="16"/>
      <c r="DO54" s="16"/>
      <c r="DP54" s="16"/>
      <c r="DQ54" s="16"/>
      <c r="DR54" s="16"/>
      <c r="DS54" s="16"/>
      <c r="DT54" s="16"/>
      <c r="DU54" s="16"/>
      <c r="DV54" s="16"/>
      <c r="DW54" s="16"/>
      <c r="DX54" s="16"/>
      <c r="DY54" s="16"/>
      <c r="DZ54" s="16"/>
      <c r="EA54" s="16"/>
      <c r="EB54" s="16"/>
      <c r="EC54" s="16"/>
      <c r="ED54" s="16"/>
      <c r="EE54" s="16"/>
      <c r="EF54" s="16"/>
      <c r="EG54" s="16"/>
      <c r="EH54" s="16"/>
      <c r="EI54" s="16"/>
      <c r="EJ54" s="16"/>
      <c r="EK54" s="16"/>
      <c r="EL54" s="16"/>
      <c r="EM54" s="16"/>
      <c r="EN54" s="16"/>
      <c r="EO54" s="16"/>
      <c r="EP54" s="16"/>
      <c r="EQ54" s="16"/>
      <c r="ER54" s="16"/>
      <c r="ES54" s="16"/>
      <c r="ET54" s="16"/>
      <c r="EU54" s="16"/>
      <c r="EV54" s="16"/>
      <c r="EW54" s="16"/>
      <c r="EX54" s="16"/>
      <c r="EY54" s="16"/>
      <c r="EZ54" s="16"/>
      <c r="FA54" s="16"/>
      <c r="FB54" s="16"/>
      <c r="FC54" s="16"/>
      <c r="FD54" s="16"/>
      <c r="FE54" s="16"/>
      <c r="FF54" s="16"/>
      <c r="FG54" s="16"/>
      <c r="FH54" s="16"/>
      <c r="FI54" s="16"/>
      <c r="FJ54" s="16"/>
      <c r="FK54" s="16"/>
      <c r="FL54" s="16"/>
      <c r="FM54" s="16"/>
      <c r="FN54" s="16"/>
      <c r="FO54" s="16"/>
      <c r="FP54" s="16"/>
      <c r="FQ54" s="16"/>
      <c r="FR54" s="16"/>
      <c r="FS54" s="16"/>
      <c r="FT54" s="16"/>
      <c r="FU54" s="16"/>
      <c r="FV54" s="16"/>
      <c r="FW54" s="16"/>
      <c r="FX54" s="16"/>
      <c r="FY54" s="16"/>
      <c r="FZ54" s="16"/>
      <c r="GA54" s="16"/>
      <c r="GB54" s="16"/>
      <c r="GC54" s="16"/>
      <c r="GD54" s="16"/>
      <c r="GE54" s="16"/>
      <c r="GF54" s="16"/>
      <c r="GG54" s="16"/>
      <c r="GH54" s="16"/>
      <c r="GI54" s="16"/>
      <c r="GJ54" s="16"/>
      <c r="GK54" s="16"/>
      <c r="GL54" s="16"/>
      <c r="GM54" s="16"/>
      <c r="GN54" s="16"/>
      <c r="GO54" s="16"/>
      <c r="GP54" s="16"/>
      <c r="GQ54" s="16"/>
      <c r="GR54" s="16"/>
      <c r="GS54" s="16"/>
      <c r="GT54" s="16"/>
      <c r="GU54" s="16"/>
      <c r="GV54" s="16"/>
      <c r="GW54" s="16"/>
      <c r="GX54" s="16"/>
      <c r="GY54" s="16"/>
      <c r="GZ54" s="16"/>
      <c r="HA54" s="16"/>
      <c r="HB54" s="16"/>
      <c r="HC54" s="16"/>
      <c r="HD54" s="16"/>
      <c r="HE54" s="16"/>
      <c r="HF54" s="16"/>
      <c r="HG54" s="16"/>
      <c r="HH54" s="16"/>
      <c r="HI54" s="16"/>
      <c r="HJ54" s="16"/>
      <c r="HK54" s="16"/>
      <c r="HL54" s="16"/>
      <c r="HM54" s="16"/>
      <c r="HN54" s="16"/>
      <c r="HO54" s="16"/>
      <c r="HP54" s="16"/>
    </row>
    <row r="55" spans="1:224" ht="12.75" customHeight="1" x14ac:dyDescent="0.2">
      <c r="A55" s="67" t="s">
        <v>192</v>
      </c>
      <c r="B55" s="20">
        <v>1061</v>
      </c>
      <c r="C55" s="68" t="s">
        <v>144</v>
      </c>
      <c r="D55" s="21">
        <f t="shared" ca="1" si="4"/>
        <v>0</v>
      </c>
      <c r="E55" s="21">
        <f t="shared" ca="1" si="4"/>
        <v>0</v>
      </c>
      <c r="F55" s="22">
        <f t="shared" ca="1" si="6"/>
        <v>0</v>
      </c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6"/>
      <c r="BT55" s="16"/>
      <c r="BU55" s="16"/>
      <c r="BV55" s="16"/>
      <c r="BW55" s="16"/>
      <c r="BX55" s="16"/>
      <c r="BY55" s="16"/>
      <c r="BZ55" s="16"/>
      <c r="CA55" s="16"/>
      <c r="CB55" s="16"/>
      <c r="CC55" s="16"/>
      <c r="CD55" s="16"/>
      <c r="CE55" s="16"/>
      <c r="CF55" s="16"/>
      <c r="CG55" s="16"/>
      <c r="CH55" s="16"/>
      <c r="CI55" s="16"/>
      <c r="CJ55" s="16"/>
      <c r="CK55" s="16"/>
      <c r="CL55" s="16"/>
      <c r="CM55" s="16"/>
      <c r="CN55" s="16"/>
      <c r="CO55" s="16"/>
      <c r="CP55" s="16"/>
      <c r="CQ55" s="16"/>
      <c r="CR55" s="16"/>
      <c r="CS55" s="16"/>
      <c r="CT55" s="16"/>
      <c r="CU55" s="16"/>
      <c r="CV55" s="16"/>
      <c r="CW55" s="16"/>
      <c r="CX55" s="16"/>
      <c r="CY55" s="16"/>
      <c r="CZ55" s="16"/>
      <c r="DA55" s="16"/>
      <c r="DB55" s="16"/>
      <c r="DC55" s="16"/>
      <c r="DD55" s="16"/>
      <c r="DE55" s="16"/>
      <c r="DF55" s="16"/>
      <c r="DG55" s="16"/>
      <c r="DH55" s="16"/>
      <c r="DI55" s="16"/>
      <c r="DJ55" s="16"/>
      <c r="DK55" s="16"/>
      <c r="DL55" s="16"/>
      <c r="DM55" s="16"/>
      <c r="DN55" s="16"/>
      <c r="DO55" s="16"/>
      <c r="DP55" s="16"/>
      <c r="DQ55" s="16"/>
      <c r="DR55" s="16"/>
      <c r="DS55" s="16"/>
      <c r="DT55" s="16"/>
      <c r="DU55" s="16"/>
      <c r="DV55" s="16"/>
      <c r="DW55" s="16"/>
      <c r="DX55" s="16"/>
      <c r="DY55" s="16"/>
      <c r="DZ55" s="16"/>
      <c r="EA55" s="16"/>
      <c r="EB55" s="16"/>
      <c r="EC55" s="16"/>
      <c r="ED55" s="16"/>
      <c r="EE55" s="16"/>
      <c r="EF55" s="16"/>
      <c r="EG55" s="16"/>
      <c r="EH55" s="16"/>
      <c r="EI55" s="16"/>
      <c r="EJ55" s="16"/>
      <c r="EK55" s="16"/>
      <c r="EL55" s="16"/>
      <c r="EM55" s="16"/>
      <c r="EN55" s="16"/>
      <c r="EO55" s="16"/>
      <c r="EP55" s="16"/>
      <c r="EQ55" s="16"/>
      <c r="ER55" s="16"/>
      <c r="ES55" s="16"/>
      <c r="ET55" s="16"/>
      <c r="EU55" s="16"/>
      <c r="EV55" s="16"/>
      <c r="EW55" s="16"/>
      <c r="EX55" s="16"/>
      <c r="EY55" s="16"/>
      <c r="EZ55" s="16"/>
      <c r="FA55" s="16"/>
      <c r="FB55" s="16"/>
      <c r="FC55" s="16"/>
      <c r="FD55" s="16"/>
      <c r="FE55" s="16"/>
      <c r="FF55" s="16"/>
      <c r="FG55" s="16"/>
      <c r="FH55" s="16"/>
      <c r="FI55" s="16"/>
      <c r="FJ55" s="16"/>
      <c r="FK55" s="16"/>
      <c r="FL55" s="16"/>
      <c r="FM55" s="16"/>
      <c r="FN55" s="16"/>
      <c r="FO55" s="16"/>
      <c r="FP55" s="16"/>
      <c r="FQ55" s="16"/>
      <c r="FR55" s="16"/>
      <c r="FS55" s="16"/>
      <c r="FT55" s="16"/>
      <c r="FU55" s="16"/>
      <c r="FV55" s="16"/>
      <c r="FW55" s="16"/>
      <c r="FX55" s="16"/>
      <c r="FY55" s="16"/>
      <c r="FZ55" s="16"/>
      <c r="GA55" s="16"/>
      <c r="GB55" s="16"/>
      <c r="GC55" s="16"/>
      <c r="GD55" s="16"/>
      <c r="GE55" s="16"/>
      <c r="GF55" s="16"/>
      <c r="GG55" s="16"/>
      <c r="GH55" s="16"/>
      <c r="GI55" s="16"/>
      <c r="GJ55" s="16"/>
      <c r="GK55" s="16"/>
      <c r="GL55" s="16"/>
      <c r="GM55" s="16"/>
      <c r="GN55" s="16"/>
      <c r="GO55" s="16"/>
      <c r="GP55" s="16"/>
      <c r="GQ55" s="16"/>
      <c r="GR55" s="16"/>
      <c r="GS55" s="16"/>
      <c r="GT55" s="16"/>
      <c r="GU55" s="16"/>
      <c r="GV55" s="16"/>
      <c r="GW55" s="16"/>
      <c r="GX55" s="16"/>
      <c r="GY55" s="16"/>
      <c r="GZ55" s="16"/>
      <c r="HA55" s="16"/>
      <c r="HB55" s="16"/>
      <c r="HC55" s="16"/>
      <c r="HD55" s="16"/>
      <c r="HE55" s="16"/>
      <c r="HF55" s="16"/>
      <c r="HG55" s="16"/>
      <c r="HH55" s="16"/>
      <c r="HI55" s="16"/>
      <c r="HJ55" s="16"/>
      <c r="HK55" s="16"/>
      <c r="HL55" s="16"/>
      <c r="HM55" s="16"/>
      <c r="HN55" s="16"/>
      <c r="HO55" s="16"/>
      <c r="HP55" s="16"/>
    </row>
    <row r="56" spans="1:224" ht="12.75" customHeight="1" x14ac:dyDescent="0.2">
      <c r="A56" s="67" t="s">
        <v>193</v>
      </c>
      <c r="B56" s="20">
        <v>2001</v>
      </c>
      <c r="C56" s="68" t="s">
        <v>144</v>
      </c>
      <c r="D56" s="21">
        <f t="shared" ca="1" si="4"/>
        <v>0</v>
      </c>
      <c r="E56" s="21">
        <f t="shared" ca="1" si="4"/>
        <v>0</v>
      </c>
      <c r="F56" s="22">
        <f t="shared" ca="1" si="1"/>
        <v>0</v>
      </c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6"/>
      <c r="BA56" s="16"/>
      <c r="BB56" s="16"/>
      <c r="BC56" s="16"/>
      <c r="BD56" s="16"/>
      <c r="BE56" s="16"/>
      <c r="BF56" s="16"/>
      <c r="BG56" s="16"/>
      <c r="BH56" s="16"/>
      <c r="BI56" s="16"/>
      <c r="BJ56" s="16"/>
      <c r="BK56" s="16"/>
      <c r="BL56" s="16"/>
      <c r="BM56" s="16"/>
      <c r="BN56" s="16"/>
      <c r="BO56" s="16"/>
      <c r="BP56" s="16"/>
      <c r="BQ56" s="16"/>
      <c r="BR56" s="16"/>
      <c r="BS56" s="16"/>
      <c r="BT56" s="16"/>
      <c r="BU56" s="16"/>
      <c r="BV56" s="16"/>
      <c r="BW56" s="16"/>
      <c r="BX56" s="16"/>
      <c r="BY56" s="16"/>
      <c r="BZ56" s="16"/>
      <c r="CA56" s="16"/>
      <c r="CB56" s="16"/>
      <c r="CC56" s="16"/>
      <c r="CD56" s="16"/>
      <c r="CE56" s="16"/>
      <c r="CF56" s="16"/>
      <c r="CG56" s="16"/>
      <c r="CH56" s="16"/>
      <c r="CI56" s="16"/>
      <c r="CJ56" s="16"/>
      <c r="CK56" s="16"/>
      <c r="CL56" s="16"/>
      <c r="CM56" s="16"/>
      <c r="CN56" s="16"/>
      <c r="CO56" s="16"/>
      <c r="CP56" s="16"/>
      <c r="CQ56" s="16"/>
      <c r="CR56" s="16"/>
      <c r="CS56" s="16"/>
      <c r="CT56" s="16"/>
      <c r="CU56" s="16"/>
      <c r="CV56" s="16"/>
      <c r="CW56" s="16"/>
      <c r="CX56" s="16"/>
      <c r="CY56" s="16"/>
      <c r="CZ56" s="16"/>
      <c r="DA56" s="16"/>
      <c r="DB56" s="16"/>
      <c r="DC56" s="16"/>
      <c r="DD56" s="16"/>
      <c r="DE56" s="16"/>
      <c r="DF56" s="16"/>
      <c r="DG56" s="16"/>
      <c r="DH56" s="16"/>
      <c r="DI56" s="16"/>
      <c r="DJ56" s="16"/>
      <c r="DK56" s="16"/>
      <c r="DL56" s="16"/>
      <c r="DM56" s="16"/>
      <c r="DN56" s="16"/>
      <c r="DO56" s="16"/>
      <c r="DP56" s="16"/>
      <c r="DQ56" s="16"/>
      <c r="DR56" s="16"/>
      <c r="DS56" s="16"/>
      <c r="DT56" s="16"/>
      <c r="DU56" s="16"/>
      <c r="DV56" s="16"/>
      <c r="DW56" s="16"/>
      <c r="DX56" s="16"/>
      <c r="DY56" s="16"/>
      <c r="DZ56" s="16"/>
      <c r="EA56" s="16"/>
      <c r="EB56" s="16"/>
      <c r="EC56" s="16"/>
      <c r="ED56" s="16"/>
      <c r="EE56" s="16"/>
      <c r="EF56" s="16"/>
      <c r="EG56" s="16"/>
      <c r="EH56" s="16"/>
      <c r="EI56" s="16"/>
      <c r="EJ56" s="16"/>
      <c r="EK56" s="16"/>
      <c r="EL56" s="16"/>
      <c r="EM56" s="16"/>
      <c r="EN56" s="16"/>
      <c r="EO56" s="16"/>
      <c r="EP56" s="16"/>
      <c r="EQ56" s="16"/>
      <c r="ER56" s="16"/>
      <c r="ES56" s="16"/>
      <c r="ET56" s="16"/>
      <c r="EU56" s="16"/>
      <c r="EV56" s="16"/>
      <c r="EW56" s="16"/>
      <c r="EX56" s="16"/>
      <c r="EY56" s="16"/>
      <c r="EZ56" s="16"/>
      <c r="FA56" s="16"/>
      <c r="FB56" s="16"/>
      <c r="FC56" s="16"/>
      <c r="FD56" s="16"/>
      <c r="FE56" s="16"/>
      <c r="FF56" s="16"/>
      <c r="FG56" s="16"/>
      <c r="FH56" s="16"/>
      <c r="FI56" s="16"/>
      <c r="FJ56" s="16"/>
      <c r="FK56" s="16"/>
      <c r="FL56" s="16"/>
      <c r="FM56" s="16"/>
      <c r="FN56" s="16"/>
      <c r="FO56" s="16"/>
      <c r="FP56" s="16"/>
      <c r="FQ56" s="16"/>
      <c r="FR56" s="16"/>
      <c r="FS56" s="16"/>
      <c r="FT56" s="16"/>
      <c r="FU56" s="16"/>
      <c r="FV56" s="16"/>
      <c r="FW56" s="16"/>
      <c r="FX56" s="16"/>
      <c r="FY56" s="16"/>
      <c r="FZ56" s="16"/>
      <c r="GA56" s="16"/>
      <c r="GB56" s="16"/>
      <c r="GC56" s="16"/>
      <c r="GD56" s="16"/>
      <c r="GE56" s="16"/>
      <c r="GF56" s="16"/>
      <c r="GG56" s="16"/>
      <c r="GH56" s="16"/>
      <c r="GI56" s="16"/>
      <c r="GJ56" s="16"/>
      <c r="GK56" s="16"/>
      <c r="GL56" s="16"/>
      <c r="GM56" s="16"/>
      <c r="GN56" s="16"/>
      <c r="GO56" s="16"/>
      <c r="GP56" s="16"/>
      <c r="GQ56" s="16"/>
      <c r="GR56" s="16"/>
      <c r="GS56" s="16"/>
      <c r="GT56" s="16"/>
      <c r="GU56" s="16"/>
      <c r="GV56" s="16"/>
      <c r="GW56" s="16"/>
      <c r="GX56" s="16"/>
      <c r="GY56" s="16"/>
      <c r="GZ56" s="16"/>
      <c r="HA56" s="16"/>
      <c r="HB56" s="16"/>
      <c r="HC56" s="16"/>
      <c r="HD56" s="16"/>
      <c r="HE56" s="16"/>
      <c r="HF56" s="16"/>
      <c r="HG56" s="16"/>
      <c r="HH56" s="16"/>
      <c r="HI56" s="16"/>
      <c r="HJ56" s="16"/>
      <c r="HK56" s="16"/>
      <c r="HL56" s="16"/>
      <c r="HM56" s="16"/>
      <c r="HN56" s="16"/>
      <c r="HO56" s="16"/>
      <c r="HP56" s="16"/>
    </row>
    <row r="57" spans="1:224" ht="12.75" customHeight="1" x14ac:dyDescent="0.2">
      <c r="A57" s="67" t="s">
        <v>194</v>
      </c>
      <c r="B57" s="20">
        <v>2002</v>
      </c>
      <c r="C57" s="68" t="s">
        <v>195</v>
      </c>
      <c r="D57" s="21">
        <f t="shared" ca="1" si="4"/>
        <v>0</v>
      </c>
      <c r="E57" s="21">
        <f t="shared" ca="1" si="4"/>
        <v>0</v>
      </c>
      <c r="F57" s="22">
        <f t="shared" ca="1" si="1"/>
        <v>0</v>
      </c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/>
      <c r="AY57" s="16"/>
      <c r="AZ57" s="16"/>
      <c r="BA57" s="16"/>
      <c r="BB57" s="16"/>
      <c r="BC57" s="16"/>
      <c r="BD57" s="16"/>
      <c r="BE57" s="16"/>
      <c r="BF57" s="16"/>
      <c r="BG57" s="16"/>
      <c r="BH57" s="16"/>
      <c r="BI57" s="16"/>
      <c r="BJ57" s="16"/>
      <c r="BK57" s="16"/>
      <c r="BL57" s="16"/>
      <c r="BM57" s="16"/>
      <c r="BN57" s="16"/>
      <c r="BO57" s="16"/>
      <c r="BP57" s="16"/>
      <c r="BQ57" s="16"/>
      <c r="BR57" s="16"/>
      <c r="BS57" s="16"/>
      <c r="BT57" s="16"/>
      <c r="BU57" s="16"/>
      <c r="BV57" s="16"/>
      <c r="BW57" s="16"/>
      <c r="BX57" s="16"/>
      <c r="BY57" s="16"/>
      <c r="BZ57" s="16"/>
      <c r="CA57" s="16"/>
      <c r="CB57" s="16"/>
      <c r="CC57" s="16"/>
      <c r="CD57" s="16"/>
      <c r="CE57" s="16"/>
      <c r="CF57" s="16"/>
      <c r="CG57" s="16"/>
      <c r="CH57" s="16"/>
      <c r="CI57" s="16"/>
      <c r="CJ57" s="16"/>
      <c r="CK57" s="16"/>
      <c r="CL57" s="16"/>
      <c r="CM57" s="16"/>
      <c r="CN57" s="16"/>
      <c r="CO57" s="16"/>
      <c r="CP57" s="16"/>
      <c r="CQ57" s="16"/>
      <c r="CR57" s="16"/>
      <c r="CS57" s="16"/>
      <c r="CT57" s="16"/>
      <c r="CU57" s="16"/>
      <c r="CV57" s="16"/>
      <c r="CW57" s="16"/>
      <c r="CX57" s="16"/>
      <c r="CY57" s="16"/>
      <c r="CZ57" s="16"/>
      <c r="DA57" s="16"/>
      <c r="DB57" s="16"/>
      <c r="DC57" s="16"/>
      <c r="DD57" s="16"/>
      <c r="DE57" s="16"/>
      <c r="DF57" s="16"/>
      <c r="DG57" s="16"/>
      <c r="DH57" s="16"/>
      <c r="DI57" s="16"/>
      <c r="DJ57" s="16"/>
      <c r="DK57" s="16"/>
      <c r="DL57" s="16"/>
      <c r="DM57" s="16"/>
      <c r="DN57" s="16"/>
      <c r="DO57" s="16"/>
      <c r="DP57" s="16"/>
      <c r="DQ57" s="16"/>
      <c r="DR57" s="16"/>
      <c r="DS57" s="16"/>
      <c r="DT57" s="16"/>
      <c r="DU57" s="16"/>
      <c r="DV57" s="16"/>
      <c r="DW57" s="16"/>
      <c r="DX57" s="16"/>
      <c r="DY57" s="16"/>
      <c r="DZ57" s="16"/>
      <c r="EA57" s="16"/>
      <c r="EB57" s="16"/>
      <c r="EC57" s="16"/>
      <c r="ED57" s="16"/>
      <c r="EE57" s="16"/>
      <c r="EF57" s="16"/>
      <c r="EG57" s="16"/>
      <c r="EH57" s="16"/>
      <c r="EI57" s="16"/>
      <c r="EJ57" s="16"/>
      <c r="EK57" s="16"/>
      <c r="EL57" s="16"/>
      <c r="EM57" s="16"/>
      <c r="EN57" s="16"/>
      <c r="EO57" s="16"/>
      <c r="EP57" s="16"/>
      <c r="EQ57" s="16"/>
      <c r="ER57" s="16"/>
      <c r="ES57" s="16"/>
      <c r="ET57" s="16"/>
      <c r="EU57" s="16"/>
      <c r="EV57" s="16"/>
      <c r="EW57" s="16"/>
      <c r="EX57" s="16"/>
      <c r="EY57" s="16"/>
      <c r="EZ57" s="16"/>
      <c r="FA57" s="16"/>
      <c r="FB57" s="16"/>
      <c r="FC57" s="16"/>
      <c r="FD57" s="16"/>
      <c r="FE57" s="16"/>
      <c r="FF57" s="16"/>
      <c r="FG57" s="16"/>
      <c r="FH57" s="16"/>
      <c r="FI57" s="16"/>
      <c r="FJ57" s="16"/>
      <c r="FK57" s="16"/>
      <c r="FL57" s="16"/>
      <c r="FM57" s="16"/>
      <c r="FN57" s="16"/>
      <c r="FO57" s="16"/>
      <c r="FP57" s="16"/>
      <c r="FQ57" s="16"/>
      <c r="FR57" s="16"/>
      <c r="FS57" s="16"/>
      <c r="FT57" s="16"/>
      <c r="FU57" s="16"/>
      <c r="FV57" s="16"/>
      <c r="FW57" s="16"/>
      <c r="FX57" s="16"/>
      <c r="FY57" s="16"/>
      <c r="FZ57" s="16"/>
      <c r="GA57" s="16"/>
      <c r="GB57" s="16"/>
      <c r="GC57" s="16"/>
      <c r="GD57" s="16"/>
      <c r="GE57" s="16"/>
      <c r="GF57" s="16"/>
      <c r="GG57" s="16"/>
      <c r="GH57" s="16"/>
      <c r="GI57" s="16"/>
      <c r="GJ57" s="16"/>
      <c r="GK57" s="16"/>
      <c r="GL57" s="16"/>
      <c r="GM57" s="16"/>
      <c r="GN57" s="16"/>
      <c r="GO57" s="16"/>
      <c r="GP57" s="16"/>
      <c r="GQ57" s="16"/>
      <c r="GR57" s="16"/>
      <c r="GS57" s="16"/>
      <c r="GT57" s="16"/>
      <c r="GU57" s="16"/>
      <c r="GV57" s="16"/>
      <c r="GW57" s="16"/>
      <c r="GX57" s="16"/>
      <c r="GY57" s="16"/>
      <c r="GZ57" s="16"/>
      <c r="HA57" s="16"/>
      <c r="HB57" s="16"/>
      <c r="HC57" s="16"/>
      <c r="HD57" s="16"/>
      <c r="HE57" s="16"/>
      <c r="HF57" s="16"/>
      <c r="HG57" s="16"/>
      <c r="HH57" s="16"/>
      <c r="HI57" s="16"/>
      <c r="HJ57" s="16"/>
      <c r="HK57" s="16"/>
      <c r="HL57" s="16"/>
      <c r="HM57" s="16"/>
      <c r="HN57" s="16"/>
      <c r="HO57" s="16"/>
      <c r="HP57" s="16"/>
    </row>
    <row r="58" spans="1:224" ht="12.75" customHeight="1" x14ac:dyDescent="0.2">
      <c r="A58" s="67" t="s">
        <v>196</v>
      </c>
      <c r="B58" s="20">
        <v>2005</v>
      </c>
      <c r="C58" s="68" t="s">
        <v>195</v>
      </c>
      <c r="D58" s="21">
        <f t="shared" ca="1" si="4"/>
        <v>0</v>
      </c>
      <c r="E58" s="21">
        <f t="shared" ca="1" si="4"/>
        <v>0</v>
      </c>
      <c r="F58" s="22">
        <f t="shared" ca="1" si="1"/>
        <v>0</v>
      </c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  <c r="AY58" s="16"/>
      <c r="AZ58" s="16"/>
      <c r="BA58" s="16"/>
      <c r="BB58" s="16"/>
      <c r="BC58" s="16"/>
      <c r="BD58" s="16"/>
      <c r="BE58" s="16"/>
      <c r="BF58" s="16"/>
      <c r="BG58" s="16"/>
      <c r="BH58" s="16"/>
      <c r="BI58" s="16"/>
      <c r="BJ58" s="16"/>
      <c r="BK58" s="16"/>
      <c r="BL58" s="16"/>
      <c r="BM58" s="16"/>
      <c r="BN58" s="16"/>
      <c r="BO58" s="16"/>
      <c r="BP58" s="16"/>
      <c r="BQ58" s="16"/>
      <c r="BR58" s="16"/>
      <c r="BS58" s="16"/>
      <c r="BT58" s="16"/>
      <c r="BU58" s="16"/>
      <c r="BV58" s="16"/>
      <c r="BW58" s="16"/>
      <c r="BX58" s="16"/>
      <c r="BY58" s="16"/>
      <c r="BZ58" s="16"/>
      <c r="CA58" s="16"/>
      <c r="CB58" s="16"/>
      <c r="CC58" s="16"/>
      <c r="CD58" s="16"/>
      <c r="CE58" s="16"/>
      <c r="CF58" s="16"/>
      <c r="CG58" s="16"/>
      <c r="CH58" s="16"/>
      <c r="CI58" s="16"/>
      <c r="CJ58" s="16"/>
      <c r="CK58" s="16"/>
      <c r="CL58" s="16"/>
      <c r="CM58" s="16"/>
      <c r="CN58" s="16"/>
      <c r="CO58" s="16"/>
      <c r="CP58" s="16"/>
      <c r="CQ58" s="16"/>
      <c r="CR58" s="16"/>
      <c r="CS58" s="16"/>
      <c r="CT58" s="16"/>
      <c r="CU58" s="16"/>
      <c r="CV58" s="16"/>
      <c r="CW58" s="16"/>
      <c r="CX58" s="16"/>
      <c r="CY58" s="16"/>
      <c r="CZ58" s="16"/>
      <c r="DA58" s="16"/>
      <c r="DB58" s="16"/>
      <c r="DC58" s="16"/>
      <c r="DD58" s="16"/>
      <c r="DE58" s="16"/>
      <c r="DF58" s="16"/>
      <c r="DG58" s="16"/>
      <c r="DH58" s="16"/>
      <c r="DI58" s="16"/>
      <c r="DJ58" s="16"/>
      <c r="DK58" s="16"/>
      <c r="DL58" s="16"/>
      <c r="DM58" s="16"/>
      <c r="DN58" s="16"/>
      <c r="DO58" s="16"/>
      <c r="DP58" s="16"/>
      <c r="DQ58" s="16"/>
      <c r="DR58" s="16"/>
      <c r="DS58" s="16"/>
      <c r="DT58" s="16"/>
      <c r="DU58" s="16"/>
      <c r="DV58" s="16"/>
      <c r="DW58" s="16"/>
      <c r="DX58" s="16"/>
      <c r="DY58" s="16"/>
      <c r="DZ58" s="16"/>
      <c r="EA58" s="16"/>
      <c r="EB58" s="16"/>
      <c r="EC58" s="16"/>
      <c r="ED58" s="16"/>
      <c r="EE58" s="16"/>
      <c r="EF58" s="16"/>
      <c r="EG58" s="16"/>
      <c r="EH58" s="16"/>
      <c r="EI58" s="16"/>
      <c r="EJ58" s="16"/>
      <c r="EK58" s="16"/>
      <c r="EL58" s="16"/>
      <c r="EM58" s="16"/>
      <c r="EN58" s="16"/>
      <c r="EO58" s="16"/>
      <c r="EP58" s="16"/>
      <c r="EQ58" s="16"/>
      <c r="ER58" s="16"/>
      <c r="ES58" s="16"/>
      <c r="ET58" s="16"/>
      <c r="EU58" s="16"/>
      <c r="EV58" s="16"/>
      <c r="EW58" s="16"/>
      <c r="EX58" s="16"/>
      <c r="EY58" s="16"/>
      <c r="EZ58" s="16"/>
      <c r="FA58" s="16"/>
      <c r="FB58" s="16"/>
      <c r="FC58" s="16"/>
      <c r="FD58" s="16"/>
      <c r="FE58" s="16"/>
      <c r="FF58" s="16"/>
      <c r="FG58" s="16"/>
      <c r="FH58" s="16"/>
      <c r="FI58" s="16"/>
      <c r="FJ58" s="16"/>
      <c r="FK58" s="16"/>
      <c r="FL58" s="16"/>
      <c r="FM58" s="16"/>
      <c r="FN58" s="16"/>
      <c r="FO58" s="16"/>
      <c r="FP58" s="16"/>
      <c r="FQ58" s="16"/>
      <c r="FR58" s="16"/>
      <c r="FS58" s="16"/>
      <c r="FT58" s="16"/>
      <c r="FU58" s="16"/>
      <c r="FV58" s="16"/>
      <c r="FW58" s="16"/>
      <c r="FX58" s="16"/>
      <c r="FY58" s="16"/>
      <c r="FZ58" s="16"/>
      <c r="GA58" s="16"/>
      <c r="GB58" s="16"/>
      <c r="GC58" s="16"/>
      <c r="GD58" s="16"/>
      <c r="GE58" s="16"/>
      <c r="GF58" s="16"/>
      <c r="GG58" s="16"/>
      <c r="GH58" s="16"/>
      <c r="GI58" s="16"/>
      <c r="GJ58" s="16"/>
      <c r="GK58" s="16"/>
      <c r="GL58" s="16"/>
      <c r="GM58" s="16"/>
      <c r="GN58" s="16"/>
      <c r="GO58" s="16"/>
      <c r="GP58" s="16"/>
      <c r="GQ58" s="16"/>
      <c r="GR58" s="16"/>
      <c r="GS58" s="16"/>
      <c r="GT58" s="16"/>
      <c r="GU58" s="16"/>
      <c r="GV58" s="16"/>
      <c r="GW58" s="16"/>
      <c r="GX58" s="16"/>
      <c r="GY58" s="16"/>
      <c r="GZ58" s="16"/>
      <c r="HA58" s="16"/>
      <c r="HB58" s="16"/>
      <c r="HC58" s="16"/>
      <c r="HD58" s="16"/>
      <c r="HE58" s="16"/>
      <c r="HF58" s="16"/>
      <c r="HG58" s="16"/>
      <c r="HH58" s="16"/>
      <c r="HI58" s="16"/>
      <c r="HJ58" s="16"/>
      <c r="HK58" s="16"/>
      <c r="HL58" s="16"/>
      <c r="HM58" s="16"/>
      <c r="HN58" s="16"/>
      <c r="HO58" s="16"/>
      <c r="HP58" s="16"/>
    </row>
    <row r="59" spans="1:224" ht="12.75" customHeight="1" x14ac:dyDescent="0.2">
      <c r="A59" s="67" t="s">
        <v>197</v>
      </c>
      <c r="B59" s="20">
        <v>2006</v>
      </c>
      <c r="C59" s="68" t="s">
        <v>198</v>
      </c>
      <c r="D59" s="21">
        <f t="shared" ca="1" si="4"/>
        <v>0</v>
      </c>
      <c r="E59" s="21">
        <f t="shared" ca="1" si="4"/>
        <v>0</v>
      </c>
      <c r="F59" s="22">
        <f t="shared" ca="1" si="1"/>
        <v>0</v>
      </c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6"/>
      <c r="AL59" s="16"/>
      <c r="AM59" s="16"/>
      <c r="AN59" s="16"/>
      <c r="AO59" s="16"/>
      <c r="AP59" s="16"/>
      <c r="AQ59" s="16"/>
      <c r="AR59" s="16"/>
      <c r="AS59" s="16"/>
      <c r="AT59" s="16"/>
      <c r="AU59" s="16"/>
      <c r="AV59" s="16"/>
      <c r="AW59" s="16"/>
      <c r="AX59" s="16"/>
      <c r="AY59" s="16"/>
      <c r="AZ59" s="16"/>
      <c r="BA59" s="16"/>
      <c r="BB59" s="16"/>
      <c r="BC59" s="16"/>
      <c r="BD59" s="16"/>
      <c r="BE59" s="16"/>
      <c r="BF59" s="16"/>
      <c r="BG59" s="16"/>
      <c r="BH59" s="16"/>
      <c r="BI59" s="16"/>
      <c r="BJ59" s="16"/>
      <c r="BK59" s="16"/>
      <c r="BL59" s="16"/>
      <c r="BM59" s="16"/>
      <c r="BN59" s="16"/>
      <c r="BO59" s="16"/>
      <c r="BP59" s="16"/>
      <c r="BQ59" s="16"/>
      <c r="BR59" s="16"/>
      <c r="BS59" s="16"/>
      <c r="BT59" s="16"/>
      <c r="BU59" s="16"/>
      <c r="BV59" s="16"/>
      <c r="BW59" s="16"/>
      <c r="BX59" s="16"/>
      <c r="BY59" s="16"/>
      <c r="BZ59" s="16"/>
      <c r="CA59" s="16"/>
      <c r="CB59" s="16"/>
      <c r="CC59" s="16"/>
      <c r="CD59" s="16"/>
      <c r="CE59" s="16"/>
      <c r="CF59" s="16"/>
      <c r="CG59" s="16"/>
      <c r="CH59" s="16"/>
      <c r="CI59" s="16"/>
      <c r="CJ59" s="16"/>
      <c r="CK59" s="16"/>
      <c r="CL59" s="16"/>
      <c r="CM59" s="16"/>
      <c r="CN59" s="16"/>
      <c r="CO59" s="16"/>
      <c r="CP59" s="16"/>
      <c r="CQ59" s="16"/>
      <c r="CR59" s="16"/>
      <c r="CS59" s="16"/>
      <c r="CT59" s="16"/>
      <c r="CU59" s="16"/>
      <c r="CV59" s="16"/>
      <c r="CW59" s="16"/>
      <c r="CX59" s="16"/>
      <c r="CY59" s="16"/>
      <c r="CZ59" s="16"/>
      <c r="DA59" s="16"/>
      <c r="DB59" s="16"/>
      <c r="DC59" s="16"/>
      <c r="DD59" s="16"/>
      <c r="DE59" s="16"/>
      <c r="DF59" s="16"/>
      <c r="DG59" s="16"/>
      <c r="DH59" s="16"/>
      <c r="DI59" s="16"/>
      <c r="DJ59" s="16"/>
      <c r="DK59" s="16"/>
      <c r="DL59" s="16"/>
      <c r="DM59" s="16"/>
      <c r="DN59" s="16"/>
      <c r="DO59" s="16"/>
      <c r="DP59" s="16"/>
      <c r="DQ59" s="16"/>
      <c r="DR59" s="16"/>
      <c r="DS59" s="16"/>
      <c r="DT59" s="16"/>
      <c r="DU59" s="16"/>
      <c r="DV59" s="16"/>
      <c r="DW59" s="16"/>
      <c r="DX59" s="16"/>
      <c r="DY59" s="16"/>
      <c r="DZ59" s="16"/>
      <c r="EA59" s="16"/>
      <c r="EB59" s="16"/>
      <c r="EC59" s="16"/>
      <c r="ED59" s="16"/>
      <c r="EE59" s="16"/>
      <c r="EF59" s="16"/>
      <c r="EG59" s="16"/>
      <c r="EH59" s="16"/>
      <c r="EI59" s="16"/>
      <c r="EJ59" s="16"/>
      <c r="EK59" s="16"/>
      <c r="EL59" s="16"/>
      <c r="EM59" s="16"/>
      <c r="EN59" s="16"/>
      <c r="EO59" s="16"/>
      <c r="EP59" s="16"/>
      <c r="EQ59" s="16"/>
      <c r="ER59" s="16"/>
      <c r="ES59" s="16"/>
      <c r="ET59" s="16"/>
      <c r="EU59" s="16"/>
      <c r="EV59" s="16"/>
      <c r="EW59" s="16"/>
      <c r="EX59" s="16"/>
      <c r="EY59" s="16"/>
      <c r="EZ59" s="16"/>
      <c r="FA59" s="16"/>
      <c r="FB59" s="16"/>
      <c r="FC59" s="16"/>
      <c r="FD59" s="16"/>
      <c r="FE59" s="16"/>
      <c r="FF59" s="16"/>
      <c r="FG59" s="16"/>
      <c r="FH59" s="16"/>
      <c r="FI59" s="16"/>
      <c r="FJ59" s="16"/>
      <c r="FK59" s="16"/>
      <c r="FL59" s="16"/>
      <c r="FM59" s="16"/>
      <c r="FN59" s="16"/>
      <c r="FO59" s="16"/>
      <c r="FP59" s="16"/>
      <c r="FQ59" s="16"/>
      <c r="FR59" s="16"/>
      <c r="FS59" s="16"/>
      <c r="FT59" s="16"/>
      <c r="FU59" s="16"/>
      <c r="FV59" s="16"/>
      <c r="FW59" s="16"/>
      <c r="FX59" s="16"/>
      <c r="FY59" s="16"/>
      <c r="FZ59" s="16"/>
      <c r="GA59" s="16"/>
      <c r="GB59" s="16"/>
      <c r="GC59" s="16"/>
      <c r="GD59" s="16"/>
      <c r="GE59" s="16"/>
      <c r="GF59" s="16"/>
      <c r="GG59" s="16"/>
      <c r="GH59" s="16"/>
      <c r="GI59" s="16"/>
      <c r="GJ59" s="16"/>
      <c r="GK59" s="16"/>
      <c r="GL59" s="16"/>
      <c r="GM59" s="16"/>
      <c r="GN59" s="16"/>
      <c r="GO59" s="16"/>
      <c r="GP59" s="16"/>
      <c r="GQ59" s="16"/>
      <c r="GR59" s="16"/>
      <c r="GS59" s="16"/>
      <c r="GT59" s="16"/>
      <c r="GU59" s="16"/>
      <c r="GV59" s="16"/>
      <c r="GW59" s="16"/>
      <c r="GX59" s="16"/>
      <c r="GY59" s="16"/>
      <c r="GZ59" s="16"/>
      <c r="HA59" s="16"/>
      <c r="HB59" s="16"/>
      <c r="HC59" s="16"/>
      <c r="HD59" s="16"/>
      <c r="HE59" s="16"/>
      <c r="HF59" s="16"/>
      <c r="HG59" s="16"/>
      <c r="HH59" s="16"/>
      <c r="HI59" s="16"/>
      <c r="HJ59" s="16"/>
      <c r="HK59" s="16"/>
      <c r="HL59" s="16"/>
      <c r="HM59" s="16"/>
      <c r="HN59" s="16"/>
      <c r="HO59" s="16"/>
      <c r="HP59" s="16"/>
    </row>
    <row r="60" spans="1:224" ht="12.75" customHeight="1" x14ac:dyDescent="0.2">
      <c r="A60" s="67" t="s">
        <v>199</v>
      </c>
      <c r="B60" s="20">
        <v>2007</v>
      </c>
      <c r="C60" s="68" t="s">
        <v>195</v>
      </c>
      <c r="D60" s="21">
        <f t="shared" ref="D60:E76" ca="1" si="7">IFERROR(INDIRECT("'"&amp;$B$2&amp;"'!"&amp;ADDRESS(MATCH($B60,INDIRECT("'"&amp;$B$2&amp;"'!$B$1:$B$1095"),0),MATCH(D$5,INDIRECT("'"&amp;$B$2&amp;"'!5:5"),0))),0)</f>
        <v>0</v>
      </c>
      <c r="E60" s="21">
        <f t="shared" ca="1" si="7"/>
        <v>0</v>
      </c>
      <c r="F60" s="22">
        <f t="shared" ca="1" si="1"/>
        <v>0</v>
      </c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  <c r="AO60" s="16"/>
      <c r="AP60" s="16"/>
      <c r="AQ60" s="16"/>
      <c r="AR60" s="16"/>
      <c r="AS60" s="16"/>
      <c r="AT60" s="16"/>
      <c r="AU60" s="16"/>
      <c r="AV60" s="16"/>
      <c r="AW60" s="16"/>
      <c r="AX60" s="16"/>
      <c r="AY60" s="16"/>
      <c r="AZ60" s="16"/>
      <c r="BA60" s="16"/>
      <c r="BB60" s="16"/>
      <c r="BC60" s="16"/>
      <c r="BD60" s="16"/>
      <c r="BE60" s="16"/>
      <c r="BF60" s="16"/>
      <c r="BG60" s="16"/>
      <c r="BH60" s="16"/>
      <c r="BI60" s="16"/>
      <c r="BJ60" s="16"/>
      <c r="BK60" s="16"/>
      <c r="BL60" s="16"/>
      <c r="BM60" s="16"/>
      <c r="BN60" s="16"/>
      <c r="BO60" s="16"/>
      <c r="BP60" s="16"/>
      <c r="BQ60" s="16"/>
      <c r="BR60" s="16"/>
      <c r="BS60" s="16"/>
      <c r="BT60" s="16"/>
      <c r="BU60" s="16"/>
      <c r="BV60" s="16"/>
      <c r="BW60" s="16"/>
      <c r="BX60" s="16"/>
      <c r="BY60" s="16"/>
      <c r="BZ60" s="16"/>
      <c r="CA60" s="16"/>
      <c r="CB60" s="16"/>
      <c r="CC60" s="16"/>
      <c r="CD60" s="16"/>
      <c r="CE60" s="16"/>
      <c r="CF60" s="16"/>
      <c r="CG60" s="16"/>
      <c r="CH60" s="16"/>
      <c r="CI60" s="16"/>
      <c r="CJ60" s="16"/>
      <c r="CK60" s="16"/>
      <c r="CL60" s="16"/>
      <c r="CM60" s="16"/>
      <c r="CN60" s="16"/>
      <c r="CO60" s="16"/>
      <c r="CP60" s="16"/>
      <c r="CQ60" s="16"/>
      <c r="CR60" s="16"/>
      <c r="CS60" s="16"/>
      <c r="CT60" s="16"/>
      <c r="CU60" s="16"/>
      <c r="CV60" s="16"/>
      <c r="CW60" s="16"/>
      <c r="CX60" s="16"/>
      <c r="CY60" s="16"/>
      <c r="CZ60" s="16"/>
      <c r="DA60" s="16"/>
      <c r="DB60" s="16"/>
      <c r="DC60" s="16"/>
      <c r="DD60" s="16"/>
      <c r="DE60" s="16"/>
      <c r="DF60" s="16"/>
      <c r="DG60" s="16"/>
      <c r="DH60" s="16"/>
      <c r="DI60" s="16"/>
      <c r="DJ60" s="16"/>
      <c r="DK60" s="16"/>
      <c r="DL60" s="16"/>
      <c r="DM60" s="16"/>
      <c r="DN60" s="16"/>
      <c r="DO60" s="16"/>
      <c r="DP60" s="16"/>
      <c r="DQ60" s="16"/>
      <c r="DR60" s="16"/>
      <c r="DS60" s="16"/>
      <c r="DT60" s="16"/>
      <c r="DU60" s="16"/>
      <c r="DV60" s="16"/>
      <c r="DW60" s="16"/>
      <c r="DX60" s="16"/>
      <c r="DY60" s="16"/>
      <c r="DZ60" s="16"/>
      <c r="EA60" s="16"/>
      <c r="EB60" s="16"/>
      <c r="EC60" s="16"/>
      <c r="ED60" s="16"/>
      <c r="EE60" s="16"/>
      <c r="EF60" s="16"/>
      <c r="EG60" s="16"/>
      <c r="EH60" s="16"/>
      <c r="EI60" s="16"/>
      <c r="EJ60" s="16"/>
      <c r="EK60" s="16"/>
      <c r="EL60" s="16"/>
      <c r="EM60" s="16"/>
      <c r="EN60" s="16"/>
      <c r="EO60" s="16"/>
      <c r="EP60" s="16"/>
      <c r="EQ60" s="16"/>
      <c r="ER60" s="16"/>
      <c r="ES60" s="16"/>
      <c r="ET60" s="16"/>
      <c r="EU60" s="16"/>
      <c r="EV60" s="16"/>
      <c r="EW60" s="16"/>
      <c r="EX60" s="16"/>
      <c r="EY60" s="16"/>
      <c r="EZ60" s="16"/>
      <c r="FA60" s="16"/>
      <c r="FB60" s="16"/>
      <c r="FC60" s="16"/>
      <c r="FD60" s="16"/>
      <c r="FE60" s="16"/>
      <c r="FF60" s="16"/>
      <c r="FG60" s="16"/>
      <c r="FH60" s="16"/>
      <c r="FI60" s="16"/>
      <c r="FJ60" s="16"/>
      <c r="FK60" s="16"/>
      <c r="FL60" s="16"/>
      <c r="FM60" s="16"/>
      <c r="FN60" s="16"/>
      <c r="FO60" s="16"/>
      <c r="FP60" s="16"/>
      <c r="FQ60" s="16"/>
      <c r="FR60" s="16"/>
      <c r="FS60" s="16"/>
      <c r="FT60" s="16"/>
      <c r="FU60" s="16"/>
      <c r="FV60" s="16"/>
      <c r="FW60" s="16"/>
      <c r="FX60" s="16"/>
      <c r="FY60" s="16"/>
      <c r="FZ60" s="16"/>
      <c r="GA60" s="16"/>
      <c r="GB60" s="16"/>
      <c r="GC60" s="16"/>
      <c r="GD60" s="16"/>
      <c r="GE60" s="16"/>
      <c r="GF60" s="16"/>
      <c r="GG60" s="16"/>
      <c r="GH60" s="16"/>
      <c r="GI60" s="16"/>
      <c r="GJ60" s="16"/>
      <c r="GK60" s="16"/>
      <c r="GL60" s="16"/>
      <c r="GM60" s="16"/>
      <c r="GN60" s="16"/>
      <c r="GO60" s="16"/>
      <c r="GP60" s="16"/>
      <c r="GQ60" s="16"/>
      <c r="GR60" s="16"/>
      <c r="GS60" s="16"/>
      <c r="GT60" s="16"/>
      <c r="GU60" s="16"/>
      <c r="GV60" s="16"/>
      <c r="GW60" s="16"/>
      <c r="GX60" s="16"/>
      <c r="GY60" s="16"/>
      <c r="GZ60" s="16"/>
      <c r="HA60" s="16"/>
      <c r="HB60" s="16"/>
      <c r="HC60" s="16"/>
      <c r="HD60" s="16"/>
      <c r="HE60" s="16"/>
      <c r="HF60" s="16"/>
      <c r="HG60" s="16"/>
      <c r="HH60" s="16"/>
      <c r="HI60" s="16"/>
      <c r="HJ60" s="16"/>
      <c r="HK60" s="16"/>
      <c r="HL60" s="16"/>
      <c r="HM60" s="16"/>
      <c r="HN60" s="16"/>
      <c r="HO60" s="16"/>
      <c r="HP60" s="16"/>
    </row>
    <row r="61" spans="1:224" ht="12.75" customHeight="1" x14ac:dyDescent="0.2">
      <c r="A61" s="67" t="s">
        <v>200</v>
      </c>
      <c r="B61" s="20">
        <v>2008</v>
      </c>
      <c r="C61" s="68" t="s">
        <v>195</v>
      </c>
      <c r="D61" s="21">
        <f t="shared" ca="1" si="7"/>
        <v>0</v>
      </c>
      <c r="E61" s="21">
        <f t="shared" ca="1" si="7"/>
        <v>0</v>
      </c>
      <c r="F61" s="22">
        <f t="shared" ref="F61" ca="1" si="8">+SUM(D61:E61)</f>
        <v>0</v>
      </c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  <c r="AM61" s="16"/>
      <c r="AN61" s="16"/>
      <c r="AO61" s="16"/>
      <c r="AP61" s="16"/>
      <c r="AQ61" s="16"/>
      <c r="AR61" s="16"/>
      <c r="AS61" s="16"/>
      <c r="AT61" s="16"/>
      <c r="AU61" s="16"/>
      <c r="AV61" s="16"/>
      <c r="AW61" s="16"/>
      <c r="AX61" s="16"/>
      <c r="AY61" s="16"/>
      <c r="AZ61" s="16"/>
      <c r="BA61" s="16"/>
      <c r="BB61" s="16"/>
      <c r="BC61" s="16"/>
      <c r="BD61" s="16"/>
      <c r="BE61" s="16"/>
      <c r="BF61" s="16"/>
      <c r="BG61" s="16"/>
      <c r="BH61" s="16"/>
      <c r="BI61" s="16"/>
      <c r="BJ61" s="16"/>
      <c r="BK61" s="16"/>
      <c r="BL61" s="16"/>
      <c r="BM61" s="16"/>
      <c r="BN61" s="16"/>
      <c r="BO61" s="16"/>
      <c r="BP61" s="16"/>
      <c r="BQ61" s="16"/>
      <c r="BR61" s="16"/>
      <c r="BS61" s="16"/>
      <c r="BT61" s="16"/>
      <c r="BU61" s="16"/>
      <c r="BV61" s="16"/>
      <c r="BW61" s="16"/>
      <c r="BX61" s="16"/>
      <c r="BY61" s="16"/>
      <c r="BZ61" s="16"/>
      <c r="CA61" s="16"/>
      <c r="CB61" s="16"/>
      <c r="CC61" s="16"/>
      <c r="CD61" s="16"/>
      <c r="CE61" s="16"/>
      <c r="CF61" s="16"/>
      <c r="CG61" s="16"/>
      <c r="CH61" s="16"/>
      <c r="CI61" s="16"/>
      <c r="CJ61" s="16"/>
      <c r="CK61" s="16"/>
      <c r="CL61" s="16"/>
      <c r="CM61" s="16"/>
      <c r="CN61" s="16"/>
      <c r="CO61" s="16"/>
      <c r="CP61" s="16"/>
      <c r="CQ61" s="16"/>
      <c r="CR61" s="16"/>
      <c r="CS61" s="16"/>
      <c r="CT61" s="16"/>
      <c r="CU61" s="16"/>
      <c r="CV61" s="16"/>
      <c r="CW61" s="16"/>
      <c r="CX61" s="16"/>
      <c r="CY61" s="16"/>
      <c r="CZ61" s="16"/>
      <c r="DA61" s="16"/>
      <c r="DB61" s="16"/>
      <c r="DC61" s="16"/>
      <c r="DD61" s="16"/>
      <c r="DE61" s="16"/>
      <c r="DF61" s="16"/>
      <c r="DG61" s="16"/>
      <c r="DH61" s="16"/>
      <c r="DI61" s="16"/>
      <c r="DJ61" s="16"/>
      <c r="DK61" s="16"/>
      <c r="DL61" s="16"/>
      <c r="DM61" s="16"/>
      <c r="DN61" s="16"/>
      <c r="DO61" s="16"/>
      <c r="DP61" s="16"/>
      <c r="DQ61" s="16"/>
      <c r="DR61" s="16"/>
      <c r="DS61" s="16"/>
      <c r="DT61" s="16"/>
      <c r="DU61" s="16"/>
      <c r="DV61" s="16"/>
      <c r="DW61" s="16"/>
      <c r="DX61" s="16"/>
      <c r="DY61" s="16"/>
      <c r="DZ61" s="16"/>
      <c r="EA61" s="16"/>
      <c r="EB61" s="16"/>
      <c r="EC61" s="16"/>
      <c r="ED61" s="16"/>
      <c r="EE61" s="16"/>
      <c r="EF61" s="16"/>
      <c r="EG61" s="16"/>
      <c r="EH61" s="16"/>
      <c r="EI61" s="16"/>
      <c r="EJ61" s="16"/>
      <c r="EK61" s="16"/>
      <c r="EL61" s="16"/>
      <c r="EM61" s="16"/>
      <c r="EN61" s="16"/>
      <c r="EO61" s="16"/>
      <c r="EP61" s="16"/>
      <c r="EQ61" s="16"/>
      <c r="ER61" s="16"/>
      <c r="ES61" s="16"/>
      <c r="ET61" s="16"/>
      <c r="EU61" s="16"/>
      <c r="EV61" s="16"/>
      <c r="EW61" s="16"/>
      <c r="EX61" s="16"/>
      <c r="EY61" s="16"/>
      <c r="EZ61" s="16"/>
      <c r="FA61" s="16"/>
      <c r="FB61" s="16"/>
      <c r="FC61" s="16"/>
      <c r="FD61" s="16"/>
      <c r="FE61" s="16"/>
      <c r="FF61" s="16"/>
      <c r="FG61" s="16"/>
      <c r="FH61" s="16"/>
      <c r="FI61" s="16"/>
      <c r="FJ61" s="16"/>
      <c r="FK61" s="16"/>
      <c r="FL61" s="16"/>
      <c r="FM61" s="16"/>
      <c r="FN61" s="16"/>
      <c r="FO61" s="16"/>
      <c r="FP61" s="16"/>
      <c r="FQ61" s="16"/>
      <c r="FR61" s="16"/>
      <c r="FS61" s="16"/>
      <c r="FT61" s="16"/>
      <c r="FU61" s="16"/>
      <c r="FV61" s="16"/>
      <c r="FW61" s="16"/>
      <c r="FX61" s="16"/>
      <c r="FY61" s="16"/>
      <c r="FZ61" s="16"/>
      <c r="GA61" s="16"/>
      <c r="GB61" s="16"/>
      <c r="GC61" s="16"/>
      <c r="GD61" s="16"/>
      <c r="GE61" s="16"/>
      <c r="GF61" s="16"/>
      <c r="GG61" s="16"/>
      <c r="GH61" s="16"/>
      <c r="GI61" s="16"/>
      <c r="GJ61" s="16"/>
      <c r="GK61" s="16"/>
      <c r="GL61" s="16"/>
      <c r="GM61" s="16"/>
      <c r="GN61" s="16"/>
      <c r="GO61" s="16"/>
      <c r="GP61" s="16"/>
      <c r="GQ61" s="16"/>
      <c r="GR61" s="16"/>
      <c r="GS61" s="16"/>
      <c r="GT61" s="16"/>
      <c r="GU61" s="16"/>
      <c r="GV61" s="16"/>
      <c r="GW61" s="16"/>
      <c r="GX61" s="16"/>
      <c r="GY61" s="16"/>
      <c r="GZ61" s="16"/>
      <c r="HA61" s="16"/>
      <c r="HB61" s="16"/>
      <c r="HC61" s="16"/>
      <c r="HD61" s="16"/>
      <c r="HE61" s="16"/>
      <c r="HF61" s="16"/>
      <c r="HG61" s="16"/>
      <c r="HH61" s="16"/>
      <c r="HI61" s="16"/>
      <c r="HJ61" s="16"/>
      <c r="HK61" s="16"/>
      <c r="HL61" s="16"/>
      <c r="HM61" s="16"/>
      <c r="HN61" s="16"/>
      <c r="HO61" s="16"/>
      <c r="HP61" s="16"/>
    </row>
    <row r="62" spans="1:224" ht="12.75" customHeight="1" x14ac:dyDescent="0.2">
      <c r="A62" s="67" t="s">
        <v>201</v>
      </c>
      <c r="B62" s="20">
        <v>3001</v>
      </c>
      <c r="C62" s="68" t="s">
        <v>198</v>
      </c>
      <c r="D62" s="21">
        <f t="shared" ca="1" si="7"/>
        <v>0</v>
      </c>
      <c r="E62" s="21">
        <f t="shared" ca="1" si="7"/>
        <v>0</v>
      </c>
      <c r="F62" s="22">
        <f t="shared" ref="F62:F76" ca="1" si="9">+SUM(D62:E62)</f>
        <v>0</v>
      </c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  <c r="AK62" s="16"/>
      <c r="AL62" s="16"/>
      <c r="AM62" s="16"/>
      <c r="AN62" s="16"/>
      <c r="AO62" s="16"/>
      <c r="AP62" s="16"/>
      <c r="AQ62" s="16"/>
      <c r="AR62" s="16"/>
      <c r="AS62" s="16"/>
      <c r="AT62" s="16"/>
      <c r="AU62" s="16"/>
      <c r="AV62" s="16"/>
      <c r="AW62" s="16"/>
      <c r="AX62" s="16"/>
      <c r="AY62" s="16"/>
      <c r="AZ62" s="16"/>
      <c r="BA62" s="16"/>
      <c r="BB62" s="16"/>
      <c r="BC62" s="16"/>
      <c r="BD62" s="16"/>
      <c r="BE62" s="16"/>
      <c r="BF62" s="16"/>
      <c r="BG62" s="16"/>
      <c r="BH62" s="16"/>
      <c r="BI62" s="16"/>
      <c r="BJ62" s="16"/>
      <c r="BK62" s="16"/>
      <c r="BL62" s="16"/>
      <c r="BM62" s="16"/>
      <c r="BN62" s="16"/>
      <c r="BO62" s="16"/>
      <c r="BP62" s="16"/>
      <c r="BQ62" s="16"/>
      <c r="BR62" s="16"/>
      <c r="BS62" s="16"/>
      <c r="BT62" s="16"/>
      <c r="BU62" s="16"/>
      <c r="BV62" s="16"/>
      <c r="BW62" s="16"/>
      <c r="BX62" s="16"/>
      <c r="BY62" s="16"/>
      <c r="BZ62" s="16"/>
      <c r="CA62" s="16"/>
      <c r="CB62" s="16"/>
      <c r="CC62" s="16"/>
      <c r="CD62" s="16"/>
      <c r="CE62" s="16"/>
      <c r="CF62" s="16"/>
      <c r="CG62" s="16"/>
      <c r="CH62" s="16"/>
      <c r="CI62" s="16"/>
      <c r="CJ62" s="16"/>
      <c r="CK62" s="16"/>
      <c r="CL62" s="16"/>
      <c r="CM62" s="16"/>
      <c r="CN62" s="16"/>
      <c r="CO62" s="16"/>
      <c r="CP62" s="16"/>
      <c r="CQ62" s="16"/>
      <c r="CR62" s="16"/>
      <c r="CS62" s="16"/>
      <c r="CT62" s="16"/>
      <c r="CU62" s="16"/>
      <c r="CV62" s="16"/>
      <c r="CW62" s="16"/>
      <c r="CX62" s="16"/>
      <c r="CY62" s="16"/>
      <c r="CZ62" s="16"/>
      <c r="DA62" s="16"/>
      <c r="DB62" s="16"/>
      <c r="DC62" s="16"/>
      <c r="DD62" s="16"/>
      <c r="DE62" s="16"/>
      <c r="DF62" s="16"/>
      <c r="DG62" s="16"/>
      <c r="DH62" s="16"/>
      <c r="DI62" s="16"/>
      <c r="DJ62" s="16"/>
      <c r="DK62" s="16"/>
      <c r="DL62" s="16"/>
      <c r="DM62" s="16"/>
      <c r="DN62" s="16"/>
      <c r="DO62" s="16"/>
      <c r="DP62" s="16"/>
      <c r="DQ62" s="16"/>
      <c r="DR62" s="16"/>
      <c r="DS62" s="16"/>
      <c r="DT62" s="16"/>
      <c r="DU62" s="16"/>
      <c r="DV62" s="16"/>
      <c r="DW62" s="16"/>
      <c r="DX62" s="16"/>
      <c r="DY62" s="16"/>
      <c r="DZ62" s="16"/>
      <c r="EA62" s="16"/>
      <c r="EB62" s="16"/>
      <c r="EC62" s="16"/>
      <c r="ED62" s="16"/>
      <c r="EE62" s="16"/>
      <c r="EF62" s="16"/>
      <c r="EG62" s="16"/>
      <c r="EH62" s="16"/>
      <c r="EI62" s="16"/>
      <c r="EJ62" s="16"/>
      <c r="EK62" s="16"/>
      <c r="EL62" s="16"/>
      <c r="EM62" s="16"/>
      <c r="EN62" s="16"/>
      <c r="EO62" s="16"/>
      <c r="EP62" s="16"/>
      <c r="EQ62" s="16"/>
      <c r="ER62" s="16"/>
      <c r="ES62" s="16"/>
      <c r="ET62" s="16"/>
      <c r="EU62" s="16"/>
      <c r="EV62" s="16"/>
      <c r="EW62" s="16"/>
      <c r="EX62" s="16"/>
      <c r="EY62" s="16"/>
      <c r="EZ62" s="16"/>
      <c r="FA62" s="16"/>
      <c r="FB62" s="16"/>
      <c r="FC62" s="16"/>
      <c r="FD62" s="16"/>
      <c r="FE62" s="16"/>
      <c r="FF62" s="16"/>
      <c r="FG62" s="16"/>
      <c r="FH62" s="16"/>
      <c r="FI62" s="16"/>
      <c r="FJ62" s="16"/>
      <c r="FK62" s="16"/>
      <c r="FL62" s="16"/>
      <c r="FM62" s="16"/>
      <c r="FN62" s="16"/>
      <c r="FO62" s="16"/>
      <c r="FP62" s="16"/>
      <c r="FQ62" s="16"/>
      <c r="FR62" s="16"/>
      <c r="FS62" s="16"/>
      <c r="FT62" s="16"/>
      <c r="FU62" s="16"/>
      <c r="FV62" s="16"/>
      <c r="FW62" s="16"/>
      <c r="FX62" s="16"/>
      <c r="FY62" s="16"/>
      <c r="FZ62" s="16"/>
      <c r="GA62" s="16"/>
      <c r="GB62" s="16"/>
      <c r="GC62" s="16"/>
      <c r="GD62" s="16"/>
      <c r="GE62" s="16"/>
      <c r="GF62" s="16"/>
      <c r="GG62" s="16"/>
      <c r="GH62" s="16"/>
      <c r="GI62" s="16"/>
      <c r="GJ62" s="16"/>
      <c r="GK62" s="16"/>
      <c r="GL62" s="16"/>
      <c r="GM62" s="16"/>
      <c r="GN62" s="16"/>
      <c r="GO62" s="16"/>
      <c r="GP62" s="16"/>
      <c r="GQ62" s="16"/>
      <c r="GR62" s="16"/>
      <c r="GS62" s="16"/>
      <c r="GT62" s="16"/>
      <c r="GU62" s="16"/>
      <c r="GV62" s="16"/>
      <c r="GW62" s="16"/>
      <c r="GX62" s="16"/>
      <c r="GY62" s="16"/>
      <c r="GZ62" s="16"/>
      <c r="HA62" s="16"/>
      <c r="HB62" s="16"/>
      <c r="HC62" s="16"/>
      <c r="HD62" s="16"/>
      <c r="HE62" s="16"/>
      <c r="HF62" s="16"/>
      <c r="HG62" s="16"/>
      <c r="HH62" s="16"/>
      <c r="HI62" s="16"/>
      <c r="HJ62" s="16"/>
      <c r="HK62" s="16"/>
      <c r="HL62" s="16"/>
      <c r="HM62" s="16"/>
      <c r="HN62" s="16"/>
      <c r="HO62" s="16"/>
      <c r="HP62" s="16"/>
    </row>
    <row r="63" spans="1:224" ht="12.75" customHeight="1" x14ac:dyDescent="0.2">
      <c r="A63" s="67" t="s">
        <v>202</v>
      </c>
      <c r="B63" s="20">
        <v>3002</v>
      </c>
      <c r="C63" s="68" t="s">
        <v>198</v>
      </c>
      <c r="D63" s="21">
        <f t="shared" ca="1" si="7"/>
        <v>0</v>
      </c>
      <c r="E63" s="21">
        <f t="shared" ca="1" si="7"/>
        <v>0</v>
      </c>
      <c r="F63" s="22">
        <f t="shared" ca="1" si="9"/>
        <v>0</v>
      </c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  <c r="AK63" s="16"/>
      <c r="AL63" s="16"/>
      <c r="AM63" s="16"/>
      <c r="AN63" s="16"/>
      <c r="AO63" s="16"/>
      <c r="AP63" s="16"/>
      <c r="AQ63" s="16"/>
      <c r="AR63" s="16"/>
      <c r="AS63" s="16"/>
      <c r="AT63" s="16"/>
      <c r="AU63" s="16"/>
      <c r="AV63" s="16"/>
      <c r="AW63" s="16"/>
      <c r="AX63" s="16"/>
      <c r="AY63" s="16"/>
      <c r="AZ63" s="16"/>
      <c r="BA63" s="16"/>
      <c r="BB63" s="16"/>
      <c r="BC63" s="16"/>
      <c r="BD63" s="16"/>
      <c r="BE63" s="16"/>
      <c r="BF63" s="16"/>
      <c r="BG63" s="16"/>
      <c r="BH63" s="16"/>
      <c r="BI63" s="16"/>
      <c r="BJ63" s="16"/>
      <c r="BK63" s="16"/>
      <c r="BL63" s="16"/>
      <c r="BM63" s="16"/>
      <c r="BN63" s="16"/>
      <c r="BO63" s="16"/>
      <c r="BP63" s="16"/>
      <c r="BQ63" s="16"/>
      <c r="BR63" s="16"/>
      <c r="BS63" s="16"/>
      <c r="BT63" s="16"/>
      <c r="BU63" s="16"/>
      <c r="BV63" s="16"/>
      <c r="BW63" s="16"/>
      <c r="BX63" s="16"/>
      <c r="BY63" s="16"/>
      <c r="BZ63" s="16"/>
      <c r="CA63" s="16"/>
      <c r="CB63" s="16"/>
      <c r="CC63" s="16"/>
      <c r="CD63" s="16"/>
      <c r="CE63" s="16"/>
      <c r="CF63" s="16"/>
      <c r="CG63" s="16"/>
      <c r="CH63" s="16"/>
      <c r="CI63" s="16"/>
      <c r="CJ63" s="16"/>
      <c r="CK63" s="16"/>
      <c r="CL63" s="16"/>
      <c r="CM63" s="16"/>
      <c r="CN63" s="16"/>
      <c r="CO63" s="16"/>
      <c r="CP63" s="16"/>
      <c r="CQ63" s="16"/>
      <c r="CR63" s="16"/>
      <c r="CS63" s="16"/>
      <c r="CT63" s="16"/>
      <c r="CU63" s="16"/>
      <c r="CV63" s="16"/>
      <c r="CW63" s="16"/>
      <c r="CX63" s="16"/>
      <c r="CY63" s="16"/>
      <c r="CZ63" s="16"/>
      <c r="DA63" s="16"/>
      <c r="DB63" s="16"/>
      <c r="DC63" s="16"/>
      <c r="DD63" s="16"/>
      <c r="DE63" s="16"/>
      <c r="DF63" s="16"/>
      <c r="DG63" s="16"/>
      <c r="DH63" s="16"/>
      <c r="DI63" s="16"/>
      <c r="DJ63" s="16"/>
      <c r="DK63" s="16"/>
      <c r="DL63" s="16"/>
      <c r="DM63" s="16"/>
      <c r="DN63" s="16"/>
      <c r="DO63" s="16"/>
      <c r="DP63" s="16"/>
      <c r="DQ63" s="16"/>
      <c r="DR63" s="16"/>
      <c r="DS63" s="16"/>
      <c r="DT63" s="16"/>
      <c r="DU63" s="16"/>
      <c r="DV63" s="16"/>
      <c r="DW63" s="16"/>
      <c r="DX63" s="16"/>
      <c r="DY63" s="16"/>
      <c r="DZ63" s="16"/>
      <c r="EA63" s="16"/>
      <c r="EB63" s="16"/>
      <c r="EC63" s="16"/>
      <c r="ED63" s="16"/>
      <c r="EE63" s="16"/>
      <c r="EF63" s="16"/>
      <c r="EG63" s="16"/>
      <c r="EH63" s="16"/>
      <c r="EI63" s="16"/>
      <c r="EJ63" s="16"/>
      <c r="EK63" s="16"/>
      <c r="EL63" s="16"/>
      <c r="EM63" s="16"/>
      <c r="EN63" s="16"/>
      <c r="EO63" s="16"/>
      <c r="EP63" s="16"/>
      <c r="EQ63" s="16"/>
      <c r="ER63" s="16"/>
      <c r="ES63" s="16"/>
      <c r="ET63" s="16"/>
      <c r="EU63" s="16"/>
      <c r="EV63" s="16"/>
      <c r="EW63" s="16"/>
      <c r="EX63" s="16"/>
      <c r="EY63" s="16"/>
      <c r="EZ63" s="16"/>
      <c r="FA63" s="16"/>
      <c r="FB63" s="16"/>
      <c r="FC63" s="16"/>
      <c r="FD63" s="16"/>
      <c r="FE63" s="16"/>
      <c r="FF63" s="16"/>
      <c r="FG63" s="16"/>
      <c r="FH63" s="16"/>
      <c r="FI63" s="16"/>
      <c r="FJ63" s="16"/>
      <c r="FK63" s="16"/>
      <c r="FL63" s="16"/>
      <c r="FM63" s="16"/>
      <c r="FN63" s="16"/>
      <c r="FO63" s="16"/>
      <c r="FP63" s="16"/>
      <c r="FQ63" s="16"/>
      <c r="FR63" s="16"/>
      <c r="FS63" s="16"/>
      <c r="FT63" s="16"/>
      <c r="FU63" s="16"/>
      <c r="FV63" s="16"/>
      <c r="FW63" s="16"/>
      <c r="FX63" s="16"/>
      <c r="FY63" s="16"/>
      <c r="FZ63" s="16"/>
      <c r="GA63" s="16"/>
      <c r="GB63" s="16"/>
      <c r="GC63" s="16"/>
      <c r="GD63" s="16"/>
      <c r="GE63" s="16"/>
      <c r="GF63" s="16"/>
      <c r="GG63" s="16"/>
      <c r="GH63" s="16"/>
      <c r="GI63" s="16"/>
      <c r="GJ63" s="16"/>
      <c r="GK63" s="16"/>
      <c r="GL63" s="16"/>
      <c r="GM63" s="16"/>
      <c r="GN63" s="16"/>
      <c r="GO63" s="16"/>
      <c r="GP63" s="16"/>
      <c r="GQ63" s="16"/>
      <c r="GR63" s="16"/>
      <c r="GS63" s="16"/>
      <c r="GT63" s="16"/>
      <c r="GU63" s="16"/>
      <c r="GV63" s="16"/>
      <c r="GW63" s="16"/>
      <c r="GX63" s="16"/>
      <c r="GY63" s="16"/>
      <c r="GZ63" s="16"/>
      <c r="HA63" s="16"/>
      <c r="HB63" s="16"/>
      <c r="HC63" s="16"/>
      <c r="HD63" s="16"/>
      <c r="HE63" s="16"/>
      <c r="HF63" s="16"/>
      <c r="HG63" s="16"/>
      <c r="HH63" s="16"/>
      <c r="HI63" s="16"/>
      <c r="HJ63" s="16"/>
      <c r="HK63" s="16"/>
      <c r="HL63" s="16"/>
      <c r="HM63" s="16"/>
      <c r="HN63" s="16"/>
      <c r="HO63" s="16"/>
      <c r="HP63" s="16"/>
    </row>
    <row r="64" spans="1:224" ht="12.75" customHeight="1" x14ac:dyDescent="0.2">
      <c r="A64" s="67" t="s">
        <v>203</v>
      </c>
      <c r="B64" s="20">
        <v>3003</v>
      </c>
      <c r="C64" s="68" t="s">
        <v>198</v>
      </c>
      <c r="D64" s="21">
        <f t="shared" ca="1" si="7"/>
        <v>0</v>
      </c>
      <c r="E64" s="21">
        <f t="shared" ca="1" si="7"/>
        <v>0</v>
      </c>
      <c r="F64" s="22">
        <f t="shared" ca="1" si="9"/>
        <v>0</v>
      </c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  <c r="BM64" s="16"/>
      <c r="BN64" s="16"/>
      <c r="BO64" s="16"/>
      <c r="BP64" s="16"/>
      <c r="BQ64" s="16"/>
      <c r="BR64" s="16"/>
      <c r="BS64" s="16"/>
      <c r="BT64" s="16"/>
      <c r="BU64" s="16"/>
      <c r="BV64" s="16"/>
      <c r="BW64" s="16"/>
      <c r="BX64" s="16"/>
      <c r="BY64" s="16"/>
      <c r="BZ64" s="16"/>
      <c r="CA64" s="16"/>
      <c r="CB64" s="16"/>
      <c r="CC64" s="16"/>
      <c r="CD64" s="16"/>
      <c r="CE64" s="16"/>
      <c r="CF64" s="16"/>
      <c r="CG64" s="16"/>
      <c r="CH64" s="16"/>
      <c r="CI64" s="16"/>
      <c r="CJ64" s="16"/>
      <c r="CK64" s="16"/>
      <c r="CL64" s="16"/>
      <c r="CM64" s="16"/>
      <c r="CN64" s="16"/>
      <c r="CO64" s="16"/>
      <c r="CP64" s="16"/>
      <c r="CQ64" s="16"/>
      <c r="CR64" s="16"/>
      <c r="CS64" s="16"/>
      <c r="CT64" s="16"/>
      <c r="CU64" s="16"/>
      <c r="CV64" s="16"/>
      <c r="CW64" s="16"/>
      <c r="CX64" s="16"/>
      <c r="CY64" s="16"/>
      <c r="CZ64" s="16"/>
      <c r="DA64" s="16"/>
      <c r="DB64" s="16"/>
      <c r="DC64" s="16"/>
      <c r="DD64" s="16"/>
      <c r="DE64" s="16"/>
      <c r="DF64" s="16"/>
      <c r="DG64" s="16"/>
      <c r="DH64" s="16"/>
      <c r="DI64" s="16"/>
      <c r="DJ64" s="16"/>
      <c r="DK64" s="16"/>
      <c r="DL64" s="16"/>
      <c r="DM64" s="16"/>
      <c r="DN64" s="16"/>
      <c r="DO64" s="16"/>
      <c r="DP64" s="16"/>
      <c r="DQ64" s="16"/>
      <c r="DR64" s="16"/>
      <c r="DS64" s="16"/>
      <c r="DT64" s="16"/>
      <c r="DU64" s="16"/>
      <c r="DV64" s="16"/>
      <c r="DW64" s="16"/>
      <c r="DX64" s="16"/>
      <c r="DY64" s="16"/>
      <c r="DZ64" s="16"/>
      <c r="EA64" s="16"/>
      <c r="EB64" s="16"/>
      <c r="EC64" s="16"/>
      <c r="ED64" s="16"/>
      <c r="EE64" s="16"/>
      <c r="EF64" s="16"/>
      <c r="EG64" s="16"/>
      <c r="EH64" s="16"/>
      <c r="EI64" s="16"/>
      <c r="EJ64" s="16"/>
      <c r="EK64" s="16"/>
      <c r="EL64" s="16"/>
      <c r="EM64" s="16"/>
      <c r="EN64" s="16"/>
      <c r="EO64" s="16"/>
      <c r="EP64" s="16"/>
      <c r="EQ64" s="16"/>
      <c r="ER64" s="16"/>
      <c r="ES64" s="16"/>
      <c r="ET64" s="16"/>
      <c r="EU64" s="16"/>
      <c r="EV64" s="16"/>
      <c r="EW64" s="16"/>
      <c r="EX64" s="16"/>
      <c r="EY64" s="16"/>
      <c r="EZ64" s="16"/>
      <c r="FA64" s="16"/>
      <c r="FB64" s="16"/>
      <c r="FC64" s="16"/>
      <c r="FD64" s="16"/>
      <c r="FE64" s="16"/>
      <c r="FF64" s="16"/>
      <c r="FG64" s="16"/>
      <c r="FH64" s="16"/>
      <c r="FI64" s="16"/>
      <c r="FJ64" s="16"/>
      <c r="FK64" s="16"/>
      <c r="FL64" s="16"/>
      <c r="FM64" s="16"/>
      <c r="FN64" s="16"/>
      <c r="FO64" s="16"/>
      <c r="FP64" s="16"/>
      <c r="FQ64" s="16"/>
      <c r="FR64" s="16"/>
      <c r="FS64" s="16"/>
      <c r="FT64" s="16"/>
      <c r="FU64" s="16"/>
      <c r="FV64" s="16"/>
      <c r="FW64" s="16"/>
      <c r="FX64" s="16"/>
      <c r="FY64" s="16"/>
      <c r="FZ64" s="16"/>
      <c r="GA64" s="16"/>
      <c r="GB64" s="16"/>
      <c r="GC64" s="16"/>
      <c r="GD64" s="16"/>
      <c r="GE64" s="16"/>
      <c r="GF64" s="16"/>
      <c r="GG64" s="16"/>
      <c r="GH64" s="16"/>
      <c r="GI64" s="16"/>
      <c r="GJ64" s="16"/>
      <c r="GK64" s="16"/>
      <c r="GL64" s="16"/>
      <c r="GM64" s="16"/>
      <c r="GN64" s="16"/>
      <c r="GO64" s="16"/>
      <c r="GP64" s="16"/>
      <c r="GQ64" s="16"/>
      <c r="GR64" s="16"/>
      <c r="GS64" s="16"/>
      <c r="GT64" s="16"/>
      <c r="GU64" s="16"/>
      <c r="GV64" s="16"/>
      <c r="GW64" s="16"/>
      <c r="GX64" s="16"/>
      <c r="GY64" s="16"/>
      <c r="GZ64" s="16"/>
      <c r="HA64" s="16"/>
      <c r="HB64" s="16"/>
      <c r="HC64" s="16"/>
      <c r="HD64" s="16"/>
      <c r="HE64" s="16"/>
      <c r="HF64" s="16"/>
      <c r="HG64" s="16"/>
      <c r="HH64" s="16"/>
      <c r="HI64" s="16"/>
      <c r="HJ64" s="16"/>
      <c r="HK64" s="16"/>
      <c r="HL64" s="16"/>
      <c r="HM64" s="16"/>
      <c r="HN64" s="16"/>
      <c r="HO64" s="16"/>
      <c r="HP64" s="16"/>
    </row>
    <row r="65" spans="1:224" ht="12.75" customHeight="1" x14ac:dyDescent="0.2">
      <c r="A65" s="67" t="s">
        <v>204</v>
      </c>
      <c r="B65" s="20">
        <v>3004</v>
      </c>
      <c r="C65" s="68" t="s">
        <v>198</v>
      </c>
      <c r="D65" s="21">
        <f t="shared" ca="1" si="7"/>
        <v>0</v>
      </c>
      <c r="E65" s="21">
        <f t="shared" ca="1" si="7"/>
        <v>0</v>
      </c>
      <c r="F65" s="22">
        <f t="shared" ca="1" si="9"/>
        <v>0</v>
      </c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/>
      <c r="DV65" s="16"/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16"/>
      <c r="FG65" s="16"/>
      <c r="FH65" s="16"/>
      <c r="FI65" s="16"/>
      <c r="FJ65" s="16"/>
      <c r="FK65" s="16"/>
      <c r="FL65" s="16"/>
      <c r="FM65" s="16"/>
      <c r="FN65" s="16"/>
      <c r="FO65" s="16"/>
      <c r="FP65" s="16"/>
      <c r="FQ65" s="16"/>
      <c r="FR65" s="16"/>
      <c r="FS65" s="16"/>
      <c r="FT65" s="16"/>
      <c r="FU65" s="16"/>
      <c r="FV65" s="16"/>
      <c r="FW65" s="16"/>
      <c r="FX65" s="16"/>
      <c r="FY65" s="16"/>
      <c r="FZ65" s="16"/>
      <c r="GA65" s="16"/>
      <c r="GB65" s="16"/>
      <c r="GC65" s="16"/>
      <c r="GD65" s="16"/>
      <c r="GE65" s="16"/>
      <c r="GF65" s="16"/>
      <c r="GG65" s="16"/>
      <c r="GH65" s="16"/>
      <c r="GI65" s="16"/>
      <c r="GJ65" s="16"/>
      <c r="GK65" s="16"/>
      <c r="GL65" s="16"/>
      <c r="GM65" s="16"/>
      <c r="GN65" s="16"/>
      <c r="GO65" s="16"/>
      <c r="GP65" s="16"/>
      <c r="GQ65" s="16"/>
      <c r="GR65" s="16"/>
      <c r="GS65" s="16"/>
      <c r="GT65" s="16"/>
      <c r="GU65" s="16"/>
      <c r="GV65" s="16"/>
      <c r="GW65" s="16"/>
      <c r="GX65" s="16"/>
      <c r="GY65" s="16"/>
      <c r="GZ65" s="16"/>
      <c r="HA65" s="16"/>
      <c r="HB65" s="16"/>
      <c r="HC65" s="16"/>
      <c r="HD65" s="16"/>
      <c r="HE65" s="16"/>
      <c r="HF65" s="16"/>
      <c r="HG65" s="16"/>
      <c r="HH65" s="16"/>
      <c r="HI65" s="16"/>
      <c r="HJ65" s="16"/>
      <c r="HK65" s="16"/>
      <c r="HL65" s="16"/>
      <c r="HM65" s="16"/>
      <c r="HN65" s="16"/>
      <c r="HO65" s="16"/>
      <c r="HP65" s="16"/>
    </row>
    <row r="66" spans="1:224" ht="12.75" customHeight="1" x14ac:dyDescent="0.2">
      <c r="A66" s="67" t="s">
        <v>205</v>
      </c>
      <c r="B66" s="20">
        <v>3005</v>
      </c>
      <c r="C66" s="68" t="s">
        <v>198</v>
      </c>
      <c r="D66" s="21">
        <f t="shared" ca="1" si="7"/>
        <v>0</v>
      </c>
      <c r="E66" s="21">
        <f t="shared" ca="1" si="7"/>
        <v>0</v>
      </c>
      <c r="F66" s="22">
        <f t="shared" ca="1" si="9"/>
        <v>0</v>
      </c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/>
      <c r="BT66" s="16"/>
      <c r="BU66" s="16"/>
      <c r="BV66" s="16"/>
      <c r="BW66" s="16"/>
      <c r="BX66" s="16"/>
      <c r="BY66" s="16"/>
      <c r="BZ66" s="16"/>
      <c r="CA66" s="16"/>
      <c r="CB66" s="16"/>
      <c r="CC66" s="16"/>
      <c r="CD66" s="16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6"/>
      <c r="DG66" s="16"/>
      <c r="DH66" s="16"/>
      <c r="DI66" s="16"/>
      <c r="DJ66" s="16"/>
      <c r="DK66" s="16"/>
      <c r="DL66" s="16"/>
      <c r="DM66" s="16"/>
      <c r="DN66" s="16"/>
      <c r="DO66" s="16"/>
      <c r="DP66" s="16"/>
      <c r="DQ66" s="16"/>
      <c r="DR66" s="16"/>
      <c r="DS66" s="16"/>
      <c r="DT66" s="16"/>
      <c r="DU66" s="16"/>
      <c r="DV66" s="16"/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  <c r="GB66" s="16"/>
      <c r="GC66" s="16"/>
      <c r="GD66" s="16"/>
      <c r="GE66" s="16"/>
      <c r="GF66" s="16"/>
      <c r="GG66" s="16"/>
      <c r="GH66" s="16"/>
      <c r="GI66" s="16"/>
      <c r="GJ66" s="16"/>
      <c r="GK66" s="16"/>
      <c r="GL66" s="16"/>
      <c r="GM66" s="16"/>
      <c r="GN66" s="16"/>
      <c r="GO66" s="16"/>
      <c r="GP66" s="16"/>
      <c r="GQ66" s="16"/>
      <c r="GR66" s="16"/>
      <c r="GS66" s="16"/>
      <c r="GT66" s="16"/>
      <c r="GU66" s="16"/>
      <c r="GV66" s="16"/>
      <c r="GW66" s="16"/>
      <c r="GX66" s="16"/>
      <c r="GY66" s="16"/>
      <c r="GZ66" s="16"/>
      <c r="HA66" s="16"/>
      <c r="HB66" s="16"/>
      <c r="HC66" s="16"/>
      <c r="HD66" s="16"/>
      <c r="HE66" s="16"/>
      <c r="HF66" s="16"/>
      <c r="HG66" s="16"/>
      <c r="HH66" s="16"/>
      <c r="HI66" s="16"/>
      <c r="HJ66" s="16"/>
      <c r="HK66" s="16"/>
      <c r="HL66" s="16"/>
      <c r="HM66" s="16"/>
      <c r="HN66" s="16"/>
      <c r="HO66" s="16"/>
      <c r="HP66" s="16"/>
    </row>
    <row r="67" spans="1:224" ht="12.75" customHeight="1" x14ac:dyDescent="0.2">
      <c r="A67" s="67" t="s">
        <v>206</v>
      </c>
      <c r="B67" s="20">
        <v>3006</v>
      </c>
      <c r="C67" s="68" t="s">
        <v>198</v>
      </c>
      <c r="D67" s="21">
        <f t="shared" ca="1" si="7"/>
        <v>0</v>
      </c>
      <c r="E67" s="21">
        <f t="shared" ca="1" si="7"/>
        <v>0</v>
      </c>
      <c r="F67" s="22">
        <f t="shared" ca="1" si="9"/>
        <v>0</v>
      </c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/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/>
      <c r="DV67" s="16"/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  <c r="GB67" s="16"/>
      <c r="GC67" s="16"/>
      <c r="GD67" s="16"/>
      <c r="GE67" s="16"/>
      <c r="GF67" s="16"/>
      <c r="GG67" s="16"/>
      <c r="GH67" s="16"/>
      <c r="GI67" s="16"/>
      <c r="GJ67" s="16"/>
      <c r="GK67" s="16"/>
      <c r="GL67" s="16"/>
      <c r="GM67" s="16"/>
      <c r="GN67" s="16"/>
      <c r="GO67" s="16"/>
      <c r="GP67" s="16"/>
      <c r="GQ67" s="16"/>
      <c r="GR67" s="16"/>
      <c r="GS67" s="16"/>
      <c r="GT67" s="16"/>
      <c r="GU67" s="16"/>
      <c r="GV67" s="16"/>
      <c r="GW67" s="16"/>
      <c r="GX67" s="16"/>
      <c r="GY67" s="16"/>
      <c r="GZ67" s="16"/>
      <c r="HA67" s="16"/>
      <c r="HB67" s="16"/>
      <c r="HC67" s="16"/>
      <c r="HD67" s="16"/>
      <c r="HE67" s="16"/>
      <c r="HF67" s="16"/>
      <c r="HG67" s="16"/>
      <c r="HH67" s="16"/>
      <c r="HI67" s="16"/>
      <c r="HJ67" s="16"/>
      <c r="HK67" s="16"/>
      <c r="HL67" s="16"/>
      <c r="HM67" s="16"/>
      <c r="HN67" s="16"/>
      <c r="HO67" s="16"/>
      <c r="HP67" s="16"/>
    </row>
    <row r="68" spans="1:224" ht="12.75" customHeight="1" x14ac:dyDescent="0.2">
      <c r="A68" s="67" t="s">
        <v>207</v>
      </c>
      <c r="B68" s="20">
        <v>3007</v>
      </c>
      <c r="C68" s="68" t="s">
        <v>198</v>
      </c>
      <c r="D68" s="21">
        <f t="shared" ca="1" si="7"/>
        <v>0</v>
      </c>
      <c r="E68" s="21">
        <f t="shared" ca="1" si="7"/>
        <v>0</v>
      </c>
      <c r="F68" s="22">
        <f t="shared" ca="1" si="9"/>
        <v>0</v>
      </c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  <c r="BX68" s="16"/>
      <c r="BY68" s="16"/>
      <c r="BZ68" s="16"/>
      <c r="CA68" s="16"/>
      <c r="CB68" s="16"/>
      <c r="CC68" s="16"/>
      <c r="CD68" s="16"/>
      <c r="CE68" s="16"/>
      <c r="CF68" s="16"/>
      <c r="CG68" s="16"/>
      <c r="CH68" s="16"/>
      <c r="CI68" s="16"/>
      <c r="CJ68" s="16"/>
      <c r="CK68" s="16"/>
      <c r="CL68" s="16"/>
      <c r="CM68" s="16"/>
      <c r="CN68" s="16"/>
      <c r="CO68" s="16"/>
      <c r="CP68" s="16"/>
      <c r="CQ68" s="16"/>
      <c r="CR68" s="16"/>
      <c r="CS68" s="16"/>
      <c r="CT68" s="16"/>
      <c r="CU68" s="16"/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6"/>
      <c r="DG68" s="16"/>
      <c r="DH68" s="16"/>
      <c r="DI68" s="16"/>
      <c r="DJ68" s="16"/>
      <c r="DK68" s="16"/>
      <c r="DL68" s="16"/>
      <c r="DM68" s="16"/>
      <c r="DN68" s="16"/>
      <c r="DO68" s="16"/>
      <c r="DP68" s="16"/>
      <c r="DQ68" s="16"/>
      <c r="DR68" s="16"/>
      <c r="DS68" s="16"/>
      <c r="DT68" s="16"/>
      <c r="DU68" s="16"/>
      <c r="DV68" s="16"/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  <c r="EY68" s="16"/>
      <c r="EZ68" s="16"/>
      <c r="FA68" s="16"/>
      <c r="FB68" s="16"/>
      <c r="FC68" s="16"/>
      <c r="FD68" s="16"/>
      <c r="FE68" s="16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  <c r="GB68" s="16"/>
      <c r="GC68" s="16"/>
      <c r="GD68" s="16"/>
      <c r="GE68" s="16"/>
      <c r="GF68" s="16"/>
      <c r="GG68" s="16"/>
      <c r="GH68" s="16"/>
      <c r="GI68" s="16"/>
      <c r="GJ68" s="16"/>
      <c r="GK68" s="16"/>
      <c r="GL68" s="16"/>
      <c r="GM68" s="16"/>
      <c r="GN68" s="16"/>
      <c r="GO68" s="16"/>
      <c r="GP68" s="16"/>
      <c r="GQ68" s="16"/>
      <c r="GR68" s="16"/>
      <c r="GS68" s="16"/>
      <c r="GT68" s="16"/>
      <c r="GU68" s="16"/>
      <c r="GV68" s="16"/>
      <c r="GW68" s="16"/>
      <c r="GX68" s="16"/>
      <c r="GY68" s="16"/>
      <c r="GZ68" s="16"/>
      <c r="HA68" s="16"/>
      <c r="HB68" s="16"/>
      <c r="HC68" s="16"/>
      <c r="HD68" s="16"/>
      <c r="HE68" s="16"/>
      <c r="HF68" s="16"/>
      <c r="HG68" s="16"/>
      <c r="HH68" s="16"/>
      <c r="HI68" s="16"/>
      <c r="HJ68" s="16"/>
      <c r="HK68" s="16"/>
      <c r="HL68" s="16"/>
      <c r="HM68" s="16"/>
      <c r="HN68" s="16"/>
      <c r="HO68" s="16"/>
      <c r="HP68" s="16"/>
    </row>
    <row r="69" spans="1:224" ht="12.75" customHeight="1" x14ac:dyDescent="0.2">
      <c r="A69" s="67" t="s">
        <v>208</v>
      </c>
      <c r="B69" s="20">
        <v>3008</v>
      </c>
      <c r="C69" s="68" t="s">
        <v>198</v>
      </c>
      <c r="D69" s="21">
        <f t="shared" ca="1" si="7"/>
        <v>0</v>
      </c>
      <c r="E69" s="21">
        <f t="shared" ca="1" si="7"/>
        <v>0</v>
      </c>
      <c r="F69" s="22">
        <f t="shared" ca="1" si="9"/>
        <v>0</v>
      </c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  <c r="BM69" s="16"/>
      <c r="BN69" s="16"/>
      <c r="BO69" s="16"/>
      <c r="BP69" s="16"/>
      <c r="BQ69" s="16"/>
      <c r="BR69" s="16"/>
      <c r="BS69" s="16"/>
      <c r="BT69" s="16"/>
      <c r="BU69" s="16"/>
      <c r="BV69" s="16"/>
      <c r="BW69" s="16"/>
      <c r="BX69" s="16"/>
      <c r="BY69" s="16"/>
      <c r="BZ69" s="16"/>
      <c r="CA69" s="16"/>
      <c r="CB69" s="16"/>
      <c r="CC69" s="16"/>
      <c r="CD69" s="16"/>
      <c r="CE69" s="16"/>
      <c r="CF69" s="16"/>
      <c r="CG69" s="16"/>
      <c r="CH69" s="16"/>
      <c r="CI69" s="16"/>
      <c r="CJ69" s="16"/>
      <c r="CK69" s="16"/>
      <c r="CL69" s="16"/>
      <c r="CM69" s="16"/>
      <c r="CN69" s="16"/>
      <c r="CO69" s="16"/>
      <c r="CP69" s="16"/>
      <c r="CQ69" s="16"/>
      <c r="CR69" s="16"/>
      <c r="CS69" s="16"/>
      <c r="CT69" s="16"/>
      <c r="CU69" s="16"/>
      <c r="CV69" s="16"/>
      <c r="CW69" s="16"/>
      <c r="CX69" s="16"/>
      <c r="CY69" s="16"/>
      <c r="CZ69" s="16"/>
      <c r="DA69" s="16"/>
      <c r="DB69" s="16"/>
      <c r="DC69" s="16"/>
      <c r="DD69" s="16"/>
      <c r="DE69" s="16"/>
      <c r="DF69" s="16"/>
      <c r="DG69" s="16"/>
      <c r="DH69" s="16"/>
      <c r="DI69" s="16"/>
      <c r="DJ69" s="16"/>
      <c r="DK69" s="16"/>
      <c r="DL69" s="16"/>
      <c r="DM69" s="16"/>
      <c r="DN69" s="16"/>
      <c r="DO69" s="16"/>
      <c r="DP69" s="16"/>
      <c r="DQ69" s="16"/>
      <c r="DR69" s="16"/>
      <c r="DS69" s="16"/>
      <c r="DT69" s="16"/>
      <c r="DU69" s="16"/>
      <c r="DV69" s="16"/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  <c r="GB69" s="16"/>
      <c r="GC69" s="16"/>
      <c r="GD69" s="16"/>
      <c r="GE69" s="16"/>
      <c r="GF69" s="16"/>
      <c r="GG69" s="16"/>
      <c r="GH69" s="16"/>
      <c r="GI69" s="16"/>
      <c r="GJ69" s="16"/>
      <c r="GK69" s="16"/>
      <c r="GL69" s="16"/>
      <c r="GM69" s="16"/>
      <c r="GN69" s="16"/>
      <c r="GO69" s="16"/>
      <c r="GP69" s="16"/>
      <c r="GQ69" s="16"/>
      <c r="GR69" s="16"/>
      <c r="GS69" s="16"/>
      <c r="GT69" s="16"/>
      <c r="GU69" s="16"/>
      <c r="GV69" s="16"/>
      <c r="GW69" s="16"/>
      <c r="GX69" s="16"/>
      <c r="GY69" s="16"/>
      <c r="GZ69" s="16"/>
      <c r="HA69" s="16"/>
      <c r="HB69" s="16"/>
      <c r="HC69" s="16"/>
      <c r="HD69" s="16"/>
      <c r="HE69" s="16"/>
      <c r="HF69" s="16"/>
      <c r="HG69" s="16"/>
      <c r="HH69" s="16"/>
      <c r="HI69" s="16"/>
      <c r="HJ69" s="16"/>
      <c r="HK69" s="16"/>
      <c r="HL69" s="16"/>
      <c r="HM69" s="16"/>
      <c r="HN69" s="16"/>
      <c r="HO69" s="16"/>
      <c r="HP69" s="16"/>
    </row>
    <row r="70" spans="1:224" ht="12.75" customHeight="1" x14ac:dyDescent="0.2">
      <c r="A70" s="67" t="s">
        <v>209</v>
      </c>
      <c r="B70" s="20">
        <v>3009</v>
      </c>
      <c r="C70" s="68" t="s">
        <v>198</v>
      </c>
      <c r="D70" s="21">
        <f t="shared" ca="1" si="7"/>
        <v>0</v>
      </c>
      <c r="E70" s="21">
        <f t="shared" ca="1" si="7"/>
        <v>0</v>
      </c>
      <c r="F70" s="22">
        <f t="shared" ca="1" si="9"/>
        <v>0</v>
      </c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  <c r="GB70" s="16"/>
      <c r="GC70" s="16"/>
      <c r="GD70" s="16"/>
      <c r="GE70" s="16"/>
      <c r="GF70" s="16"/>
      <c r="GG70" s="16"/>
      <c r="GH70" s="16"/>
      <c r="GI70" s="16"/>
      <c r="GJ70" s="16"/>
      <c r="GK70" s="16"/>
      <c r="GL70" s="16"/>
      <c r="GM70" s="16"/>
      <c r="GN70" s="16"/>
      <c r="GO70" s="16"/>
      <c r="GP70" s="16"/>
      <c r="GQ70" s="16"/>
      <c r="GR70" s="16"/>
      <c r="GS70" s="16"/>
      <c r="GT70" s="16"/>
      <c r="GU70" s="16"/>
      <c r="GV70" s="16"/>
      <c r="GW70" s="16"/>
      <c r="GX70" s="16"/>
      <c r="GY70" s="16"/>
      <c r="GZ70" s="16"/>
      <c r="HA70" s="16"/>
      <c r="HB70" s="16"/>
      <c r="HC70" s="16"/>
      <c r="HD70" s="16"/>
      <c r="HE70" s="16"/>
      <c r="HF70" s="16"/>
      <c r="HG70" s="16"/>
      <c r="HH70" s="16"/>
      <c r="HI70" s="16"/>
      <c r="HJ70" s="16"/>
      <c r="HK70" s="16"/>
      <c r="HL70" s="16"/>
      <c r="HM70" s="16"/>
      <c r="HN70" s="16"/>
      <c r="HO70" s="16"/>
      <c r="HP70" s="16"/>
    </row>
    <row r="71" spans="1:224" ht="12.75" customHeight="1" x14ac:dyDescent="0.2">
      <c r="A71" s="67" t="s">
        <v>210</v>
      </c>
      <c r="B71" s="20">
        <v>3011</v>
      </c>
      <c r="C71" s="68" t="s">
        <v>198</v>
      </c>
      <c r="D71" s="21">
        <f t="shared" ca="1" si="7"/>
        <v>0</v>
      </c>
      <c r="E71" s="21">
        <f t="shared" ca="1" si="7"/>
        <v>0</v>
      </c>
      <c r="F71" s="22">
        <f t="shared" ca="1" si="9"/>
        <v>0</v>
      </c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  <c r="BC71" s="16"/>
      <c r="BD71" s="16"/>
      <c r="BE71" s="16"/>
      <c r="BF71" s="16"/>
      <c r="BG71" s="16"/>
      <c r="BH71" s="16"/>
      <c r="BI71" s="16"/>
      <c r="BJ71" s="16"/>
      <c r="BK71" s="16"/>
      <c r="BL71" s="16"/>
      <c r="BM71" s="16"/>
      <c r="BN71" s="16"/>
      <c r="BO71" s="16"/>
      <c r="BP71" s="16"/>
      <c r="BQ71" s="16"/>
      <c r="BR71" s="16"/>
      <c r="BS71" s="16"/>
      <c r="BT71" s="16"/>
      <c r="BU71" s="16"/>
      <c r="BV71" s="16"/>
      <c r="BW71" s="16"/>
      <c r="BX71" s="16"/>
      <c r="BY71" s="16"/>
      <c r="BZ71" s="16"/>
      <c r="CA71" s="16"/>
      <c r="CB71" s="16"/>
      <c r="CC71" s="16"/>
      <c r="CD71" s="16"/>
      <c r="CE71" s="16"/>
      <c r="CF71" s="16"/>
      <c r="CG71" s="16"/>
      <c r="CH71" s="16"/>
      <c r="CI71" s="16"/>
      <c r="CJ71" s="16"/>
      <c r="CK71" s="16"/>
      <c r="CL71" s="16"/>
      <c r="CM71" s="16"/>
      <c r="CN71" s="16"/>
      <c r="CO71" s="16"/>
      <c r="CP71" s="16"/>
      <c r="CQ71" s="16"/>
      <c r="CR71" s="16"/>
      <c r="CS71" s="16"/>
      <c r="CT71" s="16"/>
      <c r="CU71" s="16"/>
      <c r="CV71" s="16"/>
      <c r="CW71" s="16"/>
      <c r="CX71" s="16"/>
      <c r="CY71" s="16"/>
      <c r="CZ71" s="16"/>
      <c r="DA71" s="16"/>
      <c r="DB71" s="16"/>
      <c r="DC71" s="16"/>
      <c r="DD71" s="16"/>
      <c r="DE71" s="16"/>
      <c r="DF71" s="16"/>
      <c r="DG71" s="16"/>
      <c r="DH71" s="16"/>
      <c r="DI71" s="16"/>
      <c r="DJ71" s="16"/>
      <c r="DK71" s="16"/>
      <c r="DL71" s="16"/>
      <c r="DM71" s="16"/>
      <c r="DN71" s="16"/>
      <c r="DO71" s="16"/>
      <c r="DP71" s="16"/>
      <c r="DQ71" s="16"/>
      <c r="DR71" s="16"/>
      <c r="DS71" s="16"/>
      <c r="DT71" s="16"/>
      <c r="DU71" s="16"/>
      <c r="DV71" s="16"/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  <c r="GB71" s="16"/>
      <c r="GC71" s="16"/>
      <c r="GD71" s="16"/>
      <c r="GE71" s="16"/>
      <c r="GF71" s="16"/>
      <c r="GG71" s="16"/>
      <c r="GH71" s="16"/>
      <c r="GI71" s="16"/>
      <c r="GJ71" s="16"/>
      <c r="GK71" s="16"/>
      <c r="GL71" s="16"/>
      <c r="GM71" s="16"/>
      <c r="GN71" s="16"/>
      <c r="GO71" s="16"/>
      <c r="GP71" s="16"/>
      <c r="GQ71" s="16"/>
      <c r="GR71" s="16"/>
      <c r="GS71" s="16"/>
      <c r="GT71" s="16"/>
      <c r="GU71" s="16"/>
      <c r="GV71" s="16"/>
      <c r="GW71" s="16"/>
      <c r="GX71" s="16"/>
      <c r="GY71" s="16"/>
      <c r="GZ71" s="16"/>
      <c r="HA71" s="16"/>
      <c r="HB71" s="16"/>
      <c r="HC71" s="16"/>
      <c r="HD71" s="16"/>
      <c r="HE71" s="16"/>
      <c r="HF71" s="16"/>
      <c r="HG71" s="16"/>
      <c r="HH71" s="16"/>
      <c r="HI71" s="16"/>
      <c r="HJ71" s="16"/>
      <c r="HK71" s="16"/>
      <c r="HL71" s="16"/>
      <c r="HM71" s="16"/>
      <c r="HN71" s="16"/>
      <c r="HO71" s="16"/>
      <c r="HP71" s="16"/>
    </row>
    <row r="72" spans="1:224" ht="12.75" customHeight="1" x14ac:dyDescent="0.2">
      <c r="A72" s="67" t="s">
        <v>211</v>
      </c>
      <c r="B72" s="20">
        <v>3012</v>
      </c>
      <c r="C72" s="68" t="s">
        <v>198</v>
      </c>
      <c r="D72" s="21">
        <f t="shared" ca="1" si="7"/>
        <v>0</v>
      </c>
      <c r="E72" s="21">
        <f t="shared" ca="1" si="7"/>
        <v>0</v>
      </c>
      <c r="F72" s="22">
        <f t="shared" ca="1" si="9"/>
        <v>0</v>
      </c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  <c r="AU72" s="16"/>
      <c r="AV72" s="16"/>
      <c r="AW72" s="16"/>
      <c r="AX72" s="16"/>
      <c r="AY72" s="16"/>
      <c r="AZ72" s="16"/>
      <c r="BA72" s="16"/>
      <c r="BB72" s="16"/>
      <c r="BC72" s="16"/>
      <c r="BD72" s="16"/>
      <c r="BE72" s="16"/>
      <c r="BF72" s="16"/>
      <c r="BG72" s="16"/>
      <c r="BH72" s="16"/>
      <c r="BI72" s="16"/>
      <c r="BJ72" s="16"/>
      <c r="BK72" s="16"/>
      <c r="BL72" s="16"/>
      <c r="BM72" s="16"/>
      <c r="BN72" s="16"/>
      <c r="BO72" s="16"/>
      <c r="BP72" s="16"/>
      <c r="BQ72" s="16"/>
      <c r="BR72" s="16"/>
      <c r="BS72" s="16"/>
      <c r="BT72" s="16"/>
      <c r="BU72" s="16"/>
      <c r="BV72" s="16"/>
      <c r="BW72" s="16"/>
      <c r="BX72" s="16"/>
      <c r="BY72" s="16"/>
      <c r="BZ72" s="16"/>
      <c r="CA72" s="16"/>
      <c r="CB72" s="16"/>
      <c r="CC72" s="16"/>
      <c r="CD72" s="16"/>
      <c r="CE72" s="16"/>
      <c r="CF72" s="16"/>
      <c r="CG72" s="16"/>
      <c r="CH72" s="16"/>
      <c r="CI72" s="16"/>
      <c r="CJ72" s="16"/>
      <c r="CK72" s="16"/>
      <c r="CL72" s="16"/>
      <c r="CM72" s="16"/>
      <c r="CN72" s="16"/>
      <c r="CO72" s="16"/>
      <c r="CP72" s="16"/>
      <c r="CQ72" s="16"/>
      <c r="CR72" s="16"/>
      <c r="CS72" s="16"/>
      <c r="CT72" s="16"/>
      <c r="CU72" s="16"/>
      <c r="CV72" s="16"/>
      <c r="CW72" s="16"/>
      <c r="CX72" s="16"/>
      <c r="CY72" s="16"/>
      <c r="CZ72" s="16"/>
      <c r="DA72" s="16"/>
      <c r="DB72" s="16"/>
      <c r="DC72" s="16"/>
      <c r="DD72" s="16"/>
      <c r="DE72" s="16"/>
      <c r="DF72" s="16"/>
      <c r="DG72" s="16"/>
      <c r="DH72" s="16"/>
      <c r="DI72" s="16"/>
      <c r="DJ72" s="16"/>
      <c r="DK72" s="16"/>
      <c r="DL72" s="16"/>
      <c r="DM72" s="16"/>
      <c r="DN72" s="16"/>
      <c r="DO72" s="16"/>
      <c r="DP72" s="16"/>
      <c r="DQ72" s="16"/>
      <c r="DR72" s="16"/>
      <c r="DS72" s="16"/>
      <c r="DT72" s="16"/>
      <c r="DU72" s="16"/>
      <c r="DV72" s="16"/>
      <c r="DW72" s="16"/>
      <c r="DX72" s="16"/>
      <c r="DY72" s="16"/>
      <c r="DZ72" s="16"/>
      <c r="EA72" s="16"/>
      <c r="EB72" s="16"/>
      <c r="EC72" s="16"/>
      <c r="ED72" s="16"/>
      <c r="EE72" s="16"/>
      <c r="EF72" s="16"/>
      <c r="EG72" s="16"/>
      <c r="EH72" s="16"/>
      <c r="EI72" s="16"/>
      <c r="EJ72" s="16"/>
      <c r="EK72" s="16"/>
      <c r="EL72" s="16"/>
      <c r="EM72" s="16"/>
      <c r="EN72" s="16"/>
      <c r="EO72" s="16"/>
      <c r="EP72" s="16"/>
      <c r="EQ72" s="16"/>
      <c r="ER72" s="16"/>
      <c r="ES72" s="16"/>
      <c r="ET72" s="16"/>
      <c r="EU72" s="16"/>
      <c r="EV72" s="16"/>
      <c r="EW72" s="16"/>
      <c r="EX72" s="16"/>
      <c r="EY72" s="16"/>
      <c r="EZ72" s="16"/>
      <c r="FA72" s="16"/>
      <c r="FB72" s="16"/>
      <c r="FC72" s="16"/>
      <c r="FD72" s="16"/>
      <c r="FE72" s="16"/>
      <c r="FF72" s="16"/>
      <c r="FG72" s="16"/>
      <c r="FH72" s="16"/>
      <c r="FI72" s="16"/>
      <c r="FJ72" s="16"/>
      <c r="FK72" s="16"/>
      <c r="FL72" s="16"/>
      <c r="FM72" s="16"/>
      <c r="FN72" s="16"/>
      <c r="FO72" s="16"/>
      <c r="FP72" s="16"/>
      <c r="FQ72" s="16"/>
      <c r="FR72" s="16"/>
      <c r="FS72" s="16"/>
      <c r="FT72" s="16"/>
      <c r="FU72" s="16"/>
      <c r="FV72" s="16"/>
      <c r="FW72" s="16"/>
      <c r="FX72" s="16"/>
      <c r="FY72" s="16"/>
      <c r="FZ72" s="16"/>
      <c r="GA72" s="16"/>
      <c r="GB72" s="16"/>
      <c r="GC72" s="16"/>
      <c r="GD72" s="16"/>
      <c r="GE72" s="16"/>
      <c r="GF72" s="16"/>
      <c r="GG72" s="16"/>
      <c r="GH72" s="16"/>
      <c r="GI72" s="16"/>
      <c r="GJ72" s="16"/>
      <c r="GK72" s="16"/>
      <c r="GL72" s="16"/>
      <c r="GM72" s="16"/>
      <c r="GN72" s="16"/>
      <c r="GO72" s="16"/>
      <c r="GP72" s="16"/>
      <c r="GQ72" s="16"/>
      <c r="GR72" s="16"/>
      <c r="GS72" s="16"/>
      <c r="GT72" s="16"/>
      <c r="GU72" s="16"/>
      <c r="GV72" s="16"/>
      <c r="GW72" s="16"/>
      <c r="GX72" s="16"/>
      <c r="GY72" s="16"/>
      <c r="GZ72" s="16"/>
      <c r="HA72" s="16"/>
      <c r="HB72" s="16"/>
      <c r="HC72" s="16"/>
      <c r="HD72" s="16"/>
      <c r="HE72" s="16"/>
      <c r="HF72" s="16"/>
      <c r="HG72" s="16"/>
      <c r="HH72" s="16"/>
      <c r="HI72" s="16"/>
      <c r="HJ72" s="16"/>
      <c r="HK72" s="16"/>
      <c r="HL72" s="16"/>
      <c r="HM72" s="16"/>
      <c r="HN72" s="16"/>
      <c r="HO72" s="16"/>
      <c r="HP72" s="16"/>
    </row>
    <row r="73" spans="1:224" s="16" customFormat="1" x14ac:dyDescent="0.2">
      <c r="A73" s="67" t="s">
        <v>212</v>
      </c>
      <c r="B73" s="20">
        <v>3015</v>
      </c>
      <c r="C73" s="68" t="s">
        <v>198</v>
      </c>
      <c r="D73" s="21">
        <f t="shared" ca="1" si="7"/>
        <v>0</v>
      </c>
      <c r="E73" s="21">
        <f t="shared" ca="1" si="7"/>
        <v>0</v>
      </c>
      <c r="F73" s="22">
        <f t="shared" ca="1" si="9"/>
        <v>0</v>
      </c>
    </row>
    <row r="74" spans="1:224" s="16" customFormat="1" x14ac:dyDescent="0.2">
      <c r="A74" s="67" t="s">
        <v>213</v>
      </c>
      <c r="B74" s="20">
        <v>3016</v>
      </c>
      <c r="C74" s="68" t="s">
        <v>198</v>
      </c>
      <c r="D74" s="21">
        <f t="shared" ca="1" si="7"/>
        <v>0</v>
      </c>
      <c r="E74" s="21">
        <f t="shared" ca="1" si="7"/>
        <v>0</v>
      </c>
      <c r="F74" s="22">
        <f t="shared" ca="1" si="9"/>
        <v>0</v>
      </c>
    </row>
    <row r="75" spans="1:224" s="16" customFormat="1" x14ac:dyDescent="0.2">
      <c r="A75" s="67" t="s">
        <v>214</v>
      </c>
      <c r="B75" s="20">
        <v>3017</v>
      </c>
      <c r="C75" s="68" t="s">
        <v>198</v>
      </c>
      <c r="D75" s="21">
        <f t="shared" ca="1" si="7"/>
        <v>0</v>
      </c>
      <c r="E75" s="21">
        <f t="shared" ca="1" si="7"/>
        <v>0</v>
      </c>
      <c r="F75" s="22">
        <f t="shared" ca="1" si="9"/>
        <v>0</v>
      </c>
    </row>
    <row r="76" spans="1:224" s="16" customFormat="1" x14ac:dyDescent="0.2">
      <c r="A76" s="67" t="s">
        <v>215</v>
      </c>
      <c r="B76" s="20">
        <v>3018</v>
      </c>
      <c r="C76" s="68" t="s">
        <v>198</v>
      </c>
      <c r="D76" s="21">
        <f t="shared" ca="1" si="7"/>
        <v>0</v>
      </c>
      <c r="E76" s="21">
        <f t="shared" ca="1" si="7"/>
        <v>0</v>
      </c>
      <c r="F76" s="22">
        <f t="shared" ca="1" si="9"/>
        <v>0</v>
      </c>
    </row>
    <row r="77" spans="1:224" s="16" customFormat="1" x14ac:dyDescent="0.2">
      <c r="A77" s="69" t="s">
        <v>216</v>
      </c>
      <c r="B77" s="55">
        <v>9000</v>
      </c>
      <c r="C77" s="68" t="s">
        <v>217</v>
      </c>
      <c r="D77" s="56">
        <f ca="1">SUMIF($C$7:$C$76,"HD",D$7:D$76)</f>
        <v>33844039589.468811</v>
      </c>
      <c r="E77" s="56">
        <f ca="1">SUMIF($C$7:$C$76,"HD",E$7:E$76)</f>
        <v>478207607.65723723</v>
      </c>
      <c r="F77" s="56">
        <f ca="1">SUMIF($C$7:$C$76,"HD",F$7:F$76)</f>
        <v>34322247197.126053</v>
      </c>
    </row>
    <row r="78" spans="1:224" s="16" customFormat="1" x14ac:dyDescent="0.2">
      <c r="A78" s="69" t="s">
        <v>218</v>
      </c>
      <c r="B78" s="55">
        <v>9001</v>
      </c>
      <c r="C78" s="68" t="s">
        <v>219</v>
      </c>
      <c r="D78" s="56">
        <f ca="1">SUMIF($C$7:$C$76,"H",D$7:D$76)+SUMIF($C$7:$C$76,"E",D$7:D$76)</f>
        <v>0</v>
      </c>
      <c r="E78" s="56">
        <f ca="1">SUMIF($C$7:$C$76,"H",E$7:E$76)+SUMIF($C$7:$C$76,"E",E$7:E$76)</f>
        <v>0</v>
      </c>
      <c r="F78" s="56">
        <f ca="1">SUMIF($C$7:$C$76,"H",F$7:F$76)+SUMIF($C$7:$C$76,"E",F$7:F$76)</f>
        <v>0</v>
      </c>
    </row>
    <row r="79" spans="1:224" s="16" customFormat="1" x14ac:dyDescent="0.2">
      <c r="A79" s="69" t="s">
        <v>220</v>
      </c>
      <c r="B79" s="55">
        <v>9003</v>
      </c>
      <c r="C79" s="68" t="s">
        <v>221</v>
      </c>
      <c r="D79" s="56">
        <f ca="1">D77+D78</f>
        <v>33844039589.468811</v>
      </c>
      <c r="E79" s="56">
        <f ca="1">E77+E78</f>
        <v>478207607.65723723</v>
      </c>
      <c r="F79" s="56">
        <f ca="1">F77+F78</f>
        <v>34322247197.126053</v>
      </c>
      <c r="CS79" s="3"/>
    </row>
    <row r="80" spans="1:224" s="16" customFormat="1" x14ac:dyDescent="0.2"/>
  </sheetData>
  <mergeCells count="1">
    <mergeCell ref="E2:G2"/>
  </mergeCells>
  <dataValidations count="1">
    <dataValidation type="list" allowBlank="1" showInputMessage="1" showErrorMessage="1" sqref="B2" xr:uid="{86BF14B1-6F04-442E-8057-1C4B30DE33A5}">
      <formula1>"Tele-Satış,E-Ticaret,Geleneksel"</formula1>
    </dataValidation>
  </dataValidations>
  <pageMargins left="0.2" right="0.75" top="0.52" bottom="0.52" header="0.5" footer="0.5"/>
  <pageSetup paperSize="9" scale="49" orientation="landscape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02E0C4-964F-4E6D-BF8C-4955E8632807}">
  <dimension ref="A1:HP80"/>
  <sheetViews>
    <sheetView showGridLines="0" zoomScale="80" zoomScaleNormal="80" workbookViewId="0">
      <pane xSplit="3" ySplit="6" topLeftCell="D7" activePane="bottomRight" state="frozen"/>
      <selection activeCell="B2" sqref="B2"/>
      <selection pane="topRight" activeCell="B2" sqref="B2"/>
      <selection pane="bottomLeft" activeCell="B2" sqref="B2"/>
      <selection pane="bottomRight" activeCell="B2" sqref="B2"/>
    </sheetView>
  </sheetViews>
  <sheetFormatPr defaultColWidth="9.140625" defaultRowHeight="12.75" x14ac:dyDescent="0.2"/>
  <cols>
    <col min="1" max="1" width="58.7109375" style="6" customWidth="1"/>
    <col min="2" max="3" width="15.7109375" style="6" customWidth="1"/>
    <col min="4" max="7" width="15.7109375" style="3" customWidth="1"/>
    <col min="8" max="16384" width="9.140625" style="3"/>
  </cols>
  <sheetData>
    <row r="1" spans="1:224" ht="15" customHeight="1" x14ac:dyDescent="0.25">
      <c r="A1" s="1" t="s">
        <v>0</v>
      </c>
      <c r="B1" s="2"/>
      <c r="C1" s="2"/>
    </row>
    <row r="2" spans="1:224" ht="15" customHeight="1" x14ac:dyDescent="0.25">
      <c r="A2" s="1" t="s">
        <v>270</v>
      </c>
      <c r="B2" s="4" t="s">
        <v>10</v>
      </c>
      <c r="C2" s="2"/>
      <c r="E2" s="84" t="s">
        <v>1</v>
      </c>
      <c r="F2" s="85"/>
      <c r="G2" s="86"/>
      <c r="H2" s="6"/>
    </row>
    <row r="3" spans="1:224" ht="15" customHeight="1" x14ac:dyDescent="0.25">
      <c r="A3" s="5" t="s">
        <v>288</v>
      </c>
      <c r="B3" s="2"/>
      <c r="C3" s="2"/>
    </row>
    <row r="4" spans="1:224" ht="22.5" customHeight="1" x14ac:dyDescent="0.2"/>
    <row r="5" spans="1:224" ht="22.5" customHeight="1" x14ac:dyDescent="0.2">
      <c r="D5" s="63">
        <v>728</v>
      </c>
    </row>
    <row r="6" spans="1:224" ht="79.5" customHeight="1" x14ac:dyDescent="0.2">
      <c r="A6" s="65" t="s">
        <v>135</v>
      </c>
      <c r="B6" s="65" t="s">
        <v>136</v>
      </c>
      <c r="C6" s="65" t="s">
        <v>137</v>
      </c>
      <c r="D6" s="66" t="s">
        <v>77</v>
      </c>
    </row>
    <row r="7" spans="1:224" ht="12.75" customHeight="1" x14ac:dyDescent="0.2">
      <c r="A7" s="67" t="s">
        <v>143</v>
      </c>
      <c r="B7" s="20">
        <v>1001</v>
      </c>
      <c r="C7" s="68" t="s">
        <v>144</v>
      </c>
      <c r="D7" s="21">
        <f t="shared" ref="D7:D70" ca="1" si="0">IFERROR(INDIRECT("'"&amp;$B$2&amp;"'!"&amp;ADDRESS(MATCH($B7,INDIRECT("'"&amp;$B$2&amp;"'!$B$1:$B$1095"),0),MATCH(D$5,INDIRECT("'"&amp;$B$2&amp;"'!5:5"),0))),0)</f>
        <v>0</v>
      </c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</row>
    <row r="8" spans="1:224" ht="12.75" customHeight="1" x14ac:dyDescent="0.2">
      <c r="A8" s="67" t="s">
        <v>145</v>
      </c>
      <c r="B8" s="20">
        <v>1003</v>
      </c>
      <c r="C8" s="68" t="s">
        <v>144</v>
      </c>
      <c r="D8" s="21">
        <f t="shared" ca="1" si="0"/>
        <v>17929234.530000001</v>
      </c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  <c r="GF8" s="16"/>
      <c r="GG8" s="16"/>
      <c r="GH8" s="16"/>
      <c r="GI8" s="16"/>
      <c r="GJ8" s="16"/>
      <c r="GK8" s="16"/>
      <c r="GL8" s="16"/>
      <c r="GM8" s="16"/>
      <c r="GN8" s="16"/>
      <c r="GO8" s="16"/>
      <c r="GP8" s="16"/>
      <c r="GQ8" s="16"/>
      <c r="GR8" s="16"/>
      <c r="GS8" s="16"/>
      <c r="GT8" s="16"/>
      <c r="GU8" s="16"/>
      <c r="GV8" s="16"/>
      <c r="GW8" s="16"/>
      <c r="GX8" s="16"/>
      <c r="GY8" s="16"/>
      <c r="GZ8" s="16"/>
      <c r="HA8" s="16"/>
      <c r="HB8" s="16"/>
      <c r="HC8" s="16"/>
      <c r="HD8" s="16"/>
      <c r="HE8" s="16"/>
      <c r="HF8" s="16"/>
      <c r="HG8" s="16"/>
      <c r="HH8" s="16"/>
      <c r="HI8" s="16"/>
      <c r="HJ8" s="16"/>
      <c r="HK8" s="16"/>
      <c r="HL8" s="16"/>
      <c r="HM8" s="16"/>
      <c r="HN8" s="16"/>
      <c r="HO8" s="16"/>
      <c r="HP8" s="16"/>
    </row>
    <row r="9" spans="1:224" ht="12.75" customHeight="1" x14ac:dyDescent="0.2">
      <c r="A9" s="67" t="s">
        <v>146</v>
      </c>
      <c r="B9" s="20">
        <v>1004</v>
      </c>
      <c r="C9" s="68" t="s">
        <v>144</v>
      </c>
      <c r="D9" s="21">
        <f t="shared" ca="1" si="0"/>
        <v>1732548.4599999997</v>
      </c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6"/>
      <c r="DG9" s="16"/>
      <c r="DH9" s="16"/>
      <c r="DI9" s="16"/>
      <c r="DJ9" s="16"/>
      <c r="DK9" s="16"/>
      <c r="DL9" s="16"/>
      <c r="DM9" s="16"/>
      <c r="DN9" s="16"/>
      <c r="DO9" s="16"/>
      <c r="DP9" s="16"/>
      <c r="DQ9" s="16"/>
      <c r="DR9" s="16"/>
      <c r="DS9" s="16"/>
      <c r="DT9" s="16"/>
      <c r="DU9" s="16"/>
      <c r="DV9" s="16"/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16"/>
      <c r="GE9" s="16"/>
      <c r="GF9" s="16"/>
      <c r="GG9" s="16"/>
      <c r="GH9" s="16"/>
      <c r="GI9" s="16"/>
      <c r="GJ9" s="16"/>
      <c r="GK9" s="16"/>
      <c r="GL9" s="16"/>
      <c r="GM9" s="16"/>
      <c r="GN9" s="16"/>
      <c r="GO9" s="16"/>
      <c r="GP9" s="16"/>
      <c r="GQ9" s="16"/>
      <c r="GR9" s="16"/>
      <c r="GS9" s="16"/>
      <c r="GT9" s="16"/>
      <c r="GU9" s="16"/>
      <c r="GV9" s="16"/>
      <c r="GW9" s="16"/>
      <c r="GX9" s="16"/>
      <c r="GY9" s="16"/>
      <c r="GZ9" s="16"/>
      <c r="HA9" s="16"/>
      <c r="HB9" s="16"/>
      <c r="HC9" s="16"/>
      <c r="HD9" s="16"/>
      <c r="HE9" s="16"/>
      <c r="HF9" s="16"/>
      <c r="HG9" s="16"/>
      <c r="HH9" s="16"/>
      <c r="HI9" s="16"/>
      <c r="HJ9" s="16"/>
      <c r="HK9" s="16"/>
      <c r="HL9" s="16"/>
      <c r="HM9" s="16"/>
      <c r="HN9" s="16"/>
      <c r="HO9" s="16"/>
      <c r="HP9" s="16"/>
    </row>
    <row r="10" spans="1:224" ht="12.75" customHeight="1" x14ac:dyDescent="0.2">
      <c r="A10" s="67" t="s">
        <v>147</v>
      </c>
      <c r="B10" s="20">
        <v>1005</v>
      </c>
      <c r="C10" s="68" t="s">
        <v>144</v>
      </c>
      <c r="D10" s="21">
        <f t="shared" ca="1" si="0"/>
        <v>21290970.440000001</v>
      </c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16"/>
      <c r="GE10" s="16"/>
      <c r="GF10" s="16"/>
      <c r="GG10" s="16"/>
      <c r="GH10" s="16"/>
      <c r="GI10" s="16"/>
      <c r="GJ10" s="16"/>
      <c r="GK10" s="16"/>
      <c r="GL10" s="16"/>
      <c r="GM10" s="16"/>
      <c r="GN10" s="16"/>
      <c r="GO10" s="16"/>
      <c r="GP10" s="16"/>
      <c r="GQ10" s="16"/>
      <c r="GR10" s="16"/>
      <c r="GS10" s="16"/>
      <c r="GT10" s="16"/>
      <c r="GU10" s="16"/>
      <c r="GV10" s="16"/>
      <c r="GW10" s="16"/>
      <c r="GX10" s="16"/>
      <c r="GY10" s="16"/>
      <c r="GZ10" s="16"/>
      <c r="HA10" s="16"/>
      <c r="HB10" s="16"/>
      <c r="HC10" s="16"/>
      <c r="HD10" s="16"/>
      <c r="HE10" s="16"/>
      <c r="HF10" s="16"/>
      <c r="HG10" s="16"/>
      <c r="HH10" s="16"/>
      <c r="HI10" s="16"/>
      <c r="HJ10" s="16"/>
      <c r="HK10" s="16"/>
      <c r="HL10" s="16"/>
      <c r="HM10" s="16"/>
      <c r="HN10" s="16"/>
      <c r="HO10" s="16"/>
      <c r="HP10" s="16"/>
    </row>
    <row r="11" spans="1:224" ht="12.75" customHeight="1" x14ac:dyDescent="0.2">
      <c r="A11" s="67" t="s">
        <v>148</v>
      </c>
      <c r="B11" s="20">
        <v>1006</v>
      </c>
      <c r="C11" s="68" t="s">
        <v>144</v>
      </c>
      <c r="D11" s="21">
        <f t="shared" ca="1" si="0"/>
        <v>0</v>
      </c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16"/>
      <c r="GE11" s="16"/>
      <c r="GF11" s="16"/>
      <c r="GG11" s="16"/>
      <c r="GH11" s="16"/>
      <c r="GI11" s="16"/>
      <c r="GJ11" s="16"/>
      <c r="GK11" s="16"/>
      <c r="GL11" s="16"/>
      <c r="GM11" s="16"/>
      <c r="GN11" s="16"/>
      <c r="GO11" s="16"/>
      <c r="GP11" s="16"/>
      <c r="GQ11" s="16"/>
      <c r="GR11" s="16"/>
      <c r="GS11" s="16"/>
      <c r="GT11" s="16"/>
      <c r="GU11" s="16"/>
      <c r="GV11" s="16"/>
      <c r="GW11" s="16"/>
      <c r="GX11" s="16"/>
      <c r="GY11" s="16"/>
      <c r="GZ11" s="16"/>
      <c r="HA11" s="16"/>
      <c r="HB11" s="16"/>
      <c r="HC11" s="16"/>
      <c r="HD11" s="16"/>
      <c r="HE11" s="16"/>
      <c r="HF11" s="16"/>
      <c r="HG11" s="16"/>
      <c r="HH11" s="16"/>
      <c r="HI11" s="16"/>
      <c r="HJ11" s="16"/>
      <c r="HK11" s="16"/>
      <c r="HL11" s="16"/>
      <c r="HM11" s="16"/>
      <c r="HN11" s="16"/>
      <c r="HO11" s="16"/>
      <c r="HP11" s="16"/>
    </row>
    <row r="12" spans="1:224" ht="12.75" customHeight="1" x14ac:dyDescent="0.2">
      <c r="A12" s="67" t="s">
        <v>149</v>
      </c>
      <c r="B12" s="20">
        <v>1007</v>
      </c>
      <c r="C12" s="68" t="s">
        <v>144</v>
      </c>
      <c r="D12" s="21">
        <f t="shared" ca="1" si="0"/>
        <v>0</v>
      </c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  <c r="GL12" s="16"/>
      <c r="GM12" s="16"/>
      <c r="GN12" s="16"/>
      <c r="GO12" s="16"/>
      <c r="GP12" s="16"/>
      <c r="GQ12" s="16"/>
      <c r="GR12" s="16"/>
      <c r="GS12" s="16"/>
      <c r="GT12" s="16"/>
      <c r="GU12" s="16"/>
      <c r="GV12" s="16"/>
      <c r="GW12" s="16"/>
      <c r="GX12" s="16"/>
      <c r="GY12" s="16"/>
      <c r="GZ12" s="16"/>
      <c r="HA12" s="16"/>
      <c r="HB12" s="16"/>
      <c r="HC12" s="16"/>
      <c r="HD12" s="16"/>
      <c r="HE12" s="16"/>
      <c r="HF12" s="16"/>
      <c r="HG12" s="16"/>
      <c r="HH12" s="16"/>
      <c r="HI12" s="16"/>
      <c r="HJ12" s="16"/>
      <c r="HK12" s="16"/>
      <c r="HL12" s="16"/>
      <c r="HM12" s="16"/>
      <c r="HN12" s="16"/>
      <c r="HO12" s="16"/>
      <c r="HP12" s="16"/>
    </row>
    <row r="13" spans="1:224" ht="12.75" customHeight="1" x14ac:dyDescent="0.2">
      <c r="A13" s="67" t="s">
        <v>150</v>
      </c>
      <c r="B13" s="20">
        <v>1008</v>
      </c>
      <c r="C13" s="68" t="s">
        <v>144</v>
      </c>
      <c r="D13" s="21">
        <f t="shared" ca="1" si="0"/>
        <v>0</v>
      </c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  <c r="GC13" s="16"/>
      <c r="GD13" s="16"/>
      <c r="GE13" s="16"/>
      <c r="GF13" s="16"/>
      <c r="GG13" s="16"/>
      <c r="GH13" s="16"/>
      <c r="GI13" s="16"/>
      <c r="GJ13" s="16"/>
      <c r="GK13" s="16"/>
      <c r="GL13" s="16"/>
      <c r="GM13" s="16"/>
      <c r="GN13" s="16"/>
      <c r="GO13" s="16"/>
      <c r="GP13" s="16"/>
      <c r="GQ13" s="16"/>
      <c r="GR13" s="16"/>
      <c r="GS13" s="16"/>
      <c r="GT13" s="16"/>
      <c r="GU13" s="16"/>
      <c r="GV13" s="16"/>
      <c r="GW13" s="16"/>
      <c r="GX13" s="16"/>
      <c r="GY13" s="16"/>
      <c r="GZ13" s="16"/>
      <c r="HA13" s="16"/>
      <c r="HB13" s="16"/>
      <c r="HC13" s="16"/>
      <c r="HD13" s="16"/>
      <c r="HE13" s="16"/>
      <c r="HF13" s="16"/>
      <c r="HG13" s="16"/>
      <c r="HH13" s="16"/>
      <c r="HI13" s="16"/>
      <c r="HJ13" s="16"/>
      <c r="HK13" s="16"/>
      <c r="HL13" s="16"/>
      <c r="HM13" s="16"/>
      <c r="HN13" s="16"/>
      <c r="HO13" s="16"/>
      <c r="HP13" s="16"/>
    </row>
    <row r="14" spans="1:224" ht="12.75" customHeight="1" x14ac:dyDescent="0.2">
      <c r="A14" s="67" t="s">
        <v>151</v>
      </c>
      <c r="B14" s="20">
        <v>1009</v>
      </c>
      <c r="C14" s="68" t="s">
        <v>144</v>
      </c>
      <c r="D14" s="21">
        <f t="shared" ca="1" si="0"/>
        <v>0</v>
      </c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  <c r="GL14" s="16"/>
      <c r="GM14" s="16"/>
      <c r="GN14" s="16"/>
      <c r="GO14" s="16"/>
      <c r="GP14" s="16"/>
      <c r="GQ14" s="16"/>
      <c r="GR14" s="16"/>
      <c r="GS14" s="16"/>
      <c r="GT14" s="16"/>
      <c r="GU14" s="16"/>
      <c r="GV14" s="16"/>
      <c r="GW14" s="16"/>
      <c r="GX14" s="16"/>
      <c r="GY14" s="16"/>
      <c r="GZ14" s="16"/>
      <c r="HA14" s="16"/>
      <c r="HB14" s="16"/>
      <c r="HC14" s="16"/>
      <c r="HD14" s="16"/>
      <c r="HE14" s="16"/>
      <c r="HF14" s="16"/>
      <c r="HG14" s="16"/>
      <c r="HH14" s="16"/>
      <c r="HI14" s="16"/>
      <c r="HJ14" s="16"/>
      <c r="HK14" s="16"/>
      <c r="HL14" s="16"/>
      <c r="HM14" s="16"/>
      <c r="HN14" s="16"/>
      <c r="HO14" s="16"/>
      <c r="HP14" s="16"/>
    </row>
    <row r="15" spans="1:224" ht="12.75" customHeight="1" x14ac:dyDescent="0.2">
      <c r="A15" s="67" t="s">
        <v>152</v>
      </c>
      <c r="B15" s="20">
        <v>1010</v>
      </c>
      <c r="C15" s="68" t="s">
        <v>144</v>
      </c>
      <c r="D15" s="21">
        <f t="shared" ca="1" si="0"/>
        <v>0</v>
      </c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/>
      <c r="HN15" s="16"/>
      <c r="HO15" s="16"/>
      <c r="HP15" s="16"/>
    </row>
    <row r="16" spans="1:224" ht="12.75" customHeight="1" x14ac:dyDescent="0.2">
      <c r="A16" s="67" t="s">
        <v>153</v>
      </c>
      <c r="B16" s="20">
        <v>1011</v>
      </c>
      <c r="C16" s="68" t="s">
        <v>144</v>
      </c>
      <c r="D16" s="21">
        <f t="shared" ca="1" si="0"/>
        <v>0</v>
      </c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/>
      <c r="DV16" s="16"/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  <c r="GC16" s="16"/>
      <c r="GD16" s="16"/>
      <c r="GE16" s="16"/>
      <c r="GF16" s="16"/>
      <c r="GG16" s="16"/>
      <c r="GH16" s="16"/>
      <c r="GI16" s="16"/>
      <c r="GJ16" s="16"/>
      <c r="GK16" s="16"/>
      <c r="GL16" s="16"/>
      <c r="GM16" s="16"/>
      <c r="GN16" s="16"/>
      <c r="GO16" s="16"/>
      <c r="GP16" s="16"/>
      <c r="GQ16" s="16"/>
      <c r="GR16" s="16"/>
      <c r="GS16" s="16"/>
      <c r="GT16" s="16"/>
      <c r="GU16" s="16"/>
      <c r="GV16" s="16"/>
      <c r="GW16" s="16"/>
      <c r="GX16" s="16"/>
      <c r="GY16" s="16"/>
      <c r="GZ16" s="16"/>
      <c r="HA16" s="16"/>
      <c r="HB16" s="16"/>
      <c r="HC16" s="16"/>
      <c r="HD16" s="16"/>
      <c r="HE16" s="16"/>
      <c r="HF16" s="16"/>
      <c r="HG16" s="16"/>
      <c r="HH16" s="16"/>
      <c r="HI16" s="16"/>
      <c r="HJ16" s="16"/>
      <c r="HK16" s="16"/>
      <c r="HL16" s="16"/>
      <c r="HM16" s="16"/>
      <c r="HN16" s="16"/>
      <c r="HO16" s="16"/>
      <c r="HP16" s="16"/>
    </row>
    <row r="17" spans="1:224" ht="12.75" customHeight="1" x14ac:dyDescent="0.2">
      <c r="A17" s="67" t="s">
        <v>154</v>
      </c>
      <c r="B17" s="20">
        <v>1012</v>
      </c>
      <c r="C17" s="68" t="s">
        <v>144</v>
      </c>
      <c r="D17" s="21">
        <f t="shared" ca="1" si="0"/>
        <v>0</v>
      </c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/>
      <c r="DV17" s="16"/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  <c r="EJ17" s="16"/>
      <c r="EK17" s="16"/>
      <c r="EL17" s="16"/>
      <c r="EM17" s="16"/>
      <c r="EN17" s="16"/>
      <c r="EO17" s="16"/>
      <c r="EP17" s="16"/>
      <c r="EQ17" s="16"/>
      <c r="ER17" s="16"/>
      <c r="ES17" s="16"/>
      <c r="ET17" s="16"/>
      <c r="EU17" s="16"/>
      <c r="EV17" s="16"/>
      <c r="EW17" s="16"/>
      <c r="EX17" s="16"/>
      <c r="EY17" s="16"/>
      <c r="EZ17" s="16"/>
      <c r="FA17" s="16"/>
      <c r="FB17" s="16"/>
      <c r="FC17" s="16"/>
      <c r="FD17" s="16"/>
      <c r="FE17" s="16"/>
      <c r="FF17" s="16"/>
      <c r="FG17" s="16"/>
      <c r="FH17" s="16"/>
      <c r="FI17" s="16"/>
      <c r="FJ17" s="16"/>
      <c r="FK17" s="16"/>
      <c r="FL17" s="16"/>
      <c r="FM17" s="16"/>
      <c r="FN17" s="16"/>
      <c r="FO17" s="16"/>
      <c r="FP17" s="16"/>
      <c r="FQ17" s="16"/>
      <c r="FR17" s="16"/>
      <c r="FS17" s="16"/>
      <c r="FT17" s="16"/>
      <c r="FU17" s="16"/>
      <c r="FV17" s="16"/>
      <c r="FW17" s="16"/>
      <c r="FX17" s="16"/>
      <c r="FY17" s="16"/>
      <c r="FZ17" s="16"/>
      <c r="GA17" s="16"/>
      <c r="GB17" s="16"/>
      <c r="GC17" s="16"/>
      <c r="GD17" s="16"/>
      <c r="GE17" s="16"/>
      <c r="GF17" s="16"/>
      <c r="GG17" s="16"/>
      <c r="GH17" s="16"/>
      <c r="GI17" s="16"/>
      <c r="GJ17" s="16"/>
      <c r="GK17" s="16"/>
      <c r="GL17" s="16"/>
      <c r="GM17" s="16"/>
      <c r="GN17" s="16"/>
      <c r="GO17" s="16"/>
      <c r="GP17" s="16"/>
      <c r="GQ17" s="16"/>
      <c r="GR17" s="16"/>
      <c r="GS17" s="16"/>
      <c r="GT17" s="16"/>
      <c r="GU17" s="16"/>
      <c r="GV17" s="16"/>
      <c r="GW17" s="16"/>
      <c r="GX17" s="16"/>
      <c r="GY17" s="16"/>
      <c r="GZ17" s="16"/>
      <c r="HA17" s="16"/>
      <c r="HB17" s="16"/>
      <c r="HC17" s="16"/>
      <c r="HD17" s="16"/>
      <c r="HE17" s="16"/>
      <c r="HF17" s="16"/>
      <c r="HG17" s="16"/>
      <c r="HH17" s="16"/>
      <c r="HI17" s="16"/>
      <c r="HJ17" s="16"/>
      <c r="HK17" s="16"/>
      <c r="HL17" s="16"/>
      <c r="HM17" s="16"/>
      <c r="HN17" s="16"/>
      <c r="HO17" s="16"/>
      <c r="HP17" s="16"/>
    </row>
    <row r="18" spans="1:224" ht="12.75" customHeight="1" x14ac:dyDescent="0.2">
      <c r="A18" s="67" t="s">
        <v>155</v>
      </c>
      <c r="B18" s="20">
        <v>1013</v>
      </c>
      <c r="C18" s="68" t="s">
        <v>144</v>
      </c>
      <c r="D18" s="21">
        <f t="shared" ca="1" si="0"/>
        <v>-224795.55</v>
      </c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16"/>
      <c r="GN18" s="16"/>
      <c r="GO18" s="16"/>
      <c r="GP18" s="16"/>
      <c r="GQ18" s="16"/>
      <c r="GR18" s="16"/>
      <c r="GS18" s="16"/>
      <c r="GT18" s="16"/>
      <c r="GU18" s="16"/>
      <c r="GV18" s="16"/>
      <c r="GW18" s="16"/>
      <c r="GX18" s="16"/>
      <c r="GY18" s="16"/>
      <c r="GZ18" s="16"/>
      <c r="HA18" s="16"/>
      <c r="HB18" s="16"/>
      <c r="HC18" s="16"/>
      <c r="HD18" s="16"/>
      <c r="HE18" s="16"/>
      <c r="HF18" s="16"/>
      <c r="HG18" s="16"/>
      <c r="HH18" s="16"/>
      <c r="HI18" s="16"/>
      <c r="HJ18" s="16"/>
      <c r="HK18" s="16"/>
      <c r="HL18" s="16"/>
      <c r="HM18" s="16"/>
      <c r="HN18" s="16"/>
      <c r="HO18" s="16"/>
      <c r="HP18" s="16"/>
    </row>
    <row r="19" spans="1:224" ht="12.75" customHeight="1" x14ac:dyDescent="0.2">
      <c r="A19" s="67" t="s">
        <v>156</v>
      </c>
      <c r="B19" s="20">
        <v>1016</v>
      </c>
      <c r="C19" s="68" t="s">
        <v>144</v>
      </c>
      <c r="D19" s="21">
        <f t="shared" ca="1" si="0"/>
        <v>0</v>
      </c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</row>
    <row r="20" spans="1:224" ht="12.75" customHeight="1" x14ac:dyDescent="0.2">
      <c r="A20" s="67" t="s">
        <v>157</v>
      </c>
      <c r="B20" s="20">
        <v>1017</v>
      </c>
      <c r="C20" s="68" t="s">
        <v>144</v>
      </c>
      <c r="D20" s="21">
        <f t="shared" ca="1" si="0"/>
        <v>58701.279999999999</v>
      </c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16"/>
      <c r="GN20" s="16"/>
      <c r="GO20" s="16"/>
      <c r="GP20" s="16"/>
      <c r="GQ20" s="16"/>
      <c r="GR20" s="16"/>
      <c r="GS20" s="16"/>
      <c r="GT20" s="16"/>
      <c r="GU20" s="16"/>
      <c r="GV20" s="16"/>
      <c r="GW20" s="16"/>
      <c r="GX20" s="16"/>
      <c r="GY20" s="16"/>
      <c r="GZ20" s="16"/>
      <c r="HA20" s="16"/>
      <c r="HB20" s="16"/>
      <c r="HC20" s="16"/>
      <c r="HD20" s="16"/>
      <c r="HE20" s="16"/>
      <c r="HF20" s="16"/>
      <c r="HG20" s="16"/>
      <c r="HH20" s="16"/>
      <c r="HI20" s="16"/>
      <c r="HJ20" s="16"/>
      <c r="HK20" s="16"/>
      <c r="HL20" s="16"/>
      <c r="HM20" s="16"/>
      <c r="HN20" s="16"/>
      <c r="HO20" s="16"/>
      <c r="HP20" s="16"/>
    </row>
    <row r="21" spans="1:224" ht="12.75" customHeight="1" x14ac:dyDescent="0.2">
      <c r="A21" s="67" t="s">
        <v>158</v>
      </c>
      <c r="B21" s="20">
        <v>1018</v>
      </c>
      <c r="C21" s="68" t="s">
        <v>144</v>
      </c>
      <c r="D21" s="21">
        <f t="shared" ca="1" si="0"/>
        <v>822382.44</v>
      </c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  <c r="HM21" s="16"/>
      <c r="HN21" s="16"/>
      <c r="HO21" s="16"/>
      <c r="HP21" s="16"/>
    </row>
    <row r="22" spans="1:224" ht="12.75" customHeight="1" x14ac:dyDescent="0.2">
      <c r="A22" s="67" t="s">
        <v>159</v>
      </c>
      <c r="B22" s="20">
        <v>1020</v>
      </c>
      <c r="C22" s="68" t="s">
        <v>144</v>
      </c>
      <c r="D22" s="21">
        <f t="shared" ca="1" si="0"/>
        <v>794814783.77999997</v>
      </c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  <c r="HM22" s="16"/>
      <c r="HN22" s="16"/>
      <c r="HO22" s="16"/>
      <c r="HP22" s="16"/>
    </row>
    <row r="23" spans="1:224" ht="12.75" customHeight="1" x14ac:dyDescent="0.2">
      <c r="A23" s="67" t="s">
        <v>160</v>
      </c>
      <c r="B23" s="20">
        <v>1022</v>
      </c>
      <c r="C23" s="68" t="s">
        <v>144</v>
      </c>
      <c r="D23" s="21">
        <f t="shared" ca="1" si="0"/>
        <v>0</v>
      </c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  <c r="HM23" s="16"/>
      <c r="HN23" s="16"/>
      <c r="HO23" s="16"/>
      <c r="HP23" s="16"/>
    </row>
    <row r="24" spans="1:224" ht="12.75" customHeight="1" x14ac:dyDescent="0.2">
      <c r="A24" s="67" t="s">
        <v>161</v>
      </c>
      <c r="B24" s="20">
        <v>1025</v>
      </c>
      <c r="C24" s="68" t="s">
        <v>144</v>
      </c>
      <c r="D24" s="21">
        <f t="shared" ca="1" si="0"/>
        <v>0</v>
      </c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16"/>
      <c r="GE24" s="16"/>
      <c r="GF24" s="16"/>
      <c r="GG24" s="16"/>
      <c r="GH24" s="16"/>
      <c r="GI24" s="16"/>
      <c r="GJ24" s="16"/>
      <c r="GK24" s="16"/>
      <c r="GL24" s="16"/>
      <c r="GM24" s="16"/>
      <c r="GN24" s="16"/>
      <c r="GO24" s="16"/>
      <c r="GP24" s="16"/>
      <c r="GQ24" s="16"/>
      <c r="GR24" s="16"/>
      <c r="GS24" s="16"/>
      <c r="GT24" s="16"/>
      <c r="GU24" s="16"/>
      <c r="GV24" s="16"/>
      <c r="GW24" s="16"/>
      <c r="GX24" s="16"/>
      <c r="GY24" s="16"/>
      <c r="GZ24" s="16"/>
      <c r="HA24" s="16"/>
      <c r="HB24" s="16"/>
      <c r="HC24" s="16"/>
      <c r="HD24" s="16"/>
      <c r="HE24" s="16"/>
      <c r="HF24" s="16"/>
      <c r="HG24" s="16"/>
      <c r="HH24" s="16"/>
      <c r="HI24" s="16"/>
      <c r="HJ24" s="16"/>
      <c r="HK24" s="16"/>
      <c r="HL24" s="16"/>
      <c r="HM24" s="16"/>
      <c r="HN24" s="16"/>
      <c r="HO24" s="16"/>
      <c r="HP24" s="16"/>
    </row>
    <row r="25" spans="1:224" ht="12.75" customHeight="1" x14ac:dyDescent="0.2">
      <c r="A25" s="67" t="s">
        <v>162</v>
      </c>
      <c r="B25" s="20">
        <v>1027</v>
      </c>
      <c r="C25" s="68" t="s">
        <v>144</v>
      </c>
      <c r="D25" s="21">
        <f t="shared" ca="1" si="0"/>
        <v>364779.5</v>
      </c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  <c r="BC25" s="16"/>
      <c r="BD25" s="16"/>
      <c r="BE25" s="16"/>
      <c r="BF25" s="16"/>
      <c r="BG25" s="16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/>
      <c r="DV25" s="16"/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16"/>
      <c r="GE25" s="16"/>
      <c r="GF25" s="16"/>
      <c r="GG25" s="16"/>
      <c r="GH25" s="16"/>
      <c r="GI25" s="16"/>
      <c r="GJ25" s="16"/>
      <c r="GK25" s="16"/>
      <c r="GL25" s="16"/>
      <c r="GM25" s="16"/>
      <c r="GN25" s="16"/>
      <c r="GO25" s="16"/>
      <c r="GP25" s="16"/>
      <c r="GQ25" s="16"/>
      <c r="GR25" s="16"/>
      <c r="GS25" s="16"/>
      <c r="GT25" s="16"/>
      <c r="GU25" s="16"/>
      <c r="GV25" s="16"/>
      <c r="GW25" s="16"/>
      <c r="GX25" s="16"/>
      <c r="GY25" s="16"/>
      <c r="GZ25" s="16"/>
      <c r="HA25" s="16"/>
      <c r="HB25" s="16"/>
      <c r="HC25" s="16"/>
      <c r="HD25" s="16"/>
      <c r="HE25" s="16"/>
      <c r="HF25" s="16"/>
      <c r="HG25" s="16"/>
      <c r="HH25" s="16"/>
      <c r="HI25" s="16"/>
      <c r="HJ25" s="16"/>
      <c r="HK25" s="16"/>
      <c r="HL25" s="16"/>
      <c r="HM25" s="16"/>
      <c r="HN25" s="16"/>
      <c r="HO25" s="16"/>
      <c r="HP25" s="16"/>
    </row>
    <row r="26" spans="1:224" ht="12.75" customHeight="1" x14ac:dyDescent="0.2">
      <c r="A26" s="67" t="s">
        <v>163</v>
      </c>
      <c r="B26" s="20">
        <v>1028</v>
      </c>
      <c r="C26" s="68" t="s">
        <v>144</v>
      </c>
      <c r="D26" s="21">
        <f t="shared" ca="1" si="0"/>
        <v>0</v>
      </c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  <c r="GC26" s="16"/>
      <c r="GD26" s="16"/>
      <c r="GE26" s="16"/>
      <c r="GF26" s="16"/>
      <c r="GG26" s="16"/>
      <c r="GH26" s="16"/>
      <c r="GI26" s="16"/>
      <c r="GJ26" s="16"/>
      <c r="GK26" s="16"/>
      <c r="GL26" s="16"/>
      <c r="GM26" s="16"/>
      <c r="GN26" s="16"/>
      <c r="GO26" s="16"/>
      <c r="GP26" s="16"/>
      <c r="GQ26" s="16"/>
      <c r="GR26" s="16"/>
      <c r="GS26" s="16"/>
      <c r="GT26" s="16"/>
      <c r="GU26" s="16"/>
      <c r="GV26" s="16"/>
      <c r="GW26" s="16"/>
      <c r="GX26" s="16"/>
      <c r="GY26" s="16"/>
      <c r="GZ26" s="16"/>
      <c r="HA26" s="16"/>
      <c r="HB26" s="16"/>
      <c r="HC26" s="16"/>
      <c r="HD26" s="16"/>
      <c r="HE26" s="16"/>
      <c r="HF26" s="16"/>
      <c r="HG26" s="16"/>
      <c r="HH26" s="16"/>
      <c r="HI26" s="16"/>
      <c r="HJ26" s="16"/>
      <c r="HK26" s="16"/>
      <c r="HL26" s="16"/>
      <c r="HM26" s="16"/>
      <c r="HN26" s="16"/>
      <c r="HO26" s="16"/>
      <c r="HP26" s="16"/>
    </row>
    <row r="27" spans="1:224" ht="12.75" customHeight="1" x14ac:dyDescent="0.2">
      <c r="A27" s="67" t="s">
        <v>164</v>
      </c>
      <c r="B27" s="20">
        <v>1030</v>
      </c>
      <c r="C27" s="68" t="s">
        <v>144</v>
      </c>
      <c r="D27" s="21">
        <f t="shared" ca="1" si="0"/>
        <v>0</v>
      </c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/>
      <c r="DV27" s="16"/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  <c r="GC27" s="16"/>
      <c r="GD27" s="16"/>
      <c r="GE27" s="16"/>
      <c r="GF27" s="16"/>
      <c r="GG27" s="16"/>
      <c r="GH27" s="16"/>
      <c r="GI27" s="16"/>
      <c r="GJ27" s="16"/>
      <c r="GK27" s="16"/>
      <c r="GL27" s="16"/>
      <c r="GM27" s="16"/>
      <c r="GN27" s="16"/>
      <c r="GO27" s="16"/>
      <c r="GP27" s="16"/>
      <c r="GQ27" s="16"/>
      <c r="GR27" s="16"/>
      <c r="GS27" s="16"/>
      <c r="GT27" s="16"/>
      <c r="GU27" s="16"/>
      <c r="GV27" s="16"/>
      <c r="GW27" s="16"/>
      <c r="GX27" s="16"/>
      <c r="GY27" s="16"/>
      <c r="GZ27" s="16"/>
      <c r="HA27" s="16"/>
      <c r="HB27" s="16"/>
      <c r="HC27" s="16"/>
      <c r="HD27" s="16"/>
      <c r="HE27" s="16"/>
      <c r="HF27" s="16"/>
      <c r="HG27" s="16"/>
      <c r="HH27" s="16"/>
      <c r="HI27" s="16"/>
      <c r="HJ27" s="16"/>
      <c r="HK27" s="16"/>
      <c r="HL27" s="16"/>
      <c r="HM27" s="16"/>
      <c r="HN27" s="16"/>
      <c r="HO27" s="16"/>
      <c r="HP27" s="16"/>
    </row>
    <row r="28" spans="1:224" ht="12.75" customHeight="1" x14ac:dyDescent="0.2">
      <c r="A28" s="67" t="s">
        <v>165</v>
      </c>
      <c r="B28" s="20">
        <v>1031</v>
      </c>
      <c r="C28" s="68" t="s">
        <v>144</v>
      </c>
      <c r="D28" s="21">
        <f t="shared" ca="1" si="0"/>
        <v>0</v>
      </c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  <c r="GC28" s="16"/>
      <c r="GD28" s="16"/>
      <c r="GE28" s="16"/>
      <c r="GF28" s="16"/>
      <c r="GG28" s="16"/>
      <c r="GH28" s="16"/>
      <c r="GI28" s="16"/>
      <c r="GJ28" s="16"/>
      <c r="GK28" s="16"/>
      <c r="GL28" s="16"/>
      <c r="GM28" s="16"/>
      <c r="GN28" s="16"/>
      <c r="GO28" s="16"/>
      <c r="GP28" s="16"/>
      <c r="GQ28" s="16"/>
      <c r="GR28" s="16"/>
      <c r="GS28" s="16"/>
      <c r="GT28" s="16"/>
      <c r="GU28" s="16"/>
      <c r="GV28" s="16"/>
      <c r="GW28" s="16"/>
      <c r="GX28" s="16"/>
      <c r="GY28" s="16"/>
      <c r="GZ28" s="16"/>
      <c r="HA28" s="16"/>
      <c r="HB28" s="16"/>
      <c r="HC28" s="16"/>
      <c r="HD28" s="16"/>
      <c r="HE28" s="16"/>
      <c r="HF28" s="16"/>
      <c r="HG28" s="16"/>
      <c r="HH28" s="16"/>
      <c r="HI28" s="16"/>
      <c r="HJ28" s="16"/>
      <c r="HK28" s="16"/>
      <c r="HL28" s="16"/>
      <c r="HM28" s="16"/>
      <c r="HN28" s="16"/>
      <c r="HO28" s="16"/>
      <c r="HP28" s="16"/>
    </row>
    <row r="29" spans="1:224" ht="12.75" customHeight="1" x14ac:dyDescent="0.2">
      <c r="A29" s="67" t="s">
        <v>166</v>
      </c>
      <c r="B29" s="20">
        <v>1032</v>
      </c>
      <c r="C29" s="68" t="s">
        <v>144</v>
      </c>
      <c r="D29" s="21">
        <f t="shared" ca="1" si="0"/>
        <v>15937438.279200001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16"/>
      <c r="GE29" s="16"/>
      <c r="GF29" s="16"/>
      <c r="GG29" s="16"/>
      <c r="GH29" s="16"/>
      <c r="GI29" s="16"/>
      <c r="GJ29" s="16"/>
      <c r="GK29" s="16"/>
      <c r="GL29" s="16"/>
      <c r="GM29" s="16"/>
      <c r="GN29" s="16"/>
      <c r="GO29" s="16"/>
      <c r="GP29" s="16"/>
      <c r="GQ29" s="16"/>
      <c r="GR29" s="16"/>
      <c r="GS29" s="16"/>
      <c r="GT29" s="16"/>
      <c r="GU29" s="16"/>
      <c r="GV29" s="16"/>
      <c r="GW29" s="16"/>
      <c r="GX29" s="16"/>
      <c r="GY29" s="16"/>
      <c r="GZ29" s="16"/>
      <c r="HA29" s="16"/>
      <c r="HB29" s="16"/>
      <c r="HC29" s="16"/>
      <c r="HD29" s="16"/>
      <c r="HE29" s="16"/>
      <c r="HF29" s="16"/>
      <c r="HG29" s="16"/>
      <c r="HH29" s="16"/>
      <c r="HI29" s="16"/>
      <c r="HJ29" s="16"/>
      <c r="HK29" s="16"/>
      <c r="HL29" s="16"/>
      <c r="HM29" s="16"/>
      <c r="HN29" s="16"/>
      <c r="HO29" s="16"/>
      <c r="HP29" s="16"/>
    </row>
    <row r="30" spans="1:224" ht="12.75" customHeight="1" x14ac:dyDescent="0.2">
      <c r="A30" s="67" t="s">
        <v>167</v>
      </c>
      <c r="B30" s="20">
        <v>1034</v>
      </c>
      <c r="C30" s="68" t="s">
        <v>144</v>
      </c>
      <c r="D30" s="21">
        <f t="shared" ca="1" si="0"/>
        <v>0</v>
      </c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16"/>
      <c r="GE30" s="16"/>
      <c r="GF30" s="16"/>
      <c r="GG30" s="16"/>
      <c r="GH30" s="16"/>
      <c r="GI30" s="16"/>
      <c r="GJ30" s="16"/>
      <c r="GK30" s="16"/>
      <c r="GL30" s="16"/>
      <c r="GM30" s="16"/>
      <c r="GN30" s="16"/>
      <c r="GO30" s="16"/>
      <c r="GP30" s="16"/>
      <c r="GQ30" s="16"/>
      <c r="GR30" s="16"/>
      <c r="GS30" s="16"/>
      <c r="GT30" s="16"/>
      <c r="GU30" s="16"/>
      <c r="GV30" s="16"/>
      <c r="GW30" s="16"/>
      <c r="GX30" s="16"/>
      <c r="GY30" s="16"/>
      <c r="GZ30" s="16"/>
      <c r="HA30" s="16"/>
      <c r="HB30" s="16"/>
      <c r="HC30" s="16"/>
      <c r="HD30" s="16"/>
      <c r="HE30" s="16"/>
      <c r="HF30" s="16"/>
      <c r="HG30" s="16"/>
      <c r="HH30" s="16"/>
      <c r="HI30" s="16"/>
      <c r="HJ30" s="16"/>
      <c r="HK30" s="16"/>
      <c r="HL30" s="16"/>
      <c r="HM30" s="16"/>
      <c r="HN30" s="16"/>
      <c r="HO30" s="16"/>
      <c r="HP30" s="16"/>
    </row>
    <row r="31" spans="1:224" ht="12.75" customHeight="1" x14ac:dyDescent="0.2">
      <c r="A31" s="67" t="s">
        <v>168</v>
      </c>
      <c r="B31" s="20">
        <v>1035</v>
      </c>
      <c r="C31" s="68" t="s">
        <v>144</v>
      </c>
      <c r="D31" s="21">
        <f t="shared" ca="1" si="0"/>
        <v>0</v>
      </c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  <c r="GC31" s="16"/>
      <c r="GD31" s="16"/>
      <c r="GE31" s="16"/>
      <c r="GF31" s="16"/>
      <c r="GG31" s="16"/>
      <c r="GH31" s="16"/>
      <c r="GI31" s="16"/>
      <c r="GJ31" s="16"/>
      <c r="GK31" s="16"/>
      <c r="GL31" s="16"/>
      <c r="GM31" s="16"/>
      <c r="GN31" s="16"/>
      <c r="GO31" s="16"/>
      <c r="GP31" s="16"/>
      <c r="GQ31" s="16"/>
      <c r="GR31" s="16"/>
      <c r="GS31" s="16"/>
      <c r="GT31" s="16"/>
      <c r="GU31" s="16"/>
      <c r="GV31" s="16"/>
      <c r="GW31" s="16"/>
      <c r="GX31" s="16"/>
      <c r="GY31" s="16"/>
      <c r="GZ31" s="16"/>
      <c r="HA31" s="16"/>
      <c r="HB31" s="16"/>
      <c r="HC31" s="16"/>
      <c r="HD31" s="16"/>
      <c r="HE31" s="16"/>
      <c r="HF31" s="16"/>
      <c r="HG31" s="16"/>
      <c r="HH31" s="16"/>
      <c r="HI31" s="16"/>
      <c r="HJ31" s="16"/>
      <c r="HK31" s="16"/>
      <c r="HL31" s="16"/>
      <c r="HM31" s="16"/>
      <c r="HN31" s="16"/>
      <c r="HO31" s="16"/>
      <c r="HP31" s="16"/>
    </row>
    <row r="32" spans="1:224" ht="12.75" customHeight="1" x14ac:dyDescent="0.2">
      <c r="A32" s="67" t="s">
        <v>169</v>
      </c>
      <c r="B32" s="20">
        <v>1036</v>
      </c>
      <c r="C32" s="68" t="s">
        <v>144</v>
      </c>
      <c r="D32" s="21">
        <f t="shared" ca="1" si="0"/>
        <v>593723.25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  <c r="EY32" s="16"/>
      <c r="EZ32" s="16"/>
      <c r="FA32" s="16"/>
      <c r="FB32" s="16"/>
      <c r="FC32" s="16"/>
      <c r="FD32" s="16"/>
      <c r="FE32" s="16"/>
      <c r="FF32" s="16"/>
      <c r="FG32" s="16"/>
      <c r="FH32" s="16"/>
      <c r="FI32" s="16"/>
      <c r="FJ32" s="16"/>
      <c r="FK32" s="16"/>
      <c r="FL32" s="16"/>
      <c r="FM32" s="16"/>
      <c r="FN32" s="16"/>
      <c r="FO32" s="16"/>
      <c r="FP32" s="16"/>
      <c r="FQ32" s="16"/>
      <c r="FR32" s="16"/>
      <c r="FS32" s="16"/>
      <c r="FT32" s="16"/>
      <c r="FU32" s="16"/>
      <c r="FV32" s="16"/>
      <c r="FW32" s="16"/>
      <c r="FX32" s="16"/>
      <c r="FY32" s="16"/>
      <c r="FZ32" s="16"/>
      <c r="GA32" s="16"/>
      <c r="GB32" s="16"/>
      <c r="GC32" s="16"/>
      <c r="GD32" s="16"/>
      <c r="GE32" s="16"/>
      <c r="GF32" s="16"/>
      <c r="GG32" s="16"/>
      <c r="GH32" s="16"/>
      <c r="GI32" s="16"/>
      <c r="GJ32" s="16"/>
      <c r="GK32" s="16"/>
      <c r="GL32" s="16"/>
      <c r="GM32" s="16"/>
      <c r="GN32" s="16"/>
      <c r="GO32" s="16"/>
      <c r="GP32" s="16"/>
      <c r="GQ32" s="16"/>
      <c r="GR32" s="16"/>
      <c r="GS32" s="16"/>
      <c r="GT32" s="16"/>
      <c r="GU32" s="16"/>
      <c r="GV32" s="16"/>
      <c r="GW32" s="16"/>
      <c r="GX32" s="16"/>
      <c r="GY32" s="16"/>
      <c r="GZ32" s="16"/>
      <c r="HA32" s="16"/>
      <c r="HB32" s="16"/>
      <c r="HC32" s="16"/>
      <c r="HD32" s="16"/>
      <c r="HE32" s="16"/>
      <c r="HF32" s="16"/>
      <c r="HG32" s="16"/>
      <c r="HH32" s="16"/>
      <c r="HI32" s="16"/>
      <c r="HJ32" s="16"/>
      <c r="HK32" s="16"/>
      <c r="HL32" s="16"/>
      <c r="HM32" s="16"/>
      <c r="HN32" s="16"/>
      <c r="HO32" s="16"/>
      <c r="HP32" s="16"/>
    </row>
    <row r="33" spans="1:224" ht="12.75" customHeight="1" x14ac:dyDescent="0.2">
      <c r="A33" s="67" t="s">
        <v>170</v>
      </c>
      <c r="B33" s="20">
        <v>1037</v>
      </c>
      <c r="C33" s="68" t="s">
        <v>144</v>
      </c>
      <c r="D33" s="21">
        <f t="shared" ca="1" si="0"/>
        <v>0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16"/>
      <c r="CA33" s="16"/>
      <c r="CB33" s="16"/>
      <c r="CC33" s="16"/>
      <c r="CD33" s="16"/>
      <c r="CE33" s="16"/>
      <c r="CF33" s="16"/>
      <c r="CG33" s="16"/>
      <c r="CH33" s="16"/>
      <c r="CI33" s="16"/>
      <c r="CJ33" s="16"/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  <c r="EX33" s="16"/>
      <c r="EY33" s="16"/>
      <c r="EZ33" s="16"/>
      <c r="FA33" s="16"/>
      <c r="FB33" s="16"/>
      <c r="FC33" s="16"/>
      <c r="FD33" s="16"/>
      <c r="FE33" s="16"/>
      <c r="FF33" s="16"/>
      <c r="FG33" s="16"/>
      <c r="FH33" s="16"/>
      <c r="FI33" s="16"/>
      <c r="FJ33" s="16"/>
      <c r="FK33" s="16"/>
      <c r="FL33" s="16"/>
      <c r="FM33" s="16"/>
      <c r="FN33" s="16"/>
      <c r="FO33" s="16"/>
      <c r="FP33" s="16"/>
      <c r="FQ33" s="16"/>
      <c r="FR33" s="16"/>
      <c r="FS33" s="16"/>
      <c r="FT33" s="16"/>
      <c r="FU33" s="16"/>
      <c r="FV33" s="16"/>
      <c r="FW33" s="16"/>
      <c r="FX33" s="16"/>
      <c r="FY33" s="16"/>
      <c r="FZ33" s="16"/>
      <c r="GA33" s="16"/>
      <c r="GB33" s="16"/>
      <c r="GC33" s="16"/>
      <c r="GD33" s="16"/>
      <c r="GE33" s="16"/>
      <c r="GF33" s="16"/>
      <c r="GG33" s="16"/>
      <c r="GH33" s="16"/>
      <c r="GI33" s="16"/>
      <c r="GJ33" s="16"/>
      <c r="GK33" s="16"/>
      <c r="GL33" s="16"/>
      <c r="GM33" s="16"/>
      <c r="GN33" s="16"/>
      <c r="GO33" s="16"/>
      <c r="GP33" s="16"/>
      <c r="GQ33" s="16"/>
      <c r="GR33" s="16"/>
      <c r="GS33" s="16"/>
      <c r="GT33" s="16"/>
      <c r="GU33" s="16"/>
      <c r="GV33" s="16"/>
      <c r="GW33" s="16"/>
      <c r="GX33" s="16"/>
      <c r="GY33" s="16"/>
      <c r="GZ33" s="16"/>
      <c r="HA33" s="16"/>
      <c r="HB33" s="16"/>
      <c r="HC33" s="16"/>
      <c r="HD33" s="16"/>
      <c r="HE33" s="16"/>
      <c r="HF33" s="16"/>
      <c r="HG33" s="16"/>
      <c r="HH33" s="16"/>
      <c r="HI33" s="16"/>
      <c r="HJ33" s="16"/>
      <c r="HK33" s="16"/>
      <c r="HL33" s="16"/>
      <c r="HM33" s="16"/>
      <c r="HN33" s="16"/>
      <c r="HO33" s="16"/>
      <c r="HP33" s="16"/>
    </row>
    <row r="34" spans="1:224" ht="12.75" customHeight="1" x14ac:dyDescent="0.2">
      <c r="A34" s="67" t="s">
        <v>171</v>
      </c>
      <c r="B34" s="20">
        <v>1038</v>
      </c>
      <c r="C34" s="68" t="s">
        <v>144</v>
      </c>
      <c r="D34" s="21">
        <f t="shared" ca="1" si="0"/>
        <v>877722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16"/>
      <c r="CA34" s="16"/>
      <c r="CB34" s="16"/>
      <c r="CC34" s="16"/>
      <c r="CD34" s="16"/>
      <c r="CE34" s="16"/>
      <c r="CF34" s="16"/>
      <c r="CG34" s="16"/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/>
      <c r="DV34" s="16"/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  <c r="EY34" s="16"/>
      <c r="EZ34" s="16"/>
      <c r="FA34" s="16"/>
      <c r="FB34" s="16"/>
      <c r="FC34" s="16"/>
      <c r="FD34" s="16"/>
      <c r="FE34" s="16"/>
      <c r="FF34" s="16"/>
      <c r="FG34" s="16"/>
      <c r="FH34" s="16"/>
      <c r="FI34" s="16"/>
      <c r="FJ34" s="16"/>
      <c r="FK34" s="16"/>
      <c r="FL34" s="16"/>
      <c r="FM34" s="16"/>
      <c r="FN34" s="16"/>
      <c r="FO34" s="16"/>
      <c r="FP34" s="16"/>
      <c r="FQ34" s="16"/>
      <c r="FR34" s="16"/>
      <c r="FS34" s="16"/>
      <c r="FT34" s="16"/>
      <c r="FU34" s="16"/>
      <c r="FV34" s="16"/>
      <c r="FW34" s="16"/>
      <c r="FX34" s="16"/>
      <c r="FY34" s="16"/>
      <c r="FZ34" s="16"/>
      <c r="GA34" s="16"/>
      <c r="GB34" s="16"/>
      <c r="GC34" s="16"/>
      <c r="GD34" s="16"/>
      <c r="GE34" s="16"/>
      <c r="GF34" s="16"/>
      <c r="GG34" s="16"/>
      <c r="GH34" s="16"/>
      <c r="GI34" s="16"/>
      <c r="GJ34" s="16"/>
      <c r="GK34" s="16"/>
      <c r="GL34" s="16"/>
      <c r="GM34" s="16"/>
      <c r="GN34" s="16"/>
      <c r="GO34" s="16"/>
      <c r="GP34" s="16"/>
      <c r="GQ34" s="16"/>
      <c r="GR34" s="16"/>
      <c r="GS34" s="16"/>
      <c r="GT34" s="16"/>
      <c r="GU34" s="16"/>
      <c r="GV34" s="16"/>
      <c r="GW34" s="16"/>
      <c r="GX34" s="16"/>
      <c r="GY34" s="16"/>
      <c r="GZ34" s="16"/>
      <c r="HA34" s="16"/>
      <c r="HB34" s="16"/>
      <c r="HC34" s="16"/>
      <c r="HD34" s="16"/>
      <c r="HE34" s="16"/>
      <c r="HF34" s="16"/>
      <c r="HG34" s="16"/>
      <c r="HH34" s="16"/>
      <c r="HI34" s="16"/>
      <c r="HJ34" s="16"/>
      <c r="HK34" s="16"/>
      <c r="HL34" s="16"/>
      <c r="HM34" s="16"/>
      <c r="HN34" s="16"/>
      <c r="HO34" s="16"/>
      <c r="HP34" s="16"/>
    </row>
    <row r="35" spans="1:224" ht="12.75" customHeight="1" x14ac:dyDescent="0.2">
      <c r="A35" s="67" t="s">
        <v>172</v>
      </c>
      <c r="B35" s="20">
        <v>1039</v>
      </c>
      <c r="C35" s="68" t="s">
        <v>144</v>
      </c>
      <c r="D35" s="21">
        <f t="shared" ca="1" si="0"/>
        <v>0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  <c r="FY35" s="16"/>
      <c r="FZ35" s="16"/>
      <c r="GA35" s="16"/>
      <c r="GB35" s="16"/>
      <c r="GC35" s="16"/>
      <c r="GD35" s="16"/>
      <c r="GE35" s="16"/>
      <c r="GF35" s="16"/>
      <c r="GG35" s="16"/>
      <c r="GH35" s="16"/>
      <c r="GI35" s="16"/>
      <c r="GJ35" s="16"/>
      <c r="GK35" s="16"/>
      <c r="GL35" s="16"/>
      <c r="GM35" s="16"/>
      <c r="GN35" s="16"/>
      <c r="GO35" s="16"/>
      <c r="GP35" s="16"/>
      <c r="GQ35" s="16"/>
      <c r="GR35" s="16"/>
      <c r="GS35" s="16"/>
      <c r="GT35" s="16"/>
      <c r="GU35" s="16"/>
      <c r="GV35" s="16"/>
      <c r="GW35" s="16"/>
      <c r="GX35" s="16"/>
      <c r="GY35" s="16"/>
      <c r="GZ35" s="16"/>
      <c r="HA35" s="16"/>
      <c r="HB35" s="16"/>
      <c r="HC35" s="16"/>
      <c r="HD35" s="16"/>
      <c r="HE35" s="16"/>
      <c r="HF35" s="16"/>
      <c r="HG35" s="16"/>
      <c r="HH35" s="16"/>
      <c r="HI35" s="16"/>
      <c r="HJ35" s="16"/>
      <c r="HK35" s="16"/>
      <c r="HL35" s="16"/>
      <c r="HM35" s="16"/>
      <c r="HN35" s="16"/>
      <c r="HO35" s="16"/>
      <c r="HP35" s="16"/>
    </row>
    <row r="36" spans="1:224" ht="12.75" customHeight="1" x14ac:dyDescent="0.2">
      <c r="A36" s="67" t="s">
        <v>173</v>
      </c>
      <c r="B36" s="20">
        <v>1040</v>
      </c>
      <c r="C36" s="68" t="s">
        <v>144</v>
      </c>
      <c r="D36" s="21">
        <f t="shared" ca="1" si="0"/>
        <v>0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6"/>
      <c r="BI36" s="16"/>
      <c r="BJ36" s="16"/>
      <c r="BK36" s="16"/>
      <c r="BL36" s="16"/>
      <c r="BM36" s="16"/>
      <c r="BN36" s="16"/>
      <c r="BO36" s="16"/>
      <c r="BP36" s="16"/>
      <c r="BQ36" s="16"/>
      <c r="BR36" s="16"/>
      <c r="BS36" s="16"/>
      <c r="BT36" s="16"/>
      <c r="BU36" s="16"/>
      <c r="BV36" s="16"/>
      <c r="BW36" s="16"/>
      <c r="BX36" s="16"/>
      <c r="BY36" s="16"/>
      <c r="BZ36" s="16"/>
      <c r="CA36" s="16"/>
      <c r="CB36" s="16"/>
      <c r="CC36" s="16"/>
      <c r="CD36" s="16"/>
      <c r="CE36" s="16"/>
      <c r="CF36" s="16"/>
      <c r="CG36" s="16"/>
      <c r="CH36" s="16"/>
      <c r="CI36" s="16"/>
      <c r="CJ36" s="16"/>
      <c r="CK36" s="16"/>
      <c r="CL36" s="16"/>
      <c r="CM36" s="16"/>
      <c r="CN36" s="16"/>
      <c r="CO36" s="16"/>
      <c r="CP36" s="16"/>
      <c r="CQ36" s="16"/>
      <c r="CR36" s="16"/>
      <c r="CS36" s="16"/>
      <c r="CT36" s="16"/>
      <c r="CU36" s="16"/>
      <c r="CV36" s="16"/>
      <c r="CW36" s="16"/>
      <c r="CX36" s="16"/>
      <c r="CY36" s="16"/>
      <c r="CZ36" s="16"/>
      <c r="DA36" s="16"/>
      <c r="DB36" s="16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6"/>
      <c r="DT36" s="16"/>
      <c r="DU36" s="16"/>
      <c r="DV36" s="16"/>
      <c r="DW36" s="16"/>
      <c r="DX36" s="16"/>
      <c r="DY36" s="16"/>
      <c r="DZ36" s="16"/>
      <c r="EA36" s="16"/>
      <c r="EB36" s="16"/>
      <c r="EC36" s="16"/>
      <c r="ED36" s="16"/>
      <c r="EE36" s="16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  <c r="EY36" s="16"/>
      <c r="EZ36" s="16"/>
      <c r="FA36" s="16"/>
      <c r="FB36" s="16"/>
      <c r="FC36" s="16"/>
      <c r="FD36" s="16"/>
      <c r="FE36" s="16"/>
      <c r="FF36" s="16"/>
      <c r="FG36" s="16"/>
      <c r="FH36" s="16"/>
      <c r="FI36" s="16"/>
      <c r="FJ36" s="16"/>
      <c r="FK36" s="16"/>
      <c r="FL36" s="16"/>
      <c r="FM36" s="16"/>
      <c r="FN36" s="16"/>
      <c r="FO36" s="16"/>
      <c r="FP36" s="16"/>
      <c r="FQ36" s="16"/>
      <c r="FR36" s="16"/>
      <c r="FS36" s="16"/>
      <c r="FT36" s="16"/>
      <c r="FU36" s="16"/>
      <c r="FV36" s="16"/>
      <c r="FW36" s="16"/>
      <c r="FX36" s="16"/>
      <c r="FY36" s="16"/>
      <c r="FZ36" s="16"/>
      <c r="GA36" s="16"/>
      <c r="GB36" s="16"/>
      <c r="GC36" s="16"/>
      <c r="GD36" s="16"/>
      <c r="GE36" s="16"/>
      <c r="GF36" s="16"/>
      <c r="GG36" s="16"/>
      <c r="GH36" s="16"/>
      <c r="GI36" s="16"/>
      <c r="GJ36" s="16"/>
      <c r="GK36" s="16"/>
      <c r="GL36" s="16"/>
      <c r="GM36" s="16"/>
      <c r="GN36" s="16"/>
      <c r="GO36" s="16"/>
      <c r="GP36" s="16"/>
      <c r="GQ36" s="16"/>
      <c r="GR36" s="16"/>
      <c r="GS36" s="16"/>
      <c r="GT36" s="16"/>
      <c r="GU36" s="16"/>
      <c r="GV36" s="16"/>
      <c r="GW36" s="16"/>
      <c r="GX36" s="16"/>
      <c r="GY36" s="16"/>
      <c r="GZ36" s="16"/>
      <c r="HA36" s="16"/>
      <c r="HB36" s="16"/>
      <c r="HC36" s="16"/>
      <c r="HD36" s="16"/>
      <c r="HE36" s="16"/>
      <c r="HF36" s="16"/>
      <c r="HG36" s="16"/>
      <c r="HH36" s="16"/>
      <c r="HI36" s="16"/>
      <c r="HJ36" s="16"/>
      <c r="HK36" s="16"/>
      <c r="HL36" s="16"/>
      <c r="HM36" s="16"/>
      <c r="HN36" s="16"/>
      <c r="HO36" s="16"/>
      <c r="HP36" s="16"/>
    </row>
    <row r="37" spans="1:224" ht="12.75" customHeight="1" x14ac:dyDescent="0.2">
      <c r="A37" s="67" t="s">
        <v>174</v>
      </c>
      <c r="B37" s="20">
        <v>1043</v>
      </c>
      <c r="C37" s="68" t="s">
        <v>144</v>
      </c>
      <c r="D37" s="21">
        <f t="shared" ca="1" si="0"/>
        <v>0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  <c r="BW37" s="16"/>
      <c r="BX37" s="16"/>
      <c r="BY37" s="16"/>
      <c r="BZ37" s="16"/>
      <c r="CA37" s="16"/>
      <c r="CB37" s="16"/>
      <c r="CC37" s="16"/>
      <c r="CD37" s="16"/>
      <c r="CE37" s="16"/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/>
      <c r="DV37" s="16"/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16"/>
      <c r="FH37" s="16"/>
      <c r="FI37" s="16"/>
      <c r="FJ37" s="16"/>
      <c r="FK37" s="16"/>
      <c r="FL37" s="16"/>
      <c r="FM37" s="16"/>
      <c r="FN37" s="16"/>
      <c r="FO37" s="16"/>
      <c r="FP37" s="16"/>
      <c r="FQ37" s="16"/>
      <c r="FR37" s="16"/>
      <c r="FS37" s="16"/>
      <c r="FT37" s="16"/>
      <c r="FU37" s="16"/>
      <c r="FV37" s="16"/>
      <c r="FW37" s="16"/>
      <c r="FX37" s="16"/>
      <c r="FY37" s="16"/>
      <c r="FZ37" s="16"/>
      <c r="GA37" s="16"/>
      <c r="GB37" s="16"/>
      <c r="GC37" s="16"/>
      <c r="GD37" s="16"/>
      <c r="GE37" s="16"/>
      <c r="GF37" s="16"/>
      <c r="GG37" s="16"/>
      <c r="GH37" s="16"/>
      <c r="GI37" s="16"/>
      <c r="GJ37" s="16"/>
      <c r="GK37" s="16"/>
      <c r="GL37" s="16"/>
      <c r="GM37" s="16"/>
      <c r="GN37" s="16"/>
      <c r="GO37" s="16"/>
      <c r="GP37" s="16"/>
      <c r="GQ37" s="16"/>
      <c r="GR37" s="16"/>
      <c r="GS37" s="16"/>
      <c r="GT37" s="16"/>
      <c r="GU37" s="16"/>
      <c r="GV37" s="16"/>
      <c r="GW37" s="16"/>
      <c r="GX37" s="16"/>
      <c r="GY37" s="16"/>
      <c r="GZ37" s="16"/>
      <c r="HA37" s="16"/>
      <c r="HB37" s="16"/>
      <c r="HC37" s="16"/>
      <c r="HD37" s="16"/>
      <c r="HE37" s="16"/>
      <c r="HF37" s="16"/>
      <c r="HG37" s="16"/>
      <c r="HH37" s="16"/>
      <c r="HI37" s="16"/>
      <c r="HJ37" s="16"/>
      <c r="HK37" s="16"/>
      <c r="HL37" s="16"/>
      <c r="HM37" s="16"/>
      <c r="HN37" s="16"/>
      <c r="HO37" s="16"/>
      <c r="HP37" s="16"/>
    </row>
    <row r="38" spans="1:224" ht="12.75" customHeight="1" x14ac:dyDescent="0.2">
      <c r="A38" s="67" t="s">
        <v>175</v>
      </c>
      <c r="B38" s="20">
        <v>1044</v>
      </c>
      <c r="C38" s="68" t="s">
        <v>144</v>
      </c>
      <c r="D38" s="21">
        <f t="shared" ca="1" si="0"/>
        <v>0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6"/>
      <c r="BZ38" s="16"/>
      <c r="CA38" s="16"/>
      <c r="CB38" s="16"/>
      <c r="CC38" s="16"/>
      <c r="CD38" s="16"/>
      <c r="CE38" s="16"/>
      <c r="CF38" s="16"/>
      <c r="CG38" s="16"/>
      <c r="CH38" s="16"/>
      <c r="CI38" s="16"/>
      <c r="CJ38" s="16"/>
      <c r="CK38" s="16"/>
      <c r="CL38" s="16"/>
      <c r="CM38" s="16"/>
      <c r="CN38" s="16"/>
      <c r="CO38" s="16"/>
      <c r="CP38" s="16"/>
      <c r="CQ38" s="16"/>
      <c r="CR38" s="16"/>
      <c r="CS38" s="16"/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  <c r="GC38" s="16"/>
      <c r="GD38" s="16"/>
      <c r="GE38" s="16"/>
      <c r="GF38" s="16"/>
      <c r="GG38" s="16"/>
      <c r="GH38" s="16"/>
      <c r="GI38" s="16"/>
      <c r="GJ38" s="16"/>
      <c r="GK38" s="16"/>
      <c r="GL38" s="16"/>
      <c r="GM38" s="16"/>
      <c r="GN38" s="16"/>
      <c r="GO38" s="16"/>
      <c r="GP38" s="16"/>
      <c r="GQ38" s="16"/>
      <c r="GR38" s="16"/>
      <c r="GS38" s="16"/>
      <c r="GT38" s="16"/>
      <c r="GU38" s="16"/>
      <c r="GV38" s="16"/>
      <c r="GW38" s="16"/>
      <c r="GX38" s="16"/>
      <c r="GY38" s="16"/>
      <c r="GZ38" s="16"/>
      <c r="HA38" s="16"/>
      <c r="HB38" s="16"/>
      <c r="HC38" s="16"/>
      <c r="HD38" s="16"/>
      <c r="HE38" s="16"/>
      <c r="HF38" s="16"/>
      <c r="HG38" s="16"/>
      <c r="HH38" s="16"/>
      <c r="HI38" s="16"/>
      <c r="HJ38" s="16"/>
      <c r="HK38" s="16"/>
      <c r="HL38" s="16"/>
      <c r="HM38" s="16"/>
      <c r="HN38" s="16"/>
      <c r="HO38" s="16"/>
      <c r="HP38" s="16"/>
    </row>
    <row r="39" spans="1:224" ht="12.75" customHeight="1" x14ac:dyDescent="0.2">
      <c r="A39" s="67" t="s">
        <v>176</v>
      </c>
      <c r="B39" s="20">
        <v>1045</v>
      </c>
      <c r="C39" s="68" t="s">
        <v>144</v>
      </c>
      <c r="D39" s="21">
        <f t="shared" ca="1" si="0"/>
        <v>7089203.5</v>
      </c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  <c r="BW39" s="16"/>
      <c r="BX39" s="16"/>
      <c r="BY39" s="16"/>
      <c r="BZ39" s="16"/>
      <c r="CA39" s="16"/>
      <c r="CB39" s="16"/>
      <c r="CC39" s="16"/>
      <c r="CD39" s="16"/>
      <c r="CE39" s="16"/>
      <c r="CF39" s="16"/>
      <c r="CG39" s="16"/>
      <c r="CH39" s="16"/>
      <c r="CI39" s="16"/>
      <c r="CJ39" s="16"/>
      <c r="CK39" s="16"/>
      <c r="CL39" s="16"/>
      <c r="CM39" s="16"/>
      <c r="CN39" s="16"/>
      <c r="CO39" s="16"/>
      <c r="CP39" s="16"/>
      <c r="CQ39" s="16"/>
      <c r="CR39" s="16"/>
      <c r="CS39" s="16"/>
      <c r="CT39" s="16"/>
      <c r="CU39" s="16"/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/>
      <c r="DV39" s="16"/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  <c r="EJ39" s="16"/>
      <c r="EK39" s="16"/>
      <c r="EL39" s="16"/>
      <c r="EM39" s="16"/>
      <c r="EN39" s="16"/>
      <c r="EO39" s="16"/>
      <c r="EP39" s="16"/>
      <c r="EQ39" s="16"/>
      <c r="ER39" s="16"/>
      <c r="ES39" s="16"/>
      <c r="ET39" s="16"/>
      <c r="EU39" s="16"/>
      <c r="EV39" s="16"/>
      <c r="EW39" s="16"/>
      <c r="EX39" s="16"/>
      <c r="EY39" s="16"/>
      <c r="EZ39" s="16"/>
      <c r="FA39" s="16"/>
      <c r="FB39" s="16"/>
      <c r="FC39" s="16"/>
      <c r="FD39" s="16"/>
      <c r="FE39" s="16"/>
      <c r="FF39" s="16"/>
      <c r="FG39" s="16"/>
      <c r="FH39" s="16"/>
      <c r="FI39" s="16"/>
      <c r="FJ39" s="16"/>
      <c r="FK39" s="16"/>
      <c r="FL39" s="16"/>
      <c r="FM39" s="16"/>
      <c r="FN39" s="16"/>
      <c r="FO39" s="16"/>
      <c r="FP39" s="16"/>
      <c r="FQ39" s="16"/>
      <c r="FR39" s="16"/>
      <c r="FS39" s="16"/>
      <c r="FT39" s="16"/>
      <c r="FU39" s="16"/>
      <c r="FV39" s="16"/>
      <c r="FW39" s="16"/>
      <c r="FX39" s="16"/>
      <c r="FY39" s="16"/>
      <c r="FZ39" s="16"/>
      <c r="GA39" s="16"/>
      <c r="GB39" s="16"/>
      <c r="GC39" s="16"/>
      <c r="GD39" s="16"/>
      <c r="GE39" s="16"/>
      <c r="GF39" s="16"/>
      <c r="GG39" s="16"/>
      <c r="GH39" s="16"/>
      <c r="GI39" s="16"/>
      <c r="GJ39" s="16"/>
      <c r="GK39" s="16"/>
      <c r="GL39" s="16"/>
      <c r="GM39" s="16"/>
      <c r="GN39" s="16"/>
      <c r="GO39" s="16"/>
      <c r="GP39" s="16"/>
      <c r="GQ39" s="16"/>
      <c r="GR39" s="16"/>
      <c r="GS39" s="16"/>
      <c r="GT39" s="16"/>
      <c r="GU39" s="16"/>
      <c r="GV39" s="16"/>
      <c r="GW39" s="16"/>
      <c r="GX39" s="16"/>
      <c r="GY39" s="16"/>
      <c r="GZ39" s="16"/>
      <c r="HA39" s="16"/>
      <c r="HB39" s="16"/>
      <c r="HC39" s="16"/>
      <c r="HD39" s="16"/>
      <c r="HE39" s="16"/>
      <c r="HF39" s="16"/>
      <c r="HG39" s="16"/>
      <c r="HH39" s="16"/>
      <c r="HI39" s="16"/>
      <c r="HJ39" s="16"/>
      <c r="HK39" s="16"/>
      <c r="HL39" s="16"/>
      <c r="HM39" s="16"/>
      <c r="HN39" s="16"/>
      <c r="HO39" s="16"/>
      <c r="HP39" s="16"/>
    </row>
    <row r="40" spans="1:224" ht="12.75" customHeight="1" x14ac:dyDescent="0.2">
      <c r="A40" s="67" t="s">
        <v>177</v>
      </c>
      <c r="B40" s="20">
        <v>1046</v>
      </c>
      <c r="C40" s="68" t="s">
        <v>144</v>
      </c>
      <c r="D40" s="21">
        <f t="shared" ca="1" si="0"/>
        <v>0</v>
      </c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  <c r="BI40" s="16"/>
      <c r="BJ40" s="16"/>
      <c r="BK40" s="16"/>
      <c r="BL40" s="16"/>
      <c r="BM40" s="16"/>
      <c r="BN40" s="16"/>
      <c r="BO40" s="16"/>
      <c r="BP40" s="16"/>
      <c r="BQ40" s="16"/>
      <c r="BR40" s="16"/>
      <c r="BS40" s="16"/>
      <c r="BT40" s="16"/>
      <c r="BU40" s="16"/>
      <c r="BV40" s="16"/>
      <c r="BW40" s="16"/>
      <c r="BX40" s="16"/>
      <c r="BY40" s="16"/>
      <c r="BZ40" s="16"/>
      <c r="CA40" s="16"/>
      <c r="CB40" s="16"/>
      <c r="CC40" s="16"/>
      <c r="CD40" s="16"/>
      <c r="CE40" s="16"/>
      <c r="CF40" s="16"/>
      <c r="CG40" s="16"/>
      <c r="CH40" s="16"/>
      <c r="CI40" s="16"/>
      <c r="CJ40" s="16"/>
      <c r="CK40" s="1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6"/>
      <c r="DT40" s="16"/>
      <c r="DU40" s="16"/>
      <c r="DV40" s="16"/>
      <c r="DW40" s="16"/>
      <c r="DX40" s="16"/>
      <c r="DY40" s="16"/>
      <c r="DZ40" s="16"/>
      <c r="EA40" s="16"/>
      <c r="EB40" s="16"/>
      <c r="EC40" s="16"/>
      <c r="ED40" s="16"/>
      <c r="EE40" s="16"/>
      <c r="EF40" s="16"/>
      <c r="EG40" s="16"/>
      <c r="EH40" s="16"/>
      <c r="EI40" s="16"/>
      <c r="EJ40" s="16"/>
      <c r="EK40" s="16"/>
      <c r="EL40" s="16"/>
      <c r="EM40" s="16"/>
      <c r="EN40" s="16"/>
      <c r="EO40" s="16"/>
      <c r="EP40" s="16"/>
      <c r="EQ40" s="16"/>
      <c r="ER40" s="16"/>
      <c r="ES40" s="16"/>
      <c r="ET40" s="16"/>
      <c r="EU40" s="16"/>
      <c r="EV40" s="16"/>
      <c r="EW40" s="16"/>
      <c r="EX40" s="16"/>
      <c r="EY40" s="16"/>
      <c r="EZ40" s="16"/>
      <c r="FA40" s="16"/>
      <c r="FB40" s="16"/>
      <c r="FC40" s="16"/>
      <c r="FD40" s="16"/>
      <c r="FE40" s="16"/>
      <c r="FF40" s="16"/>
      <c r="FG40" s="16"/>
      <c r="FH40" s="16"/>
      <c r="FI40" s="16"/>
      <c r="FJ40" s="16"/>
      <c r="FK40" s="16"/>
      <c r="FL40" s="16"/>
      <c r="FM40" s="16"/>
      <c r="FN40" s="16"/>
      <c r="FO40" s="16"/>
      <c r="FP40" s="16"/>
      <c r="FQ40" s="16"/>
      <c r="FR40" s="16"/>
      <c r="FS40" s="16"/>
      <c r="FT40" s="16"/>
      <c r="FU40" s="16"/>
      <c r="FV40" s="16"/>
      <c r="FW40" s="16"/>
      <c r="FX40" s="16"/>
      <c r="FY40" s="16"/>
      <c r="FZ40" s="16"/>
      <c r="GA40" s="16"/>
      <c r="GB40" s="16"/>
      <c r="GC40" s="16"/>
      <c r="GD40" s="16"/>
      <c r="GE40" s="16"/>
      <c r="GF40" s="16"/>
      <c r="GG40" s="16"/>
      <c r="GH40" s="16"/>
      <c r="GI40" s="16"/>
      <c r="GJ40" s="16"/>
      <c r="GK40" s="16"/>
      <c r="GL40" s="16"/>
      <c r="GM40" s="16"/>
      <c r="GN40" s="16"/>
      <c r="GO40" s="16"/>
      <c r="GP40" s="16"/>
      <c r="GQ40" s="16"/>
      <c r="GR40" s="16"/>
      <c r="GS40" s="16"/>
      <c r="GT40" s="16"/>
      <c r="GU40" s="16"/>
      <c r="GV40" s="16"/>
      <c r="GW40" s="16"/>
      <c r="GX40" s="16"/>
      <c r="GY40" s="16"/>
      <c r="GZ40" s="16"/>
      <c r="HA40" s="16"/>
      <c r="HB40" s="16"/>
      <c r="HC40" s="16"/>
      <c r="HD40" s="16"/>
      <c r="HE40" s="16"/>
      <c r="HF40" s="16"/>
      <c r="HG40" s="16"/>
      <c r="HH40" s="16"/>
      <c r="HI40" s="16"/>
      <c r="HJ40" s="16"/>
      <c r="HK40" s="16"/>
      <c r="HL40" s="16"/>
      <c r="HM40" s="16"/>
      <c r="HN40" s="16"/>
      <c r="HO40" s="16"/>
      <c r="HP40" s="16"/>
    </row>
    <row r="41" spans="1:224" ht="12.75" customHeight="1" x14ac:dyDescent="0.2">
      <c r="A41" s="67" t="s">
        <v>178</v>
      </c>
      <c r="B41" s="20">
        <v>1047</v>
      </c>
      <c r="C41" s="68" t="s">
        <v>144</v>
      </c>
      <c r="D41" s="21">
        <f t="shared" ca="1" si="0"/>
        <v>0</v>
      </c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  <c r="BM41" s="16"/>
      <c r="BN41" s="16"/>
      <c r="BO41" s="16"/>
      <c r="BP41" s="16"/>
      <c r="BQ41" s="16"/>
      <c r="BR41" s="16"/>
      <c r="BS41" s="16"/>
      <c r="BT41" s="16"/>
      <c r="BU41" s="16"/>
      <c r="BV41" s="16"/>
      <c r="BW41" s="16"/>
      <c r="BX41" s="16"/>
      <c r="BY41" s="16"/>
      <c r="BZ41" s="16"/>
      <c r="CA41" s="16"/>
      <c r="CB41" s="16"/>
      <c r="CC41" s="16"/>
      <c r="CD41" s="16"/>
      <c r="CE41" s="16"/>
      <c r="CF41" s="16"/>
      <c r="CG41" s="16"/>
      <c r="CH41" s="16"/>
      <c r="CI41" s="16"/>
      <c r="CJ41" s="16"/>
      <c r="CK41" s="16"/>
      <c r="CL41" s="16"/>
      <c r="CM41" s="16"/>
      <c r="CN41" s="16"/>
      <c r="CO41" s="16"/>
      <c r="CP41" s="16"/>
      <c r="CQ41" s="16"/>
      <c r="CR41" s="16"/>
      <c r="CS41" s="16"/>
      <c r="CT41" s="16"/>
      <c r="CU41" s="16"/>
      <c r="CV41" s="16"/>
      <c r="CW41" s="16"/>
      <c r="CX41" s="16"/>
      <c r="CY41" s="16"/>
      <c r="CZ41" s="16"/>
      <c r="DA41" s="16"/>
      <c r="DB41" s="16"/>
      <c r="DC41" s="16"/>
      <c r="DD41" s="16"/>
      <c r="DE41" s="16"/>
      <c r="DF41" s="16"/>
      <c r="DG41" s="16"/>
      <c r="DH41" s="16"/>
      <c r="DI41" s="16"/>
      <c r="DJ41" s="16"/>
      <c r="DK41" s="16"/>
      <c r="DL41" s="16"/>
      <c r="DM41" s="16"/>
      <c r="DN41" s="16"/>
      <c r="DO41" s="16"/>
      <c r="DP41" s="16"/>
      <c r="DQ41" s="16"/>
      <c r="DR41" s="16"/>
      <c r="DS41" s="16"/>
      <c r="DT41" s="16"/>
      <c r="DU41" s="16"/>
      <c r="DV41" s="16"/>
      <c r="DW41" s="16"/>
      <c r="DX41" s="16"/>
      <c r="DY41" s="16"/>
      <c r="DZ41" s="16"/>
      <c r="EA41" s="16"/>
      <c r="EB41" s="16"/>
      <c r="EC41" s="16"/>
      <c r="ED41" s="16"/>
      <c r="EE41" s="16"/>
      <c r="EF41" s="16"/>
      <c r="EG41" s="16"/>
      <c r="EH41" s="16"/>
      <c r="EI41" s="16"/>
      <c r="EJ41" s="16"/>
      <c r="EK41" s="16"/>
      <c r="EL41" s="16"/>
      <c r="EM41" s="16"/>
      <c r="EN41" s="16"/>
      <c r="EO41" s="16"/>
      <c r="EP41" s="16"/>
      <c r="EQ41" s="16"/>
      <c r="ER41" s="16"/>
      <c r="ES41" s="16"/>
      <c r="ET41" s="16"/>
      <c r="EU41" s="16"/>
      <c r="EV41" s="16"/>
      <c r="EW41" s="16"/>
      <c r="EX41" s="16"/>
      <c r="EY41" s="16"/>
      <c r="EZ41" s="16"/>
      <c r="FA41" s="16"/>
      <c r="FB41" s="16"/>
      <c r="FC41" s="16"/>
      <c r="FD41" s="16"/>
      <c r="FE41" s="16"/>
      <c r="FF41" s="16"/>
      <c r="FG41" s="16"/>
      <c r="FH41" s="16"/>
      <c r="FI41" s="16"/>
      <c r="FJ41" s="16"/>
      <c r="FK41" s="16"/>
      <c r="FL41" s="16"/>
      <c r="FM41" s="16"/>
      <c r="FN41" s="16"/>
      <c r="FO41" s="16"/>
      <c r="FP41" s="16"/>
      <c r="FQ41" s="16"/>
      <c r="FR41" s="16"/>
      <c r="FS41" s="16"/>
      <c r="FT41" s="16"/>
      <c r="FU41" s="16"/>
      <c r="FV41" s="16"/>
      <c r="FW41" s="16"/>
      <c r="FX41" s="16"/>
      <c r="FY41" s="16"/>
      <c r="FZ41" s="16"/>
      <c r="GA41" s="16"/>
      <c r="GB41" s="16"/>
      <c r="GC41" s="16"/>
      <c r="GD41" s="16"/>
      <c r="GE41" s="16"/>
      <c r="GF41" s="16"/>
      <c r="GG41" s="16"/>
      <c r="GH41" s="16"/>
      <c r="GI41" s="16"/>
      <c r="GJ41" s="16"/>
      <c r="GK41" s="16"/>
      <c r="GL41" s="16"/>
      <c r="GM41" s="16"/>
      <c r="GN41" s="16"/>
      <c r="GO41" s="16"/>
      <c r="GP41" s="16"/>
      <c r="GQ41" s="16"/>
      <c r="GR41" s="16"/>
      <c r="GS41" s="16"/>
      <c r="GT41" s="16"/>
      <c r="GU41" s="16"/>
      <c r="GV41" s="16"/>
      <c r="GW41" s="16"/>
      <c r="GX41" s="16"/>
      <c r="GY41" s="16"/>
      <c r="GZ41" s="16"/>
      <c r="HA41" s="16"/>
      <c r="HB41" s="16"/>
      <c r="HC41" s="16"/>
      <c r="HD41" s="16"/>
      <c r="HE41" s="16"/>
      <c r="HF41" s="16"/>
      <c r="HG41" s="16"/>
      <c r="HH41" s="16"/>
      <c r="HI41" s="16"/>
      <c r="HJ41" s="16"/>
      <c r="HK41" s="16"/>
      <c r="HL41" s="16"/>
      <c r="HM41" s="16"/>
      <c r="HN41" s="16"/>
      <c r="HO41" s="16"/>
      <c r="HP41" s="16"/>
    </row>
    <row r="42" spans="1:224" ht="12.75" customHeight="1" x14ac:dyDescent="0.2">
      <c r="A42" s="67" t="s">
        <v>179</v>
      </c>
      <c r="B42" s="20">
        <v>1048</v>
      </c>
      <c r="C42" s="68" t="s">
        <v>144</v>
      </c>
      <c r="D42" s="21">
        <f t="shared" ca="1" si="0"/>
        <v>0</v>
      </c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  <c r="BM42" s="16"/>
      <c r="BN42" s="16"/>
      <c r="BO42" s="16"/>
      <c r="BP42" s="16"/>
      <c r="BQ42" s="16"/>
      <c r="BR42" s="16"/>
      <c r="BS42" s="16"/>
      <c r="BT42" s="16"/>
      <c r="BU42" s="16"/>
      <c r="BV42" s="16"/>
      <c r="BW42" s="16"/>
      <c r="BX42" s="16"/>
      <c r="BY42" s="16"/>
      <c r="BZ42" s="16"/>
      <c r="CA42" s="16"/>
      <c r="CB42" s="16"/>
      <c r="CC42" s="16"/>
      <c r="CD42" s="16"/>
      <c r="CE42" s="16"/>
      <c r="CF42" s="16"/>
      <c r="CG42" s="16"/>
      <c r="CH42" s="16"/>
      <c r="CI42" s="16"/>
      <c r="CJ42" s="16"/>
      <c r="CK42" s="16"/>
      <c r="CL42" s="16"/>
      <c r="CM42" s="16"/>
      <c r="CN42" s="16"/>
      <c r="CO42" s="16"/>
      <c r="CP42" s="16"/>
      <c r="CQ42" s="16"/>
      <c r="CR42" s="16"/>
      <c r="CS42" s="16"/>
      <c r="CT42" s="16"/>
      <c r="CU42" s="16"/>
      <c r="CV42" s="16"/>
      <c r="CW42" s="16"/>
      <c r="CX42" s="16"/>
      <c r="CY42" s="16"/>
      <c r="CZ42" s="16"/>
      <c r="DA42" s="16"/>
      <c r="DB42" s="16"/>
      <c r="DC42" s="16"/>
      <c r="DD42" s="16"/>
      <c r="DE42" s="16"/>
      <c r="DF42" s="16"/>
      <c r="DG42" s="16"/>
      <c r="DH42" s="16"/>
      <c r="DI42" s="16"/>
      <c r="DJ42" s="16"/>
      <c r="DK42" s="16"/>
      <c r="DL42" s="16"/>
      <c r="DM42" s="16"/>
      <c r="DN42" s="16"/>
      <c r="DO42" s="16"/>
      <c r="DP42" s="16"/>
      <c r="DQ42" s="16"/>
      <c r="DR42" s="16"/>
      <c r="DS42" s="16"/>
      <c r="DT42" s="16"/>
      <c r="DU42" s="16"/>
      <c r="DV42" s="16"/>
      <c r="DW42" s="16"/>
      <c r="DX42" s="16"/>
      <c r="DY42" s="16"/>
      <c r="DZ42" s="16"/>
      <c r="EA42" s="16"/>
      <c r="EB42" s="16"/>
      <c r="EC42" s="16"/>
      <c r="ED42" s="16"/>
      <c r="EE42" s="16"/>
      <c r="EF42" s="16"/>
      <c r="EG42" s="16"/>
      <c r="EH42" s="16"/>
      <c r="EI42" s="16"/>
      <c r="EJ42" s="16"/>
      <c r="EK42" s="16"/>
      <c r="EL42" s="16"/>
      <c r="EM42" s="16"/>
      <c r="EN42" s="16"/>
      <c r="EO42" s="16"/>
      <c r="EP42" s="16"/>
      <c r="EQ42" s="16"/>
      <c r="ER42" s="16"/>
      <c r="ES42" s="16"/>
      <c r="ET42" s="16"/>
      <c r="EU42" s="16"/>
      <c r="EV42" s="16"/>
      <c r="EW42" s="16"/>
      <c r="EX42" s="16"/>
      <c r="EY42" s="16"/>
      <c r="EZ42" s="16"/>
      <c r="FA42" s="16"/>
      <c r="FB42" s="16"/>
      <c r="FC42" s="16"/>
      <c r="FD42" s="16"/>
      <c r="FE42" s="16"/>
      <c r="FF42" s="16"/>
      <c r="FG42" s="16"/>
      <c r="FH42" s="16"/>
      <c r="FI42" s="16"/>
      <c r="FJ42" s="16"/>
      <c r="FK42" s="16"/>
      <c r="FL42" s="16"/>
      <c r="FM42" s="16"/>
      <c r="FN42" s="16"/>
      <c r="FO42" s="16"/>
      <c r="FP42" s="16"/>
      <c r="FQ42" s="16"/>
      <c r="FR42" s="16"/>
      <c r="FS42" s="16"/>
      <c r="FT42" s="16"/>
      <c r="FU42" s="16"/>
      <c r="FV42" s="16"/>
      <c r="FW42" s="16"/>
      <c r="FX42" s="16"/>
      <c r="FY42" s="16"/>
      <c r="FZ42" s="16"/>
      <c r="GA42" s="16"/>
      <c r="GB42" s="16"/>
      <c r="GC42" s="16"/>
      <c r="GD42" s="16"/>
      <c r="GE42" s="16"/>
      <c r="GF42" s="16"/>
      <c r="GG42" s="16"/>
      <c r="GH42" s="16"/>
      <c r="GI42" s="16"/>
      <c r="GJ42" s="16"/>
      <c r="GK42" s="16"/>
      <c r="GL42" s="16"/>
      <c r="GM42" s="16"/>
      <c r="GN42" s="16"/>
      <c r="GO42" s="16"/>
      <c r="GP42" s="16"/>
      <c r="GQ42" s="16"/>
      <c r="GR42" s="16"/>
      <c r="GS42" s="16"/>
      <c r="GT42" s="16"/>
      <c r="GU42" s="16"/>
      <c r="GV42" s="16"/>
      <c r="GW42" s="16"/>
      <c r="GX42" s="16"/>
      <c r="GY42" s="16"/>
      <c r="GZ42" s="16"/>
      <c r="HA42" s="16"/>
      <c r="HB42" s="16"/>
      <c r="HC42" s="16"/>
      <c r="HD42" s="16"/>
      <c r="HE42" s="16"/>
      <c r="HF42" s="16"/>
      <c r="HG42" s="16"/>
      <c r="HH42" s="16"/>
      <c r="HI42" s="16"/>
      <c r="HJ42" s="16"/>
      <c r="HK42" s="16"/>
      <c r="HL42" s="16"/>
      <c r="HM42" s="16"/>
      <c r="HN42" s="16"/>
      <c r="HO42" s="16"/>
      <c r="HP42" s="16"/>
    </row>
    <row r="43" spans="1:224" ht="12.75" customHeight="1" x14ac:dyDescent="0.2">
      <c r="A43" s="67" t="s">
        <v>180</v>
      </c>
      <c r="B43" s="20">
        <v>1049</v>
      </c>
      <c r="C43" s="68" t="s">
        <v>144</v>
      </c>
      <c r="D43" s="21">
        <f t="shared" ca="1" si="0"/>
        <v>0</v>
      </c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  <c r="BM43" s="16"/>
      <c r="BN43" s="16"/>
      <c r="BO43" s="16"/>
      <c r="BP43" s="16"/>
      <c r="BQ43" s="16"/>
      <c r="BR43" s="16"/>
      <c r="BS43" s="16"/>
      <c r="BT43" s="16"/>
      <c r="BU43" s="16"/>
      <c r="BV43" s="16"/>
      <c r="BW43" s="16"/>
      <c r="BX43" s="16"/>
      <c r="BY43" s="16"/>
      <c r="BZ43" s="16"/>
      <c r="CA43" s="16"/>
      <c r="CB43" s="16"/>
      <c r="CC43" s="16"/>
      <c r="CD43" s="16"/>
      <c r="CE43" s="16"/>
      <c r="CF43" s="16"/>
      <c r="CG43" s="16"/>
      <c r="CH43" s="16"/>
      <c r="CI43" s="16"/>
      <c r="CJ43" s="16"/>
      <c r="CK43" s="16"/>
      <c r="CL43" s="16"/>
      <c r="CM43" s="16"/>
      <c r="CN43" s="16"/>
      <c r="CO43" s="16"/>
      <c r="CP43" s="16"/>
      <c r="CQ43" s="16"/>
      <c r="CR43" s="16"/>
      <c r="CS43" s="16"/>
      <c r="CT43" s="16"/>
      <c r="CU43" s="16"/>
      <c r="CV43" s="16"/>
      <c r="CW43" s="16"/>
      <c r="CX43" s="16"/>
      <c r="CY43" s="16"/>
      <c r="CZ43" s="16"/>
      <c r="DA43" s="16"/>
      <c r="DB43" s="16"/>
      <c r="DC43" s="16"/>
      <c r="DD43" s="16"/>
      <c r="DE43" s="16"/>
      <c r="DF43" s="16"/>
      <c r="DG43" s="16"/>
      <c r="DH43" s="16"/>
      <c r="DI43" s="16"/>
      <c r="DJ43" s="16"/>
      <c r="DK43" s="16"/>
      <c r="DL43" s="16"/>
      <c r="DM43" s="16"/>
      <c r="DN43" s="16"/>
      <c r="DO43" s="16"/>
      <c r="DP43" s="16"/>
      <c r="DQ43" s="16"/>
      <c r="DR43" s="16"/>
      <c r="DS43" s="16"/>
      <c r="DT43" s="16"/>
      <c r="DU43" s="16"/>
      <c r="DV43" s="16"/>
      <c r="DW43" s="16"/>
      <c r="DX43" s="16"/>
      <c r="DY43" s="16"/>
      <c r="DZ43" s="16"/>
      <c r="EA43" s="16"/>
      <c r="EB43" s="16"/>
      <c r="EC43" s="16"/>
      <c r="ED43" s="16"/>
      <c r="EE43" s="16"/>
      <c r="EF43" s="16"/>
      <c r="EG43" s="16"/>
      <c r="EH43" s="16"/>
      <c r="EI43" s="16"/>
      <c r="EJ43" s="16"/>
      <c r="EK43" s="16"/>
      <c r="EL43" s="16"/>
      <c r="EM43" s="16"/>
      <c r="EN43" s="16"/>
      <c r="EO43" s="16"/>
      <c r="EP43" s="16"/>
      <c r="EQ43" s="16"/>
      <c r="ER43" s="16"/>
      <c r="ES43" s="16"/>
      <c r="ET43" s="16"/>
      <c r="EU43" s="16"/>
      <c r="EV43" s="16"/>
      <c r="EW43" s="16"/>
      <c r="EX43" s="16"/>
      <c r="EY43" s="16"/>
      <c r="EZ43" s="16"/>
      <c r="FA43" s="16"/>
      <c r="FB43" s="16"/>
      <c r="FC43" s="16"/>
      <c r="FD43" s="16"/>
      <c r="FE43" s="16"/>
      <c r="FF43" s="16"/>
      <c r="FG43" s="16"/>
      <c r="FH43" s="16"/>
      <c r="FI43" s="16"/>
      <c r="FJ43" s="16"/>
      <c r="FK43" s="16"/>
      <c r="FL43" s="16"/>
      <c r="FM43" s="16"/>
      <c r="FN43" s="16"/>
      <c r="FO43" s="16"/>
      <c r="FP43" s="16"/>
      <c r="FQ43" s="16"/>
      <c r="FR43" s="16"/>
      <c r="FS43" s="16"/>
      <c r="FT43" s="16"/>
      <c r="FU43" s="16"/>
      <c r="FV43" s="16"/>
      <c r="FW43" s="16"/>
      <c r="FX43" s="16"/>
      <c r="FY43" s="16"/>
      <c r="FZ43" s="16"/>
      <c r="GA43" s="16"/>
      <c r="GB43" s="16"/>
      <c r="GC43" s="16"/>
      <c r="GD43" s="16"/>
      <c r="GE43" s="16"/>
      <c r="GF43" s="16"/>
      <c r="GG43" s="16"/>
      <c r="GH43" s="16"/>
      <c r="GI43" s="16"/>
      <c r="GJ43" s="16"/>
      <c r="GK43" s="16"/>
      <c r="GL43" s="16"/>
      <c r="GM43" s="16"/>
      <c r="GN43" s="16"/>
      <c r="GO43" s="16"/>
      <c r="GP43" s="16"/>
      <c r="GQ43" s="16"/>
      <c r="GR43" s="16"/>
      <c r="GS43" s="16"/>
      <c r="GT43" s="16"/>
      <c r="GU43" s="16"/>
      <c r="GV43" s="16"/>
      <c r="GW43" s="16"/>
      <c r="GX43" s="16"/>
      <c r="GY43" s="16"/>
      <c r="GZ43" s="16"/>
      <c r="HA43" s="16"/>
      <c r="HB43" s="16"/>
      <c r="HC43" s="16"/>
      <c r="HD43" s="16"/>
      <c r="HE43" s="16"/>
      <c r="HF43" s="16"/>
      <c r="HG43" s="16"/>
      <c r="HH43" s="16"/>
      <c r="HI43" s="16"/>
      <c r="HJ43" s="16"/>
      <c r="HK43" s="16"/>
      <c r="HL43" s="16"/>
      <c r="HM43" s="16"/>
      <c r="HN43" s="16"/>
      <c r="HO43" s="16"/>
      <c r="HP43" s="16"/>
    </row>
    <row r="44" spans="1:224" ht="12.75" customHeight="1" x14ac:dyDescent="0.2">
      <c r="A44" s="67" t="s">
        <v>181</v>
      </c>
      <c r="B44" s="20">
        <v>1050</v>
      </c>
      <c r="C44" s="68" t="s">
        <v>144</v>
      </c>
      <c r="D44" s="21">
        <f t="shared" ca="1" si="0"/>
        <v>0</v>
      </c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  <c r="BM44" s="16"/>
      <c r="BN44" s="16"/>
      <c r="BO44" s="16"/>
      <c r="BP44" s="16"/>
      <c r="BQ44" s="16"/>
      <c r="BR44" s="16"/>
      <c r="BS44" s="16"/>
      <c r="BT44" s="16"/>
      <c r="BU44" s="16"/>
      <c r="BV44" s="16"/>
      <c r="BW44" s="16"/>
      <c r="BX44" s="16"/>
      <c r="BY44" s="16"/>
      <c r="BZ44" s="16"/>
      <c r="CA44" s="16"/>
      <c r="CB44" s="16"/>
      <c r="CC44" s="16"/>
      <c r="CD44" s="16"/>
      <c r="CE44" s="16"/>
      <c r="CF44" s="16"/>
      <c r="CG44" s="16"/>
      <c r="CH44" s="16"/>
      <c r="CI44" s="16"/>
      <c r="CJ44" s="16"/>
      <c r="CK44" s="16"/>
      <c r="CL44" s="16"/>
      <c r="CM44" s="16"/>
      <c r="CN44" s="16"/>
      <c r="CO44" s="16"/>
      <c r="CP44" s="16"/>
      <c r="CQ44" s="16"/>
      <c r="CR44" s="16"/>
      <c r="CS44" s="16"/>
      <c r="CT44" s="16"/>
      <c r="CU44" s="16"/>
      <c r="CV44" s="16"/>
      <c r="CW44" s="16"/>
      <c r="CX44" s="16"/>
      <c r="CY44" s="16"/>
      <c r="CZ44" s="16"/>
      <c r="DA44" s="16"/>
      <c r="DB44" s="16"/>
      <c r="DC44" s="16"/>
      <c r="DD44" s="16"/>
      <c r="DE44" s="16"/>
      <c r="DF44" s="16"/>
      <c r="DG44" s="16"/>
      <c r="DH44" s="16"/>
      <c r="DI44" s="16"/>
      <c r="DJ44" s="16"/>
      <c r="DK44" s="16"/>
      <c r="DL44" s="16"/>
      <c r="DM44" s="16"/>
      <c r="DN44" s="16"/>
      <c r="DO44" s="16"/>
      <c r="DP44" s="16"/>
      <c r="DQ44" s="16"/>
      <c r="DR44" s="16"/>
      <c r="DS44" s="16"/>
      <c r="DT44" s="16"/>
      <c r="DU44" s="16"/>
      <c r="DV44" s="16"/>
      <c r="DW44" s="16"/>
      <c r="DX44" s="16"/>
      <c r="DY44" s="16"/>
      <c r="DZ44" s="16"/>
      <c r="EA44" s="16"/>
      <c r="EB44" s="16"/>
      <c r="EC44" s="16"/>
      <c r="ED44" s="16"/>
      <c r="EE44" s="16"/>
      <c r="EF44" s="16"/>
      <c r="EG44" s="16"/>
      <c r="EH44" s="16"/>
      <c r="EI44" s="16"/>
      <c r="EJ44" s="16"/>
      <c r="EK44" s="16"/>
      <c r="EL44" s="16"/>
      <c r="EM44" s="16"/>
      <c r="EN44" s="16"/>
      <c r="EO44" s="16"/>
      <c r="EP44" s="16"/>
      <c r="EQ44" s="16"/>
      <c r="ER44" s="16"/>
      <c r="ES44" s="16"/>
      <c r="ET44" s="16"/>
      <c r="EU44" s="16"/>
      <c r="EV44" s="16"/>
      <c r="EW44" s="16"/>
      <c r="EX44" s="16"/>
      <c r="EY44" s="16"/>
      <c r="EZ44" s="16"/>
      <c r="FA44" s="16"/>
      <c r="FB44" s="16"/>
      <c r="FC44" s="16"/>
      <c r="FD44" s="16"/>
      <c r="FE44" s="16"/>
      <c r="FF44" s="16"/>
      <c r="FG44" s="16"/>
      <c r="FH44" s="16"/>
      <c r="FI44" s="16"/>
      <c r="FJ44" s="16"/>
      <c r="FK44" s="16"/>
      <c r="FL44" s="16"/>
      <c r="FM44" s="16"/>
      <c r="FN44" s="16"/>
      <c r="FO44" s="16"/>
      <c r="FP44" s="16"/>
      <c r="FQ44" s="16"/>
      <c r="FR44" s="16"/>
      <c r="FS44" s="16"/>
      <c r="FT44" s="16"/>
      <c r="FU44" s="16"/>
      <c r="FV44" s="16"/>
      <c r="FW44" s="16"/>
      <c r="FX44" s="16"/>
      <c r="FY44" s="16"/>
      <c r="FZ44" s="16"/>
      <c r="GA44" s="16"/>
      <c r="GB44" s="16"/>
      <c r="GC44" s="16"/>
      <c r="GD44" s="16"/>
      <c r="GE44" s="16"/>
      <c r="GF44" s="16"/>
      <c r="GG44" s="16"/>
      <c r="GH44" s="16"/>
      <c r="GI44" s="16"/>
      <c r="GJ44" s="16"/>
      <c r="GK44" s="16"/>
      <c r="GL44" s="16"/>
      <c r="GM44" s="16"/>
      <c r="GN44" s="16"/>
      <c r="GO44" s="16"/>
      <c r="GP44" s="16"/>
      <c r="GQ44" s="16"/>
      <c r="GR44" s="16"/>
      <c r="GS44" s="16"/>
      <c r="GT44" s="16"/>
      <c r="GU44" s="16"/>
      <c r="GV44" s="16"/>
      <c r="GW44" s="16"/>
      <c r="GX44" s="16"/>
      <c r="GY44" s="16"/>
      <c r="GZ44" s="16"/>
      <c r="HA44" s="16"/>
      <c r="HB44" s="16"/>
      <c r="HC44" s="16"/>
      <c r="HD44" s="16"/>
      <c r="HE44" s="16"/>
      <c r="HF44" s="16"/>
      <c r="HG44" s="16"/>
      <c r="HH44" s="16"/>
      <c r="HI44" s="16"/>
      <c r="HJ44" s="16"/>
      <c r="HK44" s="16"/>
      <c r="HL44" s="16"/>
      <c r="HM44" s="16"/>
      <c r="HN44" s="16"/>
      <c r="HO44" s="16"/>
      <c r="HP44" s="16"/>
    </row>
    <row r="45" spans="1:224" ht="12.75" customHeight="1" x14ac:dyDescent="0.2">
      <c r="A45" s="67" t="s">
        <v>182</v>
      </c>
      <c r="B45" s="20">
        <v>1051</v>
      </c>
      <c r="C45" s="68" t="s">
        <v>144</v>
      </c>
      <c r="D45" s="21">
        <f t="shared" ca="1" si="0"/>
        <v>0</v>
      </c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/>
      <c r="AS45" s="16"/>
      <c r="AT45" s="16"/>
      <c r="AU45" s="16"/>
      <c r="AV45" s="16"/>
      <c r="AW45" s="16"/>
      <c r="AX45" s="16"/>
      <c r="AY45" s="16"/>
      <c r="AZ45" s="1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  <c r="BM45" s="16"/>
      <c r="BN45" s="16"/>
      <c r="BO45" s="16"/>
      <c r="BP45" s="16"/>
      <c r="BQ45" s="16"/>
      <c r="BR45" s="16"/>
      <c r="BS45" s="16"/>
      <c r="BT45" s="16"/>
      <c r="BU45" s="16"/>
      <c r="BV45" s="16"/>
      <c r="BW45" s="16"/>
      <c r="BX45" s="16"/>
      <c r="BY45" s="16"/>
      <c r="BZ45" s="16"/>
      <c r="CA45" s="16"/>
      <c r="CB45" s="16"/>
      <c r="CC45" s="16"/>
      <c r="CD45" s="16"/>
      <c r="CE45" s="16"/>
      <c r="CF45" s="16"/>
      <c r="CG45" s="16"/>
      <c r="CH45" s="16"/>
      <c r="CI45" s="16"/>
      <c r="CJ45" s="16"/>
      <c r="CK45" s="16"/>
      <c r="CL45" s="16"/>
      <c r="CM45" s="16"/>
      <c r="CN45" s="16"/>
      <c r="CO45" s="16"/>
      <c r="CP45" s="16"/>
      <c r="CQ45" s="16"/>
      <c r="CR45" s="16"/>
      <c r="CS45" s="16"/>
      <c r="CT45" s="16"/>
      <c r="CU45" s="16"/>
      <c r="CV45" s="16"/>
      <c r="CW45" s="16"/>
      <c r="CX45" s="16"/>
      <c r="CY45" s="16"/>
      <c r="CZ45" s="16"/>
      <c r="DA45" s="16"/>
      <c r="DB45" s="16"/>
      <c r="DC45" s="16"/>
      <c r="DD45" s="16"/>
      <c r="DE45" s="16"/>
      <c r="DF45" s="16"/>
      <c r="DG45" s="16"/>
      <c r="DH45" s="16"/>
      <c r="DI45" s="16"/>
      <c r="DJ45" s="16"/>
      <c r="DK45" s="16"/>
      <c r="DL45" s="16"/>
      <c r="DM45" s="16"/>
      <c r="DN45" s="16"/>
      <c r="DO45" s="16"/>
      <c r="DP45" s="16"/>
      <c r="DQ45" s="16"/>
      <c r="DR45" s="16"/>
      <c r="DS45" s="16"/>
      <c r="DT45" s="16"/>
      <c r="DU45" s="16"/>
      <c r="DV45" s="16"/>
      <c r="DW45" s="16"/>
      <c r="DX45" s="16"/>
      <c r="DY45" s="16"/>
      <c r="DZ45" s="16"/>
      <c r="EA45" s="16"/>
      <c r="EB45" s="16"/>
      <c r="EC45" s="16"/>
      <c r="ED45" s="16"/>
      <c r="EE45" s="16"/>
      <c r="EF45" s="16"/>
      <c r="EG45" s="16"/>
      <c r="EH45" s="16"/>
      <c r="EI45" s="16"/>
      <c r="EJ45" s="16"/>
      <c r="EK45" s="16"/>
      <c r="EL45" s="16"/>
      <c r="EM45" s="16"/>
      <c r="EN45" s="16"/>
      <c r="EO45" s="16"/>
      <c r="EP45" s="16"/>
      <c r="EQ45" s="16"/>
      <c r="ER45" s="16"/>
      <c r="ES45" s="16"/>
      <c r="ET45" s="16"/>
      <c r="EU45" s="16"/>
      <c r="EV45" s="16"/>
      <c r="EW45" s="16"/>
      <c r="EX45" s="16"/>
      <c r="EY45" s="16"/>
      <c r="EZ45" s="16"/>
      <c r="FA45" s="16"/>
      <c r="FB45" s="16"/>
      <c r="FC45" s="16"/>
      <c r="FD45" s="16"/>
      <c r="FE45" s="16"/>
      <c r="FF45" s="16"/>
      <c r="FG45" s="16"/>
      <c r="FH45" s="16"/>
      <c r="FI45" s="16"/>
      <c r="FJ45" s="16"/>
      <c r="FK45" s="16"/>
      <c r="FL45" s="16"/>
      <c r="FM45" s="16"/>
      <c r="FN45" s="16"/>
      <c r="FO45" s="16"/>
      <c r="FP45" s="16"/>
      <c r="FQ45" s="16"/>
      <c r="FR45" s="16"/>
      <c r="FS45" s="16"/>
      <c r="FT45" s="16"/>
      <c r="FU45" s="16"/>
      <c r="FV45" s="16"/>
      <c r="FW45" s="16"/>
      <c r="FX45" s="16"/>
      <c r="FY45" s="16"/>
      <c r="FZ45" s="16"/>
      <c r="GA45" s="16"/>
      <c r="GB45" s="16"/>
      <c r="GC45" s="16"/>
      <c r="GD45" s="16"/>
      <c r="GE45" s="16"/>
      <c r="GF45" s="16"/>
      <c r="GG45" s="16"/>
      <c r="GH45" s="16"/>
      <c r="GI45" s="16"/>
      <c r="GJ45" s="16"/>
      <c r="GK45" s="16"/>
      <c r="GL45" s="16"/>
      <c r="GM45" s="16"/>
      <c r="GN45" s="16"/>
      <c r="GO45" s="16"/>
      <c r="GP45" s="16"/>
      <c r="GQ45" s="16"/>
      <c r="GR45" s="16"/>
      <c r="GS45" s="16"/>
      <c r="GT45" s="16"/>
      <c r="GU45" s="16"/>
      <c r="GV45" s="16"/>
      <c r="GW45" s="16"/>
      <c r="GX45" s="16"/>
      <c r="GY45" s="16"/>
      <c r="GZ45" s="16"/>
      <c r="HA45" s="16"/>
      <c r="HB45" s="16"/>
      <c r="HC45" s="16"/>
      <c r="HD45" s="16"/>
      <c r="HE45" s="16"/>
      <c r="HF45" s="16"/>
      <c r="HG45" s="16"/>
      <c r="HH45" s="16"/>
      <c r="HI45" s="16"/>
      <c r="HJ45" s="16"/>
      <c r="HK45" s="16"/>
      <c r="HL45" s="16"/>
      <c r="HM45" s="16"/>
      <c r="HN45" s="16"/>
      <c r="HO45" s="16"/>
      <c r="HP45" s="16"/>
    </row>
    <row r="46" spans="1:224" ht="12.75" customHeight="1" x14ac:dyDescent="0.2">
      <c r="A46" s="67" t="s">
        <v>183</v>
      </c>
      <c r="B46" s="20">
        <v>1052</v>
      </c>
      <c r="C46" s="68" t="s">
        <v>144</v>
      </c>
      <c r="D46" s="21">
        <f t="shared" ca="1" si="0"/>
        <v>1613369.98</v>
      </c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  <c r="BM46" s="16"/>
      <c r="BN46" s="16"/>
      <c r="BO46" s="16"/>
      <c r="BP46" s="16"/>
      <c r="BQ46" s="16"/>
      <c r="BR46" s="16"/>
      <c r="BS46" s="16"/>
      <c r="BT46" s="16"/>
      <c r="BU46" s="16"/>
      <c r="BV46" s="16"/>
      <c r="BW46" s="16"/>
      <c r="BX46" s="16"/>
      <c r="BY46" s="16"/>
      <c r="BZ46" s="16"/>
      <c r="CA46" s="16"/>
      <c r="CB46" s="16"/>
      <c r="CC46" s="16"/>
      <c r="CD46" s="16"/>
      <c r="CE46" s="16"/>
      <c r="CF46" s="16"/>
      <c r="CG46" s="16"/>
      <c r="CH46" s="16"/>
      <c r="CI46" s="16"/>
      <c r="CJ46" s="16"/>
      <c r="CK46" s="16"/>
      <c r="CL46" s="16"/>
      <c r="CM46" s="16"/>
      <c r="CN46" s="16"/>
      <c r="CO46" s="16"/>
      <c r="CP46" s="16"/>
      <c r="CQ46" s="16"/>
      <c r="CR46" s="16"/>
      <c r="CS46" s="16"/>
      <c r="CT46" s="16"/>
      <c r="CU46" s="16"/>
      <c r="CV46" s="16"/>
      <c r="CW46" s="16"/>
      <c r="CX46" s="16"/>
      <c r="CY46" s="16"/>
      <c r="CZ46" s="16"/>
      <c r="DA46" s="16"/>
      <c r="DB46" s="16"/>
      <c r="DC46" s="16"/>
      <c r="DD46" s="16"/>
      <c r="DE46" s="16"/>
      <c r="DF46" s="16"/>
      <c r="DG46" s="16"/>
      <c r="DH46" s="16"/>
      <c r="DI46" s="16"/>
      <c r="DJ46" s="16"/>
      <c r="DK46" s="16"/>
      <c r="DL46" s="16"/>
      <c r="DM46" s="16"/>
      <c r="DN46" s="16"/>
      <c r="DO46" s="16"/>
      <c r="DP46" s="16"/>
      <c r="DQ46" s="16"/>
      <c r="DR46" s="16"/>
      <c r="DS46" s="16"/>
      <c r="DT46" s="16"/>
      <c r="DU46" s="16"/>
      <c r="DV46" s="16"/>
      <c r="DW46" s="16"/>
      <c r="DX46" s="16"/>
      <c r="DY46" s="16"/>
      <c r="DZ46" s="16"/>
      <c r="EA46" s="16"/>
      <c r="EB46" s="16"/>
      <c r="EC46" s="16"/>
      <c r="ED46" s="16"/>
      <c r="EE46" s="16"/>
      <c r="EF46" s="16"/>
      <c r="EG46" s="16"/>
      <c r="EH46" s="16"/>
      <c r="EI46" s="16"/>
      <c r="EJ46" s="16"/>
      <c r="EK46" s="16"/>
      <c r="EL46" s="16"/>
      <c r="EM46" s="16"/>
      <c r="EN46" s="16"/>
      <c r="EO46" s="16"/>
      <c r="EP46" s="16"/>
      <c r="EQ46" s="16"/>
      <c r="ER46" s="16"/>
      <c r="ES46" s="16"/>
      <c r="ET46" s="16"/>
      <c r="EU46" s="16"/>
      <c r="EV46" s="16"/>
      <c r="EW46" s="16"/>
      <c r="EX46" s="16"/>
      <c r="EY46" s="16"/>
      <c r="EZ46" s="16"/>
      <c r="FA46" s="16"/>
      <c r="FB46" s="16"/>
      <c r="FC46" s="16"/>
      <c r="FD46" s="16"/>
      <c r="FE46" s="16"/>
      <c r="FF46" s="16"/>
      <c r="FG46" s="16"/>
      <c r="FH46" s="16"/>
      <c r="FI46" s="16"/>
      <c r="FJ46" s="16"/>
      <c r="FK46" s="16"/>
      <c r="FL46" s="16"/>
      <c r="FM46" s="16"/>
      <c r="FN46" s="16"/>
      <c r="FO46" s="16"/>
      <c r="FP46" s="16"/>
      <c r="FQ46" s="16"/>
      <c r="FR46" s="16"/>
      <c r="FS46" s="16"/>
      <c r="FT46" s="16"/>
      <c r="FU46" s="16"/>
      <c r="FV46" s="16"/>
      <c r="FW46" s="16"/>
      <c r="FX46" s="16"/>
      <c r="FY46" s="16"/>
      <c r="FZ46" s="16"/>
      <c r="GA46" s="16"/>
      <c r="GB46" s="16"/>
      <c r="GC46" s="16"/>
      <c r="GD46" s="16"/>
      <c r="GE46" s="16"/>
      <c r="GF46" s="16"/>
      <c r="GG46" s="16"/>
      <c r="GH46" s="16"/>
      <c r="GI46" s="16"/>
      <c r="GJ46" s="16"/>
      <c r="GK46" s="16"/>
      <c r="GL46" s="16"/>
      <c r="GM46" s="16"/>
      <c r="GN46" s="16"/>
      <c r="GO46" s="16"/>
      <c r="GP46" s="16"/>
      <c r="GQ46" s="16"/>
      <c r="GR46" s="16"/>
      <c r="GS46" s="16"/>
      <c r="GT46" s="16"/>
      <c r="GU46" s="16"/>
      <c r="GV46" s="16"/>
      <c r="GW46" s="16"/>
      <c r="GX46" s="16"/>
      <c r="GY46" s="16"/>
      <c r="GZ46" s="16"/>
      <c r="HA46" s="16"/>
      <c r="HB46" s="16"/>
      <c r="HC46" s="16"/>
      <c r="HD46" s="16"/>
      <c r="HE46" s="16"/>
      <c r="HF46" s="16"/>
      <c r="HG46" s="16"/>
      <c r="HH46" s="16"/>
      <c r="HI46" s="16"/>
      <c r="HJ46" s="16"/>
      <c r="HK46" s="16"/>
      <c r="HL46" s="16"/>
      <c r="HM46" s="16"/>
      <c r="HN46" s="16"/>
      <c r="HO46" s="16"/>
      <c r="HP46" s="16"/>
    </row>
    <row r="47" spans="1:224" ht="12.75" customHeight="1" x14ac:dyDescent="0.2">
      <c r="A47" s="67" t="s">
        <v>184</v>
      </c>
      <c r="B47" s="20">
        <v>1053</v>
      </c>
      <c r="C47" s="68" t="s">
        <v>144</v>
      </c>
      <c r="D47" s="21">
        <f t="shared" ca="1" si="0"/>
        <v>0</v>
      </c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  <c r="BM47" s="16"/>
      <c r="BN47" s="16"/>
      <c r="BO47" s="16"/>
      <c r="BP47" s="16"/>
      <c r="BQ47" s="16"/>
      <c r="BR47" s="16"/>
      <c r="BS47" s="16"/>
      <c r="BT47" s="16"/>
      <c r="BU47" s="16"/>
      <c r="BV47" s="16"/>
      <c r="BW47" s="16"/>
      <c r="BX47" s="16"/>
      <c r="BY47" s="16"/>
      <c r="BZ47" s="16"/>
      <c r="CA47" s="16"/>
      <c r="CB47" s="16"/>
      <c r="CC47" s="16"/>
      <c r="CD47" s="16"/>
      <c r="CE47" s="16"/>
      <c r="CF47" s="16"/>
      <c r="CG47" s="16"/>
      <c r="CH47" s="16"/>
      <c r="CI47" s="16"/>
      <c r="CJ47" s="16"/>
      <c r="CK47" s="16"/>
      <c r="CL47" s="16"/>
      <c r="CM47" s="16"/>
      <c r="CN47" s="16"/>
      <c r="CO47" s="16"/>
      <c r="CP47" s="16"/>
      <c r="CQ47" s="16"/>
      <c r="CR47" s="16"/>
      <c r="CS47" s="16"/>
      <c r="CT47" s="16"/>
      <c r="CU47" s="16"/>
      <c r="CV47" s="16"/>
      <c r="CW47" s="16"/>
      <c r="CX47" s="16"/>
      <c r="CY47" s="16"/>
      <c r="CZ47" s="16"/>
      <c r="DA47" s="16"/>
      <c r="DB47" s="16"/>
      <c r="DC47" s="16"/>
      <c r="DD47" s="16"/>
      <c r="DE47" s="16"/>
      <c r="DF47" s="16"/>
      <c r="DG47" s="16"/>
      <c r="DH47" s="16"/>
      <c r="DI47" s="16"/>
      <c r="DJ47" s="16"/>
      <c r="DK47" s="16"/>
      <c r="DL47" s="16"/>
      <c r="DM47" s="16"/>
      <c r="DN47" s="16"/>
      <c r="DO47" s="16"/>
      <c r="DP47" s="16"/>
      <c r="DQ47" s="16"/>
      <c r="DR47" s="16"/>
      <c r="DS47" s="16"/>
      <c r="DT47" s="16"/>
      <c r="DU47" s="16"/>
      <c r="DV47" s="16"/>
      <c r="DW47" s="16"/>
      <c r="DX47" s="16"/>
      <c r="DY47" s="16"/>
      <c r="DZ47" s="16"/>
      <c r="EA47" s="16"/>
      <c r="EB47" s="16"/>
      <c r="EC47" s="16"/>
      <c r="ED47" s="16"/>
      <c r="EE47" s="16"/>
      <c r="EF47" s="16"/>
      <c r="EG47" s="16"/>
      <c r="EH47" s="16"/>
      <c r="EI47" s="16"/>
      <c r="EJ47" s="16"/>
      <c r="EK47" s="16"/>
      <c r="EL47" s="16"/>
      <c r="EM47" s="16"/>
      <c r="EN47" s="16"/>
      <c r="EO47" s="16"/>
      <c r="EP47" s="16"/>
      <c r="EQ47" s="16"/>
      <c r="ER47" s="16"/>
      <c r="ES47" s="16"/>
      <c r="ET47" s="16"/>
      <c r="EU47" s="16"/>
      <c r="EV47" s="16"/>
      <c r="EW47" s="16"/>
      <c r="EX47" s="16"/>
      <c r="EY47" s="16"/>
      <c r="EZ47" s="16"/>
      <c r="FA47" s="16"/>
      <c r="FB47" s="16"/>
      <c r="FC47" s="16"/>
      <c r="FD47" s="16"/>
      <c r="FE47" s="16"/>
      <c r="FF47" s="16"/>
      <c r="FG47" s="16"/>
      <c r="FH47" s="16"/>
      <c r="FI47" s="16"/>
      <c r="FJ47" s="16"/>
      <c r="FK47" s="16"/>
      <c r="FL47" s="16"/>
      <c r="FM47" s="16"/>
      <c r="FN47" s="16"/>
      <c r="FO47" s="16"/>
      <c r="FP47" s="16"/>
      <c r="FQ47" s="16"/>
      <c r="FR47" s="16"/>
      <c r="FS47" s="16"/>
      <c r="FT47" s="16"/>
      <c r="FU47" s="16"/>
      <c r="FV47" s="16"/>
      <c r="FW47" s="16"/>
      <c r="FX47" s="16"/>
      <c r="FY47" s="16"/>
      <c r="FZ47" s="16"/>
      <c r="GA47" s="16"/>
      <c r="GB47" s="16"/>
      <c r="GC47" s="16"/>
      <c r="GD47" s="16"/>
      <c r="GE47" s="16"/>
      <c r="GF47" s="16"/>
      <c r="GG47" s="16"/>
      <c r="GH47" s="16"/>
      <c r="GI47" s="16"/>
      <c r="GJ47" s="16"/>
      <c r="GK47" s="16"/>
      <c r="GL47" s="16"/>
      <c r="GM47" s="16"/>
      <c r="GN47" s="16"/>
      <c r="GO47" s="16"/>
      <c r="GP47" s="16"/>
      <c r="GQ47" s="16"/>
      <c r="GR47" s="16"/>
      <c r="GS47" s="16"/>
      <c r="GT47" s="16"/>
      <c r="GU47" s="16"/>
      <c r="GV47" s="16"/>
      <c r="GW47" s="16"/>
      <c r="GX47" s="16"/>
      <c r="GY47" s="16"/>
      <c r="GZ47" s="16"/>
      <c r="HA47" s="16"/>
      <c r="HB47" s="16"/>
      <c r="HC47" s="16"/>
      <c r="HD47" s="16"/>
      <c r="HE47" s="16"/>
      <c r="HF47" s="16"/>
      <c r="HG47" s="16"/>
      <c r="HH47" s="16"/>
      <c r="HI47" s="16"/>
      <c r="HJ47" s="16"/>
      <c r="HK47" s="16"/>
      <c r="HL47" s="16"/>
      <c r="HM47" s="16"/>
      <c r="HN47" s="16"/>
      <c r="HO47" s="16"/>
      <c r="HP47" s="16"/>
    </row>
    <row r="48" spans="1:224" ht="12.75" customHeight="1" x14ac:dyDescent="0.2">
      <c r="A48" s="67" t="s">
        <v>185</v>
      </c>
      <c r="B48" s="20">
        <v>1054</v>
      </c>
      <c r="C48" s="68" t="s">
        <v>144</v>
      </c>
      <c r="D48" s="21">
        <f t="shared" ca="1" si="0"/>
        <v>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  <c r="BM48" s="16"/>
      <c r="BN48" s="16"/>
      <c r="BO48" s="16"/>
      <c r="BP48" s="16"/>
      <c r="BQ48" s="16"/>
      <c r="BR48" s="16"/>
      <c r="BS48" s="16"/>
      <c r="BT48" s="16"/>
      <c r="BU48" s="16"/>
      <c r="BV48" s="16"/>
      <c r="BW48" s="16"/>
      <c r="BX48" s="16"/>
      <c r="BY48" s="16"/>
      <c r="BZ48" s="16"/>
      <c r="CA48" s="16"/>
      <c r="CB48" s="16"/>
      <c r="CC48" s="16"/>
      <c r="CD48" s="16"/>
      <c r="CE48" s="16"/>
      <c r="CF48" s="16"/>
      <c r="CG48" s="16"/>
      <c r="CH48" s="16"/>
      <c r="CI48" s="16"/>
      <c r="CJ48" s="16"/>
      <c r="CK48" s="16"/>
      <c r="CL48" s="16"/>
      <c r="CM48" s="16"/>
      <c r="CN48" s="16"/>
      <c r="CO48" s="16"/>
      <c r="CP48" s="16"/>
      <c r="CQ48" s="16"/>
      <c r="CR48" s="16"/>
      <c r="CS48" s="16"/>
      <c r="CT48" s="16"/>
      <c r="CU48" s="16"/>
      <c r="CV48" s="16"/>
      <c r="CW48" s="16"/>
      <c r="CX48" s="16"/>
      <c r="CY48" s="16"/>
      <c r="CZ48" s="16"/>
      <c r="DA48" s="16"/>
      <c r="DB48" s="16"/>
      <c r="DC48" s="16"/>
      <c r="DD48" s="16"/>
      <c r="DE48" s="16"/>
      <c r="DF48" s="16"/>
      <c r="DG48" s="16"/>
      <c r="DH48" s="16"/>
      <c r="DI48" s="16"/>
      <c r="DJ48" s="16"/>
      <c r="DK48" s="16"/>
      <c r="DL48" s="16"/>
      <c r="DM48" s="16"/>
      <c r="DN48" s="16"/>
      <c r="DO48" s="16"/>
      <c r="DP48" s="16"/>
      <c r="DQ48" s="16"/>
      <c r="DR48" s="16"/>
      <c r="DS48" s="16"/>
      <c r="DT48" s="16"/>
      <c r="DU48" s="16"/>
      <c r="DV48" s="16"/>
      <c r="DW48" s="16"/>
      <c r="DX48" s="16"/>
      <c r="DY48" s="16"/>
      <c r="DZ48" s="16"/>
      <c r="EA48" s="16"/>
      <c r="EB48" s="16"/>
      <c r="EC48" s="16"/>
      <c r="ED48" s="16"/>
      <c r="EE48" s="16"/>
      <c r="EF48" s="16"/>
      <c r="EG48" s="16"/>
      <c r="EH48" s="16"/>
      <c r="EI48" s="16"/>
      <c r="EJ48" s="16"/>
      <c r="EK48" s="16"/>
      <c r="EL48" s="16"/>
      <c r="EM48" s="16"/>
      <c r="EN48" s="16"/>
      <c r="EO48" s="16"/>
      <c r="EP48" s="16"/>
      <c r="EQ48" s="16"/>
      <c r="ER48" s="16"/>
      <c r="ES48" s="16"/>
      <c r="ET48" s="16"/>
      <c r="EU48" s="16"/>
      <c r="EV48" s="16"/>
      <c r="EW48" s="16"/>
      <c r="EX48" s="16"/>
      <c r="EY48" s="16"/>
      <c r="EZ48" s="16"/>
      <c r="FA48" s="16"/>
      <c r="FB48" s="16"/>
      <c r="FC48" s="16"/>
      <c r="FD48" s="16"/>
      <c r="FE48" s="16"/>
      <c r="FF48" s="16"/>
      <c r="FG48" s="16"/>
      <c r="FH48" s="16"/>
      <c r="FI48" s="16"/>
      <c r="FJ48" s="16"/>
      <c r="FK48" s="16"/>
      <c r="FL48" s="16"/>
      <c r="FM48" s="16"/>
      <c r="FN48" s="16"/>
      <c r="FO48" s="16"/>
      <c r="FP48" s="16"/>
      <c r="FQ48" s="16"/>
      <c r="FR48" s="16"/>
      <c r="FS48" s="16"/>
      <c r="FT48" s="16"/>
      <c r="FU48" s="16"/>
      <c r="FV48" s="16"/>
      <c r="FW48" s="16"/>
      <c r="FX48" s="16"/>
      <c r="FY48" s="16"/>
      <c r="FZ48" s="16"/>
      <c r="GA48" s="16"/>
      <c r="GB48" s="16"/>
      <c r="GC48" s="16"/>
      <c r="GD48" s="16"/>
      <c r="GE48" s="16"/>
      <c r="GF48" s="16"/>
      <c r="GG48" s="16"/>
      <c r="GH48" s="16"/>
      <c r="GI48" s="16"/>
      <c r="GJ48" s="16"/>
      <c r="GK48" s="16"/>
      <c r="GL48" s="16"/>
      <c r="GM48" s="16"/>
      <c r="GN48" s="16"/>
      <c r="GO48" s="16"/>
      <c r="GP48" s="16"/>
      <c r="GQ48" s="16"/>
      <c r="GR48" s="16"/>
      <c r="GS48" s="16"/>
      <c r="GT48" s="16"/>
      <c r="GU48" s="16"/>
      <c r="GV48" s="16"/>
      <c r="GW48" s="16"/>
      <c r="GX48" s="16"/>
      <c r="GY48" s="16"/>
      <c r="GZ48" s="16"/>
      <c r="HA48" s="16"/>
      <c r="HB48" s="16"/>
      <c r="HC48" s="16"/>
      <c r="HD48" s="16"/>
      <c r="HE48" s="16"/>
      <c r="HF48" s="16"/>
      <c r="HG48" s="16"/>
      <c r="HH48" s="16"/>
      <c r="HI48" s="16"/>
      <c r="HJ48" s="16"/>
      <c r="HK48" s="16"/>
      <c r="HL48" s="16"/>
      <c r="HM48" s="16"/>
      <c r="HN48" s="16"/>
      <c r="HO48" s="16"/>
      <c r="HP48" s="16"/>
    </row>
    <row r="49" spans="1:224" ht="12.75" customHeight="1" x14ac:dyDescent="0.2">
      <c r="A49" s="67" t="s">
        <v>186</v>
      </c>
      <c r="B49" s="20">
        <v>1055</v>
      </c>
      <c r="C49" s="68" t="s">
        <v>144</v>
      </c>
      <c r="D49" s="21">
        <f t="shared" ca="1" si="0"/>
        <v>0</v>
      </c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  <c r="BM49" s="16"/>
      <c r="BN49" s="16"/>
      <c r="BO49" s="16"/>
      <c r="BP49" s="16"/>
      <c r="BQ49" s="16"/>
      <c r="BR49" s="16"/>
      <c r="BS49" s="16"/>
      <c r="BT49" s="16"/>
      <c r="BU49" s="16"/>
      <c r="BV49" s="16"/>
      <c r="BW49" s="16"/>
      <c r="BX49" s="16"/>
      <c r="BY49" s="16"/>
      <c r="BZ49" s="16"/>
      <c r="CA49" s="16"/>
      <c r="CB49" s="16"/>
      <c r="CC49" s="16"/>
      <c r="CD49" s="16"/>
      <c r="CE49" s="16"/>
      <c r="CF49" s="16"/>
      <c r="CG49" s="16"/>
      <c r="CH49" s="16"/>
      <c r="CI49" s="16"/>
      <c r="CJ49" s="16"/>
      <c r="CK49" s="16"/>
      <c r="CL49" s="16"/>
      <c r="CM49" s="16"/>
      <c r="CN49" s="16"/>
      <c r="CO49" s="16"/>
      <c r="CP49" s="16"/>
      <c r="CQ49" s="16"/>
      <c r="CR49" s="16"/>
      <c r="CS49" s="16"/>
      <c r="CT49" s="16"/>
      <c r="CU49" s="16"/>
      <c r="CV49" s="16"/>
      <c r="CW49" s="16"/>
      <c r="CX49" s="16"/>
      <c r="CY49" s="16"/>
      <c r="CZ49" s="16"/>
      <c r="DA49" s="16"/>
      <c r="DB49" s="16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6"/>
      <c r="DT49" s="16"/>
      <c r="DU49" s="16"/>
      <c r="DV49" s="16"/>
      <c r="DW49" s="16"/>
      <c r="DX49" s="16"/>
      <c r="DY49" s="16"/>
      <c r="DZ49" s="16"/>
      <c r="EA49" s="16"/>
      <c r="EB49" s="16"/>
      <c r="EC49" s="16"/>
      <c r="ED49" s="16"/>
      <c r="EE49" s="16"/>
      <c r="EF49" s="16"/>
      <c r="EG49" s="16"/>
      <c r="EH49" s="16"/>
      <c r="EI49" s="16"/>
      <c r="EJ49" s="16"/>
      <c r="EK49" s="16"/>
      <c r="EL49" s="16"/>
      <c r="EM49" s="16"/>
      <c r="EN49" s="16"/>
      <c r="EO49" s="16"/>
      <c r="EP49" s="16"/>
      <c r="EQ49" s="16"/>
      <c r="ER49" s="16"/>
      <c r="ES49" s="16"/>
      <c r="ET49" s="16"/>
      <c r="EU49" s="16"/>
      <c r="EV49" s="16"/>
      <c r="EW49" s="16"/>
      <c r="EX49" s="16"/>
      <c r="EY49" s="16"/>
      <c r="EZ49" s="16"/>
      <c r="FA49" s="16"/>
      <c r="FB49" s="16"/>
      <c r="FC49" s="16"/>
      <c r="FD49" s="16"/>
      <c r="FE49" s="16"/>
      <c r="FF49" s="16"/>
      <c r="FG49" s="16"/>
      <c r="FH49" s="16"/>
      <c r="FI49" s="16"/>
      <c r="FJ49" s="16"/>
      <c r="FK49" s="16"/>
      <c r="FL49" s="16"/>
      <c r="FM49" s="16"/>
      <c r="FN49" s="16"/>
      <c r="FO49" s="16"/>
      <c r="FP49" s="16"/>
      <c r="FQ49" s="16"/>
      <c r="FR49" s="16"/>
      <c r="FS49" s="16"/>
      <c r="FT49" s="16"/>
      <c r="FU49" s="16"/>
      <c r="FV49" s="16"/>
      <c r="FW49" s="16"/>
      <c r="FX49" s="16"/>
      <c r="FY49" s="16"/>
      <c r="FZ49" s="16"/>
      <c r="GA49" s="16"/>
      <c r="GB49" s="16"/>
      <c r="GC49" s="16"/>
      <c r="GD49" s="16"/>
      <c r="GE49" s="16"/>
      <c r="GF49" s="16"/>
      <c r="GG49" s="16"/>
      <c r="GH49" s="16"/>
      <c r="GI49" s="16"/>
      <c r="GJ49" s="16"/>
      <c r="GK49" s="16"/>
      <c r="GL49" s="16"/>
      <c r="GM49" s="16"/>
      <c r="GN49" s="16"/>
      <c r="GO49" s="16"/>
      <c r="GP49" s="16"/>
      <c r="GQ49" s="16"/>
      <c r="GR49" s="16"/>
      <c r="GS49" s="16"/>
      <c r="GT49" s="16"/>
      <c r="GU49" s="16"/>
      <c r="GV49" s="16"/>
      <c r="GW49" s="16"/>
      <c r="GX49" s="16"/>
      <c r="GY49" s="16"/>
      <c r="GZ49" s="16"/>
      <c r="HA49" s="16"/>
      <c r="HB49" s="16"/>
      <c r="HC49" s="16"/>
      <c r="HD49" s="16"/>
      <c r="HE49" s="16"/>
      <c r="HF49" s="16"/>
      <c r="HG49" s="16"/>
      <c r="HH49" s="16"/>
      <c r="HI49" s="16"/>
      <c r="HJ49" s="16"/>
      <c r="HK49" s="16"/>
      <c r="HL49" s="16"/>
      <c r="HM49" s="16"/>
      <c r="HN49" s="16"/>
      <c r="HO49" s="16"/>
      <c r="HP49" s="16"/>
    </row>
    <row r="50" spans="1:224" ht="12.75" customHeight="1" x14ac:dyDescent="0.2">
      <c r="A50" s="67" t="s">
        <v>187</v>
      </c>
      <c r="B50" s="20">
        <v>1056</v>
      </c>
      <c r="C50" s="68" t="s">
        <v>144</v>
      </c>
      <c r="D50" s="21">
        <f t="shared" ca="1" si="0"/>
        <v>0</v>
      </c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  <c r="BM50" s="16"/>
      <c r="BN50" s="16"/>
      <c r="BO50" s="16"/>
      <c r="BP50" s="16"/>
      <c r="BQ50" s="16"/>
      <c r="BR50" s="16"/>
      <c r="BS50" s="16"/>
      <c r="BT50" s="16"/>
      <c r="BU50" s="16"/>
      <c r="BV50" s="16"/>
      <c r="BW50" s="16"/>
      <c r="BX50" s="16"/>
      <c r="BY50" s="16"/>
      <c r="BZ50" s="16"/>
      <c r="CA50" s="16"/>
      <c r="CB50" s="16"/>
      <c r="CC50" s="16"/>
      <c r="CD50" s="16"/>
      <c r="CE50" s="16"/>
      <c r="CF50" s="16"/>
      <c r="CG50" s="16"/>
      <c r="CH50" s="16"/>
      <c r="CI50" s="16"/>
      <c r="CJ50" s="16"/>
      <c r="CK50" s="16"/>
      <c r="CL50" s="16"/>
      <c r="CM50" s="16"/>
      <c r="CN50" s="16"/>
      <c r="CO50" s="16"/>
      <c r="CP50" s="16"/>
      <c r="CQ50" s="16"/>
      <c r="CR50" s="16"/>
      <c r="CS50" s="16"/>
      <c r="CT50" s="16"/>
      <c r="CU50" s="16"/>
      <c r="CV50" s="16"/>
      <c r="CW50" s="16"/>
      <c r="CX50" s="16"/>
      <c r="CY50" s="16"/>
      <c r="CZ50" s="16"/>
      <c r="DA50" s="16"/>
      <c r="DB50" s="16"/>
      <c r="DC50" s="16"/>
      <c r="DD50" s="16"/>
      <c r="DE50" s="16"/>
      <c r="DF50" s="16"/>
      <c r="DG50" s="16"/>
      <c r="DH50" s="16"/>
      <c r="DI50" s="16"/>
      <c r="DJ50" s="16"/>
      <c r="DK50" s="16"/>
      <c r="DL50" s="16"/>
      <c r="DM50" s="16"/>
      <c r="DN50" s="16"/>
      <c r="DO50" s="16"/>
      <c r="DP50" s="16"/>
      <c r="DQ50" s="16"/>
      <c r="DR50" s="16"/>
      <c r="DS50" s="16"/>
      <c r="DT50" s="16"/>
      <c r="DU50" s="16"/>
      <c r="DV50" s="16"/>
      <c r="DW50" s="16"/>
      <c r="DX50" s="16"/>
      <c r="DY50" s="16"/>
      <c r="DZ50" s="16"/>
      <c r="EA50" s="16"/>
      <c r="EB50" s="16"/>
      <c r="EC50" s="16"/>
      <c r="ED50" s="16"/>
      <c r="EE50" s="16"/>
      <c r="EF50" s="16"/>
      <c r="EG50" s="16"/>
      <c r="EH50" s="16"/>
      <c r="EI50" s="16"/>
      <c r="EJ50" s="16"/>
      <c r="EK50" s="16"/>
      <c r="EL50" s="16"/>
      <c r="EM50" s="16"/>
      <c r="EN50" s="16"/>
      <c r="EO50" s="16"/>
      <c r="EP50" s="16"/>
      <c r="EQ50" s="16"/>
      <c r="ER50" s="16"/>
      <c r="ES50" s="16"/>
      <c r="ET50" s="16"/>
      <c r="EU50" s="16"/>
      <c r="EV50" s="16"/>
      <c r="EW50" s="16"/>
      <c r="EX50" s="16"/>
      <c r="EY50" s="16"/>
      <c r="EZ50" s="16"/>
      <c r="FA50" s="16"/>
      <c r="FB50" s="16"/>
      <c r="FC50" s="16"/>
      <c r="FD50" s="16"/>
      <c r="FE50" s="16"/>
      <c r="FF50" s="16"/>
      <c r="FG50" s="16"/>
      <c r="FH50" s="16"/>
      <c r="FI50" s="16"/>
      <c r="FJ50" s="16"/>
      <c r="FK50" s="16"/>
      <c r="FL50" s="16"/>
      <c r="FM50" s="16"/>
      <c r="FN50" s="16"/>
      <c r="FO50" s="16"/>
      <c r="FP50" s="16"/>
      <c r="FQ50" s="16"/>
      <c r="FR50" s="16"/>
      <c r="FS50" s="16"/>
      <c r="FT50" s="16"/>
      <c r="FU50" s="16"/>
      <c r="FV50" s="16"/>
      <c r="FW50" s="16"/>
      <c r="FX50" s="16"/>
      <c r="FY50" s="16"/>
      <c r="FZ50" s="16"/>
      <c r="GA50" s="16"/>
      <c r="GB50" s="16"/>
      <c r="GC50" s="16"/>
      <c r="GD50" s="16"/>
      <c r="GE50" s="16"/>
      <c r="GF50" s="16"/>
      <c r="GG50" s="16"/>
      <c r="GH50" s="16"/>
      <c r="GI50" s="16"/>
      <c r="GJ50" s="16"/>
      <c r="GK50" s="16"/>
      <c r="GL50" s="16"/>
      <c r="GM50" s="16"/>
      <c r="GN50" s="16"/>
      <c r="GO50" s="16"/>
      <c r="GP50" s="16"/>
      <c r="GQ50" s="16"/>
      <c r="GR50" s="16"/>
      <c r="GS50" s="16"/>
      <c r="GT50" s="16"/>
      <c r="GU50" s="16"/>
      <c r="GV50" s="16"/>
      <c r="GW50" s="16"/>
      <c r="GX50" s="16"/>
      <c r="GY50" s="16"/>
      <c r="GZ50" s="16"/>
      <c r="HA50" s="16"/>
      <c r="HB50" s="16"/>
      <c r="HC50" s="16"/>
      <c r="HD50" s="16"/>
      <c r="HE50" s="16"/>
      <c r="HF50" s="16"/>
      <c r="HG50" s="16"/>
      <c r="HH50" s="16"/>
      <c r="HI50" s="16"/>
      <c r="HJ50" s="16"/>
      <c r="HK50" s="16"/>
      <c r="HL50" s="16"/>
      <c r="HM50" s="16"/>
      <c r="HN50" s="16"/>
      <c r="HO50" s="16"/>
      <c r="HP50" s="16"/>
    </row>
    <row r="51" spans="1:224" ht="12.75" customHeight="1" x14ac:dyDescent="0.2">
      <c r="A51" s="67" t="s">
        <v>188</v>
      </c>
      <c r="B51" s="20">
        <v>1057</v>
      </c>
      <c r="C51" s="68" t="s">
        <v>144</v>
      </c>
      <c r="D51" s="21">
        <f t="shared" ca="1" si="0"/>
        <v>0</v>
      </c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  <c r="BM51" s="16"/>
      <c r="BN51" s="16"/>
      <c r="BO51" s="16"/>
      <c r="BP51" s="16"/>
      <c r="BQ51" s="16"/>
      <c r="BR51" s="16"/>
      <c r="BS51" s="16"/>
      <c r="BT51" s="16"/>
      <c r="BU51" s="16"/>
      <c r="BV51" s="16"/>
      <c r="BW51" s="16"/>
      <c r="BX51" s="16"/>
      <c r="BY51" s="16"/>
      <c r="BZ51" s="16"/>
      <c r="CA51" s="16"/>
      <c r="CB51" s="16"/>
      <c r="CC51" s="16"/>
      <c r="CD51" s="16"/>
      <c r="CE51" s="16"/>
      <c r="CF51" s="16"/>
      <c r="CG51" s="16"/>
      <c r="CH51" s="16"/>
      <c r="CI51" s="16"/>
      <c r="CJ51" s="16"/>
      <c r="CK51" s="16"/>
      <c r="CL51" s="16"/>
      <c r="CM51" s="16"/>
      <c r="CN51" s="16"/>
      <c r="CO51" s="16"/>
      <c r="CP51" s="16"/>
      <c r="CQ51" s="16"/>
      <c r="CR51" s="16"/>
      <c r="CS51" s="16"/>
      <c r="CT51" s="16"/>
      <c r="CU51" s="16"/>
      <c r="CV51" s="16"/>
      <c r="CW51" s="16"/>
      <c r="CX51" s="16"/>
      <c r="CY51" s="16"/>
      <c r="CZ51" s="16"/>
      <c r="DA51" s="16"/>
      <c r="DB51" s="16"/>
      <c r="DC51" s="16"/>
      <c r="DD51" s="16"/>
      <c r="DE51" s="16"/>
      <c r="DF51" s="16"/>
      <c r="DG51" s="16"/>
      <c r="DH51" s="16"/>
      <c r="DI51" s="16"/>
      <c r="DJ51" s="16"/>
      <c r="DK51" s="16"/>
      <c r="DL51" s="16"/>
      <c r="DM51" s="16"/>
      <c r="DN51" s="16"/>
      <c r="DO51" s="16"/>
      <c r="DP51" s="16"/>
      <c r="DQ51" s="16"/>
      <c r="DR51" s="16"/>
      <c r="DS51" s="16"/>
      <c r="DT51" s="16"/>
      <c r="DU51" s="16"/>
      <c r="DV51" s="16"/>
      <c r="DW51" s="16"/>
      <c r="DX51" s="16"/>
      <c r="DY51" s="16"/>
      <c r="DZ51" s="16"/>
      <c r="EA51" s="16"/>
      <c r="EB51" s="16"/>
      <c r="EC51" s="16"/>
      <c r="ED51" s="16"/>
      <c r="EE51" s="16"/>
      <c r="EF51" s="16"/>
      <c r="EG51" s="16"/>
      <c r="EH51" s="16"/>
      <c r="EI51" s="16"/>
      <c r="EJ51" s="16"/>
      <c r="EK51" s="16"/>
      <c r="EL51" s="16"/>
      <c r="EM51" s="16"/>
      <c r="EN51" s="16"/>
      <c r="EO51" s="16"/>
      <c r="EP51" s="16"/>
      <c r="EQ51" s="16"/>
      <c r="ER51" s="16"/>
      <c r="ES51" s="16"/>
      <c r="ET51" s="16"/>
      <c r="EU51" s="16"/>
      <c r="EV51" s="16"/>
      <c r="EW51" s="16"/>
      <c r="EX51" s="16"/>
      <c r="EY51" s="16"/>
      <c r="EZ51" s="16"/>
      <c r="FA51" s="16"/>
      <c r="FB51" s="16"/>
      <c r="FC51" s="16"/>
      <c r="FD51" s="16"/>
      <c r="FE51" s="16"/>
      <c r="FF51" s="16"/>
      <c r="FG51" s="16"/>
      <c r="FH51" s="16"/>
      <c r="FI51" s="16"/>
      <c r="FJ51" s="16"/>
      <c r="FK51" s="16"/>
      <c r="FL51" s="16"/>
      <c r="FM51" s="16"/>
      <c r="FN51" s="16"/>
      <c r="FO51" s="16"/>
      <c r="FP51" s="16"/>
      <c r="FQ51" s="16"/>
      <c r="FR51" s="16"/>
      <c r="FS51" s="16"/>
      <c r="FT51" s="16"/>
      <c r="FU51" s="16"/>
      <c r="FV51" s="16"/>
      <c r="FW51" s="16"/>
      <c r="FX51" s="16"/>
      <c r="FY51" s="16"/>
      <c r="FZ51" s="16"/>
      <c r="GA51" s="16"/>
      <c r="GB51" s="16"/>
      <c r="GC51" s="16"/>
      <c r="GD51" s="16"/>
      <c r="GE51" s="16"/>
      <c r="GF51" s="16"/>
      <c r="GG51" s="16"/>
      <c r="GH51" s="16"/>
      <c r="GI51" s="16"/>
      <c r="GJ51" s="16"/>
      <c r="GK51" s="16"/>
      <c r="GL51" s="16"/>
      <c r="GM51" s="16"/>
      <c r="GN51" s="16"/>
      <c r="GO51" s="16"/>
      <c r="GP51" s="16"/>
      <c r="GQ51" s="16"/>
      <c r="GR51" s="16"/>
      <c r="GS51" s="16"/>
      <c r="GT51" s="16"/>
      <c r="GU51" s="16"/>
      <c r="GV51" s="16"/>
      <c r="GW51" s="16"/>
      <c r="GX51" s="16"/>
      <c r="GY51" s="16"/>
      <c r="GZ51" s="16"/>
      <c r="HA51" s="16"/>
      <c r="HB51" s="16"/>
      <c r="HC51" s="16"/>
      <c r="HD51" s="16"/>
      <c r="HE51" s="16"/>
      <c r="HF51" s="16"/>
      <c r="HG51" s="16"/>
      <c r="HH51" s="16"/>
      <c r="HI51" s="16"/>
      <c r="HJ51" s="16"/>
      <c r="HK51" s="16"/>
      <c r="HL51" s="16"/>
      <c r="HM51" s="16"/>
      <c r="HN51" s="16"/>
      <c r="HO51" s="16"/>
      <c r="HP51" s="16"/>
    </row>
    <row r="52" spans="1:224" ht="12.75" customHeight="1" x14ac:dyDescent="0.2">
      <c r="A52" s="67" t="s">
        <v>189</v>
      </c>
      <c r="B52" s="20">
        <v>1058</v>
      </c>
      <c r="C52" s="68" t="s">
        <v>144</v>
      </c>
      <c r="D52" s="21">
        <f t="shared" ca="1" si="0"/>
        <v>0</v>
      </c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  <c r="BB52" s="16"/>
      <c r="BC52" s="16"/>
      <c r="BD52" s="16"/>
      <c r="BE52" s="16"/>
      <c r="BF52" s="16"/>
      <c r="BG52" s="16"/>
      <c r="BH52" s="16"/>
      <c r="BI52" s="16"/>
      <c r="BJ52" s="16"/>
      <c r="BK52" s="16"/>
      <c r="BL52" s="16"/>
      <c r="BM52" s="16"/>
      <c r="BN52" s="16"/>
      <c r="BO52" s="16"/>
      <c r="BP52" s="16"/>
      <c r="BQ52" s="16"/>
      <c r="BR52" s="16"/>
      <c r="BS52" s="16"/>
      <c r="BT52" s="16"/>
      <c r="BU52" s="16"/>
      <c r="BV52" s="16"/>
      <c r="BW52" s="16"/>
      <c r="BX52" s="16"/>
      <c r="BY52" s="16"/>
      <c r="BZ52" s="16"/>
      <c r="CA52" s="16"/>
      <c r="CB52" s="16"/>
      <c r="CC52" s="16"/>
      <c r="CD52" s="16"/>
      <c r="CE52" s="16"/>
      <c r="CF52" s="16"/>
      <c r="CG52" s="16"/>
      <c r="CH52" s="16"/>
      <c r="CI52" s="16"/>
      <c r="CJ52" s="16"/>
      <c r="CK52" s="16"/>
      <c r="CL52" s="16"/>
      <c r="CM52" s="16"/>
      <c r="CN52" s="16"/>
      <c r="CO52" s="16"/>
      <c r="CP52" s="16"/>
      <c r="CQ52" s="16"/>
      <c r="CR52" s="16"/>
      <c r="CS52" s="16"/>
      <c r="CT52" s="16"/>
      <c r="CU52" s="16"/>
      <c r="CV52" s="16"/>
      <c r="CW52" s="16"/>
      <c r="CX52" s="16"/>
      <c r="CY52" s="16"/>
      <c r="CZ52" s="16"/>
      <c r="DA52" s="16"/>
      <c r="DB52" s="16"/>
      <c r="DC52" s="16"/>
      <c r="DD52" s="16"/>
      <c r="DE52" s="16"/>
      <c r="DF52" s="16"/>
      <c r="DG52" s="16"/>
      <c r="DH52" s="16"/>
      <c r="DI52" s="16"/>
      <c r="DJ52" s="16"/>
      <c r="DK52" s="16"/>
      <c r="DL52" s="16"/>
      <c r="DM52" s="16"/>
      <c r="DN52" s="16"/>
      <c r="DO52" s="16"/>
      <c r="DP52" s="16"/>
      <c r="DQ52" s="16"/>
      <c r="DR52" s="16"/>
      <c r="DS52" s="16"/>
      <c r="DT52" s="16"/>
      <c r="DU52" s="16"/>
      <c r="DV52" s="16"/>
      <c r="DW52" s="16"/>
      <c r="DX52" s="16"/>
      <c r="DY52" s="16"/>
      <c r="DZ52" s="16"/>
      <c r="EA52" s="16"/>
      <c r="EB52" s="16"/>
      <c r="EC52" s="16"/>
      <c r="ED52" s="16"/>
      <c r="EE52" s="16"/>
      <c r="EF52" s="16"/>
      <c r="EG52" s="16"/>
      <c r="EH52" s="16"/>
      <c r="EI52" s="16"/>
      <c r="EJ52" s="16"/>
      <c r="EK52" s="16"/>
      <c r="EL52" s="16"/>
      <c r="EM52" s="16"/>
      <c r="EN52" s="16"/>
      <c r="EO52" s="16"/>
      <c r="EP52" s="16"/>
      <c r="EQ52" s="16"/>
      <c r="ER52" s="16"/>
      <c r="ES52" s="16"/>
      <c r="ET52" s="16"/>
      <c r="EU52" s="16"/>
      <c r="EV52" s="16"/>
      <c r="EW52" s="16"/>
      <c r="EX52" s="16"/>
      <c r="EY52" s="16"/>
      <c r="EZ52" s="16"/>
      <c r="FA52" s="16"/>
      <c r="FB52" s="16"/>
      <c r="FC52" s="16"/>
      <c r="FD52" s="16"/>
      <c r="FE52" s="16"/>
      <c r="FF52" s="16"/>
      <c r="FG52" s="16"/>
      <c r="FH52" s="16"/>
      <c r="FI52" s="16"/>
      <c r="FJ52" s="16"/>
      <c r="FK52" s="16"/>
      <c r="FL52" s="16"/>
      <c r="FM52" s="16"/>
      <c r="FN52" s="16"/>
      <c r="FO52" s="16"/>
      <c r="FP52" s="16"/>
      <c r="FQ52" s="16"/>
      <c r="FR52" s="16"/>
      <c r="FS52" s="16"/>
      <c r="FT52" s="16"/>
      <c r="FU52" s="16"/>
      <c r="FV52" s="16"/>
      <c r="FW52" s="16"/>
      <c r="FX52" s="16"/>
      <c r="FY52" s="16"/>
      <c r="FZ52" s="16"/>
      <c r="GA52" s="16"/>
      <c r="GB52" s="16"/>
      <c r="GC52" s="16"/>
      <c r="GD52" s="16"/>
      <c r="GE52" s="16"/>
      <c r="GF52" s="16"/>
      <c r="GG52" s="16"/>
      <c r="GH52" s="16"/>
      <c r="GI52" s="16"/>
      <c r="GJ52" s="16"/>
      <c r="GK52" s="16"/>
      <c r="GL52" s="16"/>
      <c r="GM52" s="16"/>
      <c r="GN52" s="16"/>
      <c r="GO52" s="16"/>
      <c r="GP52" s="16"/>
      <c r="GQ52" s="16"/>
      <c r="GR52" s="16"/>
      <c r="GS52" s="16"/>
      <c r="GT52" s="16"/>
      <c r="GU52" s="16"/>
      <c r="GV52" s="16"/>
      <c r="GW52" s="16"/>
      <c r="GX52" s="16"/>
      <c r="GY52" s="16"/>
      <c r="GZ52" s="16"/>
      <c r="HA52" s="16"/>
      <c r="HB52" s="16"/>
      <c r="HC52" s="16"/>
      <c r="HD52" s="16"/>
      <c r="HE52" s="16"/>
      <c r="HF52" s="16"/>
      <c r="HG52" s="16"/>
      <c r="HH52" s="16"/>
      <c r="HI52" s="16"/>
      <c r="HJ52" s="16"/>
      <c r="HK52" s="16"/>
      <c r="HL52" s="16"/>
      <c r="HM52" s="16"/>
      <c r="HN52" s="16"/>
      <c r="HO52" s="16"/>
      <c r="HP52" s="16"/>
    </row>
    <row r="53" spans="1:224" ht="12.75" customHeight="1" x14ac:dyDescent="0.2">
      <c r="A53" s="67" t="s">
        <v>190</v>
      </c>
      <c r="B53" s="20">
        <v>1059</v>
      </c>
      <c r="C53" s="68" t="s">
        <v>144</v>
      </c>
      <c r="D53" s="21">
        <f t="shared" ca="1" si="0"/>
        <v>0</v>
      </c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  <c r="BB53" s="16"/>
      <c r="BC53" s="16"/>
      <c r="BD53" s="16"/>
      <c r="BE53" s="16"/>
      <c r="BF53" s="16"/>
      <c r="BG53" s="16"/>
      <c r="BH53" s="16"/>
      <c r="BI53" s="16"/>
      <c r="BJ53" s="16"/>
      <c r="BK53" s="16"/>
      <c r="BL53" s="16"/>
      <c r="BM53" s="16"/>
      <c r="BN53" s="16"/>
      <c r="BO53" s="16"/>
      <c r="BP53" s="16"/>
      <c r="BQ53" s="16"/>
      <c r="BR53" s="16"/>
      <c r="BS53" s="16"/>
      <c r="BT53" s="16"/>
      <c r="BU53" s="16"/>
      <c r="BV53" s="16"/>
      <c r="BW53" s="16"/>
      <c r="BX53" s="16"/>
      <c r="BY53" s="16"/>
      <c r="BZ53" s="16"/>
      <c r="CA53" s="16"/>
      <c r="CB53" s="16"/>
      <c r="CC53" s="16"/>
      <c r="CD53" s="16"/>
      <c r="CE53" s="16"/>
      <c r="CF53" s="16"/>
      <c r="CG53" s="16"/>
      <c r="CH53" s="16"/>
      <c r="CI53" s="16"/>
      <c r="CJ53" s="16"/>
      <c r="CK53" s="16"/>
      <c r="CL53" s="16"/>
      <c r="CM53" s="16"/>
      <c r="CN53" s="16"/>
      <c r="CO53" s="16"/>
      <c r="CP53" s="16"/>
      <c r="CQ53" s="16"/>
      <c r="CR53" s="16"/>
      <c r="CS53" s="16"/>
      <c r="CT53" s="16"/>
      <c r="CU53" s="16"/>
      <c r="CV53" s="16"/>
      <c r="CW53" s="16"/>
      <c r="CX53" s="16"/>
      <c r="CY53" s="16"/>
      <c r="CZ53" s="16"/>
      <c r="DA53" s="16"/>
      <c r="DB53" s="16"/>
      <c r="DC53" s="16"/>
      <c r="DD53" s="16"/>
      <c r="DE53" s="16"/>
      <c r="DF53" s="16"/>
      <c r="DG53" s="16"/>
      <c r="DH53" s="16"/>
      <c r="DI53" s="16"/>
      <c r="DJ53" s="16"/>
      <c r="DK53" s="16"/>
      <c r="DL53" s="16"/>
      <c r="DM53" s="16"/>
      <c r="DN53" s="16"/>
      <c r="DO53" s="16"/>
      <c r="DP53" s="16"/>
      <c r="DQ53" s="16"/>
      <c r="DR53" s="16"/>
      <c r="DS53" s="16"/>
      <c r="DT53" s="16"/>
      <c r="DU53" s="16"/>
      <c r="DV53" s="16"/>
      <c r="DW53" s="16"/>
      <c r="DX53" s="16"/>
      <c r="DY53" s="16"/>
      <c r="DZ53" s="16"/>
      <c r="EA53" s="16"/>
      <c r="EB53" s="16"/>
      <c r="EC53" s="16"/>
      <c r="ED53" s="16"/>
      <c r="EE53" s="16"/>
      <c r="EF53" s="16"/>
      <c r="EG53" s="16"/>
      <c r="EH53" s="16"/>
      <c r="EI53" s="16"/>
      <c r="EJ53" s="16"/>
      <c r="EK53" s="16"/>
      <c r="EL53" s="16"/>
      <c r="EM53" s="16"/>
      <c r="EN53" s="16"/>
      <c r="EO53" s="16"/>
      <c r="EP53" s="16"/>
      <c r="EQ53" s="16"/>
      <c r="ER53" s="16"/>
      <c r="ES53" s="16"/>
      <c r="ET53" s="16"/>
      <c r="EU53" s="16"/>
      <c r="EV53" s="16"/>
      <c r="EW53" s="16"/>
      <c r="EX53" s="16"/>
      <c r="EY53" s="16"/>
      <c r="EZ53" s="16"/>
      <c r="FA53" s="16"/>
      <c r="FB53" s="16"/>
      <c r="FC53" s="16"/>
      <c r="FD53" s="16"/>
      <c r="FE53" s="16"/>
      <c r="FF53" s="16"/>
      <c r="FG53" s="16"/>
      <c r="FH53" s="16"/>
      <c r="FI53" s="16"/>
      <c r="FJ53" s="16"/>
      <c r="FK53" s="16"/>
      <c r="FL53" s="16"/>
      <c r="FM53" s="16"/>
      <c r="FN53" s="16"/>
      <c r="FO53" s="16"/>
      <c r="FP53" s="16"/>
      <c r="FQ53" s="16"/>
      <c r="FR53" s="16"/>
      <c r="FS53" s="16"/>
      <c r="FT53" s="16"/>
      <c r="FU53" s="16"/>
      <c r="FV53" s="16"/>
      <c r="FW53" s="16"/>
      <c r="FX53" s="16"/>
      <c r="FY53" s="16"/>
      <c r="FZ53" s="16"/>
      <c r="GA53" s="16"/>
      <c r="GB53" s="16"/>
      <c r="GC53" s="16"/>
      <c r="GD53" s="16"/>
      <c r="GE53" s="16"/>
      <c r="GF53" s="16"/>
      <c r="GG53" s="16"/>
      <c r="GH53" s="16"/>
      <c r="GI53" s="16"/>
      <c r="GJ53" s="16"/>
      <c r="GK53" s="16"/>
      <c r="GL53" s="16"/>
      <c r="GM53" s="16"/>
      <c r="GN53" s="16"/>
      <c r="GO53" s="16"/>
      <c r="GP53" s="16"/>
      <c r="GQ53" s="16"/>
      <c r="GR53" s="16"/>
      <c r="GS53" s="16"/>
      <c r="GT53" s="16"/>
      <c r="GU53" s="16"/>
      <c r="GV53" s="16"/>
      <c r="GW53" s="16"/>
      <c r="GX53" s="16"/>
      <c r="GY53" s="16"/>
      <c r="GZ53" s="16"/>
      <c r="HA53" s="16"/>
      <c r="HB53" s="16"/>
      <c r="HC53" s="16"/>
      <c r="HD53" s="16"/>
      <c r="HE53" s="16"/>
      <c r="HF53" s="16"/>
      <c r="HG53" s="16"/>
      <c r="HH53" s="16"/>
      <c r="HI53" s="16"/>
      <c r="HJ53" s="16"/>
      <c r="HK53" s="16"/>
      <c r="HL53" s="16"/>
      <c r="HM53" s="16"/>
      <c r="HN53" s="16"/>
      <c r="HO53" s="16"/>
      <c r="HP53" s="16"/>
    </row>
    <row r="54" spans="1:224" ht="12.75" customHeight="1" x14ac:dyDescent="0.2">
      <c r="A54" s="67" t="s">
        <v>191</v>
      </c>
      <c r="B54" s="20">
        <v>1060</v>
      </c>
      <c r="C54" s="68" t="s">
        <v>144</v>
      </c>
      <c r="D54" s="21">
        <f t="shared" ca="1" si="0"/>
        <v>0</v>
      </c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6"/>
      <c r="BA54" s="16"/>
      <c r="BB54" s="16"/>
      <c r="BC54" s="16"/>
      <c r="BD54" s="16"/>
      <c r="BE54" s="16"/>
      <c r="BF54" s="16"/>
      <c r="BG54" s="16"/>
      <c r="BH54" s="16"/>
      <c r="BI54" s="16"/>
      <c r="BJ54" s="16"/>
      <c r="BK54" s="16"/>
      <c r="BL54" s="16"/>
      <c r="BM54" s="16"/>
      <c r="BN54" s="16"/>
      <c r="BO54" s="16"/>
      <c r="BP54" s="16"/>
      <c r="BQ54" s="16"/>
      <c r="BR54" s="16"/>
      <c r="BS54" s="16"/>
      <c r="BT54" s="16"/>
      <c r="BU54" s="16"/>
      <c r="BV54" s="16"/>
      <c r="BW54" s="16"/>
      <c r="BX54" s="16"/>
      <c r="BY54" s="16"/>
      <c r="BZ54" s="16"/>
      <c r="CA54" s="16"/>
      <c r="CB54" s="16"/>
      <c r="CC54" s="16"/>
      <c r="CD54" s="16"/>
      <c r="CE54" s="16"/>
      <c r="CF54" s="16"/>
      <c r="CG54" s="16"/>
      <c r="CH54" s="16"/>
      <c r="CI54" s="16"/>
      <c r="CJ54" s="16"/>
      <c r="CK54" s="16"/>
      <c r="CL54" s="16"/>
      <c r="CM54" s="16"/>
      <c r="CN54" s="16"/>
      <c r="CO54" s="16"/>
      <c r="CP54" s="16"/>
      <c r="CQ54" s="16"/>
      <c r="CR54" s="16"/>
      <c r="CS54" s="16"/>
      <c r="CT54" s="16"/>
      <c r="CU54" s="16"/>
      <c r="CV54" s="16"/>
      <c r="CW54" s="16"/>
      <c r="CX54" s="16"/>
      <c r="CY54" s="16"/>
      <c r="CZ54" s="16"/>
      <c r="DA54" s="16"/>
      <c r="DB54" s="16"/>
      <c r="DC54" s="16"/>
      <c r="DD54" s="16"/>
      <c r="DE54" s="16"/>
      <c r="DF54" s="16"/>
      <c r="DG54" s="16"/>
      <c r="DH54" s="16"/>
      <c r="DI54" s="16"/>
      <c r="DJ54" s="16"/>
      <c r="DK54" s="16"/>
      <c r="DL54" s="16"/>
      <c r="DM54" s="16"/>
      <c r="DN54" s="16"/>
      <c r="DO54" s="16"/>
      <c r="DP54" s="16"/>
      <c r="DQ54" s="16"/>
      <c r="DR54" s="16"/>
      <c r="DS54" s="16"/>
      <c r="DT54" s="16"/>
      <c r="DU54" s="16"/>
      <c r="DV54" s="16"/>
      <c r="DW54" s="16"/>
      <c r="DX54" s="16"/>
      <c r="DY54" s="16"/>
      <c r="DZ54" s="16"/>
      <c r="EA54" s="16"/>
      <c r="EB54" s="16"/>
      <c r="EC54" s="16"/>
      <c r="ED54" s="16"/>
      <c r="EE54" s="16"/>
      <c r="EF54" s="16"/>
      <c r="EG54" s="16"/>
      <c r="EH54" s="16"/>
      <c r="EI54" s="16"/>
      <c r="EJ54" s="16"/>
      <c r="EK54" s="16"/>
      <c r="EL54" s="16"/>
      <c r="EM54" s="16"/>
      <c r="EN54" s="16"/>
      <c r="EO54" s="16"/>
      <c r="EP54" s="16"/>
      <c r="EQ54" s="16"/>
      <c r="ER54" s="16"/>
      <c r="ES54" s="16"/>
      <c r="ET54" s="16"/>
      <c r="EU54" s="16"/>
      <c r="EV54" s="16"/>
      <c r="EW54" s="16"/>
      <c r="EX54" s="16"/>
      <c r="EY54" s="16"/>
      <c r="EZ54" s="16"/>
      <c r="FA54" s="16"/>
      <c r="FB54" s="16"/>
      <c r="FC54" s="16"/>
      <c r="FD54" s="16"/>
      <c r="FE54" s="16"/>
      <c r="FF54" s="16"/>
      <c r="FG54" s="16"/>
      <c r="FH54" s="16"/>
      <c r="FI54" s="16"/>
      <c r="FJ54" s="16"/>
      <c r="FK54" s="16"/>
      <c r="FL54" s="16"/>
      <c r="FM54" s="16"/>
      <c r="FN54" s="16"/>
      <c r="FO54" s="16"/>
      <c r="FP54" s="16"/>
      <c r="FQ54" s="16"/>
      <c r="FR54" s="16"/>
      <c r="FS54" s="16"/>
      <c r="FT54" s="16"/>
      <c r="FU54" s="16"/>
      <c r="FV54" s="16"/>
      <c r="FW54" s="16"/>
      <c r="FX54" s="16"/>
      <c r="FY54" s="16"/>
      <c r="FZ54" s="16"/>
      <c r="GA54" s="16"/>
      <c r="GB54" s="16"/>
      <c r="GC54" s="16"/>
      <c r="GD54" s="16"/>
      <c r="GE54" s="16"/>
      <c r="GF54" s="16"/>
      <c r="GG54" s="16"/>
      <c r="GH54" s="16"/>
      <c r="GI54" s="16"/>
      <c r="GJ54" s="16"/>
      <c r="GK54" s="16"/>
      <c r="GL54" s="16"/>
      <c r="GM54" s="16"/>
      <c r="GN54" s="16"/>
      <c r="GO54" s="16"/>
      <c r="GP54" s="16"/>
      <c r="GQ54" s="16"/>
      <c r="GR54" s="16"/>
      <c r="GS54" s="16"/>
      <c r="GT54" s="16"/>
      <c r="GU54" s="16"/>
      <c r="GV54" s="16"/>
      <c r="GW54" s="16"/>
      <c r="GX54" s="16"/>
      <c r="GY54" s="16"/>
      <c r="GZ54" s="16"/>
      <c r="HA54" s="16"/>
      <c r="HB54" s="16"/>
      <c r="HC54" s="16"/>
      <c r="HD54" s="16"/>
      <c r="HE54" s="16"/>
      <c r="HF54" s="16"/>
      <c r="HG54" s="16"/>
      <c r="HH54" s="16"/>
      <c r="HI54" s="16"/>
      <c r="HJ54" s="16"/>
      <c r="HK54" s="16"/>
      <c r="HL54" s="16"/>
      <c r="HM54" s="16"/>
      <c r="HN54" s="16"/>
      <c r="HO54" s="16"/>
      <c r="HP54" s="16"/>
    </row>
    <row r="55" spans="1:224" ht="12.75" customHeight="1" x14ac:dyDescent="0.2">
      <c r="A55" s="67" t="s">
        <v>192</v>
      </c>
      <c r="B55" s="20">
        <v>1061</v>
      </c>
      <c r="C55" s="68" t="s">
        <v>144</v>
      </c>
      <c r="D55" s="21">
        <f t="shared" ca="1" si="0"/>
        <v>0</v>
      </c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6"/>
      <c r="BT55" s="16"/>
      <c r="BU55" s="16"/>
      <c r="BV55" s="16"/>
      <c r="BW55" s="16"/>
      <c r="BX55" s="16"/>
      <c r="BY55" s="16"/>
      <c r="BZ55" s="16"/>
      <c r="CA55" s="16"/>
      <c r="CB55" s="16"/>
      <c r="CC55" s="16"/>
      <c r="CD55" s="16"/>
      <c r="CE55" s="16"/>
      <c r="CF55" s="16"/>
      <c r="CG55" s="16"/>
      <c r="CH55" s="16"/>
      <c r="CI55" s="16"/>
      <c r="CJ55" s="16"/>
      <c r="CK55" s="16"/>
      <c r="CL55" s="16"/>
      <c r="CM55" s="16"/>
      <c r="CN55" s="16"/>
      <c r="CO55" s="16"/>
      <c r="CP55" s="16"/>
      <c r="CQ55" s="16"/>
      <c r="CR55" s="16"/>
      <c r="CS55" s="16"/>
      <c r="CT55" s="16"/>
      <c r="CU55" s="16"/>
      <c r="CV55" s="16"/>
      <c r="CW55" s="16"/>
      <c r="CX55" s="16"/>
      <c r="CY55" s="16"/>
      <c r="CZ55" s="16"/>
      <c r="DA55" s="16"/>
      <c r="DB55" s="16"/>
      <c r="DC55" s="16"/>
      <c r="DD55" s="16"/>
      <c r="DE55" s="16"/>
      <c r="DF55" s="16"/>
      <c r="DG55" s="16"/>
      <c r="DH55" s="16"/>
      <c r="DI55" s="16"/>
      <c r="DJ55" s="16"/>
      <c r="DK55" s="16"/>
      <c r="DL55" s="16"/>
      <c r="DM55" s="16"/>
      <c r="DN55" s="16"/>
      <c r="DO55" s="16"/>
      <c r="DP55" s="16"/>
      <c r="DQ55" s="16"/>
      <c r="DR55" s="16"/>
      <c r="DS55" s="16"/>
      <c r="DT55" s="16"/>
      <c r="DU55" s="16"/>
      <c r="DV55" s="16"/>
      <c r="DW55" s="16"/>
      <c r="DX55" s="16"/>
      <c r="DY55" s="16"/>
      <c r="DZ55" s="16"/>
      <c r="EA55" s="16"/>
      <c r="EB55" s="16"/>
      <c r="EC55" s="16"/>
      <c r="ED55" s="16"/>
      <c r="EE55" s="16"/>
      <c r="EF55" s="16"/>
      <c r="EG55" s="16"/>
      <c r="EH55" s="16"/>
      <c r="EI55" s="16"/>
      <c r="EJ55" s="16"/>
      <c r="EK55" s="16"/>
      <c r="EL55" s="16"/>
      <c r="EM55" s="16"/>
      <c r="EN55" s="16"/>
      <c r="EO55" s="16"/>
      <c r="EP55" s="16"/>
      <c r="EQ55" s="16"/>
      <c r="ER55" s="16"/>
      <c r="ES55" s="16"/>
      <c r="ET55" s="16"/>
      <c r="EU55" s="16"/>
      <c r="EV55" s="16"/>
      <c r="EW55" s="16"/>
      <c r="EX55" s="16"/>
      <c r="EY55" s="16"/>
      <c r="EZ55" s="16"/>
      <c r="FA55" s="16"/>
      <c r="FB55" s="16"/>
      <c r="FC55" s="16"/>
      <c r="FD55" s="16"/>
      <c r="FE55" s="16"/>
      <c r="FF55" s="16"/>
      <c r="FG55" s="16"/>
      <c r="FH55" s="16"/>
      <c r="FI55" s="16"/>
      <c r="FJ55" s="16"/>
      <c r="FK55" s="16"/>
      <c r="FL55" s="16"/>
      <c r="FM55" s="16"/>
      <c r="FN55" s="16"/>
      <c r="FO55" s="16"/>
      <c r="FP55" s="16"/>
      <c r="FQ55" s="16"/>
      <c r="FR55" s="16"/>
      <c r="FS55" s="16"/>
      <c r="FT55" s="16"/>
      <c r="FU55" s="16"/>
      <c r="FV55" s="16"/>
      <c r="FW55" s="16"/>
      <c r="FX55" s="16"/>
      <c r="FY55" s="16"/>
      <c r="FZ55" s="16"/>
      <c r="GA55" s="16"/>
      <c r="GB55" s="16"/>
      <c r="GC55" s="16"/>
      <c r="GD55" s="16"/>
      <c r="GE55" s="16"/>
      <c r="GF55" s="16"/>
      <c r="GG55" s="16"/>
      <c r="GH55" s="16"/>
      <c r="GI55" s="16"/>
      <c r="GJ55" s="16"/>
      <c r="GK55" s="16"/>
      <c r="GL55" s="16"/>
      <c r="GM55" s="16"/>
      <c r="GN55" s="16"/>
      <c r="GO55" s="16"/>
      <c r="GP55" s="16"/>
      <c r="GQ55" s="16"/>
      <c r="GR55" s="16"/>
      <c r="GS55" s="16"/>
      <c r="GT55" s="16"/>
      <c r="GU55" s="16"/>
      <c r="GV55" s="16"/>
      <c r="GW55" s="16"/>
      <c r="GX55" s="16"/>
      <c r="GY55" s="16"/>
      <c r="GZ55" s="16"/>
      <c r="HA55" s="16"/>
      <c r="HB55" s="16"/>
      <c r="HC55" s="16"/>
      <c r="HD55" s="16"/>
      <c r="HE55" s="16"/>
      <c r="HF55" s="16"/>
      <c r="HG55" s="16"/>
      <c r="HH55" s="16"/>
      <c r="HI55" s="16"/>
      <c r="HJ55" s="16"/>
      <c r="HK55" s="16"/>
      <c r="HL55" s="16"/>
      <c r="HM55" s="16"/>
      <c r="HN55" s="16"/>
      <c r="HO55" s="16"/>
      <c r="HP55" s="16"/>
    </row>
    <row r="56" spans="1:224" ht="12.75" customHeight="1" x14ac:dyDescent="0.2">
      <c r="A56" s="67" t="s">
        <v>193</v>
      </c>
      <c r="B56" s="20">
        <v>2001</v>
      </c>
      <c r="C56" s="68" t="s">
        <v>144</v>
      </c>
      <c r="D56" s="21">
        <f t="shared" ca="1" si="0"/>
        <v>0</v>
      </c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6"/>
      <c r="BA56" s="16"/>
      <c r="BB56" s="16"/>
      <c r="BC56" s="16"/>
      <c r="BD56" s="16"/>
      <c r="BE56" s="16"/>
      <c r="BF56" s="16"/>
      <c r="BG56" s="16"/>
      <c r="BH56" s="16"/>
      <c r="BI56" s="16"/>
      <c r="BJ56" s="16"/>
      <c r="BK56" s="16"/>
      <c r="BL56" s="16"/>
      <c r="BM56" s="16"/>
      <c r="BN56" s="16"/>
      <c r="BO56" s="16"/>
      <c r="BP56" s="16"/>
      <c r="BQ56" s="16"/>
      <c r="BR56" s="16"/>
      <c r="BS56" s="16"/>
      <c r="BT56" s="16"/>
      <c r="BU56" s="16"/>
      <c r="BV56" s="16"/>
      <c r="BW56" s="16"/>
      <c r="BX56" s="16"/>
      <c r="BY56" s="16"/>
      <c r="BZ56" s="16"/>
      <c r="CA56" s="16"/>
      <c r="CB56" s="16"/>
      <c r="CC56" s="16"/>
      <c r="CD56" s="16"/>
      <c r="CE56" s="16"/>
      <c r="CF56" s="16"/>
      <c r="CG56" s="16"/>
      <c r="CH56" s="16"/>
      <c r="CI56" s="16"/>
      <c r="CJ56" s="16"/>
      <c r="CK56" s="16"/>
      <c r="CL56" s="16"/>
      <c r="CM56" s="16"/>
      <c r="CN56" s="16"/>
      <c r="CO56" s="16"/>
      <c r="CP56" s="16"/>
      <c r="CQ56" s="16"/>
      <c r="CR56" s="16"/>
      <c r="CS56" s="16"/>
      <c r="CT56" s="16"/>
      <c r="CU56" s="16"/>
      <c r="CV56" s="16"/>
      <c r="CW56" s="16"/>
      <c r="CX56" s="16"/>
      <c r="CY56" s="16"/>
      <c r="CZ56" s="16"/>
      <c r="DA56" s="16"/>
      <c r="DB56" s="16"/>
      <c r="DC56" s="16"/>
      <c r="DD56" s="16"/>
      <c r="DE56" s="16"/>
      <c r="DF56" s="16"/>
      <c r="DG56" s="16"/>
      <c r="DH56" s="16"/>
      <c r="DI56" s="16"/>
      <c r="DJ56" s="16"/>
      <c r="DK56" s="16"/>
      <c r="DL56" s="16"/>
      <c r="DM56" s="16"/>
      <c r="DN56" s="16"/>
      <c r="DO56" s="16"/>
      <c r="DP56" s="16"/>
      <c r="DQ56" s="16"/>
      <c r="DR56" s="16"/>
      <c r="DS56" s="16"/>
      <c r="DT56" s="16"/>
      <c r="DU56" s="16"/>
      <c r="DV56" s="16"/>
      <c r="DW56" s="16"/>
      <c r="DX56" s="16"/>
      <c r="DY56" s="16"/>
      <c r="DZ56" s="16"/>
      <c r="EA56" s="16"/>
      <c r="EB56" s="16"/>
      <c r="EC56" s="16"/>
      <c r="ED56" s="16"/>
      <c r="EE56" s="16"/>
      <c r="EF56" s="16"/>
      <c r="EG56" s="16"/>
      <c r="EH56" s="16"/>
      <c r="EI56" s="16"/>
      <c r="EJ56" s="16"/>
      <c r="EK56" s="16"/>
      <c r="EL56" s="16"/>
      <c r="EM56" s="16"/>
      <c r="EN56" s="16"/>
      <c r="EO56" s="16"/>
      <c r="EP56" s="16"/>
      <c r="EQ56" s="16"/>
      <c r="ER56" s="16"/>
      <c r="ES56" s="16"/>
      <c r="ET56" s="16"/>
      <c r="EU56" s="16"/>
      <c r="EV56" s="16"/>
      <c r="EW56" s="16"/>
      <c r="EX56" s="16"/>
      <c r="EY56" s="16"/>
      <c r="EZ56" s="16"/>
      <c r="FA56" s="16"/>
      <c r="FB56" s="16"/>
      <c r="FC56" s="16"/>
      <c r="FD56" s="16"/>
      <c r="FE56" s="16"/>
      <c r="FF56" s="16"/>
      <c r="FG56" s="16"/>
      <c r="FH56" s="16"/>
      <c r="FI56" s="16"/>
      <c r="FJ56" s="16"/>
      <c r="FK56" s="16"/>
      <c r="FL56" s="16"/>
      <c r="FM56" s="16"/>
      <c r="FN56" s="16"/>
      <c r="FO56" s="16"/>
      <c r="FP56" s="16"/>
      <c r="FQ56" s="16"/>
      <c r="FR56" s="16"/>
      <c r="FS56" s="16"/>
      <c r="FT56" s="16"/>
      <c r="FU56" s="16"/>
      <c r="FV56" s="16"/>
      <c r="FW56" s="16"/>
      <c r="FX56" s="16"/>
      <c r="FY56" s="16"/>
      <c r="FZ56" s="16"/>
      <c r="GA56" s="16"/>
      <c r="GB56" s="16"/>
      <c r="GC56" s="16"/>
      <c r="GD56" s="16"/>
      <c r="GE56" s="16"/>
      <c r="GF56" s="16"/>
      <c r="GG56" s="16"/>
      <c r="GH56" s="16"/>
      <c r="GI56" s="16"/>
      <c r="GJ56" s="16"/>
      <c r="GK56" s="16"/>
      <c r="GL56" s="16"/>
      <c r="GM56" s="16"/>
      <c r="GN56" s="16"/>
      <c r="GO56" s="16"/>
      <c r="GP56" s="16"/>
      <c r="GQ56" s="16"/>
      <c r="GR56" s="16"/>
      <c r="GS56" s="16"/>
      <c r="GT56" s="16"/>
      <c r="GU56" s="16"/>
      <c r="GV56" s="16"/>
      <c r="GW56" s="16"/>
      <c r="GX56" s="16"/>
      <c r="GY56" s="16"/>
      <c r="GZ56" s="16"/>
      <c r="HA56" s="16"/>
      <c r="HB56" s="16"/>
      <c r="HC56" s="16"/>
      <c r="HD56" s="16"/>
      <c r="HE56" s="16"/>
      <c r="HF56" s="16"/>
      <c r="HG56" s="16"/>
      <c r="HH56" s="16"/>
      <c r="HI56" s="16"/>
      <c r="HJ56" s="16"/>
      <c r="HK56" s="16"/>
      <c r="HL56" s="16"/>
      <c r="HM56" s="16"/>
      <c r="HN56" s="16"/>
      <c r="HO56" s="16"/>
      <c r="HP56" s="16"/>
    </row>
    <row r="57" spans="1:224" ht="12.75" customHeight="1" x14ac:dyDescent="0.2">
      <c r="A57" s="67" t="s">
        <v>194</v>
      </c>
      <c r="B57" s="20">
        <v>2002</v>
      </c>
      <c r="C57" s="68" t="s">
        <v>195</v>
      </c>
      <c r="D57" s="21">
        <f t="shared" ca="1" si="0"/>
        <v>0</v>
      </c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/>
      <c r="AY57" s="16"/>
      <c r="AZ57" s="16"/>
      <c r="BA57" s="16"/>
      <c r="BB57" s="16"/>
      <c r="BC57" s="16"/>
      <c r="BD57" s="16"/>
      <c r="BE57" s="16"/>
      <c r="BF57" s="16"/>
      <c r="BG57" s="16"/>
      <c r="BH57" s="16"/>
      <c r="BI57" s="16"/>
      <c r="BJ57" s="16"/>
      <c r="BK57" s="16"/>
      <c r="BL57" s="16"/>
      <c r="BM57" s="16"/>
      <c r="BN57" s="16"/>
      <c r="BO57" s="16"/>
      <c r="BP57" s="16"/>
      <c r="BQ57" s="16"/>
      <c r="BR57" s="16"/>
      <c r="BS57" s="16"/>
      <c r="BT57" s="16"/>
      <c r="BU57" s="16"/>
      <c r="BV57" s="16"/>
      <c r="BW57" s="16"/>
      <c r="BX57" s="16"/>
      <c r="BY57" s="16"/>
      <c r="BZ57" s="16"/>
      <c r="CA57" s="16"/>
      <c r="CB57" s="16"/>
      <c r="CC57" s="16"/>
      <c r="CD57" s="16"/>
      <c r="CE57" s="16"/>
      <c r="CF57" s="16"/>
      <c r="CG57" s="16"/>
      <c r="CH57" s="16"/>
      <c r="CI57" s="16"/>
      <c r="CJ57" s="16"/>
      <c r="CK57" s="16"/>
      <c r="CL57" s="16"/>
      <c r="CM57" s="16"/>
      <c r="CN57" s="16"/>
      <c r="CO57" s="16"/>
      <c r="CP57" s="16"/>
      <c r="CQ57" s="16"/>
      <c r="CR57" s="16"/>
      <c r="CS57" s="16"/>
      <c r="CT57" s="16"/>
      <c r="CU57" s="16"/>
      <c r="CV57" s="16"/>
      <c r="CW57" s="16"/>
      <c r="CX57" s="16"/>
      <c r="CY57" s="16"/>
      <c r="CZ57" s="16"/>
      <c r="DA57" s="16"/>
      <c r="DB57" s="16"/>
      <c r="DC57" s="16"/>
      <c r="DD57" s="16"/>
      <c r="DE57" s="16"/>
      <c r="DF57" s="16"/>
      <c r="DG57" s="16"/>
      <c r="DH57" s="16"/>
      <c r="DI57" s="16"/>
      <c r="DJ57" s="16"/>
      <c r="DK57" s="16"/>
      <c r="DL57" s="16"/>
      <c r="DM57" s="16"/>
      <c r="DN57" s="16"/>
      <c r="DO57" s="16"/>
      <c r="DP57" s="16"/>
      <c r="DQ57" s="16"/>
      <c r="DR57" s="16"/>
      <c r="DS57" s="16"/>
      <c r="DT57" s="16"/>
      <c r="DU57" s="16"/>
      <c r="DV57" s="16"/>
      <c r="DW57" s="16"/>
      <c r="DX57" s="16"/>
      <c r="DY57" s="16"/>
      <c r="DZ57" s="16"/>
      <c r="EA57" s="16"/>
      <c r="EB57" s="16"/>
      <c r="EC57" s="16"/>
      <c r="ED57" s="16"/>
      <c r="EE57" s="16"/>
      <c r="EF57" s="16"/>
      <c r="EG57" s="16"/>
      <c r="EH57" s="16"/>
      <c r="EI57" s="16"/>
      <c r="EJ57" s="16"/>
      <c r="EK57" s="16"/>
      <c r="EL57" s="16"/>
      <c r="EM57" s="16"/>
      <c r="EN57" s="16"/>
      <c r="EO57" s="16"/>
      <c r="EP57" s="16"/>
      <c r="EQ57" s="16"/>
      <c r="ER57" s="16"/>
      <c r="ES57" s="16"/>
      <c r="ET57" s="16"/>
      <c r="EU57" s="16"/>
      <c r="EV57" s="16"/>
      <c r="EW57" s="16"/>
      <c r="EX57" s="16"/>
      <c r="EY57" s="16"/>
      <c r="EZ57" s="16"/>
      <c r="FA57" s="16"/>
      <c r="FB57" s="16"/>
      <c r="FC57" s="16"/>
      <c r="FD57" s="16"/>
      <c r="FE57" s="16"/>
      <c r="FF57" s="16"/>
      <c r="FG57" s="16"/>
      <c r="FH57" s="16"/>
      <c r="FI57" s="16"/>
      <c r="FJ57" s="16"/>
      <c r="FK57" s="16"/>
      <c r="FL57" s="16"/>
      <c r="FM57" s="16"/>
      <c r="FN57" s="16"/>
      <c r="FO57" s="16"/>
      <c r="FP57" s="16"/>
      <c r="FQ57" s="16"/>
      <c r="FR57" s="16"/>
      <c r="FS57" s="16"/>
      <c r="FT57" s="16"/>
      <c r="FU57" s="16"/>
      <c r="FV57" s="16"/>
      <c r="FW57" s="16"/>
      <c r="FX57" s="16"/>
      <c r="FY57" s="16"/>
      <c r="FZ57" s="16"/>
      <c r="GA57" s="16"/>
      <c r="GB57" s="16"/>
      <c r="GC57" s="16"/>
      <c r="GD57" s="16"/>
      <c r="GE57" s="16"/>
      <c r="GF57" s="16"/>
      <c r="GG57" s="16"/>
      <c r="GH57" s="16"/>
      <c r="GI57" s="16"/>
      <c r="GJ57" s="16"/>
      <c r="GK57" s="16"/>
      <c r="GL57" s="16"/>
      <c r="GM57" s="16"/>
      <c r="GN57" s="16"/>
      <c r="GO57" s="16"/>
      <c r="GP57" s="16"/>
      <c r="GQ57" s="16"/>
      <c r="GR57" s="16"/>
      <c r="GS57" s="16"/>
      <c r="GT57" s="16"/>
      <c r="GU57" s="16"/>
      <c r="GV57" s="16"/>
      <c r="GW57" s="16"/>
      <c r="GX57" s="16"/>
      <c r="GY57" s="16"/>
      <c r="GZ57" s="16"/>
      <c r="HA57" s="16"/>
      <c r="HB57" s="16"/>
      <c r="HC57" s="16"/>
      <c r="HD57" s="16"/>
      <c r="HE57" s="16"/>
      <c r="HF57" s="16"/>
      <c r="HG57" s="16"/>
      <c r="HH57" s="16"/>
      <c r="HI57" s="16"/>
      <c r="HJ57" s="16"/>
      <c r="HK57" s="16"/>
      <c r="HL57" s="16"/>
      <c r="HM57" s="16"/>
      <c r="HN57" s="16"/>
      <c r="HO57" s="16"/>
      <c r="HP57" s="16"/>
    </row>
    <row r="58" spans="1:224" ht="12.75" customHeight="1" x14ac:dyDescent="0.2">
      <c r="A58" s="67" t="s">
        <v>196</v>
      </c>
      <c r="B58" s="20">
        <v>2005</v>
      </c>
      <c r="C58" s="68" t="s">
        <v>195</v>
      </c>
      <c r="D58" s="21">
        <f t="shared" ca="1" si="0"/>
        <v>0</v>
      </c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  <c r="AY58" s="16"/>
      <c r="AZ58" s="16"/>
      <c r="BA58" s="16"/>
      <c r="BB58" s="16"/>
      <c r="BC58" s="16"/>
      <c r="BD58" s="16"/>
      <c r="BE58" s="16"/>
      <c r="BF58" s="16"/>
      <c r="BG58" s="16"/>
      <c r="BH58" s="16"/>
      <c r="BI58" s="16"/>
      <c r="BJ58" s="16"/>
      <c r="BK58" s="16"/>
      <c r="BL58" s="16"/>
      <c r="BM58" s="16"/>
      <c r="BN58" s="16"/>
      <c r="BO58" s="16"/>
      <c r="BP58" s="16"/>
      <c r="BQ58" s="16"/>
      <c r="BR58" s="16"/>
      <c r="BS58" s="16"/>
      <c r="BT58" s="16"/>
      <c r="BU58" s="16"/>
      <c r="BV58" s="16"/>
      <c r="BW58" s="16"/>
      <c r="BX58" s="16"/>
      <c r="BY58" s="16"/>
      <c r="BZ58" s="16"/>
      <c r="CA58" s="16"/>
      <c r="CB58" s="16"/>
      <c r="CC58" s="16"/>
      <c r="CD58" s="16"/>
      <c r="CE58" s="16"/>
      <c r="CF58" s="16"/>
      <c r="CG58" s="16"/>
      <c r="CH58" s="16"/>
      <c r="CI58" s="16"/>
      <c r="CJ58" s="16"/>
      <c r="CK58" s="16"/>
      <c r="CL58" s="16"/>
      <c r="CM58" s="16"/>
      <c r="CN58" s="16"/>
      <c r="CO58" s="16"/>
      <c r="CP58" s="16"/>
      <c r="CQ58" s="16"/>
      <c r="CR58" s="16"/>
      <c r="CS58" s="16"/>
      <c r="CT58" s="16"/>
      <c r="CU58" s="16"/>
      <c r="CV58" s="16"/>
      <c r="CW58" s="16"/>
      <c r="CX58" s="16"/>
      <c r="CY58" s="16"/>
      <c r="CZ58" s="16"/>
      <c r="DA58" s="16"/>
      <c r="DB58" s="16"/>
      <c r="DC58" s="16"/>
      <c r="DD58" s="16"/>
      <c r="DE58" s="16"/>
      <c r="DF58" s="16"/>
      <c r="DG58" s="16"/>
      <c r="DH58" s="16"/>
      <c r="DI58" s="16"/>
      <c r="DJ58" s="16"/>
      <c r="DK58" s="16"/>
      <c r="DL58" s="16"/>
      <c r="DM58" s="16"/>
      <c r="DN58" s="16"/>
      <c r="DO58" s="16"/>
      <c r="DP58" s="16"/>
      <c r="DQ58" s="16"/>
      <c r="DR58" s="16"/>
      <c r="DS58" s="16"/>
      <c r="DT58" s="16"/>
      <c r="DU58" s="16"/>
      <c r="DV58" s="16"/>
      <c r="DW58" s="16"/>
      <c r="DX58" s="16"/>
      <c r="DY58" s="16"/>
      <c r="DZ58" s="16"/>
      <c r="EA58" s="16"/>
      <c r="EB58" s="16"/>
      <c r="EC58" s="16"/>
      <c r="ED58" s="16"/>
      <c r="EE58" s="16"/>
      <c r="EF58" s="16"/>
      <c r="EG58" s="16"/>
      <c r="EH58" s="16"/>
      <c r="EI58" s="16"/>
      <c r="EJ58" s="16"/>
      <c r="EK58" s="16"/>
      <c r="EL58" s="16"/>
      <c r="EM58" s="16"/>
      <c r="EN58" s="16"/>
      <c r="EO58" s="16"/>
      <c r="EP58" s="16"/>
      <c r="EQ58" s="16"/>
      <c r="ER58" s="16"/>
      <c r="ES58" s="16"/>
      <c r="ET58" s="16"/>
      <c r="EU58" s="16"/>
      <c r="EV58" s="16"/>
      <c r="EW58" s="16"/>
      <c r="EX58" s="16"/>
      <c r="EY58" s="16"/>
      <c r="EZ58" s="16"/>
      <c r="FA58" s="16"/>
      <c r="FB58" s="16"/>
      <c r="FC58" s="16"/>
      <c r="FD58" s="16"/>
      <c r="FE58" s="16"/>
      <c r="FF58" s="16"/>
      <c r="FG58" s="16"/>
      <c r="FH58" s="16"/>
      <c r="FI58" s="16"/>
      <c r="FJ58" s="16"/>
      <c r="FK58" s="16"/>
      <c r="FL58" s="16"/>
      <c r="FM58" s="16"/>
      <c r="FN58" s="16"/>
      <c r="FO58" s="16"/>
      <c r="FP58" s="16"/>
      <c r="FQ58" s="16"/>
      <c r="FR58" s="16"/>
      <c r="FS58" s="16"/>
      <c r="FT58" s="16"/>
      <c r="FU58" s="16"/>
      <c r="FV58" s="16"/>
      <c r="FW58" s="16"/>
      <c r="FX58" s="16"/>
      <c r="FY58" s="16"/>
      <c r="FZ58" s="16"/>
      <c r="GA58" s="16"/>
      <c r="GB58" s="16"/>
      <c r="GC58" s="16"/>
      <c r="GD58" s="16"/>
      <c r="GE58" s="16"/>
      <c r="GF58" s="16"/>
      <c r="GG58" s="16"/>
      <c r="GH58" s="16"/>
      <c r="GI58" s="16"/>
      <c r="GJ58" s="16"/>
      <c r="GK58" s="16"/>
      <c r="GL58" s="16"/>
      <c r="GM58" s="16"/>
      <c r="GN58" s="16"/>
      <c r="GO58" s="16"/>
      <c r="GP58" s="16"/>
      <c r="GQ58" s="16"/>
      <c r="GR58" s="16"/>
      <c r="GS58" s="16"/>
      <c r="GT58" s="16"/>
      <c r="GU58" s="16"/>
      <c r="GV58" s="16"/>
      <c r="GW58" s="16"/>
      <c r="GX58" s="16"/>
      <c r="GY58" s="16"/>
      <c r="GZ58" s="16"/>
      <c r="HA58" s="16"/>
      <c r="HB58" s="16"/>
      <c r="HC58" s="16"/>
      <c r="HD58" s="16"/>
      <c r="HE58" s="16"/>
      <c r="HF58" s="16"/>
      <c r="HG58" s="16"/>
      <c r="HH58" s="16"/>
      <c r="HI58" s="16"/>
      <c r="HJ58" s="16"/>
      <c r="HK58" s="16"/>
      <c r="HL58" s="16"/>
      <c r="HM58" s="16"/>
      <c r="HN58" s="16"/>
      <c r="HO58" s="16"/>
      <c r="HP58" s="16"/>
    </row>
    <row r="59" spans="1:224" ht="12.75" customHeight="1" x14ac:dyDescent="0.2">
      <c r="A59" s="67" t="s">
        <v>197</v>
      </c>
      <c r="B59" s="20">
        <v>2006</v>
      </c>
      <c r="C59" s="68" t="s">
        <v>198</v>
      </c>
      <c r="D59" s="21">
        <f t="shared" ca="1" si="0"/>
        <v>0</v>
      </c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6"/>
      <c r="AL59" s="16"/>
      <c r="AM59" s="16"/>
      <c r="AN59" s="16"/>
      <c r="AO59" s="16"/>
      <c r="AP59" s="16"/>
      <c r="AQ59" s="16"/>
      <c r="AR59" s="16"/>
      <c r="AS59" s="16"/>
      <c r="AT59" s="16"/>
      <c r="AU59" s="16"/>
      <c r="AV59" s="16"/>
      <c r="AW59" s="16"/>
      <c r="AX59" s="16"/>
      <c r="AY59" s="16"/>
      <c r="AZ59" s="16"/>
      <c r="BA59" s="16"/>
      <c r="BB59" s="16"/>
      <c r="BC59" s="16"/>
      <c r="BD59" s="16"/>
      <c r="BE59" s="16"/>
      <c r="BF59" s="16"/>
      <c r="BG59" s="16"/>
      <c r="BH59" s="16"/>
      <c r="BI59" s="16"/>
      <c r="BJ59" s="16"/>
      <c r="BK59" s="16"/>
      <c r="BL59" s="16"/>
      <c r="BM59" s="16"/>
      <c r="BN59" s="16"/>
      <c r="BO59" s="16"/>
      <c r="BP59" s="16"/>
      <c r="BQ59" s="16"/>
      <c r="BR59" s="16"/>
      <c r="BS59" s="16"/>
      <c r="BT59" s="16"/>
      <c r="BU59" s="16"/>
      <c r="BV59" s="16"/>
      <c r="BW59" s="16"/>
      <c r="BX59" s="16"/>
      <c r="BY59" s="16"/>
      <c r="BZ59" s="16"/>
      <c r="CA59" s="16"/>
      <c r="CB59" s="16"/>
      <c r="CC59" s="16"/>
      <c r="CD59" s="16"/>
      <c r="CE59" s="16"/>
      <c r="CF59" s="16"/>
      <c r="CG59" s="16"/>
      <c r="CH59" s="16"/>
      <c r="CI59" s="16"/>
      <c r="CJ59" s="16"/>
      <c r="CK59" s="16"/>
      <c r="CL59" s="16"/>
      <c r="CM59" s="16"/>
      <c r="CN59" s="16"/>
      <c r="CO59" s="16"/>
      <c r="CP59" s="16"/>
      <c r="CQ59" s="16"/>
      <c r="CR59" s="16"/>
      <c r="CS59" s="16"/>
      <c r="CT59" s="16"/>
      <c r="CU59" s="16"/>
      <c r="CV59" s="16"/>
      <c r="CW59" s="16"/>
      <c r="CX59" s="16"/>
      <c r="CY59" s="16"/>
      <c r="CZ59" s="16"/>
      <c r="DA59" s="16"/>
      <c r="DB59" s="16"/>
      <c r="DC59" s="16"/>
      <c r="DD59" s="16"/>
      <c r="DE59" s="16"/>
      <c r="DF59" s="16"/>
      <c r="DG59" s="16"/>
      <c r="DH59" s="16"/>
      <c r="DI59" s="16"/>
      <c r="DJ59" s="16"/>
      <c r="DK59" s="16"/>
      <c r="DL59" s="16"/>
      <c r="DM59" s="16"/>
      <c r="DN59" s="16"/>
      <c r="DO59" s="16"/>
      <c r="DP59" s="16"/>
      <c r="DQ59" s="16"/>
      <c r="DR59" s="16"/>
      <c r="DS59" s="16"/>
      <c r="DT59" s="16"/>
      <c r="DU59" s="16"/>
      <c r="DV59" s="16"/>
      <c r="DW59" s="16"/>
      <c r="DX59" s="16"/>
      <c r="DY59" s="16"/>
      <c r="DZ59" s="16"/>
      <c r="EA59" s="16"/>
      <c r="EB59" s="16"/>
      <c r="EC59" s="16"/>
      <c r="ED59" s="16"/>
      <c r="EE59" s="16"/>
      <c r="EF59" s="16"/>
      <c r="EG59" s="16"/>
      <c r="EH59" s="16"/>
      <c r="EI59" s="16"/>
      <c r="EJ59" s="16"/>
      <c r="EK59" s="16"/>
      <c r="EL59" s="16"/>
      <c r="EM59" s="16"/>
      <c r="EN59" s="16"/>
      <c r="EO59" s="16"/>
      <c r="EP59" s="16"/>
      <c r="EQ59" s="16"/>
      <c r="ER59" s="16"/>
      <c r="ES59" s="16"/>
      <c r="ET59" s="16"/>
      <c r="EU59" s="16"/>
      <c r="EV59" s="16"/>
      <c r="EW59" s="16"/>
      <c r="EX59" s="16"/>
      <c r="EY59" s="16"/>
      <c r="EZ59" s="16"/>
      <c r="FA59" s="16"/>
      <c r="FB59" s="16"/>
      <c r="FC59" s="16"/>
      <c r="FD59" s="16"/>
      <c r="FE59" s="16"/>
      <c r="FF59" s="16"/>
      <c r="FG59" s="16"/>
      <c r="FH59" s="16"/>
      <c r="FI59" s="16"/>
      <c r="FJ59" s="16"/>
      <c r="FK59" s="16"/>
      <c r="FL59" s="16"/>
      <c r="FM59" s="16"/>
      <c r="FN59" s="16"/>
      <c r="FO59" s="16"/>
      <c r="FP59" s="16"/>
      <c r="FQ59" s="16"/>
      <c r="FR59" s="16"/>
      <c r="FS59" s="16"/>
      <c r="FT59" s="16"/>
      <c r="FU59" s="16"/>
      <c r="FV59" s="16"/>
      <c r="FW59" s="16"/>
      <c r="FX59" s="16"/>
      <c r="FY59" s="16"/>
      <c r="FZ59" s="16"/>
      <c r="GA59" s="16"/>
      <c r="GB59" s="16"/>
      <c r="GC59" s="16"/>
      <c r="GD59" s="16"/>
      <c r="GE59" s="16"/>
      <c r="GF59" s="16"/>
      <c r="GG59" s="16"/>
      <c r="GH59" s="16"/>
      <c r="GI59" s="16"/>
      <c r="GJ59" s="16"/>
      <c r="GK59" s="16"/>
      <c r="GL59" s="16"/>
      <c r="GM59" s="16"/>
      <c r="GN59" s="16"/>
      <c r="GO59" s="16"/>
      <c r="GP59" s="16"/>
      <c r="GQ59" s="16"/>
      <c r="GR59" s="16"/>
      <c r="GS59" s="16"/>
      <c r="GT59" s="16"/>
      <c r="GU59" s="16"/>
      <c r="GV59" s="16"/>
      <c r="GW59" s="16"/>
      <c r="GX59" s="16"/>
      <c r="GY59" s="16"/>
      <c r="GZ59" s="16"/>
      <c r="HA59" s="16"/>
      <c r="HB59" s="16"/>
      <c r="HC59" s="16"/>
      <c r="HD59" s="16"/>
      <c r="HE59" s="16"/>
      <c r="HF59" s="16"/>
      <c r="HG59" s="16"/>
      <c r="HH59" s="16"/>
      <c r="HI59" s="16"/>
      <c r="HJ59" s="16"/>
      <c r="HK59" s="16"/>
      <c r="HL59" s="16"/>
      <c r="HM59" s="16"/>
      <c r="HN59" s="16"/>
      <c r="HO59" s="16"/>
      <c r="HP59" s="16"/>
    </row>
    <row r="60" spans="1:224" ht="12.75" customHeight="1" x14ac:dyDescent="0.2">
      <c r="A60" s="67" t="s">
        <v>199</v>
      </c>
      <c r="B60" s="20">
        <v>2007</v>
      </c>
      <c r="C60" s="68" t="s">
        <v>195</v>
      </c>
      <c r="D60" s="21">
        <f t="shared" ca="1" si="0"/>
        <v>0</v>
      </c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  <c r="AO60" s="16"/>
      <c r="AP60" s="16"/>
      <c r="AQ60" s="16"/>
      <c r="AR60" s="16"/>
      <c r="AS60" s="16"/>
      <c r="AT60" s="16"/>
      <c r="AU60" s="16"/>
      <c r="AV60" s="16"/>
      <c r="AW60" s="16"/>
      <c r="AX60" s="16"/>
      <c r="AY60" s="16"/>
      <c r="AZ60" s="16"/>
      <c r="BA60" s="16"/>
      <c r="BB60" s="16"/>
      <c r="BC60" s="16"/>
      <c r="BD60" s="16"/>
      <c r="BE60" s="16"/>
      <c r="BF60" s="16"/>
      <c r="BG60" s="16"/>
      <c r="BH60" s="16"/>
      <c r="BI60" s="16"/>
      <c r="BJ60" s="16"/>
      <c r="BK60" s="16"/>
      <c r="BL60" s="16"/>
      <c r="BM60" s="16"/>
      <c r="BN60" s="16"/>
      <c r="BO60" s="16"/>
      <c r="BP60" s="16"/>
      <c r="BQ60" s="16"/>
      <c r="BR60" s="16"/>
      <c r="BS60" s="16"/>
      <c r="BT60" s="16"/>
      <c r="BU60" s="16"/>
      <c r="BV60" s="16"/>
      <c r="BW60" s="16"/>
      <c r="BX60" s="16"/>
      <c r="BY60" s="16"/>
      <c r="BZ60" s="16"/>
      <c r="CA60" s="16"/>
      <c r="CB60" s="16"/>
      <c r="CC60" s="16"/>
      <c r="CD60" s="16"/>
      <c r="CE60" s="16"/>
      <c r="CF60" s="16"/>
      <c r="CG60" s="16"/>
      <c r="CH60" s="16"/>
      <c r="CI60" s="16"/>
      <c r="CJ60" s="16"/>
      <c r="CK60" s="16"/>
      <c r="CL60" s="16"/>
      <c r="CM60" s="16"/>
      <c r="CN60" s="16"/>
      <c r="CO60" s="16"/>
      <c r="CP60" s="16"/>
      <c r="CQ60" s="16"/>
      <c r="CR60" s="16"/>
      <c r="CS60" s="16"/>
      <c r="CT60" s="16"/>
      <c r="CU60" s="16"/>
      <c r="CV60" s="16"/>
      <c r="CW60" s="16"/>
      <c r="CX60" s="16"/>
      <c r="CY60" s="16"/>
      <c r="CZ60" s="16"/>
      <c r="DA60" s="16"/>
      <c r="DB60" s="16"/>
      <c r="DC60" s="16"/>
      <c r="DD60" s="16"/>
      <c r="DE60" s="16"/>
      <c r="DF60" s="16"/>
      <c r="DG60" s="16"/>
      <c r="DH60" s="16"/>
      <c r="DI60" s="16"/>
      <c r="DJ60" s="16"/>
      <c r="DK60" s="16"/>
      <c r="DL60" s="16"/>
      <c r="DM60" s="16"/>
      <c r="DN60" s="16"/>
      <c r="DO60" s="16"/>
      <c r="DP60" s="16"/>
      <c r="DQ60" s="16"/>
      <c r="DR60" s="16"/>
      <c r="DS60" s="16"/>
      <c r="DT60" s="16"/>
      <c r="DU60" s="16"/>
      <c r="DV60" s="16"/>
      <c r="DW60" s="16"/>
      <c r="DX60" s="16"/>
      <c r="DY60" s="16"/>
      <c r="DZ60" s="16"/>
      <c r="EA60" s="16"/>
      <c r="EB60" s="16"/>
      <c r="EC60" s="16"/>
      <c r="ED60" s="16"/>
      <c r="EE60" s="16"/>
      <c r="EF60" s="16"/>
      <c r="EG60" s="16"/>
      <c r="EH60" s="16"/>
      <c r="EI60" s="16"/>
      <c r="EJ60" s="16"/>
      <c r="EK60" s="16"/>
      <c r="EL60" s="16"/>
      <c r="EM60" s="16"/>
      <c r="EN60" s="16"/>
      <c r="EO60" s="16"/>
      <c r="EP60" s="16"/>
      <c r="EQ60" s="16"/>
      <c r="ER60" s="16"/>
      <c r="ES60" s="16"/>
      <c r="ET60" s="16"/>
      <c r="EU60" s="16"/>
      <c r="EV60" s="16"/>
      <c r="EW60" s="16"/>
      <c r="EX60" s="16"/>
      <c r="EY60" s="16"/>
      <c r="EZ60" s="16"/>
      <c r="FA60" s="16"/>
      <c r="FB60" s="16"/>
      <c r="FC60" s="16"/>
      <c r="FD60" s="16"/>
      <c r="FE60" s="16"/>
      <c r="FF60" s="16"/>
      <c r="FG60" s="16"/>
      <c r="FH60" s="16"/>
      <c r="FI60" s="16"/>
      <c r="FJ60" s="16"/>
      <c r="FK60" s="16"/>
      <c r="FL60" s="16"/>
      <c r="FM60" s="16"/>
      <c r="FN60" s="16"/>
      <c r="FO60" s="16"/>
      <c r="FP60" s="16"/>
      <c r="FQ60" s="16"/>
      <c r="FR60" s="16"/>
      <c r="FS60" s="16"/>
      <c r="FT60" s="16"/>
      <c r="FU60" s="16"/>
      <c r="FV60" s="16"/>
      <c r="FW60" s="16"/>
      <c r="FX60" s="16"/>
      <c r="FY60" s="16"/>
      <c r="FZ60" s="16"/>
      <c r="GA60" s="16"/>
      <c r="GB60" s="16"/>
      <c r="GC60" s="16"/>
      <c r="GD60" s="16"/>
      <c r="GE60" s="16"/>
      <c r="GF60" s="16"/>
      <c r="GG60" s="16"/>
      <c r="GH60" s="16"/>
      <c r="GI60" s="16"/>
      <c r="GJ60" s="16"/>
      <c r="GK60" s="16"/>
      <c r="GL60" s="16"/>
      <c r="GM60" s="16"/>
      <c r="GN60" s="16"/>
      <c r="GO60" s="16"/>
      <c r="GP60" s="16"/>
      <c r="GQ60" s="16"/>
      <c r="GR60" s="16"/>
      <c r="GS60" s="16"/>
      <c r="GT60" s="16"/>
      <c r="GU60" s="16"/>
      <c r="GV60" s="16"/>
      <c r="GW60" s="16"/>
      <c r="GX60" s="16"/>
      <c r="GY60" s="16"/>
      <c r="GZ60" s="16"/>
      <c r="HA60" s="16"/>
      <c r="HB60" s="16"/>
      <c r="HC60" s="16"/>
      <c r="HD60" s="16"/>
      <c r="HE60" s="16"/>
      <c r="HF60" s="16"/>
      <c r="HG60" s="16"/>
      <c r="HH60" s="16"/>
      <c r="HI60" s="16"/>
      <c r="HJ60" s="16"/>
      <c r="HK60" s="16"/>
      <c r="HL60" s="16"/>
      <c r="HM60" s="16"/>
      <c r="HN60" s="16"/>
      <c r="HO60" s="16"/>
      <c r="HP60" s="16"/>
    </row>
    <row r="61" spans="1:224" ht="12.75" customHeight="1" x14ac:dyDescent="0.2">
      <c r="A61" s="67" t="s">
        <v>200</v>
      </c>
      <c r="B61" s="20">
        <v>2008</v>
      </c>
      <c r="C61" s="68" t="s">
        <v>195</v>
      </c>
      <c r="D61" s="21">
        <f t="shared" ca="1" si="0"/>
        <v>0</v>
      </c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  <c r="AM61" s="16"/>
      <c r="AN61" s="16"/>
      <c r="AO61" s="16"/>
      <c r="AP61" s="16"/>
      <c r="AQ61" s="16"/>
      <c r="AR61" s="16"/>
      <c r="AS61" s="16"/>
      <c r="AT61" s="16"/>
      <c r="AU61" s="16"/>
      <c r="AV61" s="16"/>
      <c r="AW61" s="16"/>
      <c r="AX61" s="16"/>
      <c r="AY61" s="16"/>
      <c r="AZ61" s="16"/>
      <c r="BA61" s="16"/>
      <c r="BB61" s="16"/>
      <c r="BC61" s="16"/>
      <c r="BD61" s="16"/>
      <c r="BE61" s="16"/>
      <c r="BF61" s="16"/>
      <c r="BG61" s="16"/>
      <c r="BH61" s="16"/>
      <c r="BI61" s="16"/>
      <c r="BJ61" s="16"/>
      <c r="BK61" s="16"/>
      <c r="BL61" s="16"/>
      <c r="BM61" s="16"/>
      <c r="BN61" s="16"/>
      <c r="BO61" s="16"/>
      <c r="BP61" s="16"/>
      <c r="BQ61" s="16"/>
      <c r="BR61" s="16"/>
      <c r="BS61" s="16"/>
      <c r="BT61" s="16"/>
      <c r="BU61" s="16"/>
      <c r="BV61" s="16"/>
      <c r="BW61" s="16"/>
      <c r="BX61" s="16"/>
      <c r="BY61" s="16"/>
      <c r="BZ61" s="16"/>
      <c r="CA61" s="16"/>
      <c r="CB61" s="16"/>
      <c r="CC61" s="16"/>
      <c r="CD61" s="16"/>
      <c r="CE61" s="16"/>
      <c r="CF61" s="16"/>
      <c r="CG61" s="16"/>
      <c r="CH61" s="16"/>
      <c r="CI61" s="16"/>
      <c r="CJ61" s="16"/>
      <c r="CK61" s="16"/>
      <c r="CL61" s="16"/>
      <c r="CM61" s="16"/>
      <c r="CN61" s="16"/>
      <c r="CO61" s="16"/>
      <c r="CP61" s="16"/>
      <c r="CQ61" s="16"/>
      <c r="CR61" s="16"/>
      <c r="CS61" s="16"/>
      <c r="CT61" s="16"/>
      <c r="CU61" s="16"/>
      <c r="CV61" s="16"/>
      <c r="CW61" s="16"/>
      <c r="CX61" s="16"/>
      <c r="CY61" s="16"/>
      <c r="CZ61" s="16"/>
      <c r="DA61" s="16"/>
      <c r="DB61" s="16"/>
      <c r="DC61" s="16"/>
      <c r="DD61" s="16"/>
      <c r="DE61" s="16"/>
      <c r="DF61" s="16"/>
      <c r="DG61" s="16"/>
      <c r="DH61" s="16"/>
      <c r="DI61" s="16"/>
      <c r="DJ61" s="16"/>
      <c r="DK61" s="16"/>
      <c r="DL61" s="16"/>
      <c r="DM61" s="16"/>
      <c r="DN61" s="16"/>
      <c r="DO61" s="16"/>
      <c r="DP61" s="16"/>
      <c r="DQ61" s="16"/>
      <c r="DR61" s="16"/>
      <c r="DS61" s="16"/>
      <c r="DT61" s="16"/>
      <c r="DU61" s="16"/>
      <c r="DV61" s="16"/>
      <c r="DW61" s="16"/>
      <c r="DX61" s="16"/>
      <c r="DY61" s="16"/>
      <c r="DZ61" s="16"/>
      <c r="EA61" s="16"/>
      <c r="EB61" s="16"/>
      <c r="EC61" s="16"/>
      <c r="ED61" s="16"/>
      <c r="EE61" s="16"/>
      <c r="EF61" s="16"/>
      <c r="EG61" s="16"/>
      <c r="EH61" s="16"/>
      <c r="EI61" s="16"/>
      <c r="EJ61" s="16"/>
      <c r="EK61" s="16"/>
      <c r="EL61" s="16"/>
      <c r="EM61" s="16"/>
      <c r="EN61" s="16"/>
      <c r="EO61" s="16"/>
      <c r="EP61" s="16"/>
      <c r="EQ61" s="16"/>
      <c r="ER61" s="16"/>
      <c r="ES61" s="16"/>
      <c r="ET61" s="16"/>
      <c r="EU61" s="16"/>
      <c r="EV61" s="16"/>
      <c r="EW61" s="16"/>
      <c r="EX61" s="16"/>
      <c r="EY61" s="16"/>
      <c r="EZ61" s="16"/>
      <c r="FA61" s="16"/>
      <c r="FB61" s="16"/>
      <c r="FC61" s="16"/>
      <c r="FD61" s="16"/>
      <c r="FE61" s="16"/>
      <c r="FF61" s="16"/>
      <c r="FG61" s="16"/>
      <c r="FH61" s="16"/>
      <c r="FI61" s="16"/>
      <c r="FJ61" s="16"/>
      <c r="FK61" s="16"/>
      <c r="FL61" s="16"/>
      <c r="FM61" s="16"/>
      <c r="FN61" s="16"/>
      <c r="FO61" s="16"/>
      <c r="FP61" s="16"/>
      <c r="FQ61" s="16"/>
      <c r="FR61" s="16"/>
      <c r="FS61" s="16"/>
      <c r="FT61" s="16"/>
      <c r="FU61" s="16"/>
      <c r="FV61" s="16"/>
      <c r="FW61" s="16"/>
      <c r="FX61" s="16"/>
      <c r="FY61" s="16"/>
      <c r="FZ61" s="16"/>
      <c r="GA61" s="16"/>
      <c r="GB61" s="16"/>
      <c r="GC61" s="16"/>
      <c r="GD61" s="16"/>
      <c r="GE61" s="16"/>
      <c r="GF61" s="16"/>
      <c r="GG61" s="16"/>
      <c r="GH61" s="16"/>
      <c r="GI61" s="16"/>
      <c r="GJ61" s="16"/>
      <c r="GK61" s="16"/>
      <c r="GL61" s="16"/>
      <c r="GM61" s="16"/>
      <c r="GN61" s="16"/>
      <c r="GO61" s="16"/>
      <c r="GP61" s="16"/>
      <c r="GQ61" s="16"/>
      <c r="GR61" s="16"/>
      <c r="GS61" s="16"/>
      <c r="GT61" s="16"/>
      <c r="GU61" s="16"/>
      <c r="GV61" s="16"/>
      <c r="GW61" s="16"/>
      <c r="GX61" s="16"/>
      <c r="GY61" s="16"/>
      <c r="GZ61" s="16"/>
      <c r="HA61" s="16"/>
      <c r="HB61" s="16"/>
      <c r="HC61" s="16"/>
      <c r="HD61" s="16"/>
      <c r="HE61" s="16"/>
      <c r="HF61" s="16"/>
      <c r="HG61" s="16"/>
      <c r="HH61" s="16"/>
      <c r="HI61" s="16"/>
      <c r="HJ61" s="16"/>
      <c r="HK61" s="16"/>
      <c r="HL61" s="16"/>
      <c r="HM61" s="16"/>
      <c r="HN61" s="16"/>
      <c r="HO61" s="16"/>
      <c r="HP61" s="16"/>
    </row>
    <row r="62" spans="1:224" ht="12.75" customHeight="1" x14ac:dyDescent="0.2">
      <c r="A62" s="67" t="s">
        <v>201</v>
      </c>
      <c r="B62" s="20">
        <v>3001</v>
      </c>
      <c r="C62" s="68" t="s">
        <v>198</v>
      </c>
      <c r="D62" s="21">
        <f t="shared" ca="1" si="0"/>
        <v>0</v>
      </c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  <c r="AK62" s="16"/>
      <c r="AL62" s="16"/>
      <c r="AM62" s="16"/>
      <c r="AN62" s="16"/>
      <c r="AO62" s="16"/>
      <c r="AP62" s="16"/>
      <c r="AQ62" s="16"/>
      <c r="AR62" s="16"/>
      <c r="AS62" s="16"/>
      <c r="AT62" s="16"/>
      <c r="AU62" s="16"/>
      <c r="AV62" s="16"/>
      <c r="AW62" s="16"/>
      <c r="AX62" s="16"/>
      <c r="AY62" s="16"/>
      <c r="AZ62" s="16"/>
      <c r="BA62" s="16"/>
      <c r="BB62" s="16"/>
      <c r="BC62" s="16"/>
      <c r="BD62" s="16"/>
      <c r="BE62" s="16"/>
      <c r="BF62" s="16"/>
      <c r="BG62" s="16"/>
      <c r="BH62" s="16"/>
      <c r="BI62" s="16"/>
      <c r="BJ62" s="16"/>
      <c r="BK62" s="16"/>
      <c r="BL62" s="16"/>
      <c r="BM62" s="16"/>
      <c r="BN62" s="16"/>
      <c r="BO62" s="16"/>
      <c r="BP62" s="16"/>
      <c r="BQ62" s="16"/>
      <c r="BR62" s="16"/>
      <c r="BS62" s="16"/>
      <c r="BT62" s="16"/>
      <c r="BU62" s="16"/>
      <c r="BV62" s="16"/>
      <c r="BW62" s="16"/>
      <c r="BX62" s="16"/>
      <c r="BY62" s="16"/>
      <c r="BZ62" s="16"/>
      <c r="CA62" s="16"/>
      <c r="CB62" s="16"/>
      <c r="CC62" s="16"/>
      <c r="CD62" s="16"/>
      <c r="CE62" s="16"/>
      <c r="CF62" s="16"/>
      <c r="CG62" s="16"/>
      <c r="CH62" s="16"/>
      <c r="CI62" s="16"/>
      <c r="CJ62" s="16"/>
      <c r="CK62" s="16"/>
      <c r="CL62" s="16"/>
      <c r="CM62" s="16"/>
      <c r="CN62" s="16"/>
      <c r="CO62" s="16"/>
      <c r="CP62" s="16"/>
      <c r="CQ62" s="16"/>
      <c r="CR62" s="16"/>
      <c r="CS62" s="16"/>
      <c r="CT62" s="16"/>
      <c r="CU62" s="16"/>
      <c r="CV62" s="16"/>
      <c r="CW62" s="16"/>
      <c r="CX62" s="16"/>
      <c r="CY62" s="16"/>
      <c r="CZ62" s="16"/>
      <c r="DA62" s="16"/>
      <c r="DB62" s="16"/>
      <c r="DC62" s="16"/>
      <c r="DD62" s="16"/>
      <c r="DE62" s="16"/>
      <c r="DF62" s="16"/>
      <c r="DG62" s="16"/>
      <c r="DH62" s="16"/>
      <c r="DI62" s="16"/>
      <c r="DJ62" s="16"/>
      <c r="DK62" s="16"/>
      <c r="DL62" s="16"/>
      <c r="DM62" s="16"/>
      <c r="DN62" s="16"/>
      <c r="DO62" s="16"/>
      <c r="DP62" s="16"/>
      <c r="DQ62" s="16"/>
      <c r="DR62" s="16"/>
      <c r="DS62" s="16"/>
      <c r="DT62" s="16"/>
      <c r="DU62" s="16"/>
      <c r="DV62" s="16"/>
      <c r="DW62" s="16"/>
      <c r="DX62" s="16"/>
      <c r="DY62" s="16"/>
      <c r="DZ62" s="16"/>
      <c r="EA62" s="16"/>
      <c r="EB62" s="16"/>
      <c r="EC62" s="16"/>
      <c r="ED62" s="16"/>
      <c r="EE62" s="16"/>
      <c r="EF62" s="16"/>
      <c r="EG62" s="16"/>
      <c r="EH62" s="16"/>
      <c r="EI62" s="16"/>
      <c r="EJ62" s="16"/>
      <c r="EK62" s="16"/>
      <c r="EL62" s="16"/>
      <c r="EM62" s="16"/>
      <c r="EN62" s="16"/>
      <c r="EO62" s="16"/>
      <c r="EP62" s="16"/>
      <c r="EQ62" s="16"/>
      <c r="ER62" s="16"/>
      <c r="ES62" s="16"/>
      <c r="ET62" s="16"/>
      <c r="EU62" s="16"/>
      <c r="EV62" s="16"/>
      <c r="EW62" s="16"/>
      <c r="EX62" s="16"/>
      <c r="EY62" s="16"/>
      <c r="EZ62" s="16"/>
      <c r="FA62" s="16"/>
      <c r="FB62" s="16"/>
      <c r="FC62" s="16"/>
      <c r="FD62" s="16"/>
      <c r="FE62" s="16"/>
      <c r="FF62" s="16"/>
      <c r="FG62" s="16"/>
      <c r="FH62" s="16"/>
      <c r="FI62" s="16"/>
      <c r="FJ62" s="16"/>
      <c r="FK62" s="16"/>
      <c r="FL62" s="16"/>
      <c r="FM62" s="16"/>
      <c r="FN62" s="16"/>
      <c r="FO62" s="16"/>
      <c r="FP62" s="16"/>
      <c r="FQ62" s="16"/>
      <c r="FR62" s="16"/>
      <c r="FS62" s="16"/>
      <c r="FT62" s="16"/>
      <c r="FU62" s="16"/>
      <c r="FV62" s="16"/>
      <c r="FW62" s="16"/>
      <c r="FX62" s="16"/>
      <c r="FY62" s="16"/>
      <c r="FZ62" s="16"/>
      <c r="GA62" s="16"/>
      <c r="GB62" s="16"/>
      <c r="GC62" s="16"/>
      <c r="GD62" s="16"/>
      <c r="GE62" s="16"/>
      <c r="GF62" s="16"/>
      <c r="GG62" s="16"/>
      <c r="GH62" s="16"/>
      <c r="GI62" s="16"/>
      <c r="GJ62" s="16"/>
      <c r="GK62" s="16"/>
      <c r="GL62" s="16"/>
      <c r="GM62" s="16"/>
      <c r="GN62" s="16"/>
      <c r="GO62" s="16"/>
      <c r="GP62" s="16"/>
      <c r="GQ62" s="16"/>
      <c r="GR62" s="16"/>
      <c r="GS62" s="16"/>
      <c r="GT62" s="16"/>
      <c r="GU62" s="16"/>
      <c r="GV62" s="16"/>
      <c r="GW62" s="16"/>
      <c r="GX62" s="16"/>
      <c r="GY62" s="16"/>
      <c r="GZ62" s="16"/>
      <c r="HA62" s="16"/>
      <c r="HB62" s="16"/>
      <c r="HC62" s="16"/>
      <c r="HD62" s="16"/>
      <c r="HE62" s="16"/>
      <c r="HF62" s="16"/>
      <c r="HG62" s="16"/>
      <c r="HH62" s="16"/>
      <c r="HI62" s="16"/>
      <c r="HJ62" s="16"/>
      <c r="HK62" s="16"/>
      <c r="HL62" s="16"/>
      <c r="HM62" s="16"/>
      <c r="HN62" s="16"/>
      <c r="HO62" s="16"/>
      <c r="HP62" s="16"/>
    </row>
    <row r="63" spans="1:224" ht="12.75" customHeight="1" x14ac:dyDescent="0.2">
      <c r="A63" s="67" t="s">
        <v>202</v>
      </c>
      <c r="B63" s="20">
        <v>3002</v>
      </c>
      <c r="C63" s="68" t="s">
        <v>198</v>
      </c>
      <c r="D63" s="21">
        <f t="shared" ca="1" si="0"/>
        <v>0</v>
      </c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  <c r="AK63" s="16"/>
      <c r="AL63" s="16"/>
      <c r="AM63" s="16"/>
      <c r="AN63" s="16"/>
      <c r="AO63" s="16"/>
      <c r="AP63" s="16"/>
      <c r="AQ63" s="16"/>
      <c r="AR63" s="16"/>
      <c r="AS63" s="16"/>
      <c r="AT63" s="16"/>
      <c r="AU63" s="16"/>
      <c r="AV63" s="16"/>
      <c r="AW63" s="16"/>
      <c r="AX63" s="16"/>
      <c r="AY63" s="16"/>
      <c r="AZ63" s="16"/>
      <c r="BA63" s="16"/>
      <c r="BB63" s="16"/>
      <c r="BC63" s="16"/>
      <c r="BD63" s="16"/>
      <c r="BE63" s="16"/>
      <c r="BF63" s="16"/>
      <c r="BG63" s="16"/>
      <c r="BH63" s="16"/>
      <c r="BI63" s="16"/>
      <c r="BJ63" s="16"/>
      <c r="BK63" s="16"/>
      <c r="BL63" s="16"/>
      <c r="BM63" s="16"/>
      <c r="BN63" s="16"/>
      <c r="BO63" s="16"/>
      <c r="BP63" s="16"/>
      <c r="BQ63" s="16"/>
      <c r="BR63" s="16"/>
      <c r="BS63" s="16"/>
      <c r="BT63" s="16"/>
      <c r="BU63" s="16"/>
      <c r="BV63" s="16"/>
      <c r="BW63" s="16"/>
      <c r="BX63" s="16"/>
      <c r="BY63" s="16"/>
      <c r="BZ63" s="16"/>
      <c r="CA63" s="16"/>
      <c r="CB63" s="16"/>
      <c r="CC63" s="16"/>
      <c r="CD63" s="16"/>
      <c r="CE63" s="16"/>
      <c r="CF63" s="16"/>
      <c r="CG63" s="16"/>
      <c r="CH63" s="16"/>
      <c r="CI63" s="16"/>
      <c r="CJ63" s="16"/>
      <c r="CK63" s="16"/>
      <c r="CL63" s="16"/>
      <c r="CM63" s="16"/>
      <c r="CN63" s="16"/>
      <c r="CO63" s="16"/>
      <c r="CP63" s="16"/>
      <c r="CQ63" s="16"/>
      <c r="CR63" s="16"/>
      <c r="CS63" s="16"/>
      <c r="CT63" s="16"/>
      <c r="CU63" s="16"/>
      <c r="CV63" s="16"/>
      <c r="CW63" s="16"/>
      <c r="CX63" s="16"/>
      <c r="CY63" s="16"/>
      <c r="CZ63" s="16"/>
      <c r="DA63" s="16"/>
      <c r="DB63" s="16"/>
      <c r="DC63" s="16"/>
      <c r="DD63" s="16"/>
      <c r="DE63" s="16"/>
      <c r="DF63" s="16"/>
      <c r="DG63" s="16"/>
      <c r="DH63" s="16"/>
      <c r="DI63" s="16"/>
      <c r="DJ63" s="16"/>
      <c r="DK63" s="16"/>
      <c r="DL63" s="16"/>
      <c r="DM63" s="16"/>
      <c r="DN63" s="16"/>
      <c r="DO63" s="16"/>
      <c r="DP63" s="16"/>
      <c r="DQ63" s="16"/>
      <c r="DR63" s="16"/>
      <c r="DS63" s="16"/>
      <c r="DT63" s="16"/>
      <c r="DU63" s="16"/>
      <c r="DV63" s="16"/>
      <c r="DW63" s="16"/>
      <c r="DX63" s="16"/>
      <c r="DY63" s="16"/>
      <c r="DZ63" s="16"/>
      <c r="EA63" s="16"/>
      <c r="EB63" s="16"/>
      <c r="EC63" s="16"/>
      <c r="ED63" s="16"/>
      <c r="EE63" s="16"/>
      <c r="EF63" s="16"/>
      <c r="EG63" s="16"/>
      <c r="EH63" s="16"/>
      <c r="EI63" s="16"/>
      <c r="EJ63" s="16"/>
      <c r="EK63" s="16"/>
      <c r="EL63" s="16"/>
      <c r="EM63" s="16"/>
      <c r="EN63" s="16"/>
      <c r="EO63" s="16"/>
      <c r="EP63" s="16"/>
      <c r="EQ63" s="16"/>
      <c r="ER63" s="16"/>
      <c r="ES63" s="16"/>
      <c r="ET63" s="16"/>
      <c r="EU63" s="16"/>
      <c r="EV63" s="16"/>
      <c r="EW63" s="16"/>
      <c r="EX63" s="16"/>
      <c r="EY63" s="16"/>
      <c r="EZ63" s="16"/>
      <c r="FA63" s="16"/>
      <c r="FB63" s="16"/>
      <c r="FC63" s="16"/>
      <c r="FD63" s="16"/>
      <c r="FE63" s="16"/>
      <c r="FF63" s="16"/>
      <c r="FG63" s="16"/>
      <c r="FH63" s="16"/>
      <c r="FI63" s="16"/>
      <c r="FJ63" s="16"/>
      <c r="FK63" s="16"/>
      <c r="FL63" s="16"/>
      <c r="FM63" s="16"/>
      <c r="FN63" s="16"/>
      <c r="FO63" s="16"/>
      <c r="FP63" s="16"/>
      <c r="FQ63" s="16"/>
      <c r="FR63" s="16"/>
      <c r="FS63" s="16"/>
      <c r="FT63" s="16"/>
      <c r="FU63" s="16"/>
      <c r="FV63" s="16"/>
      <c r="FW63" s="16"/>
      <c r="FX63" s="16"/>
      <c r="FY63" s="16"/>
      <c r="FZ63" s="16"/>
      <c r="GA63" s="16"/>
      <c r="GB63" s="16"/>
      <c r="GC63" s="16"/>
      <c r="GD63" s="16"/>
      <c r="GE63" s="16"/>
      <c r="GF63" s="16"/>
      <c r="GG63" s="16"/>
      <c r="GH63" s="16"/>
      <c r="GI63" s="16"/>
      <c r="GJ63" s="16"/>
      <c r="GK63" s="16"/>
      <c r="GL63" s="16"/>
      <c r="GM63" s="16"/>
      <c r="GN63" s="16"/>
      <c r="GO63" s="16"/>
      <c r="GP63" s="16"/>
      <c r="GQ63" s="16"/>
      <c r="GR63" s="16"/>
      <c r="GS63" s="16"/>
      <c r="GT63" s="16"/>
      <c r="GU63" s="16"/>
      <c r="GV63" s="16"/>
      <c r="GW63" s="16"/>
      <c r="GX63" s="16"/>
      <c r="GY63" s="16"/>
      <c r="GZ63" s="16"/>
      <c r="HA63" s="16"/>
      <c r="HB63" s="16"/>
      <c r="HC63" s="16"/>
      <c r="HD63" s="16"/>
      <c r="HE63" s="16"/>
      <c r="HF63" s="16"/>
      <c r="HG63" s="16"/>
      <c r="HH63" s="16"/>
      <c r="HI63" s="16"/>
      <c r="HJ63" s="16"/>
      <c r="HK63" s="16"/>
      <c r="HL63" s="16"/>
      <c r="HM63" s="16"/>
      <c r="HN63" s="16"/>
      <c r="HO63" s="16"/>
      <c r="HP63" s="16"/>
    </row>
    <row r="64" spans="1:224" ht="12.75" customHeight="1" x14ac:dyDescent="0.2">
      <c r="A64" s="67" t="s">
        <v>203</v>
      </c>
      <c r="B64" s="20">
        <v>3003</v>
      </c>
      <c r="C64" s="68" t="s">
        <v>198</v>
      </c>
      <c r="D64" s="21">
        <f t="shared" ca="1" si="0"/>
        <v>0</v>
      </c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  <c r="BM64" s="16"/>
      <c r="BN64" s="16"/>
      <c r="BO64" s="16"/>
      <c r="BP64" s="16"/>
      <c r="BQ64" s="16"/>
      <c r="BR64" s="16"/>
      <c r="BS64" s="16"/>
      <c r="BT64" s="16"/>
      <c r="BU64" s="16"/>
      <c r="BV64" s="16"/>
      <c r="BW64" s="16"/>
      <c r="BX64" s="16"/>
      <c r="BY64" s="16"/>
      <c r="BZ64" s="16"/>
      <c r="CA64" s="16"/>
      <c r="CB64" s="16"/>
      <c r="CC64" s="16"/>
      <c r="CD64" s="16"/>
      <c r="CE64" s="16"/>
      <c r="CF64" s="16"/>
      <c r="CG64" s="16"/>
      <c r="CH64" s="16"/>
      <c r="CI64" s="16"/>
      <c r="CJ64" s="16"/>
      <c r="CK64" s="16"/>
      <c r="CL64" s="16"/>
      <c r="CM64" s="16"/>
      <c r="CN64" s="16"/>
      <c r="CO64" s="16"/>
      <c r="CP64" s="16"/>
      <c r="CQ64" s="16"/>
      <c r="CR64" s="16"/>
      <c r="CS64" s="16"/>
      <c r="CT64" s="16"/>
      <c r="CU64" s="16"/>
      <c r="CV64" s="16"/>
      <c r="CW64" s="16"/>
      <c r="CX64" s="16"/>
      <c r="CY64" s="16"/>
      <c r="CZ64" s="16"/>
      <c r="DA64" s="16"/>
      <c r="DB64" s="16"/>
      <c r="DC64" s="16"/>
      <c r="DD64" s="16"/>
      <c r="DE64" s="16"/>
      <c r="DF64" s="16"/>
      <c r="DG64" s="16"/>
      <c r="DH64" s="16"/>
      <c r="DI64" s="16"/>
      <c r="DJ64" s="16"/>
      <c r="DK64" s="16"/>
      <c r="DL64" s="16"/>
      <c r="DM64" s="16"/>
      <c r="DN64" s="16"/>
      <c r="DO64" s="16"/>
      <c r="DP64" s="16"/>
      <c r="DQ64" s="16"/>
      <c r="DR64" s="16"/>
      <c r="DS64" s="16"/>
      <c r="DT64" s="16"/>
      <c r="DU64" s="16"/>
      <c r="DV64" s="16"/>
      <c r="DW64" s="16"/>
      <c r="DX64" s="16"/>
      <c r="DY64" s="16"/>
      <c r="DZ64" s="16"/>
      <c r="EA64" s="16"/>
      <c r="EB64" s="16"/>
      <c r="EC64" s="16"/>
      <c r="ED64" s="16"/>
      <c r="EE64" s="16"/>
      <c r="EF64" s="16"/>
      <c r="EG64" s="16"/>
      <c r="EH64" s="16"/>
      <c r="EI64" s="16"/>
      <c r="EJ64" s="16"/>
      <c r="EK64" s="16"/>
      <c r="EL64" s="16"/>
      <c r="EM64" s="16"/>
      <c r="EN64" s="16"/>
      <c r="EO64" s="16"/>
      <c r="EP64" s="16"/>
      <c r="EQ64" s="16"/>
      <c r="ER64" s="16"/>
      <c r="ES64" s="16"/>
      <c r="ET64" s="16"/>
      <c r="EU64" s="16"/>
      <c r="EV64" s="16"/>
      <c r="EW64" s="16"/>
      <c r="EX64" s="16"/>
      <c r="EY64" s="16"/>
      <c r="EZ64" s="16"/>
      <c r="FA64" s="16"/>
      <c r="FB64" s="16"/>
      <c r="FC64" s="16"/>
      <c r="FD64" s="16"/>
      <c r="FE64" s="16"/>
      <c r="FF64" s="16"/>
      <c r="FG64" s="16"/>
      <c r="FH64" s="16"/>
      <c r="FI64" s="16"/>
      <c r="FJ64" s="16"/>
      <c r="FK64" s="16"/>
      <c r="FL64" s="16"/>
      <c r="FM64" s="16"/>
      <c r="FN64" s="16"/>
      <c r="FO64" s="16"/>
      <c r="FP64" s="16"/>
      <c r="FQ64" s="16"/>
      <c r="FR64" s="16"/>
      <c r="FS64" s="16"/>
      <c r="FT64" s="16"/>
      <c r="FU64" s="16"/>
      <c r="FV64" s="16"/>
      <c r="FW64" s="16"/>
      <c r="FX64" s="16"/>
      <c r="FY64" s="16"/>
      <c r="FZ64" s="16"/>
      <c r="GA64" s="16"/>
      <c r="GB64" s="16"/>
      <c r="GC64" s="16"/>
      <c r="GD64" s="16"/>
      <c r="GE64" s="16"/>
      <c r="GF64" s="16"/>
      <c r="GG64" s="16"/>
      <c r="GH64" s="16"/>
      <c r="GI64" s="16"/>
      <c r="GJ64" s="16"/>
      <c r="GK64" s="16"/>
      <c r="GL64" s="16"/>
      <c r="GM64" s="16"/>
      <c r="GN64" s="16"/>
      <c r="GO64" s="16"/>
      <c r="GP64" s="16"/>
      <c r="GQ64" s="16"/>
      <c r="GR64" s="16"/>
      <c r="GS64" s="16"/>
      <c r="GT64" s="16"/>
      <c r="GU64" s="16"/>
      <c r="GV64" s="16"/>
      <c r="GW64" s="16"/>
      <c r="GX64" s="16"/>
      <c r="GY64" s="16"/>
      <c r="GZ64" s="16"/>
      <c r="HA64" s="16"/>
      <c r="HB64" s="16"/>
      <c r="HC64" s="16"/>
      <c r="HD64" s="16"/>
      <c r="HE64" s="16"/>
      <c r="HF64" s="16"/>
      <c r="HG64" s="16"/>
      <c r="HH64" s="16"/>
      <c r="HI64" s="16"/>
      <c r="HJ64" s="16"/>
      <c r="HK64" s="16"/>
      <c r="HL64" s="16"/>
      <c r="HM64" s="16"/>
      <c r="HN64" s="16"/>
      <c r="HO64" s="16"/>
      <c r="HP64" s="16"/>
    </row>
    <row r="65" spans="1:224" ht="12.75" customHeight="1" x14ac:dyDescent="0.2">
      <c r="A65" s="67" t="s">
        <v>204</v>
      </c>
      <c r="B65" s="20">
        <v>3004</v>
      </c>
      <c r="C65" s="68" t="s">
        <v>198</v>
      </c>
      <c r="D65" s="21">
        <f t="shared" ca="1" si="0"/>
        <v>0</v>
      </c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/>
      <c r="DV65" s="16"/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16"/>
      <c r="FG65" s="16"/>
      <c r="FH65" s="16"/>
      <c r="FI65" s="16"/>
      <c r="FJ65" s="16"/>
      <c r="FK65" s="16"/>
      <c r="FL65" s="16"/>
      <c r="FM65" s="16"/>
      <c r="FN65" s="16"/>
      <c r="FO65" s="16"/>
      <c r="FP65" s="16"/>
      <c r="FQ65" s="16"/>
      <c r="FR65" s="16"/>
      <c r="FS65" s="16"/>
      <c r="FT65" s="16"/>
      <c r="FU65" s="16"/>
      <c r="FV65" s="16"/>
      <c r="FW65" s="16"/>
      <c r="FX65" s="16"/>
      <c r="FY65" s="16"/>
      <c r="FZ65" s="16"/>
      <c r="GA65" s="16"/>
      <c r="GB65" s="16"/>
      <c r="GC65" s="16"/>
      <c r="GD65" s="16"/>
      <c r="GE65" s="16"/>
      <c r="GF65" s="16"/>
      <c r="GG65" s="16"/>
      <c r="GH65" s="16"/>
      <c r="GI65" s="16"/>
      <c r="GJ65" s="16"/>
      <c r="GK65" s="16"/>
      <c r="GL65" s="16"/>
      <c r="GM65" s="16"/>
      <c r="GN65" s="16"/>
      <c r="GO65" s="16"/>
      <c r="GP65" s="16"/>
      <c r="GQ65" s="16"/>
      <c r="GR65" s="16"/>
      <c r="GS65" s="16"/>
      <c r="GT65" s="16"/>
      <c r="GU65" s="16"/>
      <c r="GV65" s="16"/>
      <c r="GW65" s="16"/>
      <c r="GX65" s="16"/>
      <c r="GY65" s="16"/>
      <c r="GZ65" s="16"/>
      <c r="HA65" s="16"/>
      <c r="HB65" s="16"/>
      <c r="HC65" s="16"/>
      <c r="HD65" s="16"/>
      <c r="HE65" s="16"/>
      <c r="HF65" s="16"/>
      <c r="HG65" s="16"/>
      <c r="HH65" s="16"/>
      <c r="HI65" s="16"/>
      <c r="HJ65" s="16"/>
      <c r="HK65" s="16"/>
      <c r="HL65" s="16"/>
      <c r="HM65" s="16"/>
      <c r="HN65" s="16"/>
      <c r="HO65" s="16"/>
      <c r="HP65" s="16"/>
    </row>
    <row r="66" spans="1:224" ht="12.75" customHeight="1" x14ac:dyDescent="0.2">
      <c r="A66" s="67" t="s">
        <v>205</v>
      </c>
      <c r="B66" s="20">
        <v>3005</v>
      </c>
      <c r="C66" s="68" t="s">
        <v>198</v>
      </c>
      <c r="D66" s="21">
        <f t="shared" ca="1" si="0"/>
        <v>0</v>
      </c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/>
      <c r="BT66" s="16"/>
      <c r="BU66" s="16"/>
      <c r="BV66" s="16"/>
      <c r="BW66" s="16"/>
      <c r="BX66" s="16"/>
      <c r="BY66" s="16"/>
      <c r="BZ66" s="16"/>
      <c r="CA66" s="16"/>
      <c r="CB66" s="16"/>
      <c r="CC66" s="16"/>
      <c r="CD66" s="16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6"/>
      <c r="DG66" s="16"/>
      <c r="DH66" s="16"/>
      <c r="DI66" s="16"/>
      <c r="DJ66" s="16"/>
      <c r="DK66" s="16"/>
      <c r="DL66" s="16"/>
      <c r="DM66" s="16"/>
      <c r="DN66" s="16"/>
      <c r="DO66" s="16"/>
      <c r="DP66" s="16"/>
      <c r="DQ66" s="16"/>
      <c r="DR66" s="16"/>
      <c r="DS66" s="16"/>
      <c r="DT66" s="16"/>
      <c r="DU66" s="16"/>
      <c r="DV66" s="16"/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  <c r="GB66" s="16"/>
      <c r="GC66" s="16"/>
      <c r="GD66" s="16"/>
      <c r="GE66" s="16"/>
      <c r="GF66" s="16"/>
      <c r="GG66" s="16"/>
      <c r="GH66" s="16"/>
      <c r="GI66" s="16"/>
      <c r="GJ66" s="16"/>
      <c r="GK66" s="16"/>
      <c r="GL66" s="16"/>
      <c r="GM66" s="16"/>
      <c r="GN66" s="16"/>
      <c r="GO66" s="16"/>
      <c r="GP66" s="16"/>
      <c r="GQ66" s="16"/>
      <c r="GR66" s="16"/>
      <c r="GS66" s="16"/>
      <c r="GT66" s="16"/>
      <c r="GU66" s="16"/>
      <c r="GV66" s="16"/>
      <c r="GW66" s="16"/>
      <c r="GX66" s="16"/>
      <c r="GY66" s="16"/>
      <c r="GZ66" s="16"/>
      <c r="HA66" s="16"/>
      <c r="HB66" s="16"/>
      <c r="HC66" s="16"/>
      <c r="HD66" s="16"/>
      <c r="HE66" s="16"/>
      <c r="HF66" s="16"/>
      <c r="HG66" s="16"/>
      <c r="HH66" s="16"/>
      <c r="HI66" s="16"/>
      <c r="HJ66" s="16"/>
      <c r="HK66" s="16"/>
      <c r="HL66" s="16"/>
      <c r="HM66" s="16"/>
      <c r="HN66" s="16"/>
      <c r="HO66" s="16"/>
      <c r="HP66" s="16"/>
    </row>
    <row r="67" spans="1:224" ht="12.75" customHeight="1" x14ac:dyDescent="0.2">
      <c r="A67" s="67" t="s">
        <v>206</v>
      </c>
      <c r="B67" s="20">
        <v>3006</v>
      </c>
      <c r="C67" s="68" t="s">
        <v>198</v>
      </c>
      <c r="D67" s="21">
        <f t="shared" ca="1" si="0"/>
        <v>0</v>
      </c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/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/>
      <c r="DV67" s="16"/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  <c r="GB67" s="16"/>
      <c r="GC67" s="16"/>
      <c r="GD67" s="16"/>
      <c r="GE67" s="16"/>
      <c r="GF67" s="16"/>
      <c r="GG67" s="16"/>
      <c r="GH67" s="16"/>
      <c r="GI67" s="16"/>
      <c r="GJ67" s="16"/>
      <c r="GK67" s="16"/>
      <c r="GL67" s="16"/>
      <c r="GM67" s="16"/>
      <c r="GN67" s="16"/>
      <c r="GO67" s="16"/>
      <c r="GP67" s="16"/>
      <c r="GQ67" s="16"/>
      <c r="GR67" s="16"/>
      <c r="GS67" s="16"/>
      <c r="GT67" s="16"/>
      <c r="GU67" s="16"/>
      <c r="GV67" s="16"/>
      <c r="GW67" s="16"/>
      <c r="GX67" s="16"/>
      <c r="GY67" s="16"/>
      <c r="GZ67" s="16"/>
      <c r="HA67" s="16"/>
      <c r="HB67" s="16"/>
      <c r="HC67" s="16"/>
      <c r="HD67" s="16"/>
      <c r="HE67" s="16"/>
      <c r="HF67" s="16"/>
      <c r="HG67" s="16"/>
      <c r="HH67" s="16"/>
      <c r="HI67" s="16"/>
      <c r="HJ67" s="16"/>
      <c r="HK67" s="16"/>
      <c r="HL67" s="16"/>
      <c r="HM67" s="16"/>
      <c r="HN67" s="16"/>
      <c r="HO67" s="16"/>
      <c r="HP67" s="16"/>
    </row>
    <row r="68" spans="1:224" ht="12.75" customHeight="1" x14ac:dyDescent="0.2">
      <c r="A68" s="67" t="s">
        <v>207</v>
      </c>
      <c r="B68" s="20">
        <v>3007</v>
      </c>
      <c r="C68" s="68" t="s">
        <v>198</v>
      </c>
      <c r="D68" s="21">
        <f t="shared" ca="1" si="0"/>
        <v>0</v>
      </c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  <c r="BX68" s="16"/>
      <c r="BY68" s="16"/>
      <c r="BZ68" s="16"/>
      <c r="CA68" s="16"/>
      <c r="CB68" s="16"/>
      <c r="CC68" s="16"/>
      <c r="CD68" s="16"/>
      <c r="CE68" s="16"/>
      <c r="CF68" s="16"/>
      <c r="CG68" s="16"/>
      <c r="CH68" s="16"/>
      <c r="CI68" s="16"/>
      <c r="CJ68" s="16"/>
      <c r="CK68" s="16"/>
      <c r="CL68" s="16"/>
      <c r="CM68" s="16"/>
      <c r="CN68" s="16"/>
      <c r="CO68" s="16"/>
      <c r="CP68" s="16"/>
      <c r="CQ68" s="16"/>
      <c r="CR68" s="16"/>
      <c r="CS68" s="16"/>
      <c r="CT68" s="16"/>
      <c r="CU68" s="16"/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6"/>
      <c r="DG68" s="16"/>
      <c r="DH68" s="16"/>
      <c r="DI68" s="16"/>
      <c r="DJ68" s="16"/>
      <c r="DK68" s="16"/>
      <c r="DL68" s="16"/>
      <c r="DM68" s="16"/>
      <c r="DN68" s="16"/>
      <c r="DO68" s="16"/>
      <c r="DP68" s="16"/>
      <c r="DQ68" s="16"/>
      <c r="DR68" s="16"/>
      <c r="DS68" s="16"/>
      <c r="DT68" s="16"/>
      <c r="DU68" s="16"/>
      <c r="DV68" s="16"/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  <c r="EY68" s="16"/>
      <c r="EZ68" s="16"/>
      <c r="FA68" s="16"/>
      <c r="FB68" s="16"/>
      <c r="FC68" s="16"/>
      <c r="FD68" s="16"/>
      <c r="FE68" s="16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  <c r="GB68" s="16"/>
      <c r="GC68" s="16"/>
      <c r="GD68" s="16"/>
      <c r="GE68" s="16"/>
      <c r="GF68" s="16"/>
      <c r="GG68" s="16"/>
      <c r="GH68" s="16"/>
      <c r="GI68" s="16"/>
      <c r="GJ68" s="16"/>
      <c r="GK68" s="16"/>
      <c r="GL68" s="16"/>
      <c r="GM68" s="16"/>
      <c r="GN68" s="16"/>
      <c r="GO68" s="16"/>
      <c r="GP68" s="16"/>
      <c r="GQ68" s="16"/>
      <c r="GR68" s="16"/>
      <c r="GS68" s="16"/>
      <c r="GT68" s="16"/>
      <c r="GU68" s="16"/>
      <c r="GV68" s="16"/>
      <c r="GW68" s="16"/>
      <c r="GX68" s="16"/>
      <c r="GY68" s="16"/>
      <c r="GZ68" s="16"/>
      <c r="HA68" s="16"/>
      <c r="HB68" s="16"/>
      <c r="HC68" s="16"/>
      <c r="HD68" s="16"/>
      <c r="HE68" s="16"/>
      <c r="HF68" s="16"/>
      <c r="HG68" s="16"/>
      <c r="HH68" s="16"/>
      <c r="HI68" s="16"/>
      <c r="HJ68" s="16"/>
      <c r="HK68" s="16"/>
      <c r="HL68" s="16"/>
      <c r="HM68" s="16"/>
      <c r="HN68" s="16"/>
      <c r="HO68" s="16"/>
      <c r="HP68" s="16"/>
    </row>
    <row r="69" spans="1:224" ht="12.75" customHeight="1" x14ac:dyDescent="0.2">
      <c r="A69" s="67" t="s">
        <v>208</v>
      </c>
      <c r="B69" s="20">
        <v>3008</v>
      </c>
      <c r="C69" s="68" t="s">
        <v>198</v>
      </c>
      <c r="D69" s="21">
        <f t="shared" ca="1" si="0"/>
        <v>0</v>
      </c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  <c r="BM69" s="16"/>
      <c r="BN69" s="16"/>
      <c r="BO69" s="16"/>
      <c r="BP69" s="16"/>
      <c r="BQ69" s="16"/>
      <c r="BR69" s="16"/>
      <c r="BS69" s="16"/>
      <c r="BT69" s="16"/>
      <c r="BU69" s="16"/>
      <c r="BV69" s="16"/>
      <c r="BW69" s="16"/>
      <c r="BX69" s="16"/>
      <c r="BY69" s="16"/>
      <c r="BZ69" s="16"/>
      <c r="CA69" s="16"/>
      <c r="CB69" s="16"/>
      <c r="CC69" s="16"/>
      <c r="CD69" s="16"/>
      <c r="CE69" s="16"/>
      <c r="CF69" s="16"/>
      <c r="CG69" s="16"/>
      <c r="CH69" s="16"/>
      <c r="CI69" s="16"/>
      <c r="CJ69" s="16"/>
      <c r="CK69" s="16"/>
      <c r="CL69" s="16"/>
      <c r="CM69" s="16"/>
      <c r="CN69" s="16"/>
      <c r="CO69" s="16"/>
      <c r="CP69" s="16"/>
      <c r="CQ69" s="16"/>
      <c r="CR69" s="16"/>
      <c r="CS69" s="16"/>
      <c r="CT69" s="16"/>
      <c r="CU69" s="16"/>
      <c r="CV69" s="16"/>
      <c r="CW69" s="16"/>
      <c r="CX69" s="16"/>
      <c r="CY69" s="16"/>
      <c r="CZ69" s="16"/>
      <c r="DA69" s="16"/>
      <c r="DB69" s="16"/>
      <c r="DC69" s="16"/>
      <c r="DD69" s="16"/>
      <c r="DE69" s="16"/>
      <c r="DF69" s="16"/>
      <c r="DG69" s="16"/>
      <c r="DH69" s="16"/>
      <c r="DI69" s="16"/>
      <c r="DJ69" s="16"/>
      <c r="DK69" s="16"/>
      <c r="DL69" s="16"/>
      <c r="DM69" s="16"/>
      <c r="DN69" s="16"/>
      <c r="DO69" s="16"/>
      <c r="DP69" s="16"/>
      <c r="DQ69" s="16"/>
      <c r="DR69" s="16"/>
      <c r="DS69" s="16"/>
      <c r="DT69" s="16"/>
      <c r="DU69" s="16"/>
      <c r="DV69" s="16"/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  <c r="GB69" s="16"/>
      <c r="GC69" s="16"/>
      <c r="GD69" s="16"/>
      <c r="GE69" s="16"/>
      <c r="GF69" s="16"/>
      <c r="GG69" s="16"/>
      <c r="GH69" s="16"/>
      <c r="GI69" s="16"/>
      <c r="GJ69" s="16"/>
      <c r="GK69" s="16"/>
      <c r="GL69" s="16"/>
      <c r="GM69" s="16"/>
      <c r="GN69" s="16"/>
      <c r="GO69" s="16"/>
      <c r="GP69" s="16"/>
      <c r="GQ69" s="16"/>
      <c r="GR69" s="16"/>
      <c r="GS69" s="16"/>
      <c r="GT69" s="16"/>
      <c r="GU69" s="16"/>
      <c r="GV69" s="16"/>
      <c r="GW69" s="16"/>
      <c r="GX69" s="16"/>
      <c r="GY69" s="16"/>
      <c r="GZ69" s="16"/>
      <c r="HA69" s="16"/>
      <c r="HB69" s="16"/>
      <c r="HC69" s="16"/>
      <c r="HD69" s="16"/>
      <c r="HE69" s="16"/>
      <c r="HF69" s="16"/>
      <c r="HG69" s="16"/>
      <c r="HH69" s="16"/>
      <c r="HI69" s="16"/>
      <c r="HJ69" s="16"/>
      <c r="HK69" s="16"/>
      <c r="HL69" s="16"/>
      <c r="HM69" s="16"/>
      <c r="HN69" s="16"/>
      <c r="HO69" s="16"/>
      <c r="HP69" s="16"/>
    </row>
    <row r="70" spans="1:224" ht="12.75" customHeight="1" x14ac:dyDescent="0.2">
      <c r="A70" s="67" t="s">
        <v>209</v>
      </c>
      <c r="B70" s="20">
        <v>3009</v>
      </c>
      <c r="C70" s="68" t="s">
        <v>198</v>
      </c>
      <c r="D70" s="21">
        <f t="shared" ca="1" si="0"/>
        <v>0</v>
      </c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  <c r="GB70" s="16"/>
      <c r="GC70" s="16"/>
      <c r="GD70" s="16"/>
      <c r="GE70" s="16"/>
      <c r="GF70" s="16"/>
      <c r="GG70" s="16"/>
      <c r="GH70" s="16"/>
      <c r="GI70" s="16"/>
      <c r="GJ70" s="16"/>
      <c r="GK70" s="16"/>
      <c r="GL70" s="16"/>
      <c r="GM70" s="16"/>
      <c r="GN70" s="16"/>
      <c r="GO70" s="16"/>
      <c r="GP70" s="16"/>
      <c r="GQ70" s="16"/>
      <c r="GR70" s="16"/>
      <c r="GS70" s="16"/>
      <c r="GT70" s="16"/>
      <c r="GU70" s="16"/>
      <c r="GV70" s="16"/>
      <c r="GW70" s="16"/>
      <c r="GX70" s="16"/>
      <c r="GY70" s="16"/>
      <c r="GZ70" s="16"/>
      <c r="HA70" s="16"/>
      <c r="HB70" s="16"/>
      <c r="HC70" s="16"/>
      <c r="HD70" s="16"/>
      <c r="HE70" s="16"/>
      <c r="HF70" s="16"/>
      <c r="HG70" s="16"/>
      <c r="HH70" s="16"/>
      <c r="HI70" s="16"/>
      <c r="HJ70" s="16"/>
      <c r="HK70" s="16"/>
      <c r="HL70" s="16"/>
      <c r="HM70" s="16"/>
      <c r="HN70" s="16"/>
      <c r="HO70" s="16"/>
      <c r="HP70" s="16"/>
    </row>
    <row r="71" spans="1:224" ht="12.75" customHeight="1" x14ac:dyDescent="0.2">
      <c r="A71" s="67" t="s">
        <v>210</v>
      </c>
      <c r="B71" s="20">
        <v>3011</v>
      </c>
      <c r="C71" s="68" t="s">
        <v>198</v>
      </c>
      <c r="D71" s="21">
        <f t="shared" ref="D71:D76" ca="1" si="1">IFERROR(INDIRECT("'"&amp;$B$2&amp;"'!"&amp;ADDRESS(MATCH($B71,INDIRECT("'"&amp;$B$2&amp;"'!$B$1:$B$1095"),0),MATCH(D$5,INDIRECT("'"&amp;$B$2&amp;"'!5:5"),0))),0)</f>
        <v>0</v>
      </c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  <c r="BC71" s="16"/>
      <c r="BD71" s="16"/>
      <c r="BE71" s="16"/>
      <c r="BF71" s="16"/>
      <c r="BG71" s="16"/>
      <c r="BH71" s="16"/>
      <c r="BI71" s="16"/>
      <c r="BJ71" s="16"/>
      <c r="BK71" s="16"/>
      <c r="BL71" s="16"/>
      <c r="BM71" s="16"/>
      <c r="BN71" s="16"/>
      <c r="BO71" s="16"/>
      <c r="BP71" s="16"/>
      <c r="BQ71" s="16"/>
      <c r="BR71" s="16"/>
      <c r="BS71" s="16"/>
      <c r="BT71" s="16"/>
      <c r="BU71" s="16"/>
      <c r="BV71" s="16"/>
      <c r="BW71" s="16"/>
      <c r="BX71" s="16"/>
      <c r="BY71" s="16"/>
      <c r="BZ71" s="16"/>
      <c r="CA71" s="16"/>
      <c r="CB71" s="16"/>
      <c r="CC71" s="16"/>
      <c r="CD71" s="16"/>
      <c r="CE71" s="16"/>
      <c r="CF71" s="16"/>
      <c r="CG71" s="16"/>
      <c r="CH71" s="16"/>
      <c r="CI71" s="16"/>
      <c r="CJ71" s="16"/>
      <c r="CK71" s="16"/>
      <c r="CL71" s="16"/>
      <c r="CM71" s="16"/>
      <c r="CN71" s="16"/>
      <c r="CO71" s="16"/>
      <c r="CP71" s="16"/>
      <c r="CQ71" s="16"/>
      <c r="CR71" s="16"/>
      <c r="CS71" s="16"/>
      <c r="CT71" s="16"/>
      <c r="CU71" s="16"/>
      <c r="CV71" s="16"/>
      <c r="CW71" s="16"/>
      <c r="CX71" s="16"/>
      <c r="CY71" s="16"/>
      <c r="CZ71" s="16"/>
      <c r="DA71" s="16"/>
      <c r="DB71" s="16"/>
      <c r="DC71" s="16"/>
      <c r="DD71" s="16"/>
      <c r="DE71" s="16"/>
      <c r="DF71" s="16"/>
      <c r="DG71" s="16"/>
      <c r="DH71" s="16"/>
      <c r="DI71" s="16"/>
      <c r="DJ71" s="16"/>
      <c r="DK71" s="16"/>
      <c r="DL71" s="16"/>
      <c r="DM71" s="16"/>
      <c r="DN71" s="16"/>
      <c r="DO71" s="16"/>
      <c r="DP71" s="16"/>
      <c r="DQ71" s="16"/>
      <c r="DR71" s="16"/>
      <c r="DS71" s="16"/>
      <c r="DT71" s="16"/>
      <c r="DU71" s="16"/>
      <c r="DV71" s="16"/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  <c r="GB71" s="16"/>
      <c r="GC71" s="16"/>
      <c r="GD71" s="16"/>
      <c r="GE71" s="16"/>
      <c r="GF71" s="16"/>
      <c r="GG71" s="16"/>
      <c r="GH71" s="16"/>
      <c r="GI71" s="16"/>
      <c r="GJ71" s="16"/>
      <c r="GK71" s="16"/>
      <c r="GL71" s="16"/>
      <c r="GM71" s="16"/>
      <c r="GN71" s="16"/>
      <c r="GO71" s="16"/>
      <c r="GP71" s="16"/>
      <c r="GQ71" s="16"/>
      <c r="GR71" s="16"/>
      <c r="GS71" s="16"/>
      <c r="GT71" s="16"/>
      <c r="GU71" s="16"/>
      <c r="GV71" s="16"/>
      <c r="GW71" s="16"/>
      <c r="GX71" s="16"/>
      <c r="GY71" s="16"/>
      <c r="GZ71" s="16"/>
      <c r="HA71" s="16"/>
      <c r="HB71" s="16"/>
      <c r="HC71" s="16"/>
      <c r="HD71" s="16"/>
      <c r="HE71" s="16"/>
      <c r="HF71" s="16"/>
      <c r="HG71" s="16"/>
      <c r="HH71" s="16"/>
      <c r="HI71" s="16"/>
      <c r="HJ71" s="16"/>
      <c r="HK71" s="16"/>
      <c r="HL71" s="16"/>
      <c r="HM71" s="16"/>
      <c r="HN71" s="16"/>
      <c r="HO71" s="16"/>
      <c r="HP71" s="16"/>
    </row>
    <row r="72" spans="1:224" ht="12.75" customHeight="1" x14ac:dyDescent="0.2">
      <c r="A72" s="67" t="s">
        <v>211</v>
      </c>
      <c r="B72" s="20">
        <v>3012</v>
      </c>
      <c r="C72" s="68" t="s">
        <v>198</v>
      </c>
      <c r="D72" s="21">
        <f t="shared" ca="1" si="1"/>
        <v>0</v>
      </c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  <c r="AU72" s="16"/>
      <c r="AV72" s="16"/>
      <c r="AW72" s="16"/>
      <c r="AX72" s="16"/>
      <c r="AY72" s="16"/>
      <c r="AZ72" s="16"/>
      <c r="BA72" s="16"/>
      <c r="BB72" s="16"/>
      <c r="BC72" s="16"/>
      <c r="BD72" s="16"/>
      <c r="BE72" s="16"/>
      <c r="BF72" s="16"/>
      <c r="BG72" s="16"/>
      <c r="BH72" s="16"/>
      <c r="BI72" s="16"/>
      <c r="BJ72" s="16"/>
      <c r="BK72" s="16"/>
      <c r="BL72" s="16"/>
      <c r="BM72" s="16"/>
      <c r="BN72" s="16"/>
      <c r="BO72" s="16"/>
      <c r="BP72" s="16"/>
      <c r="BQ72" s="16"/>
      <c r="BR72" s="16"/>
      <c r="BS72" s="16"/>
      <c r="BT72" s="16"/>
      <c r="BU72" s="16"/>
      <c r="BV72" s="16"/>
      <c r="BW72" s="16"/>
      <c r="BX72" s="16"/>
      <c r="BY72" s="16"/>
      <c r="BZ72" s="16"/>
      <c r="CA72" s="16"/>
      <c r="CB72" s="16"/>
      <c r="CC72" s="16"/>
      <c r="CD72" s="16"/>
      <c r="CE72" s="16"/>
      <c r="CF72" s="16"/>
      <c r="CG72" s="16"/>
      <c r="CH72" s="16"/>
      <c r="CI72" s="16"/>
      <c r="CJ72" s="16"/>
      <c r="CK72" s="16"/>
      <c r="CL72" s="16"/>
      <c r="CM72" s="16"/>
      <c r="CN72" s="16"/>
      <c r="CO72" s="16"/>
      <c r="CP72" s="16"/>
      <c r="CQ72" s="16"/>
      <c r="CR72" s="16"/>
      <c r="CS72" s="16"/>
      <c r="CT72" s="16"/>
      <c r="CU72" s="16"/>
      <c r="CV72" s="16"/>
      <c r="CW72" s="16"/>
      <c r="CX72" s="16"/>
      <c r="CY72" s="16"/>
      <c r="CZ72" s="16"/>
      <c r="DA72" s="16"/>
      <c r="DB72" s="16"/>
      <c r="DC72" s="16"/>
      <c r="DD72" s="16"/>
      <c r="DE72" s="16"/>
      <c r="DF72" s="16"/>
      <c r="DG72" s="16"/>
      <c r="DH72" s="16"/>
      <c r="DI72" s="16"/>
      <c r="DJ72" s="16"/>
      <c r="DK72" s="16"/>
      <c r="DL72" s="16"/>
      <c r="DM72" s="16"/>
      <c r="DN72" s="16"/>
      <c r="DO72" s="16"/>
      <c r="DP72" s="16"/>
      <c r="DQ72" s="16"/>
      <c r="DR72" s="16"/>
      <c r="DS72" s="16"/>
      <c r="DT72" s="16"/>
      <c r="DU72" s="16"/>
      <c r="DV72" s="16"/>
      <c r="DW72" s="16"/>
      <c r="DX72" s="16"/>
      <c r="DY72" s="16"/>
      <c r="DZ72" s="16"/>
      <c r="EA72" s="16"/>
      <c r="EB72" s="16"/>
      <c r="EC72" s="16"/>
      <c r="ED72" s="16"/>
      <c r="EE72" s="16"/>
      <c r="EF72" s="16"/>
      <c r="EG72" s="16"/>
      <c r="EH72" s="16"/>
      <c r="EI72" s="16"/>
      <c r="EJ72" s="16"/>
      <c r="EK72" s="16"/>
      <c r="EL72" s="16"/>
      <c r="EM72" s="16"/>
      <c r="EN72" s="16"/>
      <c r="EO72" s="16"/>
      <c r="EP72" s="16"/>
      <c r="EQ72" s="16"/>
      <c r="ER72" s="16"/>
      <c r="ES72" s="16"/>
      <c r="ET72" s="16"/>
      <c r="EU72" s="16"/>
      <c r="EV72" s="16"/>
      <c r="EW72" s="16"/>
      <c r="EX72" s="16"/>
      <c r="EY72" s="16"/>
      <c r="EZ72" s="16"/>
      <c r="FA72" s="16"/>
      <c r="FB72" s="16"/>
      <c r="FC72" s="16"/>
      <c r="FD72" s="16"/>
      <c r="FE72" s="16"/>
      <c r="FF72" s="16"/>
      <c r="FG72" s="16"/>
      <c r="FH72" s="16"/>
      <c r="FI72" s="16"/>
      <c r="FJ72" s="16"/>
      <c r="FK72" s="16"/>
      <c r="FL72" s="16"/>
      <c r="FM72" s="16"/>
      <c r="FN72" s="16"/>
      <c r="FO72" s="16"/>
      <c r="FP72" s="16"/>
      <c r="FQ72" s="16"/>
      <c r="FR72" s="16"/>
      <c r="FS72" s="16"/>
      <c r="FT72" s="16"/>
      <c r="FU72" s="16"/>
      <c r="FV72" s="16"/>
      <c r="FW72" s="16"/>
      <c r="FX72" s="16"/>
      <c r="FY72" s="16"/>
      <c r="FZ72" s="16"/>
      <c r="GA72" s="16"/>
      <c r="GB72" s="16"/>
      <c r="GC72" s="16"/>
      <c r="GD72" s="16"/>
      <c r="GE72" s="16"/>
      <c r="GF72" s="16"/>
      <c r="GG72" s="16"/>
      <c r="GH72" s="16"/>
      <c r="GI72" s="16"/>
      <c r="GJ72" s="16"/>
      <c r="GK72" s="16"/>
      <c r="GL72" s="16"/>
      <c r="GM72" s="16"/>
      <c r="GN72" s="16"/>
      <c r="GO72" s="16"/>
      <c r="GP72" s="16"/>
      <c r="GQ72" s="16"/>
      <c r="GR72" s="16"/>
      <c r="GS72" s="16"/>
      <c r="GT72" s="16"/>
      <c r="GU72" s="16"/>
      <c r="GV72" s="16"/>
      <c r="GW72" s="16"/>
      <c r="GX72" s="16"/>
      <c r="GY72" s="16"/>
      <c r="GZ72" s="16"/>
      <c r="HA72" s="16"/>
      <c r="HB72" s="16"/>
      <c r="HC72" s="16"/>
      <c r="HD72" s="16"/>
      <c r="HE72" s="16"/>
      <c r="HF72" s="16"/>
      <c r="HG72" s="16"/>
      <c r="HH72" s="16"/>
      <c r="HI72" s="16"/>
      <c r="HJ72" s="16"/>
      <c r="HK72" s="16"/>
      <c r="HL72" s="16"/>
      <c r="HM72" s="16"/>
      <c r="HN72" s="16"/>
      <c r="HO72" s="16"/>
      <c r="HP72" s="16"/>
    </row>
    <row r="73" spans="1:224" s="16" customFormat="1" x14ac:dyDescent="0.2">
      <c r="A73" s="67" t="s">
        <v>212</v>
      </c>
      <c r="B73" s="20">
        <v>3015</v>
      </c>
      <c r="C73" s="68" t="s">
        <v>198</v>
      </c>
      <c r="D73" s="21">
        <f t="shared" ca="1" si="1"/>
        <v>0</v>
      </c>
    </row>
    <row r="74" spans="1:224" s="16" customFormat="1" x14ac:dyDescent="0.2">
      <c r="A74" s="67" t="s">
        <v>213</v>
      </c>
      <c r="B74" s="20">
        <v>3016</v>
      </c>
      <c r="C74" s="68" t="s">
        <v>198</v>
      </c>
      <c r="D74" s="21">
        <f t="shared" ca="1" si="1"/>
        <v>0</v>
      </c>
    </row>
    <row r="75" spans="1:224" s="16" customFormat="1" x14ac:dyDescent="0.2">
      <c r="A75" s="67" t="s">
        <v>214</v>
      </c>
      <c r="B75" s="20">
        <v>3017</v>
      </c>
      <c r="C75" s="68" t="s">
        <v>198</v>
      </c>
      <c r="D75" s="21">
        <f t="shared" ca="1" si="1"/>
        <v>0</v>
      </c>
    </row>
    <row r="76" spans="1:224" s="16" customFormat="1" x14ac:dyDescent="0.2">
      <c r="A76" s="67" t="s">
        <v>215</v>
      </c>
      <c r="B76" s="20">
        <v>3018</v>
      </c>
      <c r="C76" s="68" t="s">
        <v>198</v>
      </c>
      <c r="D76" s="21">
        <f t="shared" ca="1" si="1"/>
        <v>0</v>
      </c>
    </row>
    <row r="77" spans="1:224" s="16" customFormat="1" x14ac:dyDescent="0.2">
      <c r="A77" s="69" t="s">
        <v>216</v>
      </c>
      <c r="B77" s="55">
        <v>9000</v>
      </c>
      <c r="C77" s="68" t="s">
        <v>217</v>
      </c>
      <c r="D77" s="56">
        <f ca="1">SUMIF($C$7:$C$76,"HD",D$7:D$76)</f>
        <v>862900061.88919997</v>
      </c>
    </row>
    <row r="78" spans="1:224" s="16" customFormat="1" x14ac:dyDescent="0.2">
      <c r="A78" s="69" t="s">
        <v>218</v>
      </c>
      <c r="B78" s="55">
        <v>9001</v>
      </c>
      <c r="C78" s="68" t="s">
        <v>219</v>
      </c>
      <c r="D78" s="56">
        <f ca="1">SUMIF($C$7:$C$76,"H",D$7:D$76)+SUMIF($C$7:$C$76,"E",D$7:D$76)</f>
        <v>0</v>
      </c>
    </row>
    <row r="79" spans="1:224" s="16" customFormat="1" x14ac:dyDescent="0.2">
      <c r="A79" s="69" t="s">
        <v>220</v>
      </c>
      <c r="B79" s="55">
        <v>9003</v>
      </c>
      <c r="C79" s="68" t="s">
        <v>221</v>
      </c>
      <c r="D79" s="56">
        <f ca="1">D77+D78</f>
        <v>862900061.88919997</v>
      </c>
      <c r="CS79" s="3"/>
    </row>
    <row r="80" spans="1:224" s="16" customFormat="1" x14ac:dyDescent="0.2"/>
  </sheetData>
  <mergeCells count="1">
    <mergeCell ref="E2:G2"/>
  </mergeCells>
  <dataValidations count="1">
    <dataValidation type="list" allowBlank="1" showInputMessage="1" showErrorMessage="1" sqref="B2" xr:uid="{BD912310-0CE5-49E2-916C-DD13B91E8FB7}">
      <formula1>"Tele-Satış,E-Ticaret,Geleneksel"</formula1>
    </dataValidation>
  </dataValidations>
  <pageMargins left="0.2" right="0.75" top="0.52" bottom="0.52" header="0.5" footer="0.5"/>
  <pageSetup paperSize="9" scale="49" orientation="landscape" r:id="rId1"/>
  <headerFooter alignWithMargins="0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BC05D5-A9BB-4FEA-924A-33F10AC4A3AA}">
  <dimension ref="A1:HP80"/>
  <sheetViews>
    <sheetView showGridLines="0" zoomScale="80" zoomScaleNormal="80" workbookViewId="0">
      <pane xSplit="3" ySplit="6" topLeftCell="D7" activePane="bottomRight" state="frozen"/>
      <selection activeCell="B2" sqref="B2"/>
      <selection pane="topRight" activeCell="B2" sqref="B2"/>
      <selection pane="bottomLeft" activeCell="B2" sqref="B2"/>
      <selection pane="bottomRight" activeCell="B2" sqref="B2"/>
    </sheetView>
  </sheetViews>
  <sheetFormatPr defaultColWidth="9.140625" defaultRowHeight="12.75" x14ac:dyDescent="0.2"/>
  <cols>
    <col min="1" max="1" width="58.7109375" style="6" customWidth="1"/>
    <col min="2" max="3" width="15.7109375" style="6" customWidth="1"/>
    <col min="4" max="7" width="15.7109375" style="3" customWidth="1"/>
    <col min="8" max="16384" width="9.140625" style="3"/>
  </cols>
  <sheetData>
    <row r="1" spans="1:224" ht="15" customHeight="1" x14ac:dyDescent="0.25">
      <c r="A1" s="1" t="s">
        <v>0</v>
      </c>
      <c r="B1" s="2"/>
      <c r="C1" s="2"/>
    </row>
    <row r="2" spans="1:224" ht="15" customHeight="1" x14ac:dyDescent="0.25">
      <c r="A2" s="1" t="s">
        <v>271</v>
      </c>
      <c r="B2" s="4" t="s">
        <v>10</v>
      </c>
      <c r="C2" s="2"/>
      <c r="E2" s="84" t="s">
        <v>1</v>
      </c>
      <c r="F2" s="85"/>
      <c r="G2" s="86"/>
      <c r="H2" s="6"/>
    </row>
    <row r="3" spans="1:224" ht="15" customHeight="1" x14ac:dyDescent="0.25">
      <c r="A3" s="5" t="s">
        <v>288</v>
      </c>
      <c r="B3" s="2"/>
      <c r="C3" s="2"/>
    </row>
    <row r="4" spans="1:224" ht="22.5" customHeight="1" x14ac:dyDescent="0.2"/>
    <row r="5" spans="1:224" ht="22.5" customHeight="1" x14ac:dyDescent="0.2">
      <c r="D5" s="63">
        <v>735</v>
      </c>
    </row>
    <row r="6" spans="1:224" ht="79.5" customHeight="1" x14ac:dyDescent="0.2">
      <c r="A6" s="65" t="s">
        <v>135</v>
      </c>
      <c r="B6" s="65" t="s">
        <v>136</v>
      </c>
      <c r="C6" s="65" t="s">
        <v>137</v>
      </c>
      <c r="D6" s="66" t="s">
        <v>79</v>
      </c>
    </row>
    <row r="7" spans="1:224" ht="12.75" customHeight="1" x14ac:dyDescent="0.2">
      <c r="A7" s="67" t="s">
        <v>143</v>
      </c>
      <c r="B7" s="20">
        <v>1001</v>
      </c>
      <c r="C7" s="68" t="s">
        <v>144</v>
      </c>
      <c r="D7" s="21">
        <f t="shared" ref="D7:D53" ca="1" si="0">IFERROR(INDIRECT("'"&amp;$B$2&amp;"'!"&amp;ADDRESS(MATCH($B7,INDIRECT("'"&amp;$B$2&amp;"'!$B$1:$B$1095"),0),MATCH(D$5,INDIRECT("'"&amp;$B$2&amp;"'!5:5"),0))),0)</f>
        <v>0</v>
      </c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</row>
    <row r="8" spans="1:224" ht="12.75" customHeight="1" x14ac:dyDescent="0.2">
      <c r="A8" s="67" t="s">
        <v>145</v>
      </c>
      <c r="B8" s="20">
        <v>1003</v>
      </c>
      <c r="C8" s="68" t="s">
        <v>144</v>
      </c>
      <c r="D8" s="21">
        <f t="shared" ca="1" si="0"/>
        <v>0</v>
      </c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  <c r="GF8" s="16"/>
      <c r="GG8" s="16"/>
      <c r="GH8" s="16"/>
      <c r="GI8" s="16"/>
      <c r="GJ8" s="16"/>
      <c r="GK8" s="16"/>
      <c r="GL8" s="16"/>
      <c r="GM8" s="16"/>
      <c r="GN8" s="16"/>
      <c r="GO8" s="16"/>
      <c r="GP8" s="16"/>
      <c r="GQ8" s="16"/>
      <c r="GR8" s="16"/>
      <c r="GS8" s="16"/>
      <c r="GT8" s="16"/>
      <c r="GU8" s="16"/>
      <c r="GV8" s="16"/>
      <c r="GW8" s="16"/>
      <c r="GX8" s="16"/>
      <c r="GY8" s="16"/>
      <c r="GZ8" s="16"/>
      <c r="HA8" s="16"/>
      <c r="HB8" s="16"/>
      <c r="HC8" s="16"/>
      <c r="HD8" s="16"/>
      <c r="HE8" s="16"/>
      <c r="HF8" s="16"/>
      <c r="HG8" s="16"/>
      <c r="HH8" s="16"/>
      <c r="HI8" s="16"/>
      <c r="HJ8" s="16"/>
      <c r="HK8" s="16"/>
      <c r="HL8" s="16"/>
      <c r="HM8" s="16"/>
      <c r="HN8" s="16"/>
      <c r="HO8" s="16"/>
      <c r="HP8" s="16"/>
    </row>
    <row r="9" spans="1:224" ht="12.75" customHeight="1" x14ac:dyDescent="0.2">
      <c r="A9" s="67" t="s">
        <v>146</v>
      </c>
      <c r="B9" s="20">
        <v>1004</v>
      </c>
      <c r="C9" s="68" t="s">
        <v>144</v>
      </c>
      <c r="D9" s="21">
        <f t="shared" ca="1" si="0"/>
        <v>0</v>
      </c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6"/>
      <c r="DG9" s="16"/>
      <c r="DH9" s="16"/>
      <c r="DI9" s="16"/>
      <c r="DJ9" s="16"/>
      <c r="DK9" s="16"/>
      <c r="DL9" s="16"/>
      <c r="DM9" s="16"/>
      <c r="DN9" s="16"/>
      <c r="DO9" s="16"/>
      <c r="DP9" s="16"/>
      <c r="DQ9" s="16"/>
      <c r="DR9" s="16"/>
      <c r="DS9" s="16"/>
      <c r="DT9" s="16"/>
      <c r="DU9" s="16"/>
      <c r="DV9" s="16"/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16"/>
      <c r="GE9" s="16"/>
      <c r="GF9" s="16"/>
      <c r="GG9" s="16"/>
      <c r="GH9" s="16"/>
      <c r="GI9" s="16"/>
      <c r="GJ9" s="16"/>
      <c r="GK9" s="16"/>
      <c r="GL9" s="16"/>
      <c r="GM9" s="16"/>
      <c r="GN9" s="16"/>
      <c r="GO9" s="16"/>
      <c r="GP9" s="16"/>
      <c r="GQ9" s="16"/>
      <c r="GR9" s="16"/>
      <c r="GS9" s="16"/>
      <c r="GT9" s="16"/>
      <c r="GU9" s="16"/>
      <c r="GV9" s="16"/>
      <c r="GW9" s="16"/>
      <c r="GX9" s="16"/>
      <c r="GY9" s="16"/>
      <c r="GZ9" s="16"/>
      <c r="HA9" s="16"/>
      <c r="HB9" s="16"/>
      <c r="HC9" s="16"/>
      <c r="HD9" s="16"/>
      <c r="HE9" s="16"/>
      <c r="HF9" s="16"/>
      <c r="HG9" s="16"/>
      <c r="HH9" s="16"/>
      <c r="HI9" s="16"/>
      <c r="HJ9" s="16"/>
      <c r="HK9" s="16"/>
      <c r="HL9" s="16"/>
      <c r="HM9" s="16"/>
      <c r="HN9" s="16"/>
      <c r="HO9" s="16"/>
      <c r="HP9" s="16"/>
    </row>
    <row r="10" spans="1:224" ht="12.75" customHeight="1" x14ac:dyDescent="0.2">
      <c r="A10" s="67" t="s">
        <v>147</v>
      </c>
      <c r="B10" s="20">
        <v>1005</v>
      </c>
      <c r="C10" s="68" t="s">
        <v>144</v>
      </c>
      <c r="D10" s="21">
        <f t="shared" ca="1" si="0"/>
        <v>0</v>
      </c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16"/>
      <c r="GE10" s="16"/>
      <c r="GF10" s="16"/>
      <c r="GG10" s="16"/>
      <c r="GH10" s="16"/>
      <c r="GI10" s="16"/>
      <c r="GJ10" s="16"/>
      <c r="GK10" s="16"/>
      <c r="GL10" s="16"/>
      <c r="GM10" s="16"/>
      <c r="GN10" s="16"/>
      <c r="GO10" s="16"/>
      <c r="GP10" s="16"/>
      <c r="GQ10" s="16"/>
      <c r="GR10" s="16"/>
      <c r="GS10" s="16"/>
      <c r="GT10" s="16"/>
      <c r="GU10" s="16"/>
      <c r="GV10" s="16"/>
      <c r="GW10" s="16"/>
      <c r="GX10" s="16"/>
      <c r="GY10" s="16"/>
      <c r="GZ10" s="16"/>
      <c r="HA10" s="16"/>
      <c r="HB10" s="16"/>
      <c r="HC10" s="16"/>
      <c r="HD10" s="16"/>
      <c r="HE10" s="16"/>
      <c r="HF10" s="16"/>
      <c r="HG10" s="16"/>
      <c r="HH10" s="16"/>
      <c r="HI10" s="16"/>
      <c r="HJ10" s="16"/>
      <c r="HK10" s="16"/>
      <c r="HL10" s="16"/>
      <c r="HM10" s="16"/>
      <c r="HN10" s="16"/>
      <c r="HO10" s="16"/>
      <c r="HP10" s="16"/>
    </row>
    <row r="11" spans="1:224" ht="12.75" customHeight="1" x14ac:dyDescent="0.2">
      <c r="A11" s="67" t="s">
        <v>148</v>
      </c>
      <c r="B11" s="20">
        <v>1006</v>
      </c>
      <c r="C11" s="68" t="s">
        <v>144</v>
      </c>
      <c r="D11" s="21">
        <f t="shared" ca="1" si="0"/>
        <v>0</v>
      </c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16"/>
      <c r="GE11" s="16"/>
      <c r="GF11" s="16"/>
      <c r="GG11" s="16"/>
      <c r="GH11" s="16"/>
      <c r="GI11" s="16"/>
      <c r="GJ11" s="16"/>
      <c r="GK11" s="16"/>
      <c r="GL11" s="16"/>
      <c r="GM11" s="16"/>
      <c r="GN11" s="16"/>
      <c r="GO11" s="16"/>
      <c r="GP11" s="16"/>
      <c r="GQ11" s="16"/>
      <c r="GR11" s="16"/>
      <c r="GS11" s="16"/>
      <c r="GT11" s="16"/>
      <c r="GU11" s="16"/>
      <c r="GV11" s="16"/>
      <c r="GW11" s="16"/>
      <c r="GX11" s="16"/>
      <c r="GY11" s="16"/>
      <c r="GZ11" s="16"/>
      <c r="HA11" s="16"/>
      <c r="HB11" s="16"/>
      <c r="HC11" s="16"/>
      <c r="HD11" s="16"/>
      <c r="HE11" s="16"/>
      <c r="HF11" s="16"/>
      <c r="HG11" s="16"/>
      <c r="HH11" s="16"/>
      <c r="HI11" s="16"/>
      <c r="HJ11" s="16"/>
      <c r="HK11" s="16"/>
      <c r="HL11" s="16"/>
      <c r="HM11" s="16"/>
      <c r="HN11" s="16"/>
      <c r="HO11" s="16"/>
      <c r="HP11" s="16"/>
    </row>
    <row r="12" spans="1:224" ht="12.75" customHeight="1" x14ac:dyDescent="0.2">
      <c r="A12" s="67" t="s">
        <v>149</v>
      </c>
      <c r="B12" s="20">
        <v>1007</v>
      </c>
      <c r="C12" s="68" t="s">
        <v>144</v>
      </c>
      <c r="D12" s="21">
        <f t="shared" ca="1" si="0"/>
        <v>0</v>
      </c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  <c r="GL12" s="16"/>
      <c r="GM12" s="16"/>
      <c r="GN12" s="16"/>
      <c r="GO12" s="16"/>
      <c r="GP12" s="16"/>
      <c r="GQ12" s="16"/>
      <c r="GR12" s="16"/>
      <c r="GS12" s="16"/>
      <c r="GT12" s="16"/>
      <c r="GU12" s="16"/>
      <c r="GV12" s="16"/>
      <c r="GW12" s="16"/>
      <c r="GX12" s="16"/>
      <c r="GY12" s="16"/>
      <c r="GZ12" s="16"/>
      <c r="HA12" s="16"/>
      <c r="HB12" s="16"/>
      <c r="HC12" s="16"/>
      <c r="HD12" s="16"/>
      <c r="HE12" s="16"/>
      <c r="HF12" s="16"/>
      <c r="HG12" s="16"/>
      <c r="HH12" s="16"/>
      <c r="HI12" s="16"/>
      <c r="HJ12" s="16"/>
      <c r="HK12" s="16"/>
      <c r="HL12" s="16"/>
      <c r="HM12" s="16"/>
      <c r="HN12" s="16"/>
      <c r="HO12" s="16"/>
      <c r="HP12" s="16"/>
    </row>
    <row r="13" spans="1:224" ht="12.75" customHeight="1" x14ac:dyDescent="0.2">
      <c r="A13" s="67" t="s">
        <v>150</v>
      </c>
      <c r="B13" s="20">
        <v>1008</v>
      </c>
      <c r="C13" s="68" t="s">
        <v>144</v>
      </c>
      <c r="D13" s="21">
        <f t="shared" ca="1" si="0"/>
        <v>0</v>
      </c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  <c r="GC13" s="16"/>
      <c r="GD13" s="16"/>
      <c r="GE13" s="16"/>
      <c r="GF13" s="16"/>
      <c r="GG13" s="16"/>
      <c r="GH13" s="16"/>
      <c r="GI13" s="16"/>
      <c r="GJ13" s="16"/>
      <c r="GK13" s="16"/>
      <c r="GL13" s="16"/>
      <c r="GM13" s="16"/>
      <c r="GN13" s="16"/>
      <c r="GO13" s="16"/>
      <c r="GP13" s="16"/>
      <c r="GQ13" s="16"/>
      <c r="GR13" s="16"/>
      <c r="GS13" s="16"/>
      <c r="GT13" s="16"/>
      <c r="GU13" s="16"/>
      <c r="GV13" s="16"/>
      <c r="GW13" s="16"/>
      <c r="GX13" s="16"/>
      <c r="GY13" s="16"/>
      <c r="GZ13" s="16"/>
      <c r="HA13" s="16"/>
      <c r="HB13" s="16"/>
      <c r="HC13" s="16"/>
      <c r="HD13" s="16"/>
      <c r="HE13" s="16"/>
      <c r="HF13" s="16"/>
      <c r="HG13" s="16"/>
      <c r="HH13" s="16"/>
      <c r="HI13" s="16"/>
      <c r="HJ13" s="16"/>
      <c r="HK13" s="16"/>
      <c r="HL13" s="16"/>
      <c r="HM13" s="16"/>
      <c r="HN13" s="16"/>
      <c r="HO13" s="16"/>
      <c r="HP13" s="16"/>
    </row>
    <row r="14" spans="1:224" ht="12.75" customHeight="1" x14ac:dyDescent="0.2">
      <c r="A14" s="67" t="s">
        <v>151</v>
      </c>
      <c r="B14" s="20">
        <v>1009</v>
      </c>
      <c r="C14" s="68" t="s">
        <v>144</v>
      </c>
      <c r="D14" s="21">
        <f t="shared" ca="1" si="0"/>
        <v>0</v>
      </c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  <c r="GL14" s="16"/>
      <c r="GM14" s="16"/>
      <c r="GN14" s="16"/>
      <c r="GO14" s="16"/>
      <c r="GP14" s="16"/>
      <c r="GQ14" s="16"/>
      <c r="GR14" s="16"/>
      <c r="GS14" s="16"/>
      <c r="GT14" s="16"/>
      <c r="GU14" s="16"/>
      <c r="GV14" s="16"/>
      <c r="GW14" s="16"/>
      <c r="GX14" s="16"/>
      <c r="GY14" s="16"/>
      <c r="GZ14" s="16"/>
      <c r="HA14" s="16"/>
      <c r="HB14" s="16"/>
      <c r="HC14" s="16"/>
      <c r="HD14" s="16"/>
      <c r="HE14" s="16"/>
      <c r="HF14" s="16"/>
      <c r="HG14" s="16"/>
      <c r="HH14" s="16"/>
      <c r="HI14" s="16"/>
      <c r="HJ14" s="16"/>
      <c r="HK14" s="16"/>
      <c r="HL14" s="16"/>
      <c r="HM14" s="16"/>
      <c r="HN14" s="16"/>
      <c r="HO14" s="16"/>
      <c r="HP14" s="16"/>
    </row>
    <row r="15" spans="1:224" ht="12.75" customHeight="1" x14ac:dyDescent="0.2">
      <c r="A15" s="67" t="s">
        <v>152</v>
      </c>
      <c r="B15" s="20">
        <v>1010</v>
      </c>
      <c r="C15" s="68" t="s">
        <v>144</v>
      </c>
      <c r="D15" s="21">
        <f t="shared" ca="1" si="0"/>
        <v>0</v>
      </c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/>
      <c r="HN15" s="16"/>
      <c r="HO15" s="16"/>
      <c r="HP15" s="16"/>
    </row>
    <row r="16" spans="1:224" ht="12.75" customHeight="1" x14ac:dyDescent="0.2">
      <c r="A16" s="67" t="s">
        <v>153</v>
      </c>
      <c r="B16" s="20">
        <v>1011</v>
      </c>
      <c r="C16" s="68" t="s">
        <v>144</v>
      </c>
      <c r="D16" s="21">
        <f t="shared" ca="1" si="0"/>
        <v>0</v>
      </c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/>
      <c r="DV16" s="16"/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  <c r="GC16" s="16"/>
      <c r="GD16" s="16"/>
      <c r="GE16" s="16"/>
      <c r="GF16" s="16"/>
      <c r="GG16" s="16"/>
      <c r="GH16" s="16"/>
      <c r="GI16" s="16"/>
      <c r="GJ16" s="16"/>
      <c r="GK16" s="16"/>
      <c r="GL16" s="16"/>
      <c r="GM16" s="16"/>
      <c r="GN16" s="16"/>
      <c r="GO16" s="16"/>
      <c r="GP16" s="16"/>
      <c r="GQ16" s="16"/>
      <c r="GR16" s="16"/>
      <c r="GS16" s="16"/>
      <c r="GT16" s="16"/>
      <c r="GU16" s="16"/>
      <c r="GV16" s="16"/>
      <c r="GW16" s="16"/>
      <c r="GX16" s="16"/>
      <c r="GY16" s="16"/>
      <c r="GZ16" s="16"/>
      <c r="HA16" s="16"/>
      <c r="HB16" s="16"/>
      <c r="HC16" s="16"/>
      <c r="HD16" s="16"/>
      <c r="HE16" s="16"/>
      <c r="HF16" s="16"/>
      <c r="HG16" s="16"/>
      <c r="HH16" s="16"/>
      <c r="HI16" s="16"/>
      <c r="HJ16" s="16"/>
      <c r="HK16" s="16"/>
      <c r="HL16" s="16"/>
      <c r="HM16" s="16"/>
      <c r="HN16" s="16"/>
      <c r="HO16" s="16"/>
      <c r="HP16" s="16"/>
    </row>
    <row r="17" spans="1:224" ht="12.75" customHeight="1" x14ac:dyDescent="0.2">
      <c r="A17" s="67" t="s">
        <v>154</v>
      </c>
      <c r="B17" s="20">
        <v>1012</v>
      </c>
      <c r="C17" s="68" t="s">
        <v>144</v>
      </c>
      <c r="D17" s="21">
        <f t="shared" ca="1" si="0"/>
        <v>0</v>
      </c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/>
      <c r="DV17" s="16"/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  <c r="EJ17" s="16"/>
      <c r="EK17" s="16"/>
      <c r="EL17" s="16"/>
      <c r="EM17" s="16"/>
      <c r="EN17" s="16"/>
      <c r="EO17" s="16"/>
      <c r="EP17" s="16"/>
      <c r="EQ17" s="16"/>
      <c r="ER17" s="16"/>
      <c r="ES17" s="16"/>
      <c r="ET17" s="16"/>
      <c r="EU17" s="16"/>
      <c r="EV17" s="16"/>
      <c r="EW17" s="16"/>
      <c r="EX17" s="16"/>
      <c r="EY17" s="16"/>
      <c r="EZ17" s="16"/>
      <c r="FA17" s="16"/>
      <c r="FB17" s="16"/>
      <c r="FC17" s="16"/>
      <c r="FD17" s="16"/>
      <c r="FE17" s="16"/>
      <c r="FF17" s="16"/>
      <c r="FG17" s="16"/>
      <c r="FH17" s="16"/>
      <c r="FI17" s="16"/>
      <c r="FJ17" s="16"/>
      <c r="FK17" s="16"/>
      <c r="FL17" s="16"/>
      <c r="FM17" s="16"/>
      <c r="FN17" s="16"/>
      <c r="FO17" s="16"/>
      <c r="FP17" s="16"/>
      <c r="FQ17" s="16"/>
      <c r="FR17" s="16"/>
      <c r="FS17" s="16"/>
      <c r="FT17" s="16"/>
      <c r="FU17" s="16"/>
      <c r="FV17" s="16"/>
      <c r="FW17" s="16"/>
      <c r="FX17" s="16"/>
      <c r="FY17" s="16"/>
      <c r="FZ17" s="16"/>
      <c r="GA17" s="16"/>
      <c r="GB17" s="16"/>
      <c r="GC17" s="16"/>
      <c r="GD17" s="16"/>
      <c r="GE17" s="16"/>
      <c r="GF17" s="16"/>
      <c r="GG17" s="16"/>
      <c r="GH17" s="16"/>
      <c r="GI17" s="16"/>
      <c r="GJ17" s="16"/>
      <c r="GK17" s="16"/>
      <c r="GL17" s="16"/>
      <c r="GM17" s="16"/>
      <c r="GN17" s="16"/>
      <c r="GO17" s="16"/>
      <c r="GP17" s="16"/>
      <c r="GQ17" s="16"/>
      <c r="GR17" s="16"/>
      <c r="GS17" s="16"/>
      <c r="GT17" s="16"/>
      <c r="GU17" s="16"/>
      <c r="GV17" s="16"/>
      <c r="GW17" s="16"/>
      <c r="GX17" s="16"/>
      <c r="GY17" s="16"/>
      <c r="GZ17" s="16"/>
      <c r="HA17" s="16"/>
      <c r="HB17" s="16"/>
      <c r="HC17" s="16"/>
      <c r="HD17" s="16"/>
      <c r="HE17" s="16"/>
      <c r="HF17" s="16"/>
      <c r="HG17" s="16"/>
      <c r="HH17" s="16"/>
      <c r="HI17" s="16"/>
      <c r="HJ17" s="16"/>
      <c r="HK17" s="16"/>
      <c r="HL17" s="16"/>
      <c r="HM17" s="16"/>
      <c r="HN17" s="16"/>
      <c r="HO17" s="16"/>
      <c r="HP17" s="16"/>
    </row>
    <row r="18" spans="1:224" ht="12.75" customHeight="1" x14ac:dyDescent="0.2">
      <c r="A18" s="67" t="s">
        <v>155</v>
      </c>
      <c r="B18" s="20">
        <v>1013</v>
      </c>
      <c r="C18" s="68" t="s">
        <v>144</v>
      </c>
      <c r="D18" s="21">
        <f t="shared" ca="1" si="0"/>
        <v>0</v>
      </c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16"/>
      <c r="GN18" s="16"/>
      <c r="GO18" s="16"/>
      <c r="GP18" s="16"/>
      <c r="GQ18" s="16"/>
      <c r="GR18" s="16"/>
      <c r="GS18" s="16"/>
      <c r="GT18" s="16"/>
      <c r="GU18" s="16"/>
      <c r="GV18" s="16"/>
      <c r="GW18" s="16"/>
      <c r="GX18" s="16"/>
      <c r="GY18" s="16"/>
      <c r="GZ18" s="16"/>
      <c r="HA18" s="16"/>
      <c r="HB18" s="16"/>
      <c r="HC18" s="16"/>
      <c r="HD18" s="16"/>
      <c r="HE18" s="16"/>
      <c r="HF18" s="16"/>
      <c r="HG18" s="16"/>
      <c r="HH18" s="16"/>
      <c r="HI18" s="16"/>
      <c r="HJ18" s="16"/>
      <c r="HK18" s="16"/>
      <c r="HL18" s="16"/>
      <c r="HM18" s="16"/>
      <c r="HN18" s="16"/>
      <c r="HO18" s="16"/>
      <c r="HP18" s="16"/>
    </row>
    <row r="19" spans="1:224" ht="12.75" customHeight="1" x14ac:dyDescent="0.2">
      <c r="A19" s="67" t="s">
        <v>156</v>
      </c>
      <c r="B19" s="20">
        <v>1016</v>
      </c>
      <c r="C19" s="68" t="s">
        <v>144</v>
      </c>
      <c r="D19" s="21">
        <f t="shared" ca="1" si="0"/>
        <v>0</v>
      </c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</row>
    <row r="20" spans="1:224" ht="12.75" customHeight="1" x14ac:dyDescent="0.2">
      <c r="A20" s="67" t="s">
        <v>157</v>
      </c>
      <c r="B20" s="20">
        <v>1017</v>
      </c>
      <c r="C20" s="68" t="s">
        <v>144</v>
      </c>
      <c r="D20" s="21">
        <f t="shared" ca="1" si="0"/>
        <v>0</v>
      </c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16"/>
      <c r="GN20" s="16"/>
      <c r="GO20" s="16"/>
      <c r="GP20" s="16"/>
      <c r="GQ20" s="16"/>
      <c r="GR20" s="16"/>
      <c r="GS20" s="16"/>
      <c r="GT20" s="16"/>
      <c r="GU20" s="16"/>
      <c r="GV20" s="16"/>
      <c r="GW20" s="16"/>
      <c r="GX20" s="16"/>
      <c r="GY20" s="16"/>
      <c r="GZ20" s="16"/>
      <c r="HA20" s="16"/>
      <c r="HB20" s="16"/>
      <c r="HC20" s="16"/>
      <c r="HD20" s="16"/>
      <c r="HE20" s="16"/>
      <c r="HF20" s="16"/>
      <c r="HG20" s="16"/>
      <c r="HH20" s="16"/>
      <c r="HI20" s="16"/>
      <c r="HJ20" s="16"/>
      <c r="HK20" s="16"/>
      <c r="HL20" s="16"/>
      <c r="HM20" s="16"/>
      <c r="HN20" s="16"/>
      <c r="HO20" s="16"/>
      <c r="HP20" s="16"/>
    </row>
    <row r="21" spans="1:224" ht="12.75" customHeight="1" x14ac:dyDescent="0.2">
      <c r="A21" s="67" t="s">
        <v>158</v>
      </c>
      <c r="B21" s="20">
        <v>1018</v>
      </c>
      <c r="C21" s="68" t="s">
        <v>144</v>
      </c>
      <c r="D21" s="21">
        <f t="shared" ca="1" si="0"/>
        <v>0</v>
      </c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  <c r="HM21" s="16"/>
      <c r="HN21" s="16"/>
      <c r="HO21" s="16"/>
      <c r="HP21" s="16"/>
    </row>
    <row r="22" spans="1:224" ht="12.75" customHeight="1" x14ac:dyDescent="0.2">
      <c r="A22" s="67" t="s">
        <v>159</v>
      </c>
      <c r="B22" s="20">
        <v>1020</v>
      </c>
      <c r="C22" s="68" t="s">
        <v>144</v>
      </c>
      <c r="D22" s="21">
        <f t="shared" ca="1" si="0"/>
        <v>0</v>
      </c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  <c r="HM22" s="16"/>
      <c r="HN22" s="16"/>
      <c r="HO22" s="16"/>
      <c r="HP22" s="16"/>
    </row>
    <row r="23" spans="1:224" ht="12.75" customHeight="1" x14ac:dyDescent="0.2">
      <c r="A23" s="67" t="s">
        <v>160</v>
      </c>
      <c r="B23" s="20">
        <v>1022</v>
      </c>
      <c r="C23" s="68" t="s">
        <v>144</v>
      </c>
      <c r="D23" s="21">
        <f t="shared" ca="1" si="0"/>
        <v>0</v>
      </c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  <c r="HM23" s="16"/>
      <c r="HN23" s="16"/>
      <c r="HO23" s="16"/>
      <c r="HP23" s="16"/>
    </row>
    <row r="24" spans="1:224" ht="12.75" customHeight="1" x14ac:dyDescent="0.2">
      <c r="A24" s="67" t="s">
        <v>161</v>
      </c>
      <c r="B24" s="20">
        <v>1025</v>
      </c>
      <c r="C24" s="68" t="s">
        <v>144</v>
      </c>
      <c r="D24" s="21">
        <f t="shared" ca="1" si="0"/>
        <v>0</v>
      </c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16"/>
      <c r="GE24" s="16"/>
      <c r="GF24" s="16"/>
      <c r="GG24" s="16"/>
      <c r="GH24" s="16"/>
      <c r="GI24" s="16"/>
      <c r="GJ24" s="16"/>
      <c r="GK24" s="16"/>
      <c r="GL24" s="16"/>
      <c r="GM24" s="16"/>
      <c r="GN24" s="16"/>
      <c r="GO24" s="16"/>
      <c r="GP24" s="16"/>
      <c r="GQ24" s="16"/>
      <c r="GR24" s="16"/>
      <c r="GS24" s="16"/>
      <c r="GT24" s="16"/>
      <c r="GU24" s="16"/>
      <c r="GV24" s="16"/>
      <c r="GW24" s="16"/>
      <c r="GX24" s="16"/>
      <c r="GY24" s="16"/>
      <c r="GZ24" s="16"/>
      <c r="HA24" s="16"/>
      <c r="HB24" s="16"/>
      <c r="HC24" s="16"/>
      <c r="HD24" s="16"/>
      <c r="HE24" s="16"/>
      <c r="HF24" s="16"/>
      <c r="HG24" s="16"/>
      <c r="HH24" s="16"/>
      <c r="HI24" s="16"/>
      <c r="HJ24" s="16"/>
      <c r="HK24" s="16"/>
      <c r="HL24" s="16"/>
      <c r="HM24" s="16"/>
      <c r="HN24" s="16"/>
      <c r="HO24" s="16"/>
      <c r="HP24" s="16"/>
    </row>
    <row r="25" spans="1:224" ht="12.75" customHeight="1" x14ac:dyDescent="0.2">
      <c r="A25" s="67" t="s">
        <v>162</v>
      </c>
      <c r="B25" s="20">
        <v>1027</v>
      </c>
      <c r="C25" s="68" t="s">
        <v>144</v>
      </c>
      <c r="D25" s="21">
        <f t="shared" ca="1" si="0"/>
        <v>0</v>
      </c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  <c r="BC25" s="16"/>
      <c r="BD25" s="16"/>
      <c r="BE25" s="16"/>
      <c r="BF25" s="16"/>
      <c r="BG25" s="16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/>
      <c r="DV25" s="16"/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16"/>
      <c r="GE25" s="16"/>
      <c r="GF25" s="16"/>
      <c r="GG25" s="16"/>
      <c r="GH25" s="16"/>
      <c r="GI25" s="16"/>
      <c r="GJ25" s="16"/>
      <c r="GK25" s="16"/>
      <c r="GL25" s="16"/>
      <c r="GM25" s="16"/>
      <c r="GN25" s="16"/>
      <c r="GO25" s="16"/>
      <c r="GP25" s="16"/>
      <c r="GQ25" s="16"/>
      <c r="GR25" s="16"/>
      <c r="GS25" s="16"/>
      <c r="GT25" s="16"/>
      <c r="GU25" s="16"/>
      <c r="GV25" s="16"/>
      <c r="GW25" s="16"/>
      <c r="GX25" s="16"/>
      <c r="GY25" s="16"/>
      <c r="GZ25" s="16"/>
      <c r="HA25" s="16"/>
      <c r="HB25" s="16"/>
      <c r="HC25" s="16"/>
      <c r="HD25" s="16"/>
      <c r="HE25" s="16"/>
      <c r="HF25" s="16"/>
      <c r="HG25" s="16"/>
      <c r="HH25" s="16"/>
      <c r="HI25" s="16"/>
      <c r="HJ25" s="16"/>
      <c r="HK25" s="16"/>
      <c r="HL25" s="16"/>
      <c r="HM25" s="16"/>
      <c r="HN25" s="16"/>
      <c r="HO25" s="16"/>
      <c r="HP25" s="16"/>
    </row>
    <row r="26" spans="1:224" ht="12.75" customHeight="1" x14ac:dyDescent="0.2">
      <c r="A26" s="67" t="s">
        <v>163</v>
      </c>
      <c r="B26" s="20">
        <v>1028</v>
      </c>
      <c r="C26" s="68" t="s">
        <v>144</v>
      </c>
      <c r="D26" s="21">
        <f t="shared" ca="1" si="0"/>
        <v>0</v>
      </c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  <c r="GC26" s="16"/>
      <c r="GD26" s="16"/>
      <c r="GE26" s="16"/>
      <c r="GF26" s="16"/>
      <c r="GG26" s="16"/>
      <c r="GH26" s="16"/>
      <c r="GI26" s="16"/>
      <c r="GJ26" s="16"/>
      <c r="GK26" s="16"/>
      <c r="GL26" s="16"/>
      <c r="GM26" s="16"/>
      <c r="GN26" s="16"/>
      <c r="GO26" s="16"/>
      <c r="GP26" s="16"/>
      <c r="GQ26" s="16"/>
      <c r="GR26" s="16"/>
      <c r="GS26" s="16"/>
      <c r="GT26" s="16"/>
      <c r="GU26" s="16"/>
      <c r="GV26" s="16"/>
      <c r="GW26" s="16"/>
      <c r="GX26" s="16"/>
      <c r="GY26" s="16"/>
      <c r="GZ26" s="16"/>
      <c r="HA26" s="16"/>
      <c r="HB26" s="16"/>
      <c r="HC26" s="16"/>
      <c r="HD26" s="16"/>
      <c r="HE26" s="16"/>
      <c r="HF26" s="16"/>
      <c r="HG26" s="16"/>
      <c r="HH26" s="16"/>
      <c r="HI26" s="16"/>
      <c r="HJ26" s="16"/>
      <c r="HK26" s="16"/>
      <c r="HL26" s="16"/>
      <c r="HM26" s="16"/>
      <c r="HN26" s="16"/>
      <c r="HO26" s="16"/>
      <c r="HP26" s="16"/>
    </row>
    <row r="27" spans="1:224" ht="12.75" customHeight="1" x14ac:dyDescent="0.2">
      <c r="A27" s="67" t="s">
        <v>164</v>
      </c>
      <c r="B27" s="20">
        <v>1030</v>
      </c>
      <c r="C27" s="68" t="s">
        <v>144</v>
      </c>
      <c r="D27" s="21">
        <f t="shared" ca="1" si="0"/>
        <v>0</v>
      </c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/>
      <c r="DV27" s="16"/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  <c r="GC27" s="16"/>
      <c r="GD27" s="16"/>
      <c r="GE27" s="16"/>
      <c r="GF27" s="16"/>
      <c r="GG27" s="16"/>
      <c r="GH27" s="16"/>
      <c r="GI27" s="16"/>
      <c r="GJ27" s="16"/>
      <c r="GK27" s="16"/>
      <c r="GL27" s="16"/>
      <c r="GM27" s="16"/>
      <c r="GN27" s="16"/>
      <c r="GO27" s="16"/>
      <c r="GP27" s="16"/>
      <c r="GQ27" s="16"/>
      <c r="GR27" s="16"/>
      <c r="GS27" s="16"/>
      <c r="GT27" s="16"/>
      <c r="GU27" s="16"/>
      <c r="GV27" s="16"/>
      <c r="GW27" s="16"/>
      <c r="GX27" s="16"/>
      <c r="GY27" s="16"/>
      <c r="GZ27" s="16"/>
      <c r="HA27" s="16"/>
      <c r="HB27" s="16"/>
      <c r="HC27" s="16"/>
      <c r="HD27" s="16"/>
      <c r="HE27" s="16"/>
      <c r="HF27" s="16"/>
      <c r="HG27" s="16"/>
      <c r="HH27" s="16"/>
      <c r="HI27" s="16"/>
      <c r="HJ27" s="16"/>
      <c r="HK27" s="16"/>
      <c r="HL27" s="16"/>
      <c r="HM27" s="16"/>
      <c r="HN27" s="16"/>
      <c r="HO27" s="16"/>
      <c r="HP27" s="16"/>
    </row>
    <row r="28" spans="1:224" ht="12.75" customHeight="1" x14ac:dyDescent="0.2">
      <c r="A28" s="67" t="s">
        <v>165</v>
      </c>
      <c r="B28" s="20">
        <v>1031</v>
      </c>
      <c r="C28" s="68" t="s">
        <v>144</v>
      </c>
      <c r="D28" s="21">
        <f t="shared" ca="1" si="0"/>
        <v>0</v>
      </c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  <c r="GC28" s="16"/>
      <c r="GD28" s="16"/>
      <c r="GE28" s="16"/>
      <c r="GF28" s="16"/>
      <c r="GG28" s="16"/>
      <c r="GH28" s="16"/>
      <c r="GI28" s="16"/>
      <c r="GJ28" s="16"/>
      <c r="GK28" s="16"/>
      <c r="GL28" s="16"/>
      <c r="GM28" s="16"/>
      <c r="GN28" s="16"/>
      <c r="GO28" s="16"/>
      <c r="GP28" s="16"/>
      <c r="GQ28" s="16"/>
      <c r="GR28" s="16"/>
      <c r="GS28" s="16"/>
      <c r="GT28" s="16"/>
      <c r="GU28" s="16"/>
      <c r="GV28" s="16"/>
      <c r="GW28" s="16"/>
      <c r="GX28" s="16"/>
      <c r="GY28" s="16"/>
      <c r="GZ28" s="16"/>
      <c r="HA28" s="16"/>
      <c r="HB28" s="16"/>
      <c r="HC28" s="16"/>
      <c r="HD28" s="16"/>
      <c r="HE28" s="16"/>
      <c r="HF28" s="16"/>
      <c r="HG28" s="16"/>
      <c r="HH28" s="16"/>
      <c r="HI28" s="16"/>
      <c r="HJ28" s="16"/>
      <c r="HK28" s="16"/>
      <c r="HL28" s="16"/>
      <c r="HM28" s="16"/>
      <c r="HN28" s="16"/>
      <c r="HO28" s="16"/>
      <c r="HP28" s="16"/>
    </row>
    <row r="29" spans="1:224" ht="12.75" customHeight="1" x14ac:dyDescent="0.2">
      <c r="A29" s="67" t="s">
        <v>166</v>
      </c>
      <c r="B29" s="20">
        <v>1032</v>
      </c>
      <c r="C29" s="68" t="s">
        <v>144</v>
      </c>
      <c r="D29" s="21">
        <f t="shared" ca="1" si="0"/>
        <v>0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16"/>
      <c r="GE29" s="16"/>
      <c r="GF29" s="16"/>
      <c r="GG29" s="16"/>
      <c r="GH29" s="16"/>
      <c r="GI29" s="16"/>
      <c r="GJ29" s="16"/>
      <c r="GK29" s="16"/>
      <c r="GL29" s="16"/>
      <c r="GM29" s="16"/>
      <c r="GN29" s="16"/>
      <c r="GO29" s="16"/>
      <c r="GP29" s="16"/>
      <c r="GQ29" s="16"/>
      <c r="GR29" s="16"/>
      <c r="GS29" s="16"/>
      <c r="GT29" s="16"/>
      <c r="GU29" s="16"/>
      <c r="GV29" s="16"/>
      <c r="GW29" s="16"/>
      <c r="GX29" s="16"/>
      <c r="GY29" s="16"/>
      <c r="GZ29" s="16"/>
      <c r="HA29" s="16"/>
      <c r="HB29" s="16"/>
      <c r="HC29" s="16"/>
      <c r="HD29" s="16"/>
      <c r="HE29" s="16"/>
      <c r="HF29" s="16"/>
      <c r="HG29" s="16"/>
      <c r="HH29" s="16"/>
      <c r="HI29" s="16"/>
      <c r="HJ29" s="16"/>
      <c r="HK29" s="16"/>
      <c r="HL29" s="16"/>
      <c r="HM29" s="16"/>
      <c r="HN29" s="16"/>
      <c r="HO29" s="16"/>
      <c r="HP29" s="16"/>
    </row>
    <row r="30" spans="1:224" ht="12.75" customHeight="1" x14ac:dyDescent="0.2">
      <c r="A30" s="67" t="s">
        <v>167</v>
      </c>
      <c r="B30" s="20">
        <v>1034</v>
      </c>
      <c r="C30" s="68" t="s">
        <v>144</v>
      </c>
      <c r="D30" s="21">
        <f t="shared" ca="1" si="0"/>
        <v>0</v>
      </c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16"/>
      <c r="GE30" s="16"/>
      <c r="GF30" s="16"/>
      <c r="GG30" s="16"/>
      <c r="GH30" s="16"/>
      <c r="GI30" s="16"/>
      <c r="GJ30" s="16"/>
      <c r="GK30" s="16"/>
      <c r="GL30" s="16"/>
      <c r="GM30" s="16"/>
      <c r="GN30" s="16"/>
      <c r="GO30" s="16"/>
      <c r="GP30" s="16"/>
      <c r="GQ30" s="16"/>
      <c r="GR30" s="16"/>
      <c r="GS30" s="16"/>
      <c r="GT30" s="16"/>
      <c r="GU30" s="16"/>
      <c r="GV30" s="16"/>
      <c r="GW30" s="16"/>
      <c r="GX30" s="16"/>
      <c r="GY30" s="16"/>
      <c r="GZ30" s="16"/>
      <c r="HA30" s="16"/>
      <c r="HB30" s="16"/>
      <c r="HC30" s="16"/>
      <c r="HD30" s="16"/>
      <c r="HE30" s="16"/>
      <c r="HF30" s="16"/>
      <c r="HG30" s="16"/>
      <c r="HH30" s="16"/>
      <c r="HI30" s="16"/>
      <c r="HJ30" s="16"/>
      <c r="HK30" s="16"/>
      <c r="HL30" s="16"/>
      <c r="HM30" s="16"/>
      <c r="HN30" s="16"/>
      <c r="HO30" s="16"/>
      <c r="HP30" s="16"/>
    </row>
    <row r="31" spans="1:224" ht="12.75" customHeight="1" x14ac:dyDescent="0.2">
      <c r="A31" s="67" t="s">
        <v>168</v>
      </c>
      <c r="B31" s="20">
        <v>1035</v>
      </c>
      <c r="C31" s="68" t="s">
        <v>144</v>
      </c>
      <c r="D31" s="21">
        <f t="shared" ca="1" si="0"/>
        <v>171493.97999999998</v>
      </c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  <c r="GC31" s="16"/>
      <c r="GD31" s="16"/>
      <c r="GE31" s="16"/>
      <c r="GF31" s="16"/>
      <c r="GG31" s="16"/>
      <c r="GH31" s="16"/>
      <c r="GI31" s="16"/>
      <c r="GJ31" s="16"/>
      <c r="GK31" s="16"/>
      <c r="GL31" s="16"/>
      <c r="GM31" s="16"/>
      <c r="GN31" s="16"/>
      <c r="GO31" s="16"/>
      <c r="GP31" s="16"/>
      <c r="GQ31" s="16"/>
      <c r="GR31" s="16"/>
      <c r="GS31" s="16"/>
      <c r="GT31" s="16"/>
      <c r="GU31" s="16"/>
      <c r="GV31" s="16"/>
      <c r="GW31" s="16"/>
      <c r="GX31" s="16"/>
      <c r="GY31" s="16"/>
      <c r="GZ31" s="16"/>
      <c r="HA31" s="16"/>
      <c r="HB31" s="16"/>
      <c r="HC31" s="16"/>
      <c r="HD31" s="16"/>
      <c r="HE31" s="16"/>
      <c r="HF31" s="16"/>
      <c r="HG31" s="16"/>
      <c r="HH31" s="16"/>
      <c r="HI31" s="16"/>
      <c r="HJ31" s="16"/>
      <c r="HK31" s="16"/>
      <c r="HL31" s="16"/>
      <c r="HM31" s="16"/>
      <c r="HN31" s="16"/>
      <c r="HO31" s="16"/>
      <c r="HP31" s="16"/>
    </row>
    <row r="32" spans="1:224" ht="12.75" customHeight="1" x14ac:dyDescent="0.2">
      <c r="A32" s="67" t="s">
        <v>169</v>
      </c>
      <c r="B32" s="20">
        <v>1036</v>
      </c>
      <c r="C32" s="68" t="s">
        <v>144</v>
      </c>
      <c r="D32" s="21">
        <f t="shared" ca="1" si="0"/>
        <v>0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  <c r="EY32" s="16"/>
      <c r="EZ32" s="16"/>
      <c r="FA32" s="16"/>
      <c r="FB32" s="16"/>
      <c r="FC32" s="16"/>
      <c r="FD32" s="16"/>
      <c r="FE32" s="16"/>
      <c r="FF32" s="16"/>
      <c r="FG32" s="16"/>
      <c r="FH32" s="16"/>
      <c r="FI32" s="16"/>
      <c r="FJ32" s="16"/>
      <c r="FK32" s="16"/>
      <c r="FL32" s="16"/>
      <c r="FM32" s="16"/>
      <c r="FN32" s="16"/>
      <c r="FO32" s="16"/>
      <c r="FP32" s="16"/>
      <c r="FQ32" s="16"/>
      <c r="FR32" s="16"/>
      <c r="FS32" s="16"/>
      <c r="FT32" s="16"/>
      <c r="FU32" s="16"/>
      <c r="FV32" s="16"/>
      <c r="FW32" s="16"/>
      <c r="FX32" s="16"/>
      <c r="FY32" s="16"/>
      <c r="FZ32" s="16"/>
      <c r="GA32" s="16"/>
      <c r="GB32" s="16"/>
      <c r="GC32" s="16"/>
      <c r="GD32" s="16"/>
      <c r="GE32" s="16"/>
      <c r="GF32" s="16"/>
      <c r="GG32" s="16"/>
      <c r="GH32" s="16"/>
      <c r="GI32" s="16"/>
      <c r="GJ32" s="16"/>
      <c r="GK32" s="16"/>
      <c r="GL32" s="16"/>
      <c r="GM32" s="16"/>
      <c r="GN32" s="16"/>
      <c r="GO32" s="16"/>
      <c r="GP32" s="16"/>
      <c r="GQ32" s="16"/>
      <c r="GR32" s="16"/>
      <c r="GS32" s="16"/>
      <c r="GT32" s="16"/>
      <c r="GU32" s="16"/>
      <c r="GV32" s="16"/>
      <c r="GW32" s="16"/>
      <c r="GX32" s="16"/>
      <c r="GY32" s="16"/>
      <c r="GZ32" s="16"/>
      <c r="HA32" s="16"/>
      <c r="HB32" s="16"/>
      <c r="HC32" s="16"/>
      <c r="HD32" s="16"/>
      <c r="HE32" s="16"/>
      <c r="HF32" s="16"/>
      <c r="HG32" s="16"/>
      <c r="HH32" s="16"/>
      <c r="HI32" s="16"/>
      <c r="HJ32" s="16"/>
      <c r="HK32" s="16"/>
      <c r="HL32" s="16"/>
      <c r="HM32" s="16"/>
      <c r="HN32" s="16"/>
      <c r="HO32" s="16"/>
      <c r="HP32" s="16"/>
    </row>
    <row r="33" spans="1:224" ht="12.75" customHeight="1" x14ac:dyDescent="0.2">
      <c r="A33" s="67" t="s">
        <v>170</v>
      </c>
      <c r="B33" s="20">
        <v>1037</v>
      </c>
      <c r="C33" s="68" t="s">
        <v>144</v>
      </c>
      <c r="D33" s="21">
        <f t="shared" ca="1" si="0"/>
        <v>0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16"/>
      <c r="CA33" s="16"/>
      <c r="CB33" s="16"/>
      <c r="CC33" s="16"/>
      <c r="CD33" s="16"/>
      <c r="CE33" s="16"/>
      <c r="CF33" s="16"/>
      <c r="CG33" s="16"/>
      <c r="CH33" s="16"/>
      <c r="CI33" s="16"/>
      <c r="CJ33" s="16"/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  <c r="EX33" s="16"/>
      <c r="EY33" s="16"/>
      <c r="EZ33" s="16"/>
      <c r="FA33" s="16"/>
      <c r="FB33" s="16"/>
      <c r="FC33" s="16"/>
      <c r="FD33" s="16"/>
      <c r="FE33" s="16"/>
      <c r="FF33" s="16"/>
      <c r="FG33" s="16"/>
      <c r="FH33" s="16"/>
      <c r="FI33" s="16"/>
      <c r="FJ33" s="16"/>
      <c r="FK33" s="16"/>
      <c r="FL33" s="16"/>
      <c r="FM33" s="16"/>
      <c r="FN33" s="16"/>
      <c r="FO33" s="16"/>
      <c r="FP33" s="16"/>
      <c r="FQ33" s="16"/>
      <c r="FR33" s="16"/>
      <c r="FS33" s="16"/>
      <c r="FT33" s="16"/>
      <c r="FU33" s="16"/>
      <c r="FV33" s="16"/>
      <c r="FW33" s="16"/>
      <c r="FX33" s="16"/>
      <c r="FY33" s="16"/>
      <c r="FZ33" s="16"/>
      <c r="GA33" s="16"/>
      <c r="GB33" s="16"/>
      <c r="GC33" s="16"/>
      <c r="GD33" s="16"/>
      <c r="GE33" s="16"/>
      <c r="GF33" s="16"/>
      <c r="GG33" s="16"/>
      <c r="GH33" s="16"/>
      <c r="GI33" s="16"/>
      <c r="GJ33" s="16"/>
      <c r="GK33" s="16"/>
      <c r="GL33" s="16"/>
      <c r="GM33" s="16"/>
      <c r="GN33" s="16"/>
      <c r="GO33" s="16"/>
      <c r="GP33" s="16"/>
      <c r="GQ33" s="16"/>
      <c r="GR33" s="16"/>
      <c r="GS33" s="16"/>
      <c r="GT33" s="16"/>
      <c r="GU33" s="16"/>
      <c r="GV33" s="16"/>
      <c r="GW33" s="16"/>
      <c r="GX33" s="16"/>
      <c r="GY33" s="16"/>
      <c r="GZ33" s="16"/>
      <c r="HA33" s="16"/>
      <c r="HB33" s="16"/>
      <c r="HC33" s="16"/>
      <c r="HD33" s="16"/>
      <c r="HE33" s="16"/>
      <c r="HF33" s="16"/>
      <c r="HG33" s="16"/>
      <c r="HH33" s="16"/>
      <c r="HI33" s="16"/>
      <c r="HJ33" s="16"/>
      <c r="HK33" s="16"/>
      <c r="HL33" s="16"/>
      <c r="HM33" s="16"/>
      <c r="HN33" s="16"/>
      <c r="HO33" s="16"/>
      <c r="HP33" s="16"/>
    </row>
    <row r="34" spans="1:224" ht="12.75" customHeight="1" x14ac:dyDescent="0.2">
      <c r="A34" s="67" t="s">
        <v>171</v>
      </c>
      <c r="B34" s="20">
        <v>1038</v>
      </c>
      <c r="C34" s="68" t="s">
        <v>144</v>
      </c>
      <c r="D34" s="21">
        <f t="shared" ca="1" si="0"/>
        <v>144908.82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16"/>
      <c r="CA34" s="16"/>
      <c r="CB34" s="16"/>
      <c r="CC34" s="16"/>
      <c r="CD34" s="16"/>
      <c r="CE34" s="16"/>
      <c r="CF34" s="16"/>
      <c r="CG34" s="16"/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/>
      <c r="DV34" s="16"/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  <c r="EY34" s="16"/>
      <c r="EZ34" s="16"/>
      <c r="FA34" s="16"/>
      <c r="FB34" s="16"/>
      <c r="FC34" s="16"/>
      <c r="FD34" s="16"/>
      <c r="FE34" s="16"/>
      <c r="FF34" s="16"/>
      <c r="FG34" s="16"/>
      <c r="FH34" s="16"/>
      <c r="FI34" s="16"/>
      <c r="FJ34" s="16"/>
      <c r="FK34" s="16"/>
      <c r="FL34" s="16"/>
      <c r="FM34" s="16"/>
      <c r="FN34" s="16"/>
      <c r="FO34" s="16"/>
      <c r="FP34" s="16"/>
      <c r="FQ34" s="16"/>
      <c r="FR34" s="16"/>
      <c r="FS34" s="16"/>
      <c r="FT34" s="16"/>
      <c r="FU34" s="16"/>
      <c r="FV34" s="16"/>
      <c r="FW34" s="16"/>
      <c r="FX34" s="16"/>
      <c r="FY34" s="16"/>
      <c r="FZ34" s="16"/>
      <c r="GA34" s="16"/>
      <c r="GB34" s="16"/>
      <c r="GC34" s="16"/>
      <c r="GD34" s="16"/>
      <c r="GE34" s="16"/>
      <c r="GF34" s="16"/>
      <c r="GG34" s="16"/>
      <c r="GH34" s="16"/>
      <c r="GI34" s="16"/>
      <c r="GJ34" s="16"/>
      <c r="GK34" s="16"/>
      <c r="GL34" s="16"/>
      <c r="GM34" s="16"/>
      <c r="GN34" s="16"/>
      <c r="GO34" s="16"/>
      <c r="GP34" s="16"/>
      <c r="GQ34" s="16"/>
      <c r="GR34" s="16"/>
      <c r="GS34" s="16"/>
      <c r="GT34" s="16"/>
      <c r="GU34" s="16"/>
      <c r="GV34" s="16"/>
      <c r="GW34" s="16"/>
      <c r="GX34" s="16"/>
      <c r="GY34" s="16"/>
      <c r="GZ34" s="16"/>
      <c r="HA34" s="16"/>
      <c r="HB34" s="16"/>
      <c r="HC34" s="16"/>
      <c r="HD34" s="16"/>
      <c r="HE34" s="16"/>
      <c r="HF34" s="16"/>
      <c r="HG34" s="16"/>
      <c r="HH34" s="16"/>
      <c r="HI34" s="16"/>
      <c r="HJ34" s="16"/>
      <c r="HK34" s="16"/>
      <c r="HL34" s="16"/>
      <c r="HM34" s="16"/>
      <c r="HN34" s="16"/>
      <c r="HO34" s="16"/>
      <c r="HP34" s="16"/>
    </row>
    <row r="35" spans="1:224" ht="12.75" customHeight="1" x14ac:dyDescent="0.2">
      <c r="A35" s="67" t="s">
        <v>172</v>
      </c>
      <c r="B35" s="20">
        <v>1039</v>
      </c>
      <c r="C35" s="68" t="s">
        <v>144</v>
      </c>
      <c r="D35" s="21">
        <f t="shared" ca="1" si="0"/>
        <v>0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  <c r="FY35" s="16"/>
      <c r="FZ35" s="16"/>
      <c r="GA35" s="16"/>
      <c r="GB35" s="16"/>
      <c r="GC35" s="16"/>
      <c r="GD35" s="16"/>
      <c r="GE35" s="16"/>
      <c r="GF35" s="16"/>
      <c r="GG35" s="16"/>
      <c r="GH35" s="16"/>
      <c r="GI35" s="16"/>
      <c r="GJ35" s="16"/>
      <c r="GK35" s="16"/>
      <c r="GL35" s="16"/>
      <c r="GM35" s="16"/>
      <c r="GN35" s="16"/>
      <c r="GO35" s="16"/>
      <c r="GP35" s="16"/>
      <c r="GQ35" s="16"/>
      <c r="GR35" s="16"/>
      <c r="GS35" s="16"/>
      <c r="GT35" s="16"/>
      <c r="GU35" s="16"/>
      <c r="GV35" s="16"/>
      <c r="GW35" s="16"/>
      <c r="GX35" s="16"/>
      <c r="GY35" s="16"/>
      <c r="GZ35" s="16"/>
      <c r="HA35" s="16"/>
      <c r="HB35" s="16"/>
      <c r="HC35" s="16"/>
      <c r="HD35" s="16"/>
      <c r="HE35" s="16"/>
      <c r="HF35" s="16"/>
      <c r="HG35" s="16"/>
      <c r="HH35" s="16"/>
      <c r="HI35" s="16"/>
      <c r="HJ35" s="16"/>
      <c r="HK35" s="16"/>
      <c r="HL35" s="16"/>
      <c r="HM35" s="16"/>
      <c r="HN35" s="16"/>
      <c r="HO35" s="16"/>
      <c r="HP35" s="16"/>
    </row>
    <row r="36" spans="1:224" ht="12.75" customHeight="1" x14ac:dyDescent="0.2">
      <c r="A36" s="67" t="s">
        <v>173</v>
      </c>
      <c r="B36" s="20">
        <v>1040</v>
      </c>
      <c r="C36" s="68" t="s">
        <v>144</v>
      </c>
      <c r="D36" s="21">
        <f t="shared" ca="1" si="0"/>
        <v>342252511.35000002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6"/>
      <c r="BI36" s="16"/>
      <c r="BJ36" s="16"/>
      <c r="BK36" s="16"/>
      <c r="BL36" s="16"/>
      <c r="BM36" s="16"/>
      <c r="BN36" s="16"/>
      <c r="BO36" s="16"/>
      <c r="BP36" s="16"/>
      <c r="BQ36" s="16"/>
      <c r="BR36" s="16"/>
      <c r="BS36" s="16"/>
      <c r="BT36" s="16"/>
      <c r="BU36" s="16"/>
      <c r="BV36" s="16"/>
      <c r="BW36" s="16"/>
      <c r="BX36" s="16"/>
      <c r="BY36" s="16"/>
      <c r="BZ36" s="16"/>
      <c r="CA36" s="16"/>
      <c r="CB36" s="16"/>
      <c r="CC36" s="16"/>
      <c r="CD36" s="16"/>
      <c r="CE36" s="16"/>
      <c r="CF36" s="16"/>
      <c r="CG36" s="16"/>
      <c r="CH36" s="16"/>
      <c r="CI36" s="16"/>
      <c r="CJ36" s="16"/>
      <c r="CK36" s="16"/>
      <c r="CL36" s="16"/>
      <c r="CM36" s="16"/>
      <c r="CN36" s="16"/>
      <c r="CO36" s="16"/>
      <c r="CP36" s="16"/>
      <c r="CQ36" s="16"/>
      <c r="CR36" s="16"/>
      <c r="CS36" s="16"/>
      <c r="CT36" s="16"/>
      <c r="CU36" s="16"/>
      <c r="CV36" s="16"/>
      <c r="CW36" s="16"/>
      <c r="CX36" s="16"/>
      <c r="CY36" s="16"/>
      <c r="CZ36" s="16"/>
      <c r="DA36" s="16"/>
      <c r="DB36" s="16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6"/>
      <c r="DT36" s="16"/>
      <c r="DU36" s="16"/>
      <c r="DV36" s="16"/>
      <c r="DW36" s="16"/>
      <c r="DX36" s="16"/>
      <c r="DY36" s="16"/>
      <c r="DZ36" s="16"/>
      <c r="EA36" s="16"/>
      <c r="EB36" s="16"/>
      <c r="EC36" s="16"/>
      <c r="ED36" s="16"/>
      <c r="EE36" s="16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  <c r="EY36" s="16"/>
      <c r="EZ36" s="16"/>
      <c r="FA36" s="16"/>
      <c r="FB36" s="16"/>
      <c r="FC36" s="16"/>
      <c r="FD36" s="16"/>
      <c r="FE36" s="16"/>
      <c r="FF36" s="16"/>
      <c r="FG36" s="16"/>
      <c r="FH36" s="16"/>
      <c r="FI36" s="16"/>
      <c r="FJ36" s="16"/>
      <c r="FK36" s="16"/>
      <c r="FL36" s="16"/>
      <c r="FM36" s="16"/>
      <c r="FN36" s="16"/>
      <c r="FO36" s="16"/>
      <c r="FP36" s="16"/>
      <c r="FQ36" s="16"/>
      <c r="FR36" s="16"/>
      <c r="FS36" s="16"/>
      <c r="FT36" s="16"/>
      <c r="FU36" s="16"/>
      <c r="FV36" s="16"/>
      <c r="FW36" s="16"/>
      <c r="FX36" s="16"/>
      <c r="FY36" s="16"/>
      <c r="FZ36" s="16"/>
      <c r="GA36" s="16"/>
      <c r="GB36" s="16"/>
      <c r="GC36" s="16"/>
      <c r="GD36" s="16"/>
      <c r="GE36" s="16"/>
      <c r="GF36" s="16"/>
      <c r="GG36" s="16"/>
      <c r="GH36" s="16"/>
      <c r="GI36" s="16"/>
      <c r="GJ36" s="16"/>
      <c r="GK36" s="16"/>
      <c r="GL36" s="16"/>
      <c r="GM36" s="16"/>
      <c r="GN36" s="16"/>
      <c r="GO36" s="16"/>
      <c r="GP36" s="16"/>
      <c r="GQ36" s="16"/>
      <c r="GR36" s="16"/>
      <c r="GS36" s="16"/>
      <c r="GT36" s="16"/>
      <c r="GU36" s="16"/>
      <c r="GV36" s="16"/>
      <c r="GW36" s="16"/>
      <c r="GX36" s="16"/>
      <c r="GY36" s="16"/>
      <c r="GZ36" s="16"/>
      <c r="HA36" s="16"/>
      <c r="HB36" s="16"/>
      <c r="HC36" s="16"/>
      <c r="HD36" s="16"/>
      <c r="HE36" s="16"/>
      <c r="HF36" s="16"/>
      <c r="HG36" s="16"/>
      <c r="HH36" s="16"/>
      <c r="HI36" s="16"/>
      <c r="HJ36" s="16"/>
      <c r="HK36" s="16"/>
      <c r="HL36" s="16"/>
      <c r="HM36" s="16"/>
      <c r="HN36" s="16"/>
      <c r="HO36" s="16"/>
      <c r="HP36" s="16"/>
    </row>
    <row r="37" spans="1:224" ht="12.75" customHeight="1" x14ac:dyDescent="0.2">
      <c r="A37" s="67" t="s">
        <v>174</v>
      </c>
      <c r="B37" s="20">
        <v>1043</v>
      </c>
      <c r="C37" s="68" t="s">
        <v>144</v>
      </c>
      <c r="D37" s="21">
        <f t="shared" ca="1" si="0"/>
        <v>0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  <c r="BW37" s="16"/>
      <c r="BX37" s="16"/>
      <c r="BY37" s="16"/>
      <c r="BZ37" s="16"/>
      <c r="CA37" s="16"/>
      <c r="CB37" s="16"/>
      <c r="CC37" s="16"/>
      <c r="CD37" s="16"/>
      <c r="CE37" s="16"/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/>
      <c r="DV37" s="16"/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16"/>
      <c r="FH37" s="16"/>
      <c r="FI37" s="16"/>
      <c r="FJ37" s="16"/>
      <c r="FK37" s="16"/>
      <c r="FL37" s="16"/>
      <c r="FM37" s="16"/>
      <c r="FN37" s="16"/>
      <c r="FO37" s="16"/>
      <c r="FP37" s="16"/>
      <c r="FQ37" s="16"/>
      <c r="FR37" s="16"/>
      <c r="FS37" s="16"/>
      <c r="FT37" s="16"/>
      <c r="FU37" s="16"/>
      <c r="FV37" s="16"/>
      <c r="FW37" s="16"/>
      <c r="FX37" s="16"/>
      <c r="FY37" s="16"/>
      <c r="FZ37" s="16"/>
      <c r="GA37" s="16"/>
      <c r="GB37" s="16"/>
      <c r="GC37" s="16"/>
      <c r="GD37" s="16"/>
      <c r="GE37" s="16"/>
      <c r="GF37" s="16"/>
      <c r="GG37" s="16"/>
      <c r="GH37" s="16"/>
      <c r="GI37" s="16"/>
      <c r="GJ37" s="16"/>
      <c r="GK37" s="16"/>
      <c r="GL37" s="16"/>
      <c r="GM37" s="16"/>
      <c r="GN37" s="16"/>
      <c r="GO37" s="16"/>
      <c r="GP37" s="16"/>
      <c r="GQ37" s="16"/>
      <c r="GR37" s="16"/>
      <c r="GS37" s="16"/>
      <c r="GT37" s="16"/>
      <c r="GU37" s="16"/>
      <c r="GV37" s="16"/>
      <c r="GW37" s="16"/>
      <c r="GX37" s="16"/>
      <c r="GY37" s="16"/>
      <c r="GZ37" s="16"/>
      <c r="HA37" s="16"/>
      <c r="HB37" s="16"/>
      <c r="HC37" s="16"/>
      <c r="HD37" s="16"/>
      <c r="HE37" s="16"/>
      <c r="HF37" s="16"/>
      <c r="HG37" s="16"/>
      <c r="HH37" s="16"/>
      <c r="HI37" s="16"/>
      <c r="HJ37" s="16"/>
      <c r="HK37" s="16"/>
      <c r="HL37" s="16"/>
      <c r="HM37" s="16"/>
      <c r="HN37" s="16"/>
      <c r="HO37" s="16"/>
      <c r="HP37" s="16"/>
    </row>
    <row r="38" spans="1:224" ht="12.75" customHeight="1" x14ac:dyDescent="0.2">
      <c r="A38" s="67" t="s">
        <v>175</v>
      </c>
      <c r="B38" s="20">
        <v>1044</v>
      </c>
      <c r="C38" s="68" t="s">
        <v>144</v>
      </c>
      <c r="D38" s="21">
        <f t="shared" ca="1" si="0"/>
        <v>0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6"/>
      <c r="BZ38" s="16"/>
      <c r="CA38" s="16"/>
      <c r="CB38" s="16"/>
      <c r="CC38" s="16"/>
      <c r="CD38" s="16"/>
      <c r="CE38" s="16"/>
      <c r="CF38" s="16"/>
      <c r="CG38" s="16"/>
      <c r="CH38" s="16"/>
      <c r="CI38" s="16"/>
      <c r="CJ38" s="16"/>
      <c r="CK38" s="16"/>
      <c r="CL38" s="16"/>
      <c r="CM38" s="16"/>
      <c r="CN38" s="16"/>
      <c r="CO38" s="16"/>
      <c r="CP38" s="16"/>
      <c r="CQ38" s="16"/>
      <c r="CR38" s="16"/>
      <c r="CS38" s="16"/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  <c r="GC38" s="16"/>
      <c r="GD38" s="16"/>
      <c r="GE38" s="16"/>
      <c r="GF38" s="16"/>
      <c r="GG38" s="16"/>
      <c r="GH38" s="16"/>
      <c r="GI38" s="16"/>
      <c r="GJ38" s="16"/>
      <c r="GK38" s="16"/>
      <c r="GL38" s="16"/>
      <c r="GM38" s="16"/>
      <c r="GN38" s="16"/>
      <c r="GO38" s="16"/>
      <c r="GP38" s="16"/>
      <c r="GQ38" s="16"/>
      <c r="GR38" s="16"/>
      <c r="GS38" s="16"/>
      <c r="GT38" s="16"/>
      <c r="GU38" s="16"/>
      <c r="GV38" s="16"/>
      <c r="GW38" s="16"/>
      <c r="GX38" s="16"/>
      <c r="GY38" s="16"/>
      <c r="GZ38" s="16"/>
      <c r="HA38" s="16"/>
      <c r="HB38" s="16"/>
      <c r="HC38" s="16"/>
      <c r="HD38" s="16"/>
      <c r="HE38" s="16"/>
      <c r="HF38" s="16"/>
      <c r="HG38" s="16"/>
      <c r="HH38" s="16"/>
      <c r="HI38" s="16"/>
      <c r="HJ38" s="16"/>
      <c r="HK38" s="16"/>
      <c r="HL38" s="16"/>
      <c r="HM38" s="16"/>
      <c r="HN38" s="16"/>
      <c r="HO38" s="16"/>
      <c r="HP38" s="16"/>
    </row>
    <row r="39" spans="1:224" ht="12.75" customHeight="1" x14ac:dyDescent="0.2">
      <c r="A39" s="67" t="s">
        <v>176</v>
      </c>
      <c r="B39" s="20">
        <v>1045</v>
      </c>
      <c r="C39" s="68" t="s">
        <v>144</v>
      </c>
      <c r="D39" s="21">
        <f t="shared" ca="1" si="0"/>
        <v>0</v>
      </c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  <c r="BW39" s="16"/>
      <c r="BX39" s="16"/>
      <c r="BY39" s="16"/>
      <c r="BZ39" s="16"/>
      <c r="CA39" s="16"/>
      <c r="CB39" s="16"/>
      <c r="CC39" s="16"/>
      <c r="CD39" s="16"/>
      <c r="CE39" s="16"/>
      <c r="CF39" s="16"/>
      <c r="CG39" s="16"/>
      <c r="CH39" s="16"/>
      <c r="CI39" s="16"/>
      <c r="CJ39" s="16"/>
      <c r="CK39" s="16"/>
      <c r="CL39" s="16"/>
      <c r="CM39" s="16"/>
      <c r="CN39" s="16"/>
      <c r="CO39" s="16"/>
      <c r="CP39" s="16"/>
      <c r="CQ39" s="16"/>
      <c r="CR39" s="16"/>
      <c r="CS39" s="16"/>
      <c r="CT39" s="16"/>
      <c r="CU39" s="16"/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/>
      <c r="DV39" s="16"/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  <c r="EJ39" s="16"/>
      <c r="EK39" s="16"/>
      <c r="EL39" s="16"/>
      <c r="EM39" s="16"/>
      <c r="EN39" s="16"/>
      <c r="EO39" s="16"/>
      <c r="EP39" s="16"/>
      <c r="EQ39" s="16"/>
      <c r="ER39" s="16"/>
      <c r="ES39" s="16"/>
      <c r="ET39" s="16"/>
      <c r="EU39" s="16"/>
      <c r="EV39" s="16"/>
      <c r="EW39" s="16"/>
      <c r="EX39" s="16"/>
      <c r="EY39" s="16"/>
      <c r="EZ39" s="16"/>
      <c r="FA39" s="16"/>
      <c r="FB39" s="16"/>
      <c r="FC39" s="16"/>
      <c r="FD39" s="16"/>
      <c r="FE39" s="16"/>
      <c r="FF39" s="16"/>
      <c r="FG39" s="16"/>
      <c r="FH39" s="16"/>
      <c r="FI39" s="16"/>
      <c r="FJ39" s="16"/>
      <c r="FK39" s="16"/>
      <c r="FL39" s="16"/>
      <c r="FM39" s="16"/>
      <c r="FN39" s="16"/>
      <c r="FO39" s="16"/>
      <c r="FP39" s="16"/>
      <c r="FQ39" s="16"/>
      <c r="FR39" s="16"/>
      <c r="FS39" s="16"/>
      <c r="FT39" s="16"/>
      <c r="FU39" s="16"/>
      <c r="FV39" s="16"/>
      <c r="FW39" s="16"/>
      <c r="FX39" s="16"/>
      <c r="FY39" s="16"/>
      <c r="FZ39" s="16"/>
      <c r="GA39" s="16"/>
      <c r="GB39" s="16"/>
      <c r="GC39" s="16"/>
      <c r="GD39" s="16"/>
      <c r="GE39" s="16"/>
      <c r="GF39" s="16"/>
      <c r="GG39" s="16"/>
      <c r="GH39" s="16"/>
      <c r="GI39" s="16"/>
      <c r="GJ39" s="16"/>
      <c r="GK39" s="16"/>
      <c r="GL39" s="16"/>
      <c r="GM39" s="16"/>
      <c r="GN39" s="16"/>
      <c r="GO39" s="16"/>
      <c r="GP39" s="16"/>
      <c r="GQ39" s="16"/>
      <c r="GR39" s="16"/>
      <c r="GS39" s="16"/>
      <c r="GT39" s="16"/>
      <c r="GU39" s="16"/>
      <c r="GV39" s="16"/>
      <c r="GW39" s="16"/>
      <c r="GX39" s="16"/>
      <c r="GY39" s="16"/>
      <c r="GZ39" s="16"/>
      <c r="HA39" s="16"/>
      <c r="HB39" s="16"/>
      <c r="HC39" s="16"/>
      <c r="HD39" s="16"/>
      <c r="HE39" s="16"/>
      <c r="HF39" s="16"/>
      <c r="HG39" s="16"/>
      <c r="HH39" s="16"/>
      <c r="HI39" s="16"/>
      <c r="HJ39" s="16"/>
      <c r="HK39" s="16"/>
      <c r="HL39" s="16"/>
      <c r="HM39" s="16"/>
      <c r="HN39" s="16"/>
      <c r="HO39" s="16"/>
      <c r="HP39" s="16"/>
    </row>
    <row r="40" spans="1:224" ht="12.75" customHeight="1" x14ac:dyDescent="0.2">
      <c r="A40" s="67" t="s">
        <v>177</v>
      </c>
      <c r="B40" s="20">
        <v>1046</v>
      </c>
      <c r="C40" s="68" t="s">
        <v>144</v>
      </c>
      <c r="D40" s="21">
        <f t="shared" ca="1" si="0"/>
        <v>0</v>
      </c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  <c r="BI40" s="16"/>
      <c r="BJ40" s="16"/>
      <c r="BK40" s="16"/>
      <c r="BL40" s="16"/>
      <c r="BM40" s="16"/>
      <c r="BN40" s="16"/>
      <c r="BO40" s="16"/>
      <c r="BP40" s="16"/>
      <c r="BQ40" s="16"/>
      <c r="BR40" s="16"/>
      <c r="BS40" s="16"/>
      <c r="BT40" s="16"/>
      <c r="BU40" s="16"/>
      <c r="BV40" s="16"/>
      <c r="BW40" s="16"/>
      <c r="BX40" s="16"/>
      <c r="BY40" s="16"/>
      <c r="BZ40" s="16"/>
      <c r="CA40" s="16"/>
      <c r="CB40" s="16"/>
      <c r="CC40" s="16"/>
      <c r="CD40" s="16"/>
      <c r="CE40" s="16"/>
      <c r="CF40" s="16"/>
      <c r="CG40" s="16"/>
      <c r="CH40" s="16"/>
      <c r="CI40" s="16"/>
      <c r="CJ40" s="16"/>
      <c r="CK40" s="1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6"/>
      <c r="DT40" s="16"/>
      <c r="DU40" s="16"/>
      <c r="DV40" s="16"/>
      <c r="DW40" s="16"/>
      <c r="DX40" s="16"/>
      <c r="DY40" s="16"/>
      <c r="DZ40" s="16"/>
      <c r="EA40" s="16"/>
      <c r="EB40" s="16"/>
      <c r="EC40" s="16"/>
      <c r="ED40" s="16"/>
      <c r="EE40" s="16"/>
      <c r="EF40" s="16"/>
      <c r="EG40" s="16"/>
      <c r="EH40" s="16"/>
      <c r="EI40" s="16"/>
      <c r="EJ40" s="16"/>
      <c r="EK40" s="16"/>
      <c r="EL40" s="16"/>
      <c r="EM40" s="16"/>
      <c r="EN40" s="16"/>
      <c r="EO40" s="16"/>
      <c r="EP40" s="16"/>
      <c r="EQ40" s="16"/>
      <c r="ER40" s="16"/>
      <c r="ES40" s="16"/>
      <c r="ET40" s="16"/>
      <c r="EU40" s="16"/>
      <c r="EV40" s="16"/>
      <c r="EW40" s="16"/>
      <c r="EX40" s="16"/>
      <c r="EY40" s="16"/>
      <c r="EZ40" s="16"/>
      <c r="FA40" s="16"/>
      <c r="FB40" s="16"/>
      <c r="FC40" s="16"/>
      <c r="FD40" s="16"/>
      <c r="FE40" s="16"/>
      <c r="FF40" s="16"/>
      <c r="FG40" s="16"/>
      <c r="FH40" s="16"/>
      <c r="FI40" s="16"/>
      <c r="FJ40" s="16"/>
      <c r="FK40" s="16"/>
      <c r="FL40" s="16"/>
      <c r="FM40" s="16"/>
      <c r="FN40" s="16"/>
      <c r="FO40" s="16"/>
      <c r="FP40" s="16"/>
      <c r="FQ40" s="16"/>
      <c r="FR40" s="16"/>
      <c r="FS40" s="16"/>
      <c r="FT40" s="16"/>
      <c r="FU40" s="16"/>
      <c r="FV40" s="16"/>
      <c r="FW40" s="16"/>
      <c r="FX40" s="16"/>
      <c r="FY40" s="16"/>
      <c r="FZ40" s="16"/>
      <c r="GA40" s="16"/>
      <c r="GB40" s="16"/>
      <c r="GC40" s="16"/>
      <c r="GD40" s="16"/>
      <c r="GE40" s="16"/>
      <c r="GF40" s="16"/>
      <c r="GG40" s="16"/>
      <c r="GH40" s="16"/>
      <c r="GI40" s="16"/>
      <c r="GJ40" s="16"/>
      <c r="GK40" s="16"/>
      <c r="GL40" s="16"/>
      <c r="GM40" s="16"/>
      <c r="GN40" s="16"/>
      <c r="GO40" s="16"/>
      <c r="GP40" s="16"/>
      <c r="GQ40" s="16"/>
      <c r="GR40" s="16"/>
      <c r="GS40" s="16"/>
      <c r="GT40" s="16"/>
      <c r="GU40" s="16"/>
      <c r="GV40" s="16"/>
      <c r="GW40" s="16"/>
      <c r="GX40" s="16"/>
      <c r="GY40" s="16"/>
      <c r="GZ40" s="16"/>
      <c r="HA40" s="16"/>
      <c r="HB40" s="16"/>
      <c r="HC40" s="16"/>
      <c r="HD40" s="16"/>
      <c r="HE40" s="16"/>
      <c r="HF40" s="16"/>
      <c r="HG40" s="16"/>
      <c r="HH40" s="16"/>
      <c r="HI40" s="16"/>
      <c r="HJ40" s="16"/>
      <c r="HK40" s="16"/>
      <c r="HL40" s="16"/>
      <c r="HM40" s="16"/>
      <c r="HN40" s="16"/>
      <c r="HO40" s="16"/>
      <c r="HP40" s="16"/>
    </row>
    <row r="41" spans="1:224" ht="12.75" customHeight="1" x14ac:dyDescent="0.2">
      <c r="A41" s="67" t="s">
        <v>178</v>
      </c>
      <c r="B41" s="20">
        <v>1047</v>
      </c>
      <c r="C41" s="68" t="s">
        <v>144</v>
      </c>
      <c r="D41" s="21">
        <f t="shared" ca="1" si="0"/>
        <v>0</v>
      </c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  <c r="BM41" s="16"/>
      <c r="BN41" s="16"/>
      <c r="BO41" s="16"/>
      <c r="BP41" s="16"/>
      <c r="BQ41" s="16"/>
      <c r="BR41" s="16"/>
      <c r="BS41" s="16"/>
      <c r="BT41" s="16"/>
      <c r="BU41" s="16"/>
      <c r="BV41" s="16"/>
      <c r="BW41" s="16"/>
      <c r="BX41" s="16"/>
      <c r="BY41" s="16"/>
      <c r="BZ41" s="16"/>
      <c r="CA41" s="16"/>
      <c r="CB41" s="16"/>
      <c r="CC41" s="16"/>
      <c r="CD41" s="16"/>
      <c r="CE41" s="16"/>
      <c r="CF41" s="16"/>
      <c r="CG41" s="16"/>
      <c r="CH41" s="16"/>
      <c r="CI41" s="16"/>
      <c r="CJ41" s="16"/>
      <c r="CK41" s="16"/>
      <c r="CL41" s="16"/>
      <c r="CM41" s="16"/>
      <c r="CN41" s="16"/>
      <c r="CO41" s="16"/>
      <c r="CP41" s="16"/>
      <c r="CQ41" s="16"/>
      <c r="CR41" s="16"/>
      <c r="CS41" s="16"/>
      <c r="CT41" s="16"/>
      <c r="CU41" s="16"/>
      <c r="CV41" s="16"/>
      <c r="CW41" s="16"/>
      <c r="CX41" s="16"/>
      <c r="CY41" s="16"/>
      <c r="CZ41" s="16"/>
      <c r="DA41" s="16"/>
      <c r="DB41" s="16"/>
      <c r="DC41" s="16"/>
      <c r="DD41" s="16"/>
      <c r="DE41" s="16"/>
      <c r="DF41" s="16"/>
      <c r="DG41" s="16"/>
      <c r="DH41" s="16"/>
      <c r="DI41" s="16"/>
      <c r="DJ41" s="16"/>
      <c r="DK41" s="16"/>
      <c r="DL41" s="16"/>
      <c r="DM41" s="16"/>
      <c r="DN41" s="16"/>
      <c r="DO41" s="16"/>
      <c r="DP41" s="16"/>
      <c r="DQ41" s="16"/>
      <c r="DR41" s="16"/>
      <c r="DS41" s="16"/>
      <c r="DT41" s="16"/>
      <c r="DU41" s="16"/>
      <c r="DV41" s="16"/>
      <c r="DW41" s="16"/>
      <c r="DX41" s="16"/>
      <c r="DY41" s="16"/>
      <c r="DZ41" s="16"/>
      <c r="EA41" s="16"/>
      <c r="EB41" s="16"/>
      <c r="EC41" s="16"/>
      <c r="ED41" s="16"/>
      <c r="EE41" s="16"/>
      <c r="EF41" s="16"/>
      <c r="EG41" s="16"/>
      <c r="EH41" s="16"/>
      <c r="EI41" s="16"/>
      <c r="EJ41" s="16"/>
      <c r="EK41" s="16"/>
      <c r="EL41" s="16"/>
      <c r="EM41" s="16"/>
      <c r="EN41" s="16"/>
      <c r="EO41" s="16"/>
      <c r="EP41" s="16"/>
      <c r="EQ41" s="16"/>
      <c r="ER41" s="16"/>
      <c r="ES41" s="16"/>
      <c r="ET41" s="16"/>
      <c r="EU41" s="16"/>
      <c r="EV41" s="16"/>
      <c r="EW41" s="16"/>
      <c r="EX41" s="16"/>
      <c r="EY41" s="16"/>
      <c r="EZ41" s="16"/>
      <c r="FA41" s="16"/>
      <c r="FB41" s="16"/>
      <c r="FC41" s="16"/>
      <c r="FD41" s="16"/>
      <c r="FE41" s="16"/>
      <c r="FF41" s="16"/>
      <c r="FG41" s="16"/>
      <c r="FH41" s="16"/>
      <c r="FI41" s="16"/>
      <c r="FJ41" s="16"/>
      <c r="FK41" s="16"/>
      <c r="FL41" s="16"/>
      <c r="FM41" s="16"/>
      <c r="FN41" s="16"/>
      <c r="FO41" s="16"/>
      <c r="FP41" s="16"/>
      <c r="FQ41" s="16"/>
      <c r="FR41" s="16"/>
      <c r="FS41" s="16"/>
      <c r="FT41" s="16"/>
      <c r="FU41" s="16"/>
      <c r="FV41" s="16"/>
      <c r="FW41" s="16"/>
      <c r="FX41" s="16"/>
      <c r="FY41" s="16"/>
      <c r="FZ41" s="16"/>
      <c r="GA41" s="16"/>
      <c r="GB41" s="16"/>
      <c r="GC41" s="16"/>
      <c r="GD41" s="16"/>
      <c r="GE41" s="16"/>
      <c r="GF41" s="16"/>
      <c r="GG41" s="16"/>
      <c r="GH41" s="16"/>
      <c r="GI41" s="16"/>
      <c r="GJ41" s="16"/>
      <c r="GK41" s="16"/>
      <c r="GL41" s="16"/>
      <c r="GM41" s="16"/>
      <c r="GN41" s="16"/>
      <c r="GO41" s="16"/>
      <c r="GP41" s="16"/>
      <c r="GQ41" s="16"/>
      <c r="GR41" s="16"/>
      <c r="GS41" s="16"/>
      <c r="GT41" s="16"/>
      <c r="GU41" s="16"/>
      <c r="GV41" s="16"/>
      <c r="GW41" s="16"/>
      <c r="GX41" s="16"/>
      <c r="GY41" s="16"/>
      <c r="GZ41" s="16"/>
      <c r="HA41" s="16"/>
      <c r="HB41" s="16"/>
      <c r="HC41" s="16"/>
      <c r="HD41" s="16"/>
      <c r="HE41" s="16"/>
      <c r="HF41" s="16"/>
      <c r="HG41" s="16"/>
      <c r="HH41" s="16"/>
      <c r="HI41" s="16"/>
      <c r="HJ41" s="16"/>
      <c r="HK41" s="16"/>
      <c r="HL41" s="16"/>
      <c r="HM41" s="16"/>
      <c r="HN41" s="16"/>
      <c r="HO41" s="16"/>
      <c r="HP41" s="16"/>
    </row>
    <row r="42" spans="1:224" ht="12.75" customHeight="1" x14ac:dyDescent="0.2">
      <c r="A42" s="67" t="s">
        <v>179</v>
      </c>
      <c r="B42" s="20">
        <v>1048</v>
      </c>
      <c r="C42" s="68" t="s">
        <v>144</v>
      </c>
      <c r="D42" s="21">
        <f t="shared" ca="1" si="0"/>
        <v>0</v>
      </c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  <c r="BM42" s="16"/>
      <c r="BN42" s="16"/>
      <c r="BO42" s="16"/>
      <c r="BP42" s="16"/>
      <c r="BQ42" s="16"/>
      <c r="BR42" s="16"/>
      <c r="BS42" s="16"/>
      <c r="BT42" s="16"/>
      <c r="BU42" s="16"/>
      <c r="BV42" s="16"/>
      <c r="BW42" s="16"/>
      <c r="BX42" s="16"/>
      <c r="BY42" s="16"/>
      <c r="BZ42" s="16"/>
      <c r="CA42" s="16"/>
      <c r="CB42" s="16"/>
      <c r="CC42" s="16"/>
      <c r="CD42" s="16"/>
      <c r="CE42" s="16"/>
      <c r="CF42" s="16"/>
      <c r="CG42" s="16"/>
      <c r="CH42" s="16"/>
      <c r="CI42" s="16"/>
      <c r="CJ42" s="16"/>
      <c r="CK42" s="16"/>
      <c r="CL42" s="16"/>
      <c r="CM42" s="16"/>
      <c r="CN42" s="16"/>
      <c r="CO42" s="16"/>
      <c r="CP42" s="16"/>
      <c r="CQ42" s="16"/>
      <c r="CR42" s="16"/>
      <c r="CS42" s="16"/>
      <c r="CT42" s="16"/>
      <c r="CU42" s="16"/>
      <c r="CV42" s="16"/>
      <c r="CW42" s="16"/>
      <c r="CX42" s="16"/>
      <c r="CY42" s="16"/>
      <c r="CZ42" s="16"/>
      <c r="DA42" s="16"/>
      <c r="DB42" s="16"/>
      <c r="DC42" s="16"/>
      <c r="DD42" s="16"/>
      <c r="DE42" s="16"/>
      <c r="DF42" s="16"/>
      <c r="DG42" s="16"/>
      <c r="DH42" s="16"/>
      <c r="DI42" s="16"/>
      <c r="DJ42" s="16"/>
      <c r="DK42" s="16"/>
      <c r="DL42" s="16"/>
      <c r="DM42" s="16"/>
      <c r="DN42" s="16"/>
      <c r="DO42" s="16"/>
      <c r="DP42" s="16"/>
      <c r="DQ42" s="16"/>
      <c r="DR42" s="16"/>
      <c r="DS42" s="16"/>
      <c r="DT42" s="16"/>
      <c r="DU42" s="16"/>
      <c r="DV42" s="16"/>
      <c r="DW42" s="16"/>
      <c r="DX42" s="16"/>
      <c r="DY42" s="16"/>
      <c r="DZ42" s="16"/>
      <c r="EA42" s="16"/>
      <c r="EB42" s="16"/>
      <c r="EC42" s="16"/>
      <c r="ED42" s="16"/>
      <c r="EE42" s="16"/>
      <c r="EF42" s="16"/>
      <c r="EG42" s="16"/>
      <c r="EH42" s="16"/>
      <c r="EI42" s="16"/>
      <c r="EJ42" s="16"/>
      <c r="EK42" s="16"/>
      <c r="EL42" s="16"/>
      <c r="EM42" s="16"/>
      <c r="EN42" s="16"/>
      <c r="EO42" s="16"/>
      <c r="EP42" s="16"/>
      <c r="EQ42" s="16"/>
      <c r="ER42" s="16"/>
      <c r="ES42" s="16"/>
      <c r="ET42" s="16"/>
      <c r="EU42" s="16"/>
      <c r="EV42" s="16"/>
      <c r="EW42" s="16"/>
      <c r="EX42" s="16"/>
      <c r="EY42" s="16"/>
      <c r="EZ42" s="16"/>
      <c r="FA42" s="16"/>
      <c r="FB42" s="16"/>
      <c r="FC42" s="16"/>
      <c r="FD42" s="16"/>
      <c r="FE42" s="16"/>
      <c r="FF42" s="16"/>
      <c r="FG42" s="16"/>
      <c r="FH42" s="16"/>
      <c r="FI42" s="16"/>
      <c r="FJ42" s="16"/>
      <c r="FK42" s="16"/>
      <c r="FL42" s="16"/>
      <c r="FM42" s="16"/>
      <c r="FN42" s="16"/>
      <c r="FO42" s="16"/>
      <c r="FP42" s="16"/>
      <c r="FQ42" s="16"/>
      <c r="FR42" s="16"/>
      <c r="FS42" s="16"/>
      <c r="FT42" s="16"/>
      <c r="FU42" s="16"/>
      <c r="FV42" s="16"/>
      <c r="FW42" s="16"/>
      <c r="FX42" s="16"/>
      <c r="FY42" s="16"/>
      <c r="FZ42" s="16"/>
      <c r="GA42" s="16"/>
      <c r="GB42" s="16"/>
      <c r="GC42" s="16"/>
      <c r="GD42" s="16"/>
      <c r="GE42" s="16"/>
      <c r="GF42" s="16"/>
      <c r="GG42" s="16"/>
      <c r="GH42" s="16"/>
      <c r="GI42" s="16"/>
      <c r="GJ42" s="16"/>
      <c r="GK42" s="16"/>
      <c r="GL42" s="16"/>
      <c r="GM42" s="16"/>
      <c r="GN42" s="16"/>
      <c r="GO42" s="16"/>
      <c r="GP42" s="16"/>
      <c r="GQ42" s="16"/>
      <c r="GR42" s="16"/>
      <c r="GS42" s="16"/>
      <c r="GT42" s="16"/>
      <c r="GU42" s="16"/>
      <c r="GV42" s="16"/>
      <c r="GW42" s="16"/>
      <c r="GX42" s="16"/>
      <c r="GY42" s="16"/>
      <c r="GZ42" s="16"/>
      <c r="HA42" s="16"/>
      <c r="HB42" s="16"/>
      <c r="HC42" s="16"/>
      <c r="HD42" s="16"/>
      <c r="HE42" s="16"/>
      <c r="HF42" s="16"/>
      <c r="HG42" s="16"/>
      <c r="HH42" s="16"/>
      <c r="HI42" s="16"/>
      <c r="HJ42" s="16"/>
      <c r="HK42" s="16"/>
      <c r="HL42" s="16"/>
      <c r="HM42" s="16"/>
      <c r="HN42" s="16"/>
      <c r="HO42" s="16"/>
      <c r="HP42" s="16"/>
    </row>
    <row r="43" spans="1:224" ht="12.75" customHeight="1" x14ac:dyDescent="0.2">
      <c r="A43" s="67" t="s">
        <v>180</v>
      </c>
      <c r="B43" s="20">
        <v>1049</v>
      </c>
      <c r="C43" s="68" t="s">
        <v>144</v>
      </c>
      <c r="D43" s="21">
        <f t="shared" ca="1" si="0"/>
        <v>0</v>
      </c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  <c r="BM43" s="16"/>
      <c r="BN43" s="16"/>
      <c r="BO43" s="16"/>
      <c r="BP43" s="16"/>
      <c r="BQ43" s="16"/>
      <c r="BR43" s="16"/>
      <c r="BS43" s="16"/>
      <c r="BT43" s="16"/>
      <c r="BU43" s="16"/>
      <c r="BV43" s="16"/>
      <c r="BW43" s="16"/>
      <c r="BX43" s="16"/>
      <c r="BY43" s="16"/>
      <c r="BZ43" s="16"/>
      <c r="CA43" s="16"/>
      <c r="CB43" s="16"/>
      <c r="CC43" s="16"/>
      <c r="CD43" s="16"/>
      <c r="CE43" s="16"/>
      <c r="CF43" s="16"/>
      <c r="CG43" s="16"/>
      <c r="CH43" s="16"/>
      <c r="CI43" s="16"/>
      <c r="CJ43" s="16"/>
      <c r="CK43" s="16"/>
      <c r="CL43" s="16"/>
      <c r="CM43" s="16"/>
      <c r="CN43" s="16"/>
      <c r="CO43" s="16"/>
      <c r="CP43" s="16"/>
      <c r="CQ43" s="16"/>
      <c r="CR43" s="16"/>
      <c r="CS43" s="16"/>
      <c r="CT43" s="16"/>
      <c r="CU43" s="16"/>
      <c r="CV43" s="16"/>
      <c r="CW43" s="16"/>
      <c r="CX43" s="16"/>
      <c r="CY43" s="16"/>
      <c r="CZ43" s="16"/>
      <c r="DA43" s="16"/>
      <c r="DB43" s="16"/>
      <c r="DC43" s="16"/>
      <c r="DD43" s="16"/>
      <c r="DE43" s="16"/>
      <c r="DF43" s="16"/>
      <c r="DG43" s="16"/>
      <c r="DH43" s="16"/>
      <c r="DI43" s="16"/>
      <c r="DJ43" s="16"/>
      <c r="DK43" s="16"/>
      <c r="DL43" s="16"/>
      <c r="DM43" s="16"/>
      <c r="DN43" s="16"/>
      <c r="DO43" s="16"/>
      <c r="DP43" s="16"/>
      <c r="DQ43" s="16"/>
      <c r="DR43" s="16"/>
      <c r="DS43" s="16"/>
      <c r="DT43" s="16"/>
      <c r="DU43" s="16"/>
      <c r="DV43" s="16"/>
      <c r="DW43" s="16"/>
      <c r="DX43" s="16"/>
      <c r="DY43" s="16"/>
      <c r="DZ43" s="16"/>
      <c r="EA43" s="16"/>
      <c r="EB43" s="16"/>
      <c r="EC43" s="16"/>
      <c r="ED43" s="16"/>
      <c r="EE43" s="16"/>
      <c r="EF43" s="16"/>
      <c r="EG43" s="16"/>
      <c r="EH43" s="16"/>
      <c r="EI43" s="16"/>
      <c r="EJ43" s="16"/>
      <c r="EK43" s="16"/>
      <c r="EL43" s="16"/>
      <c r="EM43" s="16"/>
      <c r="EN43" s="16"/>
      <c r="EO43" s="16"/>
      <c r="EP43" s="16"/>
      <c r="EQ43" s="16"/>
      <c r="ER43" s="16"/>
      <c r="ES43" s="16"/>
      <c r="ET43" s="16"/>
      <c r="EU43" s="16"/>
      <c r="EV43" s="16"/>
      <c r="EW43" s="16"/>
      <c r="EX43" s="16"/>
      <c r="EY43" s="16"/>
      <c r="EZ43" s="16"/>
      <c r="FA43" s="16"/>
      <c r="FB43" s="16"/>
      <c r="FC43" s="16"/>
      <c r="FD43" s="16"/>
      <c r="FE43" s="16"/>
      <c r="FF43" s="16"/>
      <c r="FG43" s="16"/>
      <c r="FH43" s="16"/>
      <c r="FI43" s="16"/>
      <c r="FJ43" s="16"/>
      <c r="FK43" s="16"/>
      <c r="FL43" s="16"/>
      <c r="FM43" s="16"/>
      <c r="FN43" s="16"/>
      <c r="FO43" s="16"/>
      <c r="FP43" s="16"/>
      <c r="FQ43" s="16"/>
      <c r="FR43" s="16"/>
      <c r="FS43" s="16"/>
      <c r="FT43" s="16"/>
      <c r="FU43" s="16"/>
      <c r="FV43" s="16"/>
      <c r="FW43" s="16"/>
      <c r="FX43" s="16"/>
      <c r="FY43" s="16"/>
      <c r="FZ43" s="16"/>
      <c r="GA43" s="16"/>
      <c r="GB43" s="16"/>
      <c r="GC43" s="16"/>
      <c r="GD43" s="16"/>
      <c r="GE43" s="16"/>
      <c r="GF43" s="16"/>
      <c r="GG43" s="16"/>
      <c r="GH43" s="16"/>
      <c r="GI43" s="16"/>
      <c r="GJ43" s="16"/>
      <c r="GK43" s="16"/>
      <c r="GL43" s="16"/>
      <c r="GM43" s="16"/>
      <c r="GN43" s="16"/>
      <c r="GO43" s="16"/>
      <c r="GP43" s="16"/>
      <c r="GQ43" s="16"/>
      <c r="GR43" s="16"/>
      <c r="GS43" s="16"/>
      <c r="GT43" s="16"/>
      <c r="GU43" s="16"/>
      <c r="GV43" s="16"/>
      <c r="GW43" s="16"/>
      <c r="GX43" s="16"/>
      <c r="GY43" s="16"/>
      <c r="GZ43" s="16"/>
      <c r="HA43" s="16"/>
      <c r="HB43" s="16"/>
      <c r="HC43" s="16"/>
      <c r="HD43" s="16"/>
      <c r="HE43" s="16"/>
      <c r="HF43" s="16"/>
      <c r="HG43" s="16"/>
      <c r="HH43" s="16"/>
      <c r="HI43" s="16"/>
      <c r="HJ43" s="16"/>
      <c r="HK43" s="16"/>
      <c r="HL43" s="16"/>
      <c r="HM43" s="16"/>
      <c r="HN43" s="16"/>
      <c r="HO43" s="16"/>
      <c r="HP43" s="16"/>
    </row>
    <row r="44" spans="1:224" ht="12.75" customHeight="1" x14ac:dyDescent="0.2">
      <c r="A44" s="67" t="s">
        <v>181</v>
      </c>
      <c r="B44" s="20">
        <v>1050</v>
      </c>
      <c r="C44" s="68" t="s">
        <v>144</v>
      </c>
      <c r="D44" s="21">
        <f t="shared" ca="1" si="0"/>
        <v>0</v>
      </c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  <c r="BM44" s="16"/>
      <c r="BN44" s="16"/>
      <c r="BO44" s="16"/>
      <c r="BP44" s="16"/>
      <c r="BQ44" s="16"/>
      <c r="BR44" s="16"/>
      <c r="BS44" s="16"/>
      <c r="BT44" s="16"/>
      <c r="BU44" s="16"/>
      <c r="BV44" s="16"/>
      <c r="BW44" s="16"/>
      <c r="BX44" s="16"/>
      <c r="BY44" s="16"/>
      <c r="BZ44" s="16"/>
      <c r="CA44" s="16"/>
      <c r="CB44" s="16"/>
      <c r="CC44" s="16"/>
      <c r="CD44" s="16"/>
      <c r="CE44" s="16"/>
      <c r="CF44" s="16"/>
      <c r="CG44" s="16"/>
      <c r="CH44" s="16"/>
      <c r="CI44" s="16"/>
      <c r="CJ44" s="16"/>
      <c r="CK44" s="16"/>
      <c r="CL44" s="16"/>
      <c r="CM44" s="16"/>
      <c r="CN44" s="16"/>
      <c r="CO44" s="16"/>
      <c r="CP44" s="16"/>
      <c r="CQ44" s="16"/>
      <c r="CR44" s="16"/>
      <c r="CS44" s="16"/>
      <c r="CT44" s="16"/>
      <c r="CU44" s="16"/>
      <c r="CV44" s="16"/>
      <c r="CW44" s="16"/>
      <c r="CX44" s="16"/>
      <c r="CY44" s="16"/>
      <c r="CZ44" s="16"/>
      <c r="DA44" s="16"/>
      <c r="DB44" s="16"/>
      <c r="DC44" s="16"/>
      <c r="DD44" s="16"/>
      <c r="DE44" s="16"/>
      <c r="DF44" s="16"/>
      <c r="DG44" s="16"/>
      <c r="DH44" s="16"/>
      <c r="DI44" s="16"/>
      <c r="DJ44" s="16"/>
      <c r="DK44" s="16"/>
      <c r="DL44" s="16"/>
      <c r="DM44" s="16"/>
      <c r="DN44" s="16"/>
      <c r="DO44" s="16"/>
      <c r="DP44" s="16"/>
      <c r="DQ44" s="16"/>
      <c r="DR44" s="16"/>
      <c r="DS44" s="16"/>
      <c r="DT44" s="16"/>
      <c r="DU44" s="16"/>
      <c r="DV44" s="16"/>
      <c r="DW44" s="16"/>
      <c r="DX44" s="16"/>
      <c r="DY44" s="16"/>
      <c r="DZ44" s="16"/>
      <c r="EA44" s="16"/>
      <c r="EB44" s="16"/>
      <c r="EC44" s="16"/>
      <c r="ED44" s="16"/>
      <c r="EE44" s="16"/>
      <c r="EF44" s="16"/>
      <c r="EG44" s="16"/>
      <c r="EH44" s="16"/>
      <c r="EI44" s="16"/>
      <c r="EJ44" s="16"/>
      <c r="EK44" s="16"/>
      <c r="EL44" s="16"/>
      <c r="EM44" s="16"/>
      <c r="EN44" s="16"/>
      <c r="EO44" s="16"/>
      <c r="EP44" s="16"/>
      <c r="EQ44" s="16"/>
      <c r="ER44" s="16"/>
      <c r="ES44" s="16"/>
      <c r="ET44" s="16"/>
      <c r="EU44" s="16"/>
      <c r="EV44" s="16"/>
      <c r="EW44" s="16"/>
      <c r="EX44" s="16"/>
      <c r="EY44" s="16"/>
      <c r="EZ44" s="16"/>
      <c r="FA44" s="16"/>
      <c r="FB44" s="16"/>
      <c r="FC44" s="16"/>
      <c r="FD44" s="16"/>
      <c r="FE44" s="16"/>
      <c r="FF44" s="16"/>
      <c r="FG44" s="16"/>
      <c r="FH44" s="16"/>
      <c r="FI44" s="16"/>
      <c r="FJ44" s="16"/>
      <c r="FK44" s="16"/>
      <c r="FL44" s="16"/>
      <c r="FM44" s="16"/>
      <c r="FN44" s="16"/>
      <c r="FO44" s="16"/>
      <c r="FP44" s="16"/>
      <c r="FQ44" s="16"/>
      <c r="FR44" s="16"/>
      <c r="FS44" s="16"/>
      <c r="FT44" s="16"/>
      <c r="FU44" s="16"/>
      <c r="FV44" s="16"/>
      <c r="FW44" s="16"/>
      <c r="FX44" s="16"/>
      <c r="FY44" s="16"/>
      <c r="FZ44" s="16"/>
      <c r="GA44" s="16"/>
      <c r="GB44" s="16"/>
      <c r="GC44" s="16"/>
      <c r="GD44" s="16"/>
      <c r="GE44" s="16"/>
      <c r="GF44" s="16"/>
      <c r="GG44" s="16"/>
      <c r="GH44" s="16"/>
      <c r="GI44" s="16"/>
      <c r="GJ44" s="16"/>
      <c r="GK44" s="16"/>
      <c r="GL44" s="16"/>
      <c r="GM44" s="16"/>
      <c r="GN44" s="16"/>
      <c r="GO44" s="16"/>
      <c r="GP44" s="16"/>
      <c r="GQ44" s="16"/>
      <c r="GR44" s="16"/>
      <c r="GS44" s="16"/>
      <c r="GT44" s="16"/>
      <c r="GU44" s="16"/>
      <c r="GV44" s="16"/>
      <c r="GW44" s="16"/>
      <c r="GX44" s="16"/>
      <c r="GY44" s="16"/>
      <c r="GZ44" s="16"/>
      <c r="HA44" s="16"/>
      <c r="HB44" s="16"/>
      <c r="HC44" s="16"/>
      <c r="HD44" s="16"/>
      <c r="HE44" s="16"/>
      <c r="HF44" s="16"/>
      <c r="HG44" s="16"/>
      <c r="HH44" s="16"/>
      <c r="HI44" s="16"/>
      <c r="HJ44" s="16"/>
      <c r="HK44" s="16"/>
      <c r="HL44" s="16"/>
      <c r="HM44" s="16"/>
      <c r="HN44" s="16"/>
      <c r="HO44" s="16"/>
      <c r="HP44" s="16"/>
    </row>
    <row r="45" spans="1:224" ht="12.75" customHeight="1" x14ac:dyDescent="0.2">
      <c r="A45" s="67" t="s">
        <v>182</v>
      </c>
      <c r="B45" s="20">
        <v>1051</v>
      </c>
      <c r="C45" s="68" t="s">
        <v>144</v>
      </c>
      <c r="D45" s="21">
        <f t="shared" ca="1" si="0"/>
        <v>0</v>
      </c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/>
      <c r="AS45" s="16"/>
      <c r="AT45" s="16"/>
      <c r="AU45" s="16"/>
      <c r="AV45" s="16"/>
      <c r="AW45" s="16"/>
      <c r="AX45" s="16"/>
      <c r="AY45" s="16"/>
      <c r="AZ45" s="1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  <c r="BM45" s="16"/>
      <c r="BN45" s="16"/>
      <c r="BO45" s="16"/>
      <c r="BP45" s="16"/>
      <c r="BQ45" s="16"/>
      <c r="BR45" s="16"/>
      <c r="BS45" s="16"/>
      <c r="BT45" s="16"/>
      <c r="BU45" s="16"/>
      <c r="BV45" s="16"/>
      <c r="BW45" s="16"/>
      <c r="BX45" s="16"/>
      <c r="BY45" s="16"/>
      <c r="BZ45" s="16"/>
      <c r="CA45" s="16"/>
      <c r="CB45" s="16"/>
      <c r="CC45" s="16"/>
      <c r="CD45" s="16"/>
      <c r="CE45" s="16"/>
      <c r="CF45" s="16"/>
      <c r="CG45" s="16"/>
      <c r="CH45" s="16"/>
      <c r="CI45" s="16"/>
      <c r="CJ45" s="16"/>
      <c r="CK45" s="16"/>
      <c r="CL45" s="16"/>
      <c r="CM45" s="16"/>
      <c r="CN45" s="16"/>
      <c r="CO45" s="16"/>
      <c r="CP45" s="16"/>
      <c r="CQ45" s="16"/>
      <c r="CR45" s="16"/>
      <c r="CS45" s="16"/>
      <c r="CT45" s="16"/>
      <c r="CU45" s="16"/>
      <c r="CV45" s="16"/>
      <c r="CW45" s="16"/>
      <c r="CX45" s="16"/>
      <c r="CY45" s="16"/>
      <c r="CZ45" s="16"/>
      <c r="DA45" s="16"/>
      <c r="DB45" s="16"/>
      <c r="DC45" s="16"/>
      <c r="DD45" s="16"/>
      <c r="DE45" s="16"/>
      <c r="DF45" s="16"/>
      <c r="DG45" s="16"/>
      <c r="DH45" s="16"/>
      <c r="DI45" s="16"/>
      <c r="DJ45" s="16"/>
      <c r="DK45" s="16"/>
      <c r="DL45" s="16"/>
      <c r="DM45" s="16"/>
      <c r="DN45" s="16"/>
      <c r="DO45" s="16"/>
      <c r="DP45" s="16"/>
      <c r="DQ45" s="16"/>
      <c r="DR45" s="16"/>
      <c r="DS45" s="16"/>
      <c r="DT45" s="16"/>
      <c r="DU45" s="16"/>
      <c r="DV45" s="16"/>
      <c r="DW45" s="16"/>
      <c r="DX45" s="16"/>
      <c r="DY45" s="16"/>
      <c r="DZ45" s="16"/>
      <c r="EA45" s="16"/>
      <c r="EB45" s="16"/>
      <c r="EC45" s="16"/>
      <c r="ED45" s="16"/>
      <c r="EE45" s="16"/>
      <c r="EF45" s="16"/>
      <c r="EG45" s="16"/>
      <c r="EH45" s="16"/>
      <c r="EI45" s="16"/>
      <c r="EJ45" s="16"/>
      <c r="EK45" s="16"/>
      <c r="EL45" s="16"/>
      <c r="EM45" s="16"/>
      <c r="EN45" s="16"/>
      <c r="EO45" s="16"/>
      <c r="EP45" s="16"/>
      <c r="EQ45" s="16"/>
      <c r="ER45" s="16"/>
      <c r="ES45" s="16"/>
      <c r="ET45" s="16"/>
      <c r="EU45" s="16"/>
      <c r="EV45" s="16"/>
      <c r="EW45" s="16"/>
      <c r="EX45" s="16"/>
      <c r="EY45" s="16"/>
      <c r="EZ45" s="16"/>
      <c r="FA45" s="16"/>
      <c r="FB45" s="16"/>
      <c r="FC45" s="16"/>
      <c r="FD45" s="16"/>
      <c r="FE45" s="16"/>
      <c r="FF45" s="16"/>
      <c r="FG45" s="16"/>
      <c r="FH45" s="16"/>
      <c r="FI45" s="16"/>
      <c r="FJ45" s="16"/>
      <c r="FK45" s="16"/>
      <c r="FL45" s="16"/>
      <c r="FM45" s="16"/>
      <c r="FN45" s="16"/>
      <c r="FO45" s="16"/>
      <c r="FP45" s="16"/>
      <c r="FQ45" s="16"/>
      <c r="FR45" s="16"/>
      <c r="FS45" s="16"/>
      <c r="FT45" s="16"/>
      <c r="FU45" s="16"/>
      <c r="FV45" s="16"/>
      <c r="FW45" s="16"/>
      <c r="FX45" s="16"/>
      <c r="FY45" s="16"/>
      <c r="FZ45" s="16"/>
      <c r="GA45" s="16"/>
      <c r="GB45" s="16"/>
      <c r="GC45" s="16"/>
      <c r="GD45" s="16"/>
      <c r="GE45" s="16"/>
      <c r="GF45" s="16"/>
      <c r="GG45" s="16"/>
      <c r="GH45" s="16"/>
      <c r="GI45" s="16"/>
      <c r="GJ45" s="16"/>
      <c r="GK45" s="16"/>
      <c r="GL45" s="16"/>
      <c r="GM45" s="16"/>
      <c r="GN45" s="16"/>
      <c r="GO45" s="16"/>
      <c r="GP45" s="16"/>
      <c r="GQ45" s="16"/>
      <c r="GR45" s="16"/>
      <c r="GS45" s="16"/>
      <c r="GT45" s="16"/>
      <c r="GU45" s="16"/>
      <c r="GV45" s="16"/>
      <c r="GW45" s="16"/>
      <c r="GX45" s="16"/>
      <c r="GY45" s="16"/>
      <c r="GZ45" s="16"/>
      <c r="HA45" s="16"/>
      <c r="HB45" s="16"/>
      <c r="HC45" s="16"/>
      <c r="HD45" s="16"/>
      <c r="HE45" s="16"/>
      <c r="HF45" s="16"/>
      <c r="HG45" s="16"/>
      <c r="HH45" s="16"/>
      <c r="HI45" s="16"/>
      <c r="HJ45" s="16"/>
      <c r="HK45" s="16"/>
      <c r="HL45" s="16"/>
      <c r="HM45" s="16"/>
      <c r="HN45" s="16"/>
      <c r="HO45" s="16"/>
      <c r="HP45" s="16"/>
    </row>
    <row r="46" spans="1:224" ht="12.75" customHeight="1" x14ac:dyDescent="0.2">
      <c r="A46" s="67" t="s">
        <v>183</v>
      </c>
      <c r="B46" s="20">
        <v>1052</v>
      </c>
      <c r="C46" s="68" t="s">
        <v>144</v>
      </c>
      <c r="D46" s="21">
        <f t="shared" ca="1" si="0"/>
        <v>0</v>
      </c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  <c r="BM46" s="16"/>
      <c r="BN46" s="16"/>
      <c r="BO46" s="16"/>
      <c r="BP46" s="16"/>
      <c r="BQ46" s="16"/>
      <c r="BR46" s="16"/>
      <c r="BS46" s="16"/>
      <c r="BT46" s="16"/>
      <c r="BU46" s="16"/>
      <c r="BV46" s="16"/>
      <c r="BW46" s="16"/>
      <c r="BX46" s="16"/>
      <c r="BY46" s="16"/>
      <c r="BZ46" s="16"/>
      <c r="CA46" s="16"/>
      <c r="CB46" s="16"/>
      <c r="CC46" s="16"/>
      <c r="CD46" s="16"/>
      <c r="CE46" s="16"/>
      <c r="CF46" s="16"/>
      <c r="CG46" s="16"/>
      <c r="CH46" s="16"/>
      <c r="CI46" s="16"/>
      <c r="CJ46" s="16"/>
      <c r="CK46" s="16"/>
      <c r="CL46" s="16"/>
      <c r="CM46" s="16"/>
      <c r="CN46" s="16"/>
      <c r="CO46" s="16"/>
      <c r="CP46" s="16"/>
      <c r="CQ46" s="16"/>
      <c r="CR46" s="16"/>
      <c r="CS46" s="16"/>
      <c r="CT46" s="16"/>
      <c r="CU46" s="16"/>
      <c r="CV46" s="16"/>
      <c r="CW46" s="16"/>
      <c r="CX46" s="16"/>
      <c r="CY46" s="16"/>
      <c r="CZ46" s="16"/>
      <c r="DA46" s="16"/>
      <c r="DB46" s="16"/>
      <c r="DC46" s="16"/>
      <c r="DD46" s="16"/>
      <c r="DE46" s="16"/>
      <c r="DF46" s="16"/>
      <c r="DG46" s="16"/>
      <c r="DH46" s="16"/>
      <c r="DI46" s="16"/>
      <c r="DJ46" s="16"/>
      <c r="DK46" s="16"/>
      <c r="DL46" s="16"/>
      <c r="DM46" s="16"/>
      <c r="DN46" s="16"/>
      <c r="DO46" s="16"/>
      <c r="DP46" s="16"/>
      <c r="DQ46" s="16"/>
      <c r="DR46" s="16"/>
      <c r="DS46" s="16"/>
      <c r="DT46" s="16"/>
      <c r="DU46" s="16"/>
      <c r="DV46" s="16"/>
      <c r="DW46" s="16"/>
      <c r="DX46" s="16"/>
      <c r="DY46" s="16"/>
      <c r="DZ46" s="16"/>
      <c r="EA46" s="16"/>
      <c r="EB46" s="16"/>
      <c r="EC46" s="16"/>
      <c r="ED46" s="16"/>
      <c r="EE46" s="16"/>
      <c r="EF46" s="16"/>
      <c r="EG46" s="16"/>
      <c r="EH46" s="16"/>
      <c r="EI46" s="16"/>
      <c r="EJ46" s="16"/>
      <c r="EK46" s="16"/>
      <c r="EL46" s="16"/>
      <c r="EM46" s="16"/>
      <c r="EN46" s="16"/>
      <c r="EO46" s="16"/>
      <c r="EP46" s="16"/>
      <c r="EQ46" s="16"/>
      <c r="ER46" s="16"/>
      <c r="ES46" s="16"/>
      <c r="ET46" s="16"/>
      <c r="EU46" s="16"/>
      <c r="EV46" s="16"/>
      <c r="EW46" s="16"/>
      <c r="EX46" s="16"/>
      <c r="EY46" s="16"/>
      <c r="EZ46" s="16"/>
      <c r="FA46" s="16"/>
      <c r="FB46" s="16"/>
      <c r="FC46" s="16"/>
      <c r="FD46" s="16"/>
      <c r="FE46" s="16"/>
      <c r="FF46" s="16"/>
      <c r="FG46" s="16"/>
      <c r="FH46" s="16"/>
      <c r="FI46" s="16"/>
      <c r="FJ46" s="16"/>
      <c r="FK46" s="16"/>
      <c r="FL46" s="16"/>
      <c r="FM46" s="16"/>
      <c r="FN46" s="16"/>
      <c r="FO46" s="16"/>
      <c r="FP46" s="16"/>
      <c r="FQ46" s="16"/>
      <c r="FR46" s="16"/>
      <c r="FS46" s="16"/>
      <c r="FT46" s="16"/>
      <c r="FU46" s="16"/>
      <c r="FV46" s="16"/>
      <c r="FW46" s="16"/>
      <c r="FX46" s="16"/>
      <c r="FY46" s="16"/>
      <c r="FZ46" s="16"/>
      <c r="GA46" s="16"/>
      <c r="GB46" s="16"/>
      <c r="GC46" s="16"/>
      <c r="GD46" s="16"/>
      <c r="GE46" s="16"/>
      <c r="GF46" s="16"/>
      <c r="GG46" s="16"/>
      <c r="GH46" s="16"/>
      <c r="GI46" s="16"/>
      <c r="GJ46" s="16"/>
      <c r="GK46" s="16"/>
      <c r="GL46" s="16"/>
      <c r="GM46" s="16"/>
      <c r="GN46" s="16"/>
      <c r="GO46" s="16"/>
      <c r="GP46" s="16"/>
      <c r="GQ46" s="16"/>
      <c r="GR46" s="16"/>
      <c r="GS46" s="16"/>
      <c r="GT46" s="16"/>
      <c r="GU46" s="16"/>
      <c r="GV46" s="16"/>
      <c r="GW46" s="16"/>
      <c r="GX46" s="16"/>
      <c r="GY46" s="16"/>
      <c r="GZ46" s="16"/>
      <c r="HA46" s="16"/>
      <c r="HB46" s="16"/>
      <c r="HC46" s="16"/>
      <c r="HD46" s="16"/>
      <c r="HE46" s="16"/>
      <c r="HF46" s="16"/>
      <c r="HG46" s="16"/>
      <c r="HH46" s="16"/>
      <c r="HI46" s="16"/>
      <c r="HJ46" s="16"/>
      <c r="HK46" s="16"/>
      <c r="HL46" s="16"/>
      <c r="HM46" s="16"/>
      <c r="HN46" s="16"/>
      <c r="HO46" s="16"/>
      <c r="HP46" s="16"/>
    </row>
    <row r="47" spans="1:224" ht="12.75" customHeight="1" x14ac:dyDescent="0.2">
      <c r="A47" s="67" t="s">
        <v>184</v>
      </c>
      <c r="B47" s="20">
        <v>1053</v>
      </c>
      <c r="C47" s="68" t="s">
        <v>144</v>
      </c>
      <c r="D47" s="21">
        <f t="shared" ca="1" si="0"/>
        <v>0</v>
      </c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  <c r="BM47" s="16"/>
      <c r="BN47" s="16"/>
      <c r="BO47" s="16"/>
      <c r="BP47" s="16"/>
      <c r="BQ47" s="16"/>
      <c r="BR47" s="16"/>
      <c r="BS47" s="16"/>
      <c r="BT47" s="16"/>
      <c r="BU47" s="16"/>
      <c r="BV47" s="16"/>
      <c r="BW47" s="16"/>
      <c r="BX47" s="16"/>
      <c r="BY47" s="16"/>
      <c r="BZ47" s="16"/>
      <c r="CA47" s="16"/>
      <c r="CB47" s="16"/>
      <c r="CC47" s="16"/>
      <c r="CD47" s="16"/>
      <c r="CE47" s="16"/>
      <c r="CF47" s="16"/>
      <c r="CG47" s="16"/>
      <c r="CH47" s="16"/>
      <c r="CI47" s="16"/>
      <c r="CJ47" s="16"/>
      <c r="CK47" s="16"/>
      <c r="CL47" s="16"/>
      <c r="CM47" s="16"/>
      <c r="CN47" s="16"/>
      <c r="CO47" s="16"/>
      <c r="CP47" s="16"/>
      <c r="CQ47" s="16"/>
      <c r="CR47" s="16"/>
      <c r="CS47" s="16"/>
      <c r="CT47" s="16"/>
      <c r="CU47" s="16"/>
      <c r="CV47" s="16"/>
      <c r="CW47" s="16"/>
      <c r="CX47" s="16"/>
      <c r="CY47" s="16"/>
      <c r="CZ47" s="16"/>
      <c r="DA47" s="16"/>
      <c r="DB47" s="16"/>
      <c r="DC47" s="16"/>
      <c r="DD47" s="16"/>
      <c r="DE47" s="16"/>
      <c r="DF47" s="16"/>
      <c r="DG47" s="16"/>
      <c r="DH47" s="16"/>
      <c r="DI47" s="16"/>
      <c r="DJ47" s="16"/>
      <c r="DK47" s="16"/>
      <c r="DL47" s="16"/>
      <c r="DM47" s="16"/>
      <c r="DN47" s="16"/>
      <c r="DO47" s="16"/>
      <c r="DP47" s="16"/>
      <c r="DQ47" s="16"/>
      <c r="DR47" s="16"/>
      <c r="DS47" s="16"/>
      <c r="DT47" s="16"/>
      <c r="DU47" s="16"/>
      <c r="DV47" s="16"/>
      <c r="DW47" s="16"/>
      <c r="DX47" s="16"/>
      <c r="DY47" s="16"/>
      <c r="DZ47" s="16"/>
      <c r="EA47" s="16"/>
      <c r="EB47" s="16"/>
      <c r="EC47" s="16"/>
      <c r="ED47" s="16"/>
      <c r="EE47" s="16"/>
      <c r="EF47" s="16"/>
      <c r="EG47" s="16"/>
      <c r="EH47" s="16"/>
      <c r="EI47" s="16"/>
      <c r="EJ47" s="16"/>
      <c r="EK47" s="16"/>
      <c r="EL47" s="16"/>
      <c r="EM47" s="16"/>
      <c r="EN47" s="16"/>
      <c r="EO47" s="16"/>
      <c r="EP47" s="16"/>
      <c r="EQ47" s="16"/>
      <c r="ER47" s="16"/>
      <c r="ES47" s="16"/>
      <c r="ET47" s="16"/>
      <c r="EU47" s="16"/>
      <c r="EV47" s="16"/>
      <c r="EW47" s="16"/>
      <c r="EX47" s="16"/>
      <c r="EY47" s="16"/>
      <c r="EZ47" s="16"/>
      <c r="FA47" s="16"/>
      <c r="FB47" s="16"/>
      <c r="FC47" s="16"/>
      <c r="FD47" s="16"/>
      <c r="FE47" s="16"/>
      <c r="FF47" s="16"/>
      <c r="FG47" s="16"/>
      <c r="FH47" s="16"/>
      <c r="FI47" s="16"/>
      <c r="FJ47" s="16"/>
      <c r="FK47" s="16"/>
      <c r="FL47" s="16"/>
      <c r="FM47" s="16"/>
      <c r="FN47" s="16"/>
      <c r="FO47" s="16"/>
      <c r="FP47" s="16"/>
      <c r="FQ47" s="16"/>
      <c r="FR47" s="16"/>
      <c r="FS47" s="16"/>
      <c r="FT47" s="16"/>
      <c r="FU47" s="16"/>
      <c r="FV47" s="16"/>
      <c r="FW47" s="16"/>
      <c r="FX47" s="16"/>
      <c r="FY47" s="16"/>
      <c r="FZ47" s="16"/>
      <c r="GA47" s="16"/>
      <c r="GB47" s="16"/>
      <c r="GC47" s="16"/>
      <c r="GD47" s="16"/>
      <c r="GE47" s="16"/>
      <c r="GF47" s="16"/>
      <c r="GG47" s="16"/>
      <c r="GH47" s="16"/>
      <c r="GI47" s="16"/>
      <c r="GJ47" s="16"/>
      <c r="GK47" s="16"/>
      <c r="GL47" s="16"/>
      <c r="GM47" s="16"/>
      <c r="GN47" s="16"/>
      <c r="GO47" s="16"/>
      <c r="GP47" s="16"/>
      <c r="GQ47" s="16"/>
      <c r="GR47" s="16"/>
      <c r="GS47" s="16"/>
      <c r="GT47" s="16"/>
      <c r="GU47" s="16"/>
      <c r="GV47" s="16"/>
      <c r="GW47" s="16"/>
      <c r="GX47" s="16"/>
      <c r="GY47" s="16"/>
      <c r="GZ47" s="16"/>
      <c r="HA47" s="16"/>
      <c r="HB47" s="16"/>
      <c r="HC47" s="16"/>
      <c r="HD47" s="16"/>
      <c r="HE47" s="16"/>
      <c r="HF47" s="16"/>
      <c r="HG47" s="16"/>
      <c r="HH47" s="16"/>
      <c r="HI47" s="16"/>
      <c r="HJ47" s="16"/>
      <c r="HK47" s="16"/>
      <c r="HL47" s="16"/>
      <c r="HM47" s="16"/>
      <c r="HN47" s="16"/>
      <c r="HO47" s="16"/>
      <c r="HP47" s="16"/>
    </row>
    <row r="48" spans="1:224" ht="12.75" customHeight="1" x14ac:dyDescent="0.2">
      <c r="A48" s="67" t="s">
        <v>185</v>
      </c>
      <c r="B48" s="20">
        <v>1054</v>
      </c>
      <c r="C48" s="68" t="s">
        <v>144</v>
      </c>
      <c r="D48" s="21">
        <f t="shared" ca="1" si="0"/>
        <v>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  <c r="BM48" s="16"/>
      <c r="BN48" s="16"/>
      <c r="BO48" s="16"/>
      <c r="BP48" s="16"/>
      <c r="BQ48" s="16"/>
      <c r="BR48" s="16"/>
      <c r="BS48" s="16"/>
      <c r="BT48" s="16"/>
      <c r="BU48" s="16"/>
      <c r="BV48" s="16"/>
      <c r="BW48" s="16"/>
      <c r="BX48" s="16"/>
      <c r="BY48" s="16"/>
      <c r="BZ48" s="16"/>
      <c r="CA48" s="16"/>
      <c r="CB48" s="16"/>
      <c r="CC48" s="16"/>
      <c r="CD48" s="16"/>
      <c r="CE48" s="16"/>
      <c r="CF48" s="16"/>
      <c r="CG48" s="16"/>
      <c r="CH48" s="16"/>
      <c r="CI48" s="16"/>
      <c r="CJ48" s="16"/>
      <c r="CK48" s="16"/>
      <c r="CL48" s="16"/>
      <c r="CM48" s="16"/>
      <c r="CN48" s="16"/>
      <c r="CO48" s="16"/>
      <c r="CP48" s="16"/>
      <c r="CQ48" s="16"/>
      <c r="CR48" s="16"/>
      <c r="CS48" s="16"/>
      <c r="CT48" s="16"/>
      <c r="CU48" s="16"/>
      <c r="CV48" s="16"/>
      <c r="CW48" s="16"/>
      <c r="CX48" s="16"/>
      <c r="CY48" s="16"/>
      <c r="CZ48" s="16"/>
      <c r="DA48" s="16"/>
      <c r="DB48" s="16"/>
      <c r="DC48" s="16"/>
      <c r="DD48" s="16"/>
      <c r="DE48" s="16"/>
      <c r="DF48" s="16"/>
      <c r="DG48" s="16"/>
      <c r="DH48" s="16"/>
      <c r="DI48" s="16"/>
      <c r="DJ48" s="16"/>
      <c r="DK48" s="16"/>
      <c r="DL48" s="16"/>
      <c r="DM48" s="16"/>
      <c r="DN48" s="16"/>
      <c r="DO48" s="16"/>
      <c r="DP48" s="16"/>
      <c r="DQ48" s="16"/>
      <c r="DR48" s="16"/>
      <c r="DS48" s="16"/>
      <c r="DT48" s="16"/>
      <c r="DU48" s="16"/>
      <c r="DV48" s="16"/>
      <c r="DW48" s="16"/>
      <c r="DX48" s="16"/>
      <c r="DY48" s="16"/>
      <c r="DZ48" s="16"/>
      <c r="EA48" s="16"/>
      <c r="EB48" s="16"/>
      <c r="EC48" s="16"/>
      <c r="ED48" s="16"/>
      <c r="EE48" s="16"/>
      <c r="EF48" s="16"/>
      <c r="EG48" s="16"/>
      <c r="EH48" s="16"/>
      <c r="EI48" s="16"/>
      <c r="EJ48" s="16"/>
      <c r="EK48" s="16"/>
      <c r="EL48" s="16"/>
      <c r="EM48" s="16"/>
      <c r="EN48" s="16"/>
      <c r="EO48" s="16"/>
      <c r="EP48" s="16"/>
      <c r="EQ48" s="16"/>
      <c r="ER48" s="16"/>
      <c r="ES48" s="16"/>
      <c r="ET48" s="16"/>
      <c r="EU48" s="16"/>
      <c r="EV48" s="16"/>
      <c r="EW48" s="16"/>
      <c r="EX48" s="16"/>
      <c r="EY48" s="16"/>
      <c r="EZ48" s="16"/>
      <c r="FA48" s="16"/>
      <c r="FB48" s="16"/>
      <c r="FC48" s="16"/>
      <c r="FD48" s="16"/>
      <c r="FE48" s="16"/>
      <c r="FF48" s="16"/>
      <c r="FG48" s="16"/>
      <c r="FH48" s="16"/>
      <c r="FI48" s="16"/>
      <c r="FJ48" s="16"/>
      <c r="FK48" s="16"/>
      <c r="FL48" s="16"/>
      <c r="FM48" s="16"/>
      <c r="FN48" s="16"/>
      <c r="FO48" s="16"/>
      <c r="FP48" s="16"/>
      <c r="FQ48" s="16"/>
      <c r="FR48" s="16"/>
      <c r="FS48" s="16"/>
      <c r="FT48" s="16"/>
      <c r="FU48" s="16"/>
      <c r="FV48" s="16"/>
      <c r="FW48" s="16"/>
      <c r="FX48" s="16"/>
      <c r="FY48" s="16"/>
      <c r="FZ48" s="16"/>
      <c r="GA48" s="16"/>
      <c r="GB48" s="16"/>
      <c r="GC48" s="16"/>
      <c r="GD48" s="16"/>
      <c r="GE48" s="16"/>
      <c r="GF48" s="16"/>
      <c r="GG48" s="16"/>
      <c r="GH48" s="16"/>
      <c r="GI48" s="16"/>
      <c r="GJ48" s="16"/>
      <c r="GK48" s="16"/>
      <c r="GL48" s="16"/>
      <c r="GM48" s="16"/>
      <c r="GN48" s="16"/>
      <c r="GO48" s="16"/>
      <c r="GP48" s="16"/>
      <c r="GQ48" s="16"/>
      <c r="GR48" s="16"/>
      <c r="GS48" s="16"/>
      <c r="GT48" s="16"/>
      <c r="GU48" s="16"/>
      <c r="GV48" s="16"/>
      <c r="GW48" s="16"/>
      <c r="GX48" s="16"/>
      <c r="GY48" s="16"/>
      <c r="GZ48" s="16"/>
      <c r="HA48" s="16"/>
      <c r="HB48" s="16"/>
      <c r="HC48" s="16"/>
      <c r="HD48" s="16"/>
      <c r="HE48" s="16"/>
      <c r="HF48" s="16"/>
      <c r="HG48" s="16"/>
      <c r="HH48" s="16"/>
      <c r="HI48" s="16"/>
      <c r="HJ48" s="16"/>
      <c r="HK48" s="16"/>
      <c r="HL48" s="16"/>
      <c r="HM48" s="16"/>
      <c r="HN48" s="16"/>
      <c r="HO48" s="16"/>
      <c r="HP48" s="16"/>
    </row>
    <row r="49" spans="1:224" ht="12.75" customHeight="1" x14ac:dyDescent="0.2">
      <c r="A49" s="67" t="s">
        <v>186</v>
      </c>
      <c r="B49" s="20">
        <v>1055</v>
      </c>
      <c r="C49" s="68" t="s">
        <v>144</v>
      </c>
      <c r="D49" s="21">
        <f t="shared" ca="1" si="0"/>
        <v>0</v>
      </c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  <c r="BM49" s="16"/>
      <c r="BN49" s="16"/>
      <c r="BO49" s="16"/>
      <c r="BP49" s="16"/>
      <c r="BQ49" s="16"/>
      <c r="BR49" s="16"/>
      <c r="BS49" s="16"/>
      <c r="BT49" s="16"/>
      <c r="BU49" s="16"/>
      <c r="BV49" s="16"/>
      <c r="BW49" s="16"/>
      <c r="BX49" s="16"/>
      <c r="BY49" s="16"/>
      <c r="BZ49" s="16"/>
      <c r="CA49" s="16"/>
      <c r="CB49" s="16"/>
      <c r="CC49" s="16"/>
      <c r="CD49" s="16"/>
      <c r="CE49" s="16"/>
      <c r="CF49" s="16"/>
      <c r="CG49" s="16"/>
      <c r="CH49" s="16"/>
      <c r="CI49" s="16"/>
      <c r="CJ49" s="16"/>
      <c r="CK49" s="16"/>
      <c r="CL49" s="16"/>
      <c r="CM49" s="16"/>
      <c r="CN49" s="16"/>
      <c r="CO49" s="16"/>
      <c r="CP49" s="16"/>
      <c r="CQ49" s="16"/>
      <c r="CR49" s="16"/>
      <c r="CS49" s="16"/>
      <c r="CT49" s="16"/>
      <c r="CU49" s="16"/>
      <c r="CV49" s="16"/>
      <c r="CW49" s="16"/>
      <c r="CX49" s="16"/>
      <c r="CY49" s="16"/>
      <c r="CZ49" s="16"/>
      <c r="DA49" s="16"/>
      <c r="DB49" s="16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6"/>
      <c r="DT49" s="16"/>
      <c r="DU49" s="16"/>
      <c r="DV49" s="16"/>
      <c r="DW49" s="16"/>
      <c r="DX49" s="16"/>
      <c r="DY49" s="16"/>
      <c r="DZ49" s="16"/>
      <c r="EA49" s="16"/>
      <c r="EB49" s="16"/>
      <c r="EC49" s="16"/>
      <c r="ED49" s="16"/>
      <c r="EE49" s="16"/>
      <c r="EF49" s="16"/>
      <c r="EG49" s="16"/>
      <c r="EH49" s="16"/>
      <c r="EI49" s="16"/>
      <c r="EJ49" s="16"/>
      <c r="EK49" s="16"/>
      <c r="EL49" s="16"/>
      <c r="EM49" s="16"/>
      <c r="EN49" s="16"/>
      <c r="EO49" s="16"/>
      <c r="EP49" s="16"/>
      <c r="EQ49" s="16"/>
      <c r="ER49" s="16"/>
      <c r="ES49" s="16"/>
      <c r="ET49" s="16"/>
      <c r="EU49" s="16"/>
      <c r="EV49" s="16"/>
      <c r="EW49" s="16"/>
      <c r="EX49" s="16"/>
      <c r="EY49" s="16"/>
      <c r="EZ49" s="16"/>
      <c r="FA49" s="16"/>
      <c r="FB49" s="16"/>
      <c r="FC49" s="16"/>
      <c r="FD49" s="16"/>
      <c r="FE49" s="16"/>
      <c r="FF49" s="16"/>
      <c r="FG49" s="16"/>
      <c r="FH49" s="16"/>
      <c r="FI49" s="16"/>
      <c r="FJ49" s="16"/>
      <c r="FK49" s="16"/>
      <c r="FL49" s="16"/>
      <c r="FM49" s="16"/>
      <c r="FN49" s="16"/>
      <c r="FO49" s="16"/>
      <c r="FP49" s="16"/>
      <c r="FQ49" s="16"/>
      <c r="FR49" s="16"/>
      <c r="FS49" s="16"/>
      <c r="FT49" s="16"/>
      <c r="FU49" s="16"/>
      <c r="FV49" s="16"/>
      <c r="FW49" s="16"/>
      <c r="FX49" s="16"/>
      <c r="FY49" s="16"/>
      <c r="FZ49" s="16"/>
      <c r="GA49" s="16"/>
      <c r="GB49" s="16"/>
      <c r="GC49" s="16"/>
      <c r="GD49" s="16"/>
      <c r="GE49" s="16"/>
      <c r="GF49" s="16"/>
      <c r="GG49" s="16"/>
      <c r="GH49" s="16"/>
      <c r="GI49" s="16"/>
      <c r="GJ49" s="16"/>
      <c r="GK49" s="16"/>
      <c r="GL49" s="16"/>
      <c r="GM49" s="16"/>
      <c r="GN49" s="16"/>
      <c r="GO49" s="16"/>
      <c r="GP49" s="16"/>
      <c r="GQ49" s="16"/>
      <c r="GR49" s="16"/>
      <c r="GS49" s="16"/>
      <c r="GT49" s="16"/>
      <c r="GU49" s="16"/>
      <c r="GV49" s="16"/>
      <c r="GW49" s="16"/>
      <c r="GX49" s="16"/>
      <c r="GY49" s="16"/>
      <c r="GZ49" s="16"/>
      <c r="HA49" s="16"/>
      <c r="HB49" s="16"/>
      <c r="HC49" s="16"/>
      <c r="HD49" s="16"/>
      <c r="HE49" s="16"/>
      <c r="HF49" s="16"/>
      <c r="HG49" s="16"/>
      <c r="HH49" s="16"/>
      <c r="HI49" s="16"/>
      <c r="HJ49" s="16"/>
      <c r="HK49" s="16"/>
      <c r="HL49" s="16"/>
      <c r="HM49" s="16"/>
      <c r="HN49" s="16"/>
      <c r="HO49" s="16"/>
      <c r="HP49" s="16"/>
    </row>
    <row r="50" spans="1:224" ht="12.75" customHeight="1" x14ac:dyDescent="0.2">
      <c r="A50" s="67" t="s">
        <v>187</v>
      </c>
      <c r="B50" s="20">
        <v>1056</v>
      </c>
      <c r="C50" s="68" t="s">
        <v>144</v>
      </c>
      <c r="D50" s="21">
        <f t="shared" ca="1" si="0"/>
        <v>0</v>
      </c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  <c r="BM50" s="16"/>
      <c r="BN50" s="16"/>
      <c r="BO50" s="16"/>
      <c r="BP50" s="16"/>
      <c r="BQ50" s="16"/>
      <c r="BR50" s="16"/>
      <c r="BS50" s="16"/>
      <c r="BT50" s="16"/>
      <c r="BU50" s="16"/>
      <c r="BV50" s="16"/>
      <c r="BW50" s="16"/>
      <c r="BX50" s="16"/>
      <c r="BY50" s="16"/>
      <c r="BZ50" s="16"/>
      <c r="CA50" s="16"/>
      <c r="CB50" s="16"/>
      <c r="CC50" s="16"/>
      <c r="CD50" s="16"/>
      <c r="CE50" s="16"/>
      <c r="CF50" s="16"/>
      <c r="CG50" s="16"/>
      <c r="CH50" s="16"/>
      <c r="CI50" s="16"/>
      <c r="CJ50" s="16"/>
      <c r="CK50" s="16"/>
      <c r="CL50" s="16"/>
      <c r="CM50" s="16"/>
      <c r="CN50" s="16"/>
      <c r="CO50" s="16"/>
      <c r="CP50" s="16"/>
      <c r="CQ50" s="16"/>
      <c r="CR50" s="16"/>
      <c r="CS50" s="16"/>
      <c r="CT50" s="16"/>
      <c r="CU50" s="16"/>
      <c r="CV50" s="16"/>
      <c r="CW50" s="16"/>
      <c r="CX50" s="16"/>
      <c r="CY50" s="16"/>
      <c r="CZ50" s="16"/>
      <c r="DA50" s="16"/>
      <c r="DB50" s="16"/>
      <c r="DC50" s="16"/>
      <c r="DD50" s="16"/>
      <c r="DE50" s="16"/>
      <c r="DF50" s="16"/>
      <c r="DG50" s="16"/>
      <c r="DH50" s="16"/>
      <c r="DI50" s="16"/>
      <c r="DJ50" s="16"/>
      <c r="DK50" s="16"/>
      <c r="DL50" s="16"/>
      <c r="DM50" s="16"/>
      <c r="DN50" s="16"/>
      <c r="DO50" s="16"/>
      <c r="DP50" s="16"/>
      <c r="DQ50" s="16"/>
      <c r="DR50" s="16"/>
      <c r="DS50" s="16"/>
      <c r="DT50" s="16"/>
      <c r="DU50" s="16"/>
      <c r="DV50" s="16"/>
      <c r="DW50" s="16"/>
      <c r="DX50" s="16"/>
      <c r="DY50" s="16"/>
      <c r="DZ50" s="16"/>
      <c r="EA50" s="16"/>
      <c r="EB50" s="16"/>
      <c r="EC50" s="16"/>
      <c r="ED50" s="16"/>
      <c r="EE50" s="16"/>
      <c r="EF50" s="16"/>
      <c r="EG50" s="16"/>
      <c r="EH50" s="16"/>
      <c r="EI50" s="16"/>
      <c r="EJ50" s="16"/>
      <c r="EK50" s="16"/>
      <c r="EL50" s="16"/>
      <c r="EM50" s="16"/>
      <c r="EN50" s="16"/>
      <c r="EO50" s="16"/>
      <c r="EP50" s="16"/>
      <c r="EQ50" s="16"/>
      <c r="ER50" s="16"/>
      <c r="ES50" s="16"/>
      <c r="ET50" s="16"/>
      <c r="EU50" s="16"/>
      <c r="EV50" s="16"/>
      <c r="EW50" s="16"/>
      <c r="EX50" s="16"/>
      <c r="EY50" s="16"/>
      <c r="EZ50" s="16"/>
      <c r="FA50" s="16"/>
      <c r="FB50" s="16"/>
      <c r="FC50" s="16"/>
      <c r="FD50" s="16"/>
      <c r="FE50" s="16"/>
      <c r="FF50" s="16"/>
      <c r="FG50" s="16"/>
      <c r="FH50" s="16"/>
      <c r="FI50" s="16"/>
      <c r="FJ50" s="16"/>
      <c r="FK50" s="16"/>
      <c r="FL50" s="16"/>
      <c r="FM50" s="16"/>
      <c r="FN50" s="16"/>
      <c r="FO50" s="16"/>
      <c r="FP50" s="16"/>
      <c r="FQ50" s="16"/>
      <c r="FR50" s="16"/>
      <c r="FS50" s="16"/>
      <c r="FT50" s="16"/>
      <c r="FU50" s="16"/>
      <c r="FV50" s="16"/>
      <c r="FW50" s="16"/>
      <c r="FX50" s="16"/>
      <c r="FY50" s="16"/>
      <c r="FZ50" s="16"/>
      <c r="GA50" s="16"/>
      <c r="GB50" s="16"/>
      <c r="GC50" s="16"/>
      <c r="GD50" s="16"/>
      <c r="GE50" s="16"/>
      <c r="GF50" s="16"/>
      <c r="GG50" s="16"/>
      <c r="GH50" s="16"/>
      <c r="GI50" s="16"/>
      <c r="GJ50" s="16"/>
      <c r="GK50" s="16"/>
      <c r="GL50" s="16"/>
      <c r="GM50" s="16"/>
      <c r="GN50" s="16"/>
      <c r="GO50" s="16"/>
      <c r="GP50" s="16"/>
      <c r="GQ50" s="16"/>
      <c r="GR50" s="16"/>
      <c r="GS50" s="16"/>
      <c r="GT50" s="16"/>
      <c r="GU50" s="16"/>
      <c r="GV50" s="16"/>
      <c r="GW50" s="16"/>
      <c r="GX50" s="16"/>
      <c r="GY50" s="16"/>
      <c r="GZ50" s="16"/>
      <c r="HA50" s="16"/>
      <c r="HB50" s="16"/>
      <c r="HC50" s="16"/>
      <c r="HD50" s="16"/>
      <c r="HE50" s="16"/>
      <c r="HF50" s="16"/>
      <c r="HG50" s="16"/>
      <c r="HH50" s="16"/>
      <c r="HI50" s="16"/>
      <c r="HJ50" s="16"/>
      <c r="HK50" s="16"/>
      <c r="HL50" s="16"/>
      <c r="HM50" s="16"/>
      <c r="HN50" s="16"/>
      <c r="HO50" s="16"/>
      <c r="HP50" s="16"/>
    </row>
    <row r="51" spans="1:224" ht="12.75" customHeight="1" x14ac:dyDescent="0.2">
      <c r="A51" s="67" t="s">
        <v>188</v>
      </c>
      <c r="B51" s="20">
        <v>1057</v>
      </c>
      <c r="C51" s="68" t="s">
        <v>144</v>
      </c>
      <c r="D51" s="21">
        <f t="shared" ca="1" si="0"/>
        <v>0</v>
      </c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  <c r="BM51" s="16"/>
      <c r="BN51" s="16"/>
      <c r="BO51" s="16"/>
      <c r="BP51" s="16"/>
      <c r="BQ51" s="16"/>
      <c r="BR51" s="16"/>
      <c r="BS51" s="16"/>
      <c r="BT51" s="16"/>
      <c r="BU51" s="16"/>
      <c r="BV51" s="16"/>
      <c r="BW51" s="16"/>
      <c r="BX51" s="16"/>
      <c r="BY51" s="16"/>
      <c r="BZ51" s="16"/>
      <c r="CA51" s="16"/>
      <c r="CB51" s="16"/>
      <c r="CC51" s="16"/>
      <c r="CD51" s="16"/>
      <c r="CE51" s="16"/>
      <c r="CF51" s="16"/>
      <c r="CG51" s="16"/>
      <c r="CH51" s="16"/>
      <c r="CI51" s="16"/>
      <c r="CJ51" s="16"/>
      <c r="CK51" s="16"/>
      <c r="CL51" s="16"/>
      <c r="CM51" s="16"/>
      <c r="CN51" s="16"/>
      <c r="CO51" s="16"/>
      <c r="CP51" s="16"/>
      <c r="CQ51" s="16"/>
      <c r="CR51" s="16"/>
      <c r="CS51" s="16"/>
      <c r="CT51" s="16"/>
      <c r="CU51" s="16"/>
      <c r="CV51" s="16"/>
      <c r="CW51" s="16"/>
      <c r="CX51" s="16"/>
      <c r="CY51" s="16"/>
      <c r="CZ51" s="16"/>
      <c r="DA51" s="16"/>
      <c r="DB51" s="16"/>
      <c r="DC51" s="16"/>
      <c r="DD51" s="16"/>
      <c r="DE51" s="16"/>
      <c r="DF51" s="16"/>
      <c r="DG51" s="16"/>
      <c r="DH51" s="16"/>
      <c r="DI51" s="16"/>
      <c r="DJ51" s="16"/>
      <c r="DK51" s="16"/>
      <c r="DL51" s="16"/>
      <c r="DM51" s="16"/>
      <c r="DN51" s="16"/>
      <c r="DO51" s="16"/>
      <c r="DP51" s="16"/>
      <c r="DQ51" s="16"/>
      <c r="DR51" s="16"/>
      <c r="DS51" s="16"/>
      <c r="DT51" s="16"/>
      <c r="DU51" s="16"/>
      <c r="DV51" s="16"/>
      <c r="DW51" s="16"/>
      <c r="DX51" s="16"/>
      <c r="DY51" s="16"/>
      <c r="DZ51" s="16"/>
      <c r="EA51" s="16"/>
      <c r="EB51" s="16"/>
      <c r="EC51" s="16"/>
      <c r="ED51" s="16"/>
      <c r="EE51" s="16"/>
      <c r="EF51" s="16"/>
      <c r="EG51" s="16"/>
      <c r="EH51" s="16"/>
      <c r="EI51" s="16"/>
      <c r="EJ51" s="16"/>
      <c r="EK51" s="16"/>
      <c r="EL51" s="16"/>
      <c r="EM51" s="16"/>
      <c r="EN51" s="16"/>
      <c r="EO51" s="16"/>
      <c r="EP51" s="16"/>
      <c r="EQ51" s="16"/>
      <c r="ER51" s="16"/>
      <c r="ES51" s="16"/>
      <c r="ET51" s="16"/>
      <c r="EU51" s="16"/>
      <c r="EV51" s="16"/>
      <c r="EW51" s="16"/>
      <c r="EX51" s="16"/>
      <c r="EY51" s="16"/>
      <c r="EZ51" s="16"/>
      <c r="FA51" s="16"/>
      <c r="FB51" s="16"/>
      <c r="FC51" s="16"/>
      <c r="FD51" s="16"/>
      <c r="FE51" s="16"/>
      <c r="FF51" s="16"/>
      <c r="FG51" s="16"/>
      <c r="FH51" s="16"/>
      <c r="FI51" s="16"/>
      <c r="FJ51" s="16"/>
      <c r="FK51" s="16"/>
      <c r="FL51" s="16"/>
      <c r="FM51" s="16"/>
      <c r="FN51" s="16"/>
      <c r="FO51" s="16"/>
      <c r="FP51" s="16"/>
      <c r="FQ51" s="16"/>
      <c r="FR51" s="16"/>
      <c r="FS51" s="16"/>
      <c r="FT51" s="16"/>
      <c r="FU51" s="16"/>
      <c r="FV51" s="16"/>
      <c r="FW51" s="16"/>
      <c r="FX51" s="16"/>
      <c r="FY51" s="16"/>
      <c r="FZ51" s="16"/>
      <c r="GA51" s="16"/>
      <c r="GB51" s="16"/>
      <c r="GC51" s="16"/>
      <c r="GD51" s="16"/>
      <c r="GE51" s="16"/>
      <c r="GF51" s="16"/>
      <c r="GG51" s="16"/>
      <c r="GH51" s="16"/>
      <c r="GI51" s="16"/>
      <c r="GJ51" s="16"/>
      <c r="GK51" s="16"/>
      <c r="GL51" s="16"/>
      <c r="GM51" s="16"/>
      <c r="GN51" s="16"/>
      <c r="GO51" s="16"/>
      <c r="GP51" s="16"/>
      <c r="GQ51" s="16"/>
      <c r="GR51" s="16"/>
      <c r="GS51" s="16"/>
      <c r="GT51" s="16"/>
      <c r="GU51" s="16"/>
      <c r="GV51" s="16"/>
      <c r="GW51" s="16"/>
      <c r="GX51" s="16"/>
      <c r="GY51" s="16"/>
      <c r="GZ51" s="16"/>
      <c r="HA51" s="16"/>
      <c r="HB51" s="16"/>
      <c r="HC51" s="16"/>
      <c r="HD51" s="16"/>
      <c r="HE51" s="16"/>
      <c r="HF51" s="16"/>
      <c r="HG51" s="16"/>
      <c r="HH51" s="16"/>
      <c r="HI51" s="16"/>
      <c r="HJ51" s="16"/>
      <c r="HK51" s="16"/>
      <c r="HL51" s="16"/>
      <c r="HM51" s="16"/>
      <c r="HN51" s="16"/>
      <c r="HO51" s="16"/>
      <c r="HP51" s="16"/>
    </row>
    <row r="52" spans="1:224" ht="12.75" customHeight="1" x14ac:dyDescent="0.2">
      <c r="A52" s="67" t="s">
        <v>189</v>
      </c>
      <c r="B52" s="20">
        <v>1058</v>
      </c>
      <c r="C52" s="68" t="s">
        <v>144</v>
      </c>
      <c r="D52" s="21">
        <f t="shared" ca="1" si="0"/>
        <v>0</v>
      </c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  <c r="BB52" s="16"/>
      <c r="BC52" s="16"/>
      <c r="BD52" s="16"/>
      <c r="BE52" s="16"/>
      <c r="BF52" s="16"/>
      <c r="BG52" s="16"/>
      <c r="BH52" s="16"/>
      <c r="BI52" s="16"/>
      <c r="BJ52" s="16"/>
      <c r="BK52" s="16"/>
      <c r="BL52" s="16"/>
      <c r="BM52" s="16"/>
      <c r="BN52" s="16"/>
      <c r="BO52" s="16"/>
      <c r="BP52" s="16"/>
      <c r="BQ52" s="16"/>
      <c r="BR52" s="16"/>
      <c r="BS52" s="16"/>
      <c r="BT52" s="16"/>
      <c r="BU52" s="16"/>
      <c r="BV52" s="16"/>
      <c r="BW52" s="16"/>
      <c r="BX52" s="16"/>
      <c r="BY52" s="16"/>
      <c r="BZ52" s="16"/>
      <c r="CA52" s="16"/>
      <c r="CB52" s="16"/>
      <c r="CC52" s="16"/>
      <c r="CD52" s="16"/>
      <c r="CE52" s="16"/>
      <c r="CF52" s="16"/>
      <c r="CG52" s="16"/>
      <c r="CH52" s="16"/>
      <c r="CI52" s="16"/>
      <c r="CJ52" s="16"/>
      <c r="CK52" s="16"/>
      <c r="CL52" s="16"/>
      <c r="CM52" s="16"/>
      <c r="CN52" s="16"/>
      <c r="CO52" s="16"/>
      <c r="CP52" s="16"/>
      <c r="CQ52" s="16"/>
      <c r="CR52" s="16"/>
      <c r="CS52" s="16"/>
      <c r="CT52" s="16"/>
      <c r="CU52" s="16"/>
      <c r="CV52" s="16"/>
      <c r="CW52" s="16"/>
      <c r="CX52" s="16"/>
      <c r="CY52" s="16"/>
      <c r="CZ52" s="16"/>
      <c r="DA52" s="16"/>
      <c r="DB52" s="16"/>
      <c r="DC52" s="16"/>
      <c r="DD52" s="16"/>
      <c r="DE52" s="16"/>
      <c r="DF52" s="16"/>
      <c r="DG52" s="16"/>
      <c r="DH52" s="16"/>
      <c r="DI52" s="16"/>
      <c r="DJ52" s="16"/>
      <c r="DK52" s="16"/>
      <c r="DL52" s="16"/>
      <c r="DM52" s="16"/>
      <c r="DN52" s="16"/>
      <c r="DO52" s="16"/>
      <c r="DP52" s="16"/>
      <c r="DQ52" s="16"/>
      <c r="DR52" s="16"/>
      <c r="DS52" s="16"/>
      <c r="DT52" s="16"/>
      <c r="DU52" s="16"/>
      <c r="DV52" s="16"/>
      <c r="DW52" s="16"/>
      <c r="DX52" s="16"/>
      <c r="DY52" s="16"/>
      <c r="DZ52" s="16"/>
      <c r="EA52" s="16"/>
      <c r="EB52" s="16"/>
      <c r="EC52" s="16"/>
      <c r="ED52" s="16"/>
      <c r="EE52" s="16"/>
      <c r="EF52" s="16"/>
      <c r="EG52" s="16"/>
      <c r="EH52" s="16"/>
      <c r="EI52" s="16"/>
      <c r="EJ52" s="16"/>
      <c r="EK52" s="16"/>
      <c r="EL52" s="16"/>
      <c r="EM52" s="16"/>
      <c r="EN52" s="16"/>
      <c r="EO52" s="16"/>
      <c r="EP52" s="16"/>
      <c r="EQ52" s="16"/>
      <c r="ER52" s="16"/>
      <c r="ES52" s="16"/>
      <c r="ET52" s="16"/>
      <c r="EU52" s="16"/>
      <c r="EV52" s="16"/>
      <c r="EW52" s="16"/>
      <c r="EX52" s="16"/>
      <c r="EY52" s="16"/>
      <c r="EZ52" s="16"/>
      <c r="FA52" s="16"/>
      <c r="FB52" s="16"/>
      <c r="FC52" s="16"/>
      <c r="FD52" s="16"/>
      <c r="FE52" s="16"/>
      <c r="FF52" s="16"/>
      <c r="FG52" s="16"/>
      <c r="FH52" s="16"/>
      <c r="FI52" s="16"/>
      <c r="FJ52" s="16"/>
      <c r="FK52" s="16"/>
      <c r="FL52" s="16"/>
      <c r="FM52" s="16"/>
      <c r="FN52" s="16"/>
      <c r="FO52" s="16"/>
      <c r="FP52" s="16"/>
      <c r="FQ52" s="16"/>
      <c r="FR52" s="16"/>
      <c r="FS52" s="16"/>
      <c r="FT52" s="16"/>
      <c r="FU52" s="16"/>
      <c r="FV52" s="16"/>
      <c r="FW52" s="16"/>
      <c r="FX52" s="16"/>
      <c r="FY52" s="16"/>
      <c r="FZ52" s="16"/>
      <c r="GA52" s="16"/>
      <c r="GB52" s="16"/>
      <c r="GC52" s="16"/>
      <c r="GD52" s="16"/>
      <c r="GE52" s="16"/>
      <c r="GF52" s="16"/>
      <c r="GG52" s="16"/>
      <c r="GH52" s="16"/>
      <c r="GI52" s="16"/>
      <c r="GJ52" s="16"/>
      <c r="GK52" s="16"/>
      <c r="GL52" s="16"/>
      <c r="GM52" s="16"/>
      <c r="GN52" s="16"/>
      <c r="GO52" s="16"/>
      <c r="GP52" s="16"/>
      <c r="GQ52" s="16"/>
      <c r="GR52" s="16"/>
      <c r="GS52" s="16"/>
      <c r="GT52" s="16"/>
      <c r="GU52" s="16"/>
      <c r="GV52" s="16"/>
      <c r="GW52" s="16"/>
      <c r="GX52" s="16"/>
      <c r="GY52" s="16"/>
      <c r="GZ52" s="16"/>
      <c r="HA52" s="16"/>
      <c r="HB52" s="16"/>
      <c r="HC52" s="16"/>
      <c r="HD52" s="16"/>
      <c r="HE52" s="16"/>
      <c r="HF52" s="16"/>
      <c r="HG52" s="16"/>
      <c r="HH52" s="16"/>
      <c r="HI52" s="16"/>
      <c r="HJ52" s="16"/>
      <c r="HK52" s="16"/>
      <c r="HL52" s="16"/>
      <c r="HM52" s="16"/>
      <c r="HN52" s="16"/>
      <c r="HO52" s="16"/>
      <c r="HP52" s="16"/>
    </row>
    <row r="53" spans="1:224" ht="12.75" customHeight="1" x14ac:dyDescent="0.2">
      <c r="A53" s="67" t="s">
        <v>190</v>
      </c>
      <c r="B53" s="20">
        <v>1059</v>
      </c>
      <c r="C53" s="68" t="s">
        <v>144</v>
      </c>
      <c r="D53" s="21">
        <f t="shared" ca="1" si="0"/>
        <v>0</v>
      </c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  <c r="BB53" s="16"/>
      <c r="BC53" s="16"/>
      <c r="BD53" s="16"/>
      <c r="BE53" s="16"/>
      <c r="BF53" s="16"/>
      <c r="BG53" s="16"/>
      <c r="BH53" s="16"/>
      <c r="BI53" s="16"/>
      <c r="BJ53" s="16"/>
      <c r="BK53" s="16"/>
      <c r="BL53" s="16"/>
      <c r="BM53" s="16"/>
      <c r="BN53" s="16"/>
      <c r="BO53" s="16"/>
      <c r="BP53" s="16"/>
      <c r="BQ53" s="16"/>
      <c r="BR53" s="16"/>
      <c r="BS53" s="16"/>
      <c r="BT53" s="16"/>
      <c r="BU53" s="16"/>
      <c r="BV53" s="16"/>
      <c r="BW53" s="16"/>
      <c r="BX53" s="16"/>
      <c r="BY53" s="16"/>
      <c r="BZ53" s="16"/>
      <c r="CA53" s="16"/>
      <c r="CB53" s="16"/>
      <c r="CC53" s="16"/>
      <c r="CD53" s="16"/>
      <c r="CE53" s="16"/>
      <c r="CF53" s="16"/>
      <c r="CG53" s="16"/>
      <c r="CH53" s="16"/>
      <c r="CI53" s="16"/>
      <c r="CJ53" s="16"/>
      <c r="CK53" s="16"/>
      <c r="CL53" s="16"/>
      <c r="CM53" s="16"/>
      <c r="CN53" s="16"/>
      <c r="CO53" s="16"/>
      <c r="CP53" s="16"/>
      <c r="CQ53" s="16"/>
      <c r="CR53" s="16"/>
      <c r="CS53" s="16"/>
      <c r="CT53" s="16"/>
      <c r="CU53" s="16"/>
      <c r="CV53" s="16"/>
      <c r="CW53" s="16"/>
      <c r="CX53" s="16"/>
      <c r="CY53" s="16"/>
      <c r="CZ53" s="16"/>
      <c r="DA53" s="16"/>
      <c r="DB53" s="16"/>
      <c r="DC53" s="16"/>
      <c r="DD53" s="16"/>
      <c r="DE53" s="16"/>
      <c r="DF53" s="16"/>
      <c r="DG53" s="16"/>
      <c r="DH53" s="16"/>
      <c r="DI53" s="16"/>
      <c r="DJ53" s="16"/>
      <c r="DK53" s="16"/>
      <c r="DL53" s="16"/>
      <c r="DM53" s="16"/>
      <c r="DN53" s="16"/>
      <c r="DO53" s="16"/>
      <c r="DP53" s="16"/>
      <c r="DQ53" s="16"/>
      <c r="DR53" s="16"/>
      <c r="DS53" s="16"/>
      <c r="DT53" s="16"/>
      <c r="DU53" s="16"/>
      <c r="DV53" s="16"/>
      <c r="DW53" s="16"/>
      <c r="DX53" s="16"/>
      <c r="DY53" s="16"/>
      <c r="DZ53" s="16"/>
      <c r="EA53" s="16"/>
      <c r="EB53" s="16"/>
      <c r="EC53" s="16"/>
      <c r="ED53" s="16"/>
      <c r="EE53" s="16"/>
      <c r="EF53" s="16"/>
      <c r="EG53" s="16"/>
      <c r="EH53" s="16"/>
      <c r="EI53" s="16"/>
      <c r="EJ53" s="16"/>
      <c r="EK53" s="16"/>
      <c r="EL53" s="16"/>
      <c r="EM53" s="16"/>
      <c r="EN53" s="16"/>
      <c r="EO53" s="16"/>
      <c r="EP53" s="16"/>
      <c r="EQ53" s="16"/>
      <c r="ER53" s="16"/>
      <c r="ES53" s="16"/>
      <c r="ET53" s="16"/>
      <c r="EU53" s="16"/>
      <c r="EV53" s="16"/>
      <c r="EW53" s="16"/>
      <c r="EX53" s="16"/>
      <c r="EY53" s="16"/>
      <c r="EZ53" s="16"/>
      <c r="FA53" s="16"/>
      <c r="FB53" s="16"/>
      <c r="FC53" s="16"/>
      <c r="FD53" s="16"/>
      <c r="FE53" s="16"/>
      <c r="FF53" s="16"/>
      <c r="FG53" s="16"/>
      <c r="FH53" s="16"/>
      <c r="FI53" s="16"/>
      <c r="FJ53" s="16"/>
      <c r="FK53" s="16"/>
      <c r="FL53" s="16"/>
      <c r="FM53" s="16"/>
      <c r="FN53" s="16"/>
      <c r="FO53" s="16"/>
      <c r="FP53" s="16"/>
      <c r="FQ53" s="16"/>
      <c r="FR53" s="16"/>
      <c r="FS53" s="16"/>
      <c r="FT53" s="16"/>
      <c r="FU53" s="16"/>
      <c r="FV53" s="16"/>
      <c r="FW53" s="16"/>
      <c r="FX53" s="16"/>
      <c r="FY53" s="16"/>
      <c r="FZ53" s="16"/>
      <c r="GA53" s="16"/>
      <c r="GB53" s="16"/>
      <c r="GC53" s="16"/>
      <c r="GD53" s="16"/>
      <c r="GE53" s="16"/>
      <c r="GF53" s="16"/>
      <c r="GG53" s="16"/>
      <c r="GH53" s="16"/>
      <c r="GI53" s="16"/>
      <c r="GJ53" s="16"/>
      <c r="GK53" s="16"/>
      <c r="GL53" s="16"/>
      <c r="GM53" s="16"/>
      <c r="GN53" s="16"/>
      <c r="GO53" s="16"/>
      <c r="GP53" s="16"/>
      <c r="GQ53" s="16"/>
      <c r="GR53" s="16"/>
      <c r="GS53" s="16"/>
      <c r="GT53" s="16"/>
      <c r="GU53" s="16"/>
      <c r="GV53" s="16"/>
      <c r="GW53" s="16"/>
      <c r="GX53" s="16"/>
      <c r="GY53" s="16"/>
      <c r="GZ53" s="16"/>
      <c r="HA53" s="16"/>
      <c r="HB53" s="16"/>
      <c r="HC53" s="16"/>
      <c r="HD53" s="16"/>
      <c r="HE53" s="16"/>
      <c r="HF53" s="16"/>
      <c r="HG53" s="16"/>
      <c r="HH53" s="16"/>
      <c r="HI53" s="16"/>
      <c r="HJ53" s="16"/>
      <c r="HK53" s="16"/>
      <c r="HL53" s="16"/>
      <c r="HM53" s="16"/>
      <c r="HN53" s="16"/>
      <c r="HO53" s="16"/>
      <c r="HP53" s="16"/>
    </row>
    <row r="54" spans="1:224" ht="12.75" customHeight="1" x14ac:dyDescent="0.2">
      <c r="A54" s="67" t="s">
        <v>191</v>
      </c>
      <c r="B54" s="20">
        <v>1060</v>
      </c>
      <c r="C54" s="68" t="s">
        <v>144</v>
      </c>
      <c r="D54" s="21">
        <f ca="1">IFERROR(INDIRECT("'"&amp;$B$2&amp;"'!"&amp;ADDRESS(MATCH($B54,INDIRECT("'"&amp;$B$2&amp;"'!$B$1:$B$1095"),0),MATCH(D$5,INDIRECT("'"&amp;$B$2&amp;"'!5:5"),0))),0)</f>
        <v>0</v>
      </c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6"/>
      <c r="BA54" s="16"/>
      <c r="BB54" s="16"/>
      <c r="BC54" s="16"/>
      <c r="BD54" s="16"/>
      <c r="BE54" s="16"/>
      <c r="BF54" s="16"/>
      <c r="BG54" s="16"/>
      <c r="BH54" s="16"/>
      <c r="BI54" s="16"/>
      <c r="BJ54" s="16"/>
      <c r="BK54" s="16"/>
      <c r="BL54" s="16"/>
      <c r="BM54" s="16"/>
      <c r="BN54" s="16"/>
      <c r="BO54" s="16"/>
      <c r="BP54" s="16"/>
      <c r="BQ54" s="16"/>
      <c r="BR54" s="16"/>
      <c r="BS54" s="16"/>
      <c r="BT54" s="16"/>
      <c r="BU54" s="16"/>
      <c r="BV54" s="16"/>
      <c r="BW54" s="16"/>
      <c r="BX54" s="16"/>
      <c r="BY54" s="16"/>
      <c r="BZ54" s="16"/>
      <c r="CA54" s="16"/>
      <c r="CB54" s="16"/>
      <c r="CC54" s="16"/>
      <c r="CD54" s="16"/>
      <c r="CE54" s="16"/>
      <c r="CF54" s="16"/>
      <c r="CG54" s="16"/>
      <c r="CH54" s="16"/>
      <c r="CI54" s="16"/>
      <c r="CJ54" s="16"/>
      <c r="CK54" s="16"/>
      <c r="CL54" s="16"/>
      <c r="CM54" s="16"/>
      <c r="CN54" s="16"/>
      <c r="CO54" s="16"/>
      <c r="CP54" s="16"/>
      <c r="CQ54" s="16"/>
      <c r="CR54" s="16"/>
      <c r="CS54" s="16"/>
      <c r="CT54" s="16"/>
      <c r="CU54" s="16"/>
      <c r="CV54" s="16"/>
      <c r="CW54" s="16"/>
      <c r="CX54" s="16"/>
      <c r="CY54" s="16"/>
      <c r="CZ54" s="16"/>
      <c r="DA54" s="16"/>
      <c r="DB54" s="16"/>
      <c r="DC54" s="16"/>
      <c r="DD54" s="16"/>
      <c r="DE54" s="16"/>
      <c r="DF54" s="16"/>
      <c r="DG54" s="16"/>
      <c r="DH54" s="16"/>
      <c r="DI54" s="16"/>
      <c r="DJ54" s="16"/>
      <c r="DK54" s="16"/>
      <c r="DL54" s="16"/>
      <c r="DM54" s="16"/>
      <c r="DN54" s="16"/>
      <c r="DO54" s="16"/>
      <c r="DP54" s="16"/>
      <c r="DQ54" s="16"/>
      <c r="DR54" s="16"/>
      <c r="DS54" s="16"/>
      <c r="DT54" s="16"/>
      <c r="DU54" s="16"/>
      <c r="DV54" s="16"/>
      <c r="DW54" s="16"/>
      <c r="DX54" s="16"/>
      <c r="DY54" s="16"/>
      <c r="DZ54" s="16"/>
      <c r="EA54" s="16"/>
      <c r="EB54" s="16"/>
      <c r="EC54" s="16"/>
      <c r="ED54" s="16"/>
      <c r="EE54" s="16"/>
      <c r="EF54" s="16"/>
      <c r="EG54" s="16"/>
      <c r="EH54" s="16"/>
      <c r="EI54" s="16"/>
      <c r="EJ54" s="16"/>
      <c r="EK54" s="16"/>
      <c r="EL54" s="16"/>
      <c r="EM54" s="16"/>
      <c r="EN54" s="16"/>
      <c r="EO54" s="16"/>
      <c r="EP54" s="16"/>
      <c r="EQ54" s="16"/>
      <c r="ER54" s="16"/>
      <c r="ES54" s="16"/>
      <c r="ET54" s="16"/>
      <c r="EU54" s="16"/>
      <c r="EV54" s="16"/>
      <c r="EW54" s="16"/>
      <c r="EX54" s="16"/>
      <c r="EY54" s="16"/>
      <c r="EZ54" s="16"/>
      <c r="FA54" s="16"/>
      <c r="FB54" s="16"/>
      <c r="FC54" s="16"/>
      <c r="FD54" s="16"/>
      <c r="FE54" s="16"/>
      <c r="FF54" s="16"/>
      <c r="FG54" s="16"/>
      <c r="FH54" s="16"/>
      <c r="FI54" s="16"/>
      <c r="FJ54" s="16"/>
      <c r="FK54" s="16"/>
      <c r="FL54" s="16"/>
      <c r="FM54" s="16"/>
      <c r="FN54" s="16"/>
      <c r="FO54" s="16"/>
      <c r="FP54" s="16"/>
      <c r="FQ54" s="16"/>
      <c r="FR54" s="16"/>
      <c r="FS54" s="16"/>
      <c r="FT54" s="16"/>
      <c r="FU54" s="16"/>
      <c r="FV54" s="16"/>
      <c r="FW54" s="16"/>
      <c r="FX54" s="16"/>
      <c r="FY54" s="16"/>
      <c r="FZ54" s="16"/>
      <c r="GA54" s="16"/>
      <c r="GB54" s="16"/>
      <c r="GC54" s="16"/>
      <c r="GD54" s="16"/>
      <c r="GE54" s="16"/>
      <c r="GF54" s="16"/>
      <c r="GG54" s="16"/>
      <c r="GH54" s="16"/>
      <c r="GI54" s="16"/>
      <c r="GJ54" s="16"/>
      <c r="GK54" s="16"/>
      <c r="GL54" s="16"/>
      <c r="GM54" s="16"/>
      <c r="GN54" s="16"/>
      <c r="GO54" s="16"/>
      <c r="GP54" s="16"/>
      <c r="GQ54" s="16"/>
      <c r="GR54" s="16"/>
      <c r="GS54" s="16"/>
      <c r="GT54" s="16"/>
      <c r="GU54" s="16"/>
      <c r="GV54" s="16"/>
      <c r="GW54" s="16"/>
      <c r="GX54" s="16"/>
      <c r="GY54" s="16"/>
      <c r="GZ54" s="16"/>
      <c r="HA54" s="16"/>
      <c r="HB54" s="16"/>
      <c r="HC54" s="16"/>
      <c r="HD54" s="16"/>
      <c r="HE54" s="16"/>
      <c r="HF54" s="16"/>
      <c r="HG54" s="16"/>
      <c r="HH54" s="16"/>
      <c r="HI54" s="16"/>
      <c r="HJ54" s="16"/>
      <c r="HK54" s="16"/>
      <c r="HL54" s="16"/>
      <c r="HM54" s="16"/>
      <c r="HN54" s="16"/>
      <c r="HO54" s="16"/>
      <c r="HP54" s="16"/>
    </row>
    <row r="55" spans="1:224" ht="12.75" customHeight="1" x14ac:dyDescent="0.2">
      <c r="A55" s="67" t="s">
        <v>192</v>
      </c>
      <c r="B55" s="20">
        <v>1061</v>
      </c>
      <c r="C55" s="68" t="s">
        <v>144</v>
      </c>
      <c r="D55" s="21">
        <f ca="1">IFERROR(INDIRECT("'"&amp;$B$2&amp;"'!"&amp;ADDRESS(MATCH($B55,INDIRECT("'"&amp;$B$2&amp;"'!$B$1:$B$1095"),0),MATCH(D$5,INDIRECT("'"&amp;$B$2&amp;"'!5:5"),0))),0)</f>
        <v>0</v>
      </c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6"/>
      <c r="BT55" s="16"/>
      <c r="BU55" s="16"/>
      <c r="BV55" s="16"/>
      <c r="BW55" s="16"/>
      <c r="BX55" s="16"/>
      <c r="BY55" s="16"/>
      <c r="BZ55" s="16"/>
      <c r="CA55" s="16"/>
      <c r="CB55" s="16"/>
      <c r="CC55" s="16"/>
      <c r="CD55" s="16"/>
      <c r="CE55" s="16"/>
      <c r="CF55" s="16"/>
      <c r="CG55" s="16"/>
      <c r="CH55" s="16"/>
      <c r="CI55" s="16"/>
      <c r="CJ55" s="16"/>
      <c r="CK55" s="16"/>
      <c r="CL55" s="16"/>
      <c r="CM55" s="16"/>
      <c r="CN55" s="16"/>
      <c r="CO55" s="16"/>
      <c r="CP55" s="16"/>
      <c r="CQ55" s="16"/>
      <c r="CR55" s="16"/>
      <c r="CS55" s="16"/>
      <c r="CT55" s="16"/>
      <c r="CU55" s="16"/>
      <c r="CV55" s="16"/>
      <c r="CW55" s="16"/>
      <c r="CX55" s="16"/>
      <c r="CY55" s="16"/>
      <c r="CZ55" s="16"/>
      <c r="DA55" s="16"/>
      <c r="DB55" s="16"/>
      <c r="DC55" s="16"/>
      <c r="DD55" s="16"/>
      <c r="DE55" s="16"/>
      <c r="DF55" s="16"/>
      <c r="DG55" s="16"/>
      <c r="DH55" s="16"/>
      <c r="DI55" s="16"/>
      <c r="DJ55" s="16"/>
      <c r="DK55" s="16"/>
      <c r="DL55" s="16"/>
      <c r="DM55" s="16"/>
      <c r="DN55" s="16"/>
      <c r="DO55" s="16"/>
      <c r="DP55" s="16"/>
      <c r="DQ55" s="16"/>
      <c r="DR55" s="16"/>
      <c r="DS55" s="16"/>
      <c r="DT55" s="16"/>
      <c r="DU55" s="16"/>
      <c r="DV55" s="16"/>
      <c r="DW55" s="16"/>
      <c r="DX55" s="16"/>
      <c r="DY55" s="16"/>
      <c r="DZ55" s="16"/>
      <c r="EA55" s="16"/>
      <c r="EB55" s="16"/>
      <c r="EC55" s="16"/>
      <c r="ED55" s="16"/>
      <c r="EE55" s="16"/>
      <c r="EF55" s="16"/>
      <c r="EG55" s="16"/>
      <c r="EH55" s="16"/>
      <c r="EI55" s="16"/>
      <c r="EJ55" s="16"/>
      <c r="EK55" s="16"/>
      <c r="EL55" s="16"/>
      <c r="EM55" s="16"/>
      <c r="EN55" s="16"/>
      <c r="EO55" s="16"/>
      <c r="EP55" s="16"/>
      <c r="EQ55" s="16"/>
      <c r="ER55" s="16"/>
      <c r="ES55" s="16"/>
      <c r="ET55" s="16"/>
      <c r="EU55" s="16"/>
      <c r="EV55" s="16"/>
      <c r="EW55" s="16"/>
      <c r="EX55" s="16"/>
      <c r="EY55" s="16"/>
      <c r="EZ55" s="16"/>
      <c r="FA55" s="16"/>
      <c r="FB55" s="16"/>
      <c r="FC55" s="16"/>
      <c r="FD55" s="16"/>
      <c r="FE55" s="16"/>
      <c r="FF55" s="16"/>
      <c r="FG55" s="16"/>
      <c r="FH55" s="16"/>
      <c r="FI55" s="16"/>
      <c r="FJ55" s="16"/>
      <c r="FK55" s="16"/>
      <c r="FL55" s="16"/>
      <c r="FM55" s="16"/>
      <c r="FN55" s="16"/>
      <c r="FO55" s="16"/>
      <c r="FP55" s="16"/>
      <c r="FQ55" s="16"/>
      <c r="FR55" s="16"/>
      <c r="FS55" s="16"/>
      <c r="FT55" s="16"/>
      <c r="FU55" s="16"/>
      <c r="FV55" s="16"/>
      <c r="FW55" s="16"/>
      <c r="FX55" s="16"/>
      <c r="FY55" s="16"/>
      <c r="FZ55" s="16"/>
      <c r="GA55" s="16"/>
      <c r="GB55" s="16"/>
      <c r="GC55" s="16"/>
      <c r="GD55" s="16"/>
      <c r="GE55" s="16"/>
      <c r="GF55" s="16"/>
      <c r="GG55" s="16"/>
      <c r="GH55" s="16"/>
      <c r="GI55" s="16"/>
      <c r="GJ55" s="16"/>
      <c r="GK55" s="16"/>
      <c r="GL55" s="16"/>
      <c r="GM55" s="16"/>
      <c r="GN55" s="16"/>
      <c r="GO55" s="16"/>
      <c r="GP55" s="16"/>
      <c r="GQ55" s="16"/>
      <c r="GR55" s="16"/>
      <c r="GS55" s="16"/>
      <c r="GT55" s="16"/>
      <c r="GU55" s="16"/>
      <c r="GV55" s="16"/>
      <c r="GW55" s="16"/>
      <c r="GX55" s="16"/>
      <c r="GY55" s="16"/>
      <c r="GZ55" s="16"/>
      <c r="HA55" s="16"/>
      <c r="HB55" s="16"/>
      <c r="HC55" s="16"/>
      <c r="HD55" s="16"/>
      <c r="HE55" s="16"/>
      <c r="HF55" s="16"/>
      <c r="HG55" s="16"/>
      <c r="HH55" s="16"/>
      <c r="HI55" s="16"/>
      <c r="HJ55" s="16"/>
      <c r="HK55" s="16"/>
      <c r="HL55" s="16"/>
      <c r="HM55" s="16"/>
      <c r="HN55" s="16"/>
      <c r="HO55" s="16"/>
      <c r="HP55" s="16"/>
    </row>
    <row r="56" spans="1:224" ht="12.75" customHeight="1" x14ac:dyDescent="0.2">
      <c r="A56" s="67" t="s">
        <v>193</v>
      </c>
      <c r="B56" s="20">
        <v>2001</v>
      </c>
      <c r="C56" s="68" t="s">
        <v>144</v>
      </c>
      <c r="D56" s="21">
        <f t="shared" ref="D56:D76" ca="1" si="1">IFERROR(INDIRECT("'"&amp;$B$2&amp;"'!"&amp;ADDRESS(MATCH($B56,INDIRECT("'"&amp;$B$2&amp;"'!$B$1:$B$1095"),0),MATCH(D$5,INDIRECT("'"&amp;$B$2&amp;"'!5:5"),0))),0)</f>
        <v>0</v>
      </c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6"/>
      <c r="BA56" s="16"/>
      <c r="BB56" s="16"/>
      <c r="BC56" s="16"/>
      <c r="BD56" s="16"/>
      <c r="BE56" s="16"/>
      <c r="BF56" s="16"/>
      <c r="BG56" s="16"/>
      <c r="BH56" s="16"/>
      <c r="BI56" s="16"/>
      <c r="BJ56" s="16"/>
      <c r="BK56" s="16"/>
      <c r="BL56" s="16"/>
      <c r="BM56" s="16"/>
      <c r="BN56" s="16"/>
      <c r="BO56" s="16"/>
      <c r="BP56" s="16"/>
      <c r="BQ56" s="16"/>
      <c r="BR56" s="16"/>
      <c r="BS56" s="16"/>
      <c r="BT56" s="16"/>
      <c r="BU56" s="16"/>
      <c r="BV56" s="16"/>
      <c r="BW56" s="16"/>
      <c r="BX56" s="16"/>
      <c r="BY56" s="16"/>
      <c r="BZ56" s="16"/>
      <c r="CA56" s="16"/>
      <c r="CB56" s="16"/>
      <c r="CC56" s="16"/>
      <c r="CD56" s="16"/>
      <c r="CE56" s="16"/>
      <c r="CF56" s="16"/>
      <c r="CG56" s="16"/>
      <c r="CH56" s="16"/>
      <c r="CI56" s="16"/>
      <c r="CJ56" s="16"/>
      <c r="CK56" s="16"/>
      <c r="CL56" s="16"/>
      <c r="CM56" s="16"/>
      <c r="CN56" s="16"/>
      <c r="CO56" s="16"/>
      <c r="CP56" s="16"/>
      <c r="CQ56" s="16"/>
      <c r="CR56" s="16"/>
      <c r="CS56" s="16"/>
      <c r="CT56" s="16"/>
      <c r="CU56" s="16"/>
      <c r="CV56" s="16"/>
      <c r="CW56" s="16"/>
      <c r="CX56" s="16"/>
      <c r="CY56" s="16"/>
      <c r="CZ56" s="16"/>
      <c r="DA56" s="16"/>
      <c r="DB56" s="16"/>
      <c r="DC56" s="16"/>
      <c r="DD56" s="16"/>
      <c r="DE56" s="16"/>
      <c r="DF56" s="16"/>
      <c r="DG56" s="16"/>
      <c r="DH56" s="16"/>
      <c r="DI56" s="16"/>
      <c r="DJ56" s="16"/>
      <c r="DK56" s="16"/>
      <c r="DL56" s="16"/>
      <c r="DM56" s="16"/>
      <c r="DN56" s="16"/>
      <c r="DO56" s="16"/>
      <c r="DP56" s="16"/>
      <c r="DQ56" s="16"/>
      <c r="DR56" s="16"/>
      <c r="DS56" s="16"/>
      <c r="DT56" s="16"/>
      <c r="DU56" s="16"/>
      <c r="DV56" s="16"/>
      <c r="DW56" s="16"/>
      <c r="DX56" s="16"/>
      <c r="DY56" s="16"/>
      <c r="DZ56" s="16"/>
      <c r="EA56" s="16"/>
      <c r="EB56" s="16"/>
      <c r="EC56" s="16"/>
      <c r="ED56" s="16"/>
      <c r="EE56" s="16"/>
      <c r="EF56" s="16"/>
      <c r="EG56" s="16"/>
      <c r="EH56" s="16"/>
      <c r="EI56" s="16"/>
      <c r="EJ56" s="16"/>
      <c r="EK56" s="16"/>
      <c r="EL56" s="16"/>
      <c r="EM56" s="16"/>
      <c r="EN56" s="16"/>
      <c r="EO56" s="16"/>
      <c r="EP56" s="16"/>
      <c r="EQ56" s="16"/>
      <c r="ER56" s="16"/>
      <c r="ES56" s="16"/>
      <c r="ET56" s="16"/>
      <c r="EU56" s="16"/>
      <c r="EV56" s="16"/>
      <c r="EW56" s="16"/>
      <c r="EX56" s="16"/>
      <c r="EY56" s="16"/>
      <c r="EZ56" s="16"/>
      <c r="FA56" s="16"/>
      <c r="FB56" s="16"/>
      <c r="FC56" s="16"/>
      <c r="FD56" s="16"/>
      <c r="FE56" s="16"/>
      <c r="FF56" s="16"/>
      <c r="FG56" s="16"/>
      <c r="FH56" s="16"/>
      <c r="FI56" s="16"/>
      <c r="FJ56" s="16"/>
      <c r="FK56" s="16"/>
      <c r="FL56" s="16"/>
      <c r="FM56" s="16"/>
      <c r="FN56" s="16"/>
      <c r="FO56" s="16"/>
      <c r="FP56" s="16"/>
      <c r="FQ56" s="16"/>
      <c r="FR56" s="16"/>
      <c r="FS56" s="16"/>
      <c r="FT56" s="16"/>
      <c r="FU56" s="16"/>
      <c r="FV56" s="16"/>
      <c r="FW56" s="16"/>
      <c r="FX56" s="16"/>
      <c r="FY56" s="16"/>
      <c r="FZ56" s="16"/>
      <c r="GA56" s="16"/>
      <c r="GB56" s="16"/>
      <c r="GC56" s="16"/>
      <c r="GD56" s="16"/>
      <c r="GE56" s="16"/>
      <c r="GF56" s="16"/>
      <c r="GG56" s="16"/>
      <c r="GH56" s="16"/>
      <c r="GI56" s="16"/>
      <c r="GJ56" s="16"/>
      <c r="GK56" s="16"/>
      <c r="GL56" s="16"/>
      <c r="GM56" s="16"/>
      <c r="GN56" s="16"/>
      <c r="GO56" s="16"/>
      <c r="GP56" s="16"/>
      <c r="GQ56" s="16"/>
      <c r="GR56" s="16"/>
      <c r="GS56" s="16"/>
      <c r="GT56" s="16"/>
      <c r="GU56" s="16"/>
      <c r="GV56" s="16"/>
      <c r="GW56" s="16"/>
      <c r="GX56" s="16"/>
      <c r="GY56" s="16"/>
      <c r="GZ56" s="16"/>
      <c r="HA56" s="16"/>
      <c r="HB56" s="16"/>
      <c r="HC56" s="16"/>
      <c r="HD56" s="16"/>
      <c r="HE56" s="16"/>
      <c r="HF56" s="16"/>
      <c r="HG56" s="16"/>
      <c r="HH56" s="16"/>
      <c r="HI56" s="16"/>
      <c r="HJ56" s="16"/>
      <c r="HK56" s="16"/>
      <c r="HL56" s="16"/>
      <c r="HM56" s="16"/>
      <c r="HN56" s="16"/>
      <c r="HO56" s="16"/>
      <c r="HP56" s="16"/>
    </row>
    <row r="57" spans="1:224" ht="12.75" customHeight="1" x14ac:dyDescent="0.2">
      <c r="A57" s="67" t="s">
        <v>194</v>
      </c>
      <c r="B57" s="20">
        <v>2002</v>
      </c>
      <c r="C57" s="68" t="s">
        <v>195</v>
      </c>
      <c r="D57" s="21">
        <f t="shared" ca="1" si="1"/>
        <v>0</v>
      </c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/>
      <c r="AY57" s="16"/>
      <c r="AZ57" s="16"/>
      <c r="BA57" s="16"/>
      <c r="BB57" s="16"/>
      <c r="BC57" s="16"/>
      <c r="BD57" s="16"/>
      <c r="BE57" s="16"/>
      <c r="BF57" s="16"/>
      <c r="BG57" s="16"/>
      <c r="BH57" s="16"/>
      <c r="BI57" s="16"/>
      <c r="BJ57" s="16"/>
      <c r="BK57" s="16"/>
      <c r="BL57" s="16"/>
      <c r="BM57" s="16"/>
      <c r="BN57" s="16"/>
      <c r="BO57" s="16"/>
      <c r="BP57" s="16"/>
      <c r="BQ57" s="16"/>
      <c r="BR57" s="16"/>
      <c r="BS57" s="16"/>
      <c r="BT57" s="16"/>
      <c r="BU57" s="16"/>
      <c r="BV57" s="16"/>
      <c r="BW57" s="16"/>
      <c r="BX57" s="16"/>
      <c r="BY57" s="16"/>
      <c r="BZ57" s="16"/>
      <c r="CA57" s="16"/>
      <c r="CB57" s="16"/>
      <c r="CC57" s="16"/>
      <c r="CD57" s="16"/>
      <c r="CE57" s="16"/>
      <c r="CF57" s="16"/>
      <c r="CG57" s="16"/>
      <c r="CH57" s="16"/>
      <c r="CI57" s="16"/>
      <c r="CJ57" s="16"/>
      <c r="CK57" s="16"/>
      <c r="CL57" s="16"/>
      <c r="CM57" s="16"/>
      <c r="CN57" s="16"/>
      <c r="CO57" s="16"/>
      <c r="CP57" s="16"/>
      <c r="CQ57" s="16"/>
      <c r="CR57" s="16"/>
      <c r="CS57" s="16"/>
      <c r="CT57" s="16"/>
      <c r="CU57" s="16"/>
      <c r="CV57" s="16"/>
      <c r="CW57" s="16"/>
      <c r="CX57" s="16"/>
      <c r="CY57" s="16"/>
      <c r="CZ57" s="16"/>
      <c r="DA57" s="16"/>
      <c r="DB57" s="16"/>
      <c r="DC57" s="16"/>
      <c r="DD57" s="16"/>
      <c r="DE57" s="16"/>
      <c r="DF57" s="16"/>
      <c r="DG57" s="16"/>
      <c r="DH57" s="16"/>
      <c r="DI57" s="16"/>
      <c r="DJ57" s="16"/>
      <c r="DK57" s="16"/>
      <c r="DL57" s="16"/>
      <c r="DM57" s="16"/>
      <c r="DN57" s="16"/>
      <c r="DO57" s="16"/>
      <c r="DP57" s="16"/>
      <c r="DQ57" s="16"/>
      <c r="DR57" s="16"/>
      <c r="DS57" s="16"/>
      <c r="DT57" s="16"/>
      <c r="DU57" s="16"/>
      <c r="DV57" s="16"/>
      <c r="DW57" s="16"/>
      <c r="DX57" s="16"/>
      <c r="DY57" s="16"/>
      <c r="DZ57" s="16"/>
      <c r="EA57" s="16"/>
      <c r="EB57" s="16"/>
      <c r="EC57" s="16"/>
      <c r="ED57" s="16"/>
      <c r="EE57" s="16"/>
      <c r="EF57" s="16"/>
      <c r="EG57" s="16"/>
      <c r="EH57" s="16"/>
      <c r="EI57" s="16"/>
      <c r="EJ57" s="16"/>
      <c r="EK57" s="16"/>
      <c r="EL57" s="16"/>
      <c r="EM57" s="16"/>
      <c r="EN57" s="16"/>
      <c r="EO57" s="16"/>
      <c r="EP57" s="16"/>
      <c r="EQ57" s="16"/>
      <c r="ER57" s="16"/>
      <c r="ES57" s="16"/>
      <c r="ET57" s="16"/>
      <c r="EU57" s="16"/>
      <c r="EV57" s="16"/>
      <c r="EW57" s="16"/>
      <c r="EX57" s="16"/>
      <c r="EY57" s="16"/>
      <c r="EZ57" s="16"/>
      <c r="FA57" s="16"/>
      <c r="FB57" s="16"/>
      <c r="FC57" s="16"/>
      <c r="FD57" s="16"/>
      <c r="FE57" s="16"/>
      <c r="FF57" s="16"/>
      <c r="FG57" s="16"/>
      <c r="FH57" s="16"/>
      <c r="FI57" s="16"/>
      <c r="FJ57" s="16"/>
      <c r="FK57" s="16"/>
      <c r="FL57" s="16"/>
      <c r="FM57" s="16"/>
      <c r="FN57" s="16"/>
      <c r="FO57" s="16"/>
      <c r="FP57" s="16"/>
      <c r="FQ57" s="16"/>
      <c r="FR57" s="16"/>
      <c r="FS57" s="16"/>
      <c r="FT57" s="16"/>
      <c r="FU57" s="16"/>
      <c r="FV57" s="16"/>
      <c r="FW57" s="16"/>
      <c r="FX57" s="16"/>
      <c r="FY57" s="16"/>
      <c r="FZ57" s="16"/>
      <c r="GA57" s="16"/>
      <c r="GB57" s="16"/>
      <c r="GC57" s="16"/>
      <c r="GD57" s="16"/>
      <c r="GE57" s="16"/>
      <c r="GF57" s="16"/>
      <c r="GG57" s="16"/>
      <c r="GH57" s="16"/>
      <c r="GI57" s="16"/>
      <c r="GJ57" s="16"/>
      <c r="GK57" s="16"/>
      <c r="GL57" s="16"/>
      <c r="GM57" s="16"/>
      <c r="GN57" s="16"/>
      <c r="GO57" s="16"/>
      <c r="GP57" s="16"/>
      <c r="GQ57" s="16"/>
      <c r="GR57" s="16"/>
      <c r="GS57" s="16"/>
      <c r="GT57" s="16"/>
      <c r="GU57" s="16"/>
      <c r="GV57" s="16"/>
      <c r="GW57" s="16"/>
      <c r="GX57" s="16"/>
      <c r="GY57" s="16"/>
      <c r="GZ57" s="16"/>
      <c r="HA57" s="16"/>
      <c r="HB57" s="16"/>
      <c r="HC57" s="16"/>
      <c r="HD57" s="16"/>
      <c r="HE57" s="16"/>
      <c r="HF57" s="16"/>
      <c r="HG57" s="16"/>
      <c r="HH57" s="16"/>
      <c r="HI57" s="16"/>
      <c r="HJ57" s="16"/>
      <c r="HK57" s="16"/>
      <c r="HL57" s="16"/>
      <c r="HM57" s="16"/>
      <c r="HN57" s="16"/>
      <c r="HO57" s="16"/>
      <c r="HP57" s="16"/>
    </row>
    <row r="58" spans="1:224" ht="12.75" customHeight="1" x14ac:dyDescent="0.2">
      <c r="A58" s="67" t="s">
        <v>196</v>
      </c>
      <c r="B58" s="20">
        <v>2005</v>
      </c>
      <c r="C58" s="68" t="s">
        <v>195</v>
      </c>
      <c r="D58" s="21">
        <f t="shared" ca="1" si="1"/>
        <v>0</v>
      </c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  <c r="AY58" s="16"/>
      <c r="AZ58" s="16"/>
      <c r="BA58" s="16"/>
      <c r="BB58" s="16"/>
      <c r="BC58" s="16"/>
      <c r="BD58" s="16"/>
      <c r="BE58" s="16"/>
      <c r="BF58" s="16"/>
      <c r="BG58" s="16"/>
      <c r="BH58" s="16"/>
      <c r="BI58" s="16"/>
      <c r="BJ58" s="16"/>
      <c r="BK58" s="16"/>
      <c r="BL58" s="16"/>
      <c r="BM58" s="16"/>
      <c r="BN58" s="16"/>
      <c r="BO58" s="16"/>
      <c r="BP58" s="16"/>
      <c r="BQ58" s="16"/>
      <c r="BR58" s="16"/>
      <c r="BS58" s="16"/>
      <c r="BT58" s="16"/>
      <c r="BU58" s="16"/>
      <c r="BV58" s="16"/>
      <c r="BW58" s="16"/>
      <c r="BX58" s="16"/>
      <c r="BY58" s="16"/>
      <c r="BZ58" s="16"/>
      <c r="CA58" s="16"/>
      <c r="CB58" s="16"/>
      <c r="CC58" s="16"/>
      <c r="CD58" s="16"/>
      <c r="CE58" s="16"/>
      <c r="CF58" s="16"/>
      <c r="CG58" s="16"/>
      <c r="CH58" s="16"/>
      <c r="CI58" s="16"/>
      <c r="CJ58" s="16"/>
      <c r="CK58" s="16"/>
      <c r="CL58" s="16"/>
      <c r="CM58" s="16"/>
      <c r="CN58" s="16"/>
      <c r="CO58" s="16"/>
      <c r="CP58" s="16"/>
      <c r="CQ58" s="16"/>
      <c r="CR58" s="16"/>
      <c r="CS58" s="16"/>
      <c r="CT58" s="16"/>
      <c r="CU58" s="16"/>
      <c r="CV58" s="16"/>
      <c r="CW58" s="16"/>
      <c r="CX58" s="16"/>
      <c r="CY58" s="16"/>
      <c r="CZ58" s="16"/>
      <c r="DA58" s="16"/>
      <c r="DB58" s="16"/>
      <c r="DC58" s="16"/>
      <c r="DD58" s="16"/>
      <c r="DE58" s="16"/>
      <c r="DF58" s="16"/>
      <c r="DG58" s="16"/>
      <c r="DH58" s="16"/>
      <c r="DI58" s="16"/>
      <c r="DJ58" s="16"/>
      <c r="DK58" s="16"/>
      <c r="DL58" s="16"/>
      <c r="DM58" s="16"/>
      <c r="DN58" s="16"/>
      <c r="DO58" s="16"/>
      <c r="DP58" s="16"/>
      <c r="DQ58" s="16"/>
      <c r="DR58" s="16"/>
      <c r="DS58" s="16"/>
      <c r="DT58" s="16"/>
      <c r="DU58" s="16"/>
      <c r="DV58" s="16"/>
      <c r="DW58" s="16"/>
      <c r="DX58" s="16"/>
      <c r="DY58" s="16"/>
      <c r="DZ58" s="16"/>
      <c r="EA58" s="16"/>
      <c r="EB58" s="16"/>
      <c r="EC58" s="16"/>
      <c r="ED58" s="16"/>
      <c r="EE58" s="16"/>
      <c r="EF58" s="16"/>
      <c r="EG58" s="16"/>
      <c r="EH58" s="16"/>
      <c r="EI58" s="16"/>
      <c r="EJ58" s="16"/>
      <c r="EK58" s="16"/>
      <c r="EL58" s="16"/>
      <c r="EM58" s="16"/>
      <c r="EN58" s="16"/>
      <c r="EO58" s="16"/>
      <c r="EP58" s="16"/>
      <c r="EQ58" s="16"/>
      <c r="ER58" s="16"/>
      <c r="ES58" s="16"/>
      <c r="ET58" s="16"/>
      <c r="EU58" s="16"/>
      <c r="EV58" s="16"/>
      <c r="EW58" s="16"/>
      <c r="EX58" s="16"/>
      <c r="EY58" s="16"/>
      <c r="EZ58" s="16"/>
      <c r="FA58" s="16"/>
      <c r="FB58" s="16"/>
      <c r="FC58" s="16"/>
      <c r="FD58" s="16"/>
      <c r="FE58" s="16"/>
      <c r="FF58" s="16"/>
      <c r="FG58" s="16"/>
      <c r="FH58" s="16"/>
      <c r="FI58" s="16"/>
      <c r="FJ58" s="16"/>
      <c r="FK58" s="16"/>
      <c r="FL58" s="16"/>
      <c r="FM58" s="16"/>
      <c r="FN58" s="16"/>
      <c r="FO58" s="16"/>
      <c r="FP58" s="16"/>
      <c r="FQ58" s="16"/>
      <c r="FR58" s="16"/>
      <c r="FS58" s="16"/>
      <c r="FT58" s="16"/>
      <c r="FU58" s="16"/>
      <c r="FV58" s="16"/>
      <c r="FW58" s="16"/>
      <c r="FX58" s="16"/>
      <c r="FY58" s="16"/>
      <c r="FZ58" s="16"/>
      <c r="GA58" s="16"/>
      <c r="GB58" s="16"/>
      <c r="GC58" s="16"/>
      <c r="GD58" s="16"/>
      <c r="GE58" s="16"/>
      <c r="GF58" s="16"/>
      <c r="GG58" s="16"/>
      <c r="GH58" s="16"/>
      <c r="GI58" s="16"/>
      <c r="GJ58" s="16"/>
      <c r="GK58" s="16"/>
      <c r="GL58" s="16"/>
      <c r="GM58" s="16"/>
      <c r="GN58" s="16"/>
      <c r="GO58" s="16"/>
      <c r="GP58" s="16"/>
      <c r="GQ58" s="16"/>
      <c r="GR58" s="16"/>
      <c r="GS58" s="16"/>
      <c r="GT58" s="16"/>
      <c r="GU58" s="16"/>
      <c r="GV58" s="16"/>
      <c r="GW58" s="16"/>
      <c r="GX58" s="16"/>
      <c r="GY58" s="16"/>
      <c r="GZ58" s="16"/>
      <c r="HA58" s="16"/>
      <c r="HB58" s="16"/>
      <c r="HC58" s="16"/>
      <c r="HD58" s="16"/>
      <c r="HE58" s="16"/>
      <c r="HF58" s="16"/>
      <c r="HG58" s="16"/>
      <c r="HH58" s="16"/>
      <c r="HI58" s="16"/>
      <c r="HJ58" s="16"/>
      <c r="HK58" s="16"/>
      <c r="HL58" s="16"/>
      <c r="HM58" s="16"/>
      <c r="HN58" s="16"/>
      <c r="HO58" s="16"/>
      <c r="HP58" s="16"/>
    </row>
    <row r="59" spans="1:224" ht="12.75" customHeight="1" x14ac:dyDescent="0.2">
      <c r="A59" s="67" t="s">
        <v>197</v>
      </c>
      <c r="B59" s="20">
        <v>2006</v>
      </c>
      <c r="C59" s="68" t="s">
        <v>198</v>
      </c>
      <c r="D59" s="21">
        <f t="shared" ca="1" si="1"/>
        <v>0</v>
      </c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6"/>
      <c r="AL59" s="16"/>
      <c r="AM59" s="16"/>
      <c r="AN59" s="16"/>
      <c r="AO59" s="16"/>
      <c r="AP59" s="16"/>
      <c r="AQ59" s="16"/>
      <c r="AR59" s="16"/>
      <c r="AS59" s="16"/>
      <c r="AT59" s="16"/>
      <c r="AU59" s="16"/>
      <c r="AV59" s="16"/>
      <c r="AW59" s="16"/>
      <c r="AX59" s="16"/>
      <c r="AY59" s="16"/>
      <c r="AZ59" s="16"/>
      <c r="BA59" s="16"/>
      <c r="BB59" s="16"/>
      <c r="BC59" s="16"/>
      <c r="BD59" s="16"/>
      <c r="BE59" s="16"/>
      <c r="BF59" s="16"/>
      <c r="BG59" s="16"/>
      <c r="BH59" s="16"/>
      <c r="BI59" s="16"/>
      <c r="BJ59" s="16"/>
      <c r="BK59" s="16"/>
      <c r="BL59" s="16"/>
      <c r="BM59" s="16"/>
      <c r="BN59" s="16"/>
      <c r="BO59" s="16"/>
      <c r="BP59" s="16"/>
      <c r="BQ59" s="16"/>
      <c r="BR59" s="16"/>
      <c r="BS59" s="16"/>
      <c r="BT59" s="16"/>
      <c r="BU59" s="16"/>
      <c r="BV59" s="16"/>
      <c r="BW59" s="16"/>
      <c r="BX59" s="16"/>
      <c r="BY59" s="16"/>
      <c r="BZ59" s="16"/>
      <c r="CA59" s="16"/>
      <c r="CB59" s="16"/>
      <c r="CC59" s="16"/>
      <c r="CD59" s="16"/>
      <c r="CE59" s="16"/>
      <c r="CF59" s="16"/>
      <c r="CG59" s="16"/>
      <c r="CH59" s="16"/>
      <c r="CI59" s="16"/>
      <c r="CJ59" s="16"/>
      <c r="CK59" s="16"/>
      <c r="CL59" s="16"/>
      <c r="CM59" s="16"/>
      <c r="CN59" s="16"/>
      <c r="CO59" s="16"/>
      <c r="CP59" s="16"/>
      <c r="CQ59" s="16"/>
      <c r="CR59" s="16"/>
      <c r="CS59" s="16"/>
      <c r="CT59" s="16"/>
      <c r="CU59" s="16"/>
      <c r="CV59" s="16"/>
      <c r="CW59" s="16"/>
      <c r="CX59" s="16"/>
      <c r="CY59" s="16"/>
      <c r="CZ59" s="16"/>
      <c r="DA59" s="16"/>
      <c r="DB59" s="16"/>
      <c r="DC59" s="16"/>
      <c r="DD59" s="16"/>
      <c r="DE59" s="16"/>
      <c r="DF59" s="16"/>
      <c r="DG59" s="16"/>
      <c r="DH59" s="16"/>
      <c r="DI59" s="16"/>
      <c r="DJ59" s="16"/>
      <c r="DK59" s="16"/>
      <c r="DL59" s="16"/>
      <c r="DM59" s="16"/>
      <c r="DN59" s="16"/>
      <c r="DO59" s="16"/>
      <c r="DP59" s="16"/>
      <c r="DQ59" s="16"/>
      <c r="DR59" s="16"/>
      <c r="DS59" s="16"/>
      <c r="DT59" s="16"/>
      <c r="DU59" s="16"/>
      <c r="DV59" s="16"/>
      <c r="DW59" s="16"/>
      <c r="DX59" s="16"/>
      <c r="DY59" s="16"/>
      <c r="DZ59" s="16"/>
      <c r="EA59" s="16"/>
      <c r="EB59" s="16"/>
      <c r="EC59" s="16"/>
      <c r="ED59" s="16"/>
      <c r="EE59" s="16"/>
      <c r="EF59" s="16"/>
      <c r="EG59" s="16"/>
      <c r="EH59" s="16"/>
      <c r="EI59" s="16"/>
      <c r="EJ59" s="16"/>
      <c r="EK59" s="16"/>
      <c r="EL59" s="16"/>
      <c r="EM59" s="16"/>
      <c r="EN59" s="16"/>
      <c r="EO59" s="16"/>
      <c r="EP59" s="16"/>
      <c r="EQ59" s="16"/>
      <c r="ER59" s="16"/>
      <c r="ES59" s="16"/>
      <c r="ET59" s="16"/>
      <c r="EU59" s="16"/>
      <c r="EV59" s="16"/>
      <c r="EW59" s="16"/>
      <c r="EX59" s="16"/>
      <c r="EY59" s="16"/>
      <c r="EZ59" s="16"/>
      <c r="FA59" s="16"/>
      <c r="FB59" s="16"/>
      <c r="FC59" s="16"/>
      <c r="FD59" s="16"/>
      <c r="FE59" s="16"/>
      <c r="FF59" s="16"/>
      <c r="FG59" s="16"/>
      <c r="FH59" s="16"/>
      <c r="FI59" s="16"/>
      <c r="FJ59" s="16"/>
      <c r="FK59" s="16"/>
      <c r="FL59" s="16"/>
      <c r="FM59" s="16"/>
      <c r="FN59" s="16"/>
      <c r="FO59" s="16"/>
      <c r="FP59" s="16"/>
      <c r="FQ59" s="16"/>
      <c r="FR59" s="16"/>
      <c r="FS59" s="16"/>
      <c r="FT59" s="16"/>
      <c r="FU59" s="16"/>
      <c r="FV59" s="16"/>
      <c r="FW59" s="16"/>
      <c r="FX59" s="16"/>
      <c r="FY59" s="16"/>
      <c r="FZ59" s="16"/>
      <c r="GA59" s="16"/>
      <c r="GB59" s="16"/>
      <c r="GC59" s="16"/>
      <c r="GD59" s="16"/>
      <c r="GE59" s="16"/>
      <c r="GF59" s="16"/>
      <c r="GG59" s="16"/>
      <c r="GH59" s="16"/>
      <c r="GI59" s="16"/>
      <c r="GJ59" s="16"/>
      <c r="GK59" s="16"/>
      <c r="GL59" s="16"/>
      <c r="GM59" s="16"/>
      <c r="GN59" s="16"/>
      <c r="GO59" s="16"/>
      <c r="GP59" s="16"/>
      <c r="GQ59" s="16"/>
      <c r="GR59" s="16"/>
      <c r="GS59" s="16"/>
      <c r="GT59" s="16"/>
      <c r="GU59" s="16"/>
      <c r="GV59" s="16"/>
      <c r="GW59" s="16"/>
      <c r="GX59" s="16"/>
      <c r="GY59" s="16"/>
      <c r="GZ59" s="16"/>
      <c r="HA59" s="16"/>
      <c r="HB59" s="16"/>
      <c r="HC59" s="16"/>
      <c r="HD59" s="16"/>
      <c r="HE59" s="16"/>
      <c r="HF59" s="16"/>
      <c r="HG59" s="16"/>
      <c r="HH59" s="16"/>
      <c r="HI59" s="16"/>
      <c r="HJ59" s="16"/>
      <c r="HK59" s="16"/>
      <c r="HL59" s="16"/>
      <c r="HM59" s="16"/>
      <c r="HN59" s="16"/>
      <c r="HO59" s="16"/>
      <c r="HP59" s="16"/>
    </row>
    <row r="60" spans="1:224" ht="12.75" customHeight="1" x14ac:dyDescent="0.2">
      <c r="A60" s="67" t="s">
        <v>199</v>
      </c>
      <c r="B60" s="20">
        <v>2007</v>
      </c>
      <c r="C60" s="68" t="s">
        <v>195</v>
      </c>
      <c r="D60" s="21">
        <f t="shared" ca="1" si="1"/>
        <v>0</v>
      </c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  <c r="AO60" s="16"/>
      <c r="AP60" s="16"/>
      <c r="AQ60" s="16"/>
      <c r="AR60" s="16"/>
      <c r="AS60" s="16"/>
      <c r="AT60" s="16"/>
      <c r="AU60" s="16"/>
      <c r="AV60" s="16"/>
      <c r="AW60" s="16"/>
      <c r="AX60" s="16"/>
      <c r="AY60" s="16"/>
      <c r="AZ60" s="16"/>
      <c r="BA60" s="16"/>
      <c r="BB60" s="16"/>
      <c r="BC60" s="16"/>
      <c r="BD60" s="16"/>
      <c r="BE60" s="16"/>
      <c r="BF60" s="16"/>
      <c r="BG60" s="16"/>
      <c r="BH60" s="16"/>
      <c r="BI60" s="16"/>
      <c r="BJ60" s="16"/>
      <c r="BK60" s="16"/>
      <c r="BL60" s="16"/>
      <c r="BM60" s="16"/>
      <c r="BN60" s="16"/>
      <c r="BO60" s="16"/>
      <c r="BP60" s="16"/>
      <c r="BQ60" s="16"/>
      <c r="BR60" s="16"/>
      <c r="BS60" s="16"/>
      <c r="BT60" s="16"/>
      <c r="BU60" s="16"/>
      <c r="BV60" s="16"/>
      <c r="BW60" s="16"/>
      <c r="BX60" s="16"/>
      <c r="BY60" s="16"/>
      <c r="BZ60" s="16"/>
      <c r="CA60" s="16"/>
      <c r="CB60" s="16"/>
      <c r="CC60" s="16"/>
      <c r="CD60" s="16"/>
      <c r="CE60" s="16"/>
      <c r="CF60" s="16"/>
      <c r="CG60" s="16"/>
      <c r="CH60" s="16"/>
      <c r="CI60" s="16"/>
      <c r="CJ60" s="16"/>
      <c r="CK60" s="16"/>
      <c r="CL60" s="16"/>
      <c r="CM60" s="16"/>
      <c r="CN60" s="16"/>
      <c r="CO60" s="16"/>
      <c r="CP60" s="16"/>
      <c r="CQ60" s="16"/>
      <c r="CR60" s="16"/>
      <c r="CS60" s="16"/>
      <c r="CT60" s="16"/>
      <c r="CU60" s="16"/>
      <c r="CV60" s="16"/>
      <c r="CW60" s="16"/>
      <c r="CX60" s="16"/>
      <c r="CY60" s="16"/>
      <c r="CZ60" s="16"/>
      <c r="DA60" s="16"/>
      <c r="DB60" s="16"/>
      <c r="DC60" s="16"/>
      <c r="DD60" s="16"/>
      <c r="DE60" s="16"/>
      <c r="DF60" s="16"/>
      <c r="DG60" s="16"/>
      <c r="DH60" s="16"/>
      <c r="DI60" s="16"/>
      <c r="DJ60" s="16"/>
      <c r="DK60" s="16"/>
      <c r="DL60" s="16"/>
      <c r="DM60" s="16"/>
      <c r="DN60" s="16"/>
      <c r="DO60" s="16"/>
      <c r="DP60" s="16"/>
      <c r="DQ60" s="16"/>
      <c r="DR60" s="16"/>
      <c r="DS60" s="16"/>
      <c r="DT60" s="16"/>
      <c r="DU60" s="16"/>
      <c r="DV60" s="16"/>
      <c r="DW60" s="16"/>
      <c r="DX60" s="16"/>
      <c r="DY60" s="16"/>
      <c r="DZ60" s="16"/>
      <c r="EA60" s="16"/>
      <c r="EB60" s="16"/>
      <c r="EC60" s="16"/>
      <c r="ED60" s="16"/>
      <c r="EE60" s="16"/>
      <c r="EF60" s="16"/>
      <c r="EG60" s="16"/>
      <c r="EH60" s="16"/>
      <c r="EI60" s="16"/>
      <c r="EJ60" s="16"/>
      <c r="EK60" s="16"/>
      <c r="EL60" s="16"/>
      <c r="EM60" s="16"/>
      <c r="EN60" s="16"/>
      <c r="EO60" s="16"/>
      <c r="EP60" s="16"/>
      <c r="EQ60" s="16"/>
      <c r="ER60" s="16"/>
      <c r="ES60" s="16"/>
      <c r="ET60" s="16"/>
      <c r="EU60" s="16"/>
      <c r="EV60" s="16"/>
      <c r="EW60" s="16"/>
      <c r="EX60" s="16"/>
      <c r="EY60" s="16"/>
      <c r="EZ60" s="16"/>
      <c r="FA60" s="16"/>
      <c r="FB60" s="16"/>
      <c r="FC60" s="16"/>
      <c r="FD60" s="16"/>
      <c r="FE60" s="16"/>
      <c r="FF60" s="16"/>
      <c r="FG60" s="16"/>
      <c r="FH60" s="16"/>
      <c r="FI60" s="16"/>
      <c r="FJ60" s="16"/>
      <c r="FK60" s="16"/>
      <c r="FL60" s="16"/>
      <c r="FM60" s="16"/>
      <c r="FN60" s="16"/>
      <c r="FO60" s="16"/>
      <c r="FP60" s="16"/>
      <c r="FQ60" s="16"/>
      <c r="FR60" s="16"/>
      <c r="FS60" s="16"/>
      <c r="FT60" s="16"/>
      <c r="FU60" s="16"/>
      <c r="FV60" s="16"/>
      <c r="FW60" s="16"/>
      <c r="FX60" s="16"/>
      <c r="FY60" s="16"/>
      <c r="FZ60" s="16"/>
      <c r="GA60" s="16"/>
      <c r="GB60" s="16"/>
      <c r="GC60" s="16"/>
      <c r="GD60" s="16"/>
      <c r="GE60" s="16"/>
      <c r="GF60" s="16"/>
      <c r="GG60" s="16"/>
      <c r="GH60" s="16"/>
      <c r="GI60" s="16"/>
      <c r="GJ60" s="16"/>
      <c r="GK60" s="16"/>
      <c r="GL60" s="16"/>
      <c r="GM60" s="16"/>
      <c r="GN60" s="16"/>
      <c r="GO60" s="16"/>
      <c r="GP60" s="16"/>
      <c r="GQ60" s="16"/>
      <c r="GR60" s="16"/>
      <c r="GS60" s="16"/>
      <c r="GT60" s="16"/>
      <c r="GU60" s="16"/>
      <c r="GV60" s="16"/>
      <c r="GW60" s="16"/>
      <c r="GX60" s="16"/>
      <c r="GY60" s="16"/>
      <c r="GZ60" s="16"/>
      <c r="HA60" s="16"/>
      <c r="HB60" s="16"/>
      <c r="HC60" s="16"/>
      <c r="HD60" s="16"/>
      <c r="HE60" s="16"/>
      <c r="HF60" s="16"/>
      <c r="HG60" s="16"/>
      <c r="HH60" s="16"/>
      <c r="HI60" s="16"/>
      <c r="HJ60" s="16"/>
      <c r="HK60" s="16"/>
      <c r="HL60" s="16"/>
      <c r="HM60" s="16"/>
      <c r="HN60" s="16"/>
      <c r="HO60" s="16"/>
      <c r="HP60" s="16"/>
    </row>
    <row r="61" spans="1:224" ht="12.75" customHeight="1" x14ac:dyDescent="0.2">
      <c r="A61" s="67" t="s">
        <v>200</v>
      </c>
      <c r="B61" s="20">
        <v>2008</v>
      </c>
      <c r="C61" s="68" t="s">
        <v>195</v>
      </c>
      <c r="D61" s="21">
        <f t="shared" ca="1" si="1"/>
        <v>0</v>
      </c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  <c r="AM61" s="16"/>
      <c r="AN61" s="16"/>
      <c r="AO61" s="16"/>
      <c r="AP61" s="16"/>
      <c r="AQ61" s="16"/>
      <c r="AR61" s="16"/>
      <c r="AS61" s="16"/>
      <c r="AT61" s="16"/>
      <c r="AU61" s="16"/>
      <c r="AV61" s="16"/>
      <c r="AW61" s="16"/>
      <c r="AX61" s="16"/>
      <c r="AY61" s="16"/>
      <c r="AZ61" s="16"/>
      <c r="BA61" s="16"/>
      <c r="BB61" s="16"/>
      <c r="BC61" s="16"/>
      <c r="BD61" s="16"/>
      <c r="BE61" s="16"/>
      <c r="BF61" s="16"/>
      <c r="BG61" s="16"/>
      <c r="BH61" s="16"/>
      <c r="BI61" s="16"/>
      <c r="BJ61" s="16"/>
      <c r="BK61" s="16"/>
      <c r="BL61" s="16"/>
      <c r="BM61" s="16"/>
      <c r="BN61" s="16"/>
      <c r="BO61" s="16"/>
      <c r="BP61" s="16"/>
      <c r="BQ61" s="16"/>
      <c r="BR61" s="16"/>
      <c r="BS61" s="16"/>
      <c r="BT61" s="16"/>
      <c r="BU61" s="16"/>
      <c r="BV61" s="16"/>
      <c r="BW61" s="16"/>
      <c r="BX61" s="16"/>
      <c r="BY61" s="16"/>
      <c r="BZ61" s="16"/>
      <c r="CA61" s="16"/>
      <c r="CB61" s="16"/>
      <c r="CC61" s="16"/>
      <c r="CD61" s="16"/>
      <c r="CE61" s="16"/>
      <c r="CF61" s="16"/>
      <c r="CG61" s="16"/>
      <c r="CH61" s="16"/>
      <c r="CI61" s="16"/>
      <c r="CJ61" s="16"/>
      <c r="CK61" s="16"/>
      <c r="CL61" s="16"/>
      <c r="CM61" s="16"/>
      <c r="CN61" s="16"/>
      <c r="CO61" s="16"/>
      <c r="CP61" s="16"/>
      <c r="CQ61" s="16"/>
      <c r="CR61" s="16"/>
      <c r="CS61" s="16"/>
      <c r="CT61" s="16"/>
      <c r="CU61" s="16"/>
      <c r="CV61" s="16"/>
      <c r="CW61" s="16"/>
      <c r="CX61" s="16"/>
      <c r="CY61" s="16"/>
      <c r="CZ61" s="16"/>
      <c r="DA61" s="16"/>
      <c r="DB61" s="16"/>
      <c r="DC61" s="16"/>
      <c r="DD61" s="16"/>
      <c r="DE61" s="16"/>
      <c r="DF61" s="16"/>
      <c r="DG61" s="16"/>
      <c r="DH61" s="16"/>
      <c r="DI61" s="16"/>
      <c r="DJ61" s="16"/>
      <c r="DK61" s="16"/>
      <c r="DL61" s="16"/>
      <c r="DM61" s="16"/>
      <c r="DN61" s="16"/>
      <c r="DO61" s="16"/>
      <c r="DP61" s="16"/>
      <c r="DQ61" s="16"/>
      <c r="DR61" s="16"/>
      <c r="DS61" s="16"/>
      <c r="DT61" s="16"/>
      <c r="DU61" s="16"/>
      <c r="DV61" s="16"/>
      <c r="DW61" s="16"/>
      <c r="DX61" s="16"/>
      <c r="DY61" s="16"/>
      <c r="DZ61" s="16"/>
      <c r="EA61" s="16"/>
      <c r="EB61" s="16"/>
      <c r="EC61" s="16"/>
      <c r="ED61" s="16"/>
      <c r="EE61" s="16"/>
      <c r="EF61" s="16"/>
      <c r="EG61" s="16"/>
      <c r="EH61" s="16"/>
      <c r="EI61" s="16"/>
      <c r="EJ61" s="16"/>
      <c r="EK61" s="16"/>
      <c r="EL61" s="16"/>
      <c r="EM61" s="16"/>
      <c r="EN61" s="16"/>
      <c r="EO61" s="16"/>
      <c r="EP61" s="16"/>
      <c r="EQ61" s="16"/>
      <c r="ER61" s="16"/>
      <c r="ES61" s="16"/>
      <c r="ET61" s="16"/>
      <c r="EU61" s="16"/>
      <c r="EV61" s="16"/>
      <c r="EW61" s="16"/>
      <c r="EX61" s="16"/>
      <c r="EY61" s="16"/>
      <c r="EZ61" s="16"/>
      <c r="FA61" s="16"/>
      <c r="FB61" s="16"/>
      <c r="FC61" s="16"/>
      <c r="FD61" s="16"/>
      <c r="FE61" s="16"/>
      <c r="FF61" s="16"/>
      <c r="FG61" s="16"/>
      <c r="FH61" s="16"/>
      <c r="FI61" s="16"/>
      <c r="FJ61" s="16"/>
      <c r="FK61" s="16"/>
      <c r="FL61" s="16"/>
      <c r="FM61" s="16"/>
      <c r="FN61" s="16"/>
      <c r="FO61" s="16"/>
      <c r="FP61" s="16"/>
      <c r="FQ61" s="16"/>
      <c r="FR61" s="16"/>
      <c r="FS61" s="16"/>
      <c r="FT61" s="16"/>
      <c r="FU61" s="16"/>
      <c r="FV61" s="16"/>
      <c r="FW61" s="16"/>
      <c r="FX61" s="16"/>
      <c r="FY61" s="16"/>
      <c r="FZ61" s="16"/>
      <c r="GA61" s="16"/>
      <c r="GB61" s="16"/>
      <c r="GC61" s="16"/>
      <c r="GD61" s="16"/>
      <c r="GE61" s="16"/>
      <c r="GF61" s="16"/>
      <c r="GG61" s="16"/>
      <c r="GH61" s="16"/>
      <c r="GI61" s="16"/>
      <c r="GJ61" s="16"/>
      <c r="GK61" s="16"/>
      <c r="GL61" s="16"/>
      <c r="GM61" s="16"/>
      <c r="GN61" s="16"/>
      <c r="GO61" s="16"/>
      <c r="GP61" s="16"/>
      <c r="GQ61" s="16"/>
      <c r="GR61" s="16"/>
      <c r="GS61" s="16"/>
      <c r="GT61" s="16"/>
      <c r="GU61" s="16"/>
      <c r="GV61" s="16"/>
      <c r="GW61" s="16"/>
      <c r="GX61" s="16"/>
      <c r="GY61" s="16"/>
      <c r="GZ61" s="16"/>
      <c r="HA61" s="16"/>
      <c r="HB61" s="16"/>
      <c r="HC61" s="16"/>
      <c r="HD61" s="16"/>
      <c r="HE61" s="16"/>
      <c r="HF61" s="16"/>
      <c r="HG61" s="16"/>
      <c r="HH61" s="16"/>
      <c r="HI61" s="16"/>
      <c r="HJ61" s="16"/>
      <c r="HK61" s="16"/>
      <c r="HL61" s="16"/>
      <c r="HM61" s="16"/>
      <c r="HN61" s="16"/>
      <c r="HO61" s="16"/>
      <c r="HP61" s="16"/>
    </row>
    <row r="62" spans="1:224" ht="12.75" customHeight="1" x14ac:dyDescent="0.2">
      <c r="A62" s="67" t="s">
        <v>201</v>
      </c>
      <c r="B62" s="20">
        <v>3001</v>
      </c>
      <c r="C62" s="68" t="s">
        <v>198</v>
      </c>
      <c r="D62" s="21">
        <f t="shared" ca="1" si="1"/>
        <v>0</v>
      </c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  <c r="AK62" s="16"/>
      <c r="AL62" s="16"/>
      <c r="AM62" s="16"/>
      <c r="AN62" s="16"/>
      <c r="AO62" s="16"/>
      <c r="AP62" s="16"/>
      <c r="AQ62" s="16"/>
      <c r="AR62" s="16"/>
      <c r="AS62" s="16"/>
      <c r="AT62" s="16"/>
      <c r="AU62" s="16"/>
      <c r="AV62" s="16"/>
      <c r="AW62" s="16"/>
      <c r="AX62" s="16"/>
      <c r="AY62" s="16"/>
      <c r="AZ62" s="16"/>
      <c r="BA62" s="16"/>
      <c r="BB62" s="16"/>
      <c r="BC62" s="16"/>
      <c r="BD62" s="16"/>
      <c r="BE62" s="16"/>
      <c r="BF62" s="16"/>
      <c r="BG62" s="16"/>
      <c r="BH62" s="16"/>
      <c r="BI62" s="16"/>
      <c r="BJ62" s="16"/>
      <c r="BK62" s="16"/>
      <c r="BL62" s="16"/>
      <c r="BM62" s="16"/>
      <c r="BN62" s="16"/>
      <c r="BO62" s="16"/>
      <c r="BP62" s="16"/>
      <c r="BQ62" s="16"/>
      <c r="BR62" s="16"/>
      <c r="BS62" s="16"/>
      <c r="BT62" s="16"/>
      <c r="BU62" s="16"/>
      <c r="BV62" s="16"/>
      <c r="BW62" s="16"/>
      <c r="BX62" s="16"/>
      <c r="BY62" s="16"/>
      <c r="BZ62" s="16"/>
      <c r="CA62" s="16"/>
      <c r="CB62" s="16"/>
      <c r="CC62" s="16"/>
      <c r="CD62" s="16"/>
      <c r="CE62" s="16"/>
      <c r="CF62" s="16"/>
      <c r="CG62" s="16"/>
      <c r="CH62" s="16"/>
      <c r="CI62" s="16"/>
      <c r="CJ62" s="16"/>
      <c r="CK62" s="16"/>
      <c r="CL62" s="16"/>
      <c r="CM62" s="16"/>
      <c r="CN62" s="16"/>
      <c r="CO62" s="16"/>
      <c r="CP62" s="16"/>
      <c r="CQ62" s="16"/>
      <c r="CR62" s="16"/>
      <c r="CS62" s="16"/>
      <c r="CT62" s="16"/>
      <c r="CU62" s="16"/>
      <c r="CV62" s="16"/>
      <c r="CW62" s="16"/>
      <c r="CX62" s="16"/>
      <c r="CY62" s="16"/>
      <c r="CZ62" s="16"/>
      <c r="DA62" s="16"/>
      <c r="DB62" s="16"/>
      <c r="DC62" s="16"/>
      <c r="DD62" s="16"/>
      <c r="DE62" s="16"/>
      <c r="DF62" s="16"/>
      <c r="DG62" s="16"/>
      <c r="DH62" s="16"/>
      <c r="DI62" s="16"/>
      <c r="DJ62" s="16"/>
      <c r="DK62" s="16"/>
      <c r="DL62" s="16"/>
      <c r="DM62" s="16"/>
      <c r="DN62" s="16"/>
      <c r="DO62" s="16"/>
      <c r="DP62" s="16"/>
      <c r="DQ62" s="16"/>
      <c r="DR62" s="16"/>
      <c r="DS62" s="16"/>
      <c r="DT62" s="16"/>
      <c r="DU62" s="16"/>
      <c r="DV62" s="16"/>
      <c r="DW62" s="16"/>
      <c r="DX62" s="16"/>
      <c r="DY62" s="16"/>
      <c r="DZ62" s="16"/>
      <c r="EA62" s="16"/>
      <c r="EB62" s="16"/>
      <c r="EC62" s="16"/>
      <c r="ED62" s="16"/>
      <c r="EE62" s="16"/>
      <c r="EF62" s="16"/>
      <c r="EG62" s="16"/>
      <c r="EH62" s="16"/>
      <c r="EI62" s="16"/>
      <c r="EJ62" s="16"/>
      <c r="EK62" s="16"/>
      <c r="EL62" s="16"/>
      <c r="EM62" s="16"/>
      <c r="EN62" s="16"/>
      <c r="EO62" s="16"/>
      <c r="EP62" s="16"/>
      <c r="EQ62" s="16"/>
      <c r="ER62" s="16"/>
      <c r="ES62" s="16"/>
      <c r="ET62" s="16"/>
      <c r="EU62" s="16"/>
      <c r="EV62" s="16"/>
      <c r="EW62" s="16"/>
      <c r="EX62" s="16"/>
      <c r="EY62" s="16"/>
      <c r="EZ62" s="16"/>
      <c r="FA62" s="16"/>
      <c r="FB62" s="16"/>
      <c r="FC62" s="16"/>
      <c r="FD62" s="16"/>
      <c r="FE62" s="16"/>
      <c r="FF62" s="16"/>
      <c r="FG62" s="16"/>
      <c r="FH62" s="16"/>
      <c r="FI62" s="16"/>
      <c r="FJ62" s="16"/>
      <c r="FK62" s="16"/>
      <c r="FL62" s="16"/>
      <c r="FM62" s="16"/>
      <c r="FN62" s="16"/>
      <c r="FO62" s="16"/>
      <c r="FP62" s="16"/>
      <c r="FQ62" s="16"/>
      <c r="FR62" s="16"/>
      <c r="FS62" s="16"/>
      <c r="FT62" s="16"/>
      <c r="FU62" s="16"/>
      <c r="FV62" s="16"/>
      <c r="FW62" s="16"/>
      <c r="FX62" s="16"/>
      <c r="FY62" s="16"/>
      <c r="FZ62" s="16"/>
      <c r="GA62" s="16"/>
      <c r="GB62" s="16"/>
      <c r="GC62" s="16"/>
      <c r="GD62" s="16"/>
      <c r="GE62" s="16"/>
      <c r="GF62" s="16"/>
      <c r="GG62" s="16"/>
      <c r="GH62" s="16"/>
      <c r="GI62" s="16"/>
      <c r="GJ62" s="16"/>
      <c r="GK62" s="16"/>
      <c r="GL62" s="16"/>
      <c r="GM62" s="16"/>
      <c r="GN62" s="16"/>
      <c r="GO62" s="16"/>
      <c r="GP62" s="16"/>
      <c r="GQ62" s="16"/>
      <c r="GR62" s="16"/>
      <c r="GS62" s="16"/>
      <c r="GT62" s="16"/>
      <c r="GU62" s="16"/>
      <c r="GV62" s="16"/>
      <c r="GW62" s="16"/>
      <c r="GX62" s="16"/>
      <c r="GY62" s="16"/>
      <c r="GZ62" s="16"/>
      <c r="HA62" s="16"/>
      <c r="HB62" s="16"/>
      <c r="HC62" s="16"/>
      <c r="HD62" s="16"/>
      <c r="HE62" s="16"/>
      <c r="HF62" s="16"/>
      <c r="HG62" s="16"/>
      <c r="HH62" s="16"/>
      <c r="HI62" s="16"/>
      <c r="HJ62" s="16"/>
      <c r="HK62" s="16"/>
      <c r="HL62" s="16"/>
      <c r="HM62" s="16"/>
      <c r="HN62" s="16"/>
      <c r="HO62" s="16"/>
      <c r="HP62" s="16"/>
    </row>
    <row r="63" spans="1:224" ht="12.75" customHeight="1" x14ac:dyDescent="0.2">
      <c r="A63" s="67" t="s">
        <v>202</v>
      </c>
      <c r="B63" s="20">
        <v>3002</v>
      </c>
      <c r="C63" s="68" t="s">
        <v>198</v>
      </c>
      <c r="D63" s="21">
        <f t="shared" ca="1" si="1"/>
        <v>0</v>
      </c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  <c r="AK63" s="16"/>
      <c r="AL63" s="16"/>
      <c r="AM63" s="16"/>
      <c r="AN63" s="16"/>
      <c r="AO63" s="16"/>
      <c r="AP63" s="16"/>
      <c r="AQ63" s="16"/>
      <c r="AR63" s="16"/>
      <c r="AS63" s="16"/>
      <c r="AT63" s="16"/>
      <c r="AU63" s="16"/>
      <c r="AV63" s="16"/>
      <c r="AW63" s="16"/>
      <c r="AX63" s="16"/>
      <c r="AY63" s="16"/>
      <c r="AZ63" s="16"/>
      <c r="BA63" s="16"/>
      <c r="BB63" s="16"/>
      <c r="BC63" s="16"/>
      <c r="BD63" s="16"/>
      <c r="BE63" s="16"/>
      <c r="BF63" s="16"/>
      <c r="BG63" s="16"/>
      <c r="BH63" s="16"/>
      <c r="BI63" s="16"/>
      <c r="BJ63" s="16"/>
      <c r="BK63" s="16"/>
      <c r="BL63" s="16"/>
      <c r="BM63" s="16"/>
      <c r="BN63" s="16"/>
      <c r="BO63" s="16"/>
      <c r="BP63" s="16"/>
      <c r="BQ63" s="16"/>
      <c r="BR63" s="16"/>
      <c r="BS63" s="16"/>
      <c r="BT63" s="16"/>
      <c r="BU63" s="16"/>
      <c r="BV63" s="16"/>
      <c r="BW63" s="16"/>
      <c r="BX63" s="16"/>
      <c r="BY63" s="16"/>
      <c r="BZ63" s="16"/>
      <c r="CA63" s="16"/>
      <c r="CB63" s="16"/>
      <c r="CC63" s="16"/>
      <c r="CD63" s="16"/>
      <c r="CE63" s="16"/>
      <c r="CF63" s="16"/>
      <c r="CG63" s="16"/>
      <c r="CH63" s="16"/>
      <c r="CI63" s="16"/>
      <c r="CJ63" s="16"/>
      <c r="CK63" s="16"/>
      <c r="CL63" s="16"/>
      <c r="CM63" s="16"/>
      <c r="CN63" s="16"/>
      <c r="CO63" s="16"/>
      <c r="CP63" s="16"/>
      <c r="CQ63" s="16"/>
      <c r="CR63" s="16"/>
      <c r="CS63" s="16"/>
      <c r="CT63" s="16"/>
      <c r="CU63" s="16"/>
      <c r="CV63" s="16"/>
      <c r="CW63" s="16"/>
      <c r="CX63" s="16"/>
      <c r="CY63" s="16"/>
      <c r="CZ63" s="16"/>
      <c r="DA63" s="16"/>
      <c r="DB63" s="16"/>
      <c r="DC63" s="16"/>
      <c r="DD63" s="16"/>
      <c r="DE63" s="16"/>
      <c r="DF63" s="16"/>
      <c r="DG63" s="16"/>
      <c r="DH63" s="16"/>
      <c r="DI63" s="16"/>
      <c r="DJ63" s="16"/>
      <c r="DK63" s="16"/>
      <c r="DL63" s="16"/>
      <c r="DM63" s="16"/>
      <c r="DN63" s="16"/>
      <c r="DO63" s="16"/>
      <c r="DP63" s="16"/>
      <c r="DQ63" s="16"/>
      <c r="DR63" s="16"/>
      <c r="DS63" s="16"/>
      <c r="DT63" s="16"/>
      <c r="DU63" s="16"/>
      <c r="DV63" s="16"/>
      <c r="DW63" s="16"/>
      <c r="DX63" s="16"/>
      <c r="DY63" s="16"/>
      <c r="DZ63" s="16"/>
      <c r="EA63" s="16"/>
      <c r="EB63" s="16"/>
      <c r="EC63" s="16"/>
      <c r="ED63" s="16"/>
      <c r="EE63" s="16"/>
      <c r="EF63" s="16"/>
      <c r="EG63" s="16"/>
      <c r="EH63" s="16"/>
      <c r="EI63" s="16"/>
      <c r="EJ63" s="16"/>
      <c r="EK63" s="16"/>
      <c r="EL63" s="16"/>
      <c r="EM63" s="16"/>
      <c r="EN63" s="16"/>
      <c r="EO63" s="16"/>
      <c r="EP63" s="16"/>
      <c r="EQ63" s="16"/>
      <c r="ER63" s="16"/>
      <c r="ES63" s="16"/>
      <c r="ET63" s="16"/>
      <c r="EU63" s="16"/>
      <c r="EV63" s="16"/>
      <c r="EW63" s="16"/>
      <c r="EX63" s="16"/>
      <c r="EY63" s="16"/>
      <c r="EZ63" s="16"/>
      <c r="FA63" s="16"/>
      <c r="FB63" s="16"/>
      <c r="FC63" s="16"/>
      <c r="FD63" s="16"/>
      <c r="FE63" s="16"/>
      <c r="FF63" s="16"/>
      <c r="FG63" s="16"/>
      <c r="FH63" s="16"/>
      <c r="FI63" s="16"/>
      <c r="FJ63" s="16"/>
      <c r="FK63" s="16"/>
      <c r="FL63" s="16"/>
      <c r="FM63" s="16"/>
      <c r="FN63" s="16"/>
      <c r="FO63" s="16"/>
      <c r="FP63" s="16"/>
      <c r="FQ63" s="16"/>
      <c r="FR63" s="16"/>
      <c r="FS63" s="16"/>
      <c r="FT63" s="16"/>
      <c r="FU63" s="16"/>
      <c r="FV63" s="16"/>
      <c r="FW63" s="16"/>
      <c r="FX63" s="16"/>
      <c r="FY63" s="16"/>
      <c r="FZ63" s="16"/>
      <c r="GA63" s="16"/>
      <c r="GB63" s="16"/>
      <c r="GC63" s="16"/>
      <c r="GD63" s="16"/>
      <c r="GE63" s="16"/>
      <c r="GF63" s="16"/>
      <c r="GG63" s="16"/>
      <c r="GH63" s="16"/>
      <c r="GI63" s="16"/>
      <c r="GJ63" s="16"/>
      <c r="GK63" s="16"/>
      <c r="GL63" s="16"/>
      <c r="GM63" s="16"/>
      <c r="GN63" s="16"/>
      <c r="GO63" s="16"/>
      <c r="GP63" s="16"/>
      <c r="GQ63" s="16"/>
      <c r="GR63" s="16"/>
      <c r="GS63" s="16"/>
      <c r="GT63" s="16"/>
      <c r="GU63" s="16"/>
      <c r="GV63" s="16"/>
      <c r="GW63" s="16"/>
      <c r="GX63" s="16"/>
      <c r="GY63" s="16"/>
      <c r="GZ63" s="16"/>
      <c r="HA63" s="16"/>
      <c r="HB63" s="16"/>
      <c r="HC63" s="16"/>
      <c r="HD63" s="16"/>
      <c r="HE63" s="16"/>
      <c r="HF63" s="16"/>
      <c r="HG63" s="16"/>
      <c r="HH63" s="16"/>
      <c r="HI63" s="16"/>
      <c r="HJ63" s="16"/>
      <c r="HK63" s="16"/>
      <c r="HL63" s="16"/>
      <c r="HM63" s="16"/>
      <c r="HN63" s="16"/>
      <c r="HO63" s="16"/>
      <c r="HP63" s="16"/>
    </row>
    <row r="64" spans="1:224" ht="12.75" customHeight="1" x14ac:dyDescent="0.2">
      <c r="A64" s="67" t="s">
        <v>203</v>
      </c>
      <c r="B64" s="20">
        <v>3003</v>
      </c>
      <c r="C64" s="68" t="s">
        <v>198</v>
      </c>
      <c r="D64" s="21">
        <f t="shared" ca="1" si="1"/>
        <v>0</v>
      </c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  <c r="BM64" s="16"/>
      <c r="BN64" s="16"/>
      <c r="BO64" s="16"/>
      <c r="BP64" s="16"/>
      <c r="BQ64" s="16"/>
      <c r="BR64" s="16"/>
      <c r="BS64" s="16"/>
      <c r="BT64" s="16"/>
      <c r="BU64" s="16"/>
      <c r="BV64" s="16"/>
      <c r="BW64" s="16"/>
      <c r="BX64" s="16"/>
      <c r="BY64" s="16"/>
      <c r="BZ64" s="16"/>
      <c r="CA64" s="16"/>
      <c r="CB64" s="16"/>
      <c r="CC64" s="16"/>
      <c r="CD64" s="16"/>
      <c r="CE64" s="16"/>
      <c r="CF64" s="16"/>
      <c r="CG64" s="16"/>
      <c r="CH64" s="16"/>
      <c r="CI64" s="16"/>
      <c r="CJ64" s="16"/>
      <c r="CK64" s="16"/>
      <c r="CL64" s="16"/>
      <c r="CM64" s="16"/>
      <c r="CN64" s="16"/>
      <c r="CO64" s="16"/>
      <c r="CP64" s="16"/>
      <c r="CQ64" s="16"/>
      <c r="CR64" s="16"/>
      <c r="CS64" s="16"/>
      <c r="CT64" s="16"/>
      <c r="CU64" s="16"/>
      <c r="CV64" s="16"/>
      <c r="CW64" s="16"/>
      <c r="CX64" s="16"/>
      <c r="CY64" s="16"/>
      <c r="CZ64" s="16"/>
      <c r="DA64" s="16"/>
      <c r="DB64" s="16"/>
      <c r="DC64" s="16"/>
      <c r="DD64" s="16"/>
      <c r="DE64" s="16"/>
      <c r="DF64" s="16"/>
      <c r="DG64" s="16"/>
      <c r="DH64" s="16"/>
      <c r="DI64" s="16"/>
      <c r="DJ64" s="16"/>
      <c r="DK64" s="16"/>
      <c r="DL64" s="16"/>
      <c r="DM64" s="16"/>
      <c r="DN64" s="16"/>
      <c r="DO64" s="16"/>
      <c r="DP64" s="16"/>
      <c r="DQ64" s="16"/>
      <c r="DR64" s="16"/>
      <c r="DS64" s="16"/>
      <c r="DT64" s="16"/>
      <c r="DU64" s="16"/>
      <c r="DV64" s="16"/>
      <c r="DW64" s="16"/>
      <c r="DX64" s="16"/>
      <c r="DY64" s="16"/>
      <c r="DZ64" s="16"/>
      <c r="EA64" s="16"/>
      <c r="EB64" s="16"/>
      <c r="EC64" s="16"/>
      <c r="ED64" s="16"/>
      <c r="EE64" s="16"/>
      <c r="EF64" s="16"/>
      <c r="EG64" s="16"/>
      <c r="EH64" s="16"/>
      <c r="EI64" s="16"/>
      <c r="EJ64" s="16"/>
      <c r="EK64" s="16"/>
      <c r="EL64" s="16"/>
      <c r="EM64" s="16"/>
      <c r="EN64" s="16"/>
      <c r="EO64" s="16"/>
      <c r="EP64" s="16"/>
      <c r="EQ64" s="16"/>
      <c r="ER64" s="16"/>
      <c r="ES64" s="16"/>
      <c r="ET64" s="16"/>
      <c r="EU64" s="16"/>
      <c r="EV64" s="16"/>
      <c r="EW64" s="16"/>
      <c r="EX64" s="16"/>
      <c r="EY64" s="16"/>
      <c r="EZ64" s="16"/>
      <c r="FA64" s="16"/>
      <c r="FB64" s="16"/>
      <c r="FC64" s="16"/>
      <c r="FD64" s="16"/>
      <c r="FE64" s="16"/>
      <c r="FF64" s="16"/>
      <c r="FG64" s="16"/>
      <c r="FH64" s="16"/>
      <c r="FI64" s="16"/>
      <c r="FJ64" s="16"/>
      <c r="FK64" s="16"/>
      <c r="FL64" s="16"/>
      <c r="FM64" s="16"/>
      <c r="FN64" s="16"/>
      <c r="FO64" s="16"/>
      <c r="FP64" s="16"/>
      <c r="FQ64" s="16"/>
      <c r="FR64" s="16"/>
      <c r="FS64" s="16"/>
      <c r="FT64" s="16"/>
      <c r="FU64" s="16"/>
      <c r="FV64" s="16"/>
      <c r="FW64" s="16"/>
      <c r="FX64" s="16"/>
      <c r="FY64" s="16"/>
      <c r="FZ64" s="16"/>
      <c r="GA64" s="16"/>
      <c r="GB64" s="16"/>
      <c r="GC64" s="16"/>
      <c r="GD64" s="16"/>
      <c r="GE64" s="16"/>
      <c r="GF64" s="16"/>
      <c r="GG64" s="16"/>
      <c r="GH64" s="16"/>
      <c r="GI64" s="16"/>
      <c r="GJ64" s="16"/>
      <c r="GK64" s="16"/>
      <c r="GL64" s="16"/>
      <c r="GM64" s="16"/>
      <c r="GN64" s="16"/>
      <c r="GO64" s="16"/>
      <c r="GP64" s="16"/>
      <c r="GQ64" s="16"/>
      <c r="GR64" s="16"/>
      <c r="GS64" s="16"/>
      <c r="GT64" s="16"/>
      <c r="GU64" s="16"/>
      <c r="GV64" s="16"/>
      <c r="GW64" s="16"/>
      <c r="GX64" s="16"/>
      <c r="GY64" s="16"/>
      <c r="GZ64" s="16"/>
      <c r="HA64" s="16"/>
      <c r="HB64" s="16"/>
      <c r="HC64" s="16"/>
      <c r="HD64" s="16"/>
      <c r="HE64" s="16"/>
      <c r="HF64" s="16"/>
      <c r="HG64" s="16"/>
      <c r="HH64" s="16"/>
      <c r="HI64" s="16"/>
      <c r="HJ64" s="16"/>
      <c r="HK64" s="16"/>
      <c r="HL64" s="16"/>
      <c r="HM64" s="16"/>
      <c r="HN64" s="16"/>
      <c r="HO64" s="16"/>
      <c r="HP64" s="16"/>
    </row>
    <row r="65" spans="1:224" ht="12.75" customHeight="1" x14ac:dyDescent="0.2">
      <c r="A65" s="67" t="s">
        <v>204</v>
      </c>
      <c r="B65" s="20">
        <v>3004</v>
      </c>
      <c r="C65" s="68" t="s">
        <v>198</v>
      </c>
      <c r="D65" s="21">
        <f t="shared" ca="1" si="1"/>
        <v>0</v>
      </c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/>
      <c r="DV65" s="16"/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16"/>
      <c r="FG65" s="16"/>
      <c r="FH65" s="16"/>
      <c r="FI65" s="16"/>
      <c r="FJ65" s="16"/>
      <c r="FK65" s="16"/>
      <c r="FL65" s="16"/>
      <c r="FM65" s="16"/>
      <c r="FN65" s="16"/>
      <c r="FO65" s="16"/>
      <c r="FP65" s="16"/>
      <c r="FQ65" s="16"/>
      <c r="FR65" s="16"/>
      <c r="FS65" s="16"/>
      <c r="FT65" s="16"/>
      <c r="FU65" s="16"/>
      <c r="FV65" s="16"/>
      <c r="FW65" s="16"/>
      <c r="FX65" s="16"/>
      <c r="FY65" s="16"/>
      <c r="FZ65" s="16"/>
      <c r="GA65" s="16"/>
      <c r="GB65" s="16"/>
      <c r="GC65" s="16"/>
      <c r="GD65" s="16"/>
      <c r="GE65" s="16"/>
      <c r="GF65" s="16"/>
      <c r="GG65" s="16"/>
      <c r="GH65" s="16"/>
      <c r="GI65" s="16"/>
      <c r="GJ65" s="16"/>
      <c r="GK65" s="16"/>
      <c r="GL65" s="16"/>
      <c r="GM65" s="16"/>
      <c r="GN65" s="16"/>
      <c r="GO65" s="16"/>
      <c r="GP65" s="16"/>
      <c r="GQ65" s="16"/>
      <c r="GR65" s="16"/>
      <c r="GS65" s="16"/>
      <c r="GT65" s="16"/>
      <c r="GU65" s="16"/>
      <c r="GV65" s="16"/>
      <c r="GW65" s="16"/>
      <c r="GX65" s="16"/>
      <c r="GY65" s="16"/>
      <c r="GZ65" s="16"/>
      <c r="HA65" s="16"/>
      <c r="HB65" s="16"/>
      <c r="HC65" s="16"/>
      <c r="HD65" s="16"/>
      <c r="HE65" s="16"/>
      <c r="HF65" s="16"/>
      <c r="HG65" s="16"/>
      <c r="HH65" s="16"/>
      <c r="HI65" s="16"/>
      <c r="HJ65" s="16"/>
      <c r="HK65" s="16"/>
      <c r="HL65" s="16"/>
      <c r="HM65" s="16"/>
      <c r="HN65" s="16"/>
      <c r="HO65" s="16"/>
      <c r="HP65" s="16"/>
    </row>
    <row r="66" spans="1:224" ht="12.75" customHeight="1" x14ac:dyDescent="0.2">
      <c r="A66" s="67" t="s">
        <v>205</v>
      </c>
      <c r="B66" s="20">
        <v>3005</v>
      </c>
      <c r="C66" s="68" t="s">
        <v>198</v>
      </c>
      <c r="D66" s="21">
        <f t="shared" ca="1" si="1"/>
        <v>0</v>
      </c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/>
      <c r="BT66" s="16"/>
      <c r="BU66" s="16"/>
      <c r="BV66" s="16"/>
      <c r="BW66" s="16"/>
      <c r="BX66" s="16"/>
      <c r="BY66" s="16"/>
      <c r="BZ66" s="16"/>
      <c r="CA66" s="16"/>
      <c r="CB66" s="16"/>
      <c r="CC66" s="16"/>
      <c r="CD66" s="16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6"/>
      <c r="DG66" s="16"/>
      <c r="DH66" s="16"/>
      <c r="DI66" s="16"/>
      <c r="DJ66" s="16"/>
      <c r="DK66" s="16"/>
      <c r="DL66" s="16"/>
      <c r="DM66" s="16"/>
      <c r="DN66" s="16"/>
      <c r="DO66" s="16"/>
      <c r="DP66" s="16"/>
      <c r="DQ66" s="16"/>
      <c r="DR66" s="16"/>
      <c r="DS66" s="16"/>
      <c r="DT66" s="16"/>
      <c r="DU66" s="16"/>
      <c r="DV66" s="16"/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  <c r="GB66" s="16"/>
      <c r="GC66" s="16"/>
      <c r="GD66" s="16"/>
      <c r="GE66" s="16"/>
      <c r="GF66" s="16"/>
      <c r="GG66" s="16"/>
      <c r="GH66" s="16"/>
      <c r="GI66" s="16"/>
      <c r="GJ66" s="16"/>
      <c r="GK66" s="16"/>
      <c r="GL66" s="16"/>
      <c r="GM66" s="16"/>
      <c r="GN66" s="16"/>
      <c r="GO66" s="16"/>
      <c r="GP66" s="16"/>
      <c r="GQ66" s="16"/>
      <c r="GR66" s="16"/>
      <c r="GS66" s="16"/>
      <c r="GT66" s="16"/>
      <c r="GU66" s="16"/>
      <c r="GV66" s="16"/>
      <c r="GW66" s="16"/>
      <c r="GX66" s="16"/>
      <c r="GY66" s="16"/>
      <c r="GZ66" s="16"/>
      <c r="HA66" s="16"/>
      <c r="HB66" s="16"/>
      <c r="HC66" s="16"/>
      <c r="HD66" s="16"/>
      <c r="HE66" s="16"/>
      <c r="HF66" s="16"/>
      <c r="HG66" s="16"/>
      <c r="HH66" s="16"/>
      <c r="HI66" s="16"/>
      <c r="HJ66" s="16"/>
      <c r="HK66" s="16"/>
      <c r="HL66" s="16"/>
      <c r="HM66" s="16"/>
      <c r="HN66" s="16"/>
      <c r="HO66" s="16"/>
      <c r="HP66" s="16"/>
    </row>
    <row r="67" spans="1:224" ht="12.75" customHeight="1" x14ac:dyDescent="0.2">
      <c r="A67" s="67" t="s">
        <v>206</v>
      </c>
      <c r="B67" s="20">
        <v>3006</v>
      </c>
      <c r="C67" s="68" t="s">
        <v>198</v>
      </c>
      <c r="D67" s="21">
        <f t="shared" ca="1" si="1"/>
        <v>0</v>
      </c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/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/>
      <c r="DV67" s="16"/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  <c r="GB67" s="16"/>
      <c r="GC67" s="16"/>
      <c r="GD67" s="16"/>
      <c r="GE67" s="16"/>
      <c r="GF67" s="16"/>
      <c r="GG67" s="16"/>
      <c r="GH67" s="16"/>
      <c r="GI67" s="16"/>
      <c r="GJ67" s="16"/>
      <c r="GK67" s="16"/>
      <c r="GL67" s="16"/>
      <c r="GM67" s="16"/>
      <c r="GN67" s="16"/>
      <c r="GO67" s="16"/>
      <c r="GP67" s="16"/>
      <c r="GQ67" s="16"/>
      <c r="GR67" s="16"/>
      <c r="GS67" s="16"/>
      <c r="GT67" s="16"/>
      <c r="GU67" s="16"/>
      <c r="GV67" s="16"/>
      <c r="GW67" s="16"/>
      <c r="GX67" s="16"/>
      <c r="GY67" s="16"/>
      <c r="GZ67" s="16"/>
      <c r="HA67" s="16"/>
      <c r="HB67" s="16"/>
      <c r="HC67" s="16"/>
      <c r="HD67" s="16"/>
      <c r="HE67" s="16"/>
      <c r="HF67" s="16"/>
      <c r="HG67" s="16"/>
      <c r="HH67" s="16"/>
      <c r="HI67" s="16"/>
      <c r="HJ67" s="16"/>
      <c r="HK67" s="16"/>
      <c r="HL67" s="16"/>
      <c r="HM67" s="16"/>
      <c r="HN67" s="16"/>
      <c r="HO67" s="16"/>
      <c r="HP67" s="16"/>
    </row>
    <row r="68" spans="1:224" ht="12.75" customHeight="1" x14ac:dyDescent="0.2">
      <c r="A68" s="67" t="s">
        <v>207</v>
      </c>
      <c r="B68" s="20">
        <v>3007</v>
      </c>
      <c r="C68" s="68" t="s">
        <v>198</v>
      </c>
      <c r="D68" s="21">
        <f t="shared" ca="1" si="1"/>
        <v>0</v>
      </c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  <c r="BX68" s="16"/>
      <c r="BY68" s="16"/>
      <c r="BZ68" s="16"/>
      <c r="CA68" s="16"/>
      <c r="CB68" s="16"/>
      <c r="CC68" s="16"/>
      <c r="CD68" s="16"/>
      <c r="CE68" s="16"/>
      <c r="CF68" s="16"/>
      <c r="CG68" s="16"/>
      <c r="CH68" s="16"/>
      <c r="CI68" s="16"/>
      <c r="CJ68" s="16"/>
      <c r="CK68" s="16"/>
      <c r="CL68" s="16"/>
      <c r="CM68" s="16"/>
      <c r="CN68" s="16"/>
      <c r="CO68" s="16"/>
      <c r="CP68" s="16"/>
      <c r="CQ68" s="16"/>
      <c r="CR68" s="16"/>
      <c r="CS68" s="16"/>
      <c r="CT68" s="16"/>
      <c r="CU68" s="16"/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6"/>
      <c r="DG68" s="16"/>
      <c r="DH68" s="16"/>
      <c r="DI68" s="16"/>
      <c r="DJ68" s="16"/>
      <c r="DK68" s="16"/>
      <c r="DL68" s="16"/>
      <c r="DM68" s="16"/>
      <c r="DN68" s="16"/>
      <c r="DO68" s="16"/>
      <c r="DP68" s="16"/>
      <c r="DQ68" s="16"/>
      <c r="DR68" s="16"/>
      <c r="DS68" s="16"/>
      <c r="DT68" s="16"/>
      <c r="DU68" s="16"/>
      <c r="DV68" s="16"/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  <c r="EY68" s="16"/>
      <c r="EZ68" s="16"/>
      <c r="FA68" s="16"/>
      <c r="FB68" s="16"/>
      <c r="FC68" s="16"/>
      <c r="FD68" s="16"/>
      <c r="FE68" s="16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  <c r="GB68" s="16"/>
      <c r="GC68" s="16"/>
      <c r="GD68" s="16"/>
      <c r="GE68" s="16"/>
      <c r="GF68" s="16"/>
      <c r="GG68" s="16"/>
      <c r="GH68" s="16"/>
      <c r="GI68" s="16"/>
      <c r="GJ68" s="16"/>
      <c r="GK68" s="16"/>
      <c r="GL68" s="16"/>
      <c r="GM68" s="16"/>
      <c r="GN68" s="16"/>
      <c r="GO68" s="16"/>
      <c r="GP68" s="16"/>
      <c r="GQ68" s="16"/>
      <c r="GR68" s="16"/>
      <c r="GS68" s="16"/>
      <c r="GT68" s="16"/>
      <c r="GU68" s="16"/>
      <c r="GV68" s="16"/>
      <c r="GW68" s="16"/>
      <c r="GX68" s="16"/>
      <c r="GY68" s="16"/>
      <c r="GZ68" s="16"/>
      <c r="HA68" s="16"/>
      <c r="HB68" s="16"/>
      <c r="HC68" s="16"/>
      <c r="HD68" s="16"/>
      <c r="HE68" s="16"/>
      <c r="HF68" s="16"/>
      <c r="HG68" s="16"/>
      <c r="HH68" s="16"/>
      <c r="HI68" s="16"/>
      <c r="HJ68" s="16"/>
      <c r="HK68" s="16"/>
      <c r="HL68" s="16"/>
      <c r="HM68" s="16"/>
      <c r="HN68" s="16"/>
      <c r="HO68" s="16"/>
      <c r="HP68" s="16"/>
    </row>
    <row r="69" spans="1:224" ht="12.75" customHeight="1" x14ac:dyDescent="0.2">
      <c r="A69" s="67" t="s">
        <v>208</v>
      </c>
      <c r="B69" s="20">
        <v>3008</v>
      </c>
      <c r="C69" s="68" t="s">
        <v>198</v>
      </c>
      <c r="D69" s="21">
        <f t="shared" ca="1" si="1"/>
        <v>0</v>
      </c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  <c r="BM69" s="16"/>
      <c r="BN69" s="16"/>
      <c r="BO69" s="16"/>
      <c r="BP69" s="16"/>
      <c r="BQ69" s="16"/>
      <c r="BR69" s="16"/>
      <c r="BS69" s="16"/>
      <c r="BT69" s="16"/>
      <c r="BU69" s="16"/>
      <c r="BV69" s="16"/>
      <c r="BW69" s="16"/>
      <c r="BX69" s="16"/>
      <c r="BY69" s="16"/>
      <c r="BZ69" s="16"/>
      <c r="CA69" s="16"/>
      <c r="CB69" s="16"/>
      <c r="CC69" s="16"/>
      <c r="CD69" s="16"/>
      <c r="CE69" s="16"/>
      <c r="CF69" s="16"/>
      <c r="CG69" s="16"/>
      <c r="CH69" s="16"/>
      <c r="CI69" s="16"/>
      <c r="CJ69" s="16"/>
      <c r="CK69" s="16"/>
      <c r="CL69" s="16"/>
      <c r="CM69" s="16"/>
      <c r="CN69" s="16"/>
      <c r="CO69" s="16"/>
      <c r="CP69" s="16"/>
      <c r="CQ69" s="16"/>
      <c r="CR69" s="16"/>
      <c r="CS69" s="16"/>
      <c r="CT69" s="16"/>
      <c r="CU69" s="16"/>
      <c r="CV69" s="16"/>
      <c r="CW69" s="16"/>
      <c r="CX69" s="16"/>
      <c r="CY69" s="16"/>
      <c r="CZ69" s="16"/>
      <c r="DA69" s="16"/>
      <c r="DB69" s="16"/>
      <c r="DC69" s="16"/>
      <c r="DD69" s="16"/>
      <c r="DE69" s="16"/>
      <c r="DF69" s="16"/>
      <c r="DG69" s="16"/>
      <c r="DH69" s="16"/>
      <c r="DI69" s="16"/>
      <c r="DJ69" s="16"/>
      <c r="DK69" s="16"/>
      <c r="DL69" s="16"/>
      <c r="DM69" s="16"/>
      <c r="DN69" s="16"/>
      <c r="DO69" s="16"/>
      <c r="DP69" s="16"/>
      <c r="DQ69" s="16"/>
      <c r="DR69" s="16"/>
      <c r="DS69" s="16"/>
      <c r="DT69" s="16"/>
      <c r="DU69" s="16"/>
      <c r="DV69" s="16"/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  <c r="GB69" s="16"/>
      <c r="GC69" s="16"/>
      <c r="GD69" s="16"/>
      <c r="GE69" s="16"/>
      <c r="GF69" s="16"/>
      <c r="GG69" s="16"/>
      <c r="GH69" s="16"/>
      <c r="GI69" s="16"/>
      <c r="GJ69" s="16"/>
      <c r="GK69" s="16"/>
      <c r="GL69" s="16"/>
      <c r="GM69" s="16"/>
      <c r="GN69" s="16"/>
      <c r="GO69" s="16"/>
      <c r="GP69" s="16"/>
      <c r="GQ69" s="16"/>
      <c r="GR69" s="16"/>
      <c r="GS69" s="16"/>
      <c r="GT69" s="16"/>
      <c r="GU69" s="16"/>
      <c r="GV69" s="16"/>
      <c r="GW69" s="16"/>
      <c r="GX69" s="16"/>
      <c r="GY69" s="16"/>
      <c r="GZ69" s="16"/>
      <c r="HA69" s="16"/>
      <c r="HB69" s="16"/>
      <c r="HC69" s="16"/>
      <c r="HD69" s="16"/>
      <c r="HE69" s="16"/>
      <c r="HF69" s="16"/>
      <c r="HG69" s="16"/>
      <c r="HH69" s="16"/>
      <c r="HI69" s="16"/>
      <c r="HJ69" s="16"/>
      <c r="HK69" s="16"/>
      <c r="HL69" s="16"/>
      <c r="HM69" s="16"/>
      <c r="HN69" s="16"/>
      <c r="HO69" s="16"/>
      <c r="HP69" s="16"/>
    </row>
    <row r="70" spans="1:224" ht="12.75" customHeight="1" x14ac:dyDescent="0.2">
      <c r="A70" s="67" t="s">
        <v>209</v>
      </c>
      <c r="B70" s="20">
        <v>3009</v>
      </c>
      <c r="C70" s="68" t="s">
        <v>198</v>
      </c>
      <c r="D70" s="21">
        <f t="shared" ca="1" si="1"/>
        <v>0</v>
      </c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  <c r="GB70" s="16"/>
      <c r="GC70" s="16"/>
      <c r="GD70" s="16"/>
      <c r="GE70" s="16"/>
      <c r="GF70" s="16"/>
      <c r="GG70" s="16"/>
      <c r="GH70" s="16"/>
      <c r="GI70" s="16"/>
      <c r="GJ70" s="16"/>
      <c r="GK70" s="16"/>
      <c r="GL70" s="16"/>
      <c r="GM70" s="16"/>
      <c r="GN70" s="16"/>
      <c r="GO70" s="16"/>
      <c r="GP70" s="16"/>
      <c r="GQ70" s="16"/>
      <c r="GR70" s="16"/>
      <c r="GS70" s="16"/>
      <c r="GT70" s="16"/>
      <c r="GU70" s="16"/>
      <c r="GV70" s="16"/>
      <c r="GW70" s="16"/>
      <c r="GX70" s="16"/>
      <c r="GY70" s="16"/>
      <c r="GZ70" s="16"/>
      <c r="HA70" s="16"/>
      <c r="HB70" s="16"/>
      <c r="HC70" s="16"/>
      <c r="HD70" s="16"/>
      <c r="HE70" s="16"/>
      <c r="HF70" s="16"/>
      <c r="HG70" s="16"/>
      <c r="HH70" s="16"/>
      <c r="HI70" s="16"/>
      <c r="HJ70" s="16"/>
      <c r="HK70" s="16"/>
      <c r="HL70" s="16"/>
      <c r="HM70" s="16"/>
      <c r="HN70" s="16"/>
      <c r="HO70" s="16"/>
      <c r="HP70" s="16"/>
    </row>
    <row r="71" spans="1:224" ht="12.75" customHeight="1" x14ac:dyDescent="0.2">
      <c r="A71" s="67" t="s">
        <v>210</v>
      </c>
      <c r="B71" s="20">
        <v>3011</v>
      </c>
      <c r="C71" s="68" t="s">
        <v>198</v>
      </c>
      <c r="D71" s="21">
        <f t="shared" ca="1" si="1"/>
        <v>0</v>
      </c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  <c r="BC71" s="16"/>
      <c r="BD71" s="16"/>
      <c r="BE71" s="16"/>
      <c r="BF71" s="16"/>
      <c r="BG71" s="16"/>
      <c r="BH71" s="16"/>
      <c r="BI71" s="16"/>
      <c r="BJ71" s="16"/>
      <c r="BK71" s="16"/>
      <c r="BL71" s="16"/>
      <c r="BM71" s="16"/>
      <c r="BN71" s="16"/>
      <c r="BO71" s="16"/>
      <c r="BP71" s="16"/>
      <c r="BQ71" s="16"/>
      <c r="BR71" s="16"/>
      <c r="BS71" s="16"/>
      <c r="BT71" s="16"/>
      <c r="BU71" s="16"/>
      <c r="BV71" s="16"/>
      <c r="BW71" s="16"/>
      <c r="BX71" s="16"/>
      <c r="BY71" s="16"/>
      <c r="BZ71" s="16"/>
      <c r="CA71" s="16"/>
      <c r="CB71" s="16"/>
      <c r="CC71" s="16"/>
      <c r="CD71" s="16"/>
      <c r="CE71" s="16"/>
      <c r="CF71" s="16"/>
      <c r="CG71" s="16"/>
      <c r="CH71" s="16"/>
      <c r="CI71" s="16"/>
      <c r="CJ71" s="16"/>
      <c r="CK71" s="16"/>
      <c r="CL71" s="16"/>
      <c r="CM71" s="16"/>
      <c r="CN71" s="16"/>
      <c r="CO71" s="16"/>
      <c r="CP71" s="16"/>
      <c r="CQ71" s="16"/>
      <c r="CR71" s="16"/>
      <c r="CS71" s="16"/>
      <c r="CT71" s="16"/>
      <c r="CU71" s="16"/>
      <c r="CV71" s="16"/>
      <c r="CW71" s="16"/>
      <c r="CX71" s="16"/>
      <c r="CY71" s="16"/>
      <c r="CZ71" s="16"/>
      <c r="DA71" s="16"/>
      <c r="DB71" s="16"/>
      <c r="DC71" s="16"/>
      <c r="DD71" s="16"/>
      <c r="DE71" s="16"/>
      <c r="DF71" s="16"/>
      <c r="DG71" s="16"/>
      <c r="DH71" s="16"/>
      <c r="DI71" s="16"/>
      <c r="DJ71" s="16"/>
      <c r="DK71" s="16"/>
      <c r="DL71" s="16"/>
      <c r="DM71" s="16"/>
      <c r="DN71" s="16"/>
      <c r="DO71" s="16"/>
      <c r="DP71" s="16"/>
      <c r="DQ71" s="16"/>
      <c r="DR71" s="16"/>
      <c r="DS71" s="16"/>
      <c r="DT71" s="16"/>
      <c r="DU71" s="16"/>
      <c r="DV71" s="16"/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  <c r="GB71" s="16"/>
      <c r="GC71" s="16"/>
      <c r="GD71" s="16"/>
      <c r="GE71" s="16"/>
      <c r="GF71" s="16"/>
      <c r="GG71" s="16"/>
      <c r="GH71" s="16"/>
      <c r="GI71" s="16"/>
      <c r="GJ71" s="16"/>
      <c r="GK71" s="16"/>
      <c r="GL71" s="16"/>
      <c r="GM71" s="16"/>
      <c r="GN71" s="16"/>
      <c r="GO71" s="16"/>
      <c r="GP71" s="16"/>
      <c r="GQ71" s="16"/>
      <c r="GR71" s="16"/>
      <c r="GS71" s="16"/>
      <c r="GT71" s="16"/>
      <c r="GU71" s="16"/>
      <c r="GV71" s="16"/>
      <c r="GW71" s="16"/>
      <c r="GX71" s="16"/>
      <c r="GY71" s="16"/>
      <c r="GZ71" s="16"/>
      <c r="HA71" s="16"/>
      <c r="HB71" s="16"/>
      <c r="HC71" s="16"/>
      <c r="HD71" s="16"/>
      <c r="HE71" s="16"/>
      <c r="HF71" s="16"/>
      <c r="HG71" s="16"/>
      <c r="HH71" s="16"/>
      <c r="HI71" s="16"/>
      <c r="HJ71" s="16"/>
      <c r="HK71" s="16"/>
      <c r="HL71" s="16"/>
      <c r="HM71" s="16"/>
      <c r="HN71" s="16"/>
      <c r="HO71" s="16"/>
      <c r="HP71" s="16"/>
    </row>
    <row r="72" spans="1:224" ht="12.75" customHeight="1" x14ac:dyDescent="0.2">
      <c r="A72" s="67" t="s">
        <v>211</v>
      </c>
      <c r="B72" s="20">
        <v>3012</v>
      </c>
      <c r="C72" s="68" t="s">
        <v>198</v>
      </c>
      <c r="D72" s="21">
        <f t="shared" ca="1" si="1"/>
        <v>0</v>
      </c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  <c r="AU72" s="16"/>
      <c r="AV72" s="16"/>
      <c r="AW72" s="16"/>
      <c r="AX72" s="16"/>
      <c r="AY72" s="16"/>
      <c r="AZ72" s="16"/>
      <c r="BA72" s="16"/>
      <c r="BB72" s="16"/>
      <c r="BC72" s="16"/>
      <c r="BD72" s="16"/>
      <c r="BE72" s="16"/>
      <c r="BF72" s="16"/>
      <c r="BG72" s="16"/>
      <c r="BH72" s="16"/>
      <c r="BI72" s="16"/>
      <c r="BJ72" s="16"/>
      <c r="BK72" s="16"/>
      <c r="BL72" s="16"/>
      <c r="BM72" s="16"/>
      <c r="BN72" s="16"/>
      <c r="BO72" s="16"/>
      <c r="BP72" s="16"/>
      <c r="BQ72" s="16"/>
      <c r="BR72" s="16"/>
      <c r="BS72" s="16"/>
      <c r="BT72" s="16"/>
      <c r="BU72" s="16"/>
      <c r="BV72" s="16"/>
      <c r="BW72" s="16"/>
      <c r="BX72" s="16"/>
      <c r="BY72" s="16"/>
      <c r="BZ72" s="16"/>
      <c r="CA72" s="16"/>
      <c r="CB72" s="16"/>
      <c r="CC72" s="16"/>
      <c r="CD72" s="16"/>
      <c r="CE72" s="16"/>
      <c r="CF72" s="16"/>
      <c r="CG72" s="16"/>
      <c r="CH72" s="16"/>
      <c r="CI72" s="16"/>
      <c r="CJ72" s="16"/>
      <c r="CK72" s="16"/>
      <c r="CL72" s="16"/>
      <c r="CM72" s="16"/>
      <c r="CN72" s="16"/>
      <c r="CO72" s="16"/>
      <c r="CP72" s="16"/>
      <c r="CQ72" s="16"/>
      <c r="CR72" s="16"/>
      <c r="CS72" s="16"/>
      <c r="CT72" s="16"/>
      <c r="CU72" s="16"/>
      <c r="CV72" s="16"/>
      <c r="CW72" s="16"/>
      <c r="CX72" s="16"/>
      <c r="CY72" s="16"/>
      <c r="CZ72" s="16"/>
      <c r="DA72" s="16"/>
      <c r="DB72" s="16"/>
      <c r="DC72" s="16"/>
      <c r="DD72" s="16"/>
      <c r="DE72" s="16"/>
      <c r="DF72" s="16"/>
      <c r="DG72" s="16"/>
      <c r="DH72" s="16"/>
      <c r="DI72" s="16"/>
      <c r="DJ72" s="16"/>
      <c r="DK72" s="16"/>
      <c r="DL72" s="16"/>
      <c r="DM72" s="16"/>
      <c r="DN72" s="16"/>
      <c r="DO72" s="16"/>
      <c r="DP72" s="16"/>
      <c r="DQ72" s="16"/>
      <c r="DR72" s="16"/>
      <c r="DS72" s="16"/>
      <c r="DT72" s="16"/>
      <c r="DU72" s="16"/>
      <c r="DV72" s="16"/>
      <c r="DW72" s="16"/>
      <c r="DX72" s="16"/>
      <c r="DY72" s="16"/>
      <c r="DZ72" s="16"/>
      <c r="EA72" s="16"/>
      <c r="EB72" s="16"/>
      <c r="EC72" s="16"/>
      <c r="ED72" s="16"/>
      <c r="EE72" s="16"/>
      <c r="EF72" s="16"/>
      <c r="EG72" s="16"/>
      <c r="EH72" s="16"/>
      <c r="EI72" s="16"/>
      <c r="EJ72" s="16"/>
      <c r="EK72" s="16"/>
      <c r="EL72" s="16"/>
      <c r="EM72" s="16"/>
      <c r="EN72" s="16"/>
      <c r="EO72" s="16"/>
      <c r="EP72" s="16"/>
      <c r="EQ72" s="16"/>
      <c r="ER72" s="16"/>
      <c r="ES72" s="16"/>
      <c r="ET72" s="16"/>
      <c r="EU72" s="16"/>
      <c r="EV72" s="16"/>
      <c r="EW72" s="16"/>
      <c r="EX72" s="16"/>
      <c r="EY72" s="16"/>
      <c r="EZ72" s="16"/>
      <c r="FA72" s="16"/>
      <c r="FB72" s="16"/>
      <c r="FC72" s="16"/>
      <c r="FD72" s="16"/>
      <c r="FE72" s="16"/>
      <c r="FF72" s="16"/>
      <c r="FG72" s="16"/>
      <c r="FH72" s="16"/>
      <c r="FI72" s="16"/>
      <c r="FJ72" s="16"/>
      <c r="FK72" s="16"/>
      <c r="FL72" s="16"/>
      <c r="FM72" s="16"/>
      <c r="FN72" s="16"/>
      <c r="FO72" s="16"/>
      <c r="FP72" s="16"/>
      <c r="FQ72" s="16"/>
      <c r="FR72" s="16"/>
      <c r="FS72" s="16"/>
      <c r="FT72" s="16"/>
      <c r="FU72" s="16"/>
      <c r="FV72" s="16"/>
      <c r="FW72" s="16"/>
      <c r="FX72" s="16"/>
      <c r="FY72" s="16"/>
      <c r="FZ72" s="16"/>
      <c r="GA72" s="16"/>
      <c r="GB72" s="16"/>
      <c r="GC72" s="16"/>
      <c r="GD72" s="16"/>
      <c r="GE72" s="16"/>
      <c r="GF72" s="16"/>
      <c r="GG72" s="16"/>
      <c r="GH72" s="16"/>
      <c r="GI72" s="16"/>
      <c r="GJ72" s="16"/>
      <c r="GK72" s="16"/>
      <c r="GL72" s="16"/>
      <c r="GM72" s="16"/>
      <c r="GN72" s="16"/>
      <c r="GO72" s="16"/>
      <c r="GP72" s="16"/>
      <c r="GQ72" s="16"/>
      <c r="GR72" s="16"/>
      <c r="GS72" s="16"/>
      <c r="GT72" s="16"/>
      <c r="GU72" s="16"/>
      <c r="GV72" s="16"/>
      <c r="GW72" s="16"/>
      <c r="GX72" s="16"/>
      <c r="GY72" s="16"/>
      <c r="GZ72" s="16"/>
      <c r="HA72" s="16"/>
      <c r="HB72" s="16"/>
      <c r="HC72" s="16"/>
      <c r="HD72" s="16"/>
      <c r="HE72" s="16"/>
      <c r="HF72" s="16"/>
      <c r="HG72" s="16"/>
      <c r="HH72" s="16"/>
      <c r="HI72" s="16"/>
      <c r="HJ72" s="16"/>
      <c r="HK72" s="16"/>
      <c r="HL72" s="16"/>
      <c r="HM72" s="16"/>
      <c r="HN72" s="16"/>
      <c r="HO72" s="16"/>
      <c r="HP72" s="16"/>
    </row>
    <row r="73" spans="1:224" s="16" customFormat="1" x14ac:dyDescent="0.2">
      <c r="A73" s="67" t="s">
        <v>212</v>
      </c>
      <c r="B73" s="20">
        <v>3015</v>
      </c>
      <c r="C73" s="68" t="s">
        <v>198</v>
      </c>
      <c r="D73" s="21">
        <f t="shared" ca="1" si="1"/>
        <v>0</v>
      </c>
    </row>
    <row r="74" spans="1:224" s="16" customFormat="1" x14ac:dyDescent="0.2">
      <c r="A74" s="67" t="s">
        <v>213</v>
      </c>
      <c r="B74" s="20">
        <v>3016</v>
      </c>
      <c r="C74" s="68" t="s">
        <v>198</v>
      </c>
      <c r="D74" s="21">
        <f t="shared" ca="1" si="1"/>
        <v>0</v>
      </c>
    </row>
    <row r="75" spans="1:224" s="16" customFormat="1" x14ac:dyDescent="0.2">
      <c r="A75" s="67" t="s">
        <v>214</v>
      </c>
      <c r="B75" s="20">
        <v>3017</v>
      </c>
      <c r="C75" s="68" t="s">
        <v>198</v>
      </c>
      <c r="D75" s="21">
        <f t="shared" ca="1" si="1"/>
        <v>0</v>
      </c>
    </row>
    <row r="76" spans="1:224" s="16" customFormat="1" x14ac:dyDescent="0.2">
      <c r="A76" s="67" t="s">
        <v>215</v>
      </c>
      <c r="B76" s="20">
        <v>3018</v>
      </c>
      <c r="C76" s="68" t="s">
        <v>198</v>
      </c>
      <c r="D76" s="21">
        <f t="shared" ca="1" si="1"/>
        <v>0</v>
      </c>
    </row>
    <row r="77" spans="1:224" s="16" customFormat="1" x14ac:dyDescent="0.2">
      <c r="A77" s="69" t="s">
        <v>216</v>
      </c>
      <c r="B77" s="55">
        <v>9000</v>
      </c>
      <c r="C77" s="68" t="s">
        <v>217</v>
      </c>
      <c r="D77" s="56">
        <f ca="1">SUMIF($C$7:$C$76,"HD",D$7:D$76)</f>
        <v>342568914.15000004</v>
      </c>
    </row>
    <row r="78" spans="1:224" s="16" customFormat="1" x14ac:dyDescent="0.2">
      <c r="A78" s="69" t="s">
        <v>218</v>
      </c>
      <c r="B78" s="55">
        <v>9001</v>
      </c>
      <c r="C78" s="68" t="s">
        <v>219</v>
      </c>
      <c r="D78" s="56">
        <f ca="1">SUMIF($C$7:$C$76,"H",D$7:D$76)+SUMIF($C$7:$C$76,"E",D$7:D$76)</f>
        <v>0</v>
      </c>
    </row>
    <row r="79" spans="1:224" s="16" customFormat="1" x14ac:dyDescent="0.2">
      <c r="A79" s="69" t="s">
        <v>220</v>
      </c>
      <c r="B79" s="55">
        <v>9003</v>
      </c>
      <c r="C79" s="68" t="s">
        <v>221</v>
      </c>
      <c r="D79" s="56">
        <f ca="1">D77+D78</f>
        <v>342568914.15000004</v>
      </c>
      <c r="CS79" s="3"/>
    </row>
    <row r="80" spans="1:224" s="16" customFormat="1" x14ac:dyDescent="0.2"/>
  </sheetData>
  <mergeCells count="1">
    <mergeCell ref="E2:G2"/>
  </mergeCells>
  <dataValidations count="1">
    <dataValidation type="list" allowBlank="1" showInputMessage="1" showErrorMessage="1" sqref="B2" xr:uid="{094204DB-DDE4-4E98-893F-EAA97AC04109}">
      <formula1>"Tele-Satış,E-Ticaret,Geleneksel"</formula1>
    </dataValidation>
  </dataValidations>
  <pageMargins left="0.2" right="0.75" top="0.52" bottom="0.52" header="0.5" footer="0.5"/>
  <pageSetup paperSize="9" scale="49" orientation="landscape" r:id="rId1"/>
  <headerFooter alignWithMargins="0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54A414-7FA4-45D6-BBEC-B4D6F945C4EA}">
  <dimension ref="A1:HP80"/>
  <sheetViews>
    <sheetView showGridLines="0" zoomScale="80" zoomScaleNormal="80" workbookViewId="0">
      <pane xSplit="3" ySplit="6" topLeftCell="D7" activePane="bottomRight" state="frozen"/>
      <selection activeCell="B2" sqref="B2"/>
      <selection pane="topRight" activeCell="B2" sqref="B2"/>
      <selection pane="bottomLeft" activeCell="B2" sqref="B2"/>
      <selection pane="bottomRight" activeCell="B2" sqref="B2"/>
    </sheetView>
  </sheetViews>
  <sheetFormatPr defaultColWidth="9.140625" defaultRowHeight="12.75" x14ac:dyDescent="0.2"/>
  <cols>
    <col min="1" max="1" width="58.7109375" style="6" customWidth="1"/>
    <col min="2" max="3" width="15.7109375" style="6" customWidth="1"/>
    <col min="4" max="18" width="15.7109375" style="3" customWidth="1"/>
    <col min="19" max="16384" width="9.140625" style="3"/>
  </cols>
  <sheetData>
    <row r="1" spans="1:224" ht="15" customHeight="1" x14ac:dyDescent="0.25">
      <c r="A1" s="1" t="s">
        <v>0</v>
      </c>
      <c r="B1" s="2"/>
      <c r="C1" s="2"/>
    </row>
    <row r="2" spans="1:224" ht="15" customHeight="1" x14ac:dyDescent="0.25">
      <c r="A2" s="1" t="s">
        <v>272</v>
      </c>
      <c r="B2" s="4" t="s">
        <v>10</v>
      </c>
      <c r="C2" s="2"/>
      <c r="E2" s="84" t="s">
        <v>1</v>
      </c>
      <c r="F2" s="85"/>
      <c r="G2" s="86"/>
      <c r="H2" s="6"/>
    </row>
    <row r="3" spans="1:224" ht="15" customHeight="1" x14ac:dyDescent="0.25">
      <c r="A3" s="5" t="s">
        <v>288</v>
      </c>
      <c r="B3" s="2"/>
      <c r="C3" s="2"/>
    </row>
    <row r="4" spans="1:224" ht="22.5" customHeight="1" x14ac:dyDescent="0.2"/>
    <row r="5" spans="1:224" ht="22.5" customHeight="1" x14ac:dyDescent="0.2">
      <c r="D5" s="63">
        <v>719</v>
      </c>
      <c r="E5" s="63">
        <v>720</v>
      </c>
      <c r="F5" s="63">
        <v>721</v>
      </c>
      <c r="G5" s="63">
        <v>722</v>
      </c>
      <c r="H5" s="63">
        <v>725</v>
      </c>
      <c r="I5" s="63">
        <v>726</v>
      </c>
      <c r="J5" s="63">
        <v>730</v>
      </c>
      <c r="K5" s="63">
        <v>731</v>
      </c>
      <c r="L5" s="63">
        <v>732</v>
      </c>
      <c r="M5" s="63">
        <v>733</v>
      </c>
      <c r="N5" s="63">
        <v>734</v>
      </c>
      <c r="O5" s="63">
        <v>769</v>
      </c>
      <c r="P5" s="63">
        <v>770</v>
      </c>
      <c r="Q5" s="63">
        <v>771</v>
      </c>
      <c r="R5" s="64"/>
    </row>
    <row r="6" spans="1:224" ht="79.5" customHeight="1" x14ac:dyDescent="0.2">
      <c r="A6" s="65" t="s">
        <v>135</v>
      </c>
      <c r="B6" s="65" t="s">
        <v>136</v>
      </c>
      <c r="C6" s="65" t="s">
        <v>137</v>
      </c>
      <c r="D6" s="66" t="s">
        <v>81</v>
      </c>
      <c r="E6" s="66" t="s">
        <v>82</v>
      </c>
      <c r="F6" s="66" t="s">
        <v>83</v>
      </c>
      <c r="G6" s="66" t="s">
        <v>84</v>
      </c>
      <c r="H6" s="66" t="s">
        <v>85</v>
      </c>
      <c r="I6" s="66" t="s">
        <v>86</v>
      </c>
      <c r="J6" s="66" t="s">
        <v>87</v>
      </c>
      <c r="K6" s="66" t="s">
        <v>88</v>
      </c>
      <c r="L6" s="66" t="s">
        <v>89</v>
      </c>
      <c r="M6" s="66" t="s">
        <v>90</v>
      </c>
      <c r="N6" s="66" t="s">
        <v>91</v>
      </c>
      <c r="O6" s="66" t="s">
        <v>92</v>
      </c>
      <c r="P6" s="66" t="s">
        <v>93</v>
      </c>
      <c r="Q6" s="66" t="s">
        <v>94</v>
      </c>
      <c r="R6" s="64" t="s">
        <v>273</v>
      </c>
    </row>
    <row r="7" spans="1:224" ht="12.75" customHeight="1" x14ac:dyDescent="0.2">
      <c r="A7" s="67" t="s">
        <v>143</v>
      </c>
      <c r="B7" s="20">
        <v>1001</v>
      </c>
      <c r="C7" s="68" t="s">
        <v>144</v>
      </c>
      <c r="D7" s="21">
        <f t="shared" ref="D7:Q22" ca="1" si="0">IFERROR(INDIRECT("'"&amp;$B$2&amp;"'!"&amp;ADDRESS(MATCH($B7,INDIRECT("'"&amp;$B$2&amp;"'!$B$1:$B$1095"),0),MATCH(D$5,INDIRECT("'"&amp;$B$2&amp;"'!5:5"),0))),0)</f>
        <v>8635941.5500000007</v>
      </c>
      <c r="E7" s="21">
        <f t="shared" ca="1" si="0"/>
        <v>145984186.46000001</v>
      </c>
      <c r="F7" s="21">
        <f t="shared" ca="1" si="0"/>
        <v>0</v>
      </c>
      <c r="G7" s="21">
        <f t="shared" ca="1" si="0"/>
        <v>5181702.3499999996</v>
      </c>
      <c r="H7" s="21">
        <f t="shared" ca="1" si="0"/>
        <v>0</v>
      </c>
      <c r="I7" s="21">
        <f t="shared" ca="1" si="0"/>
        <v>0</v>
      </c>
      <c r="J7" s="21">
        <f t="shared" ca="1" si="0"/>
        <v>126665.61</v>
      </c>
      <c r="K7" s="21">
        <f t="shared" ca="1" si="0"/>
        <v>0</v>
      </c>
      <c r="L7" s="21">
        <f t="shared" ca="1" si="0"/>
        <v>0</v>
      </c>
      <c r="M7" s="21">
        <f t="shared" ca="1" si="0"/>
        <v>56410428.18</v>
      </c>
      <c r="N7" s="21">
        <f t="shared" ca="1" si="0"/>
        <v>0</v>
      </c>
      <c r="O7" s="21">
        <f t="shared" ca="1" si="0"/>
        <v>0</v>
      </c>
      <c r="P7" s="21">
        <f t="shared" ca="1" si="0"/>
        <v>0</v>
      </c>
      <c r="Q7" s="21">
        <f t="shared" ca="1" si="0"/>
        <v>29403153.550000001</v>
      </c>
      <c r="R7" s="22">
        <f ca="1">+SUM(D7:Q7)</f>
        <v>245742077.70000005</v>
      </c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</row>
    <row r="8" spans="1:224" ht="12.75" customHeight="1" x14ac:dyDescent="0.2">
      <c r="A8" s="67" t="s">
        <v>145</v>
      </c>
      <c r="B8" s="20">
        <v>1003</v>
      </c>
      <c r="C8" s="68" t="s">
        <v>144</v>
      </c>
      <c r="D8" s="21">
        <f t="shared" ca="1" si="0"/>
        <v>28106844.73</v>
      </c>
      <c r="E8" s="21">
        <f t="shared" ca="1" si="0"/>
        <v>131571038.81999999</v>
      </c>
      <c r="F8" s="21">
        <f t="shared" ca="1" si="0"/>
        <v>30257.409999999916</v>
      </c>
      <c r="G8" s="21">
        <f t="shared" ca="1" si="0"/>
        <v>0</v>
      </c>
      <c r="H8" s="21">
        <f t="shared" ca="1" si="0"/>
        <v>0</v>
      </c>
      <c r="I8" s="21">
        <f t="shared" ca="1" si="0"/>
        <v>5823135.1399999997</v>
      </c>
      <c r="J8" s="21">
        <f t="shared" ca="1" si="0"/>
        <v>495876.70999999996</v>
      </c>
      <c r="K8" s="21">
        <f t="shared" ca="1" si="0"/>
        <v>161211.5</v>
      </c>
      <c r="L8" s="21">
        <f t="shared" ca="1" si="0"/>
        <v>0</v>
      </c>
      <c r="M8" s="21">
        <f t="shared" ca="1" si="0"/>
        <v>45498704.600000001</v>
      </c>
      <c r="N8" s="21">
        <f t="shared" ca="1" si="0"/>
        <v>0</v>
      </c>
      <c r="O8" s="21">
        <f t="shared" ca="1" si="0"/>
        <v>0</v>
      </c>
      <c r="P8" s="21">
        <f t="shared" ca="1" si="0"/>
        <v>0</v>
      </c>
      <c r="Q8" s="21">
        <f t="shared" ca="1" si="0"/>
        <v>28810895.210000001</v>
      </c>
      <c r="R8" s="22">
        <f t="shared" ref="R8:R18" ca="1" si="1">+SUM(D8:Q8)</f>
        <v>240497964.11999997</v>
      </c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  <c r="GF8" s="16"/>
      <c r="GG8" s="16"/>
      <c r="GH8" s="16"/>
      <c r="GI8" s="16"/>
      <c r="GJ8" s="16"/>
      <c r="GK8" s="16"/>
      <c r="GL8" s="16"/>
      <c r="GM8" s="16"/>
      <c r="GN8" s="16"/>
      <c r="GO8" s="16"/>
      <c r="GP8" s="16"/>
      <c r="GQ8" s="16"/>
      <c r="GR8" s="16"/>
      <c r="GS8" s="16"/>
      <c r="GT8" s="16"/>
      <c r="GU8" s="16"/>
      <c r="GV8" s="16"/>
      <c r="GW8" s="16"/>
      <c r="GX8" s="16"/>
      <c r="GY8" s="16"/>
      <c r="GZ8" s="16"/>
      <c r="HA8" s="16"/>
      <c r="HB8" s="16"/>
      <c r="HC8" s="16"/>
      <c r="HD8" s="16"/>
      <c r="HE8" s="16"/>
      <c r="HF8" s="16"/>
      <c r="HG8" s="16"/>
      <c r="HH8" s="16"/>
      <c r="HI8" s="16"/>
      <c r="HJ8" s="16"/>
      <c r="HK8" s="16"/>
      <c r="HL8" s="16"/>
      <c r="HM8" s="16"/>
      <c r="HN8" s="16"/>
      <c r="HO8" s="16"/>
      <c r="HP8" s="16"/>
    </row>
    <row r="9" spans="1:224" ht="12.75" customHeight="1" x14ac:dyDescent="0.2">
      <c r="A9" s="67" t="s">
        <v>146</v>
      </c>
      <c r="B9" s="20">
        <v>1004</v>
      </c>
      <c r="C9" s="68" t="s">
        <v>144</v>
      </c>
      <c r="D9" s="21">
        <f t="shared" ca="1" si="0"/>
        <v>53567890.429999992</v>
      </c>
      <c r="E9" s="21">
        <f t="shared" ca="1" si="0"/>
        <v>51042144.059999987</v>
      </c>
      <c r="F9" s="21">
        <f t="shared" ca="1" si="0"/>
        <v>80674.399999999994</v>
      </c>
      <c r="G9" s="21">
        <f t="shared" ca="1" si="0"/>
        <v>0</v>
      </c>
      <c r="H9" s="21">
        <f t="shared" ca="1" si="0"/>
        <v>0</v>
      </c>
      <c r="I9" s="21">
        <f t="shared" ca="1" si="0"/>
        <v>20673412.91</v>
      </c>
      <c r="J9" s="21">
        <f t="shared" ca="1" si="0"/>
        <v>1135294.19</v>
      </c>
      <c r="K9" s="21">
        <f t="shared" ca="1" si="0"/>
        <v>127863.84000000001</v>
      </c>
      <c r="L9" s="21">
        <f t="shared" ca="1" si="0"/>
        <v>0</v>
      </c>
      <c r="M9" s="21">
        <f t="shared" ca="1" si="0"/>
        <v>11965002.15</v>
      </c>
      <c r="N9" s="21">
        <f t="shared" ca="1" si="0"/>
        <v>79201.78</v>
      </c>
      <c r="O9" s="21">
        <f t="shared" ca="1" si="0"/>
        <v>0</v>
      </c>
      <c r="P9" s="21">
        <f t="shared" ca="1" si="0"/>
        <v>0</v>
      </c>
      <c r="Q9" s="21">
        <f t="shared" ca="1" si="0"/>
        <v>62911829.499999993</v>
      </c>
      <c r="R9" s="22">
        <f t="shared" ca="1" si="1"/>
        <v>201583313.25999999</v>
      </c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6"/>
      <c r="DG9" s="16"/>
      <c r="DH9" s="16"/>
      <c r="DI9" s="16"/>
      <c r="DJ9" s="16"/>
      <c r="DK9" s="16"/>
      <c r="DL9" s="16"/>
      <c r="DM9" s="16"/>
      <c r="DN9" s="16"/>
      <c r="DO9" s="16"/>
      <c r="DP9" s="16"/>
      <c r="DQ9" s="16"/>
      <c r="DR9" s="16"/>
      <c r="DS9" s="16"/>
      <c r="DT9" s="16"/>
      <c r="DU9" s="16"/>
      <c r="DV9" s="16"/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16"/>
      <c r="GE9" s="16"/>
      <c r="GF9" s="16"/>
      <c r="GG9" s="16"/>
      <c r="GH9" s="16"/>
      <c r="GI9" s="16"/>
      <c r="GJ9" s="16"/>
      <c r="GK9" s="16"/>
      <c r="GL9" s="16"/>
      <c r="GM9" s="16"/>
      <c r="GN9" s="16"/>
      <c r="GO9" s="16"/>
      <c r="GP9" s="16"/>
      <c r="GQ9" s="16"/>
      <c r="GR9" s="16"/>
      <c r="GS9" s="16"/>
      <c r="GT9" s="16"/>
      <c r="GU9" s="16"/>
      <c r="GV9" s="16"/>
      <c r="GW9" s="16"/>
      <c r="GX9" s="16"/>
      <c r="GY9" s="16"/>
      <c r="GZ9" s="16"/>
      <c r="HA9" s="16"/>
      <c r="HB9" s="16"/>
      <c r="HC9" s="16"/>
      <c r="HD9" s="16"/>
      <c r="HE9" s="16"/>
      <c r="HF9" s="16"/>
      <c r="HG9" s="16"/>
      <c r="HH9" s="16"/>
      <c r="HI9" s="16"/>
      <c r="HJ9" s="16"/>
      <c r="HK9" s="16"/>
      <c r="HL9" s="16"/>
      <c r="HM9" s="16"/>
      <c r="HN9" s="16"/>
      <c r="HO9" s="16"/>
      <c r="HP9" s="16"/>
    </row>
    <row r="10" spans="1:224" ht="12.75" customHeight="1" x14ac:dyDescent="0.2">
      <c r="A10" s="67" t="s">
        <v>147</v>
      </c>
      <c r="B10" s="20">
        <v>1005</v>
      </c>
      <c r="C10" s="68" t="s">
        <v>144</v>
      </c>
      <c r="D10" s="21">
        <f t="shared" ca="1" si="0"/>
        <v>163014849.8900001</v>
      </c>
      <c r="E10" s="21">
        <f t="shared" ca="1" si="0"/>
        <v>182563336.00994921</v>
      </c>
      <c r="F10" s="21">
        <f t="shared" ca="1" si="0"/>
        <v>257112.38</v>
      </c>
      <c r="G10" s="21">
        <f t="shared" ca="1" si="0"/>
        <v>0</v>
      </c>
      <c r="H10" s="21">
        <f t="shared" ca="1" si="0"/>
        <v>110000</v>
      </c>
      <c r="I10" s="21">
        <f t="shared" ca="1" si="0"/>
        <v>16681336.279999999</v>
      </c>
      <c r="J10" s="21">
        <f t="shared" ca="1" si="0"/>
        <v>7861886.7299999995</v>
      </c>
      <c r="K10" s="21">
        <f t="shared" ca="1" si="0"/>
        <v>666673.56000000099</v>
      </c>
      <c r="L10" s="21">
        <f t="shared" ca="1" si="0"/>
        <v>0</v>
      </c>
      <c r="M10" s="21">
        <f t="shared" ca="1" si="0"/>
        <v>46650180.009999998</v>
      </c>
      <c r="N10" s="21">
        <f t="shared" ca="1" si="0"/>
        <v>1204381.93</v>
      </c>
      <c r="O10" s="21">
        <f t="shared" ca="1" si="0"/>
        <v>0</v>
      </c>
      <c r="P10" s="21">
        <f t="shared" ca="1" si="0"/>
        <v>0</v>
      </c>
      <c r="Q10" s="21">
        <f t="shared" ca="1" si="0"/>
        <v>16197438.789999999</v>
      </c>
      <c r="R10" s="22">
        <f t="shared" ca="1" si="1"/>
        <v>435207195.57994932</v>
      </c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16"/>
      <c r="GE10" s="16"/>
      <c r="GF10" s="16"/>
      <c r="GG10" s="16"/>
      <c r="GH10" s="16"/>
      <c r="GI10" s="16"/>
      <c r="GJ10" s="16"/>
      <c r="GK10" s="16"/>
      <c r="GL10" s="16"/>
      <c r="GM10" s="16"/>
      <c r="GN10" s="16"/>
      <c r="GO10" s="16"/>
      <c r="GP10" s="16"/>
      <c r="GQ10" s="16"/>
      <c r="GR10" s="16"/>
      <c r="GS10" s="16"/>
      <c r="GT10" s="16"/>
      <c r="GU10" s="16"/>
      <c r="GV10" s="16"/>
      <c r="GW10" s="16"/>
      <c r="GX10" s="16"/>
      <c r="GY10" s="16"/>
      <c r="GZ10" s="16"/>
      <c r="HA10" s="16"/>
      <c r="HB10" s="16"/>
      <c r="HC10" s="16"/>
      <c r="HD10" s="16"/>
      <c r="HE10" s="16"/>
      <c r="HF10" s="16"/>
      <c r="HG10" s="16"/>
      <c r="HH10" s="16"/>
      <c r="HI10" s="16"/>
      <c r="HJ10" s="16"/>
      <c r="HK10" s="16"/>
      <c r="HL10" s="16"/>
      <c r="HM10" s="16"/>
      <c r="HN10" s="16"/>
      <c r="HO10" s="16"/>
      <c r="HP10" s="16"/>
    </row>
    <row r="11" spans="1:224" ht="12.75" customHeight="1" x14ac:dyDescent="0.2">
      <c r="A11" s="67" t="s">
        <v>148</v>
      </c>
      <c r="B11" s="20">
        <v>1006</v>
      </c>
      <c r="C11" s="68" t="s">
        <v>144</v>
      </c>
      <c r="D11" s="21">
        <f t="shared" ca="1" si="0"/>
        <v>340788.94</v>
      </c>
      <c r="E11" s="21">
        <f t="shared" ca="1" si="0"/>
        <v>4310036.7</v>
      </c>
      <c r="F11" s="21">
        <f t="shared" ca="1" si="0"/>
        <v>0</v>
      </c>
      <c r="G11" s="21">
        <f t="shared" ca="1" si="0"/>
        <v>0</v>
      </c>
      <c r="H11" s="21">
        <f t="shared" ca="1" si="0"/>
        <v>0</v>
      </c>
      <c r="I11" s="21">
        <f t="shared" ca="1" si="0"/>
        <v>18000</v>
      </c>
      <c r="J11" s="21">
        <f t="shared" ca="1" si="0"/>
        <v>246785.32</v>
      </c>
      <c r="K11" s="21">
        <f t="shared" ca="1" si="0"/>
        <v>7193.56</v>
      </c>
      <c r="L11" s="21">
        <f t="shared" ca="1" si="0"/>
        <v>0</v>
      </c>
      <c r="M11" s="21">
        <f t="shared" ca="1" si="0"/>
        <v>341397.67</v>
      </c>
      <c r="N11" s="21">
        <f t="shared" ca="1" si="0"/>
        <v>0</v>
      </c>
      <c r="O11" s="21">
        <f t="shared" ca="1" si="0"/>
        <v>0</v>
      </c>
      <c r="P11" s="21">
        <f t="shared" ca="1" si="0"/>
        <v>0</v>
      </c>
      <c r="Q11" s="21">
        <f t="shared" ca="1" si="0"/>
        <v>0</v>
      </c>
      <c r="R11" s="22">
        <f t="shared" ca="1" si="1"/>
        <v>5264202.1900000004</v>
      </c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16"/>
      <c r="GE11" s="16"/>
      <c r="GF11" s="16"/>
      <c r="GG11" s="16"/>
      <c r="GH11" s="16"/>
      <c r="GI11" s="16"/>
      <c r="GJ11" s="16"/>
      <c r="GK11" s="16"/>
      <c r="GL11" s="16"/>
      <c r="GM11" s="16"/>
      <c r="GN11" s="16"/>
      <c r="GO11" s="16"/>
      <c r="GP11" s="16"/>
      <c r="GQ11" s="16"/>
      <c r="GR11" s="16"/>
      <c r="GS11" s="16"/>
      <c r="GT11" s="16"/>
      <c r="GU11" s="16"/>
      <c r="GV11" s="16"/>
      <c r="GW11" s="16"/>
      <c r="GX11" s="16"/>
      <c r="GY11" s="16"/>
      <c r="GZ11" s="16"/>
      <c r="HA11" s="16"/>
      <c r="HB11" s="16"/>
      <c r="HC11" s="16"/>
      <c r="HD11" s="16"/>
      <c r="HE11" s="16"/>
      <c r="HF11" s="16"/>
      <c r="HG11" s="16"/>
      <c r="HH11" s="16"/>
      <c r="HI11" s="16"/>
      <c r="HJ11" s="16"/>
      <c r="HK11" s="16"/>
      <c r="HL11" s="16"/>
      <c r="HM11" s="16"/>
      <c r="HN11" s="16"/>
      <c r="HO11" s="16"/>
      <c r="HP11" s="16"/>
    </row>
    <row r="12" spans="1:224" ht="12.75" customHeight="1" x14ac:dyDescent="0.2">
      <c r="A12" s="67" t="s">
        <v>149</v>
      </c>
      <c r="B12" s="20">
        <v>1007</v>
      </c>
      <c r="C12" s="68" t="s">
        <v>144</v>
      </c>
      <c r="D12" s="21">
        <f t="shared" ca="1" si="0"/>
        <v>0</v>
      </c>
      <c r="E12" s="21">
        <f t="shared" ca="1" si="0"/>
        <v>0</v>
      </c>
      <c r="F12" s="21">
        <f t="shared" ca="1" si="0"/>
        <v>0</v>
      </c>
      <c r="G12" s="21">
        <f t="shared" ca="1" si="0"/>
        <v>0</v>
      </c>
      <c r="H12" s="21">
        <f t="shared" ca="1" si="0"/>
        <v>0</v>
      </c>
      <c r="I12" s="21">
        <f t="shared" ca="1" si="0"/>
        <v>0</v>
      </c>
      <c r="J12" s="21">
        <f t="shared" ca="1" si="0"/>
        <v>0</v>
      </c>
      <c r="K12" s="21">
        <f t="shared" ca="1" si="0"/>
        <v>0</v>
      </c>
      <c r="L12" s="21">
        <f t="shared" ca="1" si="0"/>
        <v>0</v>
      </c>
      <c r="M12" s="21">
        <f t="shared" ca="1" si="0"/>
        <v>0</v>
      </c>
      <c r="N12" s="21">
        <f t="shared" ca="1" si="0"/>
        <v>0</v>
      </c>
      <c r="O12" s="21">
        <f t="shared" ca="1" si="0"/>
        <v>0</v>
      </c>
      <c r="P12" s="21">
        <f t="shared" ca="1" si="0"/>
        <v>0</v>
      </c>
      <c r="Q12" s="21">
        <f t="shared" ca="1" si="0"/>
        <v>0</v>
      </c>
      <c r="R12" s="22">
        <f t="shared" ca="1" si="1"/>
        <v>0</v>
      </c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  <c r="GL12" s="16"/>
      <c r="GM12" s="16"/>
      <c r="GN12" s="16"/>
      <c r="GO12" s="16"/>
      <c r="GP12" s="16"/>
      <c r="GQ12" s="16"/>
      <c r="GR12" s="16"/>
      <c r="GS12" s="16"/>
      <c r="GT12" s="16"/>
      <c r="GU12" s="16"/>
      <c r="GV12" s="16"/>
      <c r="GW12" s="16"/>
      <c r="GX12" s="16"/>
      <c r="GY12" s="16"/>
      <c r="GZ12" s="16"/>
      <c r="HA12" s="16"/>
      <c r="HB12" s="16"/>
      <c r="HC12" s="16"/>
      <c r="HD12" s="16"/>
      <c r="HE12" s="16"/>
      <c r="HF12" s="16"/>
      <c r="HG12" s="16"/>
      <c r="HH12" s="16"/>
      <c r="HI12" s="16"/>
      <c r="HJ12" s="16"/>
      <c r="HK12" s="16"/>
      <c r="HL12" s="16"/>
      <c r="HM12" s="16"/>
      <c r="HN12" s="16"/>
      <c r="HO12" s="16"/>
      <c r="HP12" s="16"/>
    </row>
    <row r="13" spans="1:224" ht="12.75" customHeight="1" x14ac:dyDescent="0.2">
      <c r="A13" s="67" t="s">
        <v>150</v>
      </c>
      <c r="B13" s="20">
        <v>1008</v>
      </c>
      <c r="C13" s="68" t="s">
        <v>144</v>
      </c>
      <c r="D13" s="21">
        <f t="shared" ca="1" si="0"/>
        <v>21078854.93</v>
      </c>
      <c r="E13" s="21">
        <f t="shared" ca="1" si="0"/>
        <v>27147510.059999999</v>
      </c>
      <c r="F13" s="21">
        <f t="shared" ca="1" si="0"/>
        <v>0</v>
      </c>
      <c r="G13" s="21">
        <f t="shared" ca="1" si="0"/>
        <v>0</v>
      </c>
      <c r="H13" s="21">
        <f t="shared" ca="1" si="0"/>
        <v>0</v>
      </c>
      <c r="I13" s="21">
        <f t="shared" ca="1" si="0"/>
        <v>83831.56</v>
      </c>
      <c r="J13" s="21">
        <f t="shared" ca="1" si="0"/>
        <v>113400.93</v>
      </c>
      <c r="K13" s="21">
        <f t="shared" ca="1" si="0"/>
        <v>2610.54</v>
      </c>
      <c r="L13" s="21">
        <f t="shared" ca="1" si="0"/>
        <v>0</v>
      </c>
      <c r="M13" s="21">
        <f t="shared" ca="1" si="0"/>
        <v>6489030.0099999998</v>
      </c>
      <c r="N13" s="21">
        <f t="shared" ca="1" si="0"/>
        <v>0</v>
      </c>
      <c r="O13" s="21">
        <f t="shared" ca="1" si="0"/>
        <v>0</v>
      </c>
      <c r="P13" s="21">
        <f t="shared" ca="1" si="0"/>
        <v>0</v>
      </c>
      <c r="Q13" s="21">
        <f t="shared" ca="1" si="0"/>
        <v>0</v>
      </c>
      <c r="R13" s="22">
        <f t="shared" ca="1" si="1"/>
        <v>54915238.029999994</v>
      </c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  <c r="GC13" s="16"/>
      <c r="GD13" s="16"/>
      <c r="GE13" s="16"/>
      <c r="GF13" s="16"/>
      <c r="GG13" s="16"/>
      <c r="GH13" s="16"/>
      <c r="GI13" s="16"/>
      <c r="GJ13" s="16"/>
      <c r="GK13" s="16"/>
      <c r="GL13" s="16"/>
      <c r="GM13" s="16"/>
      <c r="GN13" s="16"/>
      <c r="GO13" s="16"/>
      <c r="GP13" s="16"/>
      <c r="GQ13" s="16"/>
      <c r="GR13" s="16"/>
      <c r="GS13" s="16"/>
      <c r="GT13" s="16"/>
      <c r="GU13" s="16"/>
      <c r="GV13" s="16"/>
      <c r="GW13" s="16"/>
      <c r="GX13" s="16"/>
      <c r="GY13" s="16"/>
      <c r="GZ13" s="16"/>
      <c r="HA13" s="16"/>
      <c r="HB13" s="16"/>
      <c r="HC13" s="16"/>
      <c r="HD13" s="16"/>
      <c r="HE13" s="16"/>
      <c r="HF13" s="16"/>
      <c r="HG13" s="16"/>
      <c r="HH13" s="16"/>
      <c r="HI13" s="16"/>
      <c r="HJ13" s="16"/>
      <c r="HK13" s="16"/>
      <c r="HL13" s="16"/>
      <c r="HM13" s="16"/>
      <c r="HN13" s="16"/>
      <c r="HO13" s="16"/>
      <c r="HP13" s="16"/>
    </row>
    <row r="14" spans="1:224" ht="12.75" customHeight="1" x14ac:dyDescent="0.2">
      <c r="A14" s="67" t="s">
        <v>151</v>
      </c>
      <c r="B14" s="20">
        <v>1009</v>
      </c>
      <c r="C14" s="68" t="s">
        <v>144</v>
      </c>
      <c r="D14" s="21">
        <f t="shared" ca="1" si="0"/>
        <v>162941467.99000001</v>
      </c>
      <c r="E14" s="21">
        <f t="shared" ca="1" si="0"/>
        <v>94917959.909999996</v>
      </c>
      <c r="F14" s="21">
        <f t="shared" ca="1" si="0"/>
        <v>3024.16</v>
      </c>
      <c r="G14" s="21">
        <f t="shared" ca="1" si="0"/>
        <v>0</v>
      </c>
      <c r="H14" s="21">
        <f t="shared" ca="1" si="0"/>
        <v>115439.96</v>
      </c>
      <c r="I14" s="21">
        <f t="shared" ca="1" si="0"/>
        <v>2554651.6</v>
      </c>
      <c r="J14" s="21">
        <f t="shared" ca="1" si="0"/>
        <v>667151.51</v>
      </c>
      <c r="K14" s="21">
        <f t="shared" ca="1" si="0"/>
        <v>109490.44</v>
      </c>
      <c r="L14" s="21">
        <f t="shared" ca="1" si="0"/>
        <v>0</v>
      </c>
      <c r="M14" s="21">
        <f t="shared" ca="1" si="0"/>
        <v>9832623.120000001</v>
      </c>
      <c r="N14" s="21">
        <f t="shared" ca="1" si="0"/>
        <v>214800</v>
      </c>
      <c r="O14" s="21">
        <f t="shared" ca="1" si="0"/>
        <v>0</v>
      </c>
      <c r="P14" s="21">
        <f t="shared" ca="1" si="0"/>
        <v>0</v>
      </c>
      <c r="Q14" s="21">
        <f t="shared" ca="1" si="0"/>
        <v>192060244.88</v>
      </c>
      <c r="R14" s="22">
        <f t="shared" ca="1" si="1"/>
        <v>463416853.56999999</v>
      </c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  <c r="GL14" s="16"/>
      <c r="GM14" s="16"/>
      <c r="GN14" s="16"/>
      <c r="GO14" s="16"/>
      <c r="GP14" s="16"/>
      <c r="GQ14" s="16"/>
      <c r="GR14" s="16"/>
      <c r="GS14" s="16"/>
      <c r="GT14" s="16"/>
      <c r="GU14" s="16"/>
      <c r="GV14" s="16"/>
      <c r="GW14" s="16"/>
      <c r="GX14" s="16"/>
      <c r="GY14" s="16"/>
      <c r="GZ14" s="16"/>
      <c r="HA14" s="16"/>
      <c r="HB14" s="16"/>
      <c r="HC14" s="16"/>
      <c r="HD14" s="16"/>
      <c r="HE14" s="16"/>
      <c r="HF14" s="16"/>
      <c r="HG14" s="16"/>
      <c r="HH14" s="16"/>
      <c r="HI14" s="16"/>
      <c r="HJ14" s="16"/>
      <c r="HK14" s="16"/>
      <c r="HL14" s="16"/>
      <c r="HM14" s="16"/>
      <c r="HN14" s="16"/>
      <c r="HO14" s="16"/>
      <c r="HP14" s="16"/>
    </row>
    <row r="15" spans="1:224" ht="12.75" customHeight="1" x14ac:dyDescent="0.2">
      <c r="A15" s="67" t="s">
        <v>152</v>
      </c>
      <c r="B15" s="20">
        <v>1010</v>
      </c>
      <c r="C15" s="68" t="s">
        <v>144</v>
      </c>
      <c r="D15" s="21">
        <f t="shared" ca="1" si="0"/>
        <v>0</v>
      </c>
      <c r="E15" s="21">
        <f t="shared" ca="1" si="0"/>
        <v>516302.24393485603</v>
      </c>
      <c r="F15" s="21">
        <f t="shared" ca="1" si="0"/>
        <v>0</v>
      </c>
      <c r="G15" s="21">
        <f t="shared" ca="1" si="0"/>
        <v>0</v>
      </c>
      <c r="H15" s="21">
        <f t="shared" ca="1" si="0"/>
        <v>0</v>
      </c>
      <c r="I15" s="21">
        <f t="shared" ca="1" si="0"/>
        <v>0</v>
      </c>
      <c r="J15" s="21">
        <f t="shared" ca="1" si="0"/>
        <v>0</v>
      </c>
      <c r="K15" s="21">
        <f t="shared" ca="1" si="0"/>
        <v>0</v>
      </c>
      <c r="L15" s="21">
        <f t="shared" ca="1" si="0"/>
        <v>0</v>
      </c>
      <c r="M15" s="21">
        <f t="shared" ca="1" si="0"/>
        <v>0</v>
      </c>
      <c r="N15" s="21">
        <f t="shared" ca="1" si="0"/>
        <v>0</v>
      </c>
      <c r="O15" s="21">
        <f t="shared" ca="1" si="0"/>
        <v>0</v>
      </c>
      <c r="P15" s="21">
        <f t="shared" ca="1" si="0"/>
        <v>0</v>
      </c>
      <c r="Q15" s="21">
        <f t="shared" ca="1" si="0"/>
        <v>0</v>
      </c>
      <c r="R15" s="22">
        <f t="shared" ca="1" si="1"/>
        <v>516302.24393485603</v>
      </c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/>
      <c r="HN15" s="16"/>
      <c r="HO15" s="16"/>
      <c r="HP15" s="16"/>
    </row>
    <row r="16" spans="1:224" ht="12.75" customHeight="1" x14ac:dyDescent="0.2">
      <c r="A16" s="67" t="s">
        <v>153</v>
      </c>
      <c r="B16" s="20">
        <v>1011</v>
      </c>
      <c r="C16" s="68" t="s">
        <v>144</v>
      </c>
      <c r="D16" s="21">
        <f t="shared" ca="1" si="0"/>
        <v>0</v>
      </c>
      <c r="E16" s="21">
        <f t="shared" ca="1" si="0"/>
        <v>0</v>
      </c>
      <c r="F16" s="21">
        <f t="shared" ca="1" si="0"/>
        <v>0</v>
      </c>
      <c r="G16" s="21">
        <f t="shared" ca="1" si="0"/>
        <v>0</v>
      </c>
      <c r="H16" s="21">
        <f t="shared" ca="1" si="0"/>
        <v>0</v>
      </c>
      <c r="I16" s="21">
        <f t="shared" ca="1" si="0"/>
        <v>0</v>
      </c>
      <c r="J16" s="21">
        <f t="shared" ca="1" si="0"/>
        <v>0</v>
      </c>
      <c r="K16" s="21">
        <f t="shared" ca="1" si="0"/>
        <v>0</v>
      </c>
      <c r="L16" s="21">
        <f t="shared" ca="1" si="0"/>
        <v>0</v>
      </c>
      <c r="M16" s="21">
        <f t="shared" ca="1" si="0"/>
        <v>0</v>
      </c>
      <c r="N16" s="21">
        <f t="shared" ca="1" si="0"/>
        <v>0</v>
      </c>
      <c r="O16" s="21">
        <f t="shared" ca="1" si="0"/>
        <v>0</v>
      </c>
      <c r="P16" s="21">
        <f t="shared" ca="1" si="0"/>
        <v>0</v>
      </c>
      <c r="Q16" s="21">
        <f t="shared" ca="1" si="0"/>
        <v>0</v>
      </c>
      <c r="R16" s="22">
        <f t="shared" ca="1" si="1"/>
        <v>0</v>
      </c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/>
      <c r="DV16" s="16"/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  <c r="GC16" s="16"/>
      <c r="GD16" s="16"/>
      <c r="GE16" s="16"/>
      <c r="GF16" s="16"/>
      <c r="GG16" s="16"/>
      <c r="GH16" s="16"/>
      <c r="GI16" s="16"/>
      <c r="GJ16" s="16"/>
      <c r="GK16" s="16"/>
      <c r="GL16" s="16"/>
      <c r="GM16" s="16"/>
      <c r="GN16" s="16"/>
      <c r="GO16" s="16"/>
      <c r="GP16" s="16"/>
      <c r="GQ16" s="16"/>
      <c r="GR16" s="16"/>
      <c r="GS16" s="16"/>
      <c r="GT16" s="16"/>
      <c r="GU16" s="16"/>
      <c r="GV16" s="16"/>
      <c r="GW16" s="16"/>
      <c r="GX16" s="16"/>
      <c r="GY16" s="16"/>
      <c r="GZ16" s="16"/>
      <c r="HA16" s="16"/>
      <c r="HB16" s="16"/>
      <c r="HC16" s="16"/>
      <c r="HD16" s="16"/>
      <c r="HE16" s="16"/>
      <c r="HF16" s="16"/>
      <c r="HG16" s="16"/>
      <c r="HH16" s="16"/>
      <c r="HI16" s="16"/>
      <c r="HJ16" s="16"/>
      <c r="HK16" s="16"/>
      <c r="HL16" s="16"/>
      <c r="HM16" s="16"/>
      <c r="HN16" s="16"/>
      <c r="HO16" s="16"/>
      <c r="HP16" s="16"/>
    </row>
    <row r="17" spans="1:224" ht="12.75" customHeight="1" x14ac:dyDescent="0.2">
      <c r="A17" s="67" t="s">
        <v>154</v>
      </c>
      <c r="B17" s="20">
        <v>1012</v>
      </c>
      <c r="C17" s="68" t="s">
        <v>144</v>
      </c>
      <c r="D17" s="21">
        <f t="shared" ca="1" si="0"/>
        <v>42544611</v>
      </c>
      <c r="E17" s="21">
        <f t="shared" ca="1" si="0"/>
        <v>9889315</v>
      </c>
      <c r="F17" s="21">
        <f t="shared" ca="1" si="0"/>
        <v>0</v>
      </c>
      <c r="G17" s="21">
        <f t="shared" ca="1" si="0"/>
        <v>0</v>
      </c>
      <c r="H17" s="21">
        <f t="shared" ca="1" si="0"/>
        <v>0</v>
      </c>
      <c r="I17" s="21">
        <f t="shared" ca="1" si="0"/>
        <v>968900</v>
      </c>
      <c r="J17" s="21">
        <f t="shared" ca="1" si="0"/>
        <v>119517</v>
      </c>
      <c r="K17" s="21">
        <f t="shared" ca="1" si="0"/>
        <v>-231</v>
      </c>
      <c r="L17" s="21">
        <f t="shared" ca="1" si="0"/>
        <v>0</v>
      </c>
      <c r="M17" s="21">
        <f t="shared" ca="1" si="0"/>
        <v>6354254</v>
      </c>
      <c r="N17" s="21">
        <f t="shared" ca="1" si="0"/>
        <v>388123.78</v>
      </c>
      <c r="O17" s="21">
        <f t="shared" ca="1" si="0"/>
        <v>0</v>
      </c>
      <c r="P17" s="21">
        <f t="shared" ca="1" si="0"/>
        <v>0</v>
      </c>
      <c r="Q17" s="21">
        <f t="shared" ca="1" si="0"/>
        <v>3755152</v>
      </c>
      <c r="R17" s="22">
        <f t="shared" ca="1" si="1"/>
        <v>64019641.780000001</v>
      </c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/>
      <c r="DV17" s="16"/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  <c r="EJ17" s="16"/>
      <c r="EK17" s="16"/>
      <c r="EL17" s="16"/>
      <c r="EM17" s="16"/>
      <c r="EN17" s="16"/>
      <c r="EO17" s="16"/>
      <c r="EP17" s="16"/>
      <c r="EQ17" s="16"/>
      <c r="ER17" s="16"/>
      <c r="ES17" s="16"/>
      <c r="ET17" s="16"/>
      <c r="EU17" s="16"/>
      <c r="EV17" s="16"/>
      <c r="EW17" s="16"/>
      <c r="EX17" s="16"/>
      <c r="EY17" s="16"/>
      <c r="EZ17" s="16"/>
      <c r="FA17" s="16"/>
      <c r="FB17" s="16"/>
      <c r="FC17" s="16"/>
      <c r="FD17" s="16"/>
      <c r="FE17" s="16"/>
      <c r="FF17" s="16"/>
      <c r="FG17" s="16"/>
      <c r="FH17" s="16"/>
      <c r="FI17" s="16"/>
      <c r="FJ17" s="16"/>
      <c r="FK17" s="16"/>
      <c r="FL17" s="16"/>
      <c r="FM17" s="16"/>
      <c r="FN17" s="16"/>
      <c r="FO17" s="16"/>
      <c r="FP17" s="16"/>
      <c r="FQ17" s="16"/>
      <c r="FR17" s="16"/>
      <c r="FS17" s="16"/>
      <c r="FT17" s="16"/>
      <c r="FU17" s="16"/>
      <c r="FV17" s="16"/>
      <c r="FW17" s="16"/>
      <c r="FX17" s="16"/>
      <c r="FY17" s="16"/>
      <c r="FZ17" s="16"/>
      <c r="GA17" s="16"/>
      <c r="GB17" s="16"/>
      <c r="GC17" s="16"/>
      <c r="GD17" s="16"/>
      <c r="GE17" s="16"/>
      <c r="GF17" s="16"/>
      <c r="GG17" s="16"/>
      <c r="GH17" s="16"/>
      <c r="GI17" s="16"/>
      <c r="GJ17" s="16"/>
      <c r="GK17" s="16"/>
      <c r="GL17" s="16"/>
      <c r="GM17" s="16"/>
      <c r="GN17" s="16"/>
      <c r="GO17" s="16"/>
      <c r="GP17" s="16"/>
      <c r="GQ17" s="16"/>
      <c r="GR17" s="16"/>
      <c r="GS17" s="16"/>
      <c r="GT17" s="16"/>
      <c r="GU17" s="16"/>
      <c r="GV17" s="16"/>
      <c r="GW17" s="16"/>
      <c r="GX17" s="16"/>
      <c r="GY17" s="16"/>
      <c r="GZ17" s="16"/>
      <c r="HA17" s="16"/>
      <c r="HB17" s="16"/>
      <c r="HC17" s="16"/>
      <c r="HD17" s="16"/>
      <c r="HE17" s="16"/>
      <c r="HF17" s="16"/>
      <c r="HG17" s="16"/>
      <c r="HH17" s="16"/>
      <c r="HI17" s="16"/>
      <c r="HJ17" s="16"/>
      <c r="HK17" s="16"/>
      <c r="HL17" s="16"/>
      <c r="HM17" s="16"/>
      <c r="HN17" s="16"/>
      <c r="HO17" s="16"/>
      <c r="HP17" s="16"/>
    </row>
    <row r="18" spans="1:224" ht="12.75" customHeight="1" x14ac:dyDescent="0.2">
      <c r="A18" s="67" t="s">
        <v>155</v>
      </c>
      <c r="B18" s="20">
        <v>1013</v>
      </c>
      <c r="C18" s="68" t="s">
        <v>144</v>
      </c>
      <c r="D18" s="21">
        <f t="shared" ca="1" si="0"/>
        <v>14893419.0141</v>
      </c>
      <c r="E18" s="21">
        <f t="shared" ca="1" si="0"/>
        <v>7288341.5269999998</v>
      </c>
      <c r="F18" s="21">
        <f t="shared" ca="1" si="0"/>
        <v>0</v>
      </c>
      <c r="G18" s="21">
        <f t="shared" ca="1" si="0"/>
        <v>0</v>
      </c>
      <c r="H18" s="21">
        <f t="shared" ca="1" si="0"/>
        <v>0</v>
      </c>
      <c r="I18" s="21">
        <f t="shared" ca="1" si="0"/>
        <v>2957438.43</v>
      </c>
      <c r="J18" s="21">
        <f t="shared" ca="1" si="0"/>
        <v>0</v>
      </c>
      <c r="K18" s="21">
        <f t="shared" ca="1" si="0"/>
        <v>17824.150000000001</v>
      </c>
      <c r="L18" s="21">
        <f t="shared" ca="1" si="0"/>
        <v>0</v>
      </c>
      <c r="M18" s="21">
        <f t="shared" ca="1" si="0"/>
        <v>2627716.4499999997</v>
      </c>
      <c r="N18" s="21">
        <f t="shared" ca="1" si="0"/>
        <v>43810</v>
      </c>
      <c r="O18" s="21">
        <f t="shared" ca="1" si="0"/>
        <v>0</v>
      </c>
      <c r="P18" s="21">
        <f t="shared" ca="1" si="0"/>
        <v>0</v>
      </c>
      <c r="Q18" s="21">
        <f t="shared" ca="1" si="0"/>
        <v>16259677.5524</v>
      </c>
      <c r="R18" s="22">
        <f t="shared" ca="1" si="1"/>
        <v>44088227.123499997</v>
      </c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16"/>
      <c r="GN18" s="16"/>
      <c r="GO18" s="16"/>
      <c r="GP18" s="16"/>
      <c r="GQ18" s="16"/>
      <c r="GR18" s="16"/>
      <c r="GS18" s="16"/>
      <c r="GT18" s="16"/>
      <c r="GU18" s="16"/>
      <c r="GV18" s="16"/>
      <c r="GW18" s="16"/>
      <c r="GX18" s="16"/>
      <c r="GY18" s="16"/>
      <c r="GZ18" s="16"/>
      <c r="HA18" s="16"/>
      <c r="HB18" s="16"/>
      <c r="HC18" s="16"/>
      <c r="HD18" s="16"/>
      <c r="HE18" s="16"/>
      <c r="HF18" s="16"/>
      <c r="HG18" s="16"/>
      <c r="HH18" s="16"/>
      <c r="HI18" s="16"/>
      <c r="HJ18" s="16"/>
      <c r="HK18" s="16"/>
      <c r="HL18" s="16"/>
      <c r="HM18" s="16"/>
      <c r="HN18" s="16"/>
      <c r="HO18" s="16"/>
      <c r="HP18" s="16"/>
    </row>
    <row r="19" spans="1:224" ht="12.75" customHeight="1" x14ac:dyDescent="0.2">
      <c r="A19" s="67" t="s">
        <v>156</v>
      </c>
      <c r="B19" s="20">
        <v>1016</v>
      </c>
      <c r="C19" s="68" t="s">
        <v>144</v>
      </c>
      <c r="D19" s="21">
        <f t="shared" ca="1" si="0"/>
        <v>0</v>
      </c>
      <c r="E19" s="21">
        <f t="shared" ca="1" si="0"/>
        <v>0</v>
      </c>
      <c r="F19" s="21">
        <f t="shared" ca="1" si="0"/>
        <v>0</v>
      </c>
      <c r="G19" s="21">
        <f t="shared" ca="1" si="0"/>
        <v>0</v>
      </c>
      <c r="H19" s="21">
        <f t="shared" ca="1" si="0"/>
        <v>0</v>
      </c>
      <c r="I19" s="21">
        <f t="shared" ca="1" si="0"/>
        <v>0</v>
      </c>
      <c r="J19" s="21">
        <f t="shared" ca="1" si="0"/>
        <v>0</v>
      </c>
      <c r="K19" s="21">
        <f t="shared" ca="1" si="0"/>
        <v>0</v>
      </c>
      <c r="L19" s="21">
        <f t="shared" ca="1" si="0"/>
        <v>0</v>
      </c>
      <c r="M19" s="21">
        <f t="shared" ca="1" si="0"/>
        <v>0</v>
      </c>
      <c r="N19" s="21">
        <f t="shared" ca="1" si="0"/>
        <v>0</v>
      </c>
      <c r="O19" s="21">
        <f t="shared" ca="1" si="0"/>
        <v>0</v>
      </c>
      <c r="P19" s="21">
        <f t="shared" ca="1" si="0"/>
        <v>0</v>
      </c>
      <c r="Q19" s="21">
        <f t="shared" ca="1" si="0"/>
        <v>0</v>
      </c>
      <c r="R19" s="22">
        <f ca="1">+SUM(D19:Q19)</f>
        <v>0</v>
      </c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</row>
    <row r="20" spans="1:224" ht="12.75" customHeight="1" x14ac:dyDescent="0.2">
      <c r="A20" s="67" t="s">
        <v>157</v>
      </c>
      <c r="B20" s="20">
        <v>1017</v>
      </c>
      <c r="C20" s="68" t="s">
        <v>144</v>
      </c>
      <c r="D20" s="21">
        <f t="shared" ca="1" si="0"/>
        <v>31939248.769999996</v>
      </c>
      <c r="E20" s="21">
        <f t="shared" ca="1" si="0"/>
        <v>40874465.739999995</v>
      </c>
      <c r="F20" s="21">
        <f t="shared" ca="1" si="0"/>
        <v>0</v>
      </c>
      <c r="G20" s="21">
        <f t="shared" ca="1" si="0"/>
        <v>0</v>
      </c>
      <c r="H20" s="21">
        <f t="shared" ca="1" si="0"/>
        <v>0</v>
      </c>
      <c r="I20" s="21">
        <f t="shared" ca="1" si="0"/>
        <v>1149239.6600000001</v>
      </c>
      <c r="J20" s="21">
        <f t="shared" ca="1" si="0"/>
        <v>152647.09</v>
      </c>
      <c r="K20" s="21">
        <f t="shared" ca="1" si="0"/>
        <v>0</v>
      </c>
      <c r="L20" s="21">
        <f t="shared" ca="1" si="0"/>
        <v>0</v>
      </c>
      <c r="M20" s="21">
        <f t="shared" ca="1" si="0"/>
        <v>23220.07</v>
      </c>
      <c r="N20" s="21">
        <f t="shared" ca="1" si="0"/>
        <v>22981.5</v>
      </c>
      <c r="O20" s="21">
        <f t="shared" ca="1" si="0"/>
        <v>0</v>
      </c>
      <c r="P20" s="21">
        <f t="shared" ca="1" si="0"/>
        <v>0</v>
      </c>
      <c r="Q20" s="21">
        <f t="shared" ca="1" si="0"/>
        <v>0</v>
      </c>
      <c r="R20" s="22">
        <f ca="1">+SUM(D20:Q20)</f>
        <v>74161802.829999983</v>
      </c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16"/>
      <c r="GN20" s="16"/>
      <c r="GO20" s="16"/>
      <c r="GP20" s="16"/>
      <c r="GQ20" s="16"/>
      <c r="GR20" s="16"/>
      <c r="GS20" s="16"/>
      <c r="GT20" s="16"/>
      <c r="GU20" s="16"/>
      <c r="GV20" s="16"/>
      <c r="GW20" s="16"/>
      <c r="GX20" s="16"/>
      <c r="GY20" s="16"/>
      <c r="GZ20" s="16"/>
      <c r="HA20" s="16"/>
      <c r="HB20" s="16"/>
      <c r="HC20" s="16"/>
      <c r="HD20" s="16"/>
      <c r="HE20" s="16"/>
      <c r="HF20" s="16"/>
      <c r="HG20" s="16"/>
      <c r="HH20" s="16"/>
      <c r="HI20" s="16"/>
      <c r="HJ20" s="16"/>
      <c r="HK20" s="16"/>
      <c r="HL20" s="16"/>
      <c r="HM20" s="16"/>
      <c r="HN20" s="16"/>
      <c r="HO20" s="16"/>
      <c r="HP20" s="16"/>
    </row>
    <row r="21" spans="1:224" ht="12.75" customHeight="1" x14ac:dyDescent="0.2">
      <c r="A21" s="67" t="s">
        <v>158</v>
      </c>
      <c r="B21" s="20">
        <v>1018</v>
      </c>
      <c r="C21" s="68" t="s">
        <v>144</v>
      </c>
      <c r="D21" s="21">
        <f t="shared" ca="1" si="0"/>
        <v>1122148.1099999999</v>
      </c>
      <c r="E21" s="21">
        <f t="shared" ca="1" si="0"/>
        <v>1404538.24</v>
      </c>
      <c r="F21" s="21">
        <f t="shared" ca="1" si="0"/>
        <v>0</v>
      </c>
      <c r="G21" s="21">
        <f t="shared" ca="1" si="0"/>
        <v>0</v>
      </c>
      <c r="H21" s="21">
        <f t="shared" ca="1" si="0"/>
        <v>0</v>
      </c>
      <c r="I21" s="21">
        <f t="shared" ca="1" si="0"/>
        <v>0</v>
      </c>
      <c r="J21" s="21">
        <f t="shared" ca="1" si="0"/>
        <v>69283.199999999997</v>
      </c>
      <c r="K21" s="21">
        <f t="shared" ca="1" si="0"/>
        <v>2464.41</v>
      </c>
      <c r="L21" s="21">
        <f t="shared" ca="1" si="0"/>
        <v>0</v>
      </c>
      <c r="M21" s="21">
        <f t="shared" ca="1" si="0"/>
        <v>2242832.96</v>
      </c>
      <c r="N21" s="21">
        <f t="shared" ca="1" si="0"/>
        <v>0</v>
      </c>
      <c r="O21" s="21">
        <f t="shared" ca="1" si="0"/>
        <v>0</v>
      </c>
      <c r="P21" s="21">
        <f t="shared" ca="1" si="0"/>
        <v>0</v>
      </c>
      <c r="Q21" s="21">
        <f t="shared" ca="1" si="0"/>
        <v>65044.800000000003</v>
      </c>
      <c r="R21" s="22">
        <f ca="1">+SUM(D21:Q21)</f>
        <v>4906311.72</v>
      </c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  <c r="HM21" s="16"/>
      <c r="HN21" s="16"/>
      <c r="HO21" s="16"/>
      <c r="HP21" s="16"/>
    </row>
    <row r="22" spans="1:224" ht="12.75" customHeight="1" x14ac:dyDescent="0.2">
      <c r="A22" s="67" t="s">
        <v>159</v>
      </c>
      <c r="B22" s="20">
        <v>1020</v>
      </c>
      <c r="C22" s="68" t="s">
        <v>144</v>
      </c>
      <c r="D22" s="21">
        <f t="shared" ca="1" si="0"/>
        <v>176424189.34999999</v>
      </c>
      <c r="E22" s="21">
        <f t="shared" ca="1" si="0"/>
        <v>227081922</v>
      </c>
      <c r="F22" s="21">
        <f t="shared" ca="1" si="0"/>
        <v>0</v>
      </c>
      <c r="G22" s="21">
        <f t="shared" ca="1" si="0"/>
        <v>0</v>
      </c>
      <c r="H22" s="21">
        <f t="shared" ca="1" si="0"/>
        <v>555666.17000000004</v>
      </c>
      <c r="I22" s="21">
        <f t="shared" ca="1" si="0"/>
        <v>17793880.490000002</v>
      </c>
      <c r="J22" s="21">
        <f t="shared" ca="1" si="0"/>
        <v>6195656.9500000002</v>
      </c>
      <c r="K22" s="21">
        <f t="shared" ca="1" si="0"/>
        <v>256509.58000000002</v>
      </c>
      <c r="L22" s="21">
        <f t="shared" ca="1" si="0"/>
        <v>0</v>
      </c>
      <c r="M22" s="21">
        <f t="shared" ca="1" si="0"/>
        <v>139682611.16</v>
      </c>
      <c r="N22" s="21">
        <f t="shared" ca="1" si="0"/>
        <v>153442.04999999999</v>
      </c>
      <c r="O22" s="21">
        <f t="shared" ca="1" si="0"/>
        <v>0</v>
      </c>
      <c r="P22" s="21">
        <f t="shared" ca="1" si="0"/>
        <v>0</v>
      </c>
      <c r="Q22" s="21">
        <f t="shared" ca="1" si="0"/>
        <v>0</v>
      </c>
      <c r="R22" s="22">
        <f ca="1">+SUM(D22:Q22)</f>
        <v>568143877.75</v>
      </c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  <c r="HM22" s="16"/>
      <c r="HN22" s="16"/>
      <c r="HO22" s="16"/>
      <c r="HP22" s="16"/>
    </row>
    <row r="23" spans="1:224" ht="12.75" customHeight="1" x14ac:dyDescent="0.2">
      <c r="A23" s="67" t="s">
        <v>160</v>
      </c>
      <c r="B23" s="20">
        <v>1022</v>
      </c>
      <c r="C23" s="68" t="s">
        <v>144</v>
      </c>
      <c r="D23" s="21">
        <f t="shared" ref="D23:Q38" ca="1" si="2">IFERROR(INDIRECT("'"&amp;$B$2&amp;"'!"&amp;ADDRESS(MATCH($B23,INDIRECT("'"&amp;$B$2&amp;"'!$B$1:$B$1095"),0),MATCH(D$5,INDIRECT("'"&amp;$B$2&amp;"'!5:5"),0))),0)</f>
        <v>40371439.420000002</v>
      </c>
      <c r="E23" s="21">
        <f t="shared" ca="1" si="2"/>
        <v>37921296.009999998</v>
      </c>
      <c r="F23" s="21">
        <f t="shared" ca="1" si="2"/>
        <v>-218.19</v>
      </c>
      <c r="G23" s="21">
        <f t="shared" ca="1" si="2"/>
        <v>0</v>
      </c>
      <c r="H23" s="21">
        <f t="shared" ca="1" si="2"/>
        <v>60000</v>
      </c>
      <c r="I23" s="21">
        <f t="shared" ca="1" si="2"/>
        <v>2741187.0600000005</v>
      </c>
      <c r="J23" s="21">
        <f t="shared" ca="1" si="2"/>
        <v>156157.09</v>
      </c>
      <c r="K23" s="21">
        <f t="shared" ca="1" si="2"/>
        <v>621091.74</v>
      </c>
      <c r="L23" s="21">
        <f t="shared" ca="1" si="2"/>
        <v>0</v>
      </c>
      <c r="M23" s="21">
        <f t="shared" ca="1" si="2"/>
        <v>620604.72000000009</v>
      </c>
      <c r="N23" s="21">
        <f t="shared" ca="1" si="2"/>
        <v>0</v>
      </c>
      <c r="O23" s="21">
        <f t="shared" ca="1" si="2"/>
        <v>0</v>
      </c>
      <c r="P23" s="21">
        <f t="shared" ca="1" si="2"/>
        <v>15000</v>
      </c>
      <c r="Q23" s="21">
        <f t="shared" ca="1" si="2"/>
        <v>1270837.0700000003</v>
      </c>
      <c r="R23" s="22">
        <f t="shared" ref="R23:R41" ca="1" si="3">+SUM(D23:Q23)</f>
        <v>83777394.920000017</v>
      </c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  <c r="HM23" s="16"/>
      <c r="HN23" s="16"/>
      <c r="HO23" s="16"/>
      <c r="HP23" s="16"/>
    </row>
    <row r="24" spans="1:224" ht="12.75" customHeight="1" x14ac:dyDescent="0.2">
      <c r="A24" s="67" t="s">
        <v>161</v>
      </c>
      <c r="B24" s="20">
        <v>1025</v>
      </c>
      <c r="C24" s="68" t="s">
        <v>144</v>
      </c>
      <c r="D24" s="21">
        <f t="shared" ca="1" si="2"/>
        <v>5136808.93000005</v>
      </c>
      <c r="E24" s="21">
        <f t="shared" ca="1" si="2"/>
        <v>7830793.9000000004</v>
      </c>
      <c r="F24" s="21">
        <f t="shared" ca="1" si="2"/>
        <v>0</v>
      </c>
      <c r="G24" s="21">
        <f t="shared" ca="1" si="2"/>
        <v>0</v>
      </c>
      <c r="H24" s="21">
        <f t="shared" ca="1" si="2"/>
        <v>0</v>
      </c>
      <c r="I24" s="21">
        <f t="shared" ca="1" si="2"/>
        <v>-851643.15999999992</v>
      </c>
      <c r="J24" s="21">
        <f t="shared" ca="1" si="2"/>
        <v>287715.85399540002</v>
      </c>
      <c r="K24" s="21">
        <f t="shared" ca="1" si="2"/>
        <v>12889.22</v>
      </c>
      <c r="L24" s="21">
        <f t="shared" ca="1" si="2"/>
        <v>0</v>
      </c>
      <c r="M24" s="21">
        <f t="shared" ca="1" si="2"/>
        <v>100730.24999999999</v>
      </c>
      <c r="N24" s="21">
        <f t="shared" ca="1" si="2"/>
        <v>28000</v>
      </c>
      <c r="O24" s="21">
        <f t="shared" ca="1" si="2"/>
        <v>0</v>
      </c>
      <c r="P24" s="21">
        <f t="shared" ca="1" si="2"/>
        <v>0</v>
      </c>
      <c r="Q24" s="21">
        <f t="shared" ca="1" si="2"/>
        <v>0</v>
      </c>
      <c r="R24" s="22">
        <f t="shared" ca="1" si="3"/>
        <v>12545294.99399545</v>
      </c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16"/>
      <c r="GE24" s="16"/>
      <c r="GF24" s="16"/>
      <c r="GG24" s="16"/>
      <c r="GH24" s="16"/>
      <c r="GI24" s="16"/>
      <c r="GJ24" s="16"/>
      <c r="GK24" s="16"/>
      <c r="GL24" s="16"/>
      <c r="GM24" s="16"/>
      <c r="GN24" s="16"/>
      <c r="GO24" s="16"/>
      <c r="GP24" s="16"/>
      <c r="GQ24" s="16"/>
      <c r="GR24" s="16"/>
      <c r="GS24" s="16"/>
      <c r="GT24" s="16"/>
      <c r="GU24" s="16"/>
      <c r="GV24" s="16"/>
      <c r="GW24" s="16"/>
      <c r="GX24" s="16"/>
      <c r="GY24" s="16"/>
      <c r="GZ24" s="16"/>
      <c r="HA24" s="16"/>
      <c r="HB24" s="16"/>
      <c r="HC24" s="16"/>
      <c r="HD24" s="16"/>
      <c r="HE24" s="16"/>
      <c r="HF24" s="16"/>
      <c r="HG24" s="16"/>
      <c r="HH24" s="16"/>
      <c r="HI24" s="16"/>
      <c r="HJ24" s="16"/>
      <c r="HK24" s="16"/>
      <c r="HL24" s="16"/>
      <c r="HM24" s="16"/>
      <c r="HN24" s="16"/>
      <c r="HO24" s="16"/>
      <c r="HP24" s="16"/>
    </row>
    <row r="25" spans="1:224" ht="12.75" customHeight="1" x14ac:dyDescent="0.2">
      <c r="A25" s="67" t="s">
        <v>162</v>
      </c>
      <c r="B25" s="20">
        <v>1027</v>
      </c>
      <c r="C25" s="68" t="s">
        <v>144</v>
      </c>
      <c r="D25" s="21">
        <f t="shared" ca="1" si="2"/>
        <v>2328864.14</v>
      </c>
      <c r="E25" s="21">
        <f t="shared" ca="1" si="2"/>
        <v>10628903.83</v>
      </c>
      <c r="F25" s="21">
        <f t="shared" ca="1" si="2"/>
        <v>0</v>
      </c>
      <c r="G25" s="21">
        <f t="shared" ca="1" si="2"/>
        <v>0</v>
      </c>
      <c r="H25" s="21">
        <f t="shared" ca="1" si="2"/>
        <v>0</v>
      </c>
      <c r="I25" s="21">
        <f t="shared" ca="1" si="2"/>
        <v>0</v>
      </c>
      <c r="J25" s="21">
        <f t="shared" ca="1" si="2"/>
        <v>224537.51</v>
      </c>
      <c r="K25" s="21">
        <f t="shared" ca="1" si="2"/>
        <v>5039.3900000000003</v>
      </c>
      <c r="L25" s="21">
        <f t="shared" ca="1" si="2"/>
        <v>0</v>
      </c>
      <c r="M25" s="21">
        <f t="shared" ca="1" si="2"/>
        <v>1106806.81</v>
      </c>
      <c r="N25" s="21">
        <f t="shared" ca="1" si="2"/>
        <v>0</v>
      </c>
      <c r="O25" s="21">
        <f t="shared" ca="1" si="2"/>
        <v>0</v>
      </c>
      <c r="P25" s="21">
        <f t="shared" ca="1" si="2"/>
        <v>0</v>
      </c>
      <c r="Q25" s="21">
        <f t="shared" ca="1" si="2"/>
        <v>0</v>
      </c>
      <c r="R25" s="22">
        <f t="shared" ca="1" si="3"/>
        <v>14294151.680000002</v>
      </c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  <c r="BC25" s="16"/>
      <c r="BD25" s="16"/>
      <c r="BE25" s="16"/>
      <c r="BF25" s="16"/>
      <c r="BG25" s="16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/>
      <c r="DV25" s="16"/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16"/>
      <c r="GE25" s="16"/>
      <c r="GF25" s="16"/>
      <c r="GG25" s="16"/>
      <c r="GH25" s="16"/>
      <c r="GI25" s="16"/>
      <c r="GJ25" s="16"/>
      <c r="GK25" s="16"/>
      <c r="GL25" s="16"/>
      <c r="GM25" s="16"/>
      <c r="GN25" s="16"/>
      <c r="GO25" s="16"/>
      <c r="GP25" s="16"/>
      <c r="GQ25" s="16"/>
      <c r="GR25" s="16"/>
      <c r="GS25" s="16"/>
      <c r="GT25" s="16"/>
      <c r="GU25" s="16"/>
      <c r="GV25" s="16"/>
      <c r="GW25" s="16"/>
      <c r="GX25" s="16"/>
      <c r="GY25" s="16"/>
      <c r="GZ25" s="16"/>
      <c r="HA25" s="16"/>
      <c r="HB25" s="16"/>
      <c r="HC25" s="16"/>
      <c r="HD25" s="16"/>
      <c r="HE25" s="16"/>
      <c r="HF25" s="16"/>
      <c r="HG25" s="16"/>
      <c r="HH25" s="16"/>
      <c r="HI25" s="16"/>
      <c r="HJ25" s="16"/>
      <c r="HK25" s="16"/>
      <c r="HL25" s="16"/>
      <c r="HM25" s="16"/>
      <c r="HN25" s="16"/>
      <c r="HO25" s="16"/>
      <c r="HP25" s="16"/>
    </row>
    <row r="26" spans="1:224" ht="12.75" customHeight="1" x14ac:dyDescent="0.2">
      <c r="A26" s="67" t="s">
        <v>163</v>
      </c>
      <c r="B26" s="20">
        <v>1028</v>
      </c>
      <c r="C26" s="68" t="s">
        <v>144</v>
      </c>
      <c r="D26" s="21">
        <f t="shared" ca="1" si="2"/>
        <v>45766798.659999996</v>
      </c>
      <c r="E26" s="21">
        <f t="shared" ca="1" si="2"/>
        <v>21829832.729999997</v>
      </c>
      <c r="F26" s="21">
        <f t="shared" ca="1" si="2"/>
        <v>0</v>
      </c>
      <c r="G26" s="21">
        <f t="shared" ca="1" si="2"/>
        <v>0</v>
      </c>
      <c r="H26" s="21">
        <f t="shared" ca="1" si="2"/>
        <v>0</v>
      </c>
      <c r="I26" s="21">
        <f t="shared" ca="1" si="2"/>
        <v>577098.55000000005</v>
      </c>
      <c r="J26" s="21">
        <f t="shared" ca="1" si="2"/>
        <v>-84281.86</v>
      </c>
      <c r="K26" s="21">
        <f t="shared" ca="1" si="2"/>
        <v>24685.48</v>
      </c>
      <c r="L26" s="21">
        <f t="shared" ca="1" si="2"/>
        <v>0</v>
      </c>
      <c r="M26" s="21">
        <f t="shared" ca="1" si="2"/>
        <v>12041142.98</v>
      </c>
      <c r="N26" s="21">
        <f t="shared" ca="1" si="2"/>
        <v>0</v>
      </c>
      <c r="O26" s="21">
        <f t="shared" ca="1" si="2"/>
        <v>0</v>
      </c>
      <c r="P26" s="21">
        <f t="shared" ca="1" si="2"/>
        <v>0</v>
      </c>
      <c r="Q26" s="21">
        <f t="shared" ca="1" si="2"/>
        <v>0</v>
      </c>
      <c r="R26" s="22">
        <f t="shared" ca="1" si="3"/>
        <v>80155276.539999992</v>
      </c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  <c r="GC26" s="16"/>
      <c r="GD26" s="16"/>
      <c r="GE26" s="16"/>
      <c r="GF26" s="16"/>
      <c r="GG26" s="16"/>
      <c r="GH26" s="16"/>
      <c r="GI26" s="16"/>
      <c r="GJ26" s="16"/>
      <c r="GK26" s="16"/>
      <c r="GL26" s="16"/>
      <c r="GM26" s="16"/>
      <c r="GN26" s="16"/>
      <c r="GO26" s="16"/>
      <c r="GP26" s="16"/>
      <c r="GQ26" s="16"/>
      <c r="GR26" s="16"/>
      <c r="GS26" s="16"/>
      <c r="GT26" s="16"/>
      <c r="GU26" s="16"/>
      <c r="GV26" s="16"/>
      <c r="GW26" s="16"/>
      <c r="GX26" s="16"/>
      <c r="GY26" s="16"/>
      <c r="GZ26" s="16"/>
      <c r="HA26" s="16"/>
      <c r="HB26" s="16"/>
      <c r="HC26" s="16"/>
      <c r="HD26" s="16"/>
      <c r="HE26" s="16"/>
      <c r="HF26" s="16"/>
      <c r="HG26" s="16"/>
      <c r="HH26" s="16"/>
      <c r="HI26" s="16"/>
      <c r="HJ26" s="16"/>
      <c r="HK26" s="16"/>
      <c r="HL26" s="16"/>
      <c r="HM26" s="16"/>
      <c r="HN26" s="16"/>
      <c r="HO26" s="16"/>
      <c r="HP26" s="16"/>
    </row>
    <row r="27" spans="1:224" ht="12.75" customHeight="1" x14ac:dyDescent="0.2">
      <c r="A27" s="67" t="s">
        <v>164</v>
      </c>
      <c r="B27" s="20">
        <v>1030</v>
      </c>
      <c r="C27" s="68" t="s">
        <v>144</v>
      </c>
      <c r="D27" s="21">
        <f t="shared" ca="1" si="2"/>
        <v>35009945.867506482</v>
      </c>
      <c r="E27" s="21">
        <f t="shared" ca="1" si="2"/>
        <v>29620050.38000007</v>
      </c>
      <c r="F27" s="21">
        <f t="shared" ca="1" si="2"/>
        <v>0</v>
      </c>
      <c r="G27" s="21">
        <f t="shared" ca="1" si="2"/>
        <v>0</v>
      </c>
      <c r="H27" s="21">
        <f t="shared" ca="1" si="2"/>
        <v>0</v>
      </c>
      <c r="I27" s="21">
        <f t="shared" ca="1" si="2"/>
        <v>2277912.2800000026</v>
      </c>
      <c r="J27" s="21">
        <f t="shared" ca="1" si="2"/>
        <v>-23334.39</v>
      </c>
      <c r="K27" s="21">
        <f t="shared" ca="1" si="2"/>
        <v>3600</v>
      </c>
      <c r="L27" s="21">
        <f t="shared" ca="1" si="2"/>
        <v>0</v>
      </c>
      <c r="M27" s="21">
        <f t="shared" ca="1" si="2"/>
        <v>8446143.1999999862</v>
      </c>
      <c r="N27" s="21">
        <f t="shared" ca="1" si="2"/>
        <v>0</v>
      </c>
      <c r="O27" s="21">
        <f t="shared" ca="1" si="2"/>
        <v>0</v>
      </c>
      <c r="P27" s="21">
        <f t="shared" ca="1" si="2"/>
        <v>0</v>
      </c>
      <c r="Q27" s="21">
        <f t="shared" ca="1" si="2"/>
        <v>0</v>
      </c>
      <c r="R27" s="22">
        <f t="shared" ca="1" si="3"/>
        <v>75334317.337506533</v>
      </c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/>
      <c r="DV27" s="16"/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  <c r="GC27" s="16"/>
      <c r="GD27" s="16"/>
      <c r="GE27" s="16"/>
      <c r="GF27" s="16"/>
      <c r="GG27" s="16"/>
      <c r="GH27" s="16"/>
      <c r="GI27" s="16"/>
      <c r="GJ27" s="16"/>
      <c r="GK27" s="16"/>
      <c r="GL27" s="16"/>
      <c r="GM27" s="16"/>
      <c r="GN27" s="16"/>
      <c r="GO27" s="16"/>
      <c r="GP27" s="16"/>
      <c r="GQ27" s="16"/>
      <c r="GR27" s="16"/>
      <c r="GS27" s="16"/>
      <c r="GT27" s="16"/>
      <c r="GU27" s="16"/>
      <c r="GV27" s="16"/>
      <c r="GW27" s="16"/>
      <c r="GX27" s="16"/>
      <c r="GY27" s="16"/>
      <c r="GZ27" s="16"/>
      <c r="HA27" s="16"/>
      <c r="HB27" s="16"/>
      <c r="HC27" s="16"/>
      <c r="HD27" s="16"/>
      <c r="HE27" s="16"/>
      <c r="HF27" s="16"/>
      <c r="HG27" s="16"/>
      <c r="HH27" s="16"/>
      <c r="HI27" s="16"/>
      <c r="HJ27" s="16"/>
      <c r="HK27" s="16"/>
      <c r="HL27" s="16"/>
      <c r="HM27" s="16"/>
      <c r="HN27" s="16"/>
      <c r="HO27" s="16"/>
      <c r="HP27" s="16"/>
    </row>
    <row r="28" spans="1:224" ht="12.75" customHeight="1" x14ac:dyDescent="0.2">
      <c r="A28" s="67" t="s">
        <v>165</v>
      </c>
      <c r="B28" s="20">
        <v>1031</v>
      </c>
      <c r="C28" s="68" t="s">
        <v>144</v>
      </c>
      <c r="D28" s="21">
        <f t="shared" ca="1" si="2"/>
        <v>342216.16</v>
      </c>
      <c r="E28" s="21">
        <f t="shared" ca="1" si="2"/>
        <v>4132320.23</v>
      </c>
      <c r="F28" s="21">
        <f t="shared" ca="1" si="2"/>
        <v>0</v>
      </c>
      <c r="G28" s="21">
        <f t="shared" ca="1" si="2"/>
        <v>0</v>
      </c>
      <c r="H28" s="21">
        <f t="shared" ca="1" si="2"/>
        <v>0</v>
      </c>
      <c r="I28" s="21">
        <f t="shared" ca="1" si="2"/>
        <v>0</v>
      </c>
      <c r="J28" s="21">
        <f t="shared" ca="1" si="2"/>
        <v>126665.61</v>
      </c>
      <c r="K28" s="21">
        <f t="shared" ca="1" si="2"/>
        <v>0</v>
      </c>
      <c r="L28" s="21">
        <f t="shared" ca="1" si="2"/>
        <v>0</v>
      </c>
      <c r="M28" s="21">
        <f t="shared" ca="1" si="2"/>
        <v>71527.55</v>
      </c>
      <c r="N28" s="21">
        <f t="shared" ca="1" si="2"/>
        <v>0</v>
      </c>
      <c r="O28" s="21">
        <f t="shared" ca="1" si="2"/>
        <v>0</v>
      </c>
      <c r="P28" s="21">
        <f t="shared" ca="1" si="2"/>
        <v>0</v>
      </c>
      <c r="Q28" s="21">
        <f t="shared" ca="1" si="2"/>
        <v>0</v>
      </c>
      <c r="R28" s="22">
        <f t="shared" ca="1" si="3"/>
        <v>4672729.55</v>
      </c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  <c r="GC28" s="16"/>
      <c r="GD28" s="16"/>
      <c r="GE28" s="16"/>
      <c r="GF28" s="16"/>
      <c r="GG28" s="16"/>
      <c r="GH28" s="16"/>
      <c r="GI28" s="16"/>
      <c r="GJ28" s="16"/>
      <c r="GK28" s="16"/>
      <c r="GL28" s="16"/>
      <c r="GM28" s="16"/>
      <c r="GN28" s="16"/>
      <c r="GO28" s="16"/>
      <c r="GP28" s="16"/>
      <c r="GQ28" s="16"/>
      <c r="GR28" s="16"/>
      <c r="GS28" s="16"/>
      <c r="GT28" s="16"/>
      <c r="GU28" s="16"/>
      <c r="GV28" s="16"/>
      <c r="GW28" s="16"/>
      <c r="GX28" s="16"/>
      <c r="GY28" s="16"/>
      <c r="GZ28" s="16"/>
      <c r="HA28" s="16"/>
      <c r="HB28" s="16"/>
      <c r="HC28" s="16"/>
      <c r="HD28" s="16"/>
      <c r="HE28" s="16"/>
      <c r="HF28" s="16"/>
      <c r="HG28" s="16"/>
      <c r="HH28" s="16"/>
      <c r="HI28" s="16"/>
      <c r="HJ28" s="16"/>
      <c r="HK28" s="16"/>
      <c r="HL28" s="16"/>
      <c r="HM28" s="16"/>
      <c r="HN28" s="16"/>
      <c r="HO28" s="16"/>
      <c r="HP28" s="16"/>
    </row>
    <row r="29" spans="1:224" ht="12.75" customHeight="1" x14ac:dyDescent="0.2">
      <c r="A29" s="67" t="s">
        <v>166</v>
      </c>
      <c r="B29" s="20">
        <v>1032</v>
      </c>
      <c r="C29" s="68" t="s">
        <v>144</v>
      </c>
      <c r="D29" s="21">
        <f t="shared" ca="1" si="2"/>
        <v>49321710.285499997</v>
      </c>
      <c r="E29" s="21">
        <f t="shared" ca="1" si="2"/>
        <v>82485539.2227</v>
      </c>
      <c r="F29" s="21">
        <f t="shared" ca="1" si="2"/>
        <v>787.5</v>
      </c>
      <c r="G29" s="21">
        <f t="shared" ca="1" si="2"/>
        <v>0</v>
      </c>
      <c r="H29" s="21">
        <f t="shared" ca="1" si="2"/>
        <v>0</v>
      </c>
      <c r="I29" s="21">
        <f t="shared" ca="1" si="2"/>
        <v>6112957.8300000001</v>
      </c>
      <c r="J29" s="21">
        <f t="shared" ca="1" si="2"/>
        <v>409063.81</v>
      </c>
      <c r="K29" s="21">
        <f t="shared" ca="1" si="2"/>
        <v>29858.86</v>
      </c>
      <c r="L29" s="21">
        <f t="shared" ca="1" si="2"/>
        <v>0</v>
      </c>
      <c r="M29" s="21">
        <f t="shared" ca="1" si="2"/>
        <v>712184.36750000005</v>
      </c>
      <c r="N29" s="21">
        <f t="shared" ca="1" si="2"/>
        <v>611986.25</v>
      </c>
      <c r="O29" s="21">
        <f t="shared" ca="1" si="2"/>
        <v>0</v>
      </c>
      <c r="P29" s="21">
        <f t="shared" ca="1" si="2"/>
        <v>0</v>
      </c>
      <c r="Q29" s="21">
        <f t="shared" ca="1" si="2"/>
        <v>4575274.4670000002</v>
      </c>
      <c r="R29" s="22">
        <f t="shared" ca="1" si="3"/>
        <v>144259362.59270003</v>
      </c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16"/>
      <c r="GE29" s="16"/>
      <c r="GF29" s="16"/>
      <c r="GG29" s="16"/>
      <c r="GH29" s="16"/>
      <c r="GI29" s="16"/>
      <c r="GJ29" s="16"/>
      <c r="GK29" s="16"/>
      <c r="GL29" s="16"/>
      <c r="GM29" s="16"/>
      <c r="GN29" s="16"/>
      <c r="GO29" s="16"/>
      <c r="GP29" s="16"/>
      <c r="GQ29" s="16"/>
      <c r="GR29" s="16"/>
      <c r="GS29" s="16"/>
      <c r="GT29" s="16"/>
      <c r="GU29" s="16"/>
      <c r="GV29" s="16"/>
      <c r="GW29" s="16"/>
      <c r="GX29" s="16"/>
      <c r="GY29" s="16"/>
      <c r="GZ29" s="16"/>
      <c r="HA29" s="16"/>
      <c r="HB29" s="16"/>
      <c r="HC29" s="16"/>
      <c r="HD29" s="16"/>
      <c r="HE29" s="16"/>
      <c r="HF29" s="16"/>
      <c r="HG29" s="16"/>
      <c r="HH29" s="16"/>
      <c r="HI29" s="16"/>
      <c r="HJ29" s="16"/>
      <c r="HK29" s="16"/>
      <c r="HL29" s="16"/>
      <c r="HM29" s="16"/>
      <c r="HN29" s="16"/>
      <c r="HO29" s="16"/>
      <c r="HP29" s="16"/>
    </row>
    <row r="30" spans="1:224" ht="12.75" customHeight="1" x14ac:dyDescent="0.2">
      <c r="A30" s="67" t="s">
        <v>167</v>
      </c>
      <c r="B30" s="20">
        <v>1034</v>
      </c>
      <c r="C30" s="68" t="s">
        <v>144</v>
      </c>
      <c r="D30" s="21">
        <f t="shared" ca="1" si="2"/>
        <v>3446484.3100000126</v>
      </c>
      <c r="E30" s="21">
        <f t="shared" ca="1" si="2"/>
        <v>6336834.5399998277</v>
      </c>
      <c r="F30" s="21">
        <f t="shared" ca="1" si="2"/>
        <v>0</v>
      </c>
      <c r="G30" s="21">
        <f t="shared" ca="1" si="2"/>
        <v>0</v>
      </c>
      <c r="H30" s="21">
        <f t="shared" ca="1" si="2"/>
        <v>0</v>
      </c>
      <c r="I30" s="21">
        <f t="shared" ca="1" si="2"/>
        <v>42812</v>
      </c>
      <c r="J30" s="21">
        <f t="shared" ca="1" si="2"/>
        <v>1462</v>
      </c>
      <c r="K30" s="21">
        <f t="shared" ca="1" si="2"/>
        <v>140049.1</v>
      </c>
      <c r="L30" s="21">
        <f t="shared" ca="1" si="2"/>
        <v>0</v>
      </c>
      <c r="M30" s="21">
        <f t="shared" ca="1" si="2"/>
        <v>1428.57</v>
      </c>
      <c r="N30" s="21">
        <f t="shared" ca="1" si="2"/>
        <v>0</v>
      </c>
      <c r="O30" s="21">
        <f t="shared" ca="1" si="2"/>
        <v>0</v>
      </c>
      <c r="P30" s="21">
        <f t="shared" ca="1" si="2"/>
        <v>0</v>
      </c>
      <c r="Q30" s="21">
        <f t="shared" ca="1" si="2"/>
        <v>363018.63</v>
      </c>
      <c r="R30" s="22">
        <f t="shared" ca="1" si="3"/>
        <v>10332089.149999842</v>
      </c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16"/>
      <c r="GE30" s="16"/>
      <c r="GF30" s="16"/>
      <c r="GG30" s="16"/>
      <c r="GH30" s="16"/>
      <c r="GI30" s="16"/>
      <c r="GJ30" s="16"/>
      <c r="GK30" s="16"/>
      <c r="GL30" s="16"/>
      <c r="GM30" s="16"/>
      <c r="GN30" s="16"/>
      <c r="GO30" s="16"/>
      <c r="GP30" s="16"/>
      <c r="GQ30" s="16"/>
      <c r="GR30" s="16"/>
      <c r="GS30" s="16"/>
      <c r="GT30" s="16"/>
      <c r="GU30" s="16"/>
      <c r="GV30" s="16"/>
      <c r="GW30" s="16"/>
      <c r="GX30" s="16"/>
      <c r="GY30" s="16"/>
      <c r="GZ30" s="16"/>
      <c r="HA30" s="16"/>
      <c r="HB30" s="16"/>
      <c r="HC30" s="16"/>
      <c r="HD30" s="16"/>
      <c r="HE30" s="16"/>
      <c r="HF30" s="16"/>
      <c r="HG30" s="16"/>
      <c r="HH30" s="16"/>
      <c r="HI30" s="16"/>
      <c r="HJ30" s="16"/>
      <c r="HK30" s="16"/>
      <c r="HL30" s="16"/>
      <c r="HM30" s="16"/>
      <c r="HN30" s="16"/>
      <c r="HO30" s="16"/>
      <c r="HP30" s="16"/>
    </row>
    <row r="31" spans="1:224" ht="12.75" customHeight="1" x14ac:dyDescent="0.2">
      <c r="A31" s="67" t="s">
        <v>168</v>
      </c>
      <c r="B31" s="20">
        <v>1035</v>
      </c>
      <c r="C31" s="68" t="s">
        <v>144</v>
      </c>
      <c r="D31" s="21">
        <f t="shared" ca="1" si="2"/>
        <v>38611795.710000008</v>
      </c>
      <c r="E31" s="21">
        <f t="shared" ca="1" si="2"/>
        <v>10332939.580000002</v>
      </c>
      <c r="F31" s="21">
        <f t="shared" ca="1" si="2"/>
        <v>0</v>
      </c>
      <c r="G31" s="21">
        <f t="shared" ca="1" si="2"/>
        <v>0</v>
      </c>
      <c r="H31" s="21">
        <f t="shared" ca="1" si="2"/>
        <v>0</v>
      </c>
      <c r="I31" s="21">
        <f t="shared" ca="1" si="2"/>
        <v>3988718.62</v>
      </c>
      <c r="J31" s="21">
        <f t="shared" ca="1" si="2"/>
        <v>653297.23</v>
      </c>
      <c r="K31" s="21">
        <f t="shared" ca="1" si="2"/>
        <v>3534647.79</v>
      </c>
      <c r="L31" s="21">
        <f t="shared" ca="1" si="2"/>
        <v>0</v>
      </c>
      <c r="M31" s="21">
        <f t="shared" ca="1" si="2"/>
        <v>25670289.379999995</v>
      </c>
      <c r="N31" s="21">
        <f t="shared" ca="1" si="2"/>
        <v>82000</v>
      </c>
      <c r="O31" s="21">
        <f t="shared" ca="1" si="2"/>
        <v>0</v>
      </c>
      <c r="P31" s="21">
        <f t="shared" ca="1" si="2"/>
        <v>0</v>
      </c>
      <c r="Q31" s="21">
        <f t="shared" ca="1" si="2"/>
        <v>11373212.240000002</v>
      </c>
      <c r="R31" s="22">
        <f t="shared" ca="1" si="3"/>
        <v>94246900.550000012</v>
      </c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  <c r="GC31" s="16"/>
      <c r="GD31" s="16"/>
      <c r="GE31" s="16"/>
      <c r="GF31" s="16"/>
      <c r="GG31" s="16"/>
      <c r="GH31" s="16"/>
      <c r="GI31" s="16"/>
      <c r="GJ31" s="16"/>
      <c r="GK31" s="16"/>
      <c r="GL31" s="16"/>
      <c r="GM31" s="16"/>
      <c r="GN31" s="16"/>
      <c r="GO31" s="16"/>
      <c r="GP31" s="16"/>
      <c r="GQ31" s="16"/>
      <c r="GR31" s="16"/>
      <c r="GS31" s="16"/>
      <c r="GT31" s="16"/>
      <c r="GU31" s="16"/>
      <c r="GV31" s="16"/>
      <c r="GW31" s="16"/>
      <c r="GX31" s="16"/>
      <c r="GY31" s="16"/>
      <c r="GZ31" s="16"/>
      <c r="HA31" s="16"/>
      <c r="HB31" s="16"/>
      <c r="HC31" s="16"/>
      <c r="HD31" s="16"/>
      <c r="HE31" s="16"/>
      <c r="HF31" s="16"/>
      <c r="HG31" s="16"/>
      <c r="HH31" s="16"/>
      <c r="HI31" s="16"/>
      <c r="HJ31" s="16"/>
      <c r="HK31" s="16"/>
      <c r="HL31" s="16"/>
      <c r="HM31" s="16"/>
      <c r="HN31" s="16"/>
      <c r="HO31" s="16"/>
      <c r="HP31" s="16"/>
    </row>
    <row r="32" spans="1:224" ht="12.75" customHeight="1" x14ac:dyDescent="0.2">
      <c r="A32" s="67" t="s">
        <v>169</v>
      </c>
      <c r="B32" s="20">
        <v>1036</v>
      </c>
      <c r="C32" s="68" t="s">
        <v>144</v>
      </c>
      <c r="D32" s="21">
        <f t="shared" ca="1" si="2"/>
        <v>18572848.350000009</v>
      </c>
      <c r="E32" s="21">
        <f t="shared" ca="1" si="2"/>
        <v>140464086.64000002</v>
      </c>
      <c r="F32" s="21">
        <f t="shared" ca="1" si="2"/>
        <v>96826.799999999988</v>
      </c>
      <c r="G32" s="21">
        <f t="shared" ca="1" si="2"/>
        <v>0</v>
      </c>
      <c r="H32" s="21">
        <f t="shared" ca="1" si="2"/>
        <v>0</v>
      </c>
      <c r="I32" s="21">
        <f t="shared" ca="1" si="2"/>
        <v>475877.04</v>
      </c>
      <c r="J32" s="21">
        <f t="shared" ca="1" si="2"/>
        <v>63367.12</v>
      </c>
      <c r="K32" s="21">
        <f t="shared" ca="1" si="2"/>
        <v>114717.42</v>
      </c>
      <c r="L32" s="21">
        <f t="shared" ca="1" si="2"/>
        <v>0</v>
      </c>
      <c r="M32" s="21">
        <f t="shared" ca="1" si="2"/>
        <v>11904.75</v>
      </c>
      <c r="N32" s="21">
        <f t="shared" ca="1" si="2"/>
        <v>0</v>
      </c>
      <c r="O32" s="21">
        <f t="shared" ca="1" si="2"/>
        <v>0</v>
      </c>
      <c r="P32" s="21">
        <f t="shared" ca="1" si="2"/>
        <v>0</v>
      </c>
      <c r="Q32" s="21">
        <f t="shared" ca="1" si="2"/>
        <v>0</v>
      </c>
      <c r="R32" s="22">
        <f t="shared" ca="1" si="3"/>
        <v>159799628.12</v>
      </c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  <c r="EY32" s="16"/>
      <c r="EZ32" s="16"/>
      <c r="FA32" s="16"/>
      <c r="FB32" s="16"/>
      <c r="FC32" s="16"/>
      <c r="FD32" s="16"/>
      <c r="FE32" s="16"/>
      <c r="FF32" s="16"/>
      <c r="FG32" s="16"/>
      <c r="FH32" s="16"/>
      <c r="FI32" s="16"/>
      <c r="FJ32" s="16"/>
      <c r="FK32" s="16"/>
      <c r="FL32" s="16"/>
      <c r="FM32" s="16"/>
      <c r="FN32" s="16"/>
      <c r="FO32" s="16"/>
      <c r="FP32" s="16"/>
      <c r="FQ32" s="16"/>
      <c r="FR32" s="16"/>
      <c r="FS32" s="16"/>
      <c r="FT32" s="16"/>
      <c r="FU32" s="16"/>
      <c r="FV32" s="16"/>
      <c r="FW32" s="16"/>
      <c r="FX32" s="16"/>
      <c r="FY32" s="16"/>
      <c r="FZ32" s="16"/>
      <c r="GA32" s="16"/>
      <c r="GB32" s="16"/>
      <c r="GC32" s="16"/>
      <c r="GD32" s="16"/>
      <c r="GE32" s="16"/>
      <c r="GF32" s="16"/>
      <c r="GG32" s="16"/>
      <c r="GH32" s="16"/>
      <c r="GI32" s="16"/>
      <c r="GJ32" s="16"/>
      <c r="GK32" s="16"/>
      <c r="GL32" s="16"/>
      <c r="GM32" s="16"/>
      <c r="GN32" s="16"/>
      <c r="GO32" s="16"/>
      <c r="GP32" s="16"/>
      <c r="GQ32" s="16"/>
      <c r="GR32" s="16"/>
      <c r="GS32" s="16"/>
      <c r="GT32" s="16"/>
      <c r="GU32" s="16"/>
      <c r="GV32" s="16"/>
      <c r="GW32" s="16"/>
      <c r="GX32" s="16"/>
      <c r="GY32" s="16"/>
      <c r="GZ32" s="16"/>
      <c r="HA32" s="16"/>
      <c r="HB32" s="16"/>
      <c r="HC32" s="16"/>
      <c r="HD32" s="16"/>
      <c r="HE32" s="16"/>
      <c r="HF32" s="16"/>
      <c r="HG32" s="16"/>
      <c r="HH32" s="16"/>
      <c r="HI32" s="16"/>
      <c r="HJ32" s="16"/>
      <c r="HK32" s="16"/>
      <c r="HL32" s="16"/>
      <c r="HM32" s="16"/>
      <c r="HN32" s="16"/>
      <c r="HO32" s="16"/>
      <c r="HP32" s="16"/>
    </row>
    <row r="33" spans="1:224" ht="12.75" customHeight="1" x14ac:dyDescent="0.2">
      <c r="A33" s="67" t="s">
        <v>170</v>
      </c>
      <c r="B33" s="20">
        <v>1037</v>
      </c>
      <c r="C33" s="68" t="s">
        <v>144</v>
      </c>
      <c r="D33" s="21">
        <f t="shared" ca="1" si="2"/>
        <v>827593.94000000204</v>
      </c>
      <c r="E33" s="21">
        <f t="shared" ca="1" si="2"/>
        <v>4388963.5699998233</v>
      </c>
      <c r="F33" s="21">
        <f t="shared" ca="1" si="2"/>
        <v>65</v>
      </c>
      <c r="G33" s="21">
        <f t="shared" ca="1" si="2"/>
        <v>0</v>
      </c>
      <c r="H33" s="21">
        <f t="shared" ca="1" si="2"/>
        <v>0</v>
      </c>
      <c r="I33" s="21">
        <f t="shared" ca="1" si="2"/>
        <v>0</v>
      </c>
      <c r="J33" s="21">
        <f t="shared" ca="1" si="2"/>
        <v>192549.03</v>
      </c>
      <c r="K33" s="21">
        <f t="shared" ca="1" si="2"/>
        <v>10718.100000000002</v>
      </c>
      <c r="L33" s="21">
        <f t="shared" ca="1" si="2"/>
        <v>0</v>
      </c>
      <c r="M33" s="21">
        <f t="shared" ca="1" si="2"/>
        <v>5849438.260000011</v>
      </c>
      <c r="N33" s="21">
        <f t="shared" ca="1" si="2"/>
        <v>0</v>
      </c>
      <c r="O33" s="21">
        <f t="shared" ca="1" si="2"/>
        <v>0</v>
      </c>
      <c r="P33" s="21">
        <f t="shared" ca="1" si="2"/>
        <v>0</v>
      </c>
      <c r="Q33" s="21">
        <f t="shared" ca="1" si="2"/>
        <v>0</v>
      </c>
      <c r="R33" s="22">
        <f t="shared" ca="1" si="3"/>
        <v>11269327.899999836</v>
      </c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16"/>
      <c r="CA33" s="16"/>
      <c r="CB33" s="16"/>
      <c r="CC33" s="16"/>
      <c r="CD33" s="16"/>
      <c r="CE33" s="16"/>
      <c r="CF33" s="16"/>
      <c r="CG33" s="16"/>
      <c r="CH33" s="16"/>
      <c r="CI33" s="16"/>
      <c r="CJ33" s="16"/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  <c r="EX33" s="16"/>
      <c r="EY33" s="16"/>
      <c r="EZ33" s="16"/>
      <c r="FA33" s="16"/>
      <c r="FB33" s="16"/>
      <c r="FC33" s="16"/>
      <c r="FD33" s="16"/>
      <c r="FE33" s="16"/>
      <c r="FF33" s="16"/>
      <c r="FG33" s="16"/>
      <c r="FH33" s="16"/>
      <c r="FI33" s="16"/>
      <c r="FJ33" s="16"/>
      <c r="FK33" s="16"/>
      <c r="FL33" s="16"/>
      <c r="FM33" s="16"/>
      <c r="FN33" s="16"/>
      <c r="FO33" s="16"/>
      <c r="FP33" s="16"/>
      <c r="FQ33" s="16"/>
      <c r="FR33" s="16"/>
      <c r="FS33" s="16"/>
      <c r="FT33" s="16"/>
      <c r="FU33" s="16"/>
      <c r="FV33" s="16"/>
      <c r="FW33" s="16"/>
      <c r="FX33" s="16"/>
      <c r="FY33" s="16"/>
      <c r="FZ33" s="16"/>
      <c r="GA33" s="16"/>
      <c r="GB33" s="16"/>
      <c r="GC33" s="16"/>
      <c r="GD33" s="16"/>
      <c r="GE33" s="16"/>
      <c r="GF33" s="16"/>
      <c r="GG33" s="16"/>
      <c r="GH33" s="16"/>
      <c r="GI33" s="16"/>
      <c r="GJ33" s="16"/>
      <c r="GK33" s="16"/>
      <c r="GL33" s="16"/>
      <c r="GM33" s="16"/>
      <c r="GN33" s="16"/>
      <c r="GO33" s="16"/>
      <c r="GP33" s="16"/>
      <c r="GQ33" s="16"/>
      <c r="GR33" s="16"/>
      <c r="GS33" s="16"/>
      <c r="GT33" s="16"/>
      <c r="GU33" s="16"/>
      <c r="GV33" s="16"/>
      <c r="GW33" s="16"/>
      <c r="GX33" s="16"/>
      <c r="GY33" s="16"/>
      <c r="GZ33" s="16"/>
      <c r="HA33" s="16"/>
      <c r="HB33" s="16"/>
      <c r="HC33" s="16"/>
      <c r="HD33" s="16"/>
      <c r="HE33" s="16"/>
      <c r="HF33" s="16"/>
      <c r="HG33" s="16"/>
      <c r="HH33" s="16"/>
      <c r="HI33" s="16"/>
      <c r="HJ33" s="16"/>
      <c r="HK33" s="16"/>
      <c r="HL33" s="16"/>
      <c r="HM33" s="16"/>
      <c r="HN33" s="16"/>
      <c r="HO33" s="16"/>
      <c r="HP33" s="16"/>
    </row>
    <row r="34" spans="1:224" ht="12.75" customHeight="1" x14ac:dyDescent="0.2">
      <c r="A34" s="67" t="s">
        <v>171</v>
      </c>
      <c r="B34" s="20">
        <v>1038</v>
      </c>
      <c r="C34" s="68" t="s">
        <v>144</v>
      </c>
      <c r="D34" s="21">
        <f t="shared" ca="1" si="2"/>
        <v>37529905.880000003</v>
      </c>
      <c r="E34" s="21">
        <f t="shared" ca="1" si="2"/>
        <v>10998460.75</v>
      </c>
      <c r="F34" s="21">
        <f t="shared" ca="1" si="2"/>
        <v>0</v>
      </c>
      <c r="G34" s="21">
        <f t="shared" ca="1" si="2"/>
        <v>0</v>
      </c>
      <c r="H34" s="21">
        <f t="shared" ca="1" si="2"/>
        <v>0</v>
      </c>
      <c r="I34" s="21">
        <f t="shared" ca="1" si="2"/>
        <v>3004398.41</v>
      </c>
      <c r="J34" s="21">
        <f t="shared" ca="1" si="2"/>
        <v>127544.84</v>
      </c>
      <c r="K34" s="21">
        <f t="shared" ca="1" si="2"/>
        <v>5764.46</v>
      </c>
      <c r="L34" s="21">
        <f t="shared" ca="1" si="2"/>
        <v>0</v>
      </c>
      <c r="M34" s="21">
        <f t="shared" ca="1" si="2"/>
        <v>54137535.740000002</v>
      </c>
      <c r="N34" s="21">
        <f t="shared" ca="1" si="2"/>
        <v>1522081.78</v>
      </c>
      <c r="O34" s="21">
        <f t="shared" ca="1" si="2"/>
        <v>0</v>
      </c>
      <c r="P34" s="21">
        <f t="shared" ca="1" si="2"/>
        <v>0</v>
      </c>
      <c r="Q34" s="21">
        <f t="shared" ca="1" si="2"/>
        <v>16762505</v>
      </c>
      <c r="R34" s="22">
        <f t="shared" ca="1" si="3"/>
        <v>124088196.86000001</v>
      </c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16"/>
      <c r="CA34" s="16"/>
      <c r="CB34" s="16"/>
      <c r="CC34" s="16"/>
      <c r="CD34" s="16"/>
      <c r="CE34" s="16"/>
      <c r="CF34" s="16"/>
      <c r="CG34" s="16"/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/>
      <c r="DV34" s="16"/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  <c r="EY34" s="16"/>
      <c r="EZ34" s="16"/>
      <c r="FA34" s="16"/>
      <c r="FB34" s="16"/>
      <c r="FC34" s="16"/>
      <c r="FD34" s="16"/>
      <c r="FE34" s="16"/>
      <c r="FF34" s="16"/>
      <c r="FG34" s="16"/>
      <c r="FH34" s="16"/>
      <c r="FI34" s="16"/>
      <c r="FJ34" s="16"/>
      <c r="FK34" s="16"/>
      <c r="FL34" s="16"/>
      <c r="FM34" s="16"/>
      <c r="FN34" s="16"/>
      <c r="FO34" s="16"/>
      <c r="FP34" s="16"/>
      <c r="FQ34" s="16"/>
      <c r="FR34" s="16"/>
      <c r="FS34" s="16"/>
      <c r="FT34" s="16"/>
      <c r="FU34" s="16"/>
      <c r="FV34" s="16"/>
      <c r="FW34" s="16"/>
      <c r="FX34" s="16"/>
      <c r="FY34" s="16"/>
      <c r="FZ34" s="16"/>
      <c r="GA34" s="16"/>
      <c r="GB34" s="16"/>
      <c r="GC34" s="16"/>
      <c r="GD34" s="16"/>
      <c r="GE34" s="16"/>
      <c r="GF34" s="16"/>
      <c r="GG34" s="16"/>
      <c r="GH34" s="16"/>
      <c r="GI34" s="16"/>
      <c r="GJ34" s="16"/>
      <c r="GK34" s="16"/>
      <c r="GL34" s="16"/>
      <c r="GM34" s="16"/>
      <c r="GN34" s="16"/>
      <c r="GO34" s="16"/>
      <c r="GP34" s="16"/>
      <c r="GQ34" s="16"/>
      <c r="GR34" s="16"/>
      <c r="GS34" s="16"/>
      <c r="GT34" s="16"/>
      <c r="GU34" s="16"/>
      <c r="GV34" s="16"/>
      <c r="GW34" s="16"/>
      <c r="GX34" s="16"/>
      <c r="GY34" s="16"/>
      <c r="GZ34" s="16"/>
      <c r="HA34" s="16"/>
      <c r="HB34" s="16"/>
      <c r="HC34" s="16"/>
      <c r="HD34" s="16"/>
      <c r="HE34" s="16"/>
      <c r="HF34" s="16"/>
      <c r="HG34" s="16"/>
      <c r="HH34" s="16"/>
      <c r="HI34" s="16"/>
      <c r="HJ34" s="16"/>
      <c r="HK34" s="16"/>
      <c r="HL34" s="16"/>
      <c r="HM34" s="16"/>
      <c r="HN34" s="16"/>
      <c r="HO34" s="16"/>
      <c r="HP34" s="16"/>
    </row>
    <row r="35" spans="1:224" ht="12.75" customHeight="1" x14ac:dyDescent="0.2">
      <c r="A35" s="67" t="s">
        <v>172</v>
      </c>
      <c r="B35" s="20">
        <v>1039</v>
      </c>
      <c r="C35" s="68" t="s">
        <v>144</v>
      </c>
      <c r="D35" s="21">
        <f t="shared" ca="1" si="2"/>
        <v>13327288.539999999</v>
      </c>
      <c r="E35" s="21">
        <f t="shared" ca="1" si="2"/>
        <v>3843498.35</v>
      </c>
      <c r="F35" s="21">
        <f t="shared" ca="1" si="2"/>
        <v>0</v>
      </c>
      <c r="G35" s="21">
        <f t="shared" ca="1" si="2"/>
        <v>0</v>
      </c>
      <c r="H35" s="21">
        <f t="shared" ca="1" si="2"/>
        <v>0</v>
      </c>
      <c r="I35" s="21">
        <f t="shared" ca="1" si="2"/>
        <v>65000.5</v>
      </c>
      <c r="J35" s="21">
        <f t="shared" ca="1" si="2"/>
        <v>363102.24</v>
      </c>
      <c r="K35" s="21">
        <f t="shared" ca="1" si="2"/>
        <v>64574.3</v>
      </c>
      <c r="L35" s="21">
        <f t="shared" ca="1" si="2"/>
        <v>0</v>
      </c>
      <c r="M35" s="21">
        <f t="shared" ca="1" si="2"/>
        <v>3290805.69</v>
      </c>
      <c r="N35" s="21">
        <f t="shared" ca="1" si="2"/>
        <v>0</v>
      </c>
      <c r="O35" s="21">
        <f t="shared" ca="1" si="2"/>
        <v>0</v>
      </c>
      <c r="P35" s="21">
        <f t="shared" ca="1" si="2"/>
        <v>0</v>
      </c>
      <c r="Q35" s="21">
        <f t="shared" ca="1" si="2"/>
        <v>0</v>
      </c>
      <c r="R35" s="22">
        <f t="shared" ca="1" si="3"/>
        <v>20954269.620000001</v>
      </c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  <c r="FY35" s="16"/>
      <c r="FZ35" s="16"/>
      <c r="GA35" s="16"/>
      <c r="GB35" s="16"/>
      <c r="GC35" s="16"/>
      <c r="GD35" s="16"/>
      <c r="GE35" s="16"/>
      <c r="GF35" s="16"/>
      <c r="GG35" s="16"/>
      <c r="GH35" s="16"/>
      <c r="GI35" s="16"/>
      <c r="GJ35" s="16"/>
      <c r="GK35" s="16"/>
      <c r="GL35" s="16"/>
      <c r="GM35" s="16"/>
      <c r="GN35" s="16"/>
      <c r="GO35" s="16"/>
      <c r="GP35" s="16"/>
      <c r="GQ35" s="16"/>
      <c r="GR35" s="16"/>
      <c r="GS35" s="16"/>
      <c r="GT35" s="16"/>
      <c r="GU35" s="16"/>
      <c r="GV35" s="16"/>
      <c r="GW35" s="16"/>
      <c r="GX35" s="16"/>
      <c r="GY35" s="16"/>
      <c r="GZ35" s="16"/>
      <c r="HA35" s="16"/>
      <c r="HB35" s="16"/>
      <c r="HC35" s="16"/>
      <c r="HD35" s="16"/>
      <c r="HE35" s="16"/>
      <c r="HF35" s="16"/>
      <c r="HG35" s="16"/>
      <c r="HH35" s="16"/>
      <c r="HI35" s="16"/>
      <c r="HJ35" s="16"/>
      <c r="HK35" s="16"/>
      <c r="HL35" s="16"/>
      <c r="HM35" s="16"/>
      <c r="HN35" s="16"/>
      <c r="HO35" s="16"/>
      <c r="HP35" s="16"/>
    </row>
    <row r="36" spans="1:224" ht="12.75" customHeight="1" x14ac:dyDescent="0.2">
      <c r="A36" s="67" t="s">
        <v>173</v>
      </c>
      <c r="B36" s="20">
        <v>1040</v>
      </c>
      <c r="C36" s="68" t="s">
        <v>144</v>
      </c>
      <c r="D36" s="21">
        <f t="shared" ca="1" si="2"/>
        <v>0</v>
      </c>
      <c r="E36" s="21">
        <f t="shared" ca="1" si="2"/>
        <v>0</v>
      </c>
      <c r="F36" s="21">
        <f t="shared" ca="1" si="2"/>
        <v>0</v>
      </c>
      <c r="G36" s="21">
        <f t="shared" ca="1" si="2"/>
        <v>0</v>
      </c>
      <c r="H36" s="21">
        <f t="shared" ca="1" si="2"/>
        <v>0</v>
      </c>
      <c r="I36" s="21">
        <f t="shared" ca="1" si="2"/>
        <v>0</v>
      </c>
      <c r="J36" s="21">
        <f t="shared" ca="1" si="2"/>
        <v>0</v>
      </c>
      <c r="K36" s="21">
        <f t="shared" ca="1" si="2"/>
        <v>0</v>
      </c>
      <c r="L36" s="21">
        <f t="shared" ca="1" si="2"/>
        <v>0</v>
      </c>
      <c r="M36" s="21">
        <f t="shared" ca="1" si="2"/>
        <v>0</v>
      </c>
      <c r="N36" s="21">
        <f t="shared" ca="1" si="2"/>
        <v>0</v>
      </c>
      <c r="O36" s="21">
        <f t="shared" ca="1" si="2"/>
        <v>0</v>
      </c>
      <c r="P36" s="21">
        <f t="shared" ca="1" si="2"/>
        <v>0</v>
      </c>
      <c r="Q36" s="21">
        <f t="shared" ca="1" si="2"/>
        <v>0</v>
      </c>
      <c r="R36" s="22">
        <f t="shared" ca="1" si="3"/>
        <v>0</v>
      </c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6"/>
      <c r="BI36" s="16"/>
      <c r="BJ36" s="16"/>
      <c r="BK36" s="16"/>
      <c r="BL36" s="16"/>
      <c r="BM36" s="16"/>
      <c r="BN36" s="16"/>
      <c r="BO36" s="16"/>
      <c r="BP36" s="16"/>
      <c r="BQ36" s="16"/>
      <c r="BR36" s="16"/>
      <c r="BS36" s="16"/>
      <c r="BT36" s="16"/>
      <c r="BU36" s="16"/>
      <c r="BV36" s="16"/>
      <c r="BW36" s="16"/>
      <c r="BX36" s="16"/>
      <c r="BY36" s="16"/>
      <c r="BZ36" s="16"/>
      <c r="CA36" s="16"/>
      <c r="CB36" s="16"/>
      <c r="CC36" s="16"/>
      <c r="CD36" s="16"/>
      <c r="CE36" s="16"/>
      <c r="CF36" s="16"/>
      <c r="CG36" s="16"/>
      <c r="CH36" s="16"/>
      <c r="CI36" s="16"/>
      <c r="CJ36" s="16"/>
      <c r="CK36" s="16"/>
      <c r="CL36" s="16"/>
      <c r="CM36" s="16"/>
      <c r="CN36" s="16"/>
      <c r="CO36" s="16"/>
      <c r="CP36" s="16"/>
      <c r="CQ36" s="16"/>
      <c r="CR36" s="16"/>
      <c r="CS36" s="16"/>
      <c r="CT36" s="16"/>
      <c r="CU36" s="16"/>
      <c r="CV36" s="16"/>
      <c r="CW36" s="16"/>
      <c r="CX36" s="16"/>
      <c r="CY36" s="16"/>
      <c r="CZ36" s="16"/>
      <c r="DA36" s="16"/>
      <c r="DB36" s="16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6"/>
      <c r="DT36" s="16"/>
      <c r="DU36" s="16"/>
      <c r="DV36" s="16"/>
      <c r="DW36" s="16"/>
      <c r="DX36" s="16"/>
      <c r="DY36" s="16"/>
      <c r="DZ36" s="16"/>
      <c r="EA36" s="16"/>
      <c r="EB36" s="16"/>
      <c r="EC36" s="16"/>
      <c r="ED36" s="16"/>
      <c r="EE36" s="16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  <c r="EY36" s="16"/>
      <c r="EZ36" s="16"/>
      <c r="FA36" s="16"/>
      <c r="FB36" s="16"/>
      <c r="FC36" s="16"/>
      <c r="FD36" s="16"/>
      <c r="FE36" s="16"/>
      <c r="FF36" s="16"/>
      <c r="FG36" s="16"/>
      <c r="FH36" s="16"/>
      <c r="FI36" s="16"/>
      <c r="FJ36" s="16"/>
      <c r="FK36" s="16"/>
      <c r="FL36" s="16"/>
      <c r="FM36" s="16"/>
      <c r="FN36" s="16"/>
      <c r="FO36" s="16"/>
      <c r="FP36" s="16"/>
      <c r="FQ36" s="16"/>
      <c r="FR36" s="16"/>
      <c r="FS36" s="16"/>
      <c r="FT36" s="16"/>
      <c r="FU36" s="16"/>
      <c r="FV36" s="16"/>
      <c r="FW36" s="16"/>
      <c r="FX36" s="16"/>
      <c r="FY36" s="16"/>
      <c r="FZ36" s="16"/>
      <c r="GA36" s="16"/>
      <c r="GB36" s="16"/>
      <c r="GC36" s="16"/>
      <c r="GD36" s="16"/>
      <c r="GE36" s="16"/>
      <c r="GF36" s="16"/>
      <c r="GG36" s="16"/>
      <c r="GH36" s="16"/>
      <c r="GI36" s="16"/>
      <c r="GJ36" s="16"/>
      <c r="GK36" s="16"/>
      <c r="GL36" s="16"/>
      <c r="GM36" s="16"/>
      <c r="GN36" s="16"/>
      <c r="GO36" s="16"/>
      <c r="GP36" s="16"/>
      <c r="GQ36" s="16"/>
      <c r="GR36" s="16"/>
      <c r="GS36" s="16"/>
      <c r="GT36" s="16"/>
      <c r="GU36" s="16"/>
      <c r="GV36" s="16"/>
      <c r="GW36" s="16"/>
      <c r="GX36" s="16"/>
      <c r="GY36" s="16"/>
      <c r="GZ36" s="16"/>
      <c r="HA36" s="16"/>
      <c r="HB36" s="16"/>
      <c r="HC36" s="16"/>
      <c r="HD36" s="16"/>
      <c r="HE36" s="16"/>
      <c r="HF36" s="16"/>
      <c r="HG36" s="16"/>
      <c r="HH36" s="16"/>
      <c r="HI36" s="16"/>
      <c r="HJ36" s="16"/>
      <c r="HK36" s="16"/>
      <c r="HL36" s="16"/>
      <c r="HM36" s="16"/>
      <c r="HN36" s="16"/>
      <c r="HO36" s="16"/>
      <c r="HP36" s="16"/>
    </row>
    <row r="37" spans="1:224" ht="12.75" customHeight="1" x14ac:dyDescent="0.2">
      <c r="A37" s="67" t="s">
        <v>174</v>
      </c>
      <c r="B37" s="20">
        <v>1043</v>
      </c>
      <c r="C37" s="68" t="s">
        <v>144</v>
      </c>
      <c r="D37" s="21">
        <f t="shared" ca="1" si="2"/>
        <v>36244585.799999699</v>
      </c>
      <c r="E37" s="21">
        <f t="shared" ca="1" si="2"/>
        <v>33506653.929998498</v>
      </c>
      <c r="F37" s="21">
        <f t="shared" ca="1" si="2"/>
        <v>0</v>
      </c>
      <c r="G37" s="21">
        <f t="shared" ca="1" si="2"/>
        <v>0</v>
      </c>
      <c r="H37" s="21">
        <f t="shared" ca="1" si="2"/>
        <v>5985491</v>
      </c>
      <c r="I37" s="21">
        <f t="shared" ca="1" si="2"/>
        <v>4471440.5</v>
      </c>
      <c r="J37" s="21">
        <f t="shared" ca="1" si="2"/>
        <v>188592.36</v>
      </c>
      <c r="K37" s="21">
        <f t="shared" ca="1" si="2"/>
        <v>38751.660000000003</v>
      </c>
      <c r="L37" s="21">
        <f t="shared" ca="1" si="2"/>
        <v>0</v>
      </c>
      <c r="M37" s="21">
        <f t="shared" ca="1" si="2"/>
        <v>48771923.889999896</v>
      </c>
      <c r="N37" s="21">
        <f t="shared" ca="1" si="2"/>
        <v>0</v>
      </c>
      <c r="O37" s="21">
        <f t="shared" ca="1" si="2"/>
        <v>0</v>
      </c>
      <c r="P37" s="21">
        <f t="shared" ca="1" si="2"/>
        <v>0</v>
      </c>
      <c r="Q37" s="21">
        <f t="shared" ca="1" si="2"/>
        <v>30659588.370000001</v>
      </c>
      <c r="R37" s="22">
        <f t="shared" ca="1" si="3"/>
        <v>159867027.50999808</v>
      </c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  <c r="BW37" s="16"/>
      <c r="BX37" s="16"/>
      <c r="BY37" s="16"/>
      <c r="BZ37" s="16"/>
      <c r="CA37" s="16"/>
      <c r="CB37" s="16"/>
      <c r="CC37" s="16"/>
      <c r="CD37" s="16"/>
      <c r="CE37" s="16"/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/>
      <c r="DV37" s="16"/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16"/>
      <c r="FH37" s="16"/>
      <c r="FI37" s="16"/>
      <c r="FJ37" s="16"/>
      <c r="FK37" s="16"/>
      <c r="FL37" s="16"/>
      <c r="FM37" s="16"/>
      <c r="FN37" s="16"/>
      <c r="FO37" s="16"/>
      <c r="FP37" s="16"/>
      <c r="FQ37" s="16"/>
      <c r="FR37" s="16"/>
      <c r="FS37" s="16"/>
      <c r="FT37" s="16"/>
      <c r="FU37" s="16"/>
      <c r="FV37" s="16"/>
      <c r="FW37" s="16"/>
      <c r="FX37" s="16"/>
      <c r="FY37" s="16"/>
      <c r="FZ37" s="16"/>
      <c r="GA37" s="16"/>
      <c r="GB37" s="16"/>
      <c r="GC37" s="16"/>
      <c r="GD37" s="16"/>
      <c r="GE37" s="16"/>
      <c r="GF37" s="16"/>
      <c r="GG37" s="16"/>
      <c r="GH37" s="16"/>
      <c r="GI37" s="16"/>
      <c r="GJ37" s="16"/>
      <c r="GK37" s="16"/>
      <c r="GL37" s="16"/>
      <c r="GM37" s="16"/>
      <c r="GN37" s="16"/>
      <c r="GO37" s="16"/>
      <c r="GP37" s="16"/>
      <c r="GQ37" s="16"/>
      <c r="GR37" s="16"/>
      <c r="GS37" s="16"/>
      <c r="GT37" s="16"/>
      <c r="GU37" s="16"/>
      <c r="GV37" s="16"/>
      <c r="GW37" s="16"/>
      <c r="GX37" s="16"/>
      <c r="GY37" s="16"/>
      <c r="GZ37" s="16"/>
      <c r="HA37" s="16"/>
      <c r="HB37" s="16"/>
      <c r="HC37" s="16"/>
      <c r="HD37" s="16"/>
      <c r="HE37" s="16"/>
      <c r="HF37" s="16"/>
      <c r="HG37" s="16"/>
      <c r="HH37" s="16"/>
      <c r="HI37" s="16"/>
      <c r="HJ37" s="16"/>
      <c r="HK37" s="16"/>
      <c r="HL37" s="16"/>
      <c r="HM37" s="16"/>
      <c r="HN37" s="16"/>
      <c r="HO37" s="16"/>
      <c r="HP37" s="16"/>
    </row>
    <row r="38" spans="1:224" ht="12.75" customHeight="1" x14ac:dyDescent="0.2">
      <c r="A38" s="67" t="s">
        <v>175</v>
      </c>
      <c r="B38" s="20">
        <v>1044</v>
      </c>
      <c r="C38" s="68" t="s">
        <v>144</v>
      </c>
      <c r="D38" s="21">
        <f t="shared" ca="1" si="2"/>
        <v>478140.5</v>
      </c>
      <c r="E38" s="21">
        <f t="shared" ca="1" si="2"/>
        <v>3996976.84</v>
      </c>
      <c r="F38" s="21">
        <f t="shared" ca="1" si="2"/>
        <v>0</v>
      </c>
      <c r="G38" s="21">
        <f t="shared" ca="1" si="2"/>
        <v>0</v>
      </c>
      <c r="H38" s="21">
        <f t="shared" ca="1" si="2"/>
        <v>0</v>
      </c>
      <c r="I38" s="21">
        <f t="shared" ca="1" si="2"/>
        <v>0</v>
      </c>
      <c r="J38" s="21">
        <f t="shared" ca="1" si="2"/>
        <v>131032.44</v>
      </c>
      <c r="K38" s="21">
        <f t="shared" ca="1" si="2"/>
        <v>0</v>
      </c>
      <c r="L38" s="21">
        <f t="shared" ca="1" si="2"/>
        <v>0</v>
      </c>
      <c r="M38" s="21">
        <f t="shared" ca="1" si="2"/>
        <v>0</v>
      </c>
      <c r="N38" s="21">
        <f t="shared" ca="1" si="2"/>
        <v>0</v>
      </c>
      <c r="O38" s="21">
        <f t="shared" ca="1" si="2"/>
        <v>0</v>
      </c>
      <c r="P38" s="21">
        <f t="shared" ca="1" si="2"/>
        <v>0</v>
      </c>
      <c r="Q38" s="21">
        <f t="shared" ca="1" si="2"/>
        <v>0</v>
      </c>
      <c r="R38" s="22">
        <f t="shared" ca="1" si="3"/>
        <v>4606149.78</v>
      </c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6"/>
      <c r="BZ38" s="16"/>
      <c r="CA38" s="16"/>
      <c r="CB38" s="16"/>
      <c r="CC38" s="16"/>
      <c r="CD38" s="16"/>
      <c r="CE38" s="16"/>
      <c r="CF38" s="16"/>
      <c r="CG38" s="16"/>
      <c r="CH38" s="16"/>
      <c r="CI38" s="16"/>
      <c r="CJ38" s="16"/>
      <c r="CK38" s="16"/>
      <c r="CL38" s="16"/>
      <c r="CM38" s="16"/>
      <c r="CN38" s="16"/>
      <c r="CO38" s="16"/>
      <c r="CP38" s="16"/>
      <c r="CQ38" s="16"/>
      <c r="CR38" s="16"/>
      <c r="CS38" s="16"/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  <c r="GC38" s="16"/>
      <c r="GD38" s="16"/>
      <c r="GE38" s="16"/>
      <c r="GF38" s="16"/>
      <c r="GG38" s="16"/>
      <c r="GH38" s="16"/>
      <c r="GI38" s="16"/>
      <c r="GJ38" s="16"/>
      <c r="GK38" s="16"/>
      <c r="GL38" s="16"/>
      <c r="GM38" s="16"/>
      <c r="GN38" s="16"/>
      <c r="GO38" s="16"/>
      <c r="GP38" s="16"/>
      <c r="GQ38" s="16"/>
      <c r="GR38" s="16"/>
      <c r="GS38" s="16"/>
      <c r="GT38" s="16"/>
      <c r="GU38" s="16"/>
      <c r="GV38" s="16"/>
      <c r="GW38" s="16"/>
      <c r="GX38" s="16"/>
      <c r="GY38" s="16"/>
      <c r="GZ38" s="16"/>
      <c r="HA38" s="16"/>
      <c r="HB38" s="16"/>
      <c r="HC38" s="16"/>
      <c r="HD38" s="16"/>
      <c r="HE38" s="16"/>
      <c r="HF38" s="16"/>
      <c r="HG38" s="16"/>
      <c r="HH38" s="16"/>
      <c r="HI38" s="16"/>
      <c r="HJ38" s="16"/>
      <c r="HK38" s="16"/>
      <c r="HL38" s="16"/>
      <c r="HM38" s="16"/>
      <c r="HN38" s="16"/>
      <c r="HO38" s="16"/>
      <c r="HP38" s="16"/>
    </row>
    <row r="39" spans="1:224" ht="12.75" customHeight="1" x14ac:dyDescent="0.2">
      <c r="A39" s="67" t="s">
        <v>176</v>
      </c>
      <c r="B39" s="20">
        <v>1045</v>
      </c>
      <c r="C39" s="68" t="s">
        <v>144</v>
      </c>
      <c r="D39" s="21">
        <f t="shared" ref="D39:Q54" ca="1" si="4">IFERROR(INDIRECT("'"&amp;$B$2&amp;"'!"&amp;ADDRESS(MATCH($B39,INDIRECT("'"&amp;$B$2&amp;"'!$B$1:$B$1095"),0),MATCH(D$5,INDIRECT("'"&amp;$B$2&amp;"'!5:5"),0))),0)</f>
        <v>6024157.96</v>
      </c>
      <c r="E39" s="21">
        <f t="shared" ca="1" si="4"/>
        <v>11008633.130000001</v>
      </c>
      <c r="F39" s="21">
        <f t="shared" ca="1" si="4"/>
        <v>0</v>
      </c>
      <c r="G39" s="21">
        <f t="shared" ca="1" si="4"/>
        <v>0</v>
      </c>
      <c r="H39" s="21">
        <f t="shared" ca="1" si="4"/>
        <v>0</v>
      </c>
      <c r="I39" s="21">
        <f t="shared" ca="1" si="4"/>
        <v>299777.46999999997</v>
      </c>
      <c r="J39" s="21">
        <f t="shared" ca="1" si="4"/>
        <v>1191875.27</v>
      </c>
      <c r="K39" s="21">
        <f t="shared" ca="1" si="4"/>
        <v>70682.720000000001</v>
      </c>
      <c r="L39" s="21">
        <f t="shared" ca="1" si="4"/>
        <v>0</v>
      </c>
      <c r="M39" s="21">
        <f t="shared" ca="1" si="4"/>
        <v>350711.8</v>
      </c>
      <c r="N39" s="21">
        <f t="shared" ca="1" si="4"/>
        <v>0</v>
      </c>
      <c r="O39" s="21">
        <f t="shared" ca="1" si="4"/>
        <v>0</v>
      </c>
      <c r="P39" s="21">
        <f t="shared" ca="1" si="4"/>
        <v>0</v>
      </c>
      <c r="Q39" s="21">
        <f t="shared" ca="1" si="4"/>
        <v>0</v>
      </c>
      <c r="R39" s="22">
        <f t="shared" ca="1" si="3"/>
        <v>18945838.349999998</v>
      </c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  <c r="BW39" s="16"/>
      <c r="BX39" s="16"/>
      <c r="BY39" s="16"/>
      <c r="BZ39" s="16"/>
      <c r="CA39" s="16"/>
      <c r="CB39" s="16"/>
      <c r="CC39" s="16"/>
      <c r="CD39" s="16"/>
      <c r="CE39" s="16"/>
      <c r="CF39" s="16"/>
      <c r="CG39" s="16"/>
      <c r="CH39" s="16"/>
      <c r="CI39" s="16"/>
      <c r="CJ39" s="16"/>
      <c r="CK39" s="16"/>
      <c r="CL39" s="16"/>
      <c r="CM39" s="16"/>
      <c r="CN39" s="16"/>
      <c r="CO39" s="16"/>
      <c r="CP39" s="16"/>
      <c r="CQ39" s="16"/>
      <c r="CR39" s="16"/>
      <c r="CS39" s="16"/>
      <c r="CT39" s="16"/>
      <c r="CU39" s="16"/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/>
      <c r="DV39" s="16"/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  <c r="EJ39" s="16"/>
      <c r="EK39" s="16"/>
      <c r="EL39" s="16"/>
      <c r="EM39" s="16"/>
      <c r="EN39" s="16"/>
      <c r="EO39" s="16"/>
      <c r="EP39" s="16"/>
      <c r="EQ39" s="16"/>
      <c r="ER39" s="16"/>
      <c r="ES39" s="16"/>
      <c r="ET39" s="16"/>
      <c r="EU39" s="16"/>
      <c r="EV39" s="16"/>
      <c r="EW39" s="16"/>
      <c r="EX39" s="16"/>
      <c r="EY39" s="16"/>
      <c r="EZ39" s="16"/>
      <c r="FA39" s="16"/>
      <c r="FB39" s="16"/>
      <c r="FC39" s="16"/>
      <c r="FD39" s="16"/>
      <c r="FE39" s="16"/>
      <c r="FF39" s="16"/>
      <c r="FG39" s="16"/>
      <c r="FH39" s="16"/>
      <c r="FI39" s="16"/>
      <c r="FJ39" s="16"/>
      <c r="FK39" s="16"/>
      <c r="FL39" s="16"/>
      <c r="FM39" s="16"/>
      <c r="FN39" s="16"/>
      <c r="FO39" s="16"/>
      <c r="FP39" s="16"/>
      <c r="FQ39" s="16"/>
      <c r="FR39" s="16"/>
      <c r="FS39" s="16"/>
      <c r="FT39" s="16"/>
      <c r="FU39" s="16"/>
      <c r="FV39" s="16"/>
      <c r="FW39" s="16"/>
      <c r="FX39" s="16"/>
      <c r="FY39" s="16"/>
      <c r="FZ39" s="16"/>
      <c r="GA39" s="16"/>
      <c r="GB39" s="16"/>
      <c r="GC39" s="16"/>
      <c r="GD39" s="16"/>
      <c r="GE39" s="16"/>
      <c r="GF39" s="16"/>
      <c r="GG39" s="16"/>
      <c r="GH39" s="16"/>
      <c r="GI39" s="16"/>
      <c r="GJ39" s="16"/>
      <c r="GK39" s="16"/>
      <c r="GL39" s="16"/>
      <c r="GM39" s="16"/>
      <c r="GN39" s="16"/>
      <c r="GO39" s="16"/>
      <c r="GP39" s="16"/>
      <c r="GQ39" s="16"/>
      <c r="GR39" s="16"/>
      <c r="GS39" s="16"/>
      <c r="GT39" s="16"/>
      <c r="GU39" s="16"/>
      <c r="GV39" s="16"/>
      <c r="GW39" s="16"/>
      <c r="GX39" s="16"/>
      <c r="GY39" s="16"/>
      <c r="GZ39" s="16"/>
      <c r="HA39" s="16"/>
      <c r="HB39" s="16"/>
      <c r="HC39" s="16"/>
      <c r="HD39" s="16"/>
      <c r="HE39" s="16"/>
      <c r="HF39" s="16"/>
      <c r="HG39" s="16"/>
      <c r="HH39" s="16"/>
      <c r="HI39" s="16"/>
      <c r="HJ39" s="16"/>
      <c r="HK39" s="16"/>
      <c r="HL39" s="16"/>
      <c r="HM39" s="16"/>
      <c r="HN39" s="16"/>
      <c r="HO39" s="16"/>
      <c r="HP39" s="16"/>
    </row>
    <row r="40" spans="1:224" ht="12.75" customHeight="1" x14ac:dyDescent="0.2">
      <c r="A40" s="67" t="s">
        <v>177</v>
      </c>
      <c r="B40" s="20">
        <v>1046</v>
      </c>
      <c r="C40" s="68" t="s">
        <v>144</v>
      </c>
      <c r="D40" s="21">
        <f t="shared" ca="1" si="4"/>
        <v>0</v>
      </c>
      <c r="E40" s="21">
        <f t="shared" ca="1" si="4"/>
        <v>0</v>
      </c>
      <c r="F40" s="21">
        <f t="shared" ca="1" si="4"/>
        <v>0</v>
      </c>
      <c r="G40" s="21">
        <f t="shared" ca="1" si="4"/>
        <v>0</v>
      </c>
      <c r="H40" s="21">
        <f t="shared" ca="1" si="4"/>
        <v>0</v>
      </c>
      <c r="I40" s="21">
        <f t="shared" ca="1" si="4"/>
        <v>0</v>
      </c>
      <c r="J40" s="21">
        <f t="shared" ca="1" si="4"/>
        <v>0</v>
      </c>
      <c r="K40" s="21">
        <f t="shared" ca="1" si="4"/>
        <v>0</v>
      </c>
      <c r="L40" s="21">
        <f t="shared" ca="1" si="4"/>
        <v>0</v>
      </c>
      <c r="M40" s="21">
        <f t="shared" ca="1" si="4"/>
        <v>0</v>
      </c>
      <c r="N40" s="21">
        <f t="shared" ca="1" si="4"/>
        <v>0</v>
      </c>
      <c r="O40" s="21">
        <f t="shared" ca="1" si="4"/>
        <v>0</v>
      </c>
      <c r="P40" s="21">
        <f t="shared" ca="1" si="4"/>
        <v>0</v>
      </c>
      <c r="Q40" s="21">
        <f t="shared" ca="1" si="4"/>
        <v>0</v>
      </c>
      <c r="R40" s="22">
        <f t="shared" ca="1" si="3"/>
        <v>0</v>
      </c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  <c r="BI40" s="16"/>
      <c r="BJ40" s="16"/>
      <c r="BK40" s="16"/>
      <c r="BL40" s="16"/>
      <c r="BM40" s="16"/>
      <c r="BN40" s="16"/>
      <c r="BO40" s="16"/>
      <c r="BP40" s="16"/>
      <c r="BQ40" s="16"/>
      <c r="BR40" s="16"/>
      <c r="BS40" s="16"/>
      <c r="BT40" s="16"/>
      <c r="BU40" s="16"/>
      <c r="BV40" s="16"/>
      <c r="BW40" s="16"/>
      <c r="BX40" s="16"/>
      <c r="BY40" s="16"/>
      <c r="BZ40" s="16"/>
      <c r="CA40" s="16"/>
      <c r="CB40" s="16"/>
      <c r="CC40" s="16"/>
      <c r="CD40" s="16"/>
      <c r="CE40" s="16"/>
      <c r="CF40" s="16"/>
      <c r="CG40" s="16"/>
      <c r="CH40" s="16"/>
      <c r="CI40" s="16"/>
      <c r="CJ40" s="16"/>
      <c r="CK40" s="1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6"/>
      <c r="DT40" s="16"/>
      <c r="DU40" s="16"/>
      <c r="DV40" s="16"/>
      <c r="DW40" s="16"/>
      <c r="DX40" s="16"/>
      <c r="DY40" s="16"/>
      <c r="DZ40" s="16"/>
      <c r="EA40" s="16"/>
      <c r="EB40" s="16"/>
      <c r="EC40" s="16"/>
      <c r="ED40" s="16"/>
      <c r="EE40" s="16"/>
      <c r="EF40" s="16"/>
      <c r="EG40" s="16"/>
      <c r="EH40" s="16"/>
      <c r="EI40" s="16"/>
      <c r="EJ40" s="16"/>
      <c r="EK40" s="16"/>
      <c r="EL40" s="16"/>
      <c r="EM40" s="16"/>
      <c r="EN40" s="16"/>
      <c r="EO40" s="16"/>
      <c r="EP40" s="16"/>
      <c r="EQ40" s="16"/>
      <c r="ER40" s="16"/>
      <c r="ES40" s="16"/>
      <c r="ET40" s="16"/>
      <c r="EU40" s="16"/>
      <c r="EV40" s="16"/>
      <c r="EW40" s="16"/>
      <c r="EX40" s="16"/>
      <c r="EY40" s="16"/>
      <c r="EZ40" s="16"/>
      <c r="FA40" s="16"/>
      <c r="FB40" s="16"/>
      <c r="FC40" s="16"/>
      <c r="FD40" s="16"/>
      <c r="FE40" s="16"/>
      <c r="FF40" s="16"/>
      <c r="FG40" s="16"/>
      <c r="FH40" s="16"/>
      <c r="FI40" s="16"/>
      <c r="FJ40" s="16"/>
      <c r="FK40" s="16"/>
      <c r="FL40" s="16"/>
      <c r="FM40" s="16"/>
      <c r="FN40" s="16"/>
      <c r="FO40" s="16"/>
      <c r="FP40" s="16"/>
      <c r="FQ40" s="16"/>
      <c r="FR40" s="16"/>
      <c r="FS40" s="16"/>
      <c r="FT40" s="16"/>
      <c r="FU40" s="16"/>
      <c r="FV40" s="16"/>
      <c r="FW40" s="16"/>
      <c r="FX40" s="16"/>
      <c r="FY40" s="16"/>
      <c r="FZ40" s="16"/>
      <c r="GA40" s="16"/>
      <c r="GB40" s="16"/>
      <c r="GC40" s="16"/>
      <c r="GD40" s="16"/>
      <c r="GE40" s="16"/>
      <c r="GF40" s="16"/>
      <c r="GG40" s="16"/>
      <c r="GH40" s="16"/>
      <c r="GI40" s="16"/>
      <c r="GJ40" s="16"/>
      <c r="GK40" s="16"/>
      <c r="GL40" s="16"/>
      <c r="GM40" s="16"/>
      <c r="GN40" s="16"/>
      <c r="GO40" s="16"/>
      <c r="GP40" s="16"/>
      <c r="GQ40" s="16"/>
      <c r="GR40" s="16"/>
      <c r="GS40" s="16"/>
      <c r="GT40" s="16"/>
      <c r="GU40" s="16"/>
      <c r="GV40" s="16"/>
      <c r="GW40" s="16"/>
      <c r="GX40" s="16"/>
      <c r="GY40" s="16"/>
      <c r="GZ40" s="16"/>
      <c r="HA40" s="16"/>
      <c r="HB40" s="16"/>
      <c r="HC40" s="16"/>
      <c r="HD40" s="16"/>
      <c r="HE40" s="16"/>
      <c r="HF40" s="16"/>
      <c r="HG40" s="16"/>
      <c r="HH40" s="16"/>
      <c r="HI40" s="16"/>
      <c r="HJ40" s="16"/>
      <c r="HK40" s="16"/>
      <c r="HL40" s="16"/>
      <c r="HM40" s="16"/>
      <c r="HN40" s="16"/>
      <c r="HO40" s="16"/>
      <c r="HP40" s="16"/>
    </row>
    <row r="41" spans="1:224" ht="12.75" customHeight="1" x14ac:dyDescent="0.2">
      <c r="A41" s="67" t="s">
        <v>178</v>
      </c>
      <c r="B41" s="20">
        <v>1047</v>
      </c>
      <c r="C41" s="68" t="s">
        <v>144</v>
      </c>
      <c r="D41" s="21">
        <f t="shared" ca="1" si="4"/>
        <v>0</v>
      </c>
      <c r="E41" s="21">
        <f t="shared" ca="1" si="4"/>
        <v>0</v>
      </c>
      <c r="F41" s="21">
        <f t="shared" ca="1" si="4"/>
        <v>0</v>
      </c>
      <c r="G41" s="21">
        <f t="shared" ca="1" si="4"/>
        <v>0</v>
      </c>
      <c r="H41" s="21">
        <f t="shared" ca="1" si="4"/>
        <v>0</v>
      </c>
      <c r="I41" s="21">
        <f t="shared" ca="1" si="4"/>
        <v>0</v>
      </c>
      <c r="J41" s="21">
        <f t="shared" ca="1" si="4"/>
        <v>0</v>
      </c>
      <c r="K41" s="21">
        <f t="shared" ca="1" si="4"/>
        <v>0</v>
      </c>
      <c r="L41" s="21">
        <f t="shared" ca="1" si="4"/>
        <v>0</v>
      </c>
      <c r="M41" s="21">
        <f t="shared" ca="1" si="4"/>
        <v>0</v>
      </c>
      <c r="N41" s="21">
        <f t="shared" ca="1" si="4"/>
        <v>0</v>
      </c>
      <c r="O41" s="21">
        <f t="shared" ca="1" si="4"/>
        <v>0</v>
      </c>
      <c r="P41" s="21">
        <f t="shared" ca="1" si="4"/>
        <v>0</v>
      </c>
      <c r="Q41" s="21">
        <f t="shared" ca="1" si="4"/>
        <v>0</v>
      </c>
      <c r="R41" s="22">
        <f t="shared" ca="1" si="3"/>
        <v>0</v>
      </c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  <c r="BM41" s="16"/>
      <c r="BN41" s="16"/>
      <c r="BO41" s="16"/>
      <c r="BP41" s="16"/>
      <c r="BQ41" s="16"/>
      <c r="BR41" s="16"/>
      <c r="BS41" s="16"/>
      <c r="BT41" s="16"/>
      <c r="BU41" s="16"/>
      <c r="BV41" s="16"/>
      <c r="BW41" s="16"/>
      <c r="BX41" s="16"/>
      <c r="BY41" s="16"/>
      <c r="BZ41" s="16"/>
      <c r="CA41" s="16"/>
      <c r="CB41" s="16"/>
      <c r="CC41" s="16"/>
      <c r="CD41" s="16"/>
      <c r="CE41" s="16"/>
      <c r="CF41" s="16"/>
      <c r="CG41" s="16"/>
      <c r="CH41" s="16"/>
      <c r="CI41" s="16"/>
      <c r="CJ41" s="16"/>
      <c r="CK41" s="16"/>
      <c r="CL41" s="16"/>
      <c r="CM41" s="16"/>
      <c r="CN41" s="16"/>
      <c r="CO41" s="16"/>
      <c r="CP41" s="16"/>
      <c r="CQ41" s="16"/>
      <c r="CR41" s="16"/>
      <c r="CS41" s="16"/>
      <c r="CT41" s="16"/>
      <c r="CU41" s="16"/>
      <c r="CV41" s="16"/>
      <c r="CW41" s="16"/>
      <c r="CX41" s="16"/>
      <c r="CY41" s="16"/>
      <c r="CZ41" s="16"/>
      <c r="DA41" s="16"/>
      <c r="DB41" s="16"/>
      <c r="DC41" s="16"/>
      <c r="DD41" s="16"/>
      <c r="DE41" s="16"/>
      <c r="DF41" s="16"/>
      <c r="DG41" s="16"/>
      <c r="DH41" s="16"/>
      <c r="DI41" s="16"/>
      <c r="DJ41" s="16"/>
      <c r="DK41" s="16"/>
      <c r="DL41" s="16"/>
      <c r="DM41" s="16"/>
      <c r="DN41" s="16"/>
      <c r="DO41" s="16"/>
      <c r="DP41" s="16"/>
      <c r="DQ41" s="16"/>
      <c r="DR41" s="16"/>
      <c r="DS41" s="16"/>
      <c r="DT41" s="16"/>
      <c r="DU41" s="16"/>
      <c r="DV41" s="16"/>
      <c r="DW41" s="16"/>
      <c r="DX41" s="16"/>
      <c r="DY41" s="16"/>
      <c r="DZ41" s="16"/>
      <c r="EA41" s="16"/>
      <c r="EB41" s="16"/>
      <c r="EC41" s="16"/>
      <c r="ED41" s="16"/>
      <c r="EE41" s="16"/>
      <c r="EF41" s="16"/>
      <c r="EG41" s="16"/>
      <c r="EH41" s="16"/>
      <c r="EI41" s="16"/>
      <c r="EJ41" s="16"/>
      <c r="EK41" s="16"/>
      <c r="EL41" s="16"/>
      <c r="EM41" s="16"/>
      <c r="EN41" s="16"/>
      <c r="EO41" s="16"/>
      <c r="EP41" s="16"/>
      <c r="EQ41" s="16"/>
      <c r="ER41" s="16"/>
      <c r="ES41" s="16"/>
      <c r="ET41" s="16"/>
      <c r="EU41" s="16"/>
      <c r="EV41" s="16"/>
      <c r="EW41" s="16"/>
      <c r="EX41" s="16"/>
      <c r="EY41" s="16"/>
      <c r="EZ41" s="16"/>
      <c r="FA41" s="16"/>
      <c r="FB41" s="16"/>
      <c r="FC41" s="16"/>
      <c r="FD41" s="16"/>
      <c r="FE41" s="16"/>
      <c r="FF41" s="16"/>
      <c r="FG41" s="16"/>
      <c r="FH41" s="16"/>
      <c r="FI41" s="16"/>
      <c r="FJ41" s="16"/>
      <c r="FK41" s="16"/>
      <c r="FL41" s="16"/>
      <c r="FM41" s="16"/>
      <c r="FN41" s="16"/>
      <c r="FO41" s="16"/>
      <c r="FP41" s="16"/>
      <c r="FQ41" s="16"/>
      <c r="FR41" s="16"/>
      <c r="FS41" s="16"/>
      <c r="FT41" s="16"/>
      <c r="FU41" s="16"/>
      <c r="FV41" s="16"/>
      <c r="FW41" s="16"/>
      <c r="FX41" s="16"/>
      <c r="FY41" s="16"/>
      <c r="FZ41" s="16"/>
      <c r="GA41" s="16"/>
      <c r="GB41" s="16"/>
      <c r="GC41" s="16"/>
      <c r="GD41" s="16"/>
      <c r="GE41" s="16"/>
      <c r="GF41" s="16"/>
      <c r="GG41" s="16"/>
      <c r="GH41" s="16"/>
      <c r="GI41" s="16"/>
      <c r="GJ41" s="16"/>
      <c r="GK41" s="16"/>
      <c r="GL41" s="16"/>
      <c r="GM41" s="16"/>
      <c r="GN41" s="16"/>
      <c r="GO41" s="16"/>
      <c r="GP41" s="16"/>
      <c r="GQ41" s="16"/>
      <c r="GR41" s="16"/>
      <c r="GS41" s="16"/>
      <c r="GT41" s="16"/>
      <c r="GU41" s="16"/>
      <c r="GV41" s="16"/>
      <c r="GW41" s="16"/>
      <c r="GX41" s="16"/>
      <c r="GY41" s="16"/>
      <c r="GZ41" s="16"/>
      <c r="HA41" s="16"/>
      <c r="HB41" s="16"/>
      <c r="HC41" s="16"/>
      <c r="HD41" s="16"/>
      <c r="HE41" s="16"/>
      <c r="HF41" s="16"/>
      <c r="HG41" s="16"/>
      <c r="HH41" s="16"/>
      <c r="HI41" s="16"/>
      <c r="HJ41" s="16"/>
      <c r="HK41" s="16"/>
      <c r="HL41" s="16"/>
      <c r="HM41" s="16"/>
      <c r="HN41" s="16"/>
      <c r="HO41" s="16"/>
      <c r="HP41" s="16"/>
    </row>
    <row r="42" spans="1:224" ht="12.75" customHeight="1" x14ac:dyDescent="0.2">
      <c r="A42" s="67" t="s">
        <v>179</v>
      </c>
      <c r="B42" s="20">
        <v>1048</v>
      </c>
      <c r="C42" s="68" t="s">
        <v>144</v>
      </c>
      <c r="D42" s="21">
        <f t="shared" ca="1" si="4"/>
        <v>1348590.9100000001</v>
      </c>
      <c r="E42" s="21">
        <f t="shared" ca="1" si="4"/>
        <v>1265068.3999999925</v>
      </c>
      <c r="F42" s="21">
        <f t="shared" ca="1" si="4"/>
        <v>0</v>
      </c>
      <c r="G42" s="21">
        <f t="shared" ca="1" si="4"/>
        <v>0</v>
      </c>
      <c r="H42" s="21">
        <f t="shared" ca="1" si="4"/>
        <v>0</v>
      </c>
      <c r="I42" s="21">
        <f t="shared" ca="1" si="4"/>
        <v>0</v>
      </c>
      <c r="J42" s="21">
        <f t="shared" ca="1" si="4"/>
        <v>132084.1</v>
      </c>
      <c r="K42" s="21">
        <f t="shared" ca="1" si="4"/>
        <v>0</v>
      </c>
      <c r="L42" s="21">
        <f t="shared" ca="1" si="4"/>
        <v>0</v>
      </c>
      <c r="M42" s="21">
        <f t="shared" ca="1" si="4"/>
        <v>10564.589999999995</v>
      </c>
      <c r="N42" s="21">
        <f t="shared" ca="1" si="4"/>
        <v>0</v>
      </c>
      <c r="O42" s="21">
        <f t="shared" ca="1" si="4"/>
        <v>0</v>
      </c>
      <c r="P42" s="21">
        <f t="shared" ca="1" si="4"/>
        <v>0</v>
      </c>
      <c r="Q42" s="21">
        <f t="shared" ca="1" si="4"/>
        <v>10564.589999999995</v>
      </c>
      <c r="R42" s="22">
        <f t="shared" ref="R42:R60" ca="1" si="5">+SUM(D42:Q42)</f>
        <v>2766872.5899999924</v>
      </c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  <c r="BM42" s="16"/>
      <c r="BN42" s="16"/>
      <c r="BO42" s="16"/>
      <c r="BP42" s="16"/>
      <c r="BQ42" s="16"/>
      <c r="BR42" s="16"/>
      <c r="BS42" s="16"/>
      <c r="BT42" s="16"/>
      <c r="BU42" s="16"/>
      <c r="BV42" s="16"/>
      <c r="BW42" s="16"/>
      <c r="BX42" s="16"/>
      <c r="BY42" s="16"/>
      <c r="BZ42" s="16"/>
      <c r="CA42" s="16"/>
      <c r="CB42" s="16"/>
      <c r="CC42" s="16"/>
      <c r="CD42" s="16"/>
      <c r="CE42" s="16"/>
      <c r="CF42" s="16"/>
      <c r="CG42" s="16"/>
      <c r="CH42" s="16"/>
      <c r="CI42" s="16"/>
      <c r="CJ42" s="16"/>
      <c r="CK42" s="16"/>
      <c r="CL42" s="16"/>
      <c r="CM42" s="16"/>
      <c r="CN42" s="16"/>
      <c r="CO42" s="16"/>
      <c r="CP42" s="16"/>
      <c r="CQ42" s="16"/>
      <c r="CR42" s="16"/>
      <c r="CS42" s="16"/>
      <c r="CT42" s="16"/>
      <c r="CU42" s="16"/>
      <c r="CV42" s="16"/>
      <c r="CW42" s="16"/>
      <c r="CX42" s="16"/>
      <c r="CY42" s="16"/>
      <c r="CZ42" s="16"/>
      <c r="DA42" s="16"/>
      <c r="DB42" s="16"/>
      <c r="DC42" s="16"/>
      <c r="DD42" s="16"/>
      <c r="DE42" s="16"/>
      <c r="DF42" s="16"/>
      <c r="DG42" s="16"/>
      <c r="DH42" s="16"/>
      <c r="DI42" s="16"/>
      <c r="DJ42" s="16"/>
      <c r="DK42" s="16"/>
      <c r="DL42" s="16"/>
      <c r="DM42" s="16"/>
      <c r="DN42" s="16"/>
      <c r="DO42" s="16"/>
      <c r="DP42" s="16"/>
      <c r="DQ42" s="16"/>
      <c r="DR42" s="16"/>
      <c r="DS42" s="16"/>
      <c r="DT42" s="16"/>
      <c r="DU42" s="16"/>
      <c r="DV42" s="16"/>
      <c r="DW42" s="16"/>
      <c r="DX42" s="16"/>
      <c r="DY42" s="16"/>
      <c r="DZ42" s="16"/>
      <c r="EA42" s="16"/>
      <c r="EB42" s="16"/>
      <c r="EC42" s="16"/>
      <c r="ED42" s="16"/>
      <c r="EE42" s="16"/>
      <c r="EF42" s="16"/>
      <c r="EG42" s="16"/>
      <c r="EH42" s="16"/>
      <c r="EI42" s="16"/>
      <c r="EJ42" s="16"/>
      <c r="EK42" s="16"/>
      <c r="EL42" s="16"/>
      <c r="EM42" s="16"/>
      <c r="EN42" s="16"/>
      <c r="EO42" s="16"/>
      <c r="EP42" s="16"/>
      <c r="EQ42" s="16"/>
      <c r="ER42" s="16"/>
      <c r="ES42" s="16"/>
      <c r="ET42" s="16"/>
      <c r="EU42" s="16"/>
      <c r="EV42" s="16"/>
      <c r="EW42" s="16"/>
      <c r="EX42" s="16"/>
      <c r="EY42" s="16"/>
      <c r="EZ42" s="16"/>
      <c r="FA42" s="16"/>
      <c r="FB42" s="16"/>
      <c r="FC42" s="16"/>
      <c r="FD42" s="16"/>
      <c r="FE42" s="16"/>
      <c r="FF42" s="16"/>
      <c r="FG42" s="16"/>
      <c r="FH42" s="16"/>
      <c r="FI42" s="16"/>
      <c r="FJ42" s="16"/>
      <c r="FK42" s="16"/>
      <c r="FL42" s="16"/>
      <c r="FM42" s="16"/>
      <c r="FN42" s="16"/>
      <c r="FO42" s="16"/>
      <c r="FP42" s="16"/>
      <c r="FQ42" s="16"/>
      <c r="FR42" s="16"/>
      <c r="FS42" s="16"/>
      <c r="FT42" s="16"/>
      <c r="FU42" s="16"/>
      <c r="FV42" s="16"/>
      <c r="FW42" s="16"/>
      <c r="FX42" s="16"/>
      <c r="FY42" s="16"/>
      <c r="FZ42" s="16"/>
      <c r="GA42" s="16"/>
      <c r="GB42" s="16"/>
      <c r="GC42" s="16"/>
      <c r="GD42" s="16"/>
      <c r="GE42" s="16"/>
      <c r="GF42" s="16"/>
      <c r="GG42" s="16"/>
      <c r="GH42" s="16"/>
      <c r="GI42" s="16"/>
      <c r="GJ42" s="16"/>
      <c r="GK42" s="16"/>
      <c r="GL42" s="16"/>
      <c r="GM42" s="16"/>
      <c r="GN42" s="16"/>
      <c r="GO42" s="16"/>
      <c r="GP42" s="16"/>
      <c r="GQ42" s="16"/>
      <c r="GR42" s="16"/>
      <c r="GS42" s="16"/>
      <c r="GT42" s="16"/>
      <c r="GU42" s="16"/>
      <c r="GV42" s="16"/>
      <c r="GW42" s="16"/>
      <c r="GX42" s="16"/>
      <c r="GY42" s="16"/>
      <c r="GZ42" s="16"/>
      <c r="HA42" s="16"/>
      <c r="HB42" s="16"/>
      <c r="HC42" s="16"/>
      <c r="HD42" s="16"/>
      <c r="HE42" s="16"/>
      <c r="HF42" s="16"/>
      <c r="HG42" s="16"/>
      <c r="HH42" s="16"/>
      <c r="HI42" s="16"/>
      <c r="HJ42" s="16"/>
      <c r="HK42" s="16"/>
      <c r="HL42" s="16"/>
      <c r="HM42" s="16"/>
      <c r="HN42" s="16"/>
      <c r="HO42" s="16"/>
      <c r="HP42" s="16"/>
    </row>
    <row r="43" spans="1:224" ht="12.75" customHeight="1" x14ac:dyDescent="0.2">
      <c r="A43" s="67" t="s">
        <v>180</v>
      </c>
      <c r="B43" s="20">
        <v>1049</v>
      </c>
      <c r="C43" s="68" t="s">
        <v>144</v>
      </c>
      <c r="D43" s="21">
        <f t="shared" ca="1" si="4"/>
        <v>52140.21</v>
      </c>
      <c r="E43" s="21">
        <f t="shared" ca="1" si="4"/>
        <v>199548.30999999962</v>
      </c>
      <c r="F43" s="21">
        <f t="shared" ca="1" si="4"/>
        <v>0</v>
      </c>
      <c r="G43" s="21">
        <f t="shared" ca="1" si="4"/>
        <v>0</v>
      </c>
      <c r="H43" s="21">
        <f t="shared" ca="1" si="4"/>
        <v>0</v>
      </c>
      <c r="I43" s="21">
        <f t="shared" ca="1" si="4"/>
        <v>0</v>
      </c>
      <c r="J43" s="21">
        <f t="shared" ca="1" si="4"/>
        <v>103111.63999999998</v>
      </c>
      <c r="K43" s="21">
        <f t="shared" ca="1" si="4"/>
        <v>0</v>
      </c>
      <c r="L43" s="21">
        <f t="shared" ca="1" si="4"/>
        <v>0</v>
      </c>
      <c r="M43" s="21">
        <f t="shared" ca="1" si="4"/>
        <v>0</v>
      </c>
      <c r="N43" s="21">
        <f t="shared" ca="1" si="4"/>
        <v>0</v>
      </c>
      <c r="O43" s="21">
        <f t="shared" ca="1" si="4"/>
        <v>0</v>
      </c>
      <c r="P43" s="21">
        <f t="shared" ca="1" si="4"/>
        <v>0</v>
      </c>
      <c r="Q43" s="21">
        <f t="shared" ca="1" si="4"/>
        <v>0</v>
      </c>
      <c r="R43" s="22">
        <f t="shared" ca="1" si="5"/>
        <v>354800.15999999957</v>
      </c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  <c r="BM43" s="16"/>
      <c r="BN43" s="16"/>
      <c r="BO43" s="16"/>
      <c r="BP43" s="16"/>
      <c r="BQ43" s="16"/>
      <c r="BR43" s="16"/>
      <c r="BS43" s="16"/>
      <c r="BT43" s="16"/>
      <c r="BU43" s="16"/>
      <c r="BV43" s="16"/>
      <c r="BW43" s="16"/>
      <c r="BX43" s="16"/>
      <c r="BY43" s="16"/>
      <c r="BZ43" s="16"/>
      <c r="CA43" s="16"/>
      <c r="CB43" s="16"/>
      <c r="CC43" s="16"/>
      <c r="CD43" s="16"/>
      <c r="CE43" s="16"/>
      <c r="CF43" s="16"/>
      <c r="CG43" s="16"/>
      <c r="CH43" s="16"/>
      <c r="CI43" s="16"/>
      <c r="CJ43" s="16"/>
      <c r="CK43" s="16"/>
      <c r="CL43" s="16"/>
      <c r="CM43" s="16"/>
      <c r="CN43" s="16"/>
      <c r="CO43" s="16"/>
      <c r="CP43" s="16"/>
      <c r="CQ43" s="16"/>
      <c r="CR43" s="16"/>
      <c r="CS43" s="16"/>
      <c r="CT43" s="16"/>
      <c r="CU43" s="16"/>
      <c r="CV43" s="16"/>
      <c r="CW43" s="16"/>
      <c r="CX43" s="16"/>
      <c r="CY43" s="16"/>
      <c r="CZ43" s="16"/>
      <c r="DA43" s="16"/>
      <c r="DB43" s="16"/>
      <c r="DC43" s="16"/>
      <c r="DD43" s="16"/>
      <c r="DE43" s="16"/>
      <c r="DF43" s="16"/>
      <c r="DG43" s="16"/>
      <c r="DH43" s="16"/>
      <c r="DI43" s="16"/>
      <c r="DJ43" s="16"/>
      <c r="DK43" s="16"/>
      <c r="DL43" s="16"/>
      <c r="DM43" s="16"/>
      <c r="DN43" s="16"/>
      <c r="DO43" s="16"/>
      <c r="DP43" s="16"/>
      <c r="DQ43" s="16"/>
      <c r="DR43" s="16"/>
      <c r="DS43" s="16"/>
      <c r="DT43" s="16"/>
      <c r="DU43" s="16"/>
      <c r="DV43" s="16"/>
      <c r="DW43" s="16"/>
      <c r="DX43" s="16"/>
      <c r="DY43" s="16"/>
      <c r="DZ43" s="16"/>
      <c r="EA43" s="16"/>
      <c r="EB43" s="16"/>
      <c r="EC43" s="16"/>
      <c r="ED43" s="16"/>
      <c r="EE43" s="16"/>
      <c r="EF43" s="16"/>
      <c r="EG43" s="16"/>
      <c r="EH43" s="16"/>
      <c r="EI43" s="16"/>
      <c r="EJ43" s="16"/>
      <c r="EK43" s="16"/>
      <c r="EL43" s="16"/>
      <c r="EM43" s="16"/>
      <c r="EN43" s="16"/>
      <c r="EO43" s="16"/>
      <c r="EP43" s="16"/>
      <c r="EQ43" s="16"/>
      <c r="ER43" s="16"/>
      <c r="ES43" s="16"/>
      <c r="ET43" s="16"/>
      <c r="EU43" s="16"/>
      <c r="EV43" s="16"/>
      <c r="EW43" s="16"/>
      <c r="EX43" s="16"/>
      <c r="EY43" s="16"/>
      <c r="EZ43" s="16"/>
      <c r="FA43" s="16"/>
      <c r="FB43" s="16"/>
      <c r="FC43" s="16"/>
      <c r="FD43" s="16"/>
      <c r="FE43" s="16"/>
      <c r="FF43" s="16"/>
      <c r="FG43" s="16"/>
      <c r="FH43" s="16"/>
      <c r="FI43" s="16"/>
      <c r="FJ43" s="16"/>
      <c r="FK43" s="16"/>
      <c r="FL43" s="16"/>
      <c r="FM43" s="16"/>
      <c r="FN43" s="16"/>
      <c r="FO43" s="16"/>
      <c r="FP43" s="16"/>
      <c r="FQ43" s="16"/>
      <c r="FR43" s="16"/>
      <c r="FS43" s="16"/>
      <c r="FT43" s="16"/>
      <c r="FU43" s="16"/>
      <c r="FV43" s="16"/>
      <c r="FW43" s="16"/>
      <c r="FX43" s="16"/>
      <c r="FY43" s="16"/>
      <c r="FZ43" s="16"/>
      <c r="GA43" s="16"/>
      <c r="GB43" s="16"/>
      <c r="GC43" s="16"/>
      <c r="GD43" s="16"/>
      <c r="GE43" s="16"/>
      <c r="GF43" s="16"/>
      <c r="GG43" s="16"/>
      <c r="GH43" s="16"/>
      <c r="GI43" s="16"/>
      <c r="GJ43" s="16"/>
      <c r="GK43" s="16"/>
      <c r="GL43" s="16"/>
      <c r="GM43" s="16"/>
      <c r="GN43" s="16"/>
      <c r="GO43" s="16"/>
      <c r="GP43" s="16"/>
      <c r="GQ43" s="16"/>
      <c r="GR43" s="16"/>
      <c r="GS43" s="16"/>
      <c r="GT43" s="16"/>
      <c r="GU43" s="16"/>
      <c r="GV43" s="16"/>
      <c r="GW43" s="16"/>
      <c r="GX43" s="16"/>
      <c r="GY43" s="16"/>
      <c r="GZ43" s="16"/>
      <c r="HA43" s="16"/>
      <c r="HB43" s="16"/>
      <c r="HC43" s="16"/>
      <c r="HD43" s="16"/>
      <c r="HE43" s="16"/>
      <c r="HF43" s="16"/>
      <c r="HG43" s="16"/>
      <c r="HH43" s="16"/>
      <c r="HI43" s="16"/>
      <c r="HJ43" s="16"/>
      <c r="HK43" s="16"/>
      <c r="HL43" s="16"/>
      <c r="HM43" s="16"/>
      <c r="HN43" s="16"/>
      <c r="HO43" s="16"/>
      <c r="HP43" s="16"/>
    </row>
    <row r="44" spans="1:224" ht="12.75" customHeight="1" x14ac:dyDescent="0.2">
      <c r="A44" s="67" t="s">
        <v>181</v>
      </c>
      <c r="B44" s="20">
        <v>1050</v>
      </c>
      <c r="C44" s="68" t="s">
        <v>144</v>
      </c>
      <c r="D44" s="21">
        <f t="shared" ca="1" si="4"/>
        <v>0</v>
      </c>
      <c r="E44" s="21">
        <f t="shared" ca="1" si="4"/>
        <v>0</v>
      </c>
      <c r="F44" s="21">
        <f t="shared" ca="1" si="4"/>
        <v>0</v>
      </c>
      <c r="G44" s="21">
        <f t="shared" ca="1" si="4"/>
        <v>0</v>
      </c>
      <c r="H44" s="21">
        <f t="shared" ca="1" si="4"/>
        <v>0</v>
      </c>
      <c r="I44" s="21">
        <f t="shared" ca="1" si="4"/>
        <v>0</v>
      </c>
      <c r="J44" s="21">
        <f t="shared" ca="1" si="4"/>
        <v>0</v>
      </c>
      <c r="K44" s="21">
        <f t="shared" ca="1" si="4"/>
        <v>0</v>
      </c>
      <c r="L44" s="21">
        <f t="shared" ca="1" si="4"/>
        <v>0</v>
      </c>
      <c r="M44" s="21">
        <f t="shared" ca="1" si="4"/>
        <v>0</v>
      </c>
      <c r="N44" s="21">
        <f t="shared" ca="1" si="4"/>
        <v>0</v>
      </c>
      <c r="O44" s="21">
        <f t="shared" ca="1" si="4"/>
        <v>0</v>
      </c>
      <c r="P44" s="21">
        <f t="shared" ca="1" si="4"/>
        <v>0</v>
      </c>
      <c r="Q44" s="21">
        <f t="shared" ca="1" si="4"/>
        <v>0</v>
      </c>
      <c r="R44" s="22">
        <f t="shared" ca="1" si="5"/>
        <v>0</v>
      </c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  <c r="BM44" s="16"/>
      <c r="BN44" s="16"/>
      <c r="BO44" s="16"/>
      <c r="BP44" s="16"/>
      <c r="BQ44" s="16"/>
      <c r="BR44" s="16"/>
      <c r="BS44" s="16"/>
      <c r="BT44" s="16"/>
      <c r="BU44" s="16"/>
      <c r="BV44" s="16"/>
      <c r="BW44" s="16"/>
      <c r="BX44" s="16"/>
      <c r="BY44" s="16"/>
      <c r="BZ44" s="16"/>
      <c r="CA44" s="16"/>
      <c r="CB44" s="16"/>
      <c r="CC44" s="16"/>
      <c r="CD44" s="16"/>
      <c r="CE44" s="16"/>
      <c r="CF44" s="16"/>
      <c r="CG44" s="16"/>
      <c r="CH44" s="16"/>
      <c r="CI44" s="16"/>
      <c r="CJ44" s="16"/>
      <c r="CK44" s="16"/>
      <c r="CL44" s="16"/>
      <c r="CM44" s="16"/>
      <c r="CN44" s="16"/>
      <c r="CO44" s="16"/>
      <c r="CP44" s="16"/>
      <c r="CQ44" s="16"/>
      <c r="CR44" s="16"/>
      <c r="CS44" s="16"/>
      <c r="CT44" s="16"/>
      <c r="CU44" s="16"/>
      <c r="CV44" s="16"/>
      <c r="CW44" s="16"/>
      <c r="CX44" s="16"/>
      <c r="CY44" s="16"/>
      <c r="CZ44" s="16"/>
      <c r="DA44" s="16"/>
      <c r="DB44" s="16"/>
      <c r="DC44" s="16"/>
      <c r="DD44" s="16"/>
      <c r="DE44" s="16"/>
      <c r="DF44" s="16"/>
      <c r="DG44" s="16"/>
      <c r="DH44" s="16"/>
      <c r="DI44" s="16"/>
      <c r="DJ44" s="16"/>
      <c r="DK44" s="16"/>
      <c r="DL44" s="16"/>
      <c r="DM44" s="16"/>
      <c r="DN44" s="16"/>
      <c r="DO44" s="16"/>
      <c r="DP44" s="16"/>
      <c r="DQ44" s="16"/>
      <c r="DR44" s="16"/>
      <c r="DS44" s="16"/>
      <c r="DT44" s="16"/>
      <c r="DU44" s="16"/>
      <c r="DV44" s="16"/>
      <c r="DW44" s="16"/>
      <c r="DX44" s="16"/>
      <c r="DY44" s="16"/>
      <c r="DZ44" s="16"/>
      <c r="EA44" s="16"/>
      <c r="EB44" s="16"/>
      <c r="EC44" s="16"/>
      <c r="ED44" s="16"/>
      <c r="EE44" s="16"/>
      <c r="EF44" s="16"/>
      <c r="EG44" s="16"/>
      <c r="EH44" s="16"/>
      <c r="EI44" s="16"/>
      <c r="EJ44" s="16"/>
      <c r="EK44" s="16"/>
      <c r="EL44" s="16"/>
      <c r="EM44" s="16"/>
      <c r="EN44" s="16"/>
      <c r="EO44" s="16"/>
      <c r="EP44" s="16"/>
      <c r="EQ44" s="16"/>
      <c r="ER44" s="16"/>
      <c r="ES44" s="16"/>
      <c r="ET44" s="16"/>
      <c r="EU44" s="16"/>
      <c r="EV44" s="16"/>
      <c r="EW44" s="16"/>
      <c r="EX44" s="16"/>
      <c r="EY44" s="16"/>
      <c r="EZ44" s="16"/>
      <c r="FA44" s="16"/>
      <c r="FB44" s="16"/>
      <c r="FC44" s="16"/>
      <c r="FD44" s="16"/>
      <c r="FE44" s="16"/>
      <c r="FF44" s="16"/>
      <c r="FG44" s="16"/>
      <c r="FH44" s="16"/>
      <c r="FI44" s="16"/>
      <c r="FJ44" s="16"/>
      <c r="FK44" s="16"/>
      <c r="FL44" s="16"/>
      <c r="FM44" s="16"/>
      <c r="FN44" s="16"/>
      <c r="FO44" s="16"/>
      <c r="FP44" s="16"/>
      <c r="FQ44" s="16"/>
      <c r="FR44" s="16"/>
      <c r="FS44" s="16"/>
      <c r="FT44" s="16"/>
      <c r="FU44" s="16"/>
      <c r="FV44" s="16"/>
      <c r="FW44" s="16"/>
      <c r="FX44" s="16"/>
      <c r="FY44" s="16"/>
      <c r="FZ44" s="16"/>
      <c r="GA44" s="16"/>
      <c r="GB44" s="16"/>
      <c r="GC44" s="16"/>
      <c r="GD44" s="16"/>
      <c r="GE44" s="16"/>
      <c r="GF44" s="16"/>
      <c r="GG44" s="16"/>
      <c r="GH44" s="16"/>
      <c r="GI44" s="16"/>
      <c r="GJ44" s="16"/>
      <c r="GK44" s="16"/>
      <c r="GL44" s="16"/>
      <c r="GM44" s="16"/>
      <c r="GN44" s="16"/>
      <c r="GO44" s="16"/>
      <c r="GP44" s="16"/>
      <c r="GQ44" s="16"/>
      <c r="GR44" s="16"/>
      <c r="GS44" s="16"/>
      <c r="GT44" s="16"/>
      <c r="GU44" s="16"/>
      <c r="GV44" s="16"/>
      <c r="GW44" s="16"/>
      <c r="GX44" s="16"/>
      <c r="GY44" s="16"/>
      <c r="GZ44" s="16"/>
      <c r="HA44" s="16"/>
      <c r="HB44" s="16"/>
      <c r="HC44" s="16"/>
      <c r="HD44" s="16"/>
      <c r="HE44" s="16"/>
      <c r="HF44" s="16"/>
      <c r="HG44" s="16"/>
      <c r="HH44" s="16"/>
      <c r="HI44" s="16"/>
      <c r="HJ44" s="16"/>
      <c r="HK44" s="16"/>
      <c r="HL44" s="16"/>
      <c r="HM44" s="16"/>
      <c r="HN44" s="16"/>
      <c r="HO44" s="16"/>
      <c r="HP44" s="16"/>
    </row>
    <row r="45" spans="1:224" ht="12.75" customHeight="1" x14ac:dyDescent="0.2">
      <c r="A45" s="67" t="s">
        <v>182</v>
      </c>
      <c r="B45" s="20">
        <v>1051</v>
      </c>
      <c r="C45" s="68" t="s">
        <v>144</v>
      </c>
      <c r="D45" s="21">
        <f t="shared" ca="1" si="4"/>
        <v>4349109.82</v>
      </c>
      <c r="E45" s="21">
        <f t="shared" ca="1" si="4"/>
        <v>13074059.390000001</v>
      </c>
      <c r="F45" s="21">
        <f t="shared" ca="1" si="4"/>
        <v>0</v>
      </c>
      <c r="G45" s="21">
        <f t="shared" ca="1" si="4"/>
        <v>0</v>
      </c>
      <c r="H45" s="21">
        <f t="shared" ca="1" si="4"/>
        <v>0</v>
      </c>
      <c r="I45" s="21">
        <f t="shared" ca="1" si="4"/>
        <v>27782.449999999997</v>
      </c>
      <c r="J45" s="21">
        <f t="shared" ca="1" si="4"/>
        <v>270929.5</v>
      </c>
      <c r="K45" s="21">
        <f t="shared" ca="1" si="4"/>
        <v>0</v>
      </c>
      <c r="L45" s="21">
        <f t="shared" ca="1" si="4"/>
        <v>0</v>
      </c>
      <c r="M45" s="21">
        <f t="shared" ca="1" si="4"/>
        <v>2880364.66</v>
      </c>
      <c r="N45" s="21">
        <f t="shared" ca="1" si="4"/>
        <v>0</v>
      </c>
      <c r="O45" s="21">
        <f t="shared" ca="1" si="4"/>
        <v>0</v>
      </c>
      <c r="P45" s="21">
        <f t="shared" ca="1" si="4"/>
        <v>0</v>
      </c>
      <c r="Q45" s="21">
        <f t="shared" ca="1" si="4"/>
        <v>0</v>
      </c>
      <c r="R45" s="22">
        <f t="shared" ca="1" si="5"/>
        <v>20602245.82</v>
      </c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/>
      <c r="AS45" s="16"/>
      <c r="AT45" s="16"/>
      <c r="AU45" s="16"/>
      <c r="AV45" s="16"/>
      <c r="AW45" s="16"/>
      <c r="AX45" s="16"/>
      <c r="AY45" s="16"/>
      <c r="AZ45" s="1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  <c r="BM45" s="16"/>
      <c r="BN45" s="16"/>
      <c r="BO45" s="16"/>
      <c r="BP45" s="16"/>
      <c r="BQ45" s="16"/>
      <c r="BR45" s="16"/>
      <c r="BS45" s="16"/>
      <c r="BT45" s="16"/>
      <c r="BU45" s="16"/>
      <c r="BV45" s="16"/>
      <c r="BW45" s="16"/>
      <c r="BX45" s="16"/>
      <c r="BY45" s="16"/>
      <c r="BZ45" s="16"/>
      <c r="CA45" s="16"/>
      <c r="CB45" s="16"/>
      <c r="CC45" s="16"/>
      <c r="CD45" s="16"/>
      <c r="CE45" s="16"/>
      <c r="CF45" s="16"/>
      <c r="CG45" s="16"/>
      <c r="CH45" s="16"/>
      <c r="CI45" s="16"/>
      <c r="CJ45" s="16"/>
      <c r="CK45" s="16"/>
      <c r="CL45" s="16"/>
      <c r="CM45" s="16"/>
      <c r="CN45" s="16"/>
      <c r="CO45" s="16"/>
      <c r="CP45" s="16"/>
      <c r="CQ45" s="16"/>
      <c r="CR45" s="16"/>
      <c r="CS45" s="16"/>
      <c r="CT45" s="16"/>
      <c r="CU45" s="16"/>
      <c r="CV45" s="16"/>
      <c r="CW45" s="16"/>
      <c r="CX45" s="16"/>
      <c r="CY45" s="16"/>
      <c r="CZ45" s="16"/>
      <c r="DA45" s="16"/>
      <c r="DB45" s="16"/>
      <c r="DC45" s="16"/>
      <c r="DD45" s="16"/>
      <c r="DE45" s="16"/>
      <c r="DF45" s="16"/>
      <c r="DG45" s="16"/>
      <c r="DH45" s="16"/>
      <c r="DI45" s="16"/>
      <c r="DJ45" s="16"/>
      <c r="DK45" s="16"/>
      <c r="DL45" s="16"/>
      <c r="DM45" s="16"/>
      <c r="DN45" s="16"/>
      <c r="DO45" s="16"/>
      <c r="DP45" s="16"/>
      <c r="DQ45" s="16"/>
      <c r="DR45" s="16"/>
      <c r="DS45" s="16"/>
      <c r="DT45" s="16"/>
      <c r="DU45" s="16"/>
      <c r="DV45" s="16"/>
      <c r="DW45" s="16"/>
      <c r="DX45" s="16"/>
      <c r="DY45" s="16"/>
      <c r="DZ45" s="16"/>
      <c r="EA45" s="16"/>
      <c r="EB45" s="16"/>
      <c r="EC45" s="16"/>
      <c r="ED45" s="16"/>
      <c r="EE45" s="16"/>
      <c r="EF45" s="16"/>
      <c r="EG45" s="16"/>
      <c r="EH45" s="16"/>
      <c r="EI45" s="16"/>
      <c r="EJ45" s="16"/>
      <c r="EK45" s="16"/>
      <c r="EL45" s="16"/>
      <c r="EM45" s="16"/>
      <c r="EN45" s="16"/>
      <c r="EO45" s="16"/>
      <c r="EP45" s="16"/>
      <c r="EQ45" s="16"/>
      <c r="ER45" s="16"/>
      <c r="ES45" s="16"/>
      <c r="ET45" s="16"/>
      <c r="EU45" s="16"/>
      <c r="EV45" s="16"/>
      <c r="EW45" s="16"/>
      <c r="EX45" s="16"/>
      <c r="EY45" s="16"/>
      <c r="EZ45" s="16"/>
      <c r="FA45" s="16"/>
      <c r="FB45" s="16"/>
      <c r="FC45" s="16"/>
      <c r="FD45" s="16"/>
      <c r="FE45" s="16"/>
      <c r="FF45" s="16"/>
      <c r="FG45" s="16"/>
      <c r="FH45" s="16"/>
      <c r="FI45" s="16"/>
      <c r="FJ45" s="16"/>
      <c r="FK45" s="16"/>
      <c r="FL45" s="16"/>
      <c r="FM45" s="16"/>
      <c r="FN45" s="16"/>
      <c r="FO45" s="16"/>
      <c r="FP45" s="16"/>
      <c r="FQ45" s="16"/>
      <c r="FR45" s="16"/>
      <c r="FS45" s="16"/>
      <c r="FT45" s="16"/>
      <c r="FU45" s="16"/>
      <c r="FV45" s="16"/>
      <c r="FW45" s="16"/>
      <c r="FX45" s="16"/>
      <c r="FY45" s="16"/>
      <c r="FZ45" s="16"/>
      <c r="GA45" s="16"/>
      <c r="GB45" s="16"/>
      <c r="GC45" s="16"/>
      <c r="GD45" s="16"/>
      <c r="GE45" s="16"/>
      <c r="GF45" s="16"/>
      <c r="GG45" s="16"/>
      <c r="GH45" s="16"/>
      <c r="GI45" s="16"/>
      <c r="GJ45" s="16"/>
      <c r="GK45" s="16"/>
      <c r="GL45" s="16"/>
      <c r="GM45" s="16"/>
      <c r="GN45" s="16"/>
      <c r="GO45" s="16"/>
      <c r="GP45" s="16"/>
      <c r="GQ45" s="16"/>
      <c r="GR45" s="16"/>
      <c r="GS45" s="16"/>
      <c r="GT45" s="16"/>
      <c r="GU45" s="16"/>
      <c r="GV45" s="16"/>
      <c r="GW45" s="16"/>
      <c r="GX45" s="16"/>
      <c r="GY45" s="16"/>
      <c r="GZ45" s="16"/>
      <c r="HA45" s="16"/>
      <c r="HB45" s="16"/>
      <c r="HC45" s="16"/>
      <c r="HD45" s="16"/>
      <c r="HE45" s="16"/>
      <c r="HF45" s="16"/>
      <c r="HG45" s="16"/>
      <c r="HH45" s="16"/>
      <c r="HI45" s="16"/>
      <c r="HJ45" s="16"/>
      <c r="HK45" s="16"/>
      <c r="HL45" s="16"/>
      <c r="HM45" s="16"/>
      <c r="HN45" s="16"/>
      <c r="HO45" s="16"/>
      <c r="HP45" s="16"/>
    </row>
    <row r="46" spans="1:224" ht="12.75" customHeight="1" x14ac:dyDescent="0.2">
      <c r="A46" s="67" t="s">
        <v>183</v>
      </c>
      <c r="B46" s="20">
        <v>1052</v>
      </c>
      <c r="C46" s="68" t="s">
        <v>144</v>
      </c>
      <c r="D46" s="21">
        <f t="shared" ca="1" si="4"/>
        <v>45055.07</v>
      </c>
      <c r="E46" s="21">
        <f t="shared" ca="1" si="4"/>
        <v>1328446.3799999999</v>
      </c>
      <c r="F46" s="21">
        <f t="shared" ca="1" si="4"/>
        <v>0</v>
      </c>
      <c r="G46" s="21">
        <f t="shared" ca="1" si="4"/>
        <v>0</v>
      </c>
      <c r="H46" s="21">
        <f t="shared" ca="1" si="4"/>
        <v>0</v>
      </c>
      <c r="I46" s="21">
        <f t="shared" ca="1" si="4"/>
        <v>0</v>
      </c>
      <c r="J46" s="21">
        <f t="shared" ca="1" si="4"/>
        <v>0</v>
      </c>
      <c r="K46" s="21">
        <f t="shared" ca="1" si="4"/>
        <v>0</v>
      </c>
      <c r="L46" s="21">
        <f t="shared" ca="1" si="4"/>
        <v>0</v>
      </c>
      <c r="M46" s="21">
        <f t="shared" ca="1" si="4"/>
        <v>0</v>
      </c>
      <c r="N46" s="21">
        <f t="shared" ca="1" si="4"/>
        <v>0</v>
      </c>
      <c r="O46" s="21">
        <f t="shared" ca="1" si="4"/>
        <v>0</v>
      </c>
      <c r="P46" s="21">
        <f t="shared" ca="1" si="4"/>
        <v>0</v>
      </c>
      <c r="Q46" s="21">
        <f t="shared" ca="1" si="4"/>
        <v>0</v>
      </c>
      <c r="R46" s="22">
        <f t="shared" ca="1" si="5"/>
        <v>1373501.45</v>
      </c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  <c r="BM46" s="16"/>
      <c r="BN46" s="16"/>
      <c r="BO46" s="16"/>
      <c r="BP46" s="16"/>
      <c r="BQ46" s="16"/>
      <c r="BR46" s="16"/>
      <c r="BS46" s="16"/>
      <c r="BT46" s="16"/>
      <c r="BU46" s="16"/>
      <c r="BV46" s="16"/>
      <c r="BW46" s="16"/>
      <c r="BX46" s="16"/>
      <c r="BY46" s="16"/>
      <c r="BZ46" s="16"/>
      <c r="CA46" s="16"/>
      <c r="CB46" s="16"/>
      <c r="CC46" s="16"/>
      <c r="CD46" s="16"/>
      <c r="CE46" s="16"/>
      <c r="CF46" s="16"/>
      <c r="CG46" s="16"/>
      <c r="CH46" s="16"/>
      <c r="CI46" s="16"/>
      <c r="CJ46" s="16"/>
      <c r="CK46" s="16"/>
      <c r="CL46" s="16"/>
      <c r="CM46" s="16"/>
      <c r="CN46" s="16"/>
      <c r="CO46" s="16"/>
      <c r="CP46" s="16"/>
      <c r="CQ46" s="16"/>
      <c r="CR46" s="16"/>
      <c r="CS46" s="16"/>
      <c r="CT46" s="16"/>
      <c r="CU46" s="16"/>
      <c r="CV46" s="16"/>
      <c r="CW46" s="16"/>
      <c r="CX46" s="16"/>
      <c r="CY46" s="16"/>
      <c r="CZ46" s="16"/>
      <c r="DA46" s="16"/>
      <c r="DB46" s="16"/>
      <c r="DC46" s="16"/>
      <c r="DD46" s="16"/>
      <c r="DE46" s="16"/>
      <c r="DF46" s="16"/>
      <c r="DG46" s="16"/>
      <c r="DH46" s="16"/>
      <c r="DI46" s="16"/>
      <c r="DJ46" s="16"/>
      <c r="DK46" s="16"/>
      <c r="DL46" s="16"/>
      <c r="DM46" s="16"/>
      <c r="DN46" s="16"/>
      <c r="DO46" s="16"/>
      <c r="DP46" s="16"/>
      <c r="DQ46" s="16"/>
      <c r="DR46" s="16"/>
      <c r="DS46" s="16"/>
      <c r="DT46" s="16"/>
      <c r="DU46" s="16"/>
      <c r="DV46" s="16"/>
      <c r="DW46" s="16"/>
      <c r="DX46" s="16"/>
      <c r="DY46" s="16"/>
      <c r="DZ46" s="16"/>
      <c r="EA46" s="16"/>
      <c r="EB46" s="16"/>
      <c r="EC46" s="16"/>
      <c r="ED46" s="16"/>
      <c r="EE46" s="16"/>
      <c r="EF46" s="16"/>
      <c r="EG46" s="16"/>
      <c r="EH46" s="16"/>
      <c r="EI46" s="16"/>
      <c r="EJ46" s="16"/>
      <c r="EK46" s="16"/>
      <c r="EL46" s="16"/>
      <c r="EM46" s="16"/>
      <c r="EN46" s="16"/>
      <c r="EO46" s="16"/>
      <c r="EP46" s="16"/>
      <c r="EQ46" s="16"/>
      <c r="ER46" s="16"/>
      <c r="ES46" s="16"/>
      <c r="ET46" s="16"/>
      <c r="EU46" s="16"/>
      <c r="EV46" s="16"/>
      <c r="EW46" s="16"/>
      <c r="EX46" s="16"/>
      <c r="EY46" s="16"/>
      <c r="EZ46" s="16"/>
      <c r="FA46" s="16"/>
      <c r="FB46" s="16"/>
      <c r="FC46" s="16"/>
      <c r="FD46" s="16"/>
      <c r="FE46" s="16"/>
      <c r="FF46" s="16"/>
      <c r="FG46" s="16"/>
      <c r="FH46" s="16"/>
      <c r="FI46" s="16"/>
      <c r="FJ46" s="16"/>
      <c r="FK46" s="16"/>
      <c r="FL46" s="16"/>
      <c r="FM46" s="16"/>
      <c r="FN46" s="16"/>
      <c r="FO46" s="16"/>
      <c r="FP46" s="16"/>
      <c r="FQ46" s="16"/>
      <c r="FR46" s="16"/>
      <c r="FS46" s="16"/>
      <c r="FT46" s="16"/>
      <c r="FU46" s="16"/>
      <c r="FV46" s="16"/>
      <c r="FW46" s="16"/>
      <c r="FX46" s="16"/>
      <c r="FY46" s="16"/>
      <c r="FZ46" s="16"/>
      <c r="GA46" s="16"/>
      <c r="GB46" s="16"/>
      <c r="GC46" s="16"/>
      <c r="GD46" s="16"/>
      <c r="GE46" s="16"/>
      <c r="GF46" s="16"/>
      <c r="GG46" s="16"/>
      <c r="GH46" s="16"/>
      <c r="GI46" s="16"/>
      <c r="GJ46" s="16"/>
      <c r="GK46" s="16"/>
      <c r="GL46" s="16"/>
      <c r="GM46" s="16"/>
      <c r="GN46" s="16"/>
      <c r="GO46" s="16"/>
      <c r="GP46" s="16"/>
      <c r="GQ46" s="16"/>
      <c r="GR46" s="16"/>
      <c r="GS46" s="16"/>
      <c r="GT46" s="16"/>
      <c r="GU46" s="16"/>
      <c r="GV46" s="16"/>
      <c r="GW46" s="16"/>
      <c r="GX46" s="16"/>
      <c r="GY46" s="16"/>
      <c r="GZ46" s="16"/>
      <c r="HA46" s="16"/>
      <c r="HB46" s="16"/>
      <c r="HC46" s="16"/>
      <c r="HD46" s="16"/>
      <c r="HE46" s="16"/>
      <c r="HF46" s="16"/>
      <c r="HG46" s="16"/>
      <c r="HH46" s="16"/>
      <c r="HI46" s="16"/>
      <c r="HJ46" s="16"/>
      <c r="HK46" s="16"/>
      <c r="HL46" s="16"/>
      <c r="HM46" s="16"/>
      <c r="HN46" s="16"/>
      <c r="HO46" s="16"/>
      <c r="HP46" s="16"/>
    </row>
    <row r="47" spans="1:224" ht="12.75" customHeight="1" x14ac:dyDescent="0.2">
      <c r="A47" s="67" t="s">
        <v>184</v>
      </c>
      <c r="B47" s="20">
        <v>1053</v>
      </c>
      <c r="C47" s="68" t="s">
        <v>144</v>
      </c>
      <c r="D47" s="21">
        <f t="shared" ca="1" si="4"/>
        <v>0</v>
      </c>
      <c r="E47" s="21">
        <f t="shared" ca="1" si="4"/>
        <v>1182242.3399999999</v>
      </c>
      <c r="F47" s="21">
        <f t="shared" ca="1" si="4"/>
        <v>0</v>
      </c>
      <c r="G47" s="21">
        <f t="shared" ca="1" si="4"/>
        <v>0</v>
      </c>
      <c r="H47" s="21">
        <f t="shared" ca="1" si="4"/>
        <v>0</v>
      </c>
      <c r="I47" s="21">
        <f t="shared" ca="1" si="4"/>
        <v>0</v>
      </c>
      <c r="J47" s="21">
        <f t="shared" ca="1" si="4"/>
        <v>126666</v>
      </c>
      <c r="K47" s="21">
        <f t="shared" ca="1" si="4"/>
        <v>0</v>
      </c>
      <c r="L47" s="21">
        <f t="shared" ca="1" si="4"/>
        <v>0</v>
      </c>
      <c r="M47" s="21">
        <f t="shared" ca="1" si="4"/>
        <v>0</v>
      </c>
      <c r="N47" s="21">
        <f t="shared" ca="1" si="4"/>
        <v>0</v>
      </c>
      <c r="O47" s="21">
        <f t="shared" ca="1" si="4"/>
        <v>0</v>
      </c>
      <c r="P47" s="21">
        <f t="shared" ca="1" si="4"/>
        <v>0</v>
      </c>
      <c r="Q47" s="21">
        <f t="shared" ca="1" si="4"/>
        <v>0</v>
      </c>
      <c r="R47" s="22">
        <f t="shared" ca="1" si="5"/>
        <v>1308908.3399999999</v>
      </c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  <c r="BM47" s="16"/>
      <c r="BN47" s="16"/>
      <c r="BO47" s="16"/>
      <c r="BP47" s="16"/>
      <c r="BQ47" s="16"/>
      <c r="BR47" s="16"/>
      <c r="BS47" s="16"/>
      <c r="BT47" s="16"/>
      <c r="BU47" s="16"/>
      <c r="BV47" s="16"/>
      <c r="BW47" s="16"/>
      <c r="BX47" s="16"/>
      <c r="BY47" s="16"/>
      <c r="BZ47" s="16"/>
      <c r="CA47" s="16"/>
      <c r="CB47" s="16"/>
      <c r="CC47" s="16"/>
      <c r="CD47" s="16"/>
      <c r="CE47" s="16"/>
      <c r="CF47" s="16"/>
      <c r="CG47" s="16"/>
      <c r="CH47" s="16"/>
      <c r="CI47" s="16"/>
      <c r="CJ47" s="16"/>
      <c r="CK47" s="16"/>
      <c r="CL47" s="16"/>
      <c r="CM47" s="16"/>
      <c r="CN47" s="16"/>
      <c r="CO47" s="16"/>
      <c r="CP47" s="16"/>
      <c r="CQ47" s="16"/>
      <c r="CR47" s="16"/>
      <c r="CS47" s="16"/>
      <c r="CT47" s="16"/>
      <c r="CU47" s="16"/>
      <c r="CV47" s="16"/>
      <c r="CW47" s="16"/>
      <c r="CX47" s="16"/>
      <c r="CY47" s="16"/>
      <c r="CZ47" s="16"/>
      <c r="DA47" s="16"/>
      <c r="DB47" s="16"/>
      <c r="DC47" s="16"/>
      <c r="DD47" s="16"/>
      <c r="DE47" s="16"/>
      <c r="DF47" s="16"/>
      <c r="DG47" s="16"/>
      <c r="DH47" s="16"/>
      <c r="DI47" s="16"/>
      <c r="DJ47" s="16"/>
      <c r="DK47" s="16"/>
      <c r="DL47" s="16"/>
      <c r="DM47" s="16"/>
      <c r="DN47" s="16"/>
      <c r="DO47" s="16"/>
      <c r="DP47" s="16"/>
      <c r="DQ47" s="16"/>
      <c r="DR47" s="16"/>
      <c r="DS47" s="16"/>
      <c r="DT47" s="16"/>
      <c r="DU47" s="16"/>
      <c r="DV47" s="16"/>
      <c r="DW47" s="16"/>
      <c r="DX47" s="16"/>
      <c r="DY47" s="16"/>
      <c r="DZ47" s="16"/>
      <c r="EA47" s="16"/>
      <c r="EB47" s="16"/>
      <c r="EC47" s="16"/>
      <c r="ED47" s="16"/>
      <c r="EE47" s="16"/>
      <c r="EF47" s="16"/>
      <c r="EG47" s="16"/>
      <c r="EH47" s="16"/>
      <c r="EI47" s="16"/>
      <c r="EJ47" s="16"/>
      <c r="EK47" s="16"/>
      <c r="EL47" s="16"/>
      <c r="EM47" s="16"/>
      <c r="EN47" s="16"/>
      <c r="EO47" s="16"/>
      <c r="EP47" s="16"/>
      <c r="EQ47" s="16"/>
      <c r="ER47" s="16"/>
      <c r="ES47" s="16"/>
      <c r="ET47" s="16"/>
      <c r="EU47" s="16"/>
      <c r="EV47" s="16"/>
      <c r="EW47" s="16"/>
      <c r="EX47" s="16"/>
      <c r="EY47" s="16"/>
      <c r="EZ47" s="16"/>
      <c r="FA47" s="16"/>
      <c r="FB47" s="16"/>
      <c r="FC47" s="16"/>
      <c r="FD47" s="16"/>
      <c r="FE47" s="16"/>
      <c r="FF47" s="16"/>
      <c r="FG47" s="16"/>
      <c r="FH47" s="16"/>
      <c r="FI47" s="16"/>
      <c r="FJ47" s="16"/>
      <c r="FK47" s="16"/>
      <c r="FL47" s="16"/>
      <c r="FM47" s="16"/>
      <c r="FN47" s="16"/>
      <c r="FO47" s="16"/>
      <c r="FP47" s="16"/>
      <c r="FQ47" s="16"/>
      <c r="FR47" s="16"/>
      <c r="FS47" s="16"/>
      <c r="FT47" s="16"/>
      <c r="FU47" s="16"/>
      <c r="FV47" s="16"/>
      <c r="FW47" s="16"/>
      <c r="FX47" s="16"/>
      <c r="FY47" s="16"/>
      <c r="FZ47" s="16"/>
      <c r="GA47" s="16"/>
      <c r="GB47" s="16"/>
      <c r="GC47" s="16"/>
      <c r="GD47" s="16"/>
      <c r="GE47" s="16"/>
      <c r="GF47" s="16"/>
      <c r="GG47" s="16"/>
      <c r="GH47" s="16"/>
      <c r="GI47" s="16"/>
      <c r="GJ47" s="16"/>
      <c r="GK47" s="16"/>
      <c r="GL47" s="16"/>
      <c r="GM47" s="16"/>
      <c r="GN47" s="16"/>
      <c r="GO47" s="16"/>
      <c r="GP47" s="16"/>
      <c r="GQ47" s="16"/>
      <c r="GR47" s="16"/>
      <c r="GS47" s="16"/>
      <c r="GT47" s="16"/>
      <c r="GU47" s="16"/>
      <c r="GV47" s="16"/>
      <c r="GW47" s="16"/>
      <c r="GX47" s="16"/>
      <c r="GY47" s="16"/>
      <c r="GZ47" s="16"/>
      <c r="HA47" s="16"/>
      <c r="HB47" s="16"/>
      <c r="HC47" s="16"/>
      <c r="HD47" s="16"/>
      <c r="HE47" s="16"/>
      <c r="HF47" s="16"/>
      <c r="HG47" s="16"/>
      <c r="HH47" s="16"/>
      <c r="HI47" s="16"/>
      <c r="HJ47" s="16"/>
      <c r="HK47" s="16"/>
      <c r="HL47" s="16"/>
      <c r="HM47" s="16"/>
      <c r="HN47" s="16"/>
      <c r="HO47" s="16"/>
      <c r="HP47" s="16"/>
    </row>
    <row r="48" spans="1:224" ht="12.75" customHeight="1" x14ac:dyDescent="0.2">
      <c r="A48" s="67" t="s">
        <v>185</v>
      </c>
      <c r="B48" s="20">
        <v>1054</v>
      </c>
      <c r="C48" s="68" t="s">
        <v>144</v>
      </c>
      <c r="D48" s="21">
        <f t="shared" ca="1" si="4"/>
        <v>0</v>
      </c>
      <c r="E48" s="21">
        <f t="shared" ca="1" si="4"/>
        <v>0</v>
      </c>
      <c r="F48" s="21">
        <f t="shared" ca="1" si="4"/>
        <v>0</v>
      </c>
      <c r="G48" s="21">
        <f t="shared" ca="1" si="4"/>
        <v>0</v>
      </c>
      <c r="H48" s="21">
        <f t="shared" ca="1" si="4"/>
        <v>0</v>
      </c>
      <c r="I48" s="21">
        <f t="shared" ca="1" si="4"/>
        <v>0</v>
      </c>
      <c r="J48" s="21">
        <f t="shared" ca="1" si="4"/>
        <v>0</v>
      </c>
      <c r="K48" s="21">
        <f t="shared" ca="1" si="4"/>
        <v>0</v>
      </c>
      <c r="L48" s="21">
        <f t="shared" ca="1" si="4"/>
        <v>0</v>
      </c>
      <c r="M48" s="21">
        <f t="shared" ca="1" si="4"/>
        <v>0</v>
      </c>
      <c r="N48" s="21">
        <f t="shared" ca="1" si="4"/>
        <v>0</v>
      </c>
      <c r="O48" s="21">
        <f t="shared" ca="1" si="4"/>
        <v>0</v>
      </c>
      <c r="P48" s="21">
        <f t="shared" ca="1" si="4"/>
        <v>0</v>
      </c>
      <c r="Q48" s="21">
        <f t="shared" ca="1" si="4"/>
        <v>0</v>
      </c>
      <c r="R48" s="22">
        <f t="shared" ca="1" si="5"/>
        <v>0</v>
      </c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  <c r="BM48" s="16"/>
      <c r="BN48" s="16"/>
      <c r="BO48" s="16"/>
      <c r="BP48" s="16"/>
      <c r="BQ48" s="16"/>
      <c r="BR48" s="16"/>
      <c r="BS48" s="16"/>
      <c r="BT48" s="16"/>
      <c r="BU48" s="16"/>
      <c r="BV48" s="16"/>
      <c r="BW48" s="16"/>
      <c r="BX48" s="16"/>
      <c r="BY48" s="16"/>
      <c r="BZ48" s="16"/>
      <c r="CA48" s="16"/>
      <c r="CB48" s="16"/>
      <c r="CC48" s="16"/>
      <c r="CD48" s="16"/>
      <c r="CE48" s="16"/>
      <c r="CF48" s="16"/>
      <c r="CG48" s="16"/>
      <c r="CH48" s="16"/>
      <c r="CI48" s="16"/>
      <c r="CJ48" s="16"/>
      <c r="CK48" s="16"/>
      <c r="CL48" s="16"/>
      <c r="CM48" s="16"/>
      <c r="CN48" s="16"/>
      <c r="CO48" s="16"/>
      <c r="CP48" s="16"/>
      <c r="CQ48" s="16"/>
      <c r="CR48" s="16"/>
      <c r="CS48" s="16"/>
      <c r="CT48" s="16"/>
      <c r="CU48" s="16"/>
      <c r="CV48" s="16"/>
      <c r="CW48" s="16"/>
      <c r="CX48" s="16"/>
      <c r="CY48" s="16"/>
      <c r="CZ48" s="16"/>
      <c r="DA48" s="16"/>
      <c r="DB48" s="16"/>
      <c r="DC48" s="16"/>
      <c r="DD48" s="16"/>
      <c r="DE48" s="16"/>
      <c r="DF48" s="16"/>
      <c r="DG48" s="16"/>
      <c r="DH48" s="16"/>
      <c r="DI48" s="16"/>
      <c r="DJ48" s="16"/>
      <c r="DK48" s="16"/>
      <c r="DL48" s="16"/>
      <c r="DM48" s="16"/>
      <c r="DN48" s="16"/>
      <c r="DO48" s="16"/>
      <c r="DP48" s="16"/>
      <c r="DQ48" s="16"/>
      <c r="DR48" s="16"/>
      <c r="DS48" s="16"/>
      <c r="DT48" s="16"/>
      <c r="DU48" s="16"/>
      <c r="DV48" s="16"/>
      <c r="DW48" s="16"/>
      <c r="DX48" s="16"/>
      <c r="DY48" s="16"/>
      <c r="DZ48" s="16"/>
      <c r="EA48" s="16"/>
      <c r="EB48" s="16"/>
      <c r="EC48" s="16"/>
      <c r="ED48" s="16"/>
      <c r="EE48" s="16"/>
      <c r="EF48" s="16"/>
      <c r="EG48" s="16"/>
      <c r="EH48" s="16"/>
      <c r="EI48" s="16"/>
      <c r="EJ48" s="16"/>
      <c r="EK48" s="16"/>
      <c r="EL48" s="16"/>
      <c r="EM48" s="16"/>
      <c r="EN48" s="16"/>
      <c r="EO48" s="16"/>
      <c r="EP48" s="16"/>
      <c r="EQ48" s="16"/>
      <c r="ER48" s="16"/>
      <c r="ES48" s="16"/>
      <c r="ET48" s="16"/>
      <c r="EU48" s="16"/>
      <c r="EV48" s="16"/>
      <c r="EW48" s="16"/>
      <c r="EX48" s="16"/>
      <c r="EY48" s="16"/>
      <c r="EZ48" s="16"/>
      <c r="FA48" s="16"/>
      <c r="FB48" s="16"/>
      <c r="FC48" s="16"/>
      <c r="FD48" s="16"/>
      <c r="FE48" s="16"/>
      <c r="FF48" s="16"/>
      <c r="FG48" s="16"/>
      <c r="FH48" s="16"/>
      <c r="FI48" s="16"/>
      <c r="FJ48" s="16"/>
      <c r="FK48" s="16"/>
      <c r="FL48" s="16"/>
      <c r="FM48" s="16"/>
      <c r="FN48" s="16"/>
      <c r="FO48" s="16"/>
      <c r="FP48" s="16"/>
      <c r="FQ48" s="16"/>
      <c r="FR48" s="16"/>
      <c r="FS48" s="16"/>
      <c r="FT48" s="16"/>
      <c r="FU48" s="16"/>
      <c r="FV48" s="16"/>
      <c r="FW48" s="16"/>
      <c r="FX48" s="16"/>
      <c r="FY48" s="16"/>
      <c r="FZ48" s="16"/>
      <c r="GA48" s="16"/>
      <c r="GB48" s="16"/>
      <c r="GC48" s="16"/>
      <c r="GD48" s="16"/>
      <c r="GE48" s="16"/>
      <c r="GF48" s="16"/>
      <c r="GG48" s="16"/>
      <c r="GH48" s="16"/>
      <c r="GI48" s="16"/>
      <c r="GJ48" s="16"/>
      <c r="GK48" s="16"/>
      <c r="GL48" s="16"/>
      <c r="GM48" s="16"/>
      <c r="GN48" s="16"/>
      <c r="GO48" s="16"/>
      <c r="GP48" s="16"/>
      <c r="GQ48" s="16"/>
      <c r="GR48" s="16"/>
      <c r="GS48" s="16"/>
      <c r="GT48" s="16"/>
      <c r="GU48" s="16"/>
      <c r="GV48" s="16"/>
      <c r="GW48" s="16"/>
      <c r="GX48" s="16"/>
      <c r="GY48" s="16"/>
      <c r="GZ48" s="16"/>
      <c r="HA48" s="16"/>
      <c r="HB48" s="16"/>
      <c r="HC48" s="16"/>
      <c r="HD48" s="16"/>
      <c r="HE48" s="16"/>
      <c r="HF48" s="16"/>
      <c r="HG48" s="16"/>
      <c r="HH48" s="16"/>
      <c r="HI48" s="16"/>
      <c r="HJ48" s="16"/>
      <c r="HK48" s="16"/>
      <c r="HL48" s="16"/>
      <c r="HM48" s="16"/>
      <c r="HN48" s="16"/>
      <c r="HO48" s="16"/>
      <c r="HP48" s="16"/>
    </row>
    <row r="49" spans="1:224" ht="12.75" customHeight="1" x14ac:dyDescent="0.2">
      <c r="A49" s="67" t="s">
        <v>186</v>
      </c>
      <c r="B49" s="20">
        <v>1055</v>
      </c>
      <c r="C49" s="68" t="s">
        <v>144</v>
      </c>
      <c r="D49" s="21">
        <f t="shared" ca="1" si="4"/>
        <v>2754821.37</v>
      </c>
      <c r="E49" s="21">
        <f t="shared" ca="1" si="4"/>
        <v>2251608.16</v>
      </c>
      <c r="F49" s="21">
        <f t="shared" ca="1" si="4"/>
        <v>14320.34</v>
      </c>
      <c r="G49" s="21">
        <f t="shared" ca="1" si="4"/>
        <v>55261.85</v>
      </c>
      <c r="H49" s="21">
        <f t="shared" ca="1" si="4"/>
        <v>0</v>
      </c>
      <c r="I49" s="21">
        <f t="shared" ca="1" si="4"/>
        <v>148162.5</v>
      </c>
      <c r="J49" s="21">
        <f t="shared" ca="1" si="4"/>
        <v>119077.25845806944</v>
      </c>
      <c r="K49" s="21">
        <f t="shared" ca="1" si="4"/>
        <v>2480</v>
      </c>
      <c r="L49" s="21">
        <f t="shared" ca="1" si="4"/>
        <v>0</v>
      </c>
      <c r="M49" s="21">
        <f t="shared" ca="1" si="4"/>
        <v>343778.31</v>
      </c>
      <c r="N49" s="21">
        <f t="shared" ca="1" si="4"/>
        <v>0</v>
      </c>
      <c r="O49" s="21">
        <f t="shared" ca="1" si="4"/>
        <v>0</v>
      </c>
      <c r="P49" s="21">
        <f t="shared" ca="1" si="4"/>
        <v>0</v>
      </c>
      <c r="Q49" s="21">
        <f t="shared" ca="1" si="4"/>
        <v>0</v>
      </c>
      <c r="R49" s="22">
        <f t="shared" ca="1" si="5"/>
        <v>5689509.7884580689</v>
      </c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  <c r="BM49" s="16"/>
      <c r="BN49" s="16"/>
      <c r="BO49" s="16"/>
      <c r="BP49" s="16"/>
      <c r="BQ49" s="16"/>
      <c r="BR49" s="16"/>
      <c r="BS49" s="16"/>
      <c r="BT49" s="16"/>
      <c r="BU49" s="16"/>
      <c r="BV49" s="16"/>
      <c r="BW49" s="16"/>
      <c r="BX49" s="16"/>
      <c r="BY49" s="16"/>
      <c r="BZ49" s="16"/>
      <c r="CA49" s="16"/>
      <c r="CB49" s="16"/>
      <c r="CC49" s="16"/>
      <c r="CD49" s="16"/>
      <c r="CE49" s="16"/>
      <c r="CF49" s="16"/>
      <c r="CG49" s="16"/>
      <c r="CH49" s="16"/>
      <c r="CI49" s="16"/>
      <c r="CJ49" s="16"/>
      <c r="CK49" s="16"/>
      <c r="CL49" s="16"/>
      <c r="CM49" s="16"/>
      <c r="CN49" s="16"/>
      <c r="CO49" s="16"/>
      <c r="CP49" s="16"/>
      <c r="CQ49" s="16"/>
      <c r="CR49" s="16"/>
      <c r="CS49" s="16"/>
      <c r="CT49" s="16"/>
      <c r="CU49" s="16"/>
      <c r="CV49" s="16"/>
      <c r="CW49" s="16"/>
      <c r="CX49" s="16"/>
      <c r="CY49" s="16"/>
      <c r="CZ49" s="16"/>
      <c r="DA49" s="16"/>
      <c r="DB49" s="16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6"/>
      <c r="DT49" s="16"/>
      <c r="DU49" s="16"/>
      <c r="DV49" s="16"/>
      <c r="DW49" s="16"/>
      <c r="DX49" s="16"/>
      <c r="DY49" s="16"/>
      <c r="DZ49" s="16"/>
      <c r="EA49" s="16"/>
      <c r="EB49" s="16"/>
      <c r="EC49" s="16"/>
      <c r="ED49" s="16"/>
      <c r="EE49" s="16"/>
      <c r="EF49" s="16"/>
      <c r="EG49" s="16"/>
      <c r="EH49" s="16"/>
      <c r="EI49" s="16"/>
      <c r="EJ49" s="16"/>
      <c r="EK49" s="16"/>
      <c r="EL49" s="16"/>
      <c r="EM49" s="16"/>
      <c r="EN49" s="16"/>
      <c r="EO49" s="16"/>
      <c r="EP49" s="16"/>
      <c r="EQ49" s="16"/>
      <c r="ER49" s="16"/>
      <c r="ES49" s="16"/>
      <c r="ET49" s="16"/>
      <c r="EU49" s="16"/>
      <c r="EV49" s="16"/>
      <c r="EW49" s="16"/>
      <c r="EX49" s="16"/>
      <c r="EY49" s="16"/>
      <c r="EZ49" s="16"/>
      <c r="FA49" s="16"/>
      <c r="FB49" s="16"/>
      <c r="FC49" s="16"/>
      <c r="FD49" s="16"/>
      <c r="FE49" s="16"/>
      <c r="FF49" s="16"/>
      <c r="FG49" s="16"/>
      <c r="FH49" s="16"/>
      <c r="FI49" s="16"/>
      <c r="FJ49" s="16"/>
      <c r="FK49" s="16"/>
      <c r="FL49" s="16"/>
      <c r="FM49" s="16"/>
      <c r="FN49" s="16"/>
      <c r="FO49" s="16"/>
      <c r="FP49" s="16"/>
      <c r="FQ49" s="16"/>
      <c r="FR49" s="16"/>
      <c r="FS49" s="16"/>
      <c r="FT49" s="16"/>
      <c r="FU49" s="16"/>
      <c r="FV49" s="16"/>
      <c r="FW49" s="16"/>
      <c r="FX49" s="16"/>
      <c r="FY49" s="16"/>
      <c r="FZ49" s="16"/>
      <c r="GA49" s="16"/>
      <c r="GB49" s="16"/>
      <c r="GC49" s="16"/>
      <c r="GD49" s="16"/>
      <c r="GE49" s="16"/>
      <c r="GF49" s="16"/>
      <c r="GG49" s="16"/>
      <c r="GH49" s="16"/>
      <c r="GI49" s="16"/>
      <c r="GJ49" s="16"/>
      <c r="GK49" s="16"/>
      <c r="GL49" s="16"/>
      <c r="GM49" s="16"/>
      <c r="GN49" s="16"/>
      <c r="GO49" s="16"/>
      <c r="GP49" s="16"/>
      <c r="GQ49" s="16"/>
      <c r="GR49" s="16"/>
      <c r="GS49" s="16"/>
      <c r="GT49" s="16"/>
      <c r="GU49" s="16"/>
      <c r="GV49" s="16"/>
      <c r="GW49" s="16"/>
      <c r="GX49" s="16"/>
      <c r="GY49" s="16"/>
      <c r="GZ49" s="16"/>
      <c r="HA49" s="16"/>
      <c r="HB49" s="16"/>
      <c r="HC49" s="16"/>
      <c r="HD49" s="16"/>
      <c r="HE49" s="16"/>
      <c r="HF49" s="16"/>
      <c r="HG49" s="16"/>
      <c r="HH49" s="16"/>
      <c r="HI49" s="16"/>
      <c r="HJ49" s="16"/>
      <c r="HK49" s="16"/>
      <c r="HL49" s="16"/>
      <c r="HM49" s="16"/>
      <c r="HN49" s="16"/>
      <c r="HO49" s="16"/>
      <c r="HP49" s="16"/>
    </row>
    <row r="50" spans="1:224" ht="12.75" customHeight="1" x14ac:dyDescent="0.2">
      <c r="A50" s="67" t="s">
        <v>187</v>
      </c>
      <c r="B50" s="20">
        <v>1056</v>
      </c>
      <c r="C50" s="68" t="s">
        <v>144</v>
      </c>
      <c r="D50" s="21">
        <f t="shared" ca="1" si="4"/>
        <v>5235.41</v>
      </c>
      <c r="E50" s="21">
        <f t="shared" ca="1" si="4"/>
        <v>5235.41</v>
      </c>
      <c r="F50" s="21">
        <f t="shared" ca="1" si="4"/>
        <v>0</v>
      </c>
      <c r="G50" s="21">
        <f t="shared" ca="1" si="4"/>
        <v>0</v>
      </c>
      <c r="H50" s="21">
        <f t="shared" ca="1" si="4"/>
        <v>0</v>
      </c>
      <c r="I50" s="21">
        <f t="shared" ca="1" si="4"/>
        <v>0</v>
      </c>
      <c r="J50" s="21">
        <f t="shared" ca="1" si="4"/>
        <v>61545.64</v>
      </c>
      <c r="K50" s="21">
        <f t="shared" ca="1" si="4"/>
        <v>0</v>
      </c>
      <c r="L50" s="21">
        <f t="shared" ca="1" si="4"/>
        <v>0</v>
      </c>
      <c r="M50" s="21">
        <f t="shared" ca="1" si="4"/>
        <v>0</v>
      </c>
      <c r="N50" s="21">
        <f t="shared" ca="1" si="4"/>
        <v>0</v>
      </c>
      <c r="O50" s="21">
        <f t="shared" ca="1" si="4"/>
        <v>0</v>
      </c>
      <c r="P50" s="21">
        <f t="shared" ca="1" si="4"/>
        <v>0</v>
      </c>
      <c r="Q50" s="21">
        <f t="shared" ca="1" si="4"/>
        <v>0</v>
      </c>
      <c r="R50" s="22">
        <f t="shared" ca="1" si="5"/>
        <v>72016.459999999992</v>
      </c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  <c r="BM50" s="16"/>
      <c r="BN50" s="16"/>
      <c r="BO50" s="16"/>
      <c r="BP50" s="16"/>
      <c r="BQ50" s="16"/>
      <c r="BR50" s="16"/>
      <c r="BS50" s="16"/>
      <c r="BT50" s="16"/>
      <c r="BU50" s="16"/>
      <c r="BV50" s="16"/>
      <c r="BW50" s="16"/>
      <c r="BX50" s="16"/>
      <c r="BY50" s="16"/>
      <c r="BZ50" s="16"/>
      <c r="CA50" s="16"/>
      <c r="CB50" s="16"/>
      <c r="CC50" s="16"/>
      <c r="CD50" s="16"/>
      <c r="CE50" s="16"/>
      <c r="CF50" s="16"/>
      <c r="CG50" s="16"/>
      <c r="CH50" s="16"/>
      <c r="CI50" s="16"/>
      <c r="CJ50" s="16"/>
      <c r="CK50" s="16"/>
      <c r="CL50" s="16"/>
      <c r="CM50" s="16"/>
      <c r="CN50" s="16"/>
      <c r="CO50" s="16"/>
      <c r="CP50" s="16"/>
      <c r="CQ50" s="16"/>
      <c r="CR50" s="16"/>
      <c r="CS50" s="16"/>
      <c r="CT50" s="16"/>
      <c r="CU50" s="16"/>
      <c r="CV50" s="16"/>
      <c r="CW50" s="16"/>
      <c r="CX50" s="16"/>
      <c r="CY50" s="16"/>
      <c r="CZ50" s="16"/>
      <c r="DA50" s="16"/>
      <c r="DB50" s="16"/>
      <c r="DC50" s="16"/>
      <c r="DD50" s="16"/>
      <c r="DE50" s="16"/>
      <c r="DF50" s="16"/>
      <c r="DG50" s="16"/>
      <c r="DH50" s="16"/>
      <c r="DI50" s="16"/>
      <c r="DJ50" s="16"/>
      <c r="DK50" s="16"/>
      <c r="DL50" s="16"/>
      <c r="DM50" s="16"/>
      <c r="DN50" s="16"/>
      <c r="DO50" s="16"/>
      <c r="DP50" s="16"/>
      <c r="DQ50" s="16"/>
      <c r="DR50" s="16"/>
      <c r="DS50" s="16"/>
      <c r="DT50" s="16"/>
      <c r="DU50" s="16"/>
      <c r="DV50" s="16"/>
      <c r="DW50" s="16"/>
      <c r="DX50" s="16"/>
      <c r="DY50" s="16"/>
      <c r="DZ50" s="16"/>
      <c r="EA50" s="16"/>
      <c r="EB50" s="16"/>
      <c r="EC50" s="16"/>
      <c r="ED50" s="16"/>
      <c r="EE50" s="16"/>
      <c r="EF50" s="16"/>
      <c r="EG50" s="16"/>
      <c r="EH50" s="16"/>
      <c r="EI50" s="16"/>
      <c r="EJ50" s="16"/>
      <c r="EK50" s="16"/>
      <c r="EL50" s="16"/>
      <c r="EM50" s="16"/>
      <c r="EN50" s="16"/>
      <c r="EO50" s="16"/>
      <c r="EP50" s="16"/>
      <c r="EQ50" s="16"/>
      <c r="ER50" s="16"/>
      <c r="ES50" s="16"/>
      <c r="ET50" s="16"/>
      <c r="EU50" s="16"/>
      <c r="EV50" s="16"/>
      <c r="EW50" s="16"/>
      <c r="EX50" s="16"/>
      <c r="EY50" s="16"/>
      <c r="EZ50" s="16"/>
      <c r="FA50" s="16"/>
      <c r="FB50" s="16"/>
      <c r="FC50" s="16"/>
      <c r="FD50" s="16"/>
      <c r="FE50" s="16"/>
      <c r="FF50" s="16"/>
      <c r="FG50" s="16"/>
      <c r="FH50" s="16"/>
      <c r="FI50" s="16"/>
      <c r="FJ50" s="16"/>
      <c r="FK50" s="16"/>
      <c r="FL50" s="16"/>
      <c r="FM50" s="16"/>
      <c r="FN50" s="16"/>
      <c r="FO50" s="16"/>
      <c r="FP50" s="16"/>
      <c r="FQ50" s="16"/>
      <c r="FR50" s="16"/>
      <c r="FS50" s="16"/>
      <c r="FT50" s="16"/>
      <c r="FU50" s="16"/>
      <c r="FV50" s="16"/>
      <c r="FW50" s="16"/>
      <c r="FX50" s="16"/>
      <c r="FY50" s="16"/>
      <c r="FZ50" s="16"/>
      <c r="GA50" s="16"/>
      <c r="GB50" s="16"/>
      <c r="GC50" s="16"/>
      <c r="GD50" s="16"/>
      <c r="GE50" s="16"/>
      <c r="GF50" s="16"/>
      <c r="GG50" s="16"/>
      <c r="GH50" s="16"/>
      <c r="GI50" s="16"/>
      <c r="GJ50" s="16"/>
      <c r="GK50" s="16"/>
      <c r="GL50" s="16"/>
      <c r="GM50" s="16"/>
      <c r="GN50" s="16"/>
      <c r="GO50" s="16"/>
      <c r="GP50" s="16"/>
      <c r="GQ50" s="16"/>
      <c r="GR50" s="16"/>
      <c r="GS50" s="16"/>
      <c r="GT50" s="16"/>
      <c r="GU50" s="16"/>
      <c r="GV50" s="16"/>
      <c r="GW50" s="16"/>
      <c r="GX50" s="16"/>
      <c r="GY50" s="16"/>
      <c r="GZ50" s="16"/>
      <c r="HA50" s="16"/>
      <c r="HB50" s="16"/>
      <c r="HC50" s="16"/>
      <c r="HD50" s="16"/>
      <c r="HE50" s="16"/>
      <c r="HF50" s="16"/>
      <c r="HG50" s="16"/>
      <c r="HH50" s="16"/>
      <c r="HI50" s="16"/>
      <c r="HJ50" s="16"/>
      <c r="HK50" s="16"/>
      <c r="HL50" s="16"/>
      <c r="HM50" s="16"/>
      <c r="HN50" s="16"/>
      <c r="HO50" s="16"/>
      <c r="HP50" s="16"/>
    </row>
    <row r="51" spans="1:224" ht="12.75" customHeight="1" x14ac:dyDescent="0.2">
      <c r="A51" s="67" t="s">
        <v>188</v>
      </c>
      <c r="B51" s="20">
        <v>1057</v>
      </c>
      <c r="C51" s="68" t="s">
        <v>144</v>
      </c>
      <c r="D51" s="21">
        <f t="shared" ca="1" si="4"/>
        <v>10701665.460000001</v>
      </c>
      <c r="E51" s="21">
        <f t="shared" ca="1" si="4"/>
        <v>3871512.45</v>
      </c>
      <c r="F51" s="21">
        <f t="shared" ca="1" si="4"/>
        <v>0</v>
      </c>
      <c r="G51" s="21">
        <f t="shared" ca="1" si="4"/>
        <v>0</v>
      </c>
      <c r="H51" s="21">
        <f t="shared" ca="1" si="4"/>
        <v>0</v>
      </c>
      <c r="I51" s="21">
        <f t="shared" ca="1" si="4"/>
        <v>0</v>
      </c>
      <c r="J51" s="21">
        <f t="shared" ca="1" si="4"/>
        <v>117456.68</v>
      </c>
      <c r="K51" s="21">
        <f t="shared" ca="1" si="4"/>
        <v>0</v>
      </c>
      <c r="L51" s="21">
        <f t="shared" ca="1" si="4"/>
        <v>0</v>
      </c>
      <c r="M51" s="21">
        <f t="shared" ca="1" si="4"/>
        <v>1000</v>
      </c>
      <c r="N51" s="21">
        <f t="shared" ca="1" si="4"/>
        <v>0</v>
      </c>
      <c r="O51" s="21">
        <f t="shared" ca="1" si="4"/>
        <v>0</v>
      </c>
      <c r="P51" s="21">
        <f t="shared" ca="1" si="4"/>
        <v>0</v>
      </c>
      <c r="Q51" s="21">
        <f t="shared" ca="1" si="4"/>
        <v>0</v>
      </c>
      <c r="R51" s="22">
        <f t="shared" ca="1" si="5"/>
        <v>14691634.59</v>
      </c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  <c r="BM51" s="16"/>
      <c r="BN51" s="16"/>
      <c r="BO51" s="16"/>
      <c r="BP51" s="16"/>
      <c r="BQ51" s="16"/>
      <c r="BR51" s="16"/>
      <c r="BS51" s="16"/>
      <c r="BT51" s="16"/>
      <c r="BU51" s="16"/>
      <c r="BV51" s="16"/>
      <c r="BW51" s="16"/>
      <c r="BX51" s="16"/>
      <c r="BY51" s="16"/>
      <c r="BZ51" s="16"/>
      <c r="CA51" s="16"/>
      <c r="CB51" s="16"/>
      <c r="CC51" s="16"/>
      <c r="CD51" s="16"/>
      <c r="CE51" s="16"/>
      <c r="CF51" s="16"/>
      <c r="CG51" s="16"/>
      <c r="CH51" s="16"/>
      <c r="CI51" s="16"/>
      <c r="CJ51" s="16"/>
      <c r="CK51" s="16"/>
      <c r="CL51" s="16"/>
      <c r="CM51" s="16"/>
      <c r="CN51" s="16"/>
      <c r="CO51" s="16"/>
      <c r="CP51" s="16"/>
      <c r="CQ51" s="16"/>
      <c r="CR51" s="16"/>
      <c r="CS51" s="16"/>
      <c r="CT51" s="16"/>
      <c r="CU51" s="16"/>
      <c r="CV51" s="16"/>
      <c r="CW51" s="16"/>
      <c r="CX51" s="16"/>
      <c r="CY51" s="16"/>
      <c r="CZ51" s="16"/>
      <c r="DA51" s="16"/>
      <c r="DB51" s="16"/>
      <c r="DC51" s="16"/>
      <c r="DD51" s="16"/>
      <c r="DE51" s="16"/>
      <c r="DF51" s="16"/>
      <c r="DG51" s="16"/>
      <c r="DH51" s="16"/>
      <c r="DI51" s="16"/>
      <c r="DJ51" s="16"/>
      <c r="DK51" s="16"/>
      <c r="DL51" s="16"/>
      <c r="DM51" s="16"/>
      <c r="DN51" s="16"/>
      <c r="DO51" s="16"/>
      <c r="DP51" s="16"/>
      <c r="DQ51" s="16"/>
      <c r="DR51" s="16"/>
      <c r="DS51" s="16"/>
      <c r="DT51" s="16"/>
      <c r="DU51" s="16"/>
      <c r="DV51" s="16"/>
      <c r="DW51" s="16"/>
      <c r="DX51" s="16"/>
      <c r="DY51" s="16"/>
      <c r="DZ51" s="16"/>
      <c r="EA51" s="16"/>
      <c r="EB51" s="16"/>
      <c r="EC51" s="16"/>
      <c r="ED51" s="16"/>
      <c r="EE51" s="16"/>
      <c r="EF51" s="16"/>
      <c r="EG51" s="16"/>
      <c r="EH51" s="16"/>
      <c r="EI51" s="16"/>
      <c r="EJ51" s="16"/>
      <c r="EK51" s="16"/>
      <c r="EL51" s="16"/>
      <c r="EM51" s="16"/>
      <c r="EN51" s="16"/>
      <c r="EO51" s="16"/>
      <c r="EP51" s="16"/>
      <c r="EQ51" s="16"/>
      <c r="ER51" s="16"/>
      <c r="ES51" s="16"/>
      <c r="ET51" s="16"/>
      <c r="EU51" s="16"/>
      <c r="EV51" s="16"/>
      <c r="EW51" s="16"/>
      <c r="EX51" s="16"/>
      <c r="EY51" s="16"/>
      <c r="EZ51" s="16"/>
      <c r="FA51" s="16"/>
      <c r="FB51" s="16"/>
      <c r="FC51" s="16"/>
      <c r="FD51" s="16"/>
      <c r="FE51" s="16"/>
      <c r="FF51" s="16"/>
      <c r="FG51" s="16"/>
      <c r="FH51" s="16"/>
      <c r="FI51" s="16"/>
      <c r="FJ51" s="16"/>
      <c r="FK51" s="16"/>
      <c r="FL51" s="16"/>
      <c r="FM51" s="16"/>
      <c r="FN51" s="16"/>
      <c r="FO51" s="16"/>
      <c r="FP51" s="16"/>
      <c r="FQ51" s="16"/>
      <c r="FR51" s="16"/>
      <c r="FS51" s="16"/>
      <c r="FT51" s="16"/>
      <c r="FU51" s="16"/>
      <c r="FV51" s="16"/>
      <c r="FW51" s="16"/>
      <c r="FX51" s="16"/>
      <c r="FY51" s="16"/>
      <c r="FZ51" s="16"/>
      <c r="GA51" s="16"/>
      <c r="GB51" s="16"/>
      <c r="GC51" s="16"/>
      <c r="GD51" s="16"/>
      <c r="GE51" s="16"/>
      <c r="GF51" s="16"/>
      <c r="GG51" s="16"/>
      <c r="GH51" s="16"/>
      <c r="GI51" s="16"/>
      <c r="GJ51" s="16"/>
      <c r="GK51" s="16"/>
      <c r="GL51" s="16"/>
      <c r="GM51" s="16"/>
      <c r="GN51" s="16"/>
      <c r="GO51" s="16"/>
      <c r="GP51" s="16"/>
      <c r="GQ51" s="16"/>
      <c r="GR51" s="16"/>
      <c r="GS51" s="16"/>
      <c r="GT51" s="16"/>
      <c r="GU51" s="16"/>
      <c r="GV51" s="16"/>
      <c r="GW51" s="16"/>
      <c r="GX51" s="16"/>
      <c r="GY51" s="16"/>
      <c r="GZ51" s="16"/>
      <c r="HA51" s="16"/>
      <c r="HB51" s="16"/>
      <c r="HC51" s="16"/>
      <c r="HD51" s="16"/>
      <c r="HE51" s="16"/>
      <c r="HF51" s="16"/>
      <c r="HG51" s="16"/>
      <c r="HH51" s="16"/>
      <c r="HI51" s="16"/>
      <c r="HJ51" s="16"/>
      <c r="HK51" s="16"/>
      <c r="HL51" s="16"/>
      <c r="HM51" s="16"/>
      <c r="HN51" s="16"/>
      <c r="HO51" s="16"/>
      <c r="HP51" s="16"/>
    </row>
    <row r="52" spans="1:224" ht="12.75" customHeight="1" x14ac:dyDescent="0.2">
      <c r="A52" s="67" t="s">
        <v>189</v>
      </c>
      <c r="B52" s="20">
        <v>1058</v>
      </c>
      <c r="C52" s="68" t="s">
        <v>144</v>
      </c>
      <c r="D52" s="21">
        <f t="shared" ca="1" si="4"/>
        <v>821879</v>
      </c>
      <c r="E52" s="21">
        <f t="shared" ca="1" si="4"/>
        <v>29256179</v>
      </c>
      <c r="F52" s="21">
        <f t="shared" ca="1" si="4"/>
        <v>0</v>
      </c>
      <c r="G52" s="21">
        <f t="shared" ca="1" si="4"/>
        <v>0</v>
      </c>
      <c r="H52" s="21">
        <f t="shared" ca="1" si="4"/>
        <v>0</v>
      </c>
      <c r="I52" s="21">
        <f t="shared" ca="1" si="4"/>
        <v>0</v>
      </c>
      <c r="J52" s="21">
        <f t="shared" ca="1" si="4"/>
        <v>123177.64</v>
      </c>
      <c r="K52" s="21">
        <f t="shared" ca="1" si="4"/>
        <v>0</v>
      </c>
      <c r="L52" s="21">
        <f t="shared" ca="1" si="4"/>
        <v>0</v>
      </c>
      <c r="M52" s="21">
        <f t="shared" ca="1" si="4"/>
        <v>665466</v>
      </c>
      <c r="N52" s="21">
        <f t="shared" ca="1" si="4"/>
        <v>0</v>
      </c>
      <c r="O52" s="21">
        <f t="shared" ca="1" si="4"/>
        <v>0</v>
      </c>
      <c r="P52" s="21">
        <f t="shared" ca="1" si="4"/>
        <v>0</v>
      </c>
      <c r="Q52" s="21">
        <f t="shared" ca="1" si="4"/>
        <v>0</v>
      </c>
      <c r="R52" s="22">
        <f t="shared" ref="R52" ca="1" si="6">+SUM(D52:Q52)</f>
        <v>30866701.640000001</v>
      </c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  <c r="BB52" s="16"/>
      <c r="BC52" s="16"/>
      <c r="BD52" s="16"/>
      <c r="BE52" s="16"/>
      <c r="BF52" s="16"/>
      <c r="BG52" s="16"/>
      <c r="BH52" s="16"/>
      <c r="BI52" s="16"/>
      <c r="BJ52" s="16"/>
      <c r="BK52" s="16"/>
      <c r="BL52" s="16"/>
      <c r="BM52" s="16"/>
      <c r="BN52" s="16"/>
      <c r="BO52" s="16"/>
      <c r="BP52" s="16"/>
      <c r="BQ52" s="16"/>
      <c r="BR52" s="16"/>
      <c r="BS52" s="16"/>
      <c r="BT52" s="16"/>
      <c r="BU52" s="16"/>
      <c r="BV52" s="16"/>
      <c r="BW52" s="16"/>
      <c r="BX52" s="16"/>
      <c r="BY52" s="16"/>
      <c r="BZ52" s="16"/>
      <c r="CA52" s="16"/>
      <c r="CB52" s="16"/>
      <c r="CC52" s="16"/>
      <c r="CD52" s="16"/>
      <c r="CE52" s="16"/>
      <c r="CF52" s="16"/>
      <c r="CG52" s="16"/>
      <c r="CH52" s="16"/>
      <c r="CI52" s="16"/>
      <c r="CJ52" s="16"/>
      <c r="CK52" s="16"/>
      <c r="CL52" s="16"/>
      <c r="CM52" s="16"/>
      <c r="CN52" s="16"/>
      <c r="CO52" s="16"/>
      <c r="CP52" s="16"/>
      <c r="CQ52" s="16"/>
      <c r="CR52" s="16"/>
      <c r="CS52" s="16"/>
      <c r="CT52" s="16"/>
      <c r="CU52" s="16"/>
      <c r="CV52" s="16"/>
      <c r="CW52" s="16"/>
      <c r="CX52" s="16"/>
      <c r="CY52" s="16"/>
      <c r="CZ52" s="16"/>
      <c r="DA52" s="16"/>
      <c r="DB52" s="16"/>
      <c r="DC52" s="16"/>
      <c r="DD52" s="16"/>
      <c r="DE52" s="16"/>
      <c r="DF52" s="16"/>
      <c r="DG52" s="16"/>
      <c r="DH52" s="16"/>
      <c r="DI52" s="16"/>
      <c r="DJ52" s="16"/>
      <c r="DK52" s="16"/>
      <c r="DL52" s="16"/>
      <c r="DM52" s="16"/>
      <c r="DN52" s="16"/>
      <c r="DO52" s="16"/>
      <c r="DP52" s="16"/>
      <c r="DQ52" s="16"/>
      <c r="DR52" s="16"/>
      <c r="DS52" s="16"/>
      <c r="DT52" s="16"/>
      <c r="DU52" s="16"/>
      <c r="DV52" s="16"/>
      <c r="DW52" s="16"/>
      <c r="DX52" s="16"/>
      <c r="DY52" s="16"/>
      <c r="DZ52" s="16"/>
      <c r="EA52" s="16"/>
      <c r="EB52" s="16"/>
      <c r="EC52" s="16"/>
      <c r="ED52" s="16"/>
      <c r="EE52" s="16"/>
      <c r="EF52" s="16"/>
      <c r="EG52" s="16"/>
      <c r="EH52" s="16"/>
      <c r="EI52" s="16"/>
      <c r="EJ52" s="16"/>
      <c r="EK52" s="16"/>
      <c r="EL52" s="16"/>
      <c r="EM52" s="16"/>
      <c r="EN52" s="16"/>
      <c r="EO52" s="16"/>
      <c r="EP52" s="16"/>
      <c r="EQ52" s="16"/>
      <c r="ER52" s="16"/>
      <c r="ES52" s="16"/>
      <c r="ET52" s="16"/>
      <c r="EU52" s="16"/>
      <c r="EV52" s="16"/>
      <c r="EW52" s="16"/>
      <c r="EX52" s="16"/>
      <c r="EY52" s="16"/>
      <c r="EZ52" s="16"/>
      <c r="FA52" s="16"/>
      <c r="FB52" s="16"/>
      <c r="FC52" s="16"/>
      <c r="FD52" s="16"/>
      <c r="FE52" s="16"/>
      <c r="FF52" s="16"/>
      <c r="FG52" s="16"/>
      <c r="FH52" s="16"/>
      <c r="FI52" s="16"/>
      <c r="FJ52" s="16"/>
      <c r="FK52" s="16"/>
      <c r="FL52" s="16"/>
      <c r="FM52" s="16"/>
      <c r="FN52" s="16"/>
      <c r="FO52" s="16"/>
      <c r="FP52" s="16"/>
      <c r="FQ52" s="16"/>
      <c r="FR52" s="16"/>
      <c r="FS52" s="16"/>
      <c r="FT52" s="16"/>
      <c r="FU52" s="16"/>
      <c r="FV52" s="16"/>
      <c r="FW52" s="16"/>
      <c r="FX52" s="16"/>
      <c r="FY52" s="16"/>
      <c r="FZ52" s="16"/>
      <c r="GA52" s="16"/>
      <c r="GB52" s="16"/>
      <c r="GC52" s="16"/>
      <c r="GD52" s="16"/>
      <c r="GE52" s="16"/>
      <c r="GF52" s="16"/>
      <c r="GG52" s="16"/>
      <c r="GH52" s="16"/>
      <c r="GI52" s="16"/>
      <c r="GJ52" s="16"/>
      <c r="GK52" s="16"/>
      <c r="GL52" s="16"/>
      <c r="GM52" s="16"/>
      <c r="GN52" s="16"/>
      <c r="GO52" s="16"/>
      <c r="GP52" s="16"/>
      <c r="GQ52" s="16"/>
      <c r="GR52" s="16"/>
      <c r="GS52" s="16"/>
      <c r="GT52" s="16"/>
      <c r="GU52" s="16"/>
      <c r="GV52" s="16"/>
      <c r="GW52" s="16"/>
      <c r="GX52" s="16"/>
      <c r="GY52" s="16"/>
      <c r="GZ52" s="16"/>
      <c r="HA52" s="16"/>
      <c r="HB52" s="16"/>
      <c r="HC52" s="16"/>
      <c r="HD52" s="16"/>
      <c r="HE52" s="16"/>
      <c r="HF52" s="16"/>
      <c r="HG52" s="16"/>
      <c r="HH52" s="16"/>
      <c r="HI52" s="16"/>
      <c r="HJ52" s="16"/>
      <c r="HK52" s="16"/>
      <c r="HL52" s="16"/>
      <c r="HM52" s="16"/>
      <c r="HN52" s="16"/>
      <c r="HO52" s="16"/>
      <c r="HP52" s="16"/>
    </row>
    <row r="53" spans="1:224" ht="12.75" customHeight="1" x14ac:dyDescent="0.2">
      <c r="A53" s="67" t="s">
        <v>190</v>
      </c>
      <c r="B53" s="20">
        <v>1059</v>
      </c>
      <c r="C53" s="68" t="s">
        <v>144</v>
      </c>
      <c r="D53" s="21">
        <f t="shared" ca="1" si="4"/>
        <v>0</v>
      </c>
      <c r="E53" s="21">
        <f t="shared" ca="1" si="4"/>
        <v>0</v>
      </c>
      <c r="F53" s="21">
        <f t="shared" ca="1" si="4"/>
        <v>0</v>
      </c>
      <c r="G53" s="21">
        <f t="shared" ca="1" si="4"/>
        <v>0</v>
      </c>
      <c r="H53" s="21">
        <f t="shared" ca="1" si="4"/>
        <v>0</v>
      </c>
      <c r="I53" s="21">
        <f t="shared" ca="1" si="4"/>
        <v>0</v>
      </c>
      <c r="J53" s="21">
        <f t="shared" ca="1" si="4"/>
        <v>119131.84388461547</v>
      </c>
      <c r="K53" s="21">
        <f t="shared" ca="1" si="4"/>
        <v>0</v>
      </c>
      <c r="L53" s="21">
        <f t="shared" ca="1" si="4"/>
        <v>0</v>
      </c>
      <c r="M53" s="21">
        <f t="shared" ca="1" si="4"/>
        <v>0</v>
      </c>
      <c r="N53" s="21">
        <f t="shared" ca="1" si="4"/>
        <v>0</v>
      </c>
      <c r="O53" s="21">
        <f t="shared" ca="1" si="4"/>
        <v>0</v>
      </c>
      <c r="P53" s="21">
        <f t="shared" ca="1" si="4"/>
        <v>0</v>
      </c>
      <c r="Q53" s="21">
        <f t="shared" ca="1" si="4"/>
        <v>0</v>
      </c>
      <c r="R53" s="22">
        <f t="shared" ref="R53:R55" ca="1" si="7">+SUM(D53:Q53)</f>
        <v>119131.84388461547</v>
      </c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  <c r="BB53" s="16"/>
      <c r="BC53" s="16"/>
      <c r="BD53" s="16"/>
      <c r="BE53" s="16"/>
      <c r="BF53" s="16"/>
      <c r="BG53" s="16"/>
      <c r="BH53" s="16"/>
      <c r="BI53" s="16"/>
      <c r="BJ53" s="16"/>
      <c r="BK53" s="16"/>
      <c r="BL53" s="16"/>
      <c r="BM53" s="16"/>
      <c r="BN53" s="16"/>
      <c r="BO53" s="16"/>
      <c r="BP53" s="16"/>
      <c r="BQ53" s="16"/>
      <c r="BR53" s="16"/>
      <c r="BS53" s="16"/>
      <c r="BT53" s="16"/>
      <c r="BU53" s="16"/>
      <c r="BV53" s="16"/>
      <c r="BW53" s="16"/>
      <c r="BX53" s="16"/>
      <c r="BY53" s="16"/>
      <c r="BZ53" s="16"/>
      <c r="CA53" s="16"/>
      <c r="CB53" s="16"/>
      <c r="CC53" s="16"/>
      <c r="CD53" s="16"/>
      <c r="CE53" s="16"/>
      <c r="CF53" s="16"/>
      <c r="CG53" s="16"/>
      <c r="CH53" s="16"/>
      <c r="CI53" s="16"/>
      <c r="CJ53" s="16"/>
      <c r="CK53" s="16"/>
      <c r="CL53" s="16"/>
      <c r="CM53" s="16"/>
      <c r="CN53" s="16"/>
      <c r="CO53" s="16"/>
      <c r="CP53" s="16"/>
      <c r="CQ53" s="16"/>
      <c r="CR53" s="16"/>
      <c r="CS53" s="16"/>
      <c r="CT53" s="16"/>
      <c r="CU53" s="16"/>
      <c r="CV53" s="16"/>
      <c r="CW53" s="16"/>
      <c r="CX53" s="16"/>
      <c r="CY53" s="16"/>
      <c r="CZ53" s="16"/>
      <c r="DA53" s="16"/>
      <c r="DB53" s="16"/>
      <c r="DC53" s="16"/>
      <c r="DD53" s="16"/>
      <c r="DE53" s="16"/>
      <c r="DF53" s="16"/>
      <c r="DG53" s="16"/>
      <c r="DH53" s="16"/>
      <c r="DI53" s="16"/>
      <c r="DJ53" s="16"/>
      <c r="DK53" s="16"/>
      <c r="DL53" s="16"/>
      <c r="DM53" s="16"/>
      <c r="DN53" s="16"/>
      <c r="DO53" s="16"/>
      <c r="DP53" s="16"/>
      <c r="DQ53" s="16"/>
      <c r="DR53" s="16"/>
      <c r="DS53" s="16"/>
      <c r="DT53" s="16"/>
      <c r="DU53" s="16"/>
      <c r="DV53" s="16"/>
      <c r="DW53" s="16"/>
      <c r="DX53" s="16"/>
      <c r="DY53" s="16"/>
      <c r="DZ53" s="16"/>
      <c r="EA53" s="16"/>
      <c r="EB53" s="16"/>
      <c r="EC53" s="16"/>
      <c r="ED53" s="16"/>
      <c r="EE53" s="16"/>
      <c r="EF53" s="16"/>
      <c r="EG53" s="16"/>
      <c r="EH53" s="16"/>
      <c r="EI53" s="16"/>
      <c r="EJ53" s="16"/>
      <c r="EK53" s="16"/>
      <c r="EL53" s="16"/>
      <c r="EM53" s="16"/>
      <c r="EN53" s="16"/>
      <c r="EO53" s="16"/>
      <c r="EP53" s="16"/>
      <c r="EQ53" s="16"/>
      <c r="ER53" s="16"/>
      <c r="ES53" s="16"/>
      <c r="ET53" s="16"/>
      <c r="EU53" s="16"/>
      <c r="EV53" s="16"/>
      <c r="EW53" s="16"/>
      <c r="EX53" s="16"/>
      <c r="EY53" s="16"/>
      <c r="EZ53" s="16"/>
      <c r="FA53" s="16"/>
      <c r="FB53" s="16"/>
      <c r="FC53" s="16"/>
      <c r="FD53" s="16"/>
      <c r="FE53" s="16"/>
      <c r="FF53" s="16"/>
      <c r="FG53" s="16"/>
      <c r="FH53" s="16"/>
      <c r="FI53" s="16"/>
      <c r="FJ53" s="16"/>
      <c r="FK53" s="16"/>
      <c r="FL53" s="16"/>
      <c r="FM53" s="16"/>
      <c r="FN53" s="16"/>
      <c r="FO53" s="16"/>
      <c r="FP53" s="16"/>
      <c r="FQ53" s="16"/>
      <c r="FR53" s="16"/>
      <c r="FS53" s="16"/>
      <c r="FT53" s="16"/>
      <c r="FU53" s="16"/>
      <c r="FV53" s="16"/>
      <c r="FW53" s="16"/>
      <c r="FX53" s="16"/>
      <c r="FY53" s="16"/>
      <c r="FZ53" s="16"/>
      <c r="GA53" s="16"/>
      <c r="GB53" s="16"/>
      <c r="GC53" s="16"/>
      <c r="GD53" s="16"/>
      <c r="GE53" s="16"/>
      <c r="GF53" s="16"/>
      <c r="GG53" s="16"/>
      <c r="GH53" s="16"/>
      <c r="GI53" s="16"/>
      <c r="GJ53" s="16"/>
      <c r="GK53" s="16"/>
      <c r="GL53" s="16"/>
      <c r="GM53" s="16"/>
      <c r="GN53" s="16"/>
      <c r="GO53" s="16"/>
      <c r="GP53" s="16"/>
      <c r="GQ53" s="16"/>
      <c r="GR53" s="16"/>
      <c r="GS53" s="16"/>
      <c r="GT53" s="16"/>
      <c r="GU53" s="16"/>
      <c r="GV53" s="16"/>
      <c r="GW53" s="16"/>
      <c r="GX53" s="16"/>
      <c r="GY53" s="16"/>
      <c r="GZ53" s="16"/>
      <c r="HA53" s="16"/>
      <c r="HB53" s="16"/>
      <c r="HC53" s="16"/>
      <c r="HD53" s="16"/>
      <c r="HE53" s="16"/>
      <c r="HF53" s="16"/>
      <c r="HG53" s="16"/>
      <c r="HH53" s="16"/>
      <c r="HI53" s="16"/>
      <c r="HJ53" s="16"/>
      <c r="HK53" s="16"/>
      <c r="HL53" s="16"/>
      <c r="HM53" s="16"/>
      <c r="HN53" s="16"/>
      <c r="HO53" s="16"/>
      <c r="HP53" s="16"/>
    </row>
    <row r="54" spans="1:224" ht="12.75" customHeight="1" x14ac:dyDescent="0.2">
      <c r="A54" s="67" t="s">
        <v>191</v>
      </c>
      <c r="B54" s="20">
        <v>1060</v>
      </c>
      <c r="C54" s="68" t="s">
        <v>144</v>
      </c>
      <c r="D54" s="21">
        <f t="shared" ca="1" si="4"/>
        <v>0</v>
      </c>
      <c r="E54" s="21">
        <f t="shared" ca="1" si="4"/>
        <v>0</v>
      </c>
      <c r="F54" s="21">
        <f t="shared" ca="1" si="4"/>
        <v>0</v>
      </c>
      <c r="G54" s="21">
        <f t="shared" ca="1" si="4"/>
        <v>0</v>
      </c>
      <c r="H54" s="21">
        <f t="shared" ca="1" si="4"/>
        <v>0</v>
      </c>
      <c r="I54" s="21">
        <f t="shared" ca="1" si="4"/>
        <v>0</v>
      </c>
      <c r="J54" s="21">
        <f t="shared" ca="1" si="4"/>
        <v>0</v>
      </c>
      <c r="K54" s="21">
        <f t="shared" ca="1" si="4"/>
        <v>0</v>
      </c>
      <c r="L54" s="21">
        <f t="shared" ca="1" si="4"/>
        <v>0</v>
      </c>
      <c r="M54" s="21">
        <f t="shared" ca="1" si="4"/>
        <v>0</v>
      </c>
      <c r="N54" s="21">
        <f t="shared" ca="1" si="4"/>
        <v>0</v>
      </c>
      <c r="O54" s="21">
        <f t="shared" ca="1" si="4"/>
        <v>0</v>
      </c>
      <c r="P54" s="21">
        <f t="shared" ca="1" si="4"/>
        <v>0</v>
      </c>
      <c r="Q54" s="21">
        <f t="shared" ca="1" si="4"/>
        <v>0</v>
      </c>
      <c r="R54" s="22">
        <f t="shared" ca="1" si="7"/>
        <v>0</v>
      </c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6"/>
      <c r="BA54" s="16"/>
      <c r="BB54" s="16"/>
      <c r="BC54" s="16"/>
      <c r="BD54" s="16"/>
      <c r="BE54" s="16"/>
      <c r="BF54" s="16"/>
      <c r="BG54" s="16"/>
      <c r="BH54" s="16"/>
      <c r="BI54" s="16"/>
      <c r="BJ54" s="16"/>
      <c r="BK54" s="16"/>
      <c r="BL54" s="16"/>
      <c r="BM54" s="16"/>
      <c r="BN54" s="16"/>
      <c r="BO54" s="16"/>
      <c r="BP54" s="16"/>
      <c r="BQ54" s="16"/>
      <c r="BR54" s="16"/>
      <c r="BS54" s="16"/>
      <c r="BT54" s="16"/>
      <c r="BU54" s="16"/>
      <c r="BV54" s="16"/>
      <c r="BW54" s="16"/>
      <c r="BX54" s="16"/>
      <c r="BY54" s="16"/>
      <c r="BZ54" s="16"/>
      <c r="CA54" s="16"/>
      <c r="CB54" s="16"/>
      <c r="CC54" s="16"/>
      <c r="CD54" s="16"/>
      <c r="CE54" s="16"/>
      <c r="CF54" s="16"/>
      <c r="CG54" s="16"/>
      <c r="CH54" s="16"/>
      <c r="CI54" s="16"/>
      <c r="CJ54" s="16"/>
      <c r="CK54" s="16"/>
      <c r="CL54" s="16"/>
      <c r="CM54" s="16"/>
      <c r="CN54" s="16"/>
      <c r="CO54" s="16"/>
      <c r="CP54" s="16"/>
      <c r="CQ54" s="16"/>
      <c r="CR54" s="16"/>
      <c r="CS54" s="16"/>
      <c r="CT54" s="16"/>
      <c r="CU54" s="16"/>
      <c r="CV54" s="16"/>
      <c r="CW54" s="16"/>
      <c r="CX54" s="16"/>
      <c r="CY54" s="16"/>
      <c r="CZ54" s="16"/>
      <c r="DA54" s="16"/>
      <c r="DB54" s="16"/>
      <c r="DC54" s="16"/>
      <c r="DD54" s="16"/>
      <c r="DE54" s="16"/>
      <c r="DF54" s="16"/>
      <c r="DG54" s="16"/>
      <c r="DH54" s="16"/>
      <c r="DI54" s="16"/>
      <c r="DJ54" s="16"/>
      <c r="DK54" s="16"/>
      <c r="DL54" s="16"/>
      <c r="DM54" s="16"/>
      <c r="DN54" s="16"/>
      <c r="DO54" s="16"/>
      <c r="DP54" s="16"/>
      <c r="DQ54" s="16"/>
      <c r="DR54" s="16"/>
      <c r="DS54" s="16"/>
      <c r="DT54" s="16"/>
      <c r="DU54" s="16"/>
      <c r="DV54" s="16"/>
      <c r="DW54" s="16"/>
      <c r="DX54" s="16"/>
      <c r="DY54" s="16"/>
      <c r="DZ54" s="16"/>
      <c r="EA54" s="16"/>
      <c r="EB54" s="16"/>
      <c r="EC54" s="16"/>
      <c r="ED54" s="16"/>
      <c r="EE54" s="16"/>
      <c r="EF54" s="16"/>
      <c r="EG54" s="16"/>
      <c r="EH54" s="16"/>
      <c r="EI54" s="16"/>
      <c r="EJ54" s="16"/>
      <c r="EK54" s="16"/>
      <c r="EL54" s="16"/>
      <c r="EM54" s="16"/>
      <c r="EN54" s="16"/>
      <c r="EO54" s="16"/>
      <c r="EP54" s="16"/>
      <c r="EQ54" s="16"/>
      <c r="ER54" s="16"/>
      <c r="ES54" s="16"/>
      <c r="ET54" s="16"/>
      <c r="EU54" s="16"/>
      <c r="EV54" s="16"/>
      <c r="EW54" s="16"/>
      <c r="EX54" s="16"/>
      <c r="EY54" s="16"/>
      <c r="EZ54" s="16"/>
      <c r="FA54" s="16"/>
      <c r="FB54" s="16"/>
      <c r="FC54" s="16"/>
      <c r="FD54" s="16"/>
      <c r="FE54" s="16"/>
      <c r="FF54" s="16"/>
      <c r="FG54" s="16"/>
      <c r="FH54" s="16"/>
      <c r="FI54" s="16"/>
      <c r="FJ54" s="16"/>
      <c r="FK54" s="16"/>
      <c r="FL54" s="16"/>
      <c r="FM54" s="16"/>
      <c r="FN54" s="16"/>
      <c r="FO54" s="16"/>
      <c r="FP54" s="16"/>
      <c r="FQ54" s="16"/>
      <c r="FR54" s="16"/>
      <c r="FS54" s="16"/>
      <c r="FT54" s="16"/>
      <c r="FU54" s="16"/>
      <c r="FV54" s="16"/>
      <c r="FW54" s="16"/>
      <c r="FX54" s="16"/>
      <c r="FY54" s="16"/>
      <c r="FZ54" s="16"/>
      <c r="GA54" s="16"/>
      <c r="GB54" s="16"/>
      <c r="GC54" s="16"/>
      <c r="GD54" s="16"/>
      <c r="GE54" s="16"/>
      <c r="GF54" s="16"/>
      <c r="GG54" s="16"/>
      <c r="GH54" s="16"/>
      <c r="GI54" s="16"/>
      <c r="GJ54" s="16"/>
      <c r="GK54" s="16"/>
      <c r="GL54" s="16"/>
      <c r="GM54" s="16"/>
      <c r="GN54" s="16"/>
      <c r="GO54" s="16"/>
      <c r="GP54" s="16"/>
      <c r="GQ54" s="16"/>
      <c r="GR54" s="16"/>
      <c r="GS54" s="16"/>
      <c r="GT54" s="16"/>
      <c r="GU54" s="16"/>
      <c r="GV54" s="16"/>
      <c r="GW54" s="16"/>
      <c r="GX54" s="16"/>
      <c r="GY54" s="16"/>
      <c r="GZ54" s="16"/>
      <c r="HA54" s="16"/>
      <c r="HB54" s="16"/>
      <c r="HC54" s="16"/>
      <c r="HD54" s="16"/>
      <c r="HE54" s="16"/>
      <c r="HF54" s="16"/>
      <c r="HG54" s="16"/>
      <c r="HH54" s="16"/>
      <c r="HI54" s="16"/>
      <c r="HJ54" s="16"/>
      <c r="HK54" s="16"/>
      <c r="HL54" s="16"/>
      <c r="HM54" s="16"/>
      <c r="HN54" s="16"/>
      <c r="HO54" s="16"/>
      <c r="HP54" s="16"/>
    </row>
    <row r="55" spans="1:224" ht="12.75" customHeight="1" x14ac:dyDescent="0.2">
      <c r="A55" s="67" t="s">
        <v>192</v>
      </c>
      <c r="B55" s="20">
        <v>1061</v>
      </c>
      <c r="C55" s="68" t="s">
        <v>144</v>
      </c>
      <c r="D55" s="21">
        <f t="shared" ref="D55:Q70" ca="1" si="8">IFERROR(INDIRECT("'"&amp;$B$2&amp;"'!"&amp;ADDRESS(MATCH($B55,INDIRECT("'"&amp;$B$2&amp;"'!$B$1:$B$1095"),0),MATCH(D$5,INDIRECT("'"&amp;$B$2&amp;"'!5:5"),0))),0)</f>
        <v>0</v>
      </c>
      <c r="E55" s="21">
        <f t="shared" ca="1" si="8"/>
        <v>0</v>
      </c>
      <c r="F55" s="21">
        <f t="shared" ca="1" si="8"/>
        <v>0</v>
      </c>
      <c r="G55" s="21">
        <f t="shared" ca="1" si="8"/>
        <v>0</v>
      </c>
      <c r="H55" s="21">
        <f t="shared" ca="1" si="8"/>
        <v>0</v>
      </c>
      <c r="I55" s="21">
        <f t="shared" ca="1" si="8"/>
        <v>0</v>
      </c>
      <c r="J55" s="21">
        <f t="shared" ca="1" si="8"/>
        <v>0</v>
      </c>
      <c r="K55" s="21">
        <f t="shared" ca="1" si="8"/>
        <v>0</v>
      </c>
      <c r="L55" s="21">
        <f t="shared" ca="1" si="8"/>
        <v>0</v>
      </c>
      <c r="M55" s="21">
        <f t="shared" ca="1" si="8"/>
        <v>0</v>
      </c>
      <c r="N55" s="21">
        <f t="shared" ca="1" si="8"/>
        <v>0</v>
      </c>
      <c r="O55" s="21">
        <f t="shared" ca="1" si="8"/>
        <v>0</v>
      </c>
      <c r="P55" s="21">
        <f t="shared" ca="1" si="8"/>
        <v>0</v>
      </c>
      <c r="Q55" s="21">
        <f t="shared" ca="1" si="8"/>
        <v>0</v>
      </c>
      <c r="R55" s="22">
        <f t="shared" ca="1" si="7"/>
        <v>0</v>
      </c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6"/>
      <c r="BT55" s="16"/>
      <c r="BU55" s="16"/>
      <c r="BV55" s="16"/>
      <c r="BW55" s="16"/>
      <c r="BX55" s="16"/>
      <c r="BY55" s="16"/>
      <c r="BZ55" s="16"/>
      <c r="CA55" s="16"/>
      <c r="CB55" s="16"/>
      <c r="CC55" s="16"/>
      <c r="CD55" s="16"/>
      <c r="CE55" s="16"/>
      <c r="CF55" s="16"/>
      <c r="CG55" s="16"/>
      <c r="CH55" s="16"/>
      <c r="CI55" s="16"/>
      <c r="CJ55" s="16"/>
      <c r="CK55" s="16"/>
      <c r="CL55" s="16"/>
      <c r="CM55" s="16"/>
      <c r="CN55" s="16"/>
      <c r="CO55" s="16"/>
      <c r="CP55" s="16"/>
      <c r="CQ55" s="16"/>
      <c r="CR55" s="16"/>
      <c r="CS55" s="16"/>
      <c r="CT55" s="16"/>
      <c r="CU55" s="16"/>
      <c r="CV55" s="16"/>
      <c r="CW55" s="16"/>
      <c r="CX55" s="16"/>
      <c r="CY55" s="16"/>
      <c r="CZ55" s="16"/>
      <c r="DA55" s="16"/>
      <c r="DB55" s="16"/>
      <c r="DC55" s="16"/>
      <c r="DD55" s="16"/>
      <c r="DE55" s="16"/>
      <c r="DF55" s="16"/>
      <c r="DG55" s="16"/>
      <c r="DH55" s="16"/>
      <c r="DI55" s="16"/>
      <c r="DJ55" s="16"/>
      <c r="DK55" s="16"/>
      <c r="DL55" s="16"/>
      <c r="DM55" s="16"/>
      <c r="DN55" s="16"/>
      <c r="DO55" s="16"/>
      <c r="DP55" s="16"/>
      <c r="DQ55" s="16"/>
      <c r="DR55" s="16"/>
      <c r="DS55" s="16"/>
      <c r="DT55" s="16"/>
      <c r="DU55" s="16"/>
      <c r="DV55" s="16"/>
      <c r="DW55" s="16"/>
      <c r="DX55" s="16"/>
      <c r="DY55" s="16"/>
      <c r="DZ55" s="16"/>
      <c r="EA55" s="16"/>
      <c r="EB55" s="16"/>
      <c r="EC55" s="16"/>
      <c r="ED55" s="16"/>
      <c r="EE55" s="16"/>
      <c r="EF55" s="16"/>
      <c r="EG55" s="16"/>
      <c r="EH55" s="16"/>
      <c r="EI55" s="16"/>
      <c r="EJ55" s="16"/>
      <c r="EK55" s="16"/>
      <c r="EL55" s="16"/>
      <c r="EM55" s="16"/>
      <c r="EN55" s="16"/>
      <c r="EO55" s="16"/>
      <c r="EP55" s="16"/>
      <c r="EQ55" s="16"/>
      <c r="ER55" s="16"/>
      <c r="ES55" s="16"/>
      <c r="ET55" s="16"/>
      <c r="EU55" s="16"/>
      <c r="EV55" s="16"/>
      <c r="EW55" s="16"/>
      <c r="EX55" s="16"/>
      <c r="EY55" s="16"/>
      <c r="EZ55" s="16"/>
      <c r="FA55" s="16"/>
      <c r="FB55" s="16"/>
      <c r="FC55" s="16"/>
      <c r="FD55" s="16"/>
      <c r="FE55" s="16"/>
      <c r="FF55" s="16"/>
      <c r="FG55" s="16"/>
      <c r="FH55" s="16"/>
      <c r="FI55" s="16"/>
      <c r="FJ55" s="16"/>
      <c r="FK55" s="16"/>
      <c r="FL55" s="16"/>
      <c r="FM55" s="16"/>
      <c r="FN55" s="16"/>
      <c r="FO55" s="16"/>
      <c r="FP55" s="16"/>
      <c r="FQ55" s="16"/>
      <c r="FR55" s="16"/>
      <c r="FS55" s="16"/>
      <c r="FT55" s="16"/>
      <c r="FU55" s="16"/>
      <c r="FV55" s="16"/>
      <c r="FW55" s="16"/>
      <c r="FX55" s="16"/>
      <c r="FY55" s="16"/>
      <c r="FZ55" s="16"/>
      <c r="GA55" s="16"/>
      <c r="GB55" s="16"/>
      <c r="GC55" s="16"/>
      <c r="GD55" s="16"/>
      <c r="GE55" s="16"/>
      <c r="GF55" s="16"/>
      <c r="GG55" s="16"/>
      <c r="GH55" s="16"/>
      <c r="GI55" s="16"/>
      <c r="GJ55" s="16"/>
      <c r="GK55" s="16"/>
      <c r="GL55" s="16"/>
      <c r="GM55" s="16"/>
      <c r="GN55" s="16"/>
      <c r="GO55" s="16"/>
      <c r="GP55" s="16"/>
      <c r="GQ55" s="16"/>
      <c r="GR55" s="16"/>
      <c r="GS55" s="16"/>
      <c r="GT55" s="16"/>
      <c r="GU55" s="16"/>
      <c r="GV55" s="16"/>
      <c r="GW55" s="16"/>
      <c r="GX55" s="16"/>
      <c r="GY55" s="16"/>
      <c r="GZ55" s="16"/>
      <c r="HA55" s="16"/>
      <c r="HB55" s="16"/>
      <c r="HC55" s="16"/>
      <c r="HD55" s="16"/>
      <c r="HE55" s="16"/>
      <c r="HF55" s="16"/>
      <c r="HG55" s="16"/>
      <c r="HH55" s="16"/>
      <c r="HI55" s="16"/>
      <c r="HJ55" s="16"/>
      <c r="HK55" s="16"/>
      <c r="HL55" s="16"/>
      <c r="HM55" s="16"/>
      <c r="HN55" s="16"/>
      <c r="HO55" s="16"/>
      <c r="HP55" s="16"/>
    </row>
    <row r="56" spans="1:224" ht="12.75" customHeight="1" x14ac:dyDescent="0.2">
      <c r="A56" s="67" t="s">
        <v>193</v>
      </c>
      <c r="B56" s="20">
        <v>2001</v>
      </c>
      <c r="C56" s="68" t="s">
        <v>144</v>
      </c>
      <c r="D56" s="21">
        <f t="shared" ca="1" si="8"/>
        <v>0</v>
      </c>
      <c r="E56" s="21">
        <f t="shared" ca="1" si="8"/>
        <v>0</v>
      </c>
      <c r="F56" s="21">
        <f t="shared" ca="1" si="8"/>
        <v>0</v>
      </c>
      <c r="G56" s="21">
        <f t="shared" ca="1" si="8"/>
        <v>0</v>
      </c>
      <c r="H56" s="21">
        <f t="shared" ca="1" si="8"/>
        <v>0</v>
      </c>
      <c r="I56" s="21">
        <f t="shared" ca="1" si="8"/>
        <v>0</v>
      </c>
      <c r="J56" s="21">
        <f t="shared" ca="1" si="8"/>
        <v>0</v>
      </c>
      <c r="K56" s="21">
        <f t="shared" ca="1" si="8"/>
        <v>0</v>
      </c>
      <c r="L56" s="21">
        <f t="shared" ca="1" si="8"/>
        <v>0</v>
      </c>
      <c r="M56" s="21">
        <f t="shared" ca="1" si="8"/>
        <v>0</v>
      </c>
      <c r="N56" s="21">
        <f t="shared" ca="1" si="8"/>
        <v>0</v>
      </c>
      <c r="O56" s="21">
        <f t="shared" ca="1" si="8"/>
        <v>0</v>
      </c>
      <c r="P56" s="21">
        <f t="shared" ca="1" si="8"/>
        <v>0</v>
      </c>
      <c r="Q56" s="21">
        <f t="shared" ca="1" si="8"/>
        <v>0</v>
      </c>
      <c r="R56" s="22">
        <f t="shared" ca="1" si="5"/>
        <v>0</v>
      </c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6"/>
      <c r="BA56" s="16"/>
      <c r="BB56" s="16"/>
      <c r="BC56" s="16"/>
      <c r="BD56" s="16"/>
      <c r="BE56" s="16"/>
      <c r="BF56" s="16"/>
      <c r="BG56" s="16"/>
      <c r="BH56" s="16"/>
      <c r="BI56" s="16"/>
      <c r="BJ56" s="16"/>
      <c r="BK56" s="16"/>
      <c r="BL56" s="16"/>
      <c r="BM56" s="16"/>
      <c r="BN56" s="16"/>
      <c r="BO56" s="16"/>
      <c r="BP56" s="16"/>
      <c r="BQ56" s="16"/>
      <c r="BR56" s="16"/>
      <c r="BS56" s="16"/>
      <c r="BT56" s="16"/>
      <c r="BU56" s="16"/>
      <c r="BV56" s="16"/>
      <c r="BW56" s="16"/>
      <c r="BX56" s="16"/>
      <c r="BY56" s="16"/>
      <c r="BZ56" s="16"/>
      <c r="CA56" s="16"/>
      <c r="CB56" s="16"/>
      <c r="CC56" s="16"/>
      <c r="CD56" s="16"/>
      <c r="CE56" s="16"/>
      <c r="CF56" s="16"/>
      <c r="CG56" s="16"/>
      <c r="CH56" s="16"/>
      <c r="CI56" s="16"/>
      <c r="CJ56" s="16"/>
      <c r="CK56" s="16"/>
      <c r="CL56" s="16"/>
      <c r="CM56" s="16"/>
      <c r="CN56" s="16"/>
      <c r="CO56" s="16"/>
      <c r="CP56" s="16"/>
      <c r="CQ56" s="16"/>
      <c r="CR56" s="16"/>
      <c r="CS56" s="16"/>
      <c r="CT56" s="16"/>
      <c r="CU56" s="16"/>
      <c r="CV56" s="16"/>
      <c r="CW56" s="16"/>
      <c r="CX56" s="16"/>
      <c r="CY56" s="16"/>
      <c r="CZ56" s="16"/>
      <c r="DA56" s="16"/>
      <c r="DB56" s="16"/>
      <c r="DC56" s="16"/>
      <c r="DD56" s="16"/>
      <c r="DE56" s="16"/>
      <c r="DF56" s="16"/>
      <c r="DG56" s="16"/>
      <c r="DH56" s="16"/>
      <c r="DI56" s="16"/>
      <c r="DJ56" s="16"/>
      <c r="DK56" s="16"/>
      <c r="DL56" s="16"/>
      <c r="DM56" s="16"/>
      <c r="DN56" s="16"/>
      <c r="DO56" s="16"/>
      <c r="DP56" s="16"/>
      <c r="DQ56" s="16"/>
      <c r="DR56" s="16"/>
      <c r="DS56" s="16"/>
      <c r="DT56" s="16"/>
      <c r="DU56" s="16"/>
      <c r="DV56" s="16"/>
      <c r="DW56" s="16"/>
      <c r="DX56" s="16"/>
      <c r="DY56" s="16"/>
      <c r="DZ56" s="16"/>
      <c r="EA56" s="16"/>
      <c r="EB56" s="16"/>
      <c r="EC56" s="16"/>
      <c r="ED56" s="16"/>
      <c r="EE56" s="16"/>
      <c r="EF56" s="16"/>
      <c r="EG56" s="16"/>
      <c r="EH56" s="16"/>
      <c r="EI56" s="16"/>
      <c r="EJ56" s="16"/>
      <c r="EK56" s="16"/>
      <c r="EL56" s="16"/>
      <c r="EM56" s="16"/>
      <c r="EN56" s="16"/>
      <c r="EO56" s="16"/>
      <c r="EP56" s="16"/>
      <c r="EQ56" s="16"/>
      <c r="ER56" s="16"/>
      <c r="ES56" s="16"/>
      <c r="ET56" s="16"/>
      <c r="EU56" s="16"/>
      <c r="EV56" s="16"/>
      <c r="EW56" s="16"/>
      <c r="EX56" s="16"/>
      <c r="EY56" s="16"/>
      <c r="EZ56" s="16"/>
      <c r="FA56" s="16"/>
      <c r="FB56" s="16"/>
      <c r="FC56" s="16"/>
      <c r="FD56" s="16"/>
      <c r="FE56" s="16"/>
      <c r="FF56" s="16"/>
      <c r="FG56" s="16"/>
      <c r="FH56" s="16"/>
      <c r="FI56" s="16"/>
      <c r="FJ56" s="16"/>
      <c r="FK56" s="16"/>
      <c r="FL56" s="16"/>
      <c r="FM56" s="16"/>
      <c r="FN56" s="16"/>
      <c r="FO56" s="16"/>
      <c r="FP56" s="16"/>
      <c r="FQ56" s="16"/>
      <c r="FR56" s="16"/>
      <c r="FS56" s="16"/>
      <c r="FT56" s="16"/>
      <c r="FU56" s="16"/>
      <c r="FV56" s="16"/>
      <c r="FW56" s="16"/>
      <c r="FX56" s="16"/>
      <c r="FY56" s="16"/>
      <c r="FZ56" s="16"/>
      <c r="GA56" s="16"/>
      <c r="GB56" s="16"/>
      <c r="GC56" s="16"/>
      <c r="GD56" s="16"/>
      <c r="GE56" s="16"/>
      <c r="GF56" s="16"/>
      <c r="GG56" s="16"/>
      <c r="GH56" s="16"/>
      <c r="GI56" s="16"/>
      <c r="GJ56" s="16"/>
      <c r="GK56" s="16"/>
      <c r="GL56" s="16"/>
      <c r="GM56" s="16"/>
      <c r="GN56" s="16"/>
      <c r="GO56" s="16"/>
      <c r="GP56" s="16"/>
      <c r="GQ56" s="16"/>
      <c r="GR56" s="16"/>
      <c r="GS56" s="16"/>
      <c r="GT56" s="16"/>
      <c r="GU56" s="16"/>
      <c r="GV56" s="16"/>
      <c r="GW56" s="16"/>
      <c r="GX56" s="16"/>
      <c r="GY56" s="16"/>
      <c r="GZ56" s="16"/>
      <c r="HA56" s="16"/>
      <c r="HB56" s="16"/>
      <c r="HC56" s="16"/>
      <c r="HD56" s="16"/>
      <c r="HE56" s="16"/>
      <c r="HF56" s="16"/>
      <c r="HG56" s="16"/>
      <c r="HH56" s="16"/>
      <c r="HI56" s="16"/>
      <c r="HJ56" s="16"/>
      <c r="HK56" s="16"/>
      <c r="HL56" s="16"/>
      <c r="HM56" s="16"/>
      <c r="HN56" s="16"/>
      <c r="HO56" s="16"/>
      <c r="HP56" s="16"/>
    </row>
    <row r="57" spans="1:224" ht="12.75" customHeight="1" x14ac:dyDescent="0.2">
      <c r="A57" s="67" t="s">
        <v>194</v>
      </c>
      <c r="B57" s="20">
        <v>2002</v>
      </c>
      <c r="C57" s="68" t="s">
        <v>195</v>
      </c>
      <c r="D57" s="21">
        <f t="shared" ca="1" si="8"/>
        <v>0</v>
      </c>
      <c r="E57" s="21">
        <f t="shared" ca="1" si="8"/>
        <v>0</v>
      </c>
      <c r="F57" s="21">
        <f t="shared" ca="1" si="8"/>
        <v>0</v>
      </c>
      <c r="G57" s="21">
        <f t="shared" ca="1" si="8"/>
        <v>0</v>
      </c>
      <c r="H57" s="21">
        <f t="shared" ca="1" si="8"/>
        <v>0</v>
      </c>
      <c r="I57" s="21">
        <f t="shared" ca="1" si="8"/>
        <v>0</v>
      </c>
      <c r="J57" s="21">
        <f t="shared" ca="1" si="8"/>
        <v>0</v>
      </c>
      <c r="K57" s="21">
        <f t="shared" ca="1" si="8"/>
        <v>0</v>
      </c>
      <c r="L57" s="21">
        <f t="shared" ca="1" si="8"/>
        <v>0</v>
      </c>
      <c r="M57" s="21">
        <f t="shared" ca="1" si="8"/>
        <v>0</v>
      </c>
      <c r="N57" s="21">
        <f t="shared" ca="1" si="8"/>
        <v>0</v>
      </c>
      <c r="O57" s="21">
        <f t="shared" ca="1" si="8"/>
        <v>0</v>
      </c>
      <c r="P57" s="21">
        <f t="shared" ca="1" si="8"/>
        <v>0</v>
      </c>
      <c r="Q57" s="21">
        <f t="shared" ca="1" si="8"/>
        <v>0</v>
      </c>
      <c r="R57" s="22">
        <f t="shared" ca="1" si="5"/>
        <v>0</v>
      </c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/>
      <c r="AY57" s="16"/>
      <c r="AZ57" s="16"/>
      <c r="BA57" s="16"/>
      <c r="BB57" s="16"/>
      <c r="BC57" s="16"/>
      <c r="BD57" s="16"/>
      <c r="BE57" s="16"/>
      <c r="BF57" s="16"/>
      <c r="BG57" s="16"/>
      <c r="BH57" s="16"/>
      <c r="BI57" s="16"/>
      <c r="BJ57" s="16"/>
      <c r="BK57" s="16"/>
      <c r="BL57" s="16"/>
      <c r="BM57" s="16"/>
      <c r="BN57" s="16"/>
      <c r="BO57" s="16"/>
      <c r="BP57" s="16"/>
      <c r="BQ57" s="16"/>
      <c r="BR57" s="16"/>
      <c r="BS57" s="16"/>
      <c r="BT57" s="16"/>
      <c r="BU57" s="16"/>
      <c r="BV57" s="16"/>
      <c r="BW57" s="16"/>
      <c r="BX57" s="16"/>
      <c r="BY57" s="16"/>
      <c r="BZ57" s="16"/>
      <c r="CA57" s="16"/>
      <c r="CB57" s="16"/>
      <c r="CC57" s="16"/>
      <c r="CD57" s="16"/>
      <c r="CE57" s="16"/>
      <c r="CF57" s="16"/>
      <c r="CG57" s="16"/>
      <c r="CH57" s="16"/>
      <c r="CI57" s="16"/>
      <c r="CJ57" s="16"/>
      <c r="CK57" s="16"/>
      <c r="CL57" s="16"/>
      <c r="CM57" s="16"/>
      <c r="CN57" s="16"/>
      <c r="CO57" s="16"/>
      <c r="CP57" s="16"/>
      <c r="CQ57" s="16"/>
      <c r="CR57" s="16"/>
      <c r="CS57" s="16"/>
      <c r="CT57" s="16"/>
      <c r="CU57" s="16"/>
      <c r="CV57" s="16"/>
      <c r="CW57" s="16"/>
      <c r="CX57" s="16"/>
      <c r="CY57" s="16"/>
      <c r="CZ57" s="16"/>
      <c r="DA57" s="16"/>
      <c r="DB57" s="16"/>
      <c r="DC57" s="16"/>
      <c r="DD57" s="16"/>
      <c r="DE57" s="16"/>
      <c r="DF57" s="16"/>
      <c r="DG57" s="16"/>
      <c r="DH57" s="16"/>
      <c r="DI57" s="16"/>
      <c r="DJ57" s="16"/>
      <c r="DK57" s="16"/>
      <c r="DL57" s="16"/>
      <c r="DM57" s="16"/>
      <c r="DN57" s="16"/>
      <c r="DO57" s="16"/>
      <c r="DP57" s="16"/>
      <c r="DQ57" s="16"/>
      <c r="DR57" s="16"/>
      <c r="DS57" s="16"/>
      <c r="DT57" s="16"/>
      <c r="DU57" s="16"/>
      <c r="DV57" s="16"/>
      <c r="DW57" s="16"/>
      <c r="DX57" s="16"/>
      <c r="DY57" s="16"/>
      <c r="DZ57" s="16"/>
      <c r="EA57" s="16"/>
      <c r="EB57" s="16"/>
      <c r="EC57" s="16"/>
      <c r="ED57" s="16"/>
      <c r="EE57" s="16"/>
      <c r="EF57" s="16"/>
      <c r="EG57" s="16"/>
      <c r="EH57" s="16"/>
      <c r="EI57" s="16"/>
      <c r="EJ57" s="16"/>
      <c r="EK57" s="16"/>
      <c r="EL57" s="16"/>
      <c r="EM57" s="16"/>
      <c r="EN57" s="16"/>
      <c r="EO57" s="16"/>
      <c r="EP57" s="16"/>
      <c r="EQ57" s="16"/>
      <c r="ER57" s="16"/>
      <c r="ES57" s="16"/>
      <c r="ET57" s="16"/>
      <c r="EU57" s="16"/>
      <c r="EV57" s="16"/>
      <c r="EW57" s="16"/>
      <c r="EX57" s="16"/>
      <c r="EY57" s="16"/>
      <c r="EZ57" s="16"/>
      <c r="FA57" s="16"/>
      <c r="FB57" s="16"/>
      <c r="FC57" s="16"/>
      <c r="FD57" s="16"/>
      <c r="FE57" s="16"/>
      <c r="FF57" s="16"/>
      <c r="FG57" s="16"/>
      <c r="FH57" s="16"/>
      <c r="FI57" s="16"/>
      <c r="FJ57" s="16"/>
      <c r="FK57" s="16"/>
      <c r="FL57" s="16"/>
      <c r="FM57" s="16"/>
      <c r="FN57" s="16"/>
      <c r="FO57" s="16"/>
      <c r="FP57" s="16"/>
      <c r="FQ57" s="16"/>
      <c r="FR57" s="16"/>
      <c r="FS57" s="16"/>
      <c r="FT57" s="16"/>
      <c r="FU57" s="16"/>
      <c r="FV57" s="16"/>
      <c r="FW57" s="16"/>
      <c r="FX57" s="16"/>
      <c r="FY57" s="16"/>
      <c r="FZ57" s="16"/>
      <c r="GA57" s="16"/>
      <c r="GB57" s="16"/>
      <c r="GC57" s="16"/>
      <c r="GD57" s="16"/>
      <c r="GE57" s="16"/>
      <c r="GF57" s="16"/>
      <c r="GG57" s="16"/>
      <c r="GH57" s="16"/>
      <c r="GI57" s="16"/>
      <c r="GJ57" s="16"/>
      <c r="GK57" s="16"/>
      <c r="GL57" s="16"/>
      <c r="GM57" s="16"/>
      <c r="GN57" s="16"/>
      <c r="GO57" s="16"/>
      <c r="GP57" s="16"/>
      <c r="GQ57" s="16"/>
      <c r="GR57" s="16"/>
      <c r="GS57" s="16"/>
      <c r="GT57" s="16"/>
      <c r="GU57" s="16"/>
      <c r="GV57" s="16"/>
      <c r="GW57" s="16"/>
      <c r="GX57" s="16"/>
      <c r="GY57" s="16"/>
      <c r="GZ57" s="16"/>
      <c r="HA57" s="16"/>
      <c r="HB57" s="16"/>
      <c r="HC57" s="16"/>
      <c r="HD57" s="16"/>
      <c r="HE57" s="16"/>
      <c r="HF57" s="16"/>
      <c r="HG57" s="16"/>
      <c r="HH57" s="16"/>
      <c r="HI57" s="16"/>
      <c r="HJ57" s="16"/>
      <c r="HK57" s="16"/>
      <c r="HL57" s="16"/>
      <c r="HM57" s="16"/>
      <c r="HN57" s="16"/>
      <c r="HO57" s="16"/>
      <c r="HP57" s="16"/>
    </row>
    <row r="58" spans="1:224" ht="12.75" customHeight="1" x14ac:dyDescent="0.2">
      <c r="A58" s="67" t="s">
        <v>196</v>
      </c>
      <c r="B58" s="20">
        <v>2005</v>
      </c>
      <c r="C58" s="68" t="s">
        <v>195</v>
      </c>
      <c r="D58" s="21">
        <f t="shared" ca="1" si="8"/>
        <v>0</v>
      </c>
      <c r="E58" s="21">
        <f t="shared" ca="1" si="8"/>
        <v>0</v>
      </c>
      <c r="F58" s="21">
        <f t="shared" ca="1" si="8"/>
        <v>0</v>
      </c>
      <c r="G58" s="21">
        <f t="shared" ca="1" si="8"/>
        <v>0</v>
      </c>
      <c r="H58" s="21">
        <f t="shared" ca="1" si="8"/>
        <v>0</v>
      </c>
      <c r="I58" s="21">
        <f t="shared" ca="1" si="8"/>
        <v>0</v>
      </c>
      <c r="J58" s="21">
        <f t="shared" ca="1" si="8"/>
        <v>0</v>
      </c>
      <c r="K58" s="21">
        <f t="shared" ca="1" si="8"/>
        <v>0</v>
      </c>
      <c r="L58" s="21">
        <f t="shared" ca="1" si="8"/>
        <v>0</v>
      </c>
      <c r="M58" s="21">
        <f t="shared" ca="1" si="8"/>
        <v>0</v>
      </c>
      <c r="N58" s="21">
        <f t="shared" ca="1" si="8"/>
        <v>0</v>
      </c>
      <c r="O58" s="21">
        <f t="shared" ca="1" si="8"/>
        <v>0</v>
      </c>
      <c r="P58" s="21">
        <f t="shared" ca="1" si="8"/>
        <v>0</v>
      </c>
      <c r="Q58" s="21">
        <f t="shared" ca="1" si="8"/>
        <v>0</v>
      </c>
      <c r="R58" s="22">
        <f t="shared" ca="1" si="5"/>
        <v>0</v>
      </c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  <c r="AY58" s="16"/>
      <c r="AZ58" s="16"/>
      <c r="BA58" s="16"/>
      <c r="BB58" s="16"/>
      <c r="BC58" s="16"/>
      <c r="BD58" s="16"/>
      <c r="BE58" s="16"/>
      <c r="BF58" s="16"/>
      <c r="BG58" s="16"/>
      <c r="BH58" s="16"/>
      <c r="BI58" s="16"/>
      <c r="BJ58" s="16"/>
      <c r="BK58" s="16"/>
      <c r="BL58" s="16"/>
      <c r="BM58" s="16"/>
      <c r="BN58" s="16"/>
      <c r="BO58" s="16"/>
      <c r="BP58" s="16"/>
      <c r="BQ58" s="16"/>
      <c r="BR58" s="16"/>
      <c r="BS58" s="16"/>
      <c r="BT58" s="16"/>
      <c r="BU58" s="16"/>
      <c r="BV58" s="16"/>
      <c r="BW58" s="16"/>
      <c r="BX58" s="16"/>
      <c r="BY58" s="16"/>
      <c r="BZ58" s="16"/>
      <c r="CA58" s="16"/>
      <c r="CB58" s="16"/>
      <c r="CC58" s="16"/>
      <c r="CD58" s="16"/>
      <c r="CE58" s="16"/>
      <c r="CF58" s="16"/>
      <c r="CG58" s="16"/>
      <c r="CH58" s="16"/>
      <c r="CI58" s="16"/>
      <c r="CJ58" s="16"/>
      <c r="CK58" s="16"/>
      <c r="CL58" s="16"/>
      <c r="CM58" s="16"/>
      <c r="CN58" s="16"/>
      <c r="CO58" s="16"/>
      <c r="CP58" s="16"/>
      <c r="CQ58" s="16"/>
      <c r="CR58" s="16"/>
      <c r="CS58" s="16"/>
      <c r="CT58" s="16"/>
      <c r="CU58" s="16"/>
      <c r="CV58" s="16"/>
      <c r="CW58" s="16"/>
      <c r="CX58" s="16"/>
      <c r="CY58" s="16"/>
      <c r="CZ58" s="16"/>
      <c r="DA58" s="16"/>
      <c r="DB58" s="16"/>
      <c r="DC58" s="16"/>
      <c r="DD58" s="16"/>
      <c r="DE58" s="16"/>
      <c r="DF58" s="16"/>
      <c r="DG58" s="16"/>
      <c r="DH58" s="16"/>
      <c r="DI58" s="16"/>
      <c r="DJ58" s="16"/>
      <c r="DK58" s="16"/>
      <c r="DL58" s="16"/>
      <c r="DM58" s="16"/>
      <c r="DN58" s="16"/>
      <c r="DO58" s="16"/>
      <c r="DP58" s="16"/>
      <c r="DQ58" s="16"/>
      <c r="DR58" s="16"/>
      <c r="DS58" s="16"/>
      <c r="DT58" s="16"/>
      <c r="DU58" s="16"/>
      <c r="DV58" s="16"/>
      <c r="DW58" s="16"/>
      <c r="DX58" s="16"/>
      <c r="DY58" s="16"/>
      <c r="DZ58" s="16"/>
      <c r="EA58" s="16"/>
      <c r="EB58" s="16"/>
      <c r="EC58" s="16"/>
      <c r="ED58" s="16"/>
      <c r="EE58" s="16"/>
      <c r="EF58" s="16"/>
      <c r="EG58" s="16"/>
      <c r="EH58" s="16"/>
      <c r="EI58" s="16"/>
      <c r="EJ58" s="16"/>
      <c r="EK58" s="16"/>
      <c r="EL58" s="16"/>
      <c r="EM58" s="16"/>
      <c r="EN58" s="16"/>
      <c r="EO58" s="16"/>
      <c r="EP58" s="16"/>
      <c r="EQ58" s="16"/>
      <c r="ER58" s="16"/>
      <c r="ES58" s="16"/>
      <c r="ET58" s="16"/>
      <c r="EU58" s="16"/>
      <c r="EV58" s="16"/>
      <c r="EW58" s="16"/>
      <c r="EX58" s="16"/>
      <c r="EY58" s="16"/>
      <c r="EZ58" s="16"/>
      <c r="FA58" s="16"/>
      <c r="FB58" s="16"/>
      <c r="FC58" s="16"/>
      <c r="FD58" s="16"/>
      <c r="FE58" s="16"/>
      <c r="FF58" s="16"/>
      <c r="FG58" s="16"/>
      <c r="FH58" s="16"/>
      <c r="FI58" s="16"/>
      <c r="FJ58" s="16"/>
      <c r="FK58" s="16"/>
      <c r="FL58" s="16"/>
      <c r="FM58" s="16"/>
      <c r="FN58" s="16"/>
      <c r="FO58" s="16"/>
      <c r="FP58" s="16"/>
      <c r="FQ58" s="16"/>
      <c r="FR58" s="16"/>
      <c r="FS58" s="16"/>
      <c r="FT58" s="16"/>
      <c r="FU58" s="16"/>
      <c r="FV58" s="16"/>
      <c r="FW58" s="16"/>
      <c r="FX58" s="16"/>
      <c r="FY58" s="16"/>
      <c r="FZ58" s="16"/>
      <c r="GA58" s="16"/>
      <c r="GB58" s="16"/>
      <c r="GC58" s="16"/>
      <c r="GD58" s="16"/>
      <c r="GE58" s="16"/>
      <c r="GF58" s="16"/>
      <c r="GG58" s="16"/>
      <c r="GH58" s="16"/>
      <c r="GI58" s="16"/>
      <c r="GJ58" s="16"/>
      <c r="GK58" s="16"/>
      <c r="GL58" s="16"/>
      <c r="GM58" s="16"/>
      <c r="GN58" s="16"/>
      <c r="GO58" s="16"/>
      <c r="GP58" s="16"/>
      <c r="GQ58" s="16"/>
      <c r="GR58" s="16"/>
      <c r="GS58" s="16"/>
      <c r="GT58" s="16"/>
      <c r="GU58" s="16"/>
      <c r="GV58" s="16"/>
      <c r="GW58" s="16"/>
      <c r="GX58" s="16"/>
      <c r="GY58" s="16"/>
      <c r="GZ58" s="16"/>
      <c r="HA58" s="16"/>
      <c r="HB58" s="16"/>
      <c r="HC58" s="16"/>
      <c r="HD58" s="16"/>
      <c r="HE58" s="16"/>
      <c r="HF58" s="16"/>
      <c r="HG58" s="16"/>
      <c r="HH58" s="16"/>
      <c r="HI58" s="16"/>
      <c r="HJ58" s="16"/>
      <c r="HK58" s="16"/>
      <c r="HL58" s="16"/>
      <c r="HM58" s="16"/>
      <c r="HN58" s="16"/>
      <c r="HO58" s="16"/>
      <c r="HP58" s="16"/>
    </row>
    <row r="59" spans="1:224" ht="12.75" customHeight="1" x14ac:dyDescent="0.2">
      <c r="A59" s="67" t="s">
        <v>197</v>
      </c>
      <c r="B59" s="20">
        <v>2006</v>
      </c>
      <c r="C59" s="68" t="s">
        <v>198</v>
      </c>
      <c r="D59" s="21">
        <f t="shared" ca="1" si="8"/>
        <v>0</v>
      </c>
      <c r="E59" s="21">
        <f t="shared" ca="1" si="8"/>
        <v>0</v>
      </c>
      <c r="F59" s="21">
        <f t="shared" ca="1" si="8"/>
        <v>0</v>
      </c>
      <c r="G59" s="21">
        <f t="shared" ca="1" si="8"/>
        <v>0</v>
      </c>
      <c r="H59" s="21">
        <f t="shared" ca="1" si="8"/>
        <v>0</v>
      </c>
      <c r="I59" s="21">
        <f t="shared" ca="1" si="8"/>
        <v>0</v>
      </c>
      <c r="J59" s="21">
        <f t="shared" ca="1" si="8"/>
        <v>0</v>
      </c>
      <c r="K59" s="21">
        <f t="shared" ca="1" si="8"/>
        <v>0</v>
      </c>
      <c r="L59" s="21">
        <f t="shared" ca="1" si="8"/>
        <v>0</v>
      </c>
      <c r="M59" s="21">
        <f t="shared" ca="1" si="8"/>
        <v>0</v>
      </c>
      <c r="N59" s="21">
        <f t="shared" ca="1" si="8"/>
        <v>0</v>
      </c>
      <c r="O59" s="21">
        <f t="shared" ca="1" si="8"/>
        <v>0</v>
      </c>
      <c r="P59" s="21">
        <f t="shared" ca="1" si="8"/>
        <v>0</v>
      </c>
      <c r="Q59" s="21">
        <f t="shared" ca="1" si="8"/>
        <v>0</v>
      </c>
      <c r="R59" s="22">
        <f t="shared" ca="1" si="5"/>
        <v>0</v>
      </c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6"/>
      <c r="AL59" s="16"/>
      <c r="AM59" s="16"/>
      <c r="AN59" s="16"/>
      <c r="AO59" s="16"/>
      <c r="AP59" s="16"/>
      <c r="AQ59" s="16"/>
      <c r="AR59" s="16"/>
      <c r="AS59" s="16"/>
      <c r="AT59" s="16"/>
      <c r="AU59" s="16"/>
      <c r="AV59" s="16"/>
      <c r="AW59" s="16"/>
      <c r="AX59" s="16"/>
      <c r="AY59" s="16"/>
      <c r="AZ59" s="16"/>
      <c r="BA59" s="16"/>
      <c r="BB59" s="16"/>
      <c r="BC59" s="16"/>
      <c r="BD59" s="16"/>
      <c r="BE59" s="16"/>
      <c r="BF59" s="16"/>
      <c r="BG59" s="16"/>
      <c r="BH59" s="16"/>
      <c r="BI59" s="16"/>
      <c r="BJ59" s="16"/>
      <c r="BK59" s="16"/>
      <c r="BL59" s="16"/>
      <c r="BM59" s="16"/>
      <c r="BN59" s="16"/>
      <c r="BO59" s="16"/>
      <c r="BP59" s="16"/>
      <c r="BQ59" s="16"/>
      <c r="BR59" s="16"/>
      <c r="BS59" s="16"/>
      <c r="BT59" s="16"/>
      <c r="BU59" s="16"/>
      <c r="BV59" s="16"/>
      <c r="BW59" s="16"/>
      <c r="BX59" s="16"/>
      <c r="BY59" s="16"/>
      <c r="BZ59" s="16"/>
      <c r="CA59" s="16"/>
      <c r="CB59" s="16"/>
      <c r="CC59" s="16"/>
      <c r="CD59" s="16"/>
      <c r="CE59" s="16"/>
      <c r="CF59" s="16"/>
      <c r="CG59" s="16"/>
      <c r="CH59" s="16"/>
      <c r="CI59" s="16"/>
      <c r="CJ59" s="16"/>
      <c r="CK59" s="16"/>
      <c r="CL59" s="16"/>
      <c r="CM59" s="16"/>
      <c r="CN59" s="16"/>
      <c r="CO59" s="16"/>
      <c r="CP59" s="16"/>
      <c r="CQ59" s="16"/>
      <c r="CR59" s="16"/>
      <c r="CS59" s="16"/>
      <c r="CT59" s="16"/>
      <c r="CU59" s="16"/>
      <c r="CV59" s="16"/>
      <c r="CW59" s="16"/>
      <c r="CX59" s="16"/>
      <c r="CY59" s="16"/>
      <c r="CZ59" s="16"/>
      <c r="DA59" s="16"/>
      <c r="DB59" s="16"/>
      <c r="DC59" s="16"/>
      <c r="DD59" s="16"/>
      <c r="DE59" s="16"/>
      <c r="DF59" s="16"/>
      <c r="DG59" s="16"/>
      <c r="DH59" s="16"/>
      <c r="DI59" s="16"/>
      <c r="DJ59" s="16"/>
      <c r="DK59" s="16"/>
      <c r="DL59" s="16"/>
      <c r="DM59" s="16"/>
      <c r="DN59" s="16"/>
      <c r="DO59" s="16"/>
      <c r="DP59" s="16"/>
      <c r="DQ59" s="16"/>
      <c r="DR59" s="16"/>
      <c r="DS59" s="16"/>
      <c r="DT59" s="16"/>
      <c r="DU59" s="16"/>
      <c r="DV59" s="16"/>
      <c r="DW59" s="16"/>
      <c r="DX59" s="16"/>
      <c r="DY59" s="16"/>
      <c r="DZ59" s="16"/>
      <c r="EA59" s="16"/>
      <c r="EB59" s="16"/>
      <c r="EC59" s="16"/>
      <c r="ED59" s="16"/>
      <c r="EE59" s="16"/>
      <c r="EF59" s="16"/>
      <c r="EG59" s="16"/>
      <c r="EH59" s="16"/>
      <c r="EI59" s="16"/>
      <c r="EJ59" s="16"/>
      <c r="EK59" s="16"/>
      <c r="EL59" s="16"/>
      <c r="EM59" s="16"/>
      <c r="EN59" s="16"/>
      <c r="EO59" s="16"/>
      <c r="EP59" s="16"/>
      <c r="EQ59" s="16"/>
      <c r="ER59" s="16"/>
      <c r="ES59" s="16"/>
      <c r="ET59" s="16"/>
      <c r="EU59" s="16"/>
      <c r="EV59" s="16"/>
      <c r="EW59" s="16"/>
      <c r="EX59" s="16"/>
      <c r="EY59" s="16"/>
      <c r="EZ59" s="16"/>
      <c r="FA59" s="16"/>
      <c r="FB59" s="16"/>
      <c r="FC59" s="16"/>
      <c r="FD59" s="16"/>
      <c r="FE59" s="16"/>
      <c r="FF59" s="16"/>
      <c r="FG59" s="16"/>
      <c r="FH59" s="16"/>
      <c r="FI59" s="16"/>
      <c r="FJ59" s="16"/>
      <c r="FK59" s="16"/>
      <c r="FL59" s="16"/>
      <c r="FM59" s="16"/>
      <c r="FN59" s="16"/>
      <c r="FO59" s="16"/>
      <c r="FP59" s="16"/>
      <c r="FQ59" s="16"/>
      <c r="FR59" s="16"/>
      <c r="FS59" s="16"/>
      <c r="FT59" s="16"/>
      <c r="FU59" s="16"/>
      <c r="FV59" s="16"/>
      <c r="FW59" s="16"/>
      <c r="FX59" s="16"/>
      <c r="FY59" s="16"/>
      <c r="FZ59" s="16"/>
      <c r="GA59" s="16"/>
      <c r="GB59" s="16"/>
      <c r="GC59" s="16"/>
      <c r="GD59" s="16"/>
      <c r="GE59" s="16"/>
      <c r="GF59" s="16"/>
      <c r="GG59" s="16"/>
      <c r="GH59" s="16"/>
      <c r="GI59" s="16"/>
      <c r="GJ59" s="16"/>
      <c r="GK59" s="16"/>
      <c r="GL59" s="16"/>
      <c r="GM59" s="16"/>
      <c r="GN59" s="16"/>
      <c r="GO59" s="16"/>
      <c r="GP59" s="16"/>
      <c r="GQ59" s="16"/>
      <c r="GR59" s="16"/>
      <c r="GS59" s="16"/>
      <c r="GT59" s="16"/>
      <c r="GU59" s="16"/>
      <c r="GV59" s="16"/>
      <c r="GW59" s="16"/>
      <c r="GX59" s="16"/>
      <c r="GY59" s="16"/>
      <c r="GZ59" s="16"/>
      <c r="HA59" s="16"/>
      <c r="HB59" s="16"/>
      <c r="HC59" s="16"/>
      <c r="HD59" s="16"/>
      <c r="HE59" s="16"/>
      <c r="HF59" s="16"/>
      <c r="HG59" s="16"/>
      <c r="HH59" s="16"/>
      <c r="HI59" s="16"/>
      <c r="HJ59" s="16"/>
      <c r="HK59" s="16"/>
      <c r="HL59" s="16"/>
      <c r="HM59" s="16"/>
      <c r="HN59" s="16"/>
      <c r="HO59" s="16"/>
      <c r="HP59" s="16"/>
    </row>
    <row r="60" spans="1:224" ht="12.75" customHeight="1" x14ac:dyDescent="0.2">
      <c r="A60" s="67" t="s">
        <v>199</v>
      </c>
      <c r="B60" s="20">
        <v>2007</v>
      </c>
      <c r="C60" s="68" t="s">
        <v>195</v>
      </c>
      <c r="D60" s="21">
        <f t="shared" ca="1" si="8"/>
        <v>0</v>
      </c>
      <c r="E60" s="21">
        <f t="shared" ca="1" si="8"/>
        <v>0</v>
      </c>
      <c r="F60" s="21">
        <f t="shared" ca="1" si="8"/>
        <v>0</v>
      </c>
      <c r="G60" s="21">
        <f t="shared" ca="1" si="8"/>
        <v>0</v>
      </c>
      <c r="H60" s="21">
        <f t="shared" ca="1" si="8"/>
        <v>0</v>
      </c>
      <c r="I60" s="21">
        <f t="shared" ca="1" si="8"/>
        <v>0</v>
      </c>
      <c r="J60" s="21">
        <f t="shared" ca="1" si="8"/>
        <v>0</v>
      </c>
      <c r="K60" s="21">
        <f t="shared" ca="1" si="8"/>
        <v>0</v>
      </c>
      <c r="L60" s="21">
        <f t="shared" ca="1" si="8"/>
        <v>0</v>
      </c>
      <c r="M60" s="21">
        <f t="shared" ca="1" si="8"/>
        <v>0</v>
      </c>
      <c r="N60" s="21">
        <f t="shared" ca="1" si="8"/>
        <v>0</v>
      </c>
      <c r="O60" s="21">
        <f t="shared" ca="1" si="8"/>
        <v>0</v>
      </c>
      <c r="P60" s="21">
        <f t="shared" ca="1" si="8"/>
        <v>0</v>
      </c>
      <c r="Q60" s="21">
        <f t="shared" ca="1" si="8"/>
        <v>0</v>
      </c>
      <c r="R60" s="22">
        <f t="shared" ca="1" si="5"/>
        <v>0</v>
      </c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  <c r="AO60" s="16"/>
      <c r="AP60" s="16"/>
      <c r="AQ60" s="16"/>
      <c r="AR60" s="16"/>
      <c r="AS60" s="16"/>
      <c r="AT60" s="16"/>
      <c r="AU60" s="16"/>
      <c r="AV60" s="16"/>
      <c r="AW60" s="16"/>
      <c r="AX60" s="16"/>
      <c r="AY60" s="16"/>
      <c r="AZ60" s="16"/>
      <c r="BA60" s="16"/>
      <c r="BB60" s="16"/>
      <c r="BC60" s="16"/>
      <c r="BD60" s="16"/>
      <c r="BE60" s="16"/>
      <c r="BF60" s="16"/>
      <c r="BG60" s="16"/>
      <c r="BH60" s="16"/>
      <c r="BI60" s="16"/>
      <c r="BJ60" s="16"/>
      <c r="BK60" s="16"/>
      <c r="BL60" s="16"/>
      <c r="BM60" s="16"/>
      <c r="BN60" s="16"/>
      <c r="BO60" s="16"/>
      <c r="BP60" s="16"/>
      <c r="BQ60" s="16"/>
      <c r="BR60" s="16"/>
      <c r="BS60" s="16"/>
      <c r="BT60" s="16"/>
      <c r="BU60" s="16"/>
      <c r="BV60" s="16"/>
      <c r="BW60" s="16"/>
      <c r="BX60" s="16"/>
      <c r="BY60" s="16"/>
      <c r="BZ60" s="16"/>
      <c r="CA60" s="16"/>
      <c r="CB60" s="16"/>
      <c r="CC60" s="16"/>
      <c r="CD60" s="16"/>
      <c r="CE60" s="16"/>
      <c r="CF60" s="16"/>
      <c r="CG60" s="16"/>
      <c r="CH60" s="16"/>
      <c r="CI60" s="16"/>
      <c r="CJ60" s="16"/>
      <c r="CK60" s="16"/>
      <c r="CL60" s="16"/>
      <c r="CM60" s="16"/>
      <c r="CN60" s="16"/>
      <c r="CO60" s="16"/>
      <c r="CP60" s="16"/>
      <c r="CQ60" s="16"/>
      <c r="CR60" s="16"/>
      <c r="CS60" s="16"/>
      <c r="CT60" s="16"/>
      <c r="CU60" s="16"/>
      <c r="CV60" s="16"/>
      <c r="CW60" s="16"/>
      <c r="CX60" s="16"/>
      <c r="CY60" s="16"/>
      <c r="CZ60" s="16"/>
      <c r="DA60" s="16"/>
      <c r="DB60" s="16"/>
      <c r="DC60" s="16"/>
      <c r="DD60" s="16"/>
      <c r="DE60" s="16"/>
      <c r="DF60" s="16"/>
      <c r="DG60" s="16"/>
      <c r="DH60" s="16"/>
      <c r="DI60" s="16"/>
      <c r="DJ60" s="16"/>
      <c r="DK60" s="16"/>
      <c r="DL60" s="16"/>
      <c r="DM60" s="16"/>
      <c r="DN60" s="16"/>
      <c r="DO60" s="16"/>
      <c r="DP60" s="16"/>
      <c r="DQ60" s="16"/>
      <c r="DR60" s="16"/>
      <c r="DS60" s="16"/>
      <c r="DT60" s="16"/>
      <c r="DU60" s="16"/>
      <c r="DV60" s="16"/>
      <c r="DW60" s="16"/>
      <c r="DX60" s="16"/>
      <c r="DY60" s="16"/>
      <c r="DZ60" s="16"/>
      <c r="EA60" s="16"/>
      <c r="EB60" s="16"/>
      <c r="EC60" s="16"/>
      <c r="ED60" s="16"/>
      <c r="EE60" s="16"/>
      <c r="EF60" s="16"/>
      <c r="EG60" s="16"/>
      <c r="EH60" s="16"/>
      <c r="EI60" s="16"/>
      <c r="EJ60" s="16"/>
      <c r="EK60" s="16"/>
      <c r="EL60" s="16"/>
      <c r="EM60" s="16"/>
      <c r="EN60" s="16"/>
      <c r="EO60" s="16"/>
      <c r="EP60" s="16"/>
      <c r="EQ60" s="16"/>
      <c r="ER60" s="16"/>
      <c r="ES60" s="16"/>
      <c r="ET60" s="16"/>
      <c r="EU60" s="16"/>
      <c r="EV60" s="16"/>
      <c r="EW60" s="16"/>
      <c r="EX60" s="16"/>
      <c r="EY60" s="16"/>
      <c r="EZ60" s="16"/>
      <c r="FA60" s="16"/>
      <c r="FB60" s="16"/>
      <c r="FC60" s="16"/>
      <c r="FD60" s="16"/>
      <c r="FE60" s="16"/>
      <c r="FF60" s="16"/>
      <c r="FG60" s="16"/>
      <c r="FH60" s="16"/>
      <c r="FI60" s="16"/>
      <c r="FJ60" s="16"/>
      <c r="FK60" s="16"/>
      <c r="FL60" s="16"/>
      <c r="FM60" s="16"/>
      <c r="FN60" s="16"/>
      <c r="FO60" s="16"/>
      <c r="FP60" s="16"/>
      <c r="FQ60" s="16"/>
      <c r="FR60" s="16"/>
      <c r="FS60" s="16"/>
      <c r="FT60" s="16"/>
      <c r="FU60" s="16"/>
      <c r="FV60" s="16"/>
      <c r="FW60" s="16"/>
      <c r="FX60" s="16"/>
      <c r="FY60" s="16"/>
      <c r="FZ60" s="16"/>
      <c r="GA60" s="16"/>
      <c r="GB60" s="16"/>
      <c r="GC60" s="16"/>
      <c r="GD60" s="16"/>
      <c r="GE60" s="16"/>
      <c r="GF60" s="16"/>
      <c r="GG60" s="16"/>
      <c r="GH60" s="16"/>
      <c r="GI60" s="16"/>
      <c r="GJ60" s="16"/>
      <c r="GK60" s="16"/>
      <c r="GL60" s="16"/>
      <c r="GM60" s="16"/>
      <c r="GN60" s="16"/>
      <c r="GO60" s="16"/>
      <c r="GP60" s="16"/>
      <c r="GQ60" s="16"/>
      <c r="GR60" s="16"/>
      <c r="GS60" s="16"/>
      <c r="GT60" s="16"/>
      <c r="GU60" s="16"/>
      <c r="GV60" s="16"/>
      <c r="GW60" s="16"/>
      <c r="GX60" s="16"/>
      <c r="GY60" s="16"/>
      <c r="GZ60" s="16"/>
      <c r="HA60" s="16"/>
      <c r="HB60" s="16"/>
      <c r="HC60" s="16"/>
      <c r="HD60" s="16"/>
      <c r="HE60" s="16"/>
      <c r="HF60" s="16"/>
      <c r="HG60" s="16"/>
      <c r="HH60" s="16"/>
      <c r="HI60" s="16"/>
      <c r="HJ60" s="16"/>
      <c r="HK60" s="16"/>
      <c r="HL60" s="16"/>
      <c r="HM60" s="16"/>
      <c r="HN60" s="16"/>
      <c r="HO60" s="16"/>
      <c r="HP60" s="16"/>
    </row>
    <row r="61" spans="1:224" ht="12.75" customHeight="1" x14ac:dyDescent="0.2">
      <c r="A61" s="67" t="s">
        <v>200</v>
      </c>
      <c r="B61" s="20">
        <v>2008</v>
      </c>
      <c r="C61" s="68" t="s">
        <v>195</v>
      </c>
      <c r="D61" s="21">
        <f t="shared" ca="1" si="8"/>
        <v>0</v>
      </c>
      <c r="E61" s="21">
        <f t="shared" ca="1" si="8"/>
        <v>0</v>
      </c>
      <c r="F61" s="21">
        <f t="shared" ca="1" si="8"/>
        <v>0</v>
      </c>
      <c r="G61" s="21">
        <f t="shared" ca="1" si="8"/>
        <v>0</v>
      </c>
      <c r="H61" s="21">
        <f t="shared" ca="1" si="8"/>
        <v>0</v>
      </c>
      <c r="I61" s="21">
        <f t="shared" ca="1" si="8"/>
        <v>0</v>
      </c>
      <c r="J61" s="21">
        <f t="shared" ca="1" si="8"/>
        <v>0</v>
      </c>
      <c r="K61" s="21">
        <f t="shared" ca="1" si="8"/>
        <v>0</v>
      </c>
      <c r="L61" s="21">
        <f t="shared" ca="1" si="8"/>
        <v>0</v>
      </c>
      <c r="M61" s="21">
        <f t="shared" ca="1" si="8"/>
        <v>0</v>
      </c>
      <c r="N61" s="21">
        <f t="shared" ca="1" si="8"/>
        <v>0</v>
      </c>
      <c r="O61" s="21">
        <f t="shared" ca="1" si="8"/>
        <v>0</v>
      </c>
      <c r="P61" s="21">
        <f t="shared" ca="1" si="8"/>
        <v>0</v>
      </c>
      <c r="Q61" s="21">
        <f t="shared" ca="1" si="8"/>
        <v>0</v>
      </c>
      <c r="R61" s="22">
        <f t="shared" ref="R61" ca="1" si="9">+SUM(D61:Q61)</f>
        <v>0</v>
      </c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  <c r="AM61" s="16"/>
      <c r="AN61" s="16"/>
      <c r="AO61" s="16"/>
      <c r="AP61" s="16"/>
      <c r="AQ61" s="16"/>
      <c r="AR61" s="16"/>
      <c r="AS61" s="16"/>
      <c r="AT61" s="16"/>
      <c r="AU61" s="16"/>
      <c r="AV61" s="16"/>
      <c r="AW61" s="16"/>
      <c r="AX61" s="16"/>
      <c r="AY61" s="16"/>
      <c r="AZ61" s="16"/>
      <c r="BA61" s="16"/>
      <c r="BB61" s="16"/>
      <c r="BC61" s="16"/>
      <c r="BD61" s="16"/>
      <c r="BE61" s="16"/>
      <c r="BF61" s="16"/>
      <c r="BG61" s="16"/>
      <c r="BH61" s="16"/>
      <c r="BI61" s="16"/>
      <c r="BJ61" s="16"/>
      <c r="BK61" s="16"/>
      <c r="BL61" s="16"/>
      <c r="BM61" s="16"/>
      <c r="BN61" s="16"/>
      <c r="BO61" s="16"/>
      <c r="BP61" s="16"/>
      <c r="BQ61" s="16"/>
      <c r="BR61" s="16"/>
      <c r="BS61" s="16"/>
      <c r="BT61" s="16"/>
      <c r="BU61" s="16"/>
      <c r="BV61" s="16"/>
      <c r="BW61" s="16"/>
      <c r="BX61" s="16"/>
      <c r="BY61" s="16"/>
      <c r="BZ61" s="16"/>
      <c r="CA61" s="16"/>
      <c r="CB61" s="16"/>
      <c r="CC61" s="16"/>
      <c r="CD61" s="16"/>
      <c r="CE61" s="16"/>
      <c r="CF61" s="16"/>
      <c r="CG61" s="16"/>
      <c r="CH61" s="16"/>
      <c r="CI61" s="16"/>
      <c r="CJ61" s="16"/>
      <c r="CK61" s="16"/>
      <c r="CL61" s="16"/>
      <c r="CM61" s="16"/>
      <c r="CN61" s="16"/>
      <c r="CO61" s="16"/>
      <c r="CP61" s="16"/>
      <c r="CQ61" s="16"/>
      <c r="CR61" s="16"/>
      <c r="CS61" s="16"/>
      <c r="CT61" s="16"/>
      <c r="CU61" s="16"/>
      <c r="CV61" s="16"/>
      <c r="CW61" s="16"/>
      <c r="CX61" s="16"/>
      <c r="CY61" s="16"/>
      <c r="CZ61" s="16"/>
      <c r="DA61" s="16"/>
      <c r="DB61" s="16"/>
      <c r="DC61" s="16"/>
      <c r="DD61" s="16"/>
      <c r="DE61" s="16"/>
      <c r="DF61" s="16"/>
      <c r="DG61" s="16"/>
      <c r="DH61" s="16"/>
      <c r="DI61" s="16"/>
      <c r="DJ61" s="16"/>
      <c r="DK61" s="16"/>
      <c r="DL61" s="16"/>
      <c r="DM61" s="16"/>
      <c r="DN61" s="16"/>
      <c r="DO61" s="16"/>
      <c r="DP61" s="16"/>
      <c r="DQ61" s="16"/>
      <c r="DR61" s="16"/>
      <c r="DS61" s="16"/>
      <c r="DT61" s="16"/>
      <c r="DU61" s="16"/>
      <c r="DV61" s="16"/>
      <c r="DW61" s="16"/>
      <c r="DX61" s="16"/>
      <c r="DY61" s="16"/>
      <c r="DZ61" s="16"/>
      <c r="EA61" s="16"/>
      <c r="EB61" s="16"/>
      <c r="EC61" s="16"/>
      <c r="ED61" s="16"/>
      <c r="EE61" s="16"/>
      <c r="EF61" s="16"/>
      <c r="EG61" s="16"/>
      <c r="EH61" s="16"/>
      <c r="EI61" s="16"/>
      <c r="EJ61" s="16"/>
      <c r="EK61" s="16"/>
      <c r="EL61" s="16"/>
      <c r="EM61" s="16"/>
      <c r="EN61" s="16"/>
      <c r="EO61" s="16"/>
      <c r="EP61" s="16"/>
      <c r="EQ61" s="16"/>
      <c r="ER61" s="16"/>
      <c r="ES61" s="16"/>
      <c r="ET61" s="16"/>
      <c r="EU61" s="16"/>
      <c r="EV61" s="16"/>
      <c r="EW61" s="16"/>
      <c r="EX61" s="16"/>
      <c r="EY61" s="16"/>
      <c r="EZ61" s="16"/>
      <c r="FA61" s="16"/>
      <c r="FB61" s="16"/>
      <c r="FC61" s="16"/>
      <c r="FD61" s="16"/>
      <c r="FE61" s="16"/>
      <c r="FF61" s="16"/>
      <c r="FG61" s="16"/>
      <c r="FH61" s="16"/>
      <c r="FI61" s="16"/>
      <c r="FJ61" s="16"/>
      <c r="FK61" s="16"/>
      <c r="FL61" s="16"/>
      <c r="FM61" s="16"/>
      <c r="FN61" s="16"/>
      <c r="FO61" s="16"/>
      <c r="FP61" s="16"/>
      <c r="FQ61" s="16"/>
      <c r="FR61" s="16"/>
      <c r="FS61" s="16"/>
      <c r="FT61" s="16"/>
      <c r="FU61" s="16"/>
      <c r="FV61" s="16"/>
      <c r="FW61" s="16"/>
      <c r="FX61" s="16"/>
      <c r="FY61" s="16"/>
      <c r="FZ61" s="16"/>
      <c r="GA61" s="16"/>
      <c r="GB61" s="16"/>
      <c r="GC61" s="16"/>
      <c r="GD61" s="16"/>
      <c r="GE61" s="16"/>
      <c r="GF61" s="16"/>
      <c r="GG61" s="16"/>
      <c r="GH61" s="16"/>
      <c r="GI61" s="16"/>
      <c r="GJ61" s="16"/>
      <c r="GK61" s="16"/>
      <c r="GL61" s="16"/>
      <c r="GM61" s="16"/>
      <c r="GN61" s="16"/>
      <c r="GO61" s="16"/>
      <c r="GP61" s="16"/>
      <c r="GQ61" s="16"/>
      <c r="GR61" s="16"/>
      <c r="GS61" s="16"/>
      <c r="GT61" s="16"/>
      <c r="GU61" s="16"/>
      <c r="GV61" s="16"/>
      <c r="GW61" s="16"/>
      <c r="GX61" s="16"/>
      <c r="GY61" s="16"/>
      <c r="GZ61" s="16"/>
      <c r="HA61" s="16"/>
      <c r="HB61" s="16"/>
      <c r="HC61" s="16"/>
      <c r="HD61" s="16"/>
      <c r="HE61" s="16"/>
      <c r="HF61" s="16"/>
      <c r="HG61" s="16"/>
      <c r="HH61" s="16"/>
      <c r="HI61" s="16"/>
      <c r="HJ61" s="16"/>
      <c r="HK61" s="16"/>
      <c r="HL61" s="16"/>
      <c r="HM61" s="16"/>
      <c r="HN61" s="16"/>
      <c r="HO61" s="16"/>
      <c r="HP61" s="16"/>
    </row>
    <row r="62" spans="1:224" ht="12.75" customHeight="1" x14ac:dyDescent="0.2">
      <c r="A62" s="67" t="s">
        <v>201</v>
      </c>
      <c r="B62" s="20">
        <v>3001</v>
      </c>
      <c r="C62" s="68" t="s">
        <v>198</v>
      </c>
      <c r="D62" s="21">
        <f t="shared" ca="1" si="8"/>
        <v>0</v>
      </c>
      <c r="E62" s="21">
        <f t="shared" ca="1" si="8"/>
        <v>0</v>
      </c>
      <c r="F62" s="21">
        <f t="shared" ca="1" si="8"/>
        <v>0</v>
      </c>
      <c r="G62" s="21">
        <f t="shared" ca="1" si="8"/>
        <v>0</v>
      </c>
      <c r="H62" s="21">
        <f t="shared" ca="1" si="8"/>
        <v>0</v>
      </c>
      <c r="I62" s="21">
        <f t="shared" ca="1" si="8"/>
        <v>0</v>
      </c>
      <c r="J62" s="21">
        <f t="shared" ca="1" si="8"/>
        <v>0</v>
      </c>
      <c r="K62" s="21">
        <f t="shared" ca="1" si="8"/>
        <v>0</v>
      </c>
      <c r="L62" s="21">
        <f t="shared" ca="1" si="8"/>
        <v>0</v>
      </c>
      <c r="M62" s="21">
        <f t="shared" ca="1" si="8"/>
        <v>0</v>
      </c>
      <c r="N62" s="21">
        <f t="shared" ca="1" si="8"/>
        <v>0</v>
      </c>
      <c r="O62" s="21">
        <f t="shared" ca="1" si="8"/>
        <v>0</v>
      </c>
      <c r="P62" s="21">
        <f t="shared" ca="1" si="8"/>
        <v>0</v>
      </c>
      <c r="Q62" s="21">
        <f t="shared" ca="1" si="8"/>
        <v>0</v>
      </c>
      <c r="R62" s="22">
        <f t="shared" ref="R62:R79" ca="1" si="10">+SUM(D62:Q62)</f>
        <v>0</v>
      </c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  <c r="AK62" s="16"/>
      <c r="AL62" s="16"/>
      <c r="AM62" s="16"/>
      <c r="AN62" s="16"/>
      <c r="AO62" s="16"/>
      <c r="AP62" s="16"/>
      <c r="AQ62" s="16"/>
      <c r="AR62" s="16"/>
      <c r="AS62" s="16"/>
      <c r="AT62" s="16"/>
      <c r="AU62" s="16"/>
      <c r="AV62" s="16"/>
      <c r="AW62" s="16"/>
      <c r="AX62" s="16"/>
      <c r="AY62" s="16"/>
      <c r="AZ62" s="16"/>
      <c r="BA62" s="16"/>
      <c r="BB62" s="16"/>
      <c r="BC62" s="16"/>
      <c r="BD62" s="16"/>
      <c r="BE62" s="16"/>
      <c r="BF62" s="16"/>
      <c r="BG62" s="16"/>
      <c r="BH62" s="16"/>
      <c r="BI62" s="16"/>
      <c r="BJ62" s="16"/>
      <c r="BK62" s="16"/>
      <c r="BL62" s="16"/>
      <c r="BM62" s="16"/>
      <c r="BN62" s="16"/>
      <c r="BO62" s="16"/>
      <c r="BP62" s="16"/>
      <c r="BQ62" s="16"/>
      <c r="BR62" s="16"/>
      <c r="BS62" s="16"/>
      <c r="BT62" s="16"/>
      <c r="BU62" s="16"/>
      <c r="BV62" s="16"/>
      <c r="BW62" s="16"/>
      <c r="BX62" s="16"/>
      <c r="BY62" s="16"/>
      <c r="BZ62" s="16"/>
      <c r="CA62" s="16"/>
      <c r="CB62" s="16"/>
      <c r="CC62" s="16"/>
      <c r="CD62" s="16"/>
      <c r="CE62" s="16"/>
      <c r="CF62" s="16"/>
      <c r="CG62" s="16"/>
      <c r="CH62" s="16"/>
      <c r="CI62" s="16"/>
      <c r="CJ62" s="16"/>
      <c r="CK62" s="16"/>
      <c r="CL62" s="16"/>
      <c r="CM62" s="16"/>
      <c r="CN62" s="16"/>
      <c r="CO62" s="16"/>
      <c r="CP62" s="16"/>
      <c r="CQ62" s="16"/>
      <c r="CR62" s="16"/>
      <c r="CS62" s="16"/>
      <c r="CT62" s="16"/>
      <c r="CU62" s="16"/>
      <c r="CV62" s="16"/>
      <c r="CW62" s="16"/>
      <c r="CX62" s="16"/>
      <c r="CY62" s="16"/>
      <c r="CZ62" s="16"/>
      <c r="DA62" s="16"/>
      <c r="DB62" s="16"/>
      <c r="DC62" s="16"/>
      <c r="DD62" s="16"/>
      <c r="DE62" s="16"/>
      <c r="DF62" s="16"/>
      <c r="DG62" s="16"/>
      <c r="DH62" s="16"/>
      <c r="DI62" s="16"/>
      <c r="DJ62" s="16"/>
      <c r="DK62" s="16"/>
      <c r="DL62" s="16"/>
      <c r="DM62" s="16"/>
      <c r="DN62" s="16"/>
      <c r="DO62" s="16"/>
      <c r="DP62" s="16"/>
      <c r="DQ62" s="16"/>
      <c r="DR62" s="16"/>
      <c r="DS62" s="16"/>
      <c r="DT62" s="16"/>
      <c r="DU62" s="16"/>
      <c r="DV62" s="16"/>
      <c r="DW62" s="16"/>
      <c r="DX62" s="16"/>
      <c r="DY62" s="16"/>
      <c r="DZ62" s="16"/>
      <c r="EA62" s="16"/>
      <c r="EB62" s="16"/>
      <c r="EC62" s="16"/>
      <c r="ED62" s="16"/>
      <c r="EE62" s="16"/>
      <c r="EF62" s="16"/>
      <c r="EG62" s="16"/>
      <c r="EH62" s="16"/>
      <c r="EI62" s="16"/>
      <c r="EJ62" s="16"/>
      <c r="EK62" s="16"/>
      <c r="EL62" s="16"/>
      <c r="EM62" s="16"/>
      <c r="EN62" s="16"/>
      <c r="EO62" s="16"/>
      <c r="EP62" s="16"/>
      <c r="EQ62" s="16"/>
      <c r="ER62" s="16"/>
      <c r="ES62" s="16"/>
      <c r="ET62" s="16"/>
      <c r="EU62" s="16"/>
      <c r="EV62" s="16"/>
      <c r="EW62" s="16"/>
      <c r="EX62" s="16"/>
      <c r="EY62" s="16"/>
      <c r="EZ62" s="16"/>
      <c r="FA62" s="16"/>
      <c r="FB62" s="16"/>
      <c r="FC62" s="16"/>
      <c r="FD62" s="16"/>
      <c r="FE62" s="16"/>
      <c r="FF62" s="16"/>
      <c r="FG62" s="16"/>
      <c r="FH62" s="16"/>
      <c r="FI62" s="16"/>
      <c r="FJ62" s="16"/>
      <c r="FK62" s="16"/>
      <c r="FL62" s="16"/>
      <c r="FM62" s="16"/>
      <c r="FN62" s="16"/>
      <c r="FO62" s="16"/>
      <c r="FP62" s="16"/>
      <c r="FQ62" s="16"/>
      <c r="FR62" s="16"/>
      <c r="FS62" s="16"/>
      <c r="FT62" s="16"/>
      <c r="FU62" s="16"/>
      <c r="FV62" s="16"/>
      <c r="FW62" s="16"/>
      <c r="FX62" s="16"/>
      <c r="FY62" s="16"/>
      <c r="FZ62" s="16"/>
      <c r="GA62" s="16"/>
      <c r="GB62" s="16"/>
      <c r="GC62" s="16"/>
      <c r="GD62" s="16"/>
      <c r="GE62" s="16"/>
      <c r="GF62" s="16"/>
      <c r="GG62" s="16"/>
      <c r="GH62" s="16"/>
      <c r="GI62" s="16"/>
      <c r="GJ62" s="16"/>
      <c r="GK62" s="16"/>
      <c r="GL62" s="16"/>
      <c r="GM62" s="16"/>
      <c r="GN62" s="16"/>
      <c r="GO62" s="16"/>
      <c r="GP62" s="16"/>
      <c r="GQ62" s="16"/>
      <c r="GR62" s="16"/>
      <c r="GS62" s="16"/>
      <c r="GT62" s="16"/>
      <c r="GU62" s="16"/>
      <c r="GV62" s="16"/>
      <c r="GW62" s="16"/>
      <c r="GX62" s="16"/>
      <c r="GY62" s="16"/>
      <c r="GZ62" s="16"/>
      <c r="HA62" s="16"/>
      <c r="HB62" s="16"/>
      <c r="HC62" s="16"/>
      <c r="HD62" s="16"/>
      <c r="HE62" s="16"/>
      <c r="HF62" s="16"/>
      <c r="HG62" s="16"/>
      <c r="HH62" s="16"/>
      <c r="HI62" s="16"/>
      <c r="HJ62" s="16"/>
      <c r="HK62" s="16"/>
      <c r="HL62" s="16"/>
      <c r="HM62" s="16"/>
      <c r="HN62" s="16"/>
      <c r="HO62" s="16"/>
      <c r="HP62" s="16"/>
    </row>
    <row r="63" spans="1:224" ht="12.75" customHeight="1" x14ac:dyDescent="0.2">
      <c r="A63" s="67" t="s">
        <v>202</v>
      </c>
      <c r="B63" s="20">
        <v>3002</v>
      </c>
      <c r="C63" s="68" t="s">
        <v>198</v>
      </c>
      <c r="D63" s="21">
        <f t="shared" ca="1" si="8"/>
        <v>0</v>
      </c>
      <c r="E63" s="21">
        <f t="shared" ca="1" si="8"/>
        <v>0</v>
      </c>
      <c r="F63" s="21">
        <f t="shared" ca="1" si="8"/>
        <v>0</v>
      </c>
      <c r="G63" s="21">
        <f t="shared" ca="1" si="8"/>
        <v>0</v>
      </c>
      <c r="H63" s="21">
        <f t="shared" ca="1" si="8"/>
        <v>0</v>
      </c>
      <c r="I63" s="21">
        <f t="shared" ca="1" si="8"/>
        <v>0</v>
      </c>
      <c r="J63" s="21">
        <f t="shared" ca="1" si="8"/>
        <v>0</v>
      </c>
      <c r="K63" s="21">
        <f t="shared" ca="1" si="8"/>
        <v>0</v>
      </c>
      <c r="L63" s="21">
        <f t="shared" ca="1" si="8"/>
        <v>0</v>
      </c>
      <c r="M63" s="21">
        <f t="shared" ca="1" si="8"/>
        <v>0</v>
      </c>
      <c r="N63" s="21">
        <f t="shared" ca="1" si="8"/>
        <v>0</v>
      </c>
      <c r="O63" s="21">
        <f t="shared" ca="1" si="8"/>
        <v>0</v>
      </c>
      <c r="P63" s="21">
        <f t="shared" ca="1" si="8"/>
        <v>0</v>
      </c>
      <c r="Q63" s="21">
        <f t="shared" ca="1" si="8"/>
        <v>0</v>
      </c>
      <c r="R63" s="22">
        <f t="shared" ca="1" si="10"/>
        <v>0</v>
      </c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  <c r="AK63" s="16"/>
      <c r="AL63" s="16"/>
      <c r="AM63" s="16"/>
      <c r="AN63" s="16"/>
      <c r="AO63" s="16"/>
      <c r="AP63" s="16"/>
      <c r="AQ63" s="16"/>
      <c r="AR63" s="16"/>
      <c r="AS63" s="16"/>
      <c r="AT63" s="16"/>
      <c r="AU63" s="16"/>
      <c r="AV63" s="16"/>
      <c r="AW63" s="16"/>
      <c r="AX63" s="16"/>
      <c r="AY63" s="16"/>
      <c r="AZ63" s="16"/>
      <c r="BA63" s="16"/>
      <c r="BB63" s="16"/>
      <c r="BC63" s="16"/>
      <c r="BD63" s="16"/>
      <c r="BE63" s="16"/>
      <c r="BF63" s="16"/>
      <c r="BG63" s="16"/>
      <c r="BH63" s="16"/>
      <c r="BI63" s="16"/>
      <c r="BJ63" s="16"/>
      <c r="BK63" s="16"/>
      <c r="BL63" s="16"/>
      <c r="BM63" s="16"/>
      <c r="BN63" s="16"/>
      <c r="BO63" s="16"/>
      <c r="BP63" s="16"/>
      <c r="BQ63" s="16"/>
      <c r="BR63" s="16"/>
      <c r="BS63" s="16"/>
      <c r="BT63" s="16"/>
      <c r="BU63" s="16"/>
      <c r="BV63" s="16"/>
      <c r="BW63" s="16"/>
      <c r="BX63" s="16"/>
      <c r="BY63" s="16"/>
      <c r="BZ63" s="16"/>
      <c r="CA63" s="16"/>
      <c r="CB63" s="16"/>
      <c r="CC63" s="16"/>
      <c r="CD63" s="16"/>
      <c r="CE63" s="16"/>
      <c r="CF63" s="16"/>
      <c r="CG63" s="16"/>
      <c r="CH63" s="16"/>
      <c r="CI63" s="16"/>
      <c r="CJ63" s="16"/>
      <c r="CK63" s="16"/>
      <c r="CL63" s="16"/>
      <c r="CM63" s="16"/>
      <c r="CN63" s="16"/>
      <c r="CO63" s="16"/>
      <c r="CP63" s="16"/>
      <c r="CQ63" s="16"/>
      <c r="CR63" s="16"/>
      <c r="CS63" s="16"/>
      <c r="CT63" s="16"/>
      <c r="CU63" s="16"/>
      <c r="CV63" s="16"/>
      <c r="CW63" s="16"/>
      <c r="CX63" s="16"/>
      <c r="CY63" s="16"/>
      <c r="CZ63" s="16"/>
      <c r="DA63" s="16"/>
      <c r="DB63" s="16"/>
      <c r="DC63" s="16"/>
      <c r="DD63" s="16"/>
      <c r="DE63" s="16"/>
      <c r="DF63" s="16"/>
      <c r="DG63" s="16"/>
      <c r="DH63" s="16"/>
      <c r="DI63" s="16"/>
      <c r="DJ63" s="16"/>
      <c r="DK63" s="16"/>
      <c r="DL63" s="16"/>
      <c r="DM63" s="16"/>
      <c r="DN63" s="16"/>
      <c r="DO63" s="16"/>
      <c r="DP63" s="16"/>
      <c r="DQ63" s="16"/>
      <c r="DR63" s="16"/>
      <c r="DS63" s="16"/>
      <c r="DT63" s="16"/>
      <c r="DU63" s="16"/>
      <c r="DV63" s="16"/>
      <c r="DW63" s="16"/>
      <c r="DX63" s="16"/>
      <c r="DY63" s="16"/>
      <c r="DZ63" s="16"/>
      <c r="EA63" s="16"/>
      <c r="EB63" s="16"/>
      <c r="EC63" s="16"/>
      <c r="ED63" s="16"/>
      <c r="EE63" s="16"/>
      <c r="EF63" s="16"/>
      <c r="EG63" s="16"/>
      <c r="EH63" s="16"/>
      <c r="EI63" s="16"/>
      <c r="EJ63" s="16"/>
      <c r="EK63" s="16"/>
      <c r="EL63" s="16"/>
      <c r="EM63" s="16"/>
      <c r="EN63" s="16"/>
      <c r="EO63" s="16"/>
      <c r="EP63" s="16"/>
      <c r="EQ63" s="16"/>
      <c r="ER63" s="16"/>
      <c r="ES63" s="16"/>
      <c r="ET63" s="16"/>
      <c r="EU63" s="16"/>
      <c r="EV63" s="16"/>
      <c r="EW63" s="16"/>
      <c r="EX63" s="16"/>
      <c r="EY63" s="16"/>
      <c r="EZ63" s="16"/>
      <c r="FA63" s="16"/>
      <c r="FB63" s="16"/>
      <c r="FC63" s="16"/>
      <c r="FD63" s="16"/>
      <c r="FE63" s="16"/>
      <c r="FF63" s="16"/>
      <c r="FG63" s="16"/>
      <c r="FH63" s="16"/>
      <c r="FI63" s="16"/>
      <c r="FJ63" s="16"/>
      <c r="FK63" s="16"/>
      <c r="FL63" s="16"/>
      <c r="FM63" s="16"/>
      <c r="FN63" s="16"/>
      <c r="FO63" s="16"/>
      <c r="FP63" s="16"/>
      <c r="FQ63" s="16"/>
      <c r="FR63" s="16"/>
      <c r="FS63" s="16"/>
      <c r="FT63" s="16"/>
      <c r="FU63" s="16"/>
      <c r="FV63" s="16"/>
      <c r="FW63" s="16"/>
      <c r="FX63" s="16"/>
      <c r="FY63" s="16"/>
      <c r="FZ63" s="16"/>
      <c r="GA63" s="16"/>
      <c r="GB63" s="16"/>
      <c r="GC63" s="16"/>
      <c r="GD63" s="16"/>
      <c r="GE63" s="16"/>
      <c r="GF63" s="16"/>
      <c r="GG63" s="16"/>
      <c r="GH63" s="16"/>
      <c r="GI63" s="16"/>
      <c r="GJ63" s="16"/>
      <c r="GK63" s="16"/>
      <c r="GL63" s="16"/>
      <c r="GM63" s="16"/>
      <c r="GN63" s="16"/>
      <c r="GO63" s="16"/>
      <c r="GP63" s="16"/>
      <c r="GQ63" s="16"/>
      <c r="GR63" s="16"/>
      <c r="GS63" s="16"/>
      <c r="GT63" s="16"/>
      <c r="GU63" s="16"/>
      <c r="GV63" s="16"/>
      <c r="GW63" s="16"/>
      <c r="GX63" s="16"/>
      <c r="GY63" s="16"/>
      <c r="GZ63" s="16"/>
      <c r="HA63" s="16"/>
      <c r="HB63" s="16"/>
      <c r="HC63" s="16"/>
      <c r="HD63" s="16"/>
      <c r="HE63" s="16"/>
      <c r="HF63" s="16"/>
      <c r="HG63" s="16"/>
      <c r="HH63" s="16"/>
      <c r="HI63" s="16"/>
      <c r="HJ63" s="16"/>
      <c r="HK63" s="16"/>
      <c r="HL63" s="16"/>
      <c r="HM63" s="16"/>
      <c r="HN63" s="16"/>
      <c r="HO63" s="16"/>
      <c r="HP63" s="16"/>
    </row>
    <row r="64" spans="1:224" ht="12.75" customHeight="1" x14ac:dyDescent="0.2">
      <c r="A64" s="67" t="s">
        <v>203</v>
      </c>
      <c r="B64" s="20">
        <v>3003</v>
      </c>
      <c r="C64" s="68" t="s">
        <v>198</v>
      </c>
      <c r="D64" s="21">
        <f t="shared" ca="1" si="8"/>
        <v>0</v>
      </c>
      <c r="E64" s="21">
        <f t="shared" ca="1" si="8"/>
        <v>0</v>
      </c>
      <c r="F64" s="21">
        <f t="shared" ca="1" si="8"/>
        <v>0</v>
      </c>
      <c r="G64" s="21">
        <f t="shared" ca="1" si="8"/>
        <v>0</v>
      </c>
      <c r="H64" s="21">
        <f t="shared" ca="1" si="8"/>
        <v>0</v>
      </c>
      <c r="I64" s="21">
        <f t="shared" ca="1" si="8"/>
        <v>0</v>
      </c>
      <c r="J64" s="21">
        <f t="shared" ca="1" si="8"/>
        <v>0</v>
      </c>
      <c r="K64" s="21">
        <f t="shared" ca="1" si="8"/>
        <v>0</v>
      </c>
      <c r="L64" s="21">
        <f t="shared" ca="1" si="8"/>
        <v>0</v>
      </c>
      <c r="M64" s="21">
        <f t="shared" ca="1" si="8"/>
        <v>0</v>
      </c>
      <c r="N64" s="21">
        <f t="shared" ca="1" si="8"/>
        <v>0</v>
      </c>
      <c r="O64" s="21">
        <f t="shared" ca="1" si="8"/>
        <v>0</v>
      </c>
      <c r="P64" s="21">
        <f t="shared" ca="1" si="8"/>
        <v>0</v>
      </c>
      <c r="Q64" s="21">
        <f t="shared" ca="1" si="8"/>
        <v>0</v>
      </c>
      <c r="R64" s="22">
        <f t="shared" ca="1" si="10"/>
        <v>0</v>
      </c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  <c r="BM64" s="16"/>
      <c r="BN64" s="16"/>
      <c r="BO64" s="16"/>
      <c r="BP64" s="16"/>
      <c r="BQ64" s="16"/>
      <c r="BR64" s="16"/>
      <c r="BS64" s="16"/>
      <c r="BT64" s="16"/>
      <c r="BU64" s="16"/>
      <c r="BV64" s="16"/>
      <c r="BW64" s="16"/>
      <c r="BX64" s="16"/>
      <c r="BY64" s="16"/>
      <c r="BZ64" s="16"/>
      <c r="CA64" s="16"/>
      <c r="CB64" s="16"/>
      <c r="CC64" s="16"/>
      <c r="CD64" s="16"/>
      <c r="CE64" s="16"/>
      <c r="CF64" s="16"/>
      <c r="CG64" s="16"/>
      <c r="CH64" s="16"/>
      <c r="CI64" s="16"/>
      <c r="CJ64" s="16"/>
      <c r="CK64" s="16"/>
      <c r="CL64" s="16"/>
      <c r="CM64" s="16"/>
      <c r="CN64" s="16"/>
      <c r="CO64" s="16"/>
      <c r="CP64" s="16"/>
      <c r="CQ64" s="16"/>
      <c r="CR64" s="16"/>
      <c r="CS64" s="16"/>
      <c r="CT64" s="16"/>
      <c r="CU64" s="16"/>
      <c r="CV64" s="16"/>
      <c r="CW64" s="16"/>
      <c r="CX64" s="16"/>
      <c r="CY64" s="16"/>
      <c r="CZ64" s="16"/>
      <c r="DA64" s="16"/>
      <c r="DB64" s="16"/>
      <c r="DC64" s="16"/>
      <c r="DD64" s="16"/>
      <c r="DE64" s="16"/>
      <c r="DF64" s="16"/>
      <c r="DG64" s="16"/>
      <c r="DH64" s="16"/>
      <c r="DI64" s="16"/>
      <c r="DJ64" s="16"/>
      <c r="DK64" s="16"/>
      <c r="DL64" s="16"/>
      <c r="DM64" s="16"/>
      <c r="DN64" s="16"/>
      <c r="DO64" s="16"/>
      <c r="DP64" s="16"/>
      <c r="DQ64" s="16"/>
      <c r="DR64" s="16"/>
      <c r="DS64" s="16"/>
      <c r="DT64" s="16"/>
      <c r="DU64" s="16"/>
      <c r="DV64" s="16"/>
      <c r="DW64" s="16"/>
      <c r="DX64" s="16"/>
      <c r="DY64" s="16"/>
      <c r="DZ64" s="16"/>
      <c r="EA64" s="16"/>
      <c r="EB64" s="16"/>
      <c r="EC64" s="16"/>
      <c r="ED64" s="16"/>
      <c r="EE64" s="16"/>
      <c r="EF64" s="16"/>
      <c r="EG64" s="16"/>
      <c r="EH64" s="16"/>
      <c r="EI64" s="16"/>
      <c r="EJ64" s="16"/>
      <c r="EK64" s="16"/>
      <c r="EL64" s="16"/>
      <c r="EM64" s="16"/>
      <c r="EN64" s="16"/>
      <c r="EO64" s="16"/>
      <c r="EP64" s="16"/>
      <c r="EQ64" s="16"/>
      <c r="ER64" s="16"/>
      <c r="ES64" s="16"/>
      <c r="ET64" s="16"/>
      <c r="EU64" s="16"/>
      <c r="EV64" s="16"/>
      <c r="EW64" s="16"/>
      <c r="EX64" s="16"/>
      <c r="EY64" s="16"/>
      <c r="EZ64" s="16"/>
      <c r="FA64" s="16"/>
      <c r="FB64" s="16"/>
      <c r="FC64" s="16"/>
      <c r="FD64" s="16"/>
      <c r="FE64" s="16"/>
      <c r="FF64" s="16"/>
      <c r="FG64" s="16"/>
      <c r="FH64" s="16"/>
      <c r="FI64" s="16"/>
      <c r="FJ64" s="16"/>
      <c r="FK64" s="16"/>
      <c r="FL64" s="16"/>
      <c r="FM64" s="16"/>
      <c r="FN64" s="16"/>
      <c r="FO64" s="16"/>
      <c r="FP64" s="16"/>
      <c r="FQ64" s="16"/>
      <c r="FR64" s="16"/>
      <c r="FS64" s="16"/>
      <c r="FT64" s="16"/>
      <c r="FU64" s="16"/>
      <c r="FV64" s="16"/>
      <c r="FW64" s="16"/>
      <c r="FX64" s="16"/>
      <c r="FY64" s="16"/>
      <c r="FZ64" s="16"/>
      <c r="GA64" s="16"/>
      <c r="GB64" s="16"/>
      <c r="GC64" s="16"/>
      <c r="GD64" s="16"/>
      <c r="GE64" s="16"/>
      <c r="GF64" s="16"/>
      <c r="GG64" s="16"/>
      <c r="GH64" s="16"/>
      <c r="GI64" s="16"/>
      <c r="GJ64" s="16"/>
      <c r="GK64" s="16"/>
      <c r="GL64" s="16"/>
      <c r="GM64" s="16"/>
      <c r="GN64" s="16"/>
      <c r="GO64" s="16"/>
      <c r="GP64" s="16"/>
      <c r="GQ64" s="16"/>
      <c r="GR64" s="16"/>
      <c r="GS64" s="16"/>
      <c r="GT64" s="16"/>
      <c r="GU64" s="16"/>
      <c r="GV64" s="16"/>
      <c r="GW64" s="16"/>
      <c r="GX64" s="16"/>
      <c r="GY64" s="16"/>
      <c r="GZ64" s="16"/>
      <c r="HA64" s="16"/>
      <c r="HB64" s="16"/>
      <c r="HC64" s="16"/>
      <c r="HD64" s="16"/>
      <c r="HE64" s="16"/>
      <c r="HF64" s="16"/>
      <c r="HG64" s="16"/>
      <c r="HH64" s="16"/>
      <c r="HI64" s="16"/>
      <c r="HJ64" s="16"/>
      <c r="HK64" s="16"/>
      <c r="HL64" s="16"/>
      <c r="HM64" s="16"/>
      <c r="HN64" s="16"/>
      <c r="HO64" s="16"/>
      <c r="HP64" s="16"/>
    </row>
    <row r="65" spans="1:224" ht="12.75" customHeight="1" x14ac:dyDescent="0.2">
      <c r="A65" s="67" t="s">
        <v>204</v>
      </c>
      <c r="B65" s="20">
        <v>3004</v>
      </c>
      <c r="C65" s="68" t="s">
        <v>198</v>
      </c>
      <c r="D65" s="21">
        <f t="shared" ca="1" si="8"/>
        <v>0</v>
      </c>
      <c r="E65" s="21">
        <f t="shared" ca="1" si="8"/>
        <v>0</v>
      </c>
      <c r="F65" s="21">
        <f t="shared" ca="1" si="8"/>
        <v>0</v>
      </c>
      <c r="G65" s="21">
        <f t="shared" ca="1" si="8"/>
        <v>0</v>
      </c>
      <c r="H65" s="21">
        <f t="shared" ca="1" si="8"/>
        <v>0</v>
      </c>
      <c r="I65" s="21">
        <f t="shared" ca="1" si="8"/>
        <v>0</v>
      </c>
      <c r="J65" s="21">
        <f t="shared" ca="1" si="8"/>
        <v>0</v>
      </c>
      <c r="K65" s="21">
        <f t="shared" ca="1" si="8"/>
        <v>0</v>
      </c>
      <c r="L65" s="21">
        <f t="shared" ca="1" si="8"/>
        <v>0</v>
      </c>
      <c r="M65" s="21">
        <f t="shared" ca="1" si="8"/>
        <v>0</v>
      </c>
      <c r="N65" s="21">
        <f t="shared" ca="1" si="8"/>
        <v>0</v>
      </c>
      <c r="O65" s="21">
        <f t="shared" ca="1" si="8"/>
        <v>0</v>
      </c>
      <c r="P65" s="21">
        <f t="shared" ca="1" si="8"/>
        <v>0</v>
      </c>
      <c r="Q65" s="21">
        <f t="shared" ca="1" si="8"/>
        <v>0</v>
      </c>
      <c r="R65" s="22">
        <f t="shared" ca="1" si="10"/>
        <v>0</v>
      </c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/>
      <c r="DV65" s="16"/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16"/>
      <c r="FG65" s="16"/>
      <c r="FH65" s="16"/>
      <c r="FI65" s="16"/>
      <c r="FJ65" s="16"/>
      <c r="FK65" s="16"/>
      <c r="FL65" s="16"/>
      <c r="FM65" s="16"/>
      <c r="FN65" s="16"/>
      <c r="FO65" s="16"/>
      <c r="FP65" s="16"/>
      <c r="FQ65" s="16"/>
      <c r="FR65" s="16"/>
      <c r="FS65" s="16"/>
      <c r="FT65" s="16"/>
      <c r="FU65" s="16"/>
      <c r="FV65" s="16"/>
      <c r="FW65" s="16"/>
      <c r="FX65" s="16"/>
      <c r="FY65" s="16"/>
      <c r="FZ65" s="16"/>
      <c r="GA65" s="16"/>
      <c r="GB65" s="16"/>
      <c r="GC65" s="16"/>
      <c r="GD65" s="16"/>
      <c r="GE65" s="16"/>
      <c r="GF65" s="16"/>
      <c r="GG65" s="16"/>
      <c r="GH65" s="16"/>
      <c r="GI65" s="16"/>
      <c r="GJ65" s="16"/>
      <c r="GK65" s="16"/>
      <c r="GL65" s="16"/>
      <c r="GM65" s="16"/>
      <c r="GN65" s="16"/>
      <c r="GO65" s="16"/>
      <c r="GP65" s="16"/>
      <c r="GQ65" s="16"/>
      <c r="GR65" s="16"/>
      <c r="GS65" s="16"/>
      <c r="GT65" s="16"/>
      <c r="GU65" s="16"/>
      <c r="GV65" s="16"/>
      <c r="GW65" s="16"/>
      <c r="GX65" s="16"/>
      <c r="GY65" s="16"/>
      <c r="GZ65" s="16"/>
      <c r="HA65" s="16"/>
      <c r="HB65" s="16"/>
      <c r="HC65" s="16"/>
      <c r="HD65" s="16"/>
      <c r="HE65" s="16"/>
      <c r="HF65" s="16"/>
      <c r="HG65" s="16"/>
      <c r="HH65" s="16"/>
      <c r="HI65" s="16"/>
      <c r="HJ65" s="16"/>
      <c r="HK65" s="16"/>
      <c r="HL65" s="16"/>
      <c r="HM65" s="16"/>
      <c r="HN65" s="16"/>
      <c r="HO65" s="16"/>
      <c r="HP65" s="16"/>
    </row>
    <row r="66" spans="1:224" ht="12.75" customHeight="1" x14ac:dyDescent="0.2">
      <c r="A66" s="67" t="s">
        <v>205</v>
      </c>
      <c r="B66" s="20">
        <v>3005</v>
      </c>
      <c r="C66" s="68" t="s">
        <v>198</v>
      </c>
      <c r="D66" s="21">
        <f t="shared" ca="1" si="8"/>
        <v>0</v>
      </c>
      <c r="E66" s="21">
        <f t="shared" ca="1" si="8"/>
        <v>0</v>
      </c>
      <c r="F66" s="21">
        <f t="shared" ca="1" si="8"/>
        <v>0</v>
      </c>
      <c r="G66" s="21">
        <f t="shared" ca="1" si="8"/>
        <v>0</v>
      </c>
      <c r="H66" s="21">
        <f t="shared" ca="1" si="8"/>
        <v>0</v>
      </c>
      <c r="I66" s="21">
        <f t="shared" ca="1" si="8"/>
        <v>0</v>
      </c>
      <c r="J66" s="21">
        <f t="shared" ca="1" si="8"/>
        <v>0</v>
      </c>
      <c r="K66" s="21">
        <f t="shared" ca="1" si="8"/>
        <v>0</v>
      </c>
      <c r="L66" s="21">
        <f t="shared" ca="1" si="8"/>
        <v>0</v>
      </c>
      <c r="M66" s="21">
        <f t="shared" ca="1" si="8"/>
        <v>0</v>
      </c>
      <c r="N66" s="21">
        <f t="shared" ca="1" si="8"/>
        <v>0</v>
      </c>
      <c r="O66" s="21">
        <f t="shared" ca="1" si="8"/>
        <v>0</v>
      </c>
      <c r="P66" s="21">
        <f t="shared" ca="1" si="8"/>
        <v>0</v>
      </c>
      <c r="Q66" s="21">
        <f t="shared" ca="1" si="8"/>
        <v>0</v>
      </c>
      <c r="R66" s="22">
        <f t="shared" ca="1" si="10"/>
        <v>0</v>
      </c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/>
      <c r="BT66" s="16"/>
      <c r="BU66" s="16"/>
      <c r="BV66" s="16"/>
      <c r="BW66" s="16"/>
      <c r="BX66" s="16"/>
      <c r="BY66" s="16"/>
      <c r="BZ66" s="16"/>
      <c r="CA66" s="16"/>
      <c r="CB66" s="16"/>
      <c r="CC66" s="16"/>
      <c r="CD66" s="16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6"/>
      <c r="DG66" s="16"/>
      <c r="DH66" s="16"/>
      <c r="DI66" s="16"/>
      <c r="DJ66" s="16"/>
      <c r="DK66" s="16"/>
      <c r="DL66" s="16"/>
      <c r="DM66" s="16"/>
      <c r="DN66" s="16"/>
      <c r="DO66" s="16"/>
      <c r="DP66" s="16"/>
      <c r="DQ66" s="16"/>
      <c r="DR66" s="16"/>
      <c r="DS66" s="16"/>
      <c r="DT66" s="16"/>
      <c r="DU66" s="16"/>
      <c r="DV66" s="16"/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  <c r="GB66" s="16"/>
      <c r="GC66" s="16"/>
      <c r="GD66" s="16"/>
      <c r="GE66" s="16"/>
      <c r="GF66" s="16"/>
      <c r="GG66" s="16"/>
      <c r="GH66" s="16"/>
      <c r="GI66" s="16"/>
      <c r="GJ66" s="16"/>
      <c r="GK66" s="16"/>
      <c r="GL66" s="16"/>
      <c r="GM66" s="16"/>
      <c r="GN66" s="16"/>
      <c r="GO66" s="16"/>
      <c r="GP66" s="16"/>
      <c r="GQ66" s="16"/>
      <c r="GR66" s="16"/>
      <c r="GS66" s="16"/>
      <c r="GT66" s="16"/>
      <c r="GU66" s="16"/>
      <c r="GV66" s="16"/>
      <c r="GW66" s="16"/>
      <c r="GX66" s="16"/>
      <c r="GY66" s="16"/>
      <c r="GZ66" s="16"/>
      <c r="HA66" s="16"/>
      <c r="HB66" s="16"/>
      <c r="HC66" s="16"/>
      <c r="HD66" s="16"/>
      <c r="HE66" s="16"/>
      <c r="HF66" s="16"/>
      <c r="HG66" s="16"/>
      <c r="HH66" s="16"/>
      <c r="HI66" s="16"/>
      <c r="HJ66" s="16"/>
      <c r="HK66" s="16"/>
      <c r="HL66" s="16"/>
      <c r="HM66" s="16"/>
      <c r="HN66" s="16"/>
      <c r="HO66" s="16"/>
      <c r="HP66" s="16"/>
    </row>
    <row r="67" spans="1:224" ht="12.75" customHeight="1" x14ac:dyDescent="0.2">
      <c r="A67" s="67" t="s">
        <v>206</v>
      </c>
      <c r="B67" s="20">
        <v>3006</v>
      </c>
      <c r="C67" s="68" t="s">
        <v>198</v>
      </c>
      <c r="D67" s="21">
        <f t="shared" ca="1" si="8"/>
        <v>0</v>
      </c>
      <c r="E67" s="21">
        <f t="shared" ca="1" si="8"/>
        <v>0</v>
      </c>
      <c r="F67" s="21">
        <f t="shared" ca="1" si="8"/>
        <v>0</v>
      </c>
      <c r="G67" s="21">
        <f t="shared" ca="1" si="8"/>
        <v>0</v>
      </c>
      <c r="H67" s="21">
        <f t="shared" ca="1" si="8"/>
        <v>0</v>
      </c>
      <c r="I67" s="21">
        <f t="shared" ca="1" si="8"/>
        <v>0</v>
      </c>
      <c r="J67" s="21">
        <f t="shared" ca="1" si="8"/>
        <v>0</v>
      </c>
      <c r="K67" s="21">
        <f t="shared" ca="1" si="8"/>
        <v>0</v>
      </c>
      <c r="L67" s="21">
        <f t="shared" ca="1" si="8"/>
        <v>0</v>
      </c>
      <c r="M67" s="21">
        <f t="shared" ca="1" si="8"/>
        <v>0</v>
      </c>
      <c r="N67" s="21">
        <f t="shared" ca="1" si="8"/>
        <v>0</v>
      </c>
      <c r="O67" s="21">
        <f t="shared" ca="1" si="8"/>
        <v>0</v>
      </c>
      <c r="P67" s="21">
        <f t="shared" ca="1" si="8"/>
        <v>0</v>
      </c>
      <c r="Q67" s="21">
        <f t="shared" ca="1" si="8"/>
        <v>0</v>
      </c>
      <c r="R67" s="22">
        <f t="shared" ca="1" si="10"/>
        <v>0</v>
      </c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/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/>
      <c r="DV67" s="16"/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  <c r="GB67" s="16"/>
      <c r="GC67" s="16"/>
      <c r="GD67" s="16"/>
      <c r="GE67" s="16"/>
      <c r="GF67" s="16"/>
      <c r="GG67" s="16"/>
      <c r="GH67" s="16"/>
      <c r="GI67" s="16"/>
      <c r="GJ67" s="16"/>
      <c r="GK67" s="16"/>
      <c r="GL67" s="16"/>
      <c r="GM67" s="16"/>
      <c r="GN67" s="16"/>
      <c r="GO67" s="16"/>
      <c r="GP67" s="16"/>
      <c r="GQ67" s="16"/>
      <c r="GR67" s="16"/>
      <c r="GS67" s="16"/>
      <c r="GT67" s="16"/>
      <c r="GU67" s="16"/>
      <c r="GV67" s="16"/>
      <c r="GW67" s="16"/>
      <c r="GX67" s="16"/>
      <c r="GY67" s="16"/>
      <c r="GZ67" s="16"/>
      <c r="HA67" s="16"/>
      <c r="HB67" s="16"/>
      <c r="HC67" s="16"/>
      <c r="HD67" s="16"/>
      <c r="HE67" s="16"/>
      <c r="HF67" s="16"/>
      <c r="HG67" s="16"/>
      <c r="HH67" s="16"/>
      <c r="HI67" s="16"/>
      <c r="HJ67" s="16"/>
      <c r="HK67" s="16"/>
      <c r="HL67" s="16"/>
      <c r="HM67" s="16"/>
      <c r="HN67" s="16"/>
      <c r="HO67" s="16"/>
      <c r="HP67" s="16"/>
    </row>
    <row r="68" spans="1:224" ht="12.75" customHeight="1" x14ac:dyDescent="0.2">
      <c r="A68" s="67" t="s">
        <v>207</v>
      </c>
      <c r="B68" s="20">
        <v>3007</v>
      </c>
      <c r="C68" s="68" t="s">
        <v>198</v>
      </c>
      <c r="D68" s="21">
        <f t="shared" ca="1" si="8"/>
        <v>0</v>
      </c>
      <c r="E68" s="21">
        <f t="shared" ca="1" si="8"/>
        <v>0</v>
      </c>
      <c r="F68" s="21">
        <f t="shared" ca="1" si="8"/>
        <v>0</v>
      </c>
      <c r="G68" s="21">
        <f t="shared" ca="1" si="8"/>
        <v>0</v>
      </c>
      <c r="H68" s="21">
        <f t="shared" ca="1" si="8"/>
        <v>0</v>
      </c>
      <c r="I68" s="21">
        <f t="shared" ca="1" si="8"/>
        <v>0</v>
      </c>
      <c r="J68" s="21">
        <f t="shared" ca="1" si="8"/>
        <v>0</v>
      </c>
      <c r="K68" s="21">
        <f t="shared" ca="1" si="8"/>
        <v>0</v>
      </c>
      <c r="L68" s="21">
        <f t="shared" ca="1" si="8"/>
        <v>0</v>
      </c>
      <c r="M68" s="21">
        <f t="shared" ca="1" si="8"/>
        <v>0</v>
      </c>
      <c r="N68" s="21">
        <f t="shared" ca="1" si="8"/>
        <v>0</v>
      </c>
      <c r="O68" s="21">
        <f t="shared" ca="1" si="8"/>
        <v>0</v>
      </c>
      <c r="P68" s="21">
        <f t="shared" ca="1" si="8"/>
        <v>0</v>
      </c>
      <c r="Q68" s="21">
        <f t="shared" ca="1" si="8"/>
        <v>0</v>
      </c>
      <c r="R68" s="22">
        <f t="shared" ca="1" si="10"/>
        <v>0</v>
      </c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  <c r="BX68" s="16"/>
      <c r="BY68" s="16"/>
      <c r="BZ68" s="16"/>
      <c r="CA68" s="16"/>
      <c r="CB68" s="16"/>
      <c r="CC68" s="16"/>
      <c r="CD68" s="16"/>
      <c r="CE68" s="16"/>
      <c r="CF68" s="16"/>
      <c r="CG68" s="16"/>
      <c r="CH68" s="16"/>
      <c r="CI68" s="16"/>
      <c r="CJ68" s="16"/>
      <c r="CK68" s="16"/>
      <c r="CL68" s="16"/>
      <c r="CM68" s="16"/>
      <c r="CN68" s="16"/>
      <c r="CO68" s="16"/>
      <c r="CP68" s="16"/>
      <c r="CQ68" s="16"/>
      <c r="CR68" s="16"/>
      <c r="CS68" s="16"/>
      <c r="CT68" s="16"/>
      <c r="CU68" s="16"/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6"/>
      <c r="DG68" s="16"/>
      <c r="DH68" s="16"/>
      <c r="DI68" s="16"/>
      <c r="DJ68" s="16"/>
      <c r="DK68" s="16"/>
      <c r="DL68" s="16"/>
      <c r="DM68" s="16"/>
      <c r="DN68" s="16"/>
      <c r="DO68" s="16"/>
      <c r="DP68" s="16"/>
      <c r="DQ68" s="16"/>
      <c r="DR68" s="16"/>
      <c r="DS68" s="16"/>
      <c r="DT68" s="16"/>
      <c r="DU68" s="16"/>
      <c r="DV68" s="16"/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  <c r="EY68" s="16"/>
      <c r="EZ68" s="16"/>
      <c r="FA68" s="16"/>
      <c r="FB68" s="16"/>
      <c r="FC68" s="16"/>
      <c r="FD68" s="16"/>
      <c r="FE68" s="16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  <c r="GB68" s="16"/>
      <c r="GC68" s="16"/>
      <c r="GD68" s="16"/>
      <c r="GE68" s="16"/>
      <c r="GF68" s="16"/>
      <c r="GG68" s="16"/>
      <c r="GH68" s="16"/>
      <c r="GI68" s="16"/>
      <c r="GJ68" s="16"/>
      <c r="GK68" s="16"/>
      <c r="GL68" s="16"/>
      <c r="GM68" s="16"/>
      <c r="GN68" s="16"/>
      <c r="GO68" s="16"/>
      <c r="GP68" s="16"/>
      <c r="GQ68" s="16"/>
      <c r="GR68" s="16"/>
      <c r="GS68" s="16"/>
      <c r="GT68" s="16"/>
      <c r="GU68" s="16"/>
      <c r="GV68" s="16"/>
      <c r="GW68" s="16"/>
      <c r="GX68" s="16"/>
      <c r="GY68" s="16"/>
      <c r="GZ68" s="16"/>
      <c r="HA68" s="16"/>
      <c r="HB68" s="16"/>
      <c r="HC68" s="16"/>
      <c r="HD68" s="16"/>
      <c r="HE68" s="16"/>
      <c r="HF68" s="16"/>
      <c r="HG68" s="16"/>
      <c r="HH68" s="16"/>
      <c r="HI68" s="16"/>
      <c r="HJ68" s="16"/>
      <c r="HK68" s="16"/>
      <c r="HL68" s="16"/>
      <c r="HM68" s="16"/>
      <c r="HN68" s="16"/>
      <c r="HO68" s="16"/>
      <c r="HP68" s="16"/>
    </row>
    <row r="69" spans="1:224" ht="12.75" customHeight="1" x14ac:dyDescent="0.2">
      <c r="A69" s="67" t="s">
        <v>208</v>
      </c>
      <c r="B69" s="20">
        <v>3008</v>
      </c>
      <c r="C69" s="68" t="s">
        <v>198</v>
      </c>
      <c r="D69" s="21">
        <f t="shared" ca="1" si="8"/>
        <v>0</v>
      </c>
      <c r="E69" s="21">
        <f t="shared" ca="1" si="8"/>
        <v>0</v>
      </c>
      <c r="F69" s="21">
        <f t="shared" ca="1" si="8"/>
        <v>0</v>
      </c>
      <c r="G69" s="21">
        <f t="shared" ca="1" si="8"/>
        <v>0</v>
      </c>
      <c r="H69" s="21">
        <f t="shared" ca="1" si="8"/>
        <v>0</v>
      </c>
      <c r="I69" s="21">
        <f t="shared" ca="1" si="8"/>
        <v>0</v>
      </c>
      <c r="J69" s="21">
        <f t="shared" ca="1" si="8"/>
        <v>0</v>
      </c>
      <c r="K69" s="21">
        <f t="shared" ca="1" si="8"/>
        <v>0</v>
      </c>
      <c r="L69" s="21">
        <f t="shared" ca="1" si="8"/>
        <v>0</v>
      </c>
      <c r="M69" s="21">
        <f t="shared" ca="1" si="8"/>
        <v>0</v>
      </c>
      <c r="N69" s="21">
        <f t="shared" ca="1" si="8"/>
        <v>0</v>
      </c>
      <c r="O69" s="21">
        <f t="shared" ca="1" si="8"/>
        <v>0</v>
      </c>
      <c r="P69" s="21">
        <f t="shared" ca="1" si="8"/>
        <v>0</v>
      </c>
      <c r="Q69" s="21">
        <f t="shared" ca="1" si="8"/>
        <v>0</v>
      </c>
      <c r="R69" s="22">
        <f t="shared" ca="1" si="10"/>
        <v>0</v>
      </c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  <c r="BM69" s="16"/>
      <c r="BN69" s="16"/>
      <c r="BO69" s="16"/>
      <c r="BP69" s="16"/>
      <c r="BQ69" s="16"/>
      <c r="BR69" s="16"/>
      <c r="BS69" s="16"/>
      <c r="BT69" s="16"/>
      <c r="BU69" s="16"/>
      <c r="BV69" s="16"/>
      <c r="BW69" s="16"/>
      <c r="BX69" s="16"/>
      <c r="BY69" s="16"/>
      <c r="BZ69" s="16"/>
      <c r="CA69" s="16"/>
      <c r="CB69" s="16"/>
      <c r="CC69" s="16"/>
      <c r="CD69" s="16"/>
      <c r="CE69" s="16"/>
      <c r="CF69" s="16"/>
      <c r="CG69" s="16"/>
      <c r="CH69" s="16"/>
      <c r="CI69" s="16"/>
      <c r="CJ69" s="16"/>
      <c r="CK69" s="16"/>
      <c r="CL69" s="16"/>
      <c r="CM69" s="16"/>
      <c r="CN69" s="16"/>
      <c r="CO69" s="16"/>
      <c r="CP69" s="16"/>
      <c r="CQ69" s="16"/>
      <c r="CR69" s="16"/>
      <c r="CS69" s="16"/>
      <c r="CT69" s="16"/>
      <c r="CU69" s="16"/>
      <c r="CV69" s="16"/>
      <c r="CW69" s="16"/>
      <c r="CX69" s="16"/>
      <c r="CY69" s="16"/>
      <c r="CZ69" s="16"/>
      <c r="DA69" s="16"/>
      <c r="DB69" s="16"/>
      <c r="DC69" s="16"/>
      <c r="DD69" s="16"/>
      <c r="DE69" s="16"/>
      <c r="DF69" s="16"/>
      <c r="DG69" s="16"/>
      <c r="DH69" s="16"/>
      <c r="DI69" s="16"/>
      <c r="DJ69" s="16"/>
      <c r="DK69" s="16"/>
      <c r="DL69" s="16"/>
      <c r="DM69" s="16"/>
      <c r="DN69" s="16"/>
      <c r="DO69" s="16"/>
      <c r="DP69" s="16"/>
      <c r="DQ69" s="16"/>
      <c r="DR69" s="16"/>
      <c r="DS69" s="16"/>
      <c r="DT69" s="16"/>
      <c r="DU69" s="16"/>
      <c r="DV69" s="16"/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  <c r="GB69" s="16"/>
      <c r="GC69" s="16"/>
      <c r="GD69" s="16"/>
      <c r="GE69" s="16"/>
      <c r="GF69" s="16"/>
      <c r="GG69" s="16"/>
      <c r="GH69" s="16"/>
      <c r="GI69" s="16"/>
      <c r="GJ69" s="16"/>
      <c r="GK69" s="16"/>
      <c r="GL69" s="16"/>
      <c r="GM69" s="16"/>
      <c r="GN69" s="16"/>
      <c r="GO69" s="16"/>
      <c r="GP69" s="16"/>
      <c r="GQ69" s="16"/>
      <c r="GR69" s="16"/>
      <c r="GS69" s="16"/>
      <c r="GT69" s="16"/>
      <c r="GU69" s="16"/>
      <c r="GV69" s="16"/>
      <c r="GW69" s="16"/>
      <c r="GX69" s="16"/>
      <c r="GY69" s="16"/>
      <c r="GZ69" s="16"/>
      <c r="HA69" s="16"/>
      <c r="HB69" s="16"/>
      <c r="HC69" s="16"/>
      <c r="HD69" s="16"/>
      <c r="HE69" s="16"/>
      <c r="HF69" s="16"/>
      <c r="HG69" s="16"/>
      <c r="HH69" s="16"/>
      <c r="HI69" s="16"/>
      <c r="HJ69" s="16"/>
      <c r="HK69" s="16"/>
      <c r="HL69" s="16"/>
      <c r="HM69" s="16"/>
      <c r="HN69" s="16"/>
      <c r="HO69" s="16"/>
      <c r="HP69" s="16"/>
    </row>
    <row r="70" spans="1:224" ht="12.75" customHeight="1" x14ac:dyDescent="0.2">
      <c r="A70" s="67" t="s">
        <v>209</v>
      </c>
      <c r="B70" s="20">
        <v>3009</v>
      </c>
      <c r="C70" s="68" t="s">
        <v>198</v>
      </c>
      <c r="D70" s="21">
        <f t="shared" ca="1" si="8"/>
        <v>0</v>
      </c>
      <c r="E70" s="21">
        <f t="shared" ca="1" si="8"/>
        <v>0</v>
      </c>
      <c r="F70" s="21">
        <f t="shared" ca="1" si="8"/>
        <v>0</v>
      </c>
      <c r="G70" s="21">
        <f t="shared" ca="1" si="8"/>
        <v>0</v>
      </c>
      <c r="H70" s="21">
        <f t="shared" ca="1" si="8"/>
        <v>0</v>
      </c>
      <c r="I70" s="21">
        <f t="shared" ca="1" si="8"/>
        <v>0</v>
      </c>
      <c r="J70" s="21">
        <f t="shared" ca="1" si="8"/>
        <v>0</v>
      </c>
      <c r="K70" s="21">
        <f t="shared" ca="1" si="8"/>
        <v>0</v>
      </c>
      <c r="L70" s="21">
        <f t="shared" ca="1" si="8"/>
        <v>0</v>
      </c>
      <c r="M70" s="21">
        <f t="shared" ca="1" si="8"/>
        <v>0</v>
      </c>
      <c r="N70" s="21">
        <f t="shared" ca="1" si="8"/>
        <v>0</v>
      </c>
      <c r="O70" s="21">
        <f t="shared" ca="1" si="8"/>
        <v>0</v>
      </c>
      <c r="P70" s="21">
        <f t="shared" ca="1" si="8"/>
        <v>0</v>
      </c>
      <c r="Q70" s="21">
        <f t="shared" ca="1" si="8"/>
        <v>0</v>
      </c>
      <c r="R70" s="22">
        <f t="shared" ca="1" si="10"/>
        <v>0</v>
      </c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  <c r="GB70" s="16"/>
      <c r="GC70" s="16"/>
      <c r="GD70" s="16"/>
      <c r="GE70" s="16"/>
      <c r="GF70" s="16"/>
      <c r="GG70" s="16"/>
      <c r="GH70" s="16"/>
      <c r="GI70" s="16"/>
      <c r="GJ70" s="16"/>
      <c r="GK70" s="16"/>
      <c r="GL70" s="16"/>
      <c r="GM70" s="16"/>
      <c r="GN70" s="16"/>
      <c r="GO70" s="16"/>
      <c r="GP70" s="16"/>
      <c r="GQ70" s="16"/>
      <c r="GR70" s="16"/>
      <c r="GS70" s="16"/>
      <c r="GT70" s="16"/>
      <c r="GU70" s="16"/>
      <c r="GV70" s="16"/>
      <c r="GW70" s="16"/>
      <c r="GX70" s="16"/>
      <c r="GY70" s="16"/>
      <c r="GZ70" s="16"/>
      <c r="HA70" s="16"/>
      <c r="HB70" s="16"/>
      <c r="HC70" s="16"/>
      <c r="HD70" s="16"/>
      <c r="HE70" s="16"/>
      <c r="HF70" s="16"/>
      <c r="HG70" s="16"/>
      <c r="HH70" s="16"/>
      <c r="HI70" s="16"/>
      <c r="HJ70" s="16"/>
      <c r="HK70" s="16"/>
      <c r="HL70" s="16"/>
      <c r="HM70" s="16"/>
      <c r="HN70" s="16"/>
      <c r="HO70" s="16"/>
      <c r="HP70" s="16"/>
    </row>
    <row r="71" spans="1:224" ht="12.75" customHeight="1" x14ac:dyDescent="0.2">
      <c r="A71" s="67" t="s">
        <v>210</v>
      </c>
      <c r="B71" s="20">
        <v>3011</v>
      </c>
      <c r="C71" s="68" t="s">
        <v>198</v>
      </c>
      <c r="D71" s="21">
        <f t="shared" ref="D71:Q76" ca="1" si="11">IFERROR(INDIRECT("'"&amp;$B$2&amp;"'!"&amp;ADDRESS(MATCH($B71,INDIRECT("'"&amp;$B$2&amp;"'!$B$1:$B$1095"),0),MATCH(D$5,INDIRECT("'"&amp;$B$2&amp;"'!5:5"),0))),0)</f>
        <v>0</v>
      </c>
      <c r="E71" s="21">
        <f t="shared" ca="1" si="11"/>
        <v>0</v>
      </c>
      <c r="F71" s="21">
        <f t="shared" ca="1" si="11"/>
        <v>0</v>
      </c>
      <c r="G71" s="21">
        <f t="shared" ca="1" si="11"/>
        <v>0</v>
      </c>
      <c r="H71" s="21">
        <f t="shared" ca="1" si="11"/>
        <v>0</v>
      </c>
      <c r="I71" s="21">
        <f t="shared" ca="1" si="11"/>
        <v>0</v>
      </c>
      <c r="J71" s="21">
        <f t="shared" ca="1" si="11"/>
        <v>0</v>
      </c>
      <c r="K71" s="21">
        <f t="shared" ca="1" si="11"/>
        <v>0</v>
      </c>
      <c r="L71" s="21">
        <f t="shared" ca="1" si="11"/>
        <v>0</v>
      </c>
      <c r="M71" s="21">
        <f t="shared" ca="1" si="11"/>
        <v>0</v>
      </c>
      <c r="N71" s="21">
        <f t="shared" ca="1" si="11"/>
        <v>0</v>
      </c>
      <c r="O71" s="21">
        <f t="shared" ca="1" si="11"/>
        <v>0</v>
      </c>
      <c r="P71" s="21">
        <f t="shared" ca="1" si="11"/>
        <v>0</v>
      </c>
      <c r="Q71" s="21">
        <f t="shared" ca="1" si="11"/>
        <v>0</v>
      </c>
      <c r="R71" s="22">
        <f t="shared" ca="1" si="10"/>
        <v>0</v>
      </c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  <c r="BC71" s="16"/>
      <c r="BD71" s="16"/>
      <c r="BE71" s="16"/>
      <c r="BF71" s="16"/>
      <c r="BG71" s="16"/>
      <c r="BH71" s="16"/>
      <c r="BI71" s="16"/>
      <c r="BJ71" s="16"/>
      <c r="BK71" s="16"/>
      <c r="BL71" s="16"/>
      <c r="BM71" s="16"/>
      <c r="BN71" s="16"/>
      <c r="BO71" s="16"/>
      <c r="BP71" s="16"/>
      <c r="BQ71" s="16"/>
      <c r="BR71" s="16"/>
      <c r="BS71" s="16"/>
      <c r="BT71" s="16"/>
      <c r="BU71" s="16"/>
      <c r="BV71" s="16"/>
      <c r="BW71" s="16"/>
      <c r="BX71" s="16"/>
      <c r="BY71" s="16"/>
      <c r="BZ71" s="16"/>
      <c r="CA71" s="16"/>
      <c r="CB71" s="16"/>
      <c r="CC71" s="16"/>
      <c r="CD71" s="16"/>
      <c r="CE71" s="16"/>
      <c r="CF71" s="16"/>
      <c r="CG71" s="16"/>
      <c r="CH71" s="16"/>
      <c r="CI71" s="16"/>
      <c r="CJ71" s="16"/>
      <c r="CK71" s="16"/>
      <c r="CL71" s="16"/>
      <c r="CM71" s="16"/>
      <c r="CN71" s="16"/>
      <c r="CO71" s="16"/>
      <c r="CP71" s="16"/>
      <c r="CQ71" s="16"/>
      <c r="CR71" s="16"/>
      <c r="CS71" s="16"/>
      <c r="CT71" s="16"/>
      <c r="CU71" s="16"/>
      <c r="CV71" s="16"/>
      <c r="CW71" s="16"/>
      <c r="CX71" s="16"/>
      <c r="CY71" s="16"/>
      <c r="CZ71" s="16"/>
      <c r="DA71" s="16"/>
      <c r="DB71" s="16"/>
      <c r="DC71" s="16"/>
      <c r="DD71" s="16"/>
      <c r="DE71" s="16"/>
      <c r="DF71" s="16"/>
      <c r="DG71" s="16"/>
      <c r="DH71" s="16"/>
      <c r="DI71" s="16"/>
      <c r="DJ71" s="16"/>
      <c r="DK71" s="16"/>
      <c r="DL71" s="16"/>
      <c r="DM71" s="16"/>
      <c r="DN71" s="16"/>
      <c r="DO71" s="16"/>
      <c r="DP71" s="16"/>
      <c r="DQ71" s="16"/>
      <c r="DR71" s="16"/>
      <c r="DS71" s="16"/>
      <c r="DT71" s="16"/>
      <c r="DU71" s="16"/>
      <c r="DV71" s="16"/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  <c r="GB71" s="16"/>
      <c r="GC71" s="16"/>
      <c r="GD71" s="16"/>
      <c r="GE71" s="16"/>
      <c r="GF71" s="16"/>
      <c r="GG71" s="16"/>
      <c r="GH71" s="16"/>
      <c r="GI71" s="16"/>
      <c r="GJ71" s="16"/>
      <c r="GK71" s="16"/>
      <c r="GL71" s="16"/>
      <c r="GM71" s="16"/>
      <c r="GN71" s="16"/>
      <c r="GO71" s="16"/>
      <c r="GP71" s="16"/>
      <c r="GQ71" s="16"/>
      <c r="GR71" s="16"/>
      <c r="GS71" s="16"/>
      <c r="GT71" s="16"/>
      <c r="GU71" s="16"/>
      <c r="GV71" s="16"/>
      <c r="GW71" s="16"/>
      <c r="GX71" s="16"/>
      <c r="GY71" s="16"/>
      <c r="GZ71" s="16"/>
      <c r="HA71" s="16"/>
      <c r="HB71" s="16"/>
      <c r="HC71" s="16"/>
      <c r="HD71" s="16"/>
      <c r="HE71" s="16"/>
      <c r="HF71" s="16"/>
      <c r="HG71" s="16"/>
      <c r="HH71" s="16"/>
      <c r="HI71" s="16"/>
      <c r="HJ71" s="16"/>
      <c r="HK71" s="16"/>
      <c r="HL71" s="16"/>
      <c r="HM71" s="16"/>
      <c r="HN71" s="16"/>
      <c r="HO71" s="16"/>
      <c r="HP71" s="16"/>
    </row>
    <row r="72" spans="1:224" ht="12.75" customHeight="1" x14ac:dyDescent="0.2">
      <c r="A72" s="67" t="s">
        <v>211</v>
      </c>
      <c r="B72" s="20">
        <v>3012</v>
      </c>
      <c r="C72" s="68" t="s">
        <v>198</v>
      </c>
      <c r="D72" s="21">
        <f t="shared" ca="1" si="11"/>
        <v>0</v>
      </c>
      <c r="E72" s="21">
        <f t="shared" ca="1" si="11"/>
        <v>0</v>
      </c>
      <c r="F72" s="21">
        <f t="shared" ca="1" si="11"/>
        <v>0</v>
      </c>
      <c r="G72" s="21">
        <f t="shared" ca="1" si="11"/>
        <v>0</v>
      </c>
      <c r="H72" s="21">
        <f t="shared" ca="1" si="11"/>
        <v>0</v>
      </c>
      <c r="I72" s="21">
        <f t="shared" ca="1" si="11"/>
        <v>0</v>
      </c>
      <c r="J72" s="21">
        <f t="shared" ca="1" si="11"/>
        <v>0</v>
      </c>
      <c r="K72" s="21">
        <f t="shared" ca="1" si="11"/>
        <v>0</v>
      </c>
      <c r="L72" s="21">
        <f t="shared" ca="1" si="11"/>
        <v>0</v>
      </c>
      <c r="M72" s="21">
        <f t="shared" ca="1" si="11"/>
        <v>0</v>
      </c>
      <c r="N72" s="21">
        <f t="shared" ca="1" si="11"/>
        <v>0</v>
      </c>
      <c r="O72" s="21">
        <f t="shared" ca="1" si="11"/>
        <v>0</v>
      </c>
      <c r="P72" s="21">
        <f t="shared" ca="1" si="11"/>
        <v>0</v>
      </c>
      <c r="Q72" s="21">
        <f t="shared" ca="1" si="11"/>
        <v>0</v>
      </c>
      <c r="R72" s="22">
        <f t="shared" ca="1" si="10"/>
        <v>0</v>
      </c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  <c r="AU72" s="16"/>
      <c r="AV72" s="16"/>
      <c r="AW72" s="16"/>
      <c r="AX72" s="16"/>
      <c r="AY72" s="16"/>
      <c r="AZ72" s="16"/>
      <c r="BA72" s="16"/>
      <c r="BB72" s="16"/>
      <c r="BC72" s="16"/>
      <c r="BD72" s="16"/>
      <c r="BE72" s="16"/>
      <c r="BF72" s="16"/>
      <c r="BG72" s="16"/>
      <c r="BH72" s="16"/>
      <c r="BI72" s="16"/>
      <c r="BJ72" s="16"/>
      <c r="BK72" s="16"/>
      <c r="BL72" s="16"/>
      <c r="BM72" s="16"/>
      <c r="BN72" s="16"/>
      <c r="BO72" s="16"/>
      <c r="BP72" s="16"/>
      <c r="BQ72" s="16"/>
      <c r="BR72" s="16"/>
      <c r="BS72" s="16"/>
      <c r="BT72" s="16"/>
      <c r="BU72" s="16"/>
      <c r="BV72" s="16"/>
      <c r="BW72" s="16"/>
      <c r="BX72" s="16"/>
      <c r="BY72" s="16"/>
      <c r="BZ72" s="16"/>
      <c r="CA72" s="16"/>
      <c r="CB72" s="16"/>
      <c r="CC72" s="16"/>
      <c r="CD72" s="16"/>
      <c r="CE72" s="16"/>
      <c r="CF72" s="16"/>
      <c r="CG72" s="16"/>
      <c r="CH72" s="16"/>
      <c r="CI72" s="16"/>
      <c r="CJ72" s="16"/>
      <c r="CK72" s="16"/>
      <c r="CL72" s="16"/>
      <c r="CM72" s="16"/>
      <c r="CN72" s="16"/>
      <c r="CO72" s="16"/>
      <c r="CP72" s="16"/>
      <c r="CQ72" s="16"/>
      <c r="CR72" s="16"/>
      <c r="CS72" s="16"/>
      <c r="CT72" s="16"/>
      <c r="CU72" s="16"/>
      <c r="CV72" s="16"/>
      <c r="CW72" s="16"/>
      <c r="CX72" s="16"/>
      <c r="CY72" s="16"/>
      <c r="CZ72" s="16"/>
      <c r="DA72" s="16"/>
      <c r="DB72" s="16"/>
      <c r="DC72" s="16"/>
      <c r="DD72" s="16"/>
      <c r="DE72" s="16"/>
      <c r="DF72" s="16"/>
      <c r="DG72" s="16"/>
      <c r="DH72" s="16"/>
      <c r="DI72" s="16"/>
      <c r="DJ72" s="16"/>
      <c r="DK72" s="16"/>
      <c r="DL72" s="16"/>
      <c r="DM72" s="16"/>
      <c r="DN72" s="16"/>
      <c r="DO72" s="16"/>
      <c r="DP72" s="16"/>
      <c r="DQ72" s="16"/>
      <c r="DR72" s="16"/>
      <c r="DS72" s="16"/>
      <c r="DT72" s="16"/>
      <c r="DU72" s="16"/>
      <c r="DV72" s="16"/>
      <c r="DW72" s="16"/>
      <c r="DX72" s="16"/>
      <c r="DY72" s="16"/>
      <c r="DZ72" s="16"/>
      <c r="EA72" s="16"/>
      <c r="EB72" s="16"/>
      <c r="EC72" s="16"/>
      <c r="ED72" s="16"/>
      <c r="EE72" s="16"/>
      <c r="EF72" s="16"/>
      <c r="EG72" s="16"/>
      <c r="EH72" s="16"/>
      <c r="EI72" s="16"/>
      <c r="EJ72" s="16"/>
      <c r="EK72" s="16"/>
      <c r="EL72" s="16"/>
      <c r="EM72" s="16"/>
      <c r="EN72" s="16"/>
      <c r="EO72" s="16"/>
      <c r="EP72" s="16"/>
      <c r="EQ72" s="16"/>
      <c r="ER72" s="16"/>
      <c r="ES72" s="16"/>
      <c r="ET72" s="16"/>
      <c r="EU72" s="16"/>
      <c r="EV72" s="16"/>
      <c r="EW72" s="16"/>
      <c r="EX72" s="16"/>
      <c r="EY72" s="16"/>
      <c r="EZ72" s="16"/>
      <c r="FA72" s="16"/>
      <c r="FB72" s="16"/>
      <c r="FC72" s="16"/>
      <c r="FD72" s="16"/>
      <c r="FE72" s="16"/>
      <c r="FF72" s="16"/>
      <c r="FG72" s="16"/>
      <c r="FH72" s="16"/>
      <c r="FI72" s="16"/>
      <c r="FJ72" s="16"/>
      <c r="FK72" s="16"/>
      <c r="FL72" s="16"/>
      <c r="FM72" s="16"/>
      <c r="FN72" s="16"/>
      <c r="FO72" s="16"/>
      <c r="FP72" s="16"/>
      <c r="FQ72" s="16"/>
      <c r="FR72" s="16"/>
      <c r="FS72" s="16"/>
      <c r="FT72" s="16"/>
      <c r="FU72" s="16"/>
      <c r="FV72" s="16"/>
      <c r="FW72" s="16"/>
      <c r="FX72" s="16"/>
      <c r="FY72" s="16"/>
      <c r="FZ72" s="16"/>
      <c r="GA72" s="16"/>
      <c r="GB72" s="16"/>
      <c r="GC72" s="16"/>
      <c r="GD72" s="16"/>
      <c r="GE72" s="16"/>
      <c r="GF72" s="16"/>
      <c r="GG72" s="16"/>
      <c r="GH72" s="16"/>
      <c r="GI72" s="16"/>
      <c r="GJ72" s="16"/>
      <c r="GK72" s="16"/>
      <c r="GL72" s="16"/>
      <c r="GM72" s="16"/>
      <c r="GN72" s="16"/>
      <c r="GO72" s="16"/>
      <c r="GP72" s="16"/>
      <c r="GQ72" s="16"/>
      <c r="GR72" s="16"/>
      <c r="GS72" s="16"/>
      <c r="GT72" s="16"/>
      <c r="GU72" s="16"/>
      <c r="GV72" s="16"/>
      <c r="GW72" s="16"/>
      <c r="GX72" s="16"/>
      <c r="GY72" s="16"/>
      <c r="GZ72" s="16"/>
      <c r="HA72" s="16"/>
      <c r="HB72" s="16"/>
      <c r="HC72" s="16"/>
      <c r="HD72" s="16"/>
      <c r="HE72" s="16"/>
      <c r="HF72" s="16"/>
      <c r="HG72" s="16"/>
      <c r="HH72" s="16"/>
      <c r="HI72" s="16"/>
      <c r="HJ72" s="16"/>
      <c r="HK72" s="16"/>
      <c r="HL72" s="16"/>
      <c r="HM72" s="16"/>
      <c r="HN72" s="16"/>
      <c r="HO72" s="16"/>
      <c r="HP72" s="16"/>
    </row>
    <row r="73" spans="1:224" s="16" customFormat="1" x14ac:dyDescent="0.2">
      <c r="A73" s="67" t="s">
        <v>212</v>
      </c>
      <c r="B73" s="20">
        <v>3015</v>
      </c>
      <c r="C73" s="68" t="s">
        <v>198</v>
      </c>
      <c r="D73" s="21">
        <f t="shared" ca="1" si="11"/>
        <v>0</v>
      </c>
      <c r="E73" s="21">
        <f t="shared" ca="1" si="11"/>
        <v>0</v>
      </c>
      <c r="F73" s="21">
        <f t="shared" ca="1" si="11"/>
        <v>0</v>
      </c>
      <c r="G73" s="21">
        <f t="shared" ca="1" si="11"/>
        <v>0</v>
      </c>
      <c r="H73" s="21">
        <f t="shared" ca="1" si="11"/>
        <v>0</v>
      </c>
      <c r="I73" s="21">
        <f t="shared" ca="1" si="11"/>
        <v>0</v>
      </c>
      <c r="J73" s="21">
        <f t="shared" ca="1" si="11"/>
        <v>0</v>
      </c>
      <c r="K73" s="21">
        <f t="shared" ca="1" si="11"/>
        <v>0</v>
      </c>
      <c r="L73" s="21">
        <f t="shared" ca="1" si="11"/>
        <v>0</v>
      </c>
      <c r="M73" s="21">
        <f t="shared" ca="1" si="11"/>
        <v>0</v>
      </c>
      <c r="N73" s="21">
        <f t="shared" ca="1" si="11"/>
        <v>0</v>
      </c>
      <c r="O73" s="21">
        <f t="shared" ca="1" si="11"/>
        <v>0</v>
      </c>
      <c r="P73" s="21">
        <f t="shared" ca="1" si="11"/>
        <v>0</v>
      </c>
      <c r="Q73" s="21">
        <f t="shared" ca="1" si="11"/>
        <v>0</v>
      </c>
      <c r="R73" s="22">
        <f t="shared" ca="1" si="10"/>
        <v>0</v>
      </c>
    </row>
    <row r="74" spans="1:224" s="16" customFormat="1" x14ac:dyDescent="0.2">
      <c r="A74" s="67" t="s">
        <v>213</v>
      </c>
      <c r="B74" s="20">
        <v>3016</v>
      </c>
      <c r="C74" s="68" t="s">
        <v>198</v>
      </c>
      <c r="D74" s="21">
        <f t="shared" ca="1" si="11"/>
        <v>0</v>
      </c>
      <c r="E74" s="21">
        <f t="shared" ca="1" si="11"/>
        <v>0</v>
      </c>
      <c r="F74" s="21">
        <f t="shared" ca="1" si="11"/>
        <v>0</v>
      </c>
      <c r="G74" s="21">
        <f t="shared" ca="1" si="11"/>
        <v>0</v>
      </c>
      <c r="H74" s="21">
        <f t="shared" ca="1" si="11"/>
        <v>0</v>
      </c>
      <c r="I74" s="21">
        <f t="shared" ca="1" si="11"/>
        <v>0</v>
      </c>
      <c r="J74" s="21">
        <f t="shared" ca="1" si="11"/>
        <v>0</v>
      </c>
      <c r="K74" s="21">
        <f t="shared" ca="1" si="11"/>
        <v>0</v>
      </c>
      <c r="L74" s="21">
        <f t="shared" ca="1" si="11"/>
        <v>0</v>
      </c>
      <c r="M74" s="21">
        <f t="shared" ca="1" si="11"/>
        <v>0</v>
      </c>
      <c r="N74" s="21">
        <f t="shared" ca="1" si="11"/>
        <v>0</v>
      </c>
      <c r="O74" s="21">
        <f t="shared" ca="1" si="11"/>
        <v>0</v>
      </c>
      <c r="P74" s="21">
        <f t="shared" ca="1" si="11"/>
        <v>0</v>
      </c>
      <c r="Q74" s="21">
        <f t="shared" ca="1" si="11"/>
        <v>0</v>
      </c>
      <c r="R74" s="22">
        <f t="shared" ca="1" si="10"/>
        <v>0</v>
      </c>
    </row>
    <row r="75" spans="1:224" s="16" customFormat="1" x14ac:dyDescent="0.2">
      <c r="A75" s="67" t="s">
        <v>214</v>
      </c>
      <c r="B75" s="20">
        <v>3017</v>
      </c>
      <c r="C75" s="68" t="s">
        <v>198</v>
      </c>
      <c r="D75" s="21">
        <f t="shared" ca="1" si="11"/>
        <v>0</v>
      </c>
      <c r="E75" s="21">
        <f t="shared" ca="1" si="11"/>
        <v>0</v>
      </c>
      <c r="F75" s="21">
        <f t="shared" ca="1" si="11"/>
        <v>0</v>
      </c>
      <c r="G75" s="21">
        <f t="shared" ca="1" si="11"/>
        <v>0</v>
      </c>
      <c r="H75" s="21">
        <f t="shared" ca="1" si="11"/>
        <v>0</v>
      </c>
      <c r="I75" s="21">
        <f t="shared" ca="1" si="11"/>
        <v>0</v>
      </c>
      <c r="J75" s="21">
        <f t="shared" ca="1" si="11"/>
        <v>0</v>
      </c>
      <c r="K75" s="21">
        <f t="shared" ca="1" si="11"/>
        <v>0</v>
      </c>
      <c r="L75" s="21">
        <f t="shared" ca="1" si="11"/>
        <v>0</v>
      </c>
      <c r="M75" s="21">
        <f t="shared" ca="1" si="11"/>
        <v>0</v>
      </c>
      <c r="N75" s="21">
        <f t="shared" ca="1" si="11"/>
        <v>0</v>
      </c>
      <c r="O75" s="21">
        <f t="shared" ca="1" si="11"/>
        <v>0</v>
      </c>
      <c r="P75" s="21">
        <f t="shared" ca="1" si="11"/>
        <v>0</v>
      </c>
      <c r="Q75" s="21">
        <f t="shared" ca="1" si="11"/>
        <v>0</v>
      </c>
      <c r="R75" s="22">
        <f t="shared" ca="1" si="10"/>
        <v>0</v>
      </c>
    </row>
    <row r="76" spans="1:224" s="16" customFormat="1" x14ac:dyDescent="0.2">
      <c r="A76" s="67" t="s">
        <v>215</v>
      </c>
      <c r="B76" s="20">
        <v>3018</v>
      </c>
      <c r="C76" s="68" t="s">
        <v>198</v>
      </c>
      <c r="D76" s="21">
        <f t="shared" ca="1" si="11"/>
        <v>0</v>
      </c>
      <c r="E76" s="21">
        <f t="shared" ca="1" si="11"/>
        <v>0</v>
      </c>
      <c r="F76" s="21">
        <f t="shared" ca="1" si="11"/>
        <v>0</v>
      </c>
      <c r="G76" s="21">
        <f t="shared" ca="1" si="11"/>
        <v>0</v>
      </c>
      <c r="H76" s="21">
        <f t="shared" ca="1" si="11"/>
        <v>0</v>
      </c>
      <c r="I76" s="21">
        <f t="shared" ca="1" si="11"/>
        <v>0</v>
      </c>
      <c r="J76" s="21">
        <f t="shared" ca="1" si="11"/>
        <v>0</v>
      </c>
      <c r="K76" s="21">
        <f t="shared" ca="1" si="11"/>
        <v>0</v>
      </c>
      <c r="L76" s="21">
        <f t="shared" ca="1" si="11"/>
        <v>0</v>
      </c>
      <c r="M76" s="21">
        <f t="shared" ca="1" si="11"/>
        <v>0</v>
      </c>
      <c r="N76" s="21">
        <f t="shared" ca="1" si="11"/>
        <v>0</v>
      </c>
      <c r="O76" s="21">
        <f t="shared" ca="1" si="11"/>
        <v>0</v>
      </c>
      <c r="P76" s="21">
        <f t="shared" ca="1" si="11"/>
        <v>0</v>
      </c>
      <c r="Q76" s="21">
        <f t="shared" ca="1" si="11"/>
        <v>0</v>
      </c>
      <c r="R76" s="22">
        <f t="shared" ca="1" si="10"/>
        <v>0</v>
      </c>
    </row>
    <row r="77" spans="1:224" s="16" customFormat="1" x14ac:dyDescent="0.2">
      <c r="A77" s="69" t="s">
        <v>216</v>
      </c>
      <c r="B77" s="55">
        <v>9000</v>
      </c>
      <c r="C77" s="68" t="s">
        <v>217</v>
      </c>
      <c r="D77" s="56">
        <f t="shared" ref="D77:Q77" ca="1" si="12">SUMIF($C$7:$C$76,"HD",D$7:D$76)</f>
        <v>1058029336.4071066</v>
      </c>
      <c r="E77" s="56">
        <f t="shared" ca="1" si="12"/>
        <v>1396350780.2435825</v>
      </c>
      <c r="F77" s="56">
        <f t="shared" ca="1" si="12"/>
        <v>482849.79999999993</v>
      </c>
      <c r="G77" s="56">
        <f t="shared" ca="1" si="12"/>
        <v>5236964.1999999993</v>
      </c>
      <c r="H77" s="56">
        <f t="shared" ca="1" si="12"/>
        <v>6826597.1299999999</v>
      </c>
      <c r="I77" s="56">
        <f t="shared" ca="1" si="12"/>
        <v>92085308.120000005</v>
      </c>
      <c r="J77" s="56">
        <f t="shared" ca="1" si="12"/>
        <v>22366691.696338091</v>
      </c>
      <c r="K77" s="56">
        <f t="shared" ca="1" si="12"/>
        <v>6031160.8200000003</v>
      </c>
      <c r="L77" s="56">
        <f t="shared" ca="1" si="12"/>
        <v>0</v>
      </c>
      <c r="M77" s="56">
        <f t="shared" ca="1" si="12"/>
        <v>493202351.89749992</v>
      </c>
      <c r="N77" s="56">
        <f t="shared" ca="1" si="12"/>
        <v>4350809.07</v>
      </c>
      <c r="O77" s="56">
        <f t="shared" ca="1" si="12"/>
        <v>0</v>
      </c>
      <c r="P77" s="56">
        <f t="shared" ca="1" si="12"/>
        <v>15000</v>
      </c>
      <c r="Q77" s="56">
        <f t="shared" ca="1" si="12"/>
        <v>414478436.64939994</v>
      </c>
      <c r="R77" s="56">
        <f t="shared" ca="1" si="10"/>
        <v>3499456286.0339274</v>
      </c>
    </row>
    <row r="78" spans="1:224" s="16" customFormat="1" x14ac:dyDescent="0.2">
      <c r="A78" s="69" t="s">
        <v>218</v>
      </c>
      <c r="B78" s="55">
        <v>9001</v>
      </c>
      <c r="C78" s="68" t="s">
        <v>219</v>
      </c>
      <c r="D78" s="56">
        <f t="shared" ref="D78:Q78" ca="1" si="13">SUMIF($C$7:$C$76,"H",D$7:D$76)+SUMIF($C$7:$C$76,"E",D$7:D$76)</f>
        <v>0</v>
      </c>
      <c r="E78" s="56">
        <f t="shared" ca="1" si="13"/>
        <v>0</v>
      </c>
      <c r="F78" s="56">
        <f t="shared" ca="1" si="13"/>
        <v>0</v>
      </c>
      <c r="G78" s="56">
        <f t="shared" ca="1" si="13"/>
        <v>0</v>
      </c>
      <c r="H78" s="56">
        <f t="shared" ca="1" si="13"/>
        <v>0</v>
      </c>
      <c r="I78" s="56">
        <f t="shared" ca="1" si="13"/>
        <v>0</v>
      </c>
      <c r="J78" s="56">
        <f t="shared" ca="1" si="13"/>
        <v>0</v>
      </c>
      <c r="K78" s="56">
        <f t="shared" ca="1" si="13"/>
        <v>0</v>
      </c>
      <c r="L78" s="56">
        <f t="shared" ca="1" si="13"/>
        <v>0</v>
      </c>
      <c r="M78" s="56">
        <f t="shared" ca="1" si="13"/>
        <v>0</v>
      </c>
      <c r="N78" s="56">
        <f t="shared" ca="1" si="13"/>
        <v>0</v>
      </c>
      <c r="O78" s="56">
        <f t="shared" ca="1" si="13"/>
        <v>0</v>
      </c>
      <c r="P78" s="56">
        <f t="shared" ca="1" si="13"/>
        <v>0</v>
      </c>
      <c r="Q78" s="56">
        <f t="shared" ca="1" si="13"/>
        <v>0</v>
      </c>
      <c r="R78" s="56">
        <f t="shared" ca="1" si="10"/>
        <v>0</v>
      </c>
    </row>
    <row r="79" spans="1:224" s="16" customFormat="1" x14ac:dyDescent="0.2">
      <c r="A79" s="69" t="s">
        <v>220</v>
      </c>
      <c r="B79" s="55">
        <v>9003</v>
      </c>
      <c r="C79" s="68" t="s">
        <v>221</v>
      </c>
      <c r="D79" s="56">
        <f t="shared" ref="D79:P79" ca="1" si="14">D77+D78</f>
        <v>1058029336.4071066</v>
      </c>
      <c r="E79" s="56">
        <f t="shared" ca="1" si="14"/>
        <v>1396350780.2435825</v>
      </c>
      <c r="F79" s="56">
        <f t="shared" ca="1" si="14"/>
        <v>482849.79999999993</v>
      </c>
      <c r="G79" s="56">
        <f t="shared" ca="1" si="14"/>
        <v>5236964.1999999993</v>
      </c>
      <c r="H79" s="56">
        <f t="shared" ca="1" si="14"/>
        <v>6826597.1299999999</v>
      </c>
      <c r="I79" s="56">
        <f t="shared" ca="1" si="14"/>
        <v>92085308.120000005</v>
      </c>
      <c r="J79" s="56">
        <f t="shared" ca="1" si="14"/>
        <v>22366691.696338091</v>
      </c>
      <c r="K79" s="56">
        <f t="shared" ca="1" si="14"/>
        <v>6031160.8200000003</v>
      </c>
      <c r="L79" s="56">
        <f t="shared" ca="1" si="14"/>
        <v>0</v>
      </c>
      <c r="M79" s="56">
        <f t="shared" ca="1" si="14"/>
        <v>493202351.89749992</v>
      </c>
      <c r="N79" s="56">
        <f t="shared" ca="1" si="14"/>
        <v>4350809.07</v>
      </c>
      <c r="O79" s="56">
        <f t="shared" ca="1" si="14"/>
        <v>0</v>
      </c>
      <c r="P79" s="56">
        <f t="shared" ca="1" si="14"/>
        <v>15000</v>
      </c>
      <c r="Q79" s="56">
        <f ca="1">Q77+Q78</f>
        <v>414478436.64939994</v>
      </c>
      <c r="R79" s="56">
        <f t="shared" ca="1" si="10"/>
        <v>3499456286.0339274</v>
      </c>
      <c r="CS79" s="3"/>
    </row>
    <row r="80" spans="1:224" s="16" customFormat="1" x14ac:dyDescent="0.2"/>
  </sheetData>
  <mergeCells count="1">
    <mergeCell ref="E2:G2"/>
  </mergeCells>
  <dataValidations count="1">
    <dataValidation type="list" allowBlank="1" showInputMessage="1" showErrorMessage="1" sqref="B2" xr:uid="{E633AE93-C328-4485-A3D4-8D1480D54AD3}">
      <formula1>"Tele-Satış,E-Ticaret,Geleneksel"</formula1>
    </dataValidation>
  </dataValidations>
  <pageMargins left="0.2" right="0.75" top="0.52" bottom="0.52" header="0.5" footer="0.5"/>
  <pageSetup paperSize="9" scale="49" orientation="landscape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1B330E-B6B5-4EF8-8111-F8BB1D4CD2CC}">
  <dimension ref="A1:HP80"/>
  <sheetViews>
    <sheetView showGridLines="0" zoomScale="80" zoomScaleNormal="80" workbookViewId="0">
      <pane xSplit="3" ySplit="6" topLeftCell="D7" activePane="bottomRight" state="frozen"/>
      <selection activeCell="B2" sqref="B2"/>
      <selection pane="topRight" activeCell="B2" sqref="B2"/>
      <selection pane="bottomLeft" activeCell="B2" sqref="B2"/>
      <selection pane="bottomRight" activeCell="B2" sqref="B2"/>
    </sheetView>
  </sheetViews>
  <sheetFormatPr defaultColWidth="9.140625" defaultRowHeight="12.75" x14ac:dyDescent="0.2"/>
  <cols>
    <col min="1" max="1" width="58.7109375" style="6" customWidth="1"/>
    <col min="2" max="3" width="15.7109375" style="6" customWidth="1"/>
    <col min="4" max="10" width="15.7109375" style="3" customWidth="1"/>
    <col min="11" max="16384" width="9.140625" style="3"/>
  </cols>
  <sheetData>
    <row r="1" spans="1:224" ht="15" customHeight="1" x14ac:dyDescent="0.25">
      <c r="A1" s="1" t="s">
        <v>0</v>
      </c>
      <c r="B1" s="2"/>
      <c r="C1" s="2"/>
    </row>
    <row r="2" spans="1:224" ht="15" customHeight="1" x14ac:dyDescent="0.25">
      <c r="A2" s="1" t="s">
        <v>100</v>
      </c>
      <c r="B2" s="4" t="s">
        <v>10</v>
      </c>
      <c r="C2" s="2"/>
      <c r="E2" s="84" t="s">
        <v>1</v>
      </c>
      <c r="F2" s="85"/>
      <c r="G2" s="86"/>
      <c r="H2" s="6"/>
    </row>
    <row r="3" spans="1:224" ht="15" customHeight="1" x14ac:dyDescent="0.25">
      <c r="A3" s="5" t="s">
        <v>288</v>
      </c>
      <c r="B3" s="2"/>
      <c r="C3" s="2"/>
    </row>
    <row r="4" spans="1:224" ht="22.5" customHeight="1" x14ac:dyDescent="0.2"/>
    <row r="5" spans="1:224" ht="22.5" customHeight="1" x14ac:dyDescent="0.2">
      <c r="D5" s="63">
        <v>707</v>
      </c>
      <c r="E5" s="63">
        <v>745</v>
      </c>
      <c r="F5" s="63">
        <v>746</v>
      </c>
      <c r="G5" s="63">
        <v>747</v>
      </c>
      <c r="H5" s="63">
        <v>755</v>
      </c>
      <c r="I5" s="63">
        <v>756</v>
      </c>
      <c r="J5" s="64"/>
    </row>
    <row r="6" spans="1:224" ht="79.5" customHeight="1" x14ac:dyDescent="0.2">
      <c r="A6" s="65" t="s">
        <v>135</v>
      </c>
      <c r="B6" s="65" t="s">
        <v>136</v>
      </c>
      <c r="C6" s="65" t="s">
        <v>137</v>
      </c>
      <c r="D6" s="66" t="s">
        <v>96</v>
      </c>
      <c r="E6" s="66" t="s">
        <v>97</v>
      </c>
      <c r="F6" s="66" t="s">
        <v>98</v>
      </c>
      <c r="G6" s="66" t="s">
        <v>99</v>
      </c>
      <c r="H6" s="66" t="s">
        <v>100</v>
      </c>
      <c r="I6" s="66" t="s">
        <v>101</v>
      </c>
      <c r="J6" s="64" t="s">
        <v>274</v>
      </c>
    </row>
    <row r="7" spans="1:224" ht="12.75" customHeight="1" x14ac:dyDescent="0.2">
      <c r="A7" s="67" t="s">
        <v>143</v>
      </c>
      <c r="B7" s="20">
        <v>1001</v>
      </c>
      <c r="C7" s="68" t="s">
        <v>144</v>
      </c>
      <c r="D7" s="21">
        <f t="shared" ref="D7:I22" ca="1" si="0">IFERROR(INDIRECT("'"&amp;$B$2&amp;"'!"&amp;ADDRESS(MATCH($B7,INDIRECT("'"&amp;$B$2&amp;"'!$B$1:$B$1095"),0),MATCH(D$5,INDIRECT("'"&amp;$B$2&amp;"'!5:5"),0))),0)</f>
        <v>0</v>
      </c>
      <c r="E7" s="21">
        <f t="shared" ca="1" si="0"/>
        <v>0</v>
      </c>
      <c r="F7" s="21">
        <f t="shared" ca="1" si="0"/>
        <v>0</v>
      </c>
      <c r="G7" s="21">
        <f t="shared" ca="1" si="0"/>
        <v>0</v>
      </c>
      <c r="H7" s="21">
        <f t="shared" ca="1" si="0"/>
        <v>0</v>
      </c>
      <c r="I7" s="21">
        <f t="shared" ca="1" si="0"/>
        <v>0</v>
      </c>
      <c r="J7" s="21">
        <f ca="1">+SUM(D7:I7)</f>
        <v>0</v>
      </c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</row>
    <row r="8" spans="1:224" ht="12.75" customHeight="1" x14ac:dyDescent="0.2">
      <c r="A8" s="67" t="s">
        <v>145</v>
      </c>
      <c r="B8" s="20">
        <v>1003</v>
      </c>
      <c r="C8" s="68" t="s">
        <v>144</v>
      </c>
      <c r="D8" s="21">
        <f t="shared" ca="1" si="0"/>
        <v>-10000</v>
      </c>
      <c r="E8" s="21">
        <f t="shared" ca="1" si="0"/>
        <v>0</v>
      </c>
      <c r="F8" s="21">
        <f t="shared" ca="1" si="0"/>
        <v>0</v>
      </c>
      <c r="G8" s="21">
        <f t="shared" ca="1" si="0"/>
        <v>0</v>
      </c>
      <c r="H8" s="21">
        <f t="shared" ca="1" si="0"/>
        <v>0</v>
      </c>
      <c r="I8" s="21">
        <f t="shared" ca="1" si="0"/>
        <v>0</v>
      </c>
      <c r="J8" s="21">
        <f t="shared" ref="J8:J71" ca="1" si="1">+SUM(D8:I8)</f>
        <v>-10000</v>
      </c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  <c r="GF8" s="16"/>
      <c r="GG8" s="16"/>
      <c r="GH8" s="16"/>
      <c r="GI8" s="16"/>
      <c r="GJ8" s="16"/>
      <c r="GK8" s="16"/>
      <c r="GL8" s="16"/>
      <c r="GM8" s="16"/>
      <c r="GN8" s="16"/>
      <c r="GO8" s="16"/>
      <c r="GP8" s="16"/>
      <c r="GQ8" s="16"/>
      <c r="GR8" s="16"/>
      <c r="GS8" s="16"/>
      <c r="GT8" s="16"/>
      <c r="GU8" s="16"/>
      <c r="GV8" s="16"/>
      <c r="GW8" s="16"/>
      <c r="GX8" s="16"/>
      <c r="GY8" s="16"/>
      <c r="GZ8" s="16"/>
      <c r="HA8" s="16"/>
      <c r="HB8" s="16"/>
      <c r="HC8" s="16"/>
      <c r="HD8" s="16"/>
      <c r="HE8" s="16"/>
      <c r="HF8" s="16"/>
      <c r="HG8" s="16"/>
      <c r="HH8" s="16"/>
      <c r="HI8" s="16"/>
      <c r="HJ8" s="16"/>
      <c r="HK8" s="16"/>
      <c r="HL8" s="16"/>
      <c r="HM8" s="16"/>
      <c r="HN8" s="16"/>
      <c r="HO8" s="16"/>
      <c r="HP8" s="16"/>
    </row>
    <row r="9" spans="1:224" ht="12.75" customHeight="1" x14ac:dyDescent="0.2">
      <c r="A9" s="67" t="s">
        <v>146</v>
      </c>
      <c r="B9" s="20">
        <v>1004</v>
      </c>
      <c r="C9" s="68" t="s">
        <v>144</v>
      </c>
      <c r="D9" s="21">
        <f t="shared" ca="1" si="0"/>
        <v>0</v>
      </c>
      <c r="E9" s="21">
        <f t="shared" ca="1" si="0"/>
        <v>0</v>
      </c>
      <c r="F9" s="21">
        <f t="shared" ca="1" si="0"/>
        <v>0</v>
      </c>
      <c r="G9" s="21">
        <f t="shared" ca="1" si="0"/>
        <v>0</v>
      </c>
      <c r="H9" s="21">
        <f t="shared" ca="1" si="0"/>
        <v>0</v>
      </c>
      <c r="I9" s="21">
        <f t="shared" ca="1" si="0"/>
        <v>0</v>
      </c>
      <c r="J9" s="21">
        <f t="shared" ca="1" si="1"/>
        <v>0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6"/>
      <c r="DG9" s="16"/>
      <c r="DH9" s="16"/>
      <c r="DI9" s="16"/>
      <c r="DJ9" s="16"/>
      <c r="DK9" s="16"/>
      <c r="DL9" s="16"/>
      <c r="DM9" s="16"/>
      <c r="DN9" s="16"/>
      <c r="DO9" s="16"/>
      <c r="DP9" s="16"/>
      <c r="DQ9" s="16"/>
      <c r="DR9" s="16"/>
      <c r="DS9" s="16"/>
      <c r="DT9" s="16"/>
      <c r="DU9" s="16"/>
      <c r="DV9" s="16"/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16"/>
      <c r="GE9" s="16"/>
      <c r="GF9" s="16"/>
      <c r="GG9" s="16"/>
      <c r="GH9" s="16"/>
      <c r="GI9" s="16"/>
      <c r="GJ9" s="16"/>
      <c r="GK9" s="16"/>
      <c r="GL9" s="16"/>
      <c r="GM9" s="16"/>
      <c r="GN9" s="16"/>
      <c r="GO9" s="16"/>
      <c r="GP9" s="16"/>
      <c r="GQ9" s="16"/>
      <c r="GR9" s="16"/>
      <c r="GS9" s="16"/>
      <c r="GT9" s="16"/>
      <c r="GU9" s="16"/>
      <c r="GV9" s="16"/>
      <c r="GW9" s="16"/>
      <c r="GX9" s="16"/>
      <c r="GY9" s="16"/>
      <c r="GZ9" s="16"/>
      <c r="HA9" s="16"/>
      <c r="HB9" s="16"/>
      <c r="HC9" s="16"/>
      <c r="HD9" s="16"/>
      <c r="HE9" s="16"/>
      <c r="HF9" s="16"/>
      <c r="HG9" s="16"/>
      <c r="HH9" s="16"/>
      <c r="HI9" s="16"/>
      <c r="HJ9" s="16"/>
      <c r="HK9" s="16"/>
      <c r="HL9" s="16"/>
      <c r="HM9" s="16"/>
      <c r="HN9" s="16"/>
      <c r="HO9" s="16"/>
      <c r="HP9" s="16"/>
    </row>
    <row r="10" spans="1:224" ht="12.75" customHeight="1" x14ac:dyDescent="0.2">
      <c r="A10" s="67" t="s">
        <v>147</v>
      </c>
      <c r="B10" s="20">
        <v>1005</v>
      </c>
      <c r="C10" s="68" t="s">
        <v>144</v>
      </c>
      <c r="D10" s="21">
        <f t="shared" ca="1" si="0"/>
        <v>910440</v>
      </c>
      <c r="E10" s="21">
        <f t="shared" ca="1" si="0"/>
        <v>0</v>
      </c>
      <c r="F10" s="21">
        <f t="shared" ca="1" si="0"/>
        <v>0</v>
      </c>
      <c r="G10" s="21">
        <f t="shared" ca="1" si="0"/>
        <v>0</v>
      </c>
      <c r="H10" s="21">
        <f t="shared" ca="1" si="0"/>
        <v>9377675.4000000004</v>
      </c>
      <c r="I10" s="21">
        <f t="shared" ca="1" si="0"/>
        <v>1865428.04</v>
      </c>
      <c r="J10" s="21">
        <f t="shared" ca="1" si="1"/>
        <v>12153543.440000001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16"/>
      <c r="GE10" s="16"/>
      <c r="GF10" s="16"/>
      <c r="GG10" s="16"/>
      <c r="GH10" s="16"/>
      <c r="GI10" s="16"/>
      <c r="GJ10" s="16"/>
      <c r="GK10" s="16"/>
      <c r="GL10" s="16"/>
      <c r="GM10" s="16"/>
      <c r="GN10" s="16"/>
      <c r="GO10" s="16"/>
      <c r="GP10" s="16"/>
      <c r="GQ10" s="16"/>
      <c r="GR10" s="16"/>
      <c r="GS10" s="16"/>
      <c r="GT10" s="16"/>
      <c r="GU10" s="16"/>
      <c r="GV10" s="16"/>
      <c r="GW10" s="16"/>
      <c r="GX10" s="16"/>
      <c r="GY10" s="16"/>
      <c r="GZ10" s="16"/>
      <c r="HA10" s="16"/>
      <c r="HB10" s="16"/>
      <c r="HC10" s="16"/>
      <c r="HD10" s="16"/>
      <c r="HE10" s="16"/>
      <c r="HF10" s="16"/>
      <c r="HG10" s="16"/>
      <c r="HH10" s="16"/>
      <c r="HI10" s="16"/>
      <c r="HJ10" s="16"/>
      <c r="HK10" s="16"/>
      <c r="HL10" s="16"/>
      <c r="HM10" s="16"/>
      <c r="HN10" s="16"/>
      <c r="HO10" s="16"/>
      <c r="HP10" s="16"/>
    </row>
    <row r="11" spans="1:224" ht="12.75" customHeight="1" x14ac:dyDescent="0.2">
      <c r="A11" s="67" t="s">
        <v>148</v>
      </c>
      <c r="B11" s="20">
        <v>1006</v>
      </c>
      <c r="C11" s="68" t="s">
        <v>144</v>
      </c>
      <c r="D11" s="21">
        <f t="shared" ca="1" si="0"/>
        <v>0</v>
      </c>
      <c r="E11" s="21">
        <f t="shared" ca="1" si="0"/>
        <v>0</v>
      </c>
      <c r="F11" s="21">
        <f t="shared" ca="1" si="0"/>
        <v>0</v>
      </c>
      <c r="G11" s="21">
        <f t="shared" ca="1" si="0"/>
        <v>0</v>
      </c>
      <c r="H11" s="21">
        <f t="shared" ca="1" si="0"/>
        <v>0</v>
      </c>
      <c r="I11" s="21">
        <f t="shared" ca="1" si="0"/>
        <v>0</v>
      </c>
      <c r="J11" s="21">
        <f t="shared" ca="1" si="1"/>
        <v>0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16"/>
      <c r="GE11" s="16"/>
      <c r="GF11" s="16"/>
      <c r="GG11" s="16"/>
      <c r="GH11" s="16"/>
      <c r="GI11" s="16"/>
      <c r="GJ11" s="16"/>
      <c r="GK11" s="16"/>
      <c r="GL11" s="16"/>
      <c r="GM11" s="16"/>
      <c r="GN11" s="16"/>
      <c r="GO11" s="16"/>
      <c r="GP11" s="16"/>
      <c r="GQ11" s="16"/>
      <c r="GR11" s="16"/>
      <c r="GS11" s="16"/>
      <c r="GT11" s="16"/>
      <c r="GU11" s="16"/>
      <c r="GV11" s="16"/>
      <c r="GW11" s="16"/>
      <c r="GX11" s="16"/>
      <c r="GY11" s="16"/>
      <c r="GZ11" s="16"/>
      <c r="HA11" s="16"/>
      <c r="HB11" s="16"/>
      <c r="HC11" s="16"/>
      <c r="HD11" s="16"/>
      <c r="HE11" s="16"/>
      <c r="HF11" s="16"/>
      <c r="HG11" s="16"/>
      <c r="HH11" s="16"/>
      <c r="HI11" s="16"/>
      <c r="HJ11" s="16"/>
      <c r="HK11" s="16"/>
      <c r="HL11" s="16"/>
      <c r="HM11" s="16"/>
      <c r="HN11" s="16"/>
      <c r="HO11" s="16"/>
      <c r="HP11" s="16"/>
    </row>
    <row r="12" spans="1:224" ht="12.75" customHeight="1" x14ac:dyDescent="0.2">
      <c r="A12" s="67" t="s">
        <v>149</v>
      </c>
      <c r="B12" s="20">
        <v>1007</v>
      </c>
      <c r="C12" s="68" t="s">
        <v>144</v>
      </c>
      <c r="D12" s="21">
        <f t="shared" ca="1" si="0"/>
        <v>0</v>
      </c>
      <c r="E12" s="21">
        <f t="shared" ca="1" si="0"/>
        <v>0</v>
      </c>
      <c r="F12" s="21">
        <f t="shared" ca="1" si="0"/>
        <v>0</v>
      </c>
      <c r="G12" s="21">
        <f t="shared" ca="1" si="0"/>
        <v>0</v>
      </c>
      <c r="H12" s="21">
        <f t="shared" ca="1" si="0"/>
        <v>136373650.39974007</v>
      </c>
      <c r="I12" s="21">
        <f t="shared" ca="1" si="0"/>
        <v>0</v>
      </c>
      <c r="J12" s="21">
        <f t="shared" ca="1" si="1"/>
        <v>136373650.39974007</v>
      </c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  <c r="GL12" s="16"/>
      <c r="GM12" s="16"/>
      <c r="GN12" s="16"/>
      <c r="GO12" s="16"/>
      <c r="GP12" s="16"/>
      <c r="GQ12" s="16"/>
      <c r="GR12" s="16"/>
      <c r="GS12" s="16"/>
      <c r="GT12" s="16"/>
      <c r="GU12" s="16"/>
      <c r="GV12" s="16"/>
      <c r="GW12" s="16"/>
      <c r="GX12" s="16"/>
      <c r="GY12" s="16"/>
      <c r="GZ12" s="16"/>
      <c r="HA12" s="16"/>
      <c r="HB12" s="16"/>
      <c r="HC12" s="16"/>
      <c r="HD12" s="16"/>
      <c r="HE12" s="16"/>
      <c r="HF12" s="16"/>
      <c r="HG12" s="16"/>
      <c r="HH12" s="16"/>
      <c r="HI12" s="16"/>
      <c r="HJ12" s="16"/>
      <c r="HK12" s="16"/>
      <c r="HL12" s="16"/>
      <c r="HM12" s="16"/>
      <c r="HN12" s="16"/>
      <c r="HO12" s="16"/>
      <c r="HP12" s="16"/>
    </row>
    <row r="13" spans="1:224" ht="12.75" customHeight="1" x14ac:dyDescent="0.2">
      <c r="A13" s="67" t="s">
        <v>150</v>
      </c>
      <c r="B13" s="20">
        <v>1008</v>
      </c>
      <c r="C13" s="68" t="s">
        <v>144</v>
      </c>
      <c r="D13" s="21">
        <f t="shared" ca="1" si="0"/>
        <v>0</v>
      </c>
      <c r="E13" s="21">
        <f t="shared" ca="1" si="0"/>
        <v>0</v>
      </c>
      <c r="F13" s="21">
        <f t="shared" ca="1" si="0"/>
        <v>0</v>
      </c>
      <c r="G13" s="21">
        <f t="shared" ca="1" si="0"/>
        <v>0</v>
      </c>
      <c r="H13" s="21">
        <f t="shared" ca="1" si="0"/>
        <v>-7177.58</v>
      </c>
      <c r="I13" s="21">
        <f t="shared" ca="1" si="0"/>
        <v>0</v>
      </c>
      <c r="J13" s="21">
        <f t="shared" ca="1" si="1"/>
        <v>-7177.58</v>
      </c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  <c r="GC13" s="16"/>
      <c r="GD13" s="16"/>
      <c r="GE13" s="16"/>
      <c r="GF13" s="16"/>
      <c r="GG13" s="16"/>
      <c r="GH13" s="16"/>
      <c r="GI13" s="16"/>
      <c r="GJ13" s="16"/>
      <c r="GK13" s="16"/>
      <c r="GL13" s="16"/>
      <c r="GM13" s="16"/>
      <c r="GN13" s="16"/>
      <c r="GO13" s="16"/>
      <c r="GP13" s="16"/>
      <c r="GQ13" s="16"/>
      <c r="GR13" s="16"/>
      <c r="GS13" s="16"/>
      <c r="GT13" s="16"/>
      <c r="GU13" s="16"/>
      <c r="GV13" s="16"/>
      <c r="GW13" s="16"/>
      <c r="GX13" s="16"/>
      <c r="GY13" s="16"/>
      <c r="GZ13" s="16"/>
      <c r="HA13" s="16"/>
      <c r="HB13" s="16"/>
      <c r="HC13" s="16"/>
      <c r="HD13" s="16"/>
      <c r="HE13" s="16"/>
      <c r="HF13" s="16"/>
      <c r="HG13" s="16"/>
      <c r="HH13" s="16"/>
      <c r="HI13" s="16"/>
      <c r="HJ13" s="16"/>
      <c r="HK13" s="16"/>
      <c r="HL13" s="16"/>
      <c r="HM13" s="16"/>
      <c r="HN13" s="16"/>
      <c r="HO13" s="16"/>
      <c r="HP13" s="16"/>
    </row>
    <row r="14" spans="1:224" ht="12.75" customHeight="1" x14ac:dyDescent="0.2">
      <c r="A14" s="67" t="s">
        <v>151</v>
      </c>
      <c r="B14" s="20">
        <v>1009</v>
      </c>
      <c r="C14" s="68" t="s">
        <v>144</v>
      </c>
      <c r="D14" s="21">
        <f t="shared" ca="1" si="0"/>
        <v>0</v>
      </c>
      <c r="E14" s="21">
        <f t="shared" ca="1" si="0"/>
        <v>0</v>
      </c>
      <c r="F14" s="21">
        <f t="shared" ca="1" si="0"/>
        <v>0</v>
      </c>
      <c r="G14" s="21">
        <f t="shared" ca="1" si="0"/>
        <v>0</v>
      </c>
      <c r="H14" s="21">
        <f t="shared" ca="1" si="0"/>
        <v>0</v>
      </c>
      <c r="I14" s="21">
        <f t="shared" ca="1" si="0"/>
        <v>0</v>
      </c>
      <c r="J14" s="21">
        <f t="shared" ca="1" si="1"/>
        <v>0</v>
      </c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  <c r="GL14" s="16"/>
      <c r="GM14" s="16"/>
      <c r="GN14" s="16"/>
      <c r="GO14" s="16"/>
      <c r="GP14" s="16"/>
      <c r="GQ14" s="16"/>
      <c r="GR14" s="16"/>
      <c r="GS14" s="16"/>
      <c r="GT14" s="16"/>
      <c r="GU14" s="16"/>
      <c r="GV14" s="16"/>
      <c r="GW14" s="16"/>
      <c r="GX14" s="16"/>
      <c r="GY14" s="16"/>
      <c r="GZ14" s="16"/>
      <c r="HA14" s="16"/>
      <c r="HB14" s="16"/>
      <c r="HC14" s="16"/>
      <c r="HD14" s="16"/>
      <c r="HE14" s="16"/>
      <c r="HF14" s="16"/>
      <c r="HG14" s="16"/>
      <c r="HH14" s="16"/>
      <c r="HI14" s="16"/>
      <c r="HJ14" s="16"/>
      <c r="HK14" s="16"/>
      <c r="HL14" s="16"/>
      <c r="HM14" s="16"/>
      <c r="HN14" s="16"/>
      <c r="HO14" s="16"/>
      <c r="HP14" s="16"/>
    </row>
    <row r="15" spans="1:224" ht="12.75" customHeight="1" x14ac:dyDescent="0.2">
      <c r="A15" s="67" t="s">
        <v>152</v>
      </c>
      <c r="B15" s="20">
        <v>1010</v>
      </c>
      <c r="C15" s="68" t="s">
        <v>144</v>
      </c>
      <c r="D15" s="21">
        <f t="shared" ca="1" si="0"/>
        <v>0</v>
      </c>
      <c r="E15" s="21">
        <f t="shared" ca="1" si="0"/>
        <v>0</v>
      </c>
      <c r="F15" s="21">
        <f t="shared" ca="1" si="0"/>
        <v>0</v>
      </c>
      <c r="G15" s="21">
        <f t="shared" ca="1" si="0"/>
        <v>0</v>
      </c>
      <c r="H15" s="21">
        <f t="shared" ca="1" si="0"/>
        <v>0</v>
      </c>
      <c r="I15" s="21">
        <f t="shared" ca="1" si="0"/>
        <v>0</v>
      </c>
      <c r="J15" s="21">
        <f t="shared" ca="1" si="1"/>
        <v>0</v>
      </c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/>
      <c r="HN15" s="16"/>
      <c r="HO15" s="16"/>
      <c r="HP15" s="16"/>
    </row>
    <row r="16" spans="1:224" ht="12.75" customHeight="1" x14ac:dyDescent="0.2">
      <c r="A16" s="67" t="s">
        <v>153</v>
      </c>
      <c r="B16" s="20">
        <v>1011</v>
      </c>
      <c r="C16" s="68" t="s">
        <v>144</v>
      </c>
      <c r="D16" s="21">
        <f t="shared" ca="1" si="0"/>
        <v>0</v>
      </c>
      <c r="E16" s="21">
        <f t="shared" ca="1" si="0"/>
        <v>0</v>
      </c>
      <c r="F16" s="21">
        <f t="shared" ca="1" si="0"/>
        <v>0</v>
      </c>
      <c r="G16" s="21">
        <f t="shared" ca="1" si="0"/>
        <v>0</v>
      </c>
      <c r="H16" s="21">
        <f t="shared" ca="1" si="0"/>
        <v>87986566.974537924</v>
      </c>
      <c r="I16" s="21">
        <f t="shared" ca="1" si="0"/>
        <v>62589393.935461983</v>
      </c>
      <c r="J16" s="21">
        <f t="shared" ca="1" si="1"/>
        <v>150575960.90999991</v>
      </c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/>
      <c r="DV16" s="16"/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  <c r="GC16" s="16"/>
      <c r="GD16" s="16"/>
      <c r="GE16" s="16"/>
      <c r="GF16" s="16"/>
      <c r="GG16" s="16"/>
      <c r="GH16" s="16"/>
      <c r="GI16" s="16"/>
      <c r="GJ16" s="16"/>
      <c r="GK16" s="16"/>
      <c r="GL16" s="16"/>
      <c r="GM16" s="16"/>
      <c r="GN16" s="16"/>
      <c r="GO16" s="16"/>
      <c r="GP16" s="16"/>
      <c r="GQ16" s="16"/>
      <c r="GR16" s="16"/>
      <c r="GS16" s="16"/>
      <c r="GT16" s="16"/>
      <c r="GU16" s="16"/>
      <c r="GV16" s="16"/>
      <c r="GW16" s="16"/>
      <c r="GX16" s="16"/>
      <c r="GY16" s="16"/>
      <c r="GZ16" s="16"/>
      <c r="HA16" s="16"/>
      <c r="HB16" s="16"/>
      <c r="HC16" s="16"/>
      <c r="HD16" s="16"/>
      <c r="HE16" s="16"/>
      <c r="HF16" s="16"/>
      <c r="HG16" s="16"/>
      <c r="HH16" s="16"/>
      <c r="HI16" s="16"/>
      <c r="HJ16" s="16"/>
      <c r="HK16" s="16"/>
      <c r="HL16" s="16"/>
      <c r="HM16" s="16"/>
      <c r="HN16" s="16"/>
      <c r="HO16" s="16"/>
      <c r="HP16" s="16"/>
    </row>
    <row r="17" spans="1:224" ht="12.75" customHeight="1" x14ac:dyDescent="0.2">
      <c r="A17" s="67" t="s">
        <v>154</v>
      </c>
      <c r="B17" s="20">
        <v>1012</v>
      </c>
      <c r="C17" s="68" t="s">
        <v>144</v>
      </c>
      <c r="D17" s="21">
        <f t="shared" ca="1" si="0"/>
        <v>0</v>
      </c>
      <c r="E17" s="21">
        <f t="shared" ca="1" si="0"/>
        <v>0</v>
      </c>
      <c r="F17" s="21">
        <f t="shared" ca="1" si="0"/>
        <v>0</v>
      </c>
      <c r="G17" s="21">
        <f t="shared" ca="1" si="0"/>
        <v>0</v>
      </c>
      <c r="H17" s="21">
        <f t="shared" ca="1" si="0"/>
        <v>0</v>
      </c>
      <c r="I17" s="21">
        <f t="shared" ca="1" si="0"/>
        <v>0</v>
      </c>
      <c r="J17" s="21">
        <f t="shared" ca="1" si="1"/>
        <v>0</v>
      </c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/>
      <c r="DV17" s="16"/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  <c r="EJ17" s="16"/>
      <c r="EK17" s="16"/>
      <c r="EL17" s="16"/>
      <c r="EM17" s="16"/>
      <c r="EN17" s="16"/>
      <c r="EO17" s="16"/>
      <c r="EP17" s="16"/>
      <c r="EQ17" s="16"/>
      <c r="ER17" s="16"/>
      <c r="ES17" s="16"/>
      <c r="ET17" s="16"/>
      <c r="EU17" s="16"/>
      <c r="EV17" s="16"/>
      <c r="EW17" s="16"/>
      <c r="EX17" s="16"/>
      <c r="EY17" s="16"/>
      <c r="EZ17" s="16"/>
      <c r="FA17" s="16"/>
      <c r="FB17" s="16"/>
      <c r="FC17" s="16"/>
      <c r="FD17" s="16"/>
      <c r="FE17" s="16"/>
      <c r="FF17" s="16"/>
      <c r="FG17" s="16"/>
      <c r="FH17" s="16"/>
      <c r="FI17" s="16"/>
      <c r="FJ17" s="16"/>
      <c r="FK17" s="16"/>
      <c r="FL17" s="16"/>
      <c r="FM17" s="16"/>
      <c r="FN17" s="16"/>
      <c r="FO17" s="16"/>
      <c r="FP17" s="16"/>
      <c r="FQ17" s="16"/>
      <c r="FR17" s="16"/>
      <c r="FS17" s="16"/>
      <c r="FT17" s="16"/>
      <c r="FU17" s="16"/>
      <c r="FV17" s="16"/>
      <c r="FW17" s="16"/>
      <c r="FX17" s="16"/>
      <c r="FY17" s="16"/>
      <c r="FZ17" s="16"/>
      <c r="GA17" s="16"/>
      <c r="GB17" s="16"/>
      <c r="GC17" s="16"/>
      <c r="GD17" s="16"/>
      <c r="GE17" s="16"/>
      <c r="GF17" s="16"/>
      <c r="GG17" s="16"/>
      <c r="GH17" s="16"/>
      <c r="GI17" s="16"/>
      <c r="GJ17" s="16"/>
      <c r="GK17" s="16"/>
      <c r="GL17" s="16"/>
      <c r="GM17" s="16"/>
      <c r="GN17" s="16"/>
      <c r="GO17" s="16"/>
      <c r="GP17" s="16"/>
      <c r="GQ17" s="16"/>
      <c r="GR17" s="16"/>
      <c r="GS17" s="16"/>
      <c r="GT17" s="16"/>
      <c r="GU17" s="16"/>
      <c r="GV17" s="16"/>
      <c r="GW17" s="16"/>
      <c r="GX17" s="16"/>
      <c r="GY17" s="16"/>
      <c r="GZ17" s="16"/>
      <c r="HA17" s="16"/>
      <c r="HB17" s="16"/>
      <c r="HC17" s="16"/>
      <c r="HD17" s="16"/>
      <c r="HE17" s="16"/>
      <c r="HF17" s="16"/>
      <c r="HG17" s="16"/>
      <c r="HH17" s="16"/>
      <c r="HI17" s="16"/>
      <c r="HJ17" s="16"/>
      <c r="HK17" s="16"/>
      <c r="HL17" s="16"/>
      <c r="HM17" s="16"/>
      <c r="HN17" s="16"/>
      <c r="HO17" s="16"/>
      <c r="HP17" s="16"/>
    </row>
    <row r="18" spans="1:224" ht="12.75" customHeight="1" x14ac:dyDescent="0.2">
      <c r="A18" s="67" t="s">
        <v>155</v>
      </c>
      <c r="B18" s="20">
        <v>1013</v>
      </c>
      <c r="C18" s="68" t="s">
        <v>144</v>
      </c>
      <c r="D18" s="21">
        <f t="shared" ca="1" si="0"/>
        <v>0</v>
      </c>
      <c r="E18" s="21">
        <f t="shared" ca="1" si="0"/>
        <v>0</v>
      </c>
      <c r="F18" s="21">
        <f t="shared" ca="1" si="0"/>
        <v>0</v>
      </c>
      <c r="G18" s="21">
        <f t="shared" ca="1" si="0"/>
        <v>0</v>
      </c>
      <c r="H18" s="21">
        <f t="shared" ca="1" si="0"/>
        <v>0</v>
      </c>
      <c r="I18" s="21">
        <f t="shared" ca="1" si="0"/>
        <v>0</v>
      </c>
      <c r="J18" s="21">
        <f t="shared" ca="1" si="1"/>
        <v>0</v>
      </c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16"/>
      <c r="GN18" s="16"/>
      <c r="GO18" s="16"/>
      <c r="GP18" s="16"/>
      <c r="GQ18" s="16"/>
      <c r="GR18" s="16"/>
      <c r="GS18" s="16"/>
      <c r="GT18" s="16"/>
      <c r="GU18" s="16"/>
      <c r="GV18" s="16"/>
      <c r="GW18" s="16"/>
      <c r="GX18" s="16"/>
      <c r="GY18" s="16"/>
      <c r="GZ18" s="16"/>
      <c r="HA18" s="16"/>
      <c r="HB18" s="16"/>
      <c r="HC18" s="16"/>
      <c r="HD18" s="16"/>
      <c r="HE18" s="16"/>
      <c r="HF18" s="16"/>
      <c r="HG18" s="16"/>
      <c r="HH18" s="16"/>
      <c r="HI18" s="16"/>
      <c r="HJ18" s="16"/>
      <c r="HK18" s="16"/>
      <c r="HL18" s="16"/>
      <c r="HM18" s="16"/>
      <c r="HN18" s="16"/>
      <c r="HO18" s="16"/>
      <c r="HP18" s="16"/>
    </row>
    <row r="19" spans="1:224" ht="12.75" customHeight="1" x14ac:dyDescent="0.2">
      <c r="A19" s="67" t="s">
        <v>156</v>
      </c>
      <c r="B19" s="20">
        <v>1016</v>
      </c>
      <c r="C19" s="68" t="s">
        <v>144</v>
      </c>
      <c r="D19" s="21">
        <f t="shared" ca="1" si="0"/>
        <v>0</v>
      </c>
      <c r="E19" s="21">
        <f t="shared" ca="1" si="0"/>
        <v>0</v>
      </c>
      <c r="F19" s="21">
        <f t="shared" ca="1" si="0"/>
        <v>0</v>
      </c>
      <c r="G19" s="21">
        <f t="shared" ca="1" si="0"/>
        <v>0</v>
      </c>
      <c r="H19" s="21">
        <f t="shared" ca="1" si="0"/>
        <v>143266808.54513502</v>
      </c>
      <c r="I19" s="21">
        <f t="shared" ca="1" si="0"/>
        <v>0</v>
      </c>
      <c r="J19" s="21">
        <f t="shared" ca="1" si="1"/>
        <v>143266808.54513502</v>
      </c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</row>
    <row r="20" spans="1:224" ht="12.75" customHeight="1" x14ac:dyDescent="0.2">
      <c r="A20" s="67" t="s">
        <v>157</v>
      </c>
      <c r="B20" s="20">
        <v>1017</v>
      </c>
      <c r="C20" s="68" t="s">
        <v>144</v>
      </c>
      <c r="D20" s="21">
        <f t="shared" ca="1" si="0"/>
        <v>0</v>
      </c>
      <c r="E20" s="21">
        <f t="shared" ca="1" si="0"/>
        <v>0</v>
      </c>
      <c r="F20" s="21">
        <f t="shared" ca="1" si="0"/>
        <v>0</v>
      </c>
      <c r="G20" s="21">
        <f t="shared" ca="1" si="0"/>
        <v>0</v>
      </c>
      <c r="H20" s="21">
        <f t="shared" ca="1" si="0"/>
        <v>-235200</v>
      </c>
      <c r="I20" s="21">
        <f t="shared" ca="1" si="0"/>
        <v>0</v>
      </c>
      <c r="J20" s="21">
        <f t="shared" ca="1" si="1"/>
        <v>-235200</v>
      </c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16"/>
      <c r="GN20" s="16"/>
      <c r="GO20" s="16"/>
      <c r="GP20" s="16"/>
      <c r="GQ20" s="16"/>
      <c r="GR20" s="16"/>
      <c r="GS20" s="16"/>
      <c r="GT20" s="16"/>
      <c r="GU20" s="16"/>
      <c r="GV20" s="16"/>
      <c r="GW20" s="16"/>
      <c r="GX20" s="16"/>
      <c r="GY20" s="16"/>
      <c r="GZ20" s="16"/>
      <c r="HA20" s="16"/>
      <c r="HB20" s="16"/>
      <c r="HC20" s="16"/>
      <c r="HD20" s="16"/>
      <c r="HE20" s="16"/>
      <c r="HF20" s="16"/>
      <c r="HG20" s="16"/>
      <c r="HH20" s="16"/>
      <c r="HI20" s="16"/>
      <c r="HJ20" s="16"/>
      <c r="HK20" s="16"/>
      <c r="HL20" s="16"/>
      <c r="HM20" s="16"/>
      <c r="HN20" s="16"/>
      <c r="HO20" s="16"/>
      <c r="HP20" s="16"/>
    </row>
    <row r="21" spans="1:224" ht="12.75" customHeight="1" x14ac:dyDescent="0.2">
      <c r="A21" s="67" t="s">
        <v>158</v>
      </c>
      <c r="B21" s="20">
        <v>1018</v>
      </c>
      <c r="C21" s="68" t="s">
        <v>144</v>
      </c>
      <c r="D21" s="21">
        <f t="shared" ca="1" si="0"/>
        <v>0</v>
      </c>
      <c r="E21" s="21">
        <f t="shared" ca="1" si="0"/>
        <v>0</v>
      </c>
      <c r="F21" s="21">
        <f t="shared" ca="1" si="0"/>
        <v>0</v>
      </c>
      <c r="G21" s="21">
        <f t="shared" ca="1" si="0"/>
        <v>0</v>
      </c>
      <c r="H21" s="21">
        <f t="shared" ca="1" si="0"/>
        <v>0</v>
      </c>
      <c r="I21" s="21">
        <f t="shared" ca="1" si="0"/>
        <v>0</v>
      </c>
      <c r="J21" s="21">
        <f t="shared" ca="1" si="1"/>
        <v>0</v>
      </c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  <c r="HM21" s="16"/>
      <c r="HN21" s="16"/>
      <c r="HO21" s="16"/>
      <c r="HP21" s="16"/>
    </row>
    <row r="22" spans="1:224" ht="12.75" customHeight="1" x14ac:dyDescent="0.2">
      <c r="A22" s="67" t="s">
        <v>159</v>
      </c>
      <c r="B22" s="20">
        <v>1020</v>
      </c>
      <c r="C22" s="68" t="s">
        <v>144</v>
      </c>
      <c r="D22" s="21">
        <f t="shared" ca="1" si="0"/>
        <v>14651393.699999999</v>
      </c>
      <c r="E22" s="21">
        <f t="shared" ca="1" si="0"/>
        <v>0</v>
      </c>
      <c r="F22" s="21">
        <f t="shared" ca="1" si="0"/>
        <v>0</v>
      </c>
      <c r="G22" s="21">
        <f t="shared" ca="1" si="0"/>
        <v>0</v>
      </c>
      <c r="H22" s="21">
        <f t="shared" ca="1" si="0"/>
        <v>15096301.120000001</v>
      </c>
      <c r="I22" s="21">
        <f t="shared" ca="1" si="0"/>
        <v>0</v>
      </c>
      <c r="J22" s="21">
        <f t="shared" ca="1" si="1"/>
        <v>29747694.82</v>
      </c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  <c r="HM22" s="16"/>
      <c r="HN22" s="16"/>
      <c r="HO22" s="16"/>
      <c r="HP22" s="16"/>
    </row>
    <row r="23" spans="1:224" ht="12.75" customHeight="1" x14ac:dyDescent="0.2">
      <c r="A23" s="67" t="s">
        <v>160</v>
      </c>
      <c r="B23" s="20">
        <v>1022</v>
      </c>
      <c r="C23" s="68" t="s">
        <v>144</v>
      </c>
      <c r="D23" s="21">
        <f t="shared" ref="D23:I38" ca="1" si="2">IFERROR(INDIRECT("'"&amp;$B$2&amp;"'!"&amp;ADDRESS(MATCH($B23,INDIRECT("'"&amp;$B$2&amp;"'!$B$1:$B$1095"),0),MATCH(D$5,INDIRECT("'"&amp;$B$2&amp;"'!5:5"),0))),0)</f>
        <v>0</v>
      </c>
      <c r="E23" s="21">
        <f t="shared" ca="1" si="2"/>
        <v>0</v>
      </c>
      <c r="F23" s="21">
        <f t="shared" ca="1" si="2"/>
        <v>0</v>
      </c>
      <c r="G23" s="21">
        <f t="shared" ca="1" si="2"/>
        <v>0</v>
      </c>
      <c r="H23" s="21">
        <f t="shared" ca="1" si="2"/>
        <v>0</v>
      </c>
      <c r="I23" s="21">
        <f t="shared" ca="1" si="2"/>
        <v>0</v>
      </c>
      <c r="J23" s="21">
        <f t="shared" ca="1" si="1"/>
        <v>0</v>
      </c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  <c r="HM23" s="16"/>
      <c r="HN23" s="16"/>
      <c r="HO23" s="16"/>
      <c r="HP23" s="16"/>
    </row>
    <row r="24" spans="1:224" ht="12.75" customHeight="1" x14ac:dyDescent="0.2">
      <c r="A24" s="67" t="s">
        <v>161</v>
      </c>
      <c r="B24" s="20">
        <v>1025</v>
      </c>
      <c r="C24" s="68" t="s">
        <v>144</v>
      </c>
      <c r="D24" s="21">
        <f t="shared" ca="1" si="2"/>
        <v>0</v>
      </c>
      <c r="E24" s="21">
        <f t="shared" ca="1" si="2"/>
        <v>0</v>
      </c>
      <c r="F24" s="21">
        <f t="shared" ca="1" si="2"/>
        <v>0</v>
      </c>
      <c r="G24" s="21">
        <f t="shared" ca="1" si="2"/>
        <v>0</v>
      </c>
      <c r="H24" s="21">
        <f t="shared" ca="1" si="2"/>
        <v>0</v>
      </c>
      <c r="I24" s="21">
        <f t="shared" ca="1" si="2"/>
        <v>0</v>
      </c>
      <c r="J24" s="21">
        <f t="shared" ca="1" si="1"/>
        <v>0</v>
      </c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16"/>
      <c r="GE24" s="16"/>
      <c r="GF24" s="16"/>
      <c r="GG24" s="16"/>
      <c r="GH24" s="16"/>
      <c r="GI24" s="16"/>
      <c r="GJ24" s="16"/>
      <c r="GK24" s="16"/>
      <c r="GL24" s="16"/>
      <c r="GM24" s="16"/>
      <c r="GN24" s="16"/>
      <c r="GO24" s="16"/>
      <c r="GP24" s="16"/>
      <c r="GQ24" s="16"/>
      <c r="GR24" s="16"/>
      <c r="GS24" s="16"/>
      <c r="GT24" s="16"/>
      <c r="GU24" s="16"/>
      <c r="GV24" s="16"/>
      <c r="GW24" s="16"/>
      <c r="GX24" s="16"/>
      <c r="GY24" s="16"/>
      <c r="GZ24" s="16"/>
      <c r="HA24" s="16"/>
      <c r="HB24" s="16"/>
      <c r="HC24" s="16"/>
      <c r="HD24" s="16"/>
      <c r="HE24" s="16"/>
      <c r="HF24" s="16"/>
      <c r="HG24" s="16"/>
      <c r="HH24" s="16"/>
      <c r="HI24" s="16"/>
      <c r="HJ24" s="16"/>
      <c r="HK24" s="16"/>
      <c r="HL24" s="16"/>
      <c r="HM24" s="16"/>
      <c r="HN24" s="16"/>
      <c r="HO24" s="16"/>
      <c r="HP24" s="16"/>
    </row>
    <row r="25" spans="1:224" ht="12.75" customHeight="1" x14ac:dyDescent="0.2">
      <c r="A25" s="67" t="s">
        <v>162</v>
      </c>
      <c r="B25" s="20">
        <v>1027</v>
      </c>
      <c r="C25" s="68" t="s">
        <v>144</v>
      </c>
      <c r="D25" s="21">
        <f t="shared" ca="1" si="2"/>
        <v>0</v>
      </c>
      <c r="E25" s="21">
        <f t="shared" ca="1" si="2"/>
        <v>0</v>
      </c>
      <c r="F25" s="21">
        <f t="shared" ca="1" si="2"/>
        <v>0</v>
      </c>
      <c r="G25" s="21">
        <f t="shared" ca="1" si="2"/>
        <v>0</v>
      </c>
      <c r="H25" s="21">
        <f t="shared" ca="1" si="2"/>
        <v>0</v>
      </c>
      <c r="I25" s="21">
        <f t="shared" ca="1" si="2"/>
        <v>0</v>
      </c>
      <c r="J25" s="21">
        <f t="shared" ca="1" si="1"/>
        <v>0</v>
      </c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  <c r="BC25" s="16"/>
      <c r="BD25" s="16"/>
      <c r="BE25" s="16"/>
      <c r="BF25" s="16"/>
      <c r="BG25" s="16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/>
      <c r="DV25" s="16"/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16"/>
      <c r="GE25" s="16"/>
      <c r="GF25" s="16"/>
      <c r="GG25" s="16"/>
      <c r="GH25" s="16"/>
      <c r="GI25" s="16"/>
      <c r="GJ25" s="16"/>
      <c r="GK25" s="16"/>
      <c r="GL25" s="16"/>
      <c r="GM25" s="16"/>
      <c r="GN25" s="16"/>
      <c r="GO25" s="16"/>
      <c r="GP25" s="16"/>
      <c r="GQ25" s="16"/>
      <c r="GR25" s="16"/>
      <c r="GS25" s="16"/>
      <c r="GT25" s="16"/>
      <c r="GU25" s="16"/>
      <c r="GV25" s="16"/>
      <c r="GW25" s="16"/>
      <c r="GX25" s="16"/>
      <c r="GY25" s="16"/>
      <c r="GZ25" s="16"/>
      <c r="HA25" s="16"/>
      <c r="HB25" s="16"/>
      <c r="HC25" s="16"/>
      <c r="HD25" s="16"/>
      <c r="HE25" s="16"/>
      <c r="HF25" s="16"/>
      <c r="HG25" s="16"/>
      <c r="HH25" s="16"/>
      <c r="HI25" s="16"/>
      <c r="HJ25" s="16"/>
      <c r="HK25" s="16"/>
      <c r="HL25" s="16"/>
      <c r="HM25" s="16"/>
      <c r="HN25" s="16"/>
      <c r="HO25" s="16"/>
      <c r="HP25" s="16"/>
    </row>
    <row r="26" spans="1:224" ht="12.75" customHeight="1" x14ac:dyDescent="0.2">
      <c r="A26" s="67" t="s">
        <v>163</v>
      </c>
      <c r="B26" s="20">
        <v>1028</v>
      </c>
      <c r="C26" s="68" t="s">
        <v>144</v>
      </c>
      <c r="D26" s="21">
        <f t="shared" ca="1" si="2"/>
        <v>0</v>
      </c>
      <c r="E26" s="21">
        <f t="shared" ca="1" si="2"/>
        <v>0</v>
      </c>
      <c r="F26" s="21">
        <f t="shared" ca="1" si="2"/>
        <v>0</v>
      </c>
      <c r="G26" s="21">
        <f t="shared" ca="1" si="2"/>
        <v>0</v>
      </c>
      <c r="H26" s="21">
        <f t="shared" ca="1" si="2"/>
        <v>0</v>
      </c>
      <c r="I26" s="21">
        <f t="shared" ca="1" si="2"/>
        <v>0</v>
      </c>
      <c r="J26" s="21">
        <f t="shared" ca="1" si="1"/>
        <v>0</v>
      </c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  <c r="GC26" s="16"/>
      <c r="GD26" s="16"/>
      <c r="GE26" s="16"/>
      <c r="GF26" s="16"/>
      <c r="GG26" s="16"/>
      <c r="GH26" s="16"/>
      <c r="GI26" s="16"/>
      <c r="GJ26" s="16"/>
      <c r="GK26" s="16"/>
      <c r="GL26" s="16"/>
      <c r="GM26" s="16"/>
      <c r="GN26" s="16"/>
      <c r="GO26" s="16"/>
      <c r="GP26" s="16"/>
      <c r="GQ26" s="16"/>
      <c r="GR26" s="16"/>
      <c r="GS26" s="16"/>
      <c r="GT26" s="16"/>
      <c r="GU26" s="16"/>
      <c r="GV26" s="16"/>
      <c r="GW26" s="16"/>
      <c r="GX26" s="16"/>
      <c r="GY26" s="16"/>
      <c r="GZ26" s="16"/>
      <c r="HA26" s="16"/>
      <c r="HB26" s="16"/>
      <c r="HC26" s="16"/>
      <c r="HD26" s="16"/>
      <c r="HE26" s="16"/>
      <c r="HF26" s="16"/>
      <c r="HG26" s="16"/>
      <c r="HH26" s="16"/>
      <c r="HI26" s="16"/>
      <c r="HJ26" s="16"/>
      <c r="HK26" s="16"/>
      <c r="HL26" s="16"/>
      <c r="HM26" s="16"/>
      <c r="HN26" s="16"/>
      <c r="HO26" s="16"/>
      <c r="HP26" s="16"/>
    </row>
    <row r="27" spans="1:224" ht="12.75" customHeight="1" x14ac:dyDescent="0.2">
      <c r="A27" s="67" t="s">
        <v>164</v>
      </c>
      <c r="B27" s="20">
        <v>1030</v>
      </c>
      <c r="C27" s="68" t="s">
        <v>144</v>
      </c>
      <c r="D27" s="21">
        <f t="shared" ca="1" si="2"/>
        <v>0</v>
      </c>
      <c r="E27" s="21">
        <f t="shared" ca="1" si="2"/>
        <v>0</v>
      </c>
      <c r="F27" s="21">
        <f t="shared" ca="1" si="2"/>
        <v>0</v>
      </c>
      <c r="G27" s="21">
        <f t="shared" ca="1" si="2"/>
        <v>0</v>
      </c>
      <c r="H27" s="21">
        <f t="shared" ca="1" si="2"/>
        <v>0</v>
      </c>
      <c r="I27" s="21">
        <f t="shared" ca="1" si="2"/>
        <v>0</v>
      </c>
      <c r="J27" s="21">
        <f t="shared" ca="1" si="1"/>
        <v>0</v>
      </c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/>
      <c r="DV27" s="16"/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  <c r="GC27" s="16"/>
      <c r="GD27" s="16"/>
      <c r="GE27" s="16"/>
      <c r="GF27" s="16"/>
      <c r="GG27" s="16"/>
      <c r="GH27" s="16"/>
      <c r="GI27" s="16"/>
      <c r="GJ27" s="16"/>
      <c r="GK27" s="16"/>
      <c r="GL27" s="16"/>
      <c r="GM27" s="16"/>
      <c r="GN27" s="16"/>
      <c r="GO27" s="16"/>
      <c r="GP27" s="16"/>
      <c r="GQ27" s="16"/>
      <c r="GR27" s="16"/>
      <c r="GS27" s="16"/>
      <c r="GT27" s="16"/>
      <c r="GU27" s="16"/>
      <c r="GV27" s="16"/>
      <c r="GW27" s="16"/>
      <c r="GX27" s="16"/>
      <c r="GY27" s="16"/>
      <c r="GZ27" s="16"/>
      <c r="HA27" s="16"/>
      <c r="HB27" s="16"/>
      <c r="HC27" s="16"/>
      <c r="HD27" s="16"/>
      <c r="HE27" s="16"/>
      <c r="HF27" s="16"/>
      <c r="HG27" s="16"/>
      <c r="HH27" s="16"/>
      <c r="HI27" s="16"/>
      <c r="HJ27" s="16"/>
      <c r="HK27" s="16"/>
      <c r="HL27" s="16"/>
      <c r="HM27" s="16"/>
      <c r="HN27" s="16"/>
      <c r="HO27" s="16"/>
      <c r="HP27" s="16"/>
    </row>
    <row r="28" spans="1:224" ht="12.75" customHeight="1" x14ac:dyDescent="0.2">
      <c r="A28" s="67" t="s">
        <v>165</v>
      </c>
      <c r="B28" s="20">
        <v>1031</v>
      </c>
      <c r="C28" s="68" t="s">
        <v>144</v>
      </c>
      <c r="D28" s="21">
        <f t="shared" ca="1" si="2"/>
        <v>0</v>
      </c>
      <c r="E28" s="21">
        <f t="shared" ca="1" si="2"/>
        <v>0</v>
      </c>
      <c r="F28" s="21">
        <f t="shared" ca="1" si="2"/>
        <v>0</v>
      </c>
      <c r="G28" s="21">
        <f t="shared" ca="1" si="2"/>
        <v>0</v>
      </c>
      <c r="H28" s="21">
        <f t="shared" ca="1" si="2"/>
        <v>0</v>
      </c>
      <c r="I28" s="21">
        <f t="shared" ca="1" si="2"/>
        <v>0</v>
      </c>
      <c r="J28" s="21">
        <f t="shared" ca="1" si="1"/>
        <v>0</v>
      </c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  <c r="GC28" s="16"/>
      <c r="GD28" s="16"/>
      <c r="GE28" s="16"/>
      <c r="GF28" s="16"/>
      <c r="GG28" s="16"/>
      <c r="GH28" s="16"/>
      <c r="GI28" s="16"/>
      <c r="GJ28" s="16"/>
      <c r="GK28" s="16"/>
      <c r="GL28" s="16"/>
      <c r="GM28" s="16"/>
      <c r="GN28" s="16"/>
      <c r="GO28" s="16"/>
      <c r="GP28" s="16"/>
      <c r="GQ28" s="16"/>
      <c r="GR28" s="16"/>
      <c r="GS28" s="16"/>
      <c r="GT28" s="16"/>
      <c r="GU28" s="16"/>
      <c r="GV28" s="16"/>
      <c r="GW28" s="16"/>
      <c r="GX28" s="16"/>
      <c r="GY28" s="16"/>
      <c r="GZ28" s="16"/>
      <c r="HA28" s="16"/>
      <c r="HB28" s="16"/>
      <c r="HC28" s="16"/>
      <c r="HD28" s="16"/>
      <c r="HE28" s="16"/>
      <c r="HF28" s="16"/>
      <c r="HG28" s="16"/>
      <c r="HH28" s="16"/>
      <c r="HI28" s="16"/>
      <c r="HJ28" s="16"/>
      <c r="HK28" s="16"/>
      <c r="HL28" s="16"/>
      <c r="HM28" s="16"/>
      <c r="HN28" s="16"/>
      <c r="HO28" s="16"/>
      <c r="HP28" s="16"/>
    </row>
    <row r="29" spans="1:224" ht="12.75" customHeight="1" x14ac:dyDescent="0.2">
      <c r="A29" s="67" t="s">
        <v>166</v>
      </c>
      <c r="B29" s="20">
        <v>1032</v>
      </c>
      <c r="C29" s="68" t="s">
        <v>144</v>
      </c>
      <c r="D29" s="21">
        <f t="shared" ca="1" si="2"/>
        <v>1888431.75</v>
      </c>
      <c r="E29" s="21">
        <f t="shared" ca="1" si="2"/>
        <v>0</v>
      </c>
      <c r="F29" s="21">
        <f t="shared" ca="1" si="2"/>
        <v>0</v>
      </c>
      <c r="G29" s="21">
        <f t="shared" ca="1" si="2"/>
        <v>0</v>
      </c>
      <c r="H29" s="21">
        <f t="shared" ca="1" si="2"/>
        <v>0</v>
      </c>
      <c r="I29" s="21">
        <f t="shared" ca="1" si="2"/>
        <v>0</v>
      </c>
      <c r="J29" s="21">
        <f t="shared" ca="1" si="1"/>
        <v>1888431.75</v>
      </c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16"/>
      <c r="GE29" s="16"/>
      <c r="GF29" s="16"/>
      <c r="GG29" s="16"/>
      <c r="GH29" s="16"/>
      <c r="GI29" s="16"/>
      <c r="GJ29" s="16"/>
      <c r="GK29" s="16"/>
      <c r="GL29" s="16"/>
      <c r="GM29" s="16"/>
      <c r="GN29" s="16"/>
      <c r="GO29" s="16"/>
      <c r="GP29" s="16"/>
      <c r="GQ29" s="16"/>
      <c r="GR29" s="16"/>
      <c r="GS29" s="16"/>
      <c r="GT29" s="16"/>
      <c r="GU29" s="16"/>
      <c r="GV29" s="16"/>
      <c r="GW29" s="16"/>
      <c r="GX29" s="16"/>
      <c r="GY29" s="16"/>
      <c r="GZ29" s="16"/>
      <c r="HA29" s="16"/>
      <c r="HB29" s="16"/>
      <c r="HC29" s="16"/>
      <c r="HD29" s="16"/>
      <c r="HE29" s="16"/>
      <c r="HF29" s="16"/>
      <c r="HG29" s="16"/>
      <c r="HH29" s="16"/>
      <c r="HI29" s="16"/>
      <c r="HJ29" s="16"/>
      <c r="HK29" s="16"/>
      <c r="HL29" s="16"/>
      <c r="HM29" s="16"/>
      <c r="HN29" s="16"/>
      <c r="HO29" s="16"/>
      <c r="HP29" s="16"/>
    </row>
    <row r="30" spans="1:224" ht="12.75" customHeight="1" x14ac:dyDescent="0.2">
      <c r="A30" s="67" t="s">
        <v>167</v>
      </c>
      <c r="B30" s="20">
        <v>1034</v>
      </c>
      <c r="C30" s="68" t="s">
        <v>144</v>
      </c>
      <c r="D30" s="21">
        <f t="shared" ca="1" si="2"/>
        <v>0</v>
      </c>
      <c r="E30" s="21">
        <f t="shared" ca="1" si="2"/>
        <v>0</v>
      </c>
      <c r="F30" s="21">
        <f t="shared" ca="1" si="2"/>
        <v>0</v>
      </c>
      <c r="G30" s="21">
        <f t="shared" ca="1" si="2"/>
        <v>0</v>
      </c>
      <c r="H30" s="21">
        <f t="shared" ca="1" si="2"/>
        <v>0</v>
      </c>
      <c r="I30" s="21">
        <f t="shared" ca="1" si="2"/>
        <v>0</v>
      </c>
      <c r="J30" s="21">
        <f t="shared" ca="1" si="1"/>
        <v>0</v>
      </c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16"/>
      <c r="GE30" s="16"/>
      <c r="GF30" s="16"/>
      <c r="GG30" s="16"/>
      <c r="GH30" s="16"/>
      <c r="GI30" s="16"/>
      <c r="GJ30" s="16"/>
      <c r="GK30" s="16"/>
      <c r="GL30" s="16"/>
      <c r="GM30" s="16"/>
      <c r="GN30" s="16"/>
      <c r="GO30" s="16"/>
      <c r="GP30" s="16"/>
      <c r="GQ30" s="16"/>
      <c r="GR30" s="16"/>
      <c r="GS30" s="16"/>
      <c r="GT30" s="16"/>
      <c r="GU30" s="16"/>
      <c r="GV30" s="16"/>
      <c r="GW30" s="16"/>
      <c r="GX30" s="16"/>
      <c r="GY30" s="16"/>
      <c r="GZ30" s="16"/>
      <c r="HA30" s="16"/>
      <c r="HB30" s="16"/>
      <c r="HC30" s="16"/>
      <c r="HD30" s="16"/>
      <c r="HE30" s="16"/>
      <c r="HF30" s="16"/>
      <c r="HG30" s="16"/>
      <c r="HH30" s="16"/>
      <c r="HI30" s="16"/>
      <c r="HJ30" s="16"/>
      <c r="HK30" s="16"/>
      <c r="HL30" s="16"/>
      <c r="HM30" s="16"/>
      <c r="HN30" s="16"/>
      <c r="HO30" s="16"/>
      <c r="HP30" s="16"/>
    </row>
    <row r="31" spans="1:224" ht="12.75" customHeight="1" x14ac:dyDescent="0.2">
      <c r="A31" s="67" t="s">
        <v>168</v>
      </c>
      <c r="B31" s="20">
        <v>1035</v>
      </c>
      <c r="C31" s="68" t="s">
        <v>144</v>
      </c>
      <c r="D31" s="21">
        <f t="shared" ca="1" si="2"/>
        <v>0</v>
      </c>
      <c r="E31" s="21">
        <f t="shared" ca="1" si="2"/>
        <v>0</v>
      </c>
      <c r="F31" s="21">
        <f t="shared" ca="1" si="2"/>
        <v>0</v>
      </c>
      <c r="G31" s="21">
        <f t="shared" ca="1" si="2"/>
        <v>0</v>
      </c>
      <c r="H31" s="21">
        <f t="shared" ca="1" si="2"/>
        <v>0</v>
      </c>
      <c r="I31" s="21">
        <f t="shared" ca="1" si="2"/>
        <v>0</v>
      </c>
      <c r="J31" s="21">
        <f t="shared" ca="1" si="1"/>
        <v>0</v>
      </c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  <c r="GC31" s="16"/>
      <c r="GD31" s="16"/>
      <c r="GE31" s="16"/>
      <c r="GF31" s="16"/>
      <c r="GG31" s="16"/>
      <c r="GH31" s="16"/>
      <c r="GI31" s="16"/>
      <c r="GJ31" s="16"/>
      <c r="GK31" s="16"/>
      <c r="GL31" s="16"/>
      <c r="GM31" s="16"/>
      <c r="GN31" s="16"/>
      <c r="GO31" s="16"/>
      <c r="GP31" s="16"/>
      <c r="GQ31" s="16"/>
      <c r="GR31" s="16"/>
      <c r="GS31" s="16"/>
      <c r="GT31" s="16"/>
      <c r="GU31" s="16"/>
      <c r="GV31" s="16"/>
      <c r="GW31" s="16"/>
      <c r="GX31" s="16"/>
      <c r="GY31" s="16"/>
      <c r="GZ31" s="16"/>
      <c r="HA31" s="16"/>
      <c r="HB31" s="16"/>
      <c r="HC31" s="16"/>
      <c r="HD31" s="16"/>
      <c r="HE31" s="16"/>
      <c r="HF31" s="16"/>
      <c r="HG31" s="16"/>
      <c r="HH31" s="16"/>
      <c r="HI31" s="16"/>
      <c r="HJ31" s="16"/>
      <c r="HK31" s="16"/>
      <c r="HL31" s="16"/>
      <c r="HM31" s="16"/>
      <c r="HN31" s="16"/>
      <c r="HO31" s="16"/>
      <c r="HP31" s="16"/>
    </row>
    <row r="32" spans="1:224" ht="12.75" customHeight="1" x14ac:dyDescent="0.2">
      <c r="A32" s="67" t="s">
        <v>169</v>
      </c>
      <c r="B32" s="20">
        <v>1036</v>
      </c>
      <c r="C32" s="68" t="s">
        <v>144</v>
      </c>
      <c r="D32" s="21">
        <f t="shared" ca="1" si="2"/>
        <v>0</v>
      </c>
      <c r="E32" s="21">
        <f t="shared" ca="1" si="2"/>
        <v>0</v>
      </c>
      <c r="F32" s="21">
        <f t="shared" ca="1" si="2"/>
        <v>0</v>
      </c>
      <c r="G32" s="21">
        <f t="shared" ca="1" si="2"/>
        <v>0</v>
      </c>
      <c r="H32" s="21">
        <f t="shared" ca="1" si="2"/>
        <v>0</v>
      </c>
      <c r="I32" s="21">
        <f t="shared" ca="1" si="2"/>
        <v>0</v>
      </c>
      <c r="J32" s="21">
        <f t="shared" ca="1" si="1"/>
        <v>0</v>
      </c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  <c r="EY32" s="16"/>
      <c r="EZ32" s="16"/>
      <c r="FA32" s="16"/>
      <c r="FB32" s="16"/>
      <c r="FC32" s="16"/>
      <c r="FD32" s="16"/>
      <c r="FE32" s="16"/>
      <c r="FF32" s="16"/>
      <c r="FG32" s="16"/>
      <c r="FH32" s="16"/>
      <c r="FI32" s="16"/>
      <c r="FJ32" s="16"/>
      <c r="FK32" s="16"/>
      <c r="FL32" s="16"/>
      <c r="FM32" s="16"/>
      <c r="FN32" s="16"/>
      <c r="FO32" s="16"/>
      <c r="FP32" s="16"/>
      <c r="FQ32" s="16"/>
      <c r="FR32" s="16"/>
      <c r="FS32" s="16"/>
      <c r="FT32" s="16"/>
      <c r="FU32" s="16"/>
      <c r="FV32" s="16"/>
      <c r="FW32" s="16"/>
      <c r="FX32" s="16"/>
      <c r="FY32" s="16"/>
      <c r="FZ32" s="16"/>
      <c r="GA32" s="16"/>
      <c r="GB32" s="16"/>
      <c r="GC32" s="16"/>
      <c r="GD32" s="16"/>
      <c r="GE32" s="16"/>
      <c r="GF32" s="16"/>
      <c r="GG32" s="16"/>
      <c r="GH32" s="16"/>
      <c r="GI32" s="16"/>
      <c r="GJ32" s="16"/>
      <c r="GK32" s="16"/>
      <c r="GL32" s="16"/>
      <c r="GM32" s="16"/>
      <c r="GN32" s="16"/>
      <c r="GO32" s="16"/>
      <c r="GP32" s="16"/>
      <c r="GQ32" s="16"/>
      <c r="GR32" s="16"/>
      <c r="GS32" s="16"/>
      <c r="GT32" s="16"/>
      <c r="GU32" s="16"/>
      <c r="GV32" s="16"/>
      <c r="GW32" s="16"/>
      <c r="GX32" s="16"/>
      <c r="GY32" s="16"/>
      <c r="GZ32" s="16"/>
      <c r="HA32" s="16"/>
      <c r="HB32" s="16"/>
      <c r="HC32" s="16"/>
      <c r="HD32" s="16"/>
      <c r="HE32" s="16"/>
      <c r="HF32" s="16"/>
      <c r="HG32" s="16"/>
      <c r="HH32" s="16"/>
      <c r="HI32" s="16"/>
      <c r="HJ32" s="16"/>
      <c r="HK32" s="16"/>
      <c r="HL32" s="16"/>
      <c r="HM32" s="16"/>
      <c r="HN32" s="16"/>
      <c r="HO32" s="16"/>
      <c r="HP32" s="16"/>
    </row>
    <row r="33" spans="1:224" ht="12.75" customHeight="1" x14ac:dyDescent="0.2">
      <c r="A33" s="67" t="s">
        <v>170</v>
      </c>
      <c r="B33" s="20">
        <v>1037</v>
      </c>
      <c r="C33" s="68" t="s">
        <v>144</v>
      </c>
      <c r="D33" s="21">
        <f t="shared" ca="1" si="2"/>
        <v>0</v>
      </c>
      <c r="E33" s="21">
        <f t="shared" ca="1" si="2"/>
        <v>0</v>
      </c>
      <c r="F33" s="21">
        <f t="shared" ca="1" si="2"/>
        <v>0</v>
      </c>
      <c r="G33" s="21">
        <f t="shared" ca="1" si="2"/>
        <v>0</v>
      </c>
      <c r="H33" s="21">
        <f t="shared" ca="1" si="2"/>
        <v>0</v>
      </c>
      <c r="I33" s="21">
        <f t="shared" ca="1" si="2"/>
        <v>0</v>
      </c>
      <c r="J33" s="21">
        <f t="shared" ca="1" si="1"/>
        <v>0</v>
      </c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16"/>
      <c r="CA33" s="16"/>
      <c r="CB33" s="16"/>
      <c r="CC33" s="16"/>
      <c r="CD33" s="16"/>
      <c r="CE33" s="16"/>
      <c r="CF33" s="16"/>
      <c r="CG33" s="16"/>
      <c r="CH33" s="16"/>
      <c r="CI33" s="16"/>
      <c r="CJ33" s="16"/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  <c r="EX33" s="16"/>
      <c r="EY33" s="16"/>
      <c r="EZ33" s="16"/>
      <c r="FA33" s="16"/>
      <c r="FB33" s="16"/>
      <c r="FC33" s="16"/>
      <c r="FD33" s="16"/>
      <c r="FE33" s="16"/>
      <c r="FF33" s="16"/>
      <c r="FG33" s="16"/>
      <c r="FH33" s="16"/>
      <c r="FI33" s="16"/>
      <c r="FJ33" s="16"/>
      <c r="FK33" s="16"/>
      <c r="FL33" s="16"/>
      <c r="FM33" s="16"/>
      <c r="FN33" s="16"/>
      <c r="FO33" s="16"/>
      <c r="FP33" s="16"/>
      <c r="FQ33" s="16"/>
      <c r="FR33" s="16"/>
      <c r="FS33" s="16"/>
      <c r="FT33" s="16"/>
      <c r="FU33" s="16"/>
      <c r="FV33" s="16"/>
      <c r="FW33" s="16"/>
      <c r="FX33" s="16"/>
      <c r="FY33" s="16"/>
      <c r="FZ33" s="16"/>
      <c r="GA33" s="16"/>
      <c r="GB33" s="16"/>
      <c r="GC33" s="16"/>
      <c r="GD33" s="16"/>
      <c r="GE33" s="16"/>
      <c r="GF33" s="16"/>
      <c r="GG33" s="16"/>
      <c r="GH33" s="16"/>
      <c r="GI33" s="16"/>
      <c r="GJ33" s="16"/>
      <c r="GK33" s="16"/>
      <c r="GL33" s="16"/>
      <c r="GM33" s="16"/>
      <c r="GN33" s="16"/>
      <c r="GO33" s="16"/>
      <c r="GP33" s="16"/>
      <c r="GQ33" s="16"/>
      <c r="GR33" s="16"/>
      <c r="GS33" s="16"/>
      <c r="GT33" s="16"/>
      <c r="GU33" s="16"/>
      <c r="GV33" s="16"/>
      <c r="GW33" s="16"/>
      <c r="GX33" s="16"/>
      <c r="GY33" s="16"/>
      <c r="GZ33" s="16"/>
      <c r="HA33" s="16"/>
      <c r="HB33" s="16"/>
      <c r="HC33" s="16"/>
      <c r="HD33" s="16"/>
      <c r="HE33" s="16"/>
      <c r="HF33" s="16"/>
      <c r="HG33" s="16"/>
      <c r="HH33" s="16"/>
      <c r="HI33" s="16"/>
      <c r="HJ33" s="16"/>
      <c r="HK33" s="16"/>
      <c r="HL33" s="16"/>
      <c r="HM33" s="16"/>
      <c r="HN33" s="16"/>
      <c r="HO33" s="16"/>
      <c r="HP33" s="16"/>
    </row>
    <row r="34" spans="1:224" ht="12.75" customHeight="1" x14ac:dyDescent="0.2">
      <c r="A34" s="67" t="s">
        <v>171</v>
      </c>
      <c r="B34" s="20">
        <v>1038</v>
      </c>
      <c r="C34" s="68" t="s">
        <v>144</v>
      </c>
      <c r="D34" s="21">
        <f t="shared" ca="1" si="2"/>
        <v>0</v>
      </c>
      <c r="E34" s="21">
        <f t="shared" ca="1" si="2"/>
        <v>0</v>
      </c>
      <c r="F34" s="21">
        <f t="shared" ca="1" si="2"/>
        <v>0</v>
      </c>
      <c r="G34" s="21">
        <f t="shared" ca="1" si="2"/>
        <v>0</v>
      </c>
      <c r="H34" s="21">
        <f t="shared" ca="1" si="2"/>
        <v>528001.5</v>
      </c>
      <c r="I34" s="21">
        <f t="shared" ca="1" si="2"/>
        <v>0</v>
      </c>
      <c r="J34" s="21">
        <f t="shared" ca="1" si="1"/>
        <v>528001.5</v>
      </c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16"/>
      <c r="CA34" s="16"/>
      <c r="CB34" s="16"/>
      <c r="CC34" s="16"/>
      <c r="CD34" s="16"/>
      <c r="CE34" s="16"/>
      <c r="CF34" s="16"/>
      <c r="CG34" s="16"/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/>
      <c r="DV34" s="16"/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  <c r="EY34" s="16"/>
      <c r="EZ34" s="16"/>
      <c r="FA34" s="16"/>
      <c r="FB34" s="16"/>
      <c r="FC34" s="16"/>
      <c r="FD34" s="16"/>
      <c r="FE34" s="16"/>
      <c r="FF34" s="16"/>
      <c r="FG34" s="16"/>
      <c r="FH34" s="16"/>
      <c r="FI34" s="16"/>
      <c r="FJ34" s="16"/>
      <c r="FK34" s="16"/>
      <c r="FL34" s="16"/>
      <c r="FM34" s="16"/>
      <c r="FN34" s="16"/>
      <c r="FO34" s="16"/>
      <c r="FP34" s="16"/>
      <c r="FQ34" s="16"/>
      <c r="FR34" s="16"/>
      <c r="FS34" s="16"/>
      <c r="FT34" s="16"/>
      <c r="FU34" s="16"/>
      <c r="FV34" s="16"/>
      <c r="FW34" s="16"/>
      <c r="FX34" s="16"/>
      <c r="FY34" s="16"/>
      <c r="FZ34" s="16"/>
      <c r="GA34" s="16"/>
      <c r="GB34" s="16"/>
      <c r="GC34" s="16"/>
      <c r="GD34" s="16"/>
      <c r="GE34" s="16"/>
      <c r="GF34" s="16"/>
      <c r="GG34" s="16"/>
      <c r="GH34" s="16"/>
      <c r="GI34" s="16"/>
      <c r="GJ34" s="16"/>
      <c r="GK34" s="16"/>
      <c r="GL34" s="16"/>
      <c r="GM34" s="16"/>
      <c r="GN34" s="16"/>
      <c r="GO34" s="16"/>
      <c r="GP34" s="16"/>
      <c r="GQ34" s="16"/>
      <c r="GR34" s="16"/>
      <c r="GS34" s="16"/>
      <c r="GT34" s="16"/>
      <c r="GU34" s="16"/>
      <c r="GV34" s="16"/>
      <c r="GW34" s="16"/>
      <c r="GX34" s="16"/>
      <c r="GY34" s="16"/>
      <c r="GZ34" s="16"/>
      <c r="HA34" s="16"/>
      <c r="HB34" s="16"/>
      <c r="HC34" s="16"/>
      <c r="HD34" s="16"/>
      <c r="HE34" s="16"/>
      <c r="HF34" s="16"/>
      <c r="HG34" s="16"/>
      <c r="HH34" s="16"/>
      <c r="HI34" s="16"/>
      <c r="HJ34" s="16"/>
      <c r="HK34" s="16"/>
      <c r="HL34" s="16"/>
      <c r="HM34" s="16"/>
      <c r="HN34" s="16"/>
      <c r="HO34" s="16"/>
      <c r="HP34" s="16"/>
    </row>
    <row r="35" spans="1:224" ht="12.75" customHeight="1" x14ac:dyDescent="0.2">
      <c r="A35" s="67" t="s">
        <v>172</v>
      </c>
      <c r="B35" s="20">
        <v>1039</v>
      </c>
      <c r="C35" s="68" t="s">
        <v>144</v>
      </c>
      <c r="D35" s="21">
        <f t="shared" ca="1" si="2"/>
        <v>0</v>
      </c>
      <c r="E35" s="21">
        <f t="shared" ca="1" si="2"/>
        <v>0</v>
      </c>
      <c r="F35" s="21">
        <f t="shared" ca="1" si="2"/>
        <v>0</v>
      </c>
      <c r="G35" s="21">
        <f t="shared" ca="1" si="2"/>
        <v>0</v>
      </c>
      <c r="H35" s="21">
        <f t="shared" ca="1" si="2"/>
        <v>0</v>
      </c>
      <c r="I35" s="21">
        <f t="shared" ca="1" si="2"/>
        <v>0</v>
      </c>
      <c r="J35" s="21">
        <f t="shared" ca="1" si="1"/>
        <v>0</v>
      </c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  <c r="FY35" s="16"/>
      <c r="FZ35" s="16"/>
      <c r="GA35" s="16"/>
      <c r="GB35" s="16"/>
      <c r="GC35" s="16"/>
      <c r="GD35" s="16"/>
      <c r="GE35" s="16"/>
      <c r="GF35" s="16"/>
      <c r="GG35" s="16"/>
      <c r="GH35" s="16"/>
      <c r="GI35" s="16"/>
      <c r="GJ35" s="16"/>
      <c r="GK35" s="16"/>
      <c r="GL35" s="16"/>
      <c r="GM35" s="16"/>
      <c r="GN35" s="16"/>
      <c r="GO35" s="16"/>
      <c r="GP35" s="16"/>
      <c r="GQ35" s="16"/>
      <c r="GR35" s="16"/>
      <c r="GS35" s="16"/>
      <c r="GT35" s="16"/>
      <c r="GU35" s="16"/>
      <c r="GV35" s="16"/>
      <c r="GW35" s="16"/>
      <c r="GX35" s="16"/>
      <c r="GY35" s="16"/>
      <c r="GZ35" s="16"/>
      <c r="HA35" s="16"/>
      <c r="HB35" s="16"/>
      <c r="HC35" s="16"/>
      <c r="HD35" s="16"/>
      <c r="HE35" s="16"/>
      <c r="HF35" s="16"/>
      <c r="HG35" s="16"/>
      <c r="HH35" s="16"/>
      <c r="HI35" s="16"/>
      <c r="HJ35" s="16"/>
      <c r="HK35" s="16"/>
      <c r="HL35" s="16"/>
      <c r="HM35" s="16"/>
      <c r="HN35" s="16"/>
      <c r="HO35" s="16"/>
      <c r="HP35" s="16"/>
    </row>
    <row r="36" spans="1:224" ht="12.75" customHeight="1" x14ac:dyDescent="0.2">
      <c r="A36" s="67" t="s">
        <v>173</v>
      </c>
      <c r="B36" s="20">
        <v>1040</v>
      </c>
      <c r="C36" s="68" t="s">
        <v>144</v>
      </c>
      <c r="D36" s="21">
        <f t="shared" ca="1" si="2"/>
        <v>0</v>
      </c>
      <c r="E36" s="21">
        <f t="shared" ca="1" si="2"/>
        <v>0</v>
      </c>
      <c r="F36" s="21">
        <f t="shared" ca="1" si="2"/>
        <v>0</v>
      </c>
      <c r="G36" s="21">
        <f t="shared" ca="1" si="2"/>
        <v>0</v>
      </c>
      <c r="H36" s="21">
        <f t="shared" ca="1" si="2"/>
        <v>0</v>
      </c>
      <c r="I36" s="21">
        <f t="shared" ca="1" si="2"/>
        <v>0</v>
      </c>
      <c r="J36" s="21">
        <f t="shared" ca="1" si="1"/>
        <v>0</v>
      </c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6"/>
      <c r="BI36" s="16"/>
      <c r="BJ36" s="16"/>
      <c r="BK36" s="16"/>
      <c r="BL36" s="16"/>
      <c r="BM36" s="16"/>
      <c r="BN36" s="16"/>
      <c r="BO36" s="16"/>
      <c r="BP36" s="16"/>
      <c r="BQ36" s="16"/>
      <c r="BR36" s="16"/>
      <c r="BS36" s="16"/>
      <c r="BT36" s="16"/>
      <c r="BU36" s="16"/>
      <c r="BV36" s="16"/>
      <c r="BW36" s="16"/>
      <c r="BX36" s="16"/>
      <c r="BY36" s="16"/>
      <c r="BZ36" s="16"/>
      <c r="CA36" s="16"/>
      <c r="CB36" s="16"/>
      <c r="CC36" s="16"/>
      <c r="CD36" s="16"/>
      <c r="CE36" s="16"/>
      <c r="CF36" s="16"/>
      <c r="CG36" s="16"/>
      <c r="CH36" s="16"/>
      <c r="CI36" s="16"/>
      <c r="CJ36" s="16"/>
      <c r="CK36" s="16"/>
      <c r="CL36" s="16"/>
      <c r="CM36" s="16"/>
      <c r="CN36" s="16"/>
      <c r="CO36" s="16"/>
      <c r="CP36" s="16"/>
      <c r="CQ36" s="16"/>
      <c r="CR36" s="16"/>
      <c r="CS36" s="16"/>
      <c r="CT36" s="16"/>
      <c r="CU36" s="16"/>
      <c r="CV36" s="16"/>
      <c r="CW36" s="16"/>
      <c r="CX36" s="16"/>
      <c r="CY36" s="16"/>
      <c r="CZ36" s="16"/>
      <c r="DA36" s="16"/>
      <c r="DB36" s="16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6"/>
      <c r="DT36" s="16"/>
      <c r="DU36" s="16"/>
      <c r="DV36" s="16"/>
      <c r="DW36" s="16"/>
      <c r="DX36" s="16"/>
      <c r="DY36" s="16"/>
      <c r="DZ36" s="16"/>
      <c r="EA36" s="16"/>
      <c r="EB36" s="16"/>
      <c r="EC36" s="16"/>
      <c r="ED36" s="16"/>
      <c r="EE36" s="16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  <c r="EY36" s="16"/>
      <c r="EZ36" s="16"/>
      <c r="FA36" s="16"/>
      <c r="FB36" s="16"/>
      <c r="FC36" s="16"/>
      <c r="FD36" s="16"/>
      <c r="FE36" s="16"/>
      <c r="FF36" s="16"/>
      <c r="FG36" s="16"/>
      <c r="FH36" s="16"/>
      <c r="FI36" s="16"/>
      <c r="FJ36" s="16"/>
      <c r="FK36" s="16"/>
      <c r="FL36" s="16"/>
      <c r="FM36" s="16"/>
      <c r="FN36" s="16"/>
      <c r="FO36" s="16"/>
      <c r="FP36" s="16"/>
      <c r="FQ36" s="16"/>
      <c r="FR36" s="16"/>
      <c r="FS36" s="16"/>
      <c r="FT36" s="16"/>
      <c r="FU36" s="16"/>
      <c r="FV36" s="16"/>
      <c r="FW36" s="16"/>
      <c r="FX36" s="16"/>
      <c r="FY36" s="16"/>
      <c r="FZ36" s="16"/>
      <c r="GA36" s="16"/>
      <c r="GB36" s="16"/>
      <c r="GC36" s="16"/>
      <c r="GD36" s="16"/>
      <c r="GE36" s="16"/>
      <c r="GF36" s="16"/>
      <c r="GG36" s="16"/>
      <c r="GH36" s="16"/>
      <c r="GI36" s="16"/>
      <c r="GJ36" s="16"/>
      <c r="GK36" s="16"/>
      <c r="GL36" s="16"/>
      <c r="GM36" s="16"/>
      <c r="GN36" s="16"/>
      <c r="GO36" s="16"/>
      <c r="GP36" s="16"/>
      <c r="GQ36" s="16"/>
      <c r="GR36" s="16"/>
      <c r="GS36" s="16"/>
      <c r="GT36" s="16"/>
      <c r="GU36" s="16"/>
      <c r="GV36" s="16"/>
      <c r="GW36" s="16"/>
      <c r="GX36" s="16"/>
      <c r="GY36" s="16"/>
      <c r="GZ36" s="16"/>
      <c r="HA36" s="16"/>
      <c r="HB36" s="16"/>
      <c r="HC36" s="16"/>
      <c r="HD36" s="16"/>
      <c r="HE36" s="16"/>
      <c r="HF36" s="16"/>
      <c r="HG36" s="16"/>
      <c r="HH36" s="16"/>
      <c r="HI36" s="16"/>
      <c r="HJ36" s="16"/>
      <c r="HK36" s="16"/>
      <c r="HL36" s="16"/>
      <c r="HM36" s="16"/>
      <c r="HN36" s="16"/>
      <c r="HO36" s="16"/>
      <c r="HP36" s="16"/>
    </row>
    <row r="37" spans="1:224" ht="12.75" customHeight="1" x14ac:dyDescent="0.2">
      <c r="A37" s="67" t="s">
        <v>174</v>
      </c>
      <c r="B37" s="20">
        <v>1043</v>
      </c>
      <c r="C37" s="68" t="s">
        <v>144</v>
      </c>
      <c r="D37" s="21">
        <f t="shared" ca="1" si="2"/>
        <v>0</v>
      </c>
      <c r="E37" s="21">
        <f t="shared" ca="1" si="2"/>
        <v>0</v>
      </c>
      <c r="F37" s="21">
        <f t="shared" ca="1" si="2"/>
        <v>0</v>
      </c>
      <c r="G37" s="21">
        <f t="shared" ca="1" si="2"/>
        <v>0</v>
      </c>
      <c r="H37" s="21">
        <f t="shared" ca="1" si="2"/>
        <v>0</v>
      </c>
      <c r="I37" s="21">
        <f t="shared" ca="1" si="2"/>
        <v>0</v>
      </c>
      <c r="J37" s="21">
        <f t="shared" ca="1" si="1"/>
        <v>0</v>
      </c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  <c r="BW37" s="16"/>
      <c r="BX37" s="16"/>
      <c r="BY37" s="16"/>
      <c r="BZ37" s="16"/>
      <c r="CA37" s="16"/>
      <c r="CB37" s="16"/>
      <c r="CC37" s="16"/>
      <c r="CD37" s="16"/>
      <c r="CE37" s="16"/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/>
      <c r="DV37" s="16"/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16"/>
      <c r="FH37" s="16"/>
      <c r="FI37" s="16"/>
      <c r="FJ37" s="16"/>
      <c r="FK37" s="16"/>
      <c r="FL37" s="16"/>
      <c r="FM37" s="16"/>
      <c r="FN37" s="16"/>
      <c r="FO37" s="16"/>
      <c r="FP37" s="16"/>
      <c r="FQ37" s="16"/>
      <c r="FR37" s="16"/>
      <c r="FS37" s="16"/>
      <c r="FT37" s="16"/>
      <c r="FU37" s="16"/>
      <c r="FV37" s="16"/>
      <c r="FW37" s="16"/>
      <c r="FX37" s="16"/>
      <c r="FY37" s="16"/>
      <c r="FZ37" s="16"/>
      <c r="GA37" s="16"/>
      <c r="GB37" s="16"/>
      <c r="GC37" s="16"/>
      <c r="GD37" s="16"/>
      <c r="GE37" s="16"/>
      <c r="GF37" s="16"/>
      <c r="GG37" s="16"/>
      <c r="GH37" s="16"/>
      <c r="GI37" s="16"/>
      <c r="GJ37" s="16"/>
      <c r="GK37" s="16"/>
      <c r="GL37" s="16"/>
      <c r="GM37" s="16"/>
      <c r="GN37" s="16"/>
      <c r="GO37" s="16"/>
      <c r="GP37" s="16"/>
      <c r="GQ37" s="16"/>
      <c r="GR37" s="16"/>
      <c r="GS37" s="16"/>
      <c r="GT37" s="16"/>
      <c r="GU37" s="16"/>
      <c r="GV37" s="16"/>
      <c r="GW37" s="16"/>
      <c r="GX37" s="16"/>
      <c r="GY37" s="16"/>
      <c r="GZ37" s="16"/>
      <c r="HA37" s="16"/>
      <c r="HB37" s="16"/>
      <c r="HC37" s="16"/>
      <c r="HD37" s="16"/>
      <c r="HE37" s="16"/>
      <c r="HF37" s="16"/>
      <c r="HG37" s="16"/>
      <c r="HH37" s="16"/>
      <c r="HI37" s="16"/>
      <c r="HJ37" s="16"/>
      <c r="HK37" s="16"/>
      <c r="HL37" s="16"/>
      <c r="HM37" s="16"/>
      <c r="HN37" s="16"/>
      <c r="HO37" s="16"/>
      <c r="HP37" s="16"/>
    </row>
    <row r="38" spans="1:224" ht="12.75" customHeight="1" x14ac:dyDescent="0.2">
      <c r="A38" s="67" t="s">
        <v>175</v>
      </c>
      <c r="B38" s="20">
        <v>1044</v>
      </c>
      <c r="C38" s="68" t="s">
        <v>144</v>
      </c>
      <c r="D38" s="21">
        <f t="shared" ca="1" si="2"/>
        <v>0</v>
      </c>
      <c r="E38" s="21">
        <f t="shared" ca="1" si="2"/>
        <v>0</v>
      </c>
      <c r="F38" s="21">
        <f t="shared" ca="1" si="2"/>
        <v>0</v>
      </c>
      <c r="G38" s="21">
        <f t="shared" ca="1" si="2"/>
        <v>0</v>
      </c>
      <c r="H38" s="21">
        <f t="shared" ca="1" si="2"/>
        <v>0</v>
      </c>
      <c r="I38" s="21">
        <f t="shared" ca="1" si="2"/>
        <v>0</v>
      </c>
      <c r="J38" s="21">
        <f t="shared" ca="1" si="1"/>
        <v>0</v>
      </c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6"/>
      <c r="BZ38" s="16"/>
      <c r="CA38" s="16"/>
      <c r="CB38" s="16"/>
      <c r="CC38" s="16"/>
      <c r="CD38" s="16"/>
      <c r="CE38" s="16"/>
      <c r="CF38" s="16"/>
      <c r="CG38" s="16"/>
      <c r="CH38" s="16"/>
      <c r="CI38" s="16"/>
      <c r="CJ38" s="16"/>
      <c r="CK38" s="16"/>
      <c r="CL38" s="16"/>
      <c r="CM38" s="16"/>
      <c r="CN38" s="16"/>
      <c r="CO38" s="16"/>
      <c r="CP38" s="16"/>
      <c r="CQ38" s="16"/>
      <c r="CR38" s="16"/>
      <c r="CS38" s="16"/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  <c r="GC38" s="16"/>
      <c r="GD38" s="16"/>
      <c r="GE38" s="16"/>
      <c r="GF38" s="16"/>
      <c r="GG38" s="16"/>
      <c r="GH38" s="16"/>
      <c r="GI38" s="16"/>
      <c r="GJ38" s="16"/>
      <c r="GK38" s="16"/>
      <c r="GL38" s="16"/>
      <c r="GM38" s="16"/>
      <c r="GN38" s="16"/>
      <c r="GO38" s="16"/>
      <c r="GP38" s="16"/>
      <c r="GQ38" s="16"/>
      <c r="GR38" s="16"/>
      <c r="GS38" s="16"/>
      <c r="GT38" s="16"/>
      <c r="GU38" s="16"/>
      <c r="GV38" s="16"/>
      <c r="GW38" s="16"/>
      <c r="GX38" s="16"/>
      <c r="GY38" s="16"/>
      <c r="GZ38" s="16"/>
      <c r="HA38" s="16"/>
      <c r="HB38" s="16"/>
      <c r="HC38" s="16"/>
      <c r="HD38" s="16"/>
      <c r="HE38" s="16"/>
      <c r="HF38" s="16"/>
      <c r="HG38" s="16"/>
      <c r="HH38" s="16"/>
      <c r="HI38" s="16"/>
      <c r="HJ38" s="16"/>
      <c r="HK38" s="16"/>
      <c r="HL38" s="16"/>
      <c r="HM38" s="16"/>
      <c r="HN38" s="16"/>
      <c r="HO38" s="16"/>
      <c r="HP38" s="16"/>
    </row>
    <row r="39" spans="1:224" ht="12.75" customHeight="1" x14ac:dyDescent="0.2">
      <c r="A39" s="67" t="s">
        <v>176</v>
      </c>
      <c r="B39" s="20">
        <v>1045</v>
      </c>
      <c r="C39" s="68" t="s">
        <v>144</v>
      </c>
      <c r="D39" s="21">
        <f t="shared" ref="D39:I54" ca="1" si="3">IFERROR(INDIRECT("'"&amp;$B$2&amp;"'!"&amp;ADDRESS(MATCH($B39,INDIRECT("'"&amp;$B$2&amp;"'!$B$1:$B$1095"),0),MATCH(D$5,INDIRECT("'"&amp;$B$2&amp;"'!5:5"),0))),0)</f>
        <v>1072618.1499999999</v>
      </c>
      <c r="E39" s="21">
        <f t="shared" ca="1" si="3"/>
        <v>0</v>
      </c>
      <c r="F39" s="21">
        <f t="shared" ca="1" si="3"/>
        <v>0</v>
      </c>
      <c r="G39" s="21">
        <f t="shared" ca="1" si="3"/>
        <v>0</v>
      </c>
      <c r="H39" s="21">
        <f t="shared" ca="1" si="3"/>
        <v>0</v>
      </c>
      <c r="I39" s="21">
        <f t="shared" ca="1" si="3"/>
        <v>0</v>
      </c>
      <c r="J39" s="21">
        <f t="shared" ca="1" si="1"/>
        <v>1072618.1499999999</v>
      </c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  <c r="BW39" s="16"/>
      <c r="BX39" s="16"/>
      <c r="BY39" s="16"/>
      <c r="BZ39" s="16"/>
      <c r="CA39" s="16"/>
      <c r="CB39" s="16"/>
      <c r="CC39" s="16"/>
      <c r="CD39" s="16"/>
      <c r="CE39" s="16"/>
      <c r="CF39" s="16"/>
      <c r="CG39" s="16"/>
      <c r="CH39" s="16"/>
      <c r="CI39" s="16"/>
      <c r="CJ39" s="16"/>
      <c r="CK39" s="16"/>
      <c r="CL39" s="16"/>
      <c r="CM39" s="16"/>
      <c r="CN39" s="16"/>
      <c r="CO39" s="16"/>
      <c r="CP39" s="16"/>
      <c r="CQ39" s="16"/>
      <c r="CR39" s="16"/>
      <c r="CS39" s="16"/>
      <c r="CT39" s="16"/>
      <c r="CU39" s="16"/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/>
      <c r="DV39" s="16"/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  <c r="EJ39" s="16"/>
      <c r="EK39" s="16"/>
      <c r="EL39" s="16"/>
      <c r="EM39" s="16"/>
      <c r="EN39" s="16"/>
      <c r="EO39" s="16"/>
      <c r="EP39" s="16"/>
      <c r="EQ39" s="16"/>
      <c r="ER39" s="16"/>
      <c r="ES39" s="16"/>
      <c r="ET39" s="16"/>
      <c r="EU39" s="16"/>
      <c r="EV39" s="16"/>
      <c r="EW39" s="16"/>
      <c r="EX39" s="16"/>
      <c r="EY39" s="16"/>
      <c r="EZ39" s="16"/>
      <c r="FA39" s="16"/>
      <c r="FB39" s="16"/>
      <c r="FC39" s="16"/>
      <c r="FD39" s="16"/>
      <c r="FE39" s="16"/>
      <c r="FF39" s="16"/>
      <c r="FG39" s="16"/>
      <c r="FH39" s="16"/>
      <c r="FI39" s="16"/>
      <c r="FJ39" s="16"/>
      <c r="FK39" s="16"/>
      <c r="FL39" s="16"/>
      <c r="FM39" s="16"/>
      <c r="FN39" s="16"/>
      <c r="FO39" s="16"/>
      <c r="FP39" s="16"/>
      <c r="FQ39" s="16"/>
      <c r="FR39" s="16"/>
      <c r="FS39" s="16"/>
      <c r="FT39" s="16"/>
      <c r="FU39" s="16"/>
      <c r="FV39" s="16"/>
      <c r="FW39" s="16"/>
      <c r="FX39" s="16"/>
      <c r="FY39" s="16"/>
      <c r="FZ39" s="16"/>
      <c r="GA39" s="16"/>
      <c r="GB39" s="16"/>
      <c r="GC39" s="16"/>
      <c r="GD39" s="16"/>
      <c r="GE39" s="16"/>
      <c r="GF39" s="16"/>
      <c r="GG39" s="16"/>
      <c r="GH39" s="16"/>
      <c r="GI39" s="16"/>
      <c r="GJ39" s="16"/>
      <c r="GK39" s="16"/>
      <c r="GL39" s="16"/>
      <c r="GM39" s="16"/>
      <c r="GN39" s="16"/>
      <c r="GO39" s="16"/>
      <c r="GP39" s="16"/>
      <c r="GQ39" s="16"/>
      <c r="GR39" s="16"/>
      <c r="GS39" s="16"/>
      <c r="GT39" s="16"/>
      <c r="GU39" s="16"/>
      <c r="GV39" s="16"/>
      <c r="GW39" s="16"/>
      <c r="GX39" s="16"/>
      <c r="GY39" s="16"/>
      <c r="GZ39" s="16"/>
      <c r="HA39" s="16"/>
      <c r="HB39" s="16"/>
      <c r="HC39" s="16"/>
      <c r="HD39" s="16"/>
      <c r="HE39" s="16"/>
      <c r="HF39" s="16"/>
      <c r="HG39" s="16"/>
      <c r="HH39" s="16"/>
      <c r="HI39" s="16"/>
      <c r="HJ39" s="16"/>
      <c r="HK39" s="16"/>
      <c r="HL39" s="16"/>
      <c r="HM39" s="16"/>
      <c r="HN39" s="16"/>
      <c r="HO39" s="16"/>
      <c r="HP39" s="16"/>
    </row>
    <row r="40" spans="1:224" ht="12.75" customHeight="1" x14ac:dyDescent="0.2">
      <c r="A40" s="67" t="s">
        <v>177</v>
      </c>
      <c r="B40" s="20">
        <v>1046</v>
      </c>
      <c r="C40" s="68" t="s">
        <v>144</v>
      </c>
      <c r="D40" s="21">
        <f t="shared" ca="1" si="3"/>
        <v>0</v>
      </c>
      <c r="E40" s="21">
        <f t="shared" ca="1" si="3"/>
        <v>0</v>
      </c>
      <c r="F40" s="21">
        <f t="shared" ca="1" si="3"/>
        <v>0</v>
      </c>
      <c r="G40" s="21">
        <f t="shared" ca="1" si="3"/>
        <v>0</v>
      </c>
      <c r="H40" s="21">
        <f t="shared" ca="1" si="3"/>
        <v>0</v>
      </c>
      <c r="I40" s="21">
        <f t="shared" ca="1" si="3"/>
        <v>0</v>
      </c>
      <c r="J40" s="21">
        <f t="shared" ca="1" si="1"/>
        <v>0</v>
      </c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  <c r="BI40" s="16"/>
      <c r="BJ40" s="16"/>
      <c r="BK40" s="16"/>
      <c r="BL40" s="16"/>
      <c r="BM40" s="16"/>
      <c r="BN40" s="16"/>
      <c r="BO40" s="16"/>
      <c r="BP40" s="16"/>
      <c r="BQ40" s="16"/>
      <c r="BR40" s="16"/>
      <c r="BS40" s="16"/>
      <c r="BT40" s="16"/>
      <c r="BU40" s="16"/>
      <c r="BV40" s="16"/>
      <c r="BW40" s="16"/>
      <c r="BX40" s="16"/>
      <c r="BY40" s="16"/>
      <c r="BZ40" s="16"/>
      <c r="CA40" s="16"/>
      <c r="CB40" s="16"/>
      <c r="CC40" s="16"/>
      <c r="CD40" s="16"/>
      <c r="CE40" s="16"/>
      <c r="CF40" s="16"/>
      <c r="CG40" s="16"/>
      <c r="CH40" s="16"/>
      <c r="CI40" s="16"/>
      <c r="CJ40" s="16"/>
      <c r="CK40" s="1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6"/>
      <c r="DT40" s="16"/>
      <c r="DU40" s="16"/>
      <c r="DV40" s="16"/>
      <c r="DW40" s="16"/>
      <c r="DX40" s="16"/>
      <c r="DY40" s="16"/>
      <c r="DZ40" s="16"/>
      <c r="EA40" s="16"/>
      <c r="EB40" s="16"/>
      <c r="EC40" s="16"/>
      <c r="ED40" s="16"/>
      <c r="EE40" s="16"/>
      <c r="EF40" s="16"/>
      <c r="EG40" s="16"/>
      <c r="EH40" s="16"/>
      <c r="EI40" s="16"/>
      <c r="EJ40" s="16"/>
      <c r="EK40" s="16"/>
      <c r="EL40" s="16"/>
      <c r="EM40" s="16"/>
      <c r="EN40" s="16"/>
      <c r="EO40" s="16"/>
      <c r="EP40" s="16"/>
      <c r="EQ40" s="16"/>
      <c r="ER40" s="16"/>
      <c r="ES40" s="16"/>
      <c r="ET40" s="16"/>
      <c r="EU40" s="16"/>
      <c r="EV40" s="16"/>
      <c r="EW40" s="16"/>
      <c r="EX40" s="16"/>
      <c r="EY40" s="16"/>
      <c r="EZ40" s="16"/>
      <c r="FA40" s="16"/>
      <c r="FB40" s="16"/>
      <c r="FC40" s="16"/>
      <c r="FD40" s="16"/>
      <c r="FE40" s="16"/>
      <c r="FF40" s="16"/>
      <c r="FG40" s="16"/>
      <c r="FH40" s="16"/>
      <c r="FI40" s="16"/>
      <c r="FJ40" s="16"/>
      <c r="FK40" s="16"/>
      <c r="FL40" s="16"/>
      <c r="FM40" s="16"/>
      <c r="FN40" s="16"/>
      <c r="FO40" s="16"/>
      <c r="FP40" s="16"/>
      <c r="FQ40" s="16"/>
      <c r="FR40" s="16"/>
      <c r="FS40" s="16"/>
      <c r="FT40" s="16"/>
      <c r="FU40" s="16"/>
      <c r="FV40" s="16"/>
      <c r="FW40" s="16"/>
      <c r="FX40" s="16"/>
      <c r="FY40" s="16"/>
      <c r="FZ40" s="16"/>
      <c r="GA40" s="16"/>
      <c r="GB40" s="16"/>
      <c r="GC40" s="16"/>
      <c r="GD40" s="16"/>
      <c r="GE40" s="16"/>
      <c r="GF40" s="16"/>
      <c r="GG40" s="16"/>
      <c r="GH40" s="16"/>
      <c r="GI40" s="16"/>
      <c r="GJ40" s="16"/>
      <c r="GK40" s="16"/>
      <c r="GL40" s="16"/>
      <c r="GM40" s="16"/>
      <c r="GN40" s="16"/>
      <c r="GO40" s="16"/>
      <c r="GP40" s="16"/>
      <c r="GQ40" s="16"/>
      <c r="GR40" s="16"/>
      <c r="GS40" s="16"/>
      <c r="GT40" s="16"/>
      <c r="GU40" s="16"/>
      <c r="GV40" s="16"/>
      <c r="GW40" s="16"/>
      <c r="GX40" s="16"/>
      <c r="GY40" s="16"/>
      <c r="GZ40" s="16"/>
      <c r="HA40" s="16"/>
      <c r="HB40" s="16"/>
      <c r="HC40" s="16"/>
      <c r="HD40" s="16"/>
      <c r="HE40" s="16"/>
      <c r="HF40" s="16"/>
      <c r="HG40" s="16"/>
      <c r="HH40" s="16"/>
      <c r="HI40" s="16"/>
      <c r="HJ40" s="16"/>
      <c r="HK40" s="16"/>
      <c r="HL40" s="16"/>
      <c r="HM40" s="16"/>
      <c r="HN40" s="16"/>
      <c r="HO40" s="16"/>
      <c r="HP40" s="16"/>
    </row>
    <row r="41" spans="1:224" ht="12.75" customHeight="1" x14ac:dyDescent="0.2">
      <c r="A41" s="67" t="s">
        <v>178</v>
      </c>
      <c r="B41" s="20">
        <v>1047</v>
      </c>
      <c r="C41" s="68" t="s">
        <v>144</v>
      </c>
      <c r="D41" s="21">
        <f t="shared" ca="1" si="3"/>
        <v>0</v>
      </c>
      <c r="E41" s="21">
        <f t="shared" ca="1" si="3"/>
        <v>0</v>
      </c>
      <c r="F41" s="21">
        <f t="shared" ca="1" si="3"/>
        <v>0</v>
      </c>
      <c r="G41" s="21">
        <f t="shared" ca="1" si="3"/>
        <v>0</v>
      </c>
      <c r="H41" s="21">
        <f t="shared" ca="1" si="3"/>
        <v>0</v>
      </c>
      <c r="I41" s="21">
        <f t="shared" ca="1" si="3"/>
        <v>0</v>
      </c>
      <c r="J41" s="21">
        <f t="shared" ca="1" si="1"/>
        <v>0</v>
      </c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  <c r="BM41" s="16"/>
      <c r="BN41" s="16"/>
      <c r="BO41" s="16"/>
      <c r="BP41" s="16"/>
      <c r="BQ41" s="16"/>
      <c r="BR41" s="16"/>
      <c r="BS41" s="16"/>
      <c r="BT41" s="16"/>
      <c r="BU41" s="16"/>
      <c r="BV41" s="16"/>
      <c r="BW41" s="16"/>
      <c r="BX41" s="16"/>
      <c r="BY41" s="16"/>
      <c r="BZ41" s="16"/>
      <c r="CA41" s="16"/>
      <c r="CB41" s="16"/>
      <c r="CC41" s="16"/>
      <c r="CD41" s="16"/>
      <c r="CE41" s="16"/>
      <c r="CF41" s="16"/>
      <c r="CG41" s="16"/>
      <c r="CH41" s="16"/>
      <c r="CI41" s="16"/>
      <c r="CJ41" s="16"/>
      <c r="CK41" s="16"/>
      <c r="CL41" s="16"/>
      <c r="CM41" s="16"/>
      <c r="CN41" s="16"/>
      <c r="CO41" s="16"/>
      <c r="CP41" s="16"/>
      <c r="CQ41" s="16"/>
      <c r="CR41" s="16"/>
      <c r="CS41" s="16"/>
      <c r="CT41" s="16"/>
      <c r="CU41" s="16"/>
      <c r="CV41" s="16"/>
      <c r="CW41" s="16"/>
      <c r="CX41" s="16"/>
      <c r="CY41" s="16"/>
      <c r="CZ41" s="16"/>
      <c r="DA41" s="16"/>
      <c r="DB41" s="16"/>
      <c r="DC41" s="16"/>
      <c r="DD41" s="16"/>
      <c r="DE41" s="16"/>
      <c r="DF41" s="16"/>
      <c r="DG41" s="16"/>
      <c r="DH41" s="16"/>
      <c r="DI41" s="16"/>
      <c r="DJ41" s="16"/>
      <c r="DK41" s="16"/>
      <c r="DL41" s="16"/>
      <c r="DM41" s="16"/>
      <c r="DN41" s="16"/>
      <c r="DO41" s="16"/>
      <c r="DP41" s="16"/>
      <c r="DQ41" s="16"/>
      <c r="DR41" s="16"/>
      <c r="DS41" s="16"/>
      <c r="DT41" s="16"/>
      <c r="DU41" s="16"/>
      <c r="DV41" s="16"/>
      <c r="DW41" s="16"/>
      <c r="DX41" s="16"/>
      <c r="DY41" s="16"/>
      <c r="DZ41" s="16"/>
      <c r="EA41" s="16"/>
      <c r="EB41" s="16"/>
      <c r="EC41" s="16"/>
      <c r="ED41" s="16"/>
      <c r="EE41" s="16"/>
      <c r="EF41" s="16"/>
      <c r="EG41" s="16"/>
      <c r="EH41" s="16"/>
      <c r="EI41" s="16"/>
      <c r="EJ41" s="16"/>
      <c r="EK41" s="16"/>
      <c r="EL41" s="16"/>
      <c r="EM41" s="16"/>
      <c r="EN41" s="16"/>
      <c r="EO41" s="16"/>
      <c r="EP41" s="16"/>
      <c r="EQ41" s="16"/>
      <c r="ER41" s="16"/>
      <c r="ES41" s="16"/>
      <c r="ET41" s="16"/>
      <c r="EU41" s="16"/>
      <c r="EV41" s="16"/>
      <c r="EW41" s="16"/>
      <c r="EX41" s="16"/>
      <c r="EY41" s="16"/>
      <c r="EZ41" s="16"/>
      <c r="FA41" s="16"/>
      <c r="FB41" s="16"/>
      <c r="FC41" s="16"/>
      <c r="FD41" s="16"/>
      <c r="FE41" s="16"/>
      <c r="FF41" s="16"/>
      <c r="FG41" s="16"/>
      <c r="FH41" s="16"/>
      <c r="FI41" s="16"/>
      <c r="FJ41" s="16"/>
      <c r="FK41" s="16"/>
      <c r="FL41" s="16"/>
      <c r="FM41" s="16"/>
      <c r="FN41" s="16"/>
      <c r="FO41" s="16"/>
      <c r="FP41" s="16"/>
      <c r="FQ41" s="16"/>
      <c r="FR41" s="16"/>
      <c r="FS41" s="16"/>
      <c r="FT41" s="16"/>
      <c r="FU41" s="16"/>
      <c r="FV41" s="16"/>
      <c r="FW41" s="16"/>
      <c r="FX41" s="16"/>
      <c r="FY41" s="16"/>
      <c r="FZ41" s="16"/>
      <c r="GA41" s="16"/>
      <c r="GB41" s="16"/>
      <c r="GC41" s="16"/>
      <c r="GD41" s="16"/>
      <c r="GE41" s="16"/>
      <c r="GF41" s="16"/>
      <c r="GG41" s="16"/>
      <c r="GH41" s="16"/>
      <c r="GI41" s="16"/>
      <c r="GJ41" s="16"/>
      <c r="GK41" s="16"/>
      <c r="GL41" s="16"/>
      <c r="GM41" s="16"/>
      <c r="GN41" s="16"/>
      <c r="GO41" s="16"/>
      <c r="GP41" s="16"/>
      <c r="GQ41" s="16"/>
      <c r="GR41" s="16"/>
      <c r="GS41" s="16"/>
      <c r="GT41" s="16"/>
      <c r="GU41" s="16"/>
      <c r="GV41" s="16"/>
      <c r="GW41" s="16"/>
      <c r="GX41" s="16"/>
      <c r="GY41" s="16"/>
      <c r="GZ41" s="16"/>
      <c r="HA41" s="16"/>
      <c r="HB41" s="16"/>
      <c r="HC41" s="16"/>
      <c r="HD41" s="16"/>
      <c r="HE41" s="16"/>
      <c r="HF41" s="16"/>
      <c r="HG41" s="16"/>
      <c r="HH41" s="16"/>
      <c r="HI41" s="16"/>
      <c r="HJ41" s="16"/>
      <c r="HK41" s="16"/>
      <c r="HL41" s="16"/>
      <c r="HM41" s="16"/>
      <c r="HN41" s="16"/>
      <c r="HO41" s="16"/>
      <c r="HP41" s="16"/>
    </row>
    <row r="42" spans="1:224" ht="12.75" customHeight="1" x14ac:dyDescent="0.2">
      <c r="A42" s="67" t="s">
        <v>179</v>
      </c>
      <c r="B42" s="20">
        <v>1048</v>
      </c>
      <c r="C42" s="68" t="s">
        <v>144</v>
      </c>
      <c r="D42" s="21">
        <f t="shared" ca="1" si="3"/>
        <v>0</v>
      </c>
      <c r="E42" s="21">
        <f t="shared" ca="1" si="3"/>
        <v>0</v>
      </c>
      <c r="F42" s="21">
        <f t="shared" ca="1" si="3"/>
        <v>0</v>
      </c>
      <c r="G42" s="21">
        <f t="shared" ca="1" si="3"/>
        <v>0</v>
      </c>
      <c r="H42" s="21">
        <f t="shared" ca="1" si="3"/>
        <v>0</v>
      </c>
      <c r="I42" s="21">
        <f t="shared" ca="1" si="3"/>
        <v>0</v>
      </c>
      <c r="J42" s="21">
        <f t="shared" ca="1" si="1"/>
        <v>0</v>
      </c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  <c r="BM42" s="16"/>
      <c r="BN42" s="16"/>
      <c r="BO42" s="16"/>
      <c r="BP42" s="16"/>
      <c r="BQ42" s="16"/>
      <c r="BR42" s="16"/>
      <c r="BS42" s="16"/>
      <c r="BT42" s="16"/>
      <c r="BU42" s="16"/>
      <c r="BV42" s="16"/>
      <c r="BW42" s="16"/>
      <c r="BX42" s="16"/>
      <c r="BY42" s="16"/>
      <c r="BZ42" s="16"/>
      <c r="CA42" s="16"/>
      <c r="CB42" s="16"/>
      <c r="CC42" s="16"/>
      <c r="CD42" s="16"/>
      <c r="CE42" s="16"/>
      <c r="CF42" s="16"/>
      <c r="CG42" s="16"/>
      <c r="CH42" s="16"/>
      <c r="CI42" s="16"/>
      <c r="CJ42" s="16"/>
      <c r="CK42" s="16"/>
      <c r="CL42" s="16"/>
      <c r="CM42" s="16"/>
      <c r="CN42" s="16"/>
      <c r="CO42" s="16"/>
      <c r="CP42" s="16"/>
      <c r="CQ42" s="16"/>
      <c r="CR42" s="16"/>
      <c r="CS42" s="16"/>
      <c r="CT42" s="16"/>
      <c r="CU42" s="16"/>
      <c r="CV42" s="16"/>
      <c r="CW42" s="16"/>
      <c r="CX42" s="16"/>
      <c r="CY42" s="16"/>
      <c r="CZ42" s="16"/>
      <c r="DA42" s="16"/>
      <c r="DB42" s="16"/>
      <c r="DC42" s="16"/>
      <c r="DD42" s="16"/>
      <c r="DE42" s="16"/>
      <c r="DF42" s="16"/>
      <c r="DG42" s="16"/>
      <c r="DH42" s="16"/>
      <c r="DI42" s="16"/>
      <c r="DJ42" s="16"/>
      <c r="DK42" s="16"/>
      <c r="DL42" s="16"/>
      <c r="DM42" s="16"/>
      <c r="DN42" s="16"/>
      <c r="DO42" s="16"/>
      <c r="DP42" s="16"/>
      <c r="DQ42" s="16"/>
      <c r="DR42" s="16"/>
      <c r="DS42" s="16"/>
      <c r="DT42" s="16"/>
      <c r="DU42" s="16"/>
      <c r="DV42" s="16"/>
      <c r="DW42" s="16"/>
      <c r="DX42" s="16"/>
      <c r="DY42" s="16"/>
      <c r="DZ42" s="16"/>
      <c r="EA42" s="16"/>
      <c r="EB42" s="16"/>
      <c r="EC42" s="16"/>
      <c r="ED42" s="16"/>
      <c r="EE42" s="16"/>
      <c r="EF42" s="16"/>
      <c r="EG42" s="16"/>
      <c r="EH42" s="16"/>
      <c r="EI42" s="16"/>
      <c r="EJ42" s="16"/>
      <c r="EK42" s="16"/>
      <c r="EL42" s="16"/>
      <c r="EM42" s="16"/>
      <c r="EN42" s="16"/>
      <c r="EO42" s="16"/>
      <c r="EP42" s="16"/>
      <c r="EQ42" s="16"/>
      <c r="ER42" s="16"/>
      <c r="ES42" s="16"/>
      <c r="ET42" s="16"/>
      <c r="EU42" s="16"/>
      <c r="EV42" s="16"/>
      <c r="EW42" s="16"/>
      <c r="EX42" s="16"/>
      <c r="EY42" s="16"/>
      <c r="EZ42" s="16"/>
      <c r="FA42" s="16"/>
      <c r="FB42" s="16"/>
      <c r="FC42" s="16"/>
      <c r="FD42" s="16"/>
      <c r="FE42" s="16"/>
      <c r="FF42" s="16"/>
      <c r="FG42" s="16"/>
      <c r="FH42" s="16"/>
      <c r="FI42" s="16"/>
      <c r="FJ42" s="16"/>
      <c r="FK42" s="16"/>
      <c r="FL42" s="16"/>
      <c r="FM42" s="16"/>
      <c r="FN42" s="16"/>
      <c r="FO42" s="16"/>
      <c r="FP42" s="16"/>
      <c r="FQ42" s="16"/>
      <c r="FR42" s="16"/>
      <c r="FS42" s="16"/>
      <c r="FT42" s="16"/>
      <c r="FU42" s="16"/>
      <c r="FV42" s="16"/>
      <c r="FW42" s="16"/>
      <c r="FX42" s="16"/>
      <c r="FY42" s="16"/>
      <c r="FZ42" s="16"/>
      <c r="GA42" s="16"/>
      <c r="GB42" s="16"/>
      <c r="GC42" s="16"/>
      <c r="GD42" s="16"/>
      <c r="GE42" s="16"/>
      <c r="GF42" s="16"/>
      <c r="GG42" s="16"/>
      <c r="GH42" s="16"/>
      <c r="GI42" s="16"/>
      <c r="GJ42" s="16"/>
      <c r="GK42" s="16"/>
      <c r="GL42" s="16"/>
      <c r="GM42" s="16"/>
      <c r="GN42" s="16"/>
      <c r="GO42" s="16"/>
      <c r="GP42" s="16"/>
      <c r="GQ42" s="16"/>
      <c r="GR42" s="16"/>
      <c r="GS42" s="16"/>
      <c r="GT42" s="16"/>
      <c r="GU42" s="16"/>
      <c r="GV42" s="16"/>
      <c r="GW42" s="16"/>
      <c r="GX42" s="16"/>
      <c r="GY42" s="16"/>
      <c r="GZ42" s="16"/>
      <c r="HA42" s="16"/>
      <c r="HB42" s="16"/>
      <c r="HC42" s="16"/>
      <c r="HD42" s="16"/>
      <c r="HE42" s="16"/>
      <c r="HF42" s="16"/>
      <c r="HG42" s="16"/>
      <c r="HH42" s="16"/>
      <c r="HI42" s="16"/>
      <c r="HJ42" s="16"/>
      <c r="HK42" s="16"/>
      <c r="HL42" s="16"/>
      <c r="HM42" s="16"/>
      <c r="HN42" s="16"/>
      <c r="HO42" s="16"/>
      <c r="HP42" s="16"/>
    </row>
    <row r="43" spans="1:224" ht="12.75" customHeight="1" x14ac:dyDescent="0.2">
      <c r="A43" s="67" t="s">
        <v>180</v>
      </c>
      <c r="B43" s="20">
        <v>1049</v>
      </c>
      <c r="C43" s="68" t="s">
        <v>144</v>
      </c>
      <c r="D43" s="21">
        <f t="shared" ca="1" si="3"/>
        <v>0</v>
      </c>
      <c r="E43" s="21">
        <f t="shared" ca="1" si="3"/>
        <v>0</v>
      </c>
      <c r="F43" s="21">
        <f t="shared" ca="1" si="3"/>
        <v>0</v>
      </c>
      <c r="G43" s="21">
        <f t="shared" ca="1" si="3"/>
        <v>0</v>
      </c>
      <c r="H43" s="21">
        <f t="shared" ca="1" si="3"/>
        <v>0</v>
      </c>
      <c r="I43" s="21">
        <f t="shared" ca="1" si="3"/>
        <v>0</v>
      </c>
      <c r="J43" s="21">
        <f t="shared" ca="1" si="1"/>
        <v>0</v>
      </c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  <c r="BM43" s="16"/>
      <c r="BN43" s="16"/>
      <c r="BO43" s="16"/>
      <c r="BP43" s="16"/>
      <c r="BQ43" s="16"/>
      <c r="BR43" s="16"/>
      <c r="BS43" s="16"/>
      <c r="BT43" s="16"/>
      <c r="BU43" s="16"/>
      <c r="BV43" s="16"/>
      <c r="BW43" s="16"/>
      <c r="BX43" s="16"/>
      <c r="BY43" s="16"/>
      <c r="BZ43" s="16"/>
      <c r="CA43" s="16"/>
      <c r="CB43" s="16"/>
      <c r="CC43" s="16"/>
      <c r="CD43" s="16"/>
      <c r="CE43" s="16"/>
      <c r="CF43" s="16"/>
      <c r="CG43" s="16"/>
      <c r="CH43" s="16"/>
      <c r="CI43" s="16"/>
      <c r="CJ43" s="16"/>
      <c r="CK43" s="16"/>
      <c r="CL43" s="16"/>
      <c r="CM43" s="16"/>
      <c r="CN43" s="16"/>
      <c r="CO43" s="16"/>
      <c r="CP43" s="16"/>
      <c r="CQ43" s="16"/>
      <c r="CR43" s="16"/>
      <c r="CS43" s="16"/>
      <c r="CT43" s="16"/>
      <c r="CU43" s="16"/>
      <c r="CV43" s="16"/>
      <c r="CW43" s="16"/>
      <c r="CX43" s="16"/>
      <c r="CY43" s="16"/>
      <c r="CZ43" s="16"/>
      <c r="DA43" s="16"/>
      <c r="DB43" s="16"/>
      <c r="DC43" s="16"/>
      <c r="DD43" s="16"/>
      <c r="DE43" s="16"/>
      <c r="DF43" s="16"/>
      <c r="DG43" s="16"/>
      <c r="DH43" s="16"/>
      <c r="DI43" s="16"/>
      <c r="DJ43" s="16"/>
      <c r="DK43" s="16"/>
      <c r="DL43" s="16"/>
      <c r="DM43" s="16"/>
      <c r="DN43" s="16"/>
      <c r="DO43" s="16"/>
      <c r="DP43" s="16"/>
      <c r="DQ43" s="16"/>
      <c r="DR43" s="16"/>
      <c r="DS43" s="16"/>
      <c r="DT43" s="16"/>
      <c r="DU43" s="16"/>
      <c r="DV43" s="16"/>
      <c r="DW43" s="16"/>
      <c r="DX43" s="16"/>
      <c r="DY43" s="16"/>
      <c r="DZ43" s="16"/>
      <c r="EA43" s="16"/>
      <c r="EB43" s="16"/>
      <c r="EC43" s="16"/>
      <c r="ED43" s="16"/>
      <c r="EE43" s="16"/>
      <c r="EF43" s="16"/>
      <c r="EG43" s="16"/>
      <c r="EH43" s="16"/>
      <c r="EI43" s="16"/>
      <c r="EJ43" s="16"/>
      <c r="EK43" s="16"/>
      <c r="EL43" s="16"/>
      <c r="EM43" s="16"/>
      <c r="EN43" s="16"/>
      <c r="EO43" s="16"/>
      <c r="EP43" s="16"/>
      <c r="EQ43" s="16"/>
      <c r="ER43" s="16"/>
      <c r="ES43" s="16"/>
      <c r="ET43" s="16"/>
      <c r="EU43" s="16"/>
      <c r="EV43" s="16"/>
      <c r="EW43" s="16"/>
      <c r="EX43" s="16"/>
      <c r="EY43" s="16"/>
      <c r="EZ43" s="16"/>
      <c r="FA43" s="16"/>
      <c r="FB43" s="16"/>
      <c r="FC43" s="16"/>
      <c r="FD43" s="16"/>
      <c r="FE43" s="16"/>
      <c r="FF43" s="16"/>
      <c r="FG43" s="16"/>
      <c r="FH43" s="16"/>
      <c r="FI43" s="16"/>
      <c r="FJ43" s="16"/>
      <c r="FK43" s="16"/>
      <c r="FL43" s="16"/>
      <c r="FM43" s="16"/>
      <c r="FN43" s="16"/>
      <c r="FO43" s="16"/>
      <c r="FP43" s="16"/>
      <c r="FQ43" s="16"/>
      <c r="FR43" s="16"/>
      <c r="FS43" s="16"/>
      <c r="FT43" s="16"/>
      <c r="FU43" s="16"/>
      <c r="FV43" s="16"/>
      <c r="FW43" s="16"/>
      <c r="FX43" s="16"/>
      <c r="FY43" s="16"/>
      <c r="FZ43" s="16"/>
      <c r="GA43" s="16"/>
      <c r="GB43" s="16"/>
      <c r="GC43" s="16"/>
      <c r="GD43" s="16"/>
      <c r="GE43" s="16"/>
      <c r="GF43" s="16"/>
      <c r="GG43" s="16"/>
      <c r="GH43" s="16"/>
      <c r="GI43" s="16"/>
      <c r="GJ43" s="16"/>
      <c r="GK43" s="16"/>
      <c r="GL43" s="16"/>
      <c r="GM43" s="16"/>
      <c r="GN43" s="16"/>
      <c r="GO43" s="16"/>
      <c r="GP43" s="16"/>
      <c r="GQ43" s="16"/>
      <c r="GR43" s="16"/>
      <c r="GS43" s="16"/>
      <c r="GT43" s="16"/>
      <c r="GU43" s="16"/>
      <c r="GV43" s="16"/>
      <c r="GW43" s="16"/>
      <c r="GX43" s="16"/>
      <c r="GY43" s="16"/>
      <c r="GZ43" s="16"/>
      <c r="HA43" s="16"/>
      <c r="HB43" s="16"/>
      <c r="HC43" s="16"/>
      <c r="HD43" s="16"/>
      <c r="HE43" s="16"/>
      <c r="HF43" s="16"/>
      <c r="HG43" s="16"/>
      <c r="HH43" s="16"/>
      <c r="HI43" s="16"/>
      <c r="HJ43" s="16"/>
      <c r="HK43" s="16"/>
      <c r="HL43" s="16"/>
      <c r="HM43" s="16"/>
      <c r="HN43" s="16"/>
      <c r="HO43" s="16"/>
      <c r="HP43" s="16"/>
    </row>
    <row r="44" spans="1:224" ht="12.75" customHeight="1" x14ac:dyDescent="0.2">
      <c r="A44" s="67" t="s">
        <v>181</v>
      </c>
      <c r="B44" s="20">
        <v>1050</v>
      </c>
      <c r="C44" s="68" t="s">
        <v>144</v>
      </c>
      <c r="D44" s="21">
        <f t="shared" ca="1" si="3"/>
        <v>0</v>
      </c>
      <c r="E44" s="21">
        <f t="shared" ca="1" si="3"/>
        <v>0</v>
      </c>
      <c r="F44" s="21">
        <f t="shared" ca="1" si="3"/>
        <v>0</v>
      </c>
      <c r="G44" s="21">
        <f t="shared" ca="1" si="3"/>
        <v>0</v>
      </c>
      <c r="H44" s="21">
        <f t="shared" ca="1" si="3"/>
        <v>0</v>
      </c>
      <c r="I44" s="21">
        <f t="shared" ca="1" si="3"/>
        <v>0</v>
      </c>
      <c r="J44" s="21">
        <f t="shared" ca="1" si="1"/>
        <v>0</v>
      </c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  <c r="BM44" s="16"/>
      <c r="BN44" s="16"/>
      <c r="BO44" s="16"/>
      <c r="BP44" s="16"/>
      <c r="BQ44" s="16"/>
      <c r="BR44" s="16"/>
      <c r="BS44" s="16"/>
      <c r="BT44" s="16"/>
      <c r="BU44" s="16"/>
      <c r="BV44" s="16"/>
      <c r="BW44" s="16"/>
      <c r="BX44" s="16"/>
      <c r="BY44" s="16"/>
      <c r="BZ44" s="16"/>
      <c r="CA44" s="16"/>
      <c r="CB44" s="16"/>
      <c r="CC44" s="16"/>
      <c r="CD44" s="16"/>
      <c r="CE44" s="16"/>
      <c r="CF44" s="16"/>
      <c r="CG44" s="16"/>
      <c r="CH44" s="16"/>
      <c r="CI44" s="16"/>
      <c r="CJ44" s="16"/>
      <c r="CK44" s="16"/>
      <c r="CL44" s="16"/>
      <c r="CM44" s="16"/>
      <c r="CN44" s="16"/>
      <c r="CO44" s="16"/>
      <c r="CP44" s="16"/>
      <c r="CQ44" s="16"/>
      <c r="CR44" s="16"/>
      <c r="CS44" s="16"/>
      <c r="CT44" s="16"/>
      <c r="CU44" s="16"/>
      <c r="CV44" s="16"/>
      <c r="CW44" s="16"/>
      <c r="CX44" s="16"/>
      <c r="CY44" s="16"/>
      <c r="CZ44" s="16"/>
      <c r="DA44" s="16"/>
      <c r="DB44" s="16"/>
      <c r="DC44" s="16"/>
      <c r="DD44" s="16"/>
      <c r="DE44" s="16"/>
      <c r="DF44" s="16"/>
      <c r="DG44" s="16"/>
      <c r="DH44" s="16"/>
      <c r="DI44" s="16"/>
      <c r="DJ44" s="16"/>
      <c r="DK44" s="16"/>
      <c r="DL44" s="16"/>
      <c r="DM44" s="16"/>
      <c r="DN44" s="16"/>
      <c r="DO44" s="16"/>
      <c r="DP44" s="16"/>
      <c r="DQ44" s="16"/>
      <c r="DR44" s="16"/>
      <c r="DS44" s="16"/>
      <c r="DT44" s="16"/>
      <c r="DU44" s="16"/>
      <c r="DV44" s="16"/>
      <c r="DW44" s="16"/>
      <c r="DX44" s="16"/>
      <c r="DY44" s="16"/>
      <c r="DZ44" s="16"/>
      <c r="EA44" s="16"/>
      <c r="EB44" s="16"/>
      <c r="EC44" s="16"/>
      <c r="ED44" s="16"/>
      <c r="EE44" s="16"/>
      <c r="EF44" s="16"/>
      <c r="EG44" s="16"/>
      <c r="EH44" s="16"/>
      <c r="EI44" s="16"/>
      <c r="EJ44" s="16"/>
      <c r="EK44" s="16"/>
      <c r="EL44" s="16"/>
      <c r="EM44" s="16"/>
      <c r="EN44" s="16"/>
      <c r="EO44" s="16"/>
      <c r="EP44" s="16"/>
      <c r="EQ44" s="16"/>
      <c r="ER44" s="16"/>
      <c r="ES44" s="16"/>
      <c r="ET44" s="16"/>
      <c r="EU44" s="16"/>
      <c r="EV44" s="16"/>
      <c r="EW44" s="16"/>
      <c r="EX44" s="16"/>
      <c r="EY44" s="16"/>
      <c r="EZ44" s="16"/>
      <c r="FA44" s="16"/>
      <c r="FB44" s="16"/>
      <c r="FC44" s="16"/>
      <c r="FD44" s="16"/>
      <c r="FE44" s="16"/>
      <c r="FF44" s="16"/>
      <c r="FG44" s="16"/>
      <c r="FH44" s="16"/>
      <c r="FI44" s="16"/>
      <c r="FJ44" s="16"/>
      <c r="FK44" s="16"/>
      <c r="FL44" s="16"/>
      <c r="FM44" s="16"/>
      <c r="FN44" s="16"/>
      <c r="FO44" s="16"/>
      <c r="FP44" s="16"/>
      <c r="FQ44" s="16"/>
      <c r="FR44" s="16"/>
      <c r="FS44" s="16"/>
      <c r="FT44" s="16"/>
      <c r="FU44" s="16"/>
      <c r="FV44" s="16"/>
      <c r="FW44" s="16"/>
      <c r="FX44" s="16"/>
      <c r="FY44" s="16"/>
      <c r="FZ44" s="16"/>
      <c r="GA44" s="16"/>
      <c r="GB44" s="16"/>
      <c r="GC44" s="16"/>
      <c r="GD44" s="16"/>
      <c r="GE44" s="16"/>
      <c r="GF44" s="16"/>
      <c r="GG44" s="16"/>
      <c r="GH44" s="16"/>
      <c r="GI44" s="16"/>
      <c r="GJ44" s="16"/>
      <c r="GK44" s="16"/>
      <c r="GL44" s="16"/>
      <c r="GM44" s="16"/>
      <c r="GN44" s="16"/>
      <c r="GO44" s="16"/>
      <c r="GP44" s="16"/>
      <c r="GQ44" s="16"/>
      <c r="GR44" s="16"/>
      <c r="GS44" s="16"/>
      <c r="GT44" s="16"/>
      <c r="GU44" s="16"/>
      <c r="GV44" s="16"/>
      <c r="GW44" s="16"/>
      <c r="GX44" s="16"/>
      <c r="GY44" s="16"/>
      <c r="GZ44" s="16"/>
      <c r="HA44" s="16"/>
      <c r="HB44" s="16"/>
      <c r="HC44" s="16"/>
      <c r="HD44" s="16"/>
      <c r="HE44" s="16"/>
      <c r="HF44" s="16"/>
      <c r="HG44" s="16"/>
      <c r="HH44" s="16"/>
      <c r="HI44" s="16"/>
      <c r="HJ44" s="16"/>
      <c r="HK44" s="16"/>
      <c r="HL44" s="16"/>
      <c r="HM44" s="16"/>
      <c r="HN44" s="16"/>
      <c r="HO44" s="16"/>
      <c r="HP44" s="16"/>
    </row>
    <row r="45" spans="1:224" ht="12.75" customHeight="1" x14ac:dyDescent="0.2">
      <c r="A45" s="67" t="s">
        <v>182</v>
      </c>
      <c r="B45" s="20">
        <v>1051</v>
      </c>
      <c r="C45" s="68" t="s">
        <v>144</v>
      </c>
      <c r="D45" s="21">
        <f t="shared" ca="1" si="3"/>
        <v>0</v>
      </c>
      <c r="E45" s="21">
        <f t="shared" ca="1" si="3"/>
        <v>0</v>
      </c>
      <c r="F45" s="21">
        <f t="shared" ca="1" si="3"/>
        <v>0</v>
      </c>
      <c r="G45" s="21">
        <f t="shared" ca="1" si="3"/>
        <v>0</v>
      </c>
      <c r="H45" s="21">
        <f t="shared" ca="1" si="3"/>
        <v>0</v>
      </c>
      <c r="I45" s="21">
        <f t="shared" ca="1" si="3"/>
        <v>0</v>
      </c>
      <c r="J45" s="21">
        <f t="shared" ca="1" si="1"/>
        <v>0</v>
      </c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/>
      <c r="AS45" s="16"/>
      <c r="AT45" s="16"/>
      <c r="AU45" s="16"/>
      <c r="AV45" s="16"/>
      <c r="AW45" s="16"/>
      <c r="AX45" s="16"/>
      <c r="AY45" s="16"/>
      <c r="AZ45" s="1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  <c r="BM45" s="16"/>
      <c r="BN45" s="16"/>
      <c r="BO45" s="16"/>
      <c r="BP45" s="16"/>
      <c r="BQ45" s="16"/>
      <c r="BR45" s="16"/>
      <c r="BS45" s="16"/>
      <c r="BT45" s="16"/>
      <c r="BU45" s="16"/>
      <c r="BV45" s="16"/>
      <c r="BW45" s="16"/>
      <c r="BX45" s="16"/>
      <c r="BY45" s="16"/>
      <c r="BZ45" s="16"/>
      <c r="CA45" s="16"/>
      <c r="CB45" s="16"/>
      <c r="CC45" s="16"/>
      <c r="CD45" s="16"/>
      <c r="CE45" s="16"/>
      <c r="CF45" s="16"/>
      <c r="CG45" s="16"/>
      <c r="CH45" s="16"/>
      <c r="CI45" s="16"/>
      <c r="CJ45" s="16"/>
      <c r="CK45" s="16"/>
      <c r="CL45" s="16"/>
      <c r="CM45" s="16"/>
      <c r="CN45" s="16"/>
      <c r="CO45" s="16"/>
      <c r="CP45" s="16"/>
      <c r="CQ45" s="16"/>
      <c r="CR45" s="16"/>
      <c r="CS45" s="16"/>
      <c r="CT45" s="16"/>
      <c r="CU45" s="16"/>
      <c r="CV45" s="16"/>
      <c r="CW45" s="16"/>
      <c r="CX45" s="16"/>
      <c r="CY45" s="16"/>
      <c r="CZ45" s="16"/>
      <c r="DA45" s="16"/>
      <c r="DB45" s="16"/>
      <c r="DC45" s="16"/>
      <c r="DD45" s="16"/>
      <c r="DE45" s="16"/>
      <c r="DF45" s="16"/>
      <c r="DG45" s="16"/>
      <c r="DH45" s="16"/>
      <c r="DI45" s="16"/>
      <c r="DJ45" s="16"/>
      <c r="DK45" s="16"/>
      <c r="DL45" s="16"/>
      <c r="DM45" s="16"/>
      <c r="DN45" s="16"/>
      <c r="DO45" s="16"/>
      <c r="DP45" s="16"/>
      <c r="DQ45" s="16"/>
      <c r="DR45" s="16"/>
      <c r="DS45" s="16"/>
      <c r="DT45" s="16"/>
      <c r="DU45" s="16"/>
      <c r="DV45" s="16"/>
      <c r="DW45" s="16"/>
      <c r="DX45" s="16"/>
      <c r="DY45" s="16"/>
      <c r="DZ45" s="16"/>
      <c r="EA45" s="16"/>
      <c r="EB45" s="16"/>
      <c r="EC45" s="16"/>
      <c r="ED45" s="16"/>
      <c r="EE45" s="16"/>
      <c r="EF45" s="16"/>
      <c r="EG45" s="16"/>
      <c r="EH45" s="16"/>
      <c r="EI45" s="16"/>
      <c r="EJ45" s="16"/>
      <c r="EK45" s="16"/>
      <c r="EL45" s="16"/>
      <c r="EM45" s="16"/>
      <c r="EN45" s="16"/>
      <c r="EO45" s="16"/>
      <c r="EP45" s="16"/>
      <c r="EQ45" s="16"/>
      <c r="ER45" s="16"/>
      <c r="ES45" s="16"/>
      <c r="ET45" s="16"/>
      <c r="EU45" s="16"/>
      <c r="EV45" s="16"/>
      <c r="EW45" s="16"/>
      <c r="EX45" s="16"/>
      <c r="EY45" s="16"/>
      <c r="EZ45" s="16"/>
      <c r="FA45" s="16"/>
      <c r="FB45" s="16"/>
      <c r="FC45" s="16"/>
      <c r="FD45" s="16"/>
      <c r="FE45" s="16"/>
      <c r="FF45" s="16"/>
      <c r="FG45" s="16"/>
      <c r="FH45" s="16"/>
      <c r="FI45" s="16"/>
      <c r="FJ45" s="16"/>
      <c r="FK45" s="16"/>
      <c r="FL45" s="16"/>
      <c r="FM45" s="16"/>
      <c r="FN45" s="16"/>
      <c r="FO45" s="16"/>
      <c r="FP45" s="16"/>
      <c r="FQ45" s="16"/>
      <c r="FR45" s="16"/>
      <c r="FS45" s="16"/>
      <c r="FT45" s="16"/>
      <c r="FU45" s="16"/>
      <c r="FV45" s="16"/>
      <c r="FW45" s="16"/>
      <c r="FX45" s="16"/>
      <c r="FY45" s="16"/>
      <c r="FZ45" s="16"/>
      <c r="GA45" s="16"/>
      <c r="GB45" s="16"/>
      <c r="GC45" s="16"/>
      <c r="GD45" s="16"/>
      <c r="GE45" s="16"/>
      <c r="GF45" s="16"/>
      <c r="GG45" s="16"/>
      <c r="GH45" s="16"/>
      <c r="GI45" s="16"/>
      <c r="GJ45" s="16"/>
      <c r="GK45" s="16"/>
      <c r="GL45" s="16"/>
      <c r="GM45" s="16"/>
      <c r="GN45" s="16"/>
      <c r="GO45" s="16"/>
      <c r="GP45" s="16"/>
      <c r="GQ45" s="16"/>
      <c r="GR45" s="16"/>
      <c r="GS45" s="16"/>
      <c r="GT45" s="16"/>
      <c r="GU45" s="16"/>
      <c r="GV45" s="16"/>
      <c r="GW45" s="16"/>
      <c r="GX45" s="16"/>
      <c r="GY45" s="16"/>
      <c r="GZ45" s="16"/>
      <c r="HA45" s="16"/>
      <c r="HB45" s="16"/>
      <c r="HC45" s="16"/>
      <c r="HD45" s="16"/>
      <c r="HE45" s="16"/>
      <c r="HF45" s="16"/>
      <c r="HG45" s="16"/>
      <c r="HH45" s="16"/>
      <c r="HI45" s="16"/>
      <c r="HJ45" s="16"/>
      <c r="HK45" s="16"/>
      <c r="HL45" s="16"/>
      <c r="HM45" s="16"/>
      <c r="HN45" s="16"/>
      <c r="HO45" s="16"/>
      <c r="HP45" s="16"/>
    </row>
    <row r="46" spans="1:224" ht="12.75" customHeight="1" x14ac:dyDescent="0.2">
      <c r="A46" s="67" t="s">
        <v>183</v>
      </c>
      <c r="B46" s="20">
        <v>1052</v>
      </c>
      <c r="C46" s="68" t="s">
        <v>144</v>
      </c>
      <c r="D46" s="21">
        <f t="shared" ca="1" si="3"/>
        <v>0</v>
      </c>
      <c r="E46" s="21">
        <f t="shared" ca="1" si="3"/>
        <v>0</v>
      </c>
      <c r="F46" s="21">
        <f t="shared" ca="1" si="3"/>
        <v>0</v>
      </c>
      <c r="G46" s="21">
        <f t="shared" ca="1" si="3"/>
        <v>0</v>
      </c>
      <c r="H46" s="21">
        <f t="shared" ca="1" si="3"/>
        <v>0</v>
      </c>
      <c r="I46" s="21">
        <f t="shared" ca="1" si="3"/>
        <v>0</v>
      </c>
      <c r="J46" s="21">
        <f t="shared" ca="1" si="1"/>
        <v>0</v>
      </c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  <c r="BM46" s="16"/>
      <c r="BN46" s="16"/>
      <c r="BO46" s="16"/>
      <c r="BP46" s="16"/>
      <c r="BQ46" s="16"/>
      <c r="BR46" s="16"/>
      <c r="BS46" s="16"/>
      <c r="BT46" s="16"/>
      <c r="BU46" s="16"/>
      <c r="BV46" s="16"/>
      <c r="BW46" s="16"/>
      <c r="BX46" s="16"/>
      <c r="BY46" s="16"/>
      <c r="BZ46" s="16"/>
      <c r="CA46" s="16"/>
      <c r="CB46" s="16"/>
      <c r="CC46" s="16"/>
      <c r="CD46" s="16"/>
      <c r="CE46" s="16"/>
      <c r="CF46" s="16"/>
      <c r="CG46" s="16"/>
      <c r="CH46" s="16"/>
      <c r="CI46" s="16"/>
      <c r="CJ46" s="16"/>
      <c r="CK46" s="16"/>
      <c r="CL46" s="16"/>
      <c r="CM46" s="16"/>
      <c r="CN46" s="16"/>
      <c r="CO46" s="16"/>
      <c r="CP46" s="16"/>
      <c r="CQ46" s="16"/>
      <c r="CR46" s="16"/>
      <c r="CS46" s="16"/>
      <c r="CT46" s="16"/>
      <c r="CU46" s="16"/>
      <c r="CV46" s="16"/>
      <c r="CW46" s="16"/>
      <c r="CX46" s="16"/>
      <c r="CY46" s="16"/>
      <c r="CZ46" s="16"/>
      <c r="DA46" s="16"/>
      <c r="DB46" s="16"/>
      <c r="DC46" s="16"/>
      <c r="DD46" s="16"/>
      <c r="DE46" s="16"/>
      <c r="DF46" s="16"/>
      <c r="DG46" s="16"/>
      <c r="DH46" s="16"/>
      <c r="DI46" s="16"/>
      <c r="DJ46" s="16"/>
      <c r="DK46" s="16"/>
      <c r="DL46" s="16"/>
      <c r="DM46" s="16"/>
      <c r="DN46" s="16"/>
      <c r="DO46" s="16"/>
      <c r="DP46" s="16"/>
      <c r="DQ46" s="16"/>
      <c r="DR46" s="16"/>
      <c r="DS46" s="16"/>
      <c r="DT46" s="16"/>
      <c r="DU46" s="16"/>
      <c r="DV46" s="16"/>
      <c r="DW46" s="16"/>
      <c r="DX46" s="16"/>
      <c r="DY46" s="16"/>
      <c r="DZ46" s="16"/>
      <c r="EA46" s="16"/>
      <c r="EB46" s="16"/>
      <c r="EC46" s="16"/>
      <c r="ED46" s="16"/>
      <c r="EE46" s="16"/>
      <c r="EF46" s="16"/>
      <c r="EG46" s="16"/>
      <c r="EH46" s="16"/>
      <c r="EI46" s="16"/>
      <c r="EJ46" s="16"/>
      <c r="EK46" s="16"/>
      <c r="EL46" s="16"/>
      <c r="EM46" s="16"/>
      <c r="EN46" s="16"/>
      <c r="EO46" s="16"/>
      <c r="EP46" s="16"/>
      <c r="EQ46" s="16"/>
      <c r="ER46" s="16"/>
      <c r="ES46" s="16"/>
      <c r="ET46" s="16"/>
      <c r="EU46" s="16"/>
      <c r="EV46" s="16"/>
      <c r="EW46" s="16"/>
      <c r="EX46" s="16"/>
      <c r="EY46" s="16"/>
      <c r="EZ46" s="16"/>
      <c r="FA46" s="16"/>
      <c r="FB46" s="16"/>
      <c r="FC46" s="16"/>
      <c r="FD46" s="16"/>
      <c r="FE46" s="16"/>
      <c r="FF46" s="16"/>
      <c r="FG46" s="16"/>
      <c r="FH46" s="16"/>
      <c r="FI46" s="16"/>
      <c r="FJ46" s="16"/>
      <c r="FK46" s="16"/>
      <c r="FL46" s="16"/>
      <c r="FM46" s="16"/>
      <c r="FN46" s="16"/>
      <c r="FO46" s="16"/>
      <c r="FP46" s="16"/>
      <c r="FQ46" s="16"/>
      <c r="FR46" s="16"/>
      <c r="FS46" s="16"/>
      <c r="FT46" s="16"/>
      <c r="FU46" s="16"/>
      <c r="FV46" s="16"/>
      <c r="FW46" s="16"/>
      <c r="FX46" s="16"/>
      <c r="FY46" s="16"/>
      <c r="FZ46" s="16"/>
      <c r="GA46" s="16"/>
      <c r="GB46" s="16"/>
      <c r="GC46" s="16"/>
      <c r="GD46" s="16"/>
      <c r="GE46" s="16"/>
      <c r="GF46" s="16"/>
      <c r="GG46" s="16"/>
      <c r="GH46" s="16"/>
      <c r="GI46" s="16"/>
      <c r="GJ46" s="16"/>
      <c r="GK46" s="16"/>
      <c r="GL46" s="16"/>
      <c r="GM46" s="16"/>
      <c r="GN46" s="16"/>
      <c r="GO46" s="16"/>
      <c r="GP46" s="16"/>
      <c r="GQ46" s="16"/>
      <c r="GR46" s="16"/>
      <c r="GS46" s="16"/>
      <c r="GT46" s="16"/>
      <c r="GU46" s="16"/>
      <c r="GV46" s="16"/>
      <c r="GW46" s="16"/>
      <c r="GX46" s="16"/>
      <c r="GY46" s="16"/>
      <c r="GZ46" s="16"/>
      <c r="HA46" s="16"/>
      <c r="HB46" s="16"/>
      <c r="HC46" s="16"/>
      <c r="HD46" s="16"/>
      <c r="HE46" s="16"/>
      <c r="HF46" s="16"/>
      <c r="HG46" s="16"/>
      <c r="HH46" s="16"/>
      <c r="HI46" s="16"/>
      <c r="HJ46" s="16"/>
      <c r="HK46" s="16"/>
      <c r="HL46" s="16"/>
      <c r="HM46" s="16"/>
      <c r="HN46" s="16"/>
      <c r="HO46" s="16"/>
      <c r="HP46" s="16"/>
    </row>
    <row r="47" spans="1:224" ht="12.75" customHeight="1" x14ac:dyDescent="0.2">
      <c r="A47" s="67" t="s">
        <v>184</v>
      </c>
      <c r="B47" s="20">
        <v>1053</v>
      </c>
      <c r="C47" s="68" t="s">
        <v>144</v>
      </c>
      <c r="D47" s="21">
        <f t="shared" ca="1" si="3"/>
        <v>0</v>
      </c>
      <c r="E47" s="21">
        <f t="shared" ca="1" si="3"/>
        <v>0</v>
      </c>
      <c r="F47" s="21">
        <f t="shared" ca="1" si="3"/>
        <v>0</v>
      </c>
      <c r="G47" s="21">
        <f t="shared" ca="1" si="3"/>
        <v>0</v>
      </c>
      <c r="H47" s="21">
        <f t="shared" ca="1" si="3"/>
        <v>0</v>
      </c>
      <c r="I47" s="21">
        <f t="shared" ca="1" si="3"/>
        <v>0</v>
      </c>
      <c r="J47" s="21">
        <f t="shared" ca="1" si="1"/>
        <v>0</v>
      </c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  <c r="BM47" s="16"/>
      <c r="BN47" s="16"/>
      <c r="BO47" s="16"/>
      <c r="BP47" s="16"/>
      <c r="BQ47" s="16"/>
      <c r="BR47" s="16"/>
      <c r="BS47" s="16"/>
      <c r="BT47" s="16"/>
      <c r="BU47" s="16"/>
      <c r="BV47" s="16"/>
      <c r="BW47" s="16"/>
      <c r="BX47" s="16"/>
      <c r="BY47" s="16"/>
      <c r="BZ47" s="16"/>
      <c r="CA47" s="16"/>
      <c r="CB47" s="16"/>
      <c r="CC47" s="16"/>
      <c r="CD47" s="16"/>
      <c r="CE47" s="16"/>
      <c r="CF47" s="16"/>
      <c r="CG47" s="16"/>
      <c r="CH47" s="16"/>
      <c r="CI47" s="16"/>
      <c r="CJ47" s="16"/>
      <c r="CK47" s="16"/>
      <c r="CL47" s="16"/>
      <c r="CM47" s="16"/>
      <c r="CN47" s="16"/>
      <c r="CO47" s="16"/>
      <c r="CP47" s="16"/>
      <c r="CQ47" s="16"/>
      <c r="CR47" s="16"/>
      <c r="CS47" s="16"/>
      <c r="CT47" s="16"/>
      <c r="CU47" s="16"/>
      <c r="CV47" s="16"/>
      <c r="CW47" s="16"/>
      <c r="CX47" s="16"/>
      <c r="CY47" s="16"/>
      <c r="CZ47" s="16"/>
      <c r="DA47" s="16"/>
      <c r="DB47" s="16"/>
      <c r="DC47" s="16"/>
      <c r="DD47" s="16"/>
      <c r="DE47" s="16"/>
      <c r="DF47" s="16"/>
      <c r="DG47" s="16"/>
      <c r="DH47" s="16"/>
      <c r="DI47" s="16"/>
      <c r="DJ47" s="16"/>
      <c r="DK47" s="16"/>
      <c r="DL47" s="16"/>
      <c r="DM47" s="16"/>
      <c r="DN47" s="16"/>
      <c r="DO47" s="16"/>
      <c r="DP47" s="16"/>
      <c r="DQ47" s="16"/>
      <c r="DR47" s="16"/>
      <c r="DS47" s="16"/>
      <c r="DT47" s="16"/>
      <c r="DU47" s="16"/>
      <c r="DV47" s="16"/>
      <c r="DW47" s="16"/>
      <c r="DX47" s="16"/>
      <c r="DY47" s="16"/>
      <c r="DZ47" s="16"/>
      <c r="EA47" s="16"/>
      <c r="EB47" s="16"/>
      <c r="EC47" s="16"/>
      <c r="ED47" s="16"/>
      <c r="EE47" s="16"/>
      <c r="EF47" s="16"/>
      <c r="EG47" s="16"/>
      <c r="EH47" s="16"/>
      <c r="EI47" s="16"/>
      <c r="EJ47" s="16"/>
      <c r="EK47" s="16"/>
      <c r="EL47" s="16"/>
      <c r="EM47" s="16"/>
      <c r="EN47" s="16"/>
      <c r="EO47" s="16"/>
      <c r="EP47" s="16"/>
      <c r="EQ47" s="16"/>
      <c r="ER47" s="16"/>
      <c r="ES47" s="16"/>
      <c r="ET47" s="16"/>
      <c r="EU47" s="16"/>
      <c r="EV47" s="16"/>
      <c r="EW47" s="16"/>
      <c r="EX47" s="16"/>
      <c r="EY47" s="16"/>
      <c r="EZ47" s="16"/>
      <c r="FA47" s="16"/>
      <c r="FB47" s="16"/>
      <c r="FC47" s="16"/>
      <c r="FD47" s="16"/>
      <c r="FE47" s="16"/>
      <c r="FF47" s="16"/>
      <c r="FG47" s="16"/>
      <c r="FH47" s="16"/>
      <c r="FI47" s="16"/>
      <c r="FJ47" s="16"/>
      <c r="FK47" s="16"/>
      <c r="FL47" s="16"/>
      <c r="FM47" s="16"/>
      <c r="FN47" s="16"/>
      <c r="FO47" s="16"/>
      <c r="FP47" s="16"/>
      <c r="FQ47" s="16"/>
      <c r="FR47" s="16"/>
      <c r="FS47" s="16"/>
      <c r="FT47" s="16"/>
      <c r="FU47" s="16"/>
      <c r="FV47" s="16"/>
      <c r="FW47" s="16"/>
      <c r="FX47" s="16"/>
      <c r="FY47" s="16"/>
      <c r="FZ47" s="16"/>
      <c r="GA47" s="16"/>
      <c r="GB47" s="16"/>
      <c r="GC47" s="16"/>
      <c r="GD47" s="16"/>
      <c r="GE47" s="16"/>
      <c r="GF47" s="16"/>
      <c r="GG47" s="16"/>
      <c r="GH47" s="16"/>
      <c r="GI47" s="16"/>
      <c r="GJ47" s="16"/>
      <c r="GK47" s="16"/>
      <c r="GL47" s="16"/>
      <c r="GM47" s="16"/>
      <c r="GN47" s="16"/>
      <c r="GO47" s="16"/>
      <c r="GP47" s="16"/>
      <c r="GQ47" s="16"/>
      <c r="GR47" s="16"/>
      <c r="GS47" s="16"/>
      <c r="GT47" s="16"/>
      <c r="GU47" s="16"/>
      <c r="GV47" s="16"/>
      <c r="GW47" s="16"/>
      <c r="GX47" s="16"/>
      <c r="GY47" s="16"/>
      <c r="GZ47" s="16"/>
      <c r="HA47" s="16"/>
      <c r="HB47" s="16"/>
      <c r="HC47" s="16"/>
      <c r="HD47" s="16"/>
      <c r="HE47" s="16"/>
      <c r="HF47" s="16"/>
      <c r="HG47" s="16"/>
      <c r="HH47" s="16"/>
      <c r="HI47" s="16"/>
      <c r="HJ47" s="16"/>
      <c r="HK47" s="16"/>
      <c r="HL47" s="16"/>
      <c r="HM47" s="16"/>
      <c r="HN47" s="16"/>
      <c r="HO47" s="16"/>
      <c r="HP47" s="16"/>
    </row>
    <row r="48" spans="1:224" ht="12.75" customHeight="1" x14ac:dyDescent="0.2">
      <c r="A48" s="67" t="s">
        <v>185</v>
      </c>
      <c r="B48" s="20">
        <v>1054</v>
      </c>
      <c r="C48" s="68" t="s">
        <v>144</v>
      </c>
      <c r="D48" s="21">
        <f t="shared" ca="1" si="3"/>
        <v>0</v>
      </c>
      <c r="E48" s="21">
        <f t="shared" ca="1" si="3"/>
        <v>0</v>
      </c>
      <c r="F48" s="21">
        <f t="shared" ca="1" si="3"/>
        <v>0</v>
      </c>
      <c r="G48" s="21">
        <f t="shared" ca="1" si="3"/>
        <v>0</v>
      </c>
      <c r="H48" s="21">
        <f t="shared" ca="1" si="3"/>
        <v>0</v>
      </c>
      <c r="I48" s="21">
        <f t="shared" ca="1" si="3"/>
        <v>0</v>
      </c>
      <c r="J48" s="21">
        <f t="shared" ca="1" si="1"/>
        <v>0</v>
      </c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  <c r="BM48" s="16"/>
      <c r="BN48" s="16"/>
      <c r="BO48" s="16"/>
      <c r="BP48" s="16"/>
      <c r="BQ48" s="16"/>
      <c r="BR48" s="16"/>
      <c r="BS48" s="16"/>
      <c r="BT48" s="16"/>
      <c r="BU48" s="16"/>
      <c r="BV48" s="16"/>
      <c r="BW48" s="16"/>
      <c r="BX48" s="16"/>
      <c r="BY48" s="16"/>
      <c r="BZ48" s="16"/>
      <c r="CA48" s="16"/>
      <c r="CB48" s="16"/>
      <c r="CC48" s="16"/>
      <c r="CD48" s="16"/>
      <c r="CE48" s="16"/>
      <c r="CF48" s="16"/>
      <c r="CG48" s="16"/>
      <c r="CH48" s="16"/>
      <c r="CI48" s="16"/>
      <c r="CJ48" s="16"/>
      <c r="CK48" s="16"/>
      <c r="CL48" s="16"/>
      <c r="CM48" s="16"/>
      <c r="CN48" s="16"/>
      <c r="CO48" s="16"/>
      <c r="CP48" s="16"/>
      <c r="CQ48" s="16"/>
      <c r="CR48" s="16"/>
      <c r="CS48" s="16"/>
      <c r="CT48" s="16"/>
      <c r="CU48" s="16"/>
      <c r="CV48" s="16"/>
      <c r="CW48" s="16"/>
      <c r="CX48" s="16"/>
      <c r="CY48" s="16"/>
      <c r="CZ48" s="16"/>
      <c r="DA48" s="16"/>
      <c r="DB48" s="16"/>
      <c r="DC48" s="16"/>
      <c r="DD48" s="16"/>
      <c r="DE48" s="16"/>
      <c r="DF48" s="16"/>
      <c r="DG48" s="16"/>
      <c r="DH48" s="16"/>
      <c r="DI48" s="16"/>
      <c r="DJ48" s="16"/>
      <c r="DK48" s="16"/>
      <c r="DL48" s="16"/>
      <c r="DM48" s="16"/>
      <c r="DN48" s="16"/>
      <c r="DO48" s="16"/>
      <c r="DP48" s="16"/>
      <c r="DQ48" s="16"/>
      <c r="DR48" s="16"/>
      <c r="DS48" s="16"/>
      <c r="DT48" s="16"/>
      <c r="DU48" s="16"/>
      <c r="DV48" s="16"/>
      <c r="DW48" s="16"/>
      <c r="DX48" s="16"/>
      <c r="DY48" s="16"/>
      <c r="DZ48" s="16"/>
      <c r="EA48" s="16"/>
      <c r="EB48" s="16"/>
      <c r="EC48" s="16"/>
      <c r="ED48" s="16"/>
      <c r="EE48" s="16"/>
      <c r="EF48" s="16"/>
      <c r="EG48" s="16"/>
      <c r="EH48" s="16"/>
      <c r="EI48" s="16"/>
      <c r="EJ48" s="16"/>
      <c r="EK48" s="16"/>
      <c r="EL48" s="16"/>
      <c r="EM48" s="16"/>
      <c r="EN48" s="16"/>
      <c r="EO48" s="16"/>
      <c r="EP48" s="16"/>
      <c r="EQ48" s="16"/>
      <c r="ER48" s="16"/>
      <c r="ES48" s="16"/>
      <c r="ET48" s="16"/>
      <c r="EU48" s="16"/>
      <c r="EV48" s="16"/>
      <c r="EW48" s="16"/>
      <c r="EX48" s="16"/>
      <c r="EY48" s="16"/>
      <c r="EZ48" s="16"/>
      <c r="FA48" s="16"/>
      <c r="FB48" s="16"/>
      <c r="FC48" s="16"/>
      <c r="FD48" s="16"/>
      <c r="FE48" s="16"/>
      <c r="FF48" s="16"/>
      <c r="FG48" s="16"/>
      <c r="FH48" s="16"/>
      <c r="FI48" s="16"/>
      <c r="FJ48" s="16"/>
      <c r="FK48" s="16"/>
      <c r="FL48" s="16"/>
      <c r="FM48" s="16"/>
      <c r="FN48" s="16"/>
      <c r="FO48" s="16"/>
      <c r="FP48" s="16"/>
      <c r="FQ48" s="16"/>
      <c r="FR48" s="16"/>
      <c r="FS48" s="16"/>
      <c r="FT48" s="16"/>
      <c r="FU48" s="16"/>
      <c r="FV48" s="16"/>
      <c r="FW48" s="16"/>
      <c r="FX48" s="16"/>
      <c r="FY48" s="16"/>
      <c r="FZ48" s="16"/>
      <c r="GA48" s="16"/>
      <c r="GB48" s="16"/>
      <c r="GC48" s="16"/>
      <c r="GD48" s="16"/>
      <c r="GE48" s="16"/>
      <c r="GF48" s="16"/>
      <c r="GG48" s="16"/>
      <c r="GH48" s="16"/>
      <c r="GI48" s="16"/>
      <c r="GJ48" s="16"/>
      <c r="GK48" s="16"/>
      <c r="GL48" s="16"/>
      <c r="GM48" s="16"/>
      <c r="GN48" s="16"/>
      <c r="GO48" s="16"/>
      <c r="GP48" s="16"/>
      <c r="GQ48" s="16"/>
      <c r="GR48" s="16"/>
      <c r="GS48" s="16"/>
      <c r="GT48" s="16"/>
      <c r="GU48" s="16"/>
      <c r="GV48" s="16"/>
      <c r="GW48" s="16"/>
      <c r="GX48" s="16"/>
      <c r="GY48" s="16"/>
      <c r="GZ48" s="16"/>
      <c r="HA48" s="16"/>
      <c r="HB48" s="16"/>
      <c r="HC48" s="16"/>
      <c r="HD48" s="16"/>
      <c r="HE48" s="16"/>
      <c r="HF48" s="16"/>
      <c r="HG48" s="16"/>
      <c r="HH48" s="16"/>
      <c r="HI48" s="16"/>
      <c r="HJ48" s="16"/>
      <c r="HK48" s="16"/>
      <c r="HL48" s="16"/>
      <c r="HM48" s="16"/>
      <c r="HN48" s="16"/>
      <c r="HO48" s="16"/>
      <c r="HP48" s="16"/>
    </row>
    <row r="49" spans="1:224" ht="12.75" customHeight="1" x14ac:dyDescent="0.2">
      <c r="A49" s="67" t="s">
        <v>186</v>
      </c>
      <c r="B49" s="20">
        <v>1055</v>
      </c>
      <c r="C49" s="68" t="s">
        <v>144</v>
      </c>
      <c r="D49" s="21">
        <f t="shared" ca="1" si="3"/>
        <v>0</v>
      </c>
      <c r="E49" s="21">
        <f t="shared" ca="1" si="3"/>
        <v>0</v>
      </c>
      <c r="F49" s="21">
        <f t="shared" ca="1" si="3"/>
        <v>0</v>
      </c>
      <c r="G49" s="21">
        <f t="shared" ca="1" si="3"/>
        <v>0</v>
      </c>
      <c r="H49" s="21">
        <f t="shared" ca="1" si="3"/>
        <v>0</v>
      </c>
      <c r="I49" s="21">
        <f t="shared" ca="1" si="3"/>
        <v>0</v>
      </c>
      <c r="J49" s="21">
        <f t="shared" ca="1" si="1"/>
        <v>0</v>
      </c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  <c r="BM49" s="16"/>
      <c r="BN49" s="16"/>
      <c r="BO49" s="16"/>
      <c r="BP49" s="16"/>
      <c r="BQ49" s="16"/>
      <c r="BR49" s="16"/>
      <c r="BS49" s="16"/>
      <c r="BT49" s="16"/>
      <c r="BU49" s="16"/>
      <c r="BV49" s="16"/>
      <c r="BW49" s="16"/>
      <c r="BX49" s="16"/>
      <c r="BY49" s="16"/>
      <c r="BZ49" s="16"/>
      <c r="CA49" s="16"/>
      <c r="CB49" s="16"/>
      <c r="CC49" s="16"/>
      <c r="CD49" s="16"/>
      <c r="CE49" s="16"/>
      <c r="CF49" s="16"/>
      <c r="CG49" s="16"/>
      <c r="CH49" s="16"/>
      <c r="CI49" s="16"/>
      <c r="CJ49" s="16"/>
      <c r="CK49" s="16"/>
      <c r="CL49" s="16"/>
      <c r="CM49" s="16"/>
      <c r="CN49" s="16"/>
      <c r="CO49" s="16"/>
      <c r="CP49" s="16"/>
      <c r="CQ49" s="16"/>
      <c r="CR49" s="16"/>
      <c r="CS49" s="16"/>
      <c r="CT49" s="16"/>
      <c r="CU49" s="16"/>
      <c r="CV49" s="16"/>
      <c r="CW49" s="16"/>
      <c r="CX49" s="16"/>
      <c r="CY49" s="16"/>
      <c r="CZ49" s="16"/>
      <c r="DA49" s="16"/>
      <c r="DB49" s="16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6"/>
      <c r="DT49" s="16"/>
      <c r="DU49" s="16"/>
      <c r="DV49" s="16"/>
      <c r="DW49" s="16"/>
      <c r="DX49" s="16"/>
      <c r="DY49" s="16"/>
      <c r="DZ49" s="16"/>
      <c r="EA49" s="16"/>
      <c r="EB49" s="16"/>
      <c r="EC49" s="16"/>
      <c r="ED49" s="16"/>
      <c r="EE49" s="16"/>
      <c r="EF49" s="16"/>
      <c r="EG49" s="16"/>
      <c r="EH49" s="16"/>
      <c r="EI49" s="16"/>
      <c r="EJ49" s="16"/>
      <c r="EK49" s="16"/>
      <c r="EL49" s="16"/>
      <c r="EM49" s="16"/>
      <c r="EN49" s="16"/>
      <c r="EO49" s="16"/>
      <c r="EP49" s="16"/>
      <c r="EQ49" s="16"/>
      <c r="ER49" s="16"/>
      <c r="ES49" s="16"/>
      <c r="ET49" s="16"/>
      <c r="EU49" s="16"/>
      <c r="EV49" s="16"/>
      <c r="EW49" s="16"/>
      <c r="EX49" s="16"/>
      <c r="EY49" s="16"/>
      <c r="EZ49" s="16"/>
      <c r="FA49" s="16"/>
      <c r="FB49" s="16"/>
      <c r="FC49" s="16"/>
      <c r="FD49" s="16"/>
      <c r="FE49" s="16"/>
      <c r="FF49" s="16"/>
      <c r="FG49" s="16"/>
      <c r="FH49" s="16"/>
      <c r="FI49" s="16"/>
      <c r="FJ49" s="16"/>
      <c r="FK49" s="16"/>
      <c r="FL49" s="16"/>
      <c r="FM49" s="16"/>
      <c r="FN49" s="16"/>
      <c r="FO49" s="16"/>
      <c r="FP49" s="16"/>
      <c r="FQ49" s="16"/>
      <c r="FR49" s="16"/>
      <c r="FS49" s="16"/>
      <c r="FT49" s="16"/>
      <c r="FU49" s="16"/>
      <c r="FV49" s="16"/>
      <c r="FW49" s="16"/>
      <c r="FX49" s="16"/>
      <c r="FY49" s="16"/>
      <c r="FZ49" s="16"/>
      <c r="GA49" s="16"/>
      <c r="GB49" s="16"/>
      <c r="GC49" s="16"/>
      <c r="GD49" s="16"/>
      <c r="GE49" s="16"/>
      <c r="GF49" s="16"/>
      <c r="GG49" s="16"/>
      <c r="GH49" s="16"/>
      <c r="GI49" s="16"/>
      <c r="GJ49" s="16"/>
      <c r="GK49" s="16"/>
      <c r="GL49" s="16"/>
      <c r="GM49" s="16"/>
      <c r="GN49" s="16"/>
      <c r="GO49" s="16"/>
      <c r="GP49" s="16"/>
      <c r="GQ49" s="16"/>
      <c r="GR49" s="16"/>
      <c r="GS49" s="16"/>
      <c r="GT49" s="16"/>
      <c r="GU49" s="16"/>
      <c r="GV49" s="16"/>
      <c r="GW49" s="16"/>
      <c r="GX49" s="16"/>
      <c r="GY49" s="16"/>
      <c r="GZ49" s="16"/>
      <c r="HA49" s="16"/>
      <c r="HB49" s="16"/>
      <c r="HC49" s="16"/>
      <c r="HD49" s="16"/>
      <c r="HE49" s="16"/>
      <c r="HF49" s="16"/>
      <c r="HG49" s="16"/>
      <c r="HH49" s="16"/>
      <c r="HI49" s="16"/>
      <c r="HJ49" s="16"/>
      <c r="HK49" s="16"/>
      <c r="HL49" s="16"/>
      <c r="HM49" s="16"/>
      <c r="HN49" s="16"/>
      <c r="HO49" s="16"/>
      <c r="HP49" s="16"/>
    </row>
    <row r="50" spans="1:224" ht="12.75" customHeight="1" x14ac:dyDescent="0.2">
      <c r="A50" s="67" t="s">
        <v>187</v>
      </c>
      <c r="B50" s="20">
        <v>1056</v>
      </c>
      <c r="C50" s="68" t="s">
        <v>144</v>
      </c>
      <c r="D50" s="21">
        <f t="shared" ca="1" si="3"/>
        <v>0</v>
      </c>
      <c r="E50" s="21">
        <f t="shared" ca="1" si="3"/>
        <v>0</v>
      </c>
      <c r="F50" s="21">
        <f t="shared" ca="1" si="3"/>
        <v>0</v>
      </c>
      <c r="G50" s="21">
        <f t="shared" ca="1" si="3"/>
        <v>0</v>
      </c>
      <c r="H50" s="21">
        <f t="shared" ca="1" si="3"/>
        <v>0</v>
      </c>
      <c r="I50" s="21">
        <f t="shared" ca="1" si="3"/>
        <v>0</v>
      </c>
      <c r="J50" s="21">
        <f t="shared" ca="1" si="1"/>
        <v>0</v>
      </c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  <c r="BM50" s="16"/>
      <c r="BN50" s="16"/>
      <c r="BO50" s="16"/>
      <c r="BP50" s="16"/>
      <c r="BQ50" s="16"/>
      <c r="BR50" s="16"/>
      <c r="BS50" s="16"/>
      <c r="BT50" s="16"/>
      <c r="BU50" s="16"/>
      <c r="BV50" s="16"/>
      <c r="BW50" s="16"/>
      <c r="BX50" s="16"/>
      <c r="BY50" s="16"/>
      <c r="BZ50" s="16"/>
      <c r="CA50" s="16"/>
      <c r="CB50" s="16"/>
      <c r="CC50" s="16"/>
      <c r="CD50" s="16"/>
      <c r="CE50" s="16"/>
      <c r="CF50" s="16"/>
      <c r="CG50" s="16"/>
      <c r="CH50" s="16"/>
      <c r="CI50" s="16"/>
      <c r="CJ50" s="16"/>
      <c r="CK50" s="16"/>
      <c r="CL50" s="16"/>
      <c r="CM50" s="16"/>
      <c r="CN50" s="16"/>
      <c r="CO50" s="16"/>
      <c r="CP50" s="16"/>
      <c r="CQ50" s="16"/>
      <c r="CR50" s="16"/>
      <c r="CS50" s="16"/>
      <c r="CT50" s="16"/>
      <c r="CU50" s="16"/>
      <c r="CV50" s="16"/>
      <c r="CW50" s="16"/>
      <c r="CX50" s="16"/>
      <c r="CY50" s="16"/>
      <c r="CZ50" s="16"/>
      <c r="DA50" s="16"/>
      <c r="DB50" s="16"/>
      <c r="DC50" s="16"/>
      <c r="DD50" s="16"/>
      <c r="DE50" s="16"/>
      <c r="DF50" s="16"/>
      <c r="DG50" s="16"/>
      <c r="DH50" s="16"/>
      <c r="DI50" s="16"/>
      <c r="DJ50" s="16"/>
      <c r="DK50" s="16"/>
      <c r="DL50" s="16"/>
      <c r="DM50" s="16"/>
      <c r="DN50" s="16"/>
      <c r="DO50" s="16"/>
      <c r="DP50" s="16"/>
      <c r="DQ50" s="16"/>
      <c r="DR50" s="16"/>
      <c r="DS50" s="16"/>
      <c r="DT50" s="16"/>
      <c r="DU50" s="16"/>
      <c r="DV50" s="16"/>
      <c r="DW50" s="16"/>
      <c r="DX50" s="16"/>
      <c r="DY50" s="16"/>
      <c r="DZ50" s="16"/>
      <c r="EA50" s="16"/>
      <c r="EB50" s="16"/>
      <c r="EC50" s="16"/>
      <c r="ED50" s="16"/>
      <c r="EE50" s="16"/>
      <c r="EF50" s="16"/>
      <c r="EG50" s="16"/>
      <c r="EH50" s="16"/>
      <c r="EI50" s="16"/>
      <c r="EJ50" s="16"/>
      <c r="EK50" s="16"/>
      <c r="EL50" s="16"/>
      <c r="EM50" s="16"/>
      <c r="EN50" s="16"/>
      <c r="EO50" s="16"/>
      <c r="EP50" s="16"/>
      <c r="EQ50" s="16"/>
      <c r="ER50" s="16"/>
      <c r="ES50" s="16"/>
      <c r="ET50" s="16"/>
      <c r="EU50" s="16"/>
      <c r="EV50" s="16"/>
      <c r="EW50" s="16"/>
      <c r="EX50" s="16"/>
      <c r="EY50" s="16"/>
      <c r="EZ50" s="16"/>
      <c r="FA50" s="16"/>
      <c r="FB50" s="16"/>
      <c r="FC50" s="16"/>
      <c r="FD50" s="16"/>
      <c r="FE50" s="16"/>
      <c r="FF50" s="16"/>
      <c r="FG50" s="16"/>
      <c r="FH50" s="16"/>
      <c r="FI50" s="16"/>
      <c r="FJ50" s="16"/>
      <c r="FK50" s="16"/>
      <c r="FL50" s="16"/>
      <c r="FM50" s="16"/>
      <c r="FN50" s="16"/>
      <c r="FO50" s="16"/>
      <c r="FP50" s="16"/>
      <c r="FQ50" s="16"/>
      <c r="FR50" s="16"/>
      <c r="FS50" s="16"/>
      <c r="FT50" s="16"/>
      <c r="FU50" s="16"/>
      <c r="FV50" s="16"/>
      <c r="FW50" s="16"/>
      <c r="FX50" s="16"/>
      <c r="FY50" s="16"/>
      <c r="FZ50" s="16"/>
      <c r="GA50" s="16"/>
      <c r="GB50" s="16"/>
      <c r="GC50" s="16"/>
      <c r="GD50" s="16"/>
      <c r="GE50" s="16"/>
      <c r="GF50" s="16"/>
      <c r="GG50" s="16"/>
      <c r="GH50" s="16"/>
      <c r="GI50" s="16"/>
      <c r="GJ50" s="16"/>
      <c r="GK50" s="16"/>
      <c r="GL50" s="16"/>
      <c r="GM50" s="16"/>
      <c r="GN50" s="16"/>
      <c r="GO50" s="16"/>
      <c r="GP50" s="16"/>
      <c r="GQ50" s="16"/>
      <c r="GR50" s="16"/>
      <c r="GS50" s="16"/>
      <c r="GT50" s="16"/>
      <c r="GU50" s="16"/>
      <c r="GV50" s="16"/>
      <c r="GW50" s="16"/>
      <c r="GX50" s="16"/>
      <c r="GY50" s="16"/>
      <c r="GZ50" s="16"/>
      <c r="HA50" s="16"/>
      <c r="HB50" s="16"/>
      <c r="HC50" s="16"/>
      <c r="HD50" s="16"/>
      <c r="HE50" s="16"/>
      <c r="HF50" s="16"/>
      <c r="HG50" s="16"/>
      <c r="HH50" s="16"/>
      <c r="HI50" s="16"/>
      <c r="HJ50" s="16"/>
      <c r="HK50" s="16"/>
      <c r="HL50" s="16"/>
      <c r="HM50" s="16"/>
      <c r="HN50" s="16"/>
      <c r="HO50" s="16"/>
      <c r="HP50" s="16"/>
    </row>
    <row r="51" spans="1:224" ht="12.75" customHeight="1" x14ac:dyDescent="0.2">
      <c r="A51" s="67" t="s">
        <v>188</v>
      </c>
      <c r="B51" s="20">
        <v>1057</v>
      </c>
      <c r="C51" s="68" t="s">
        <v>144</v>
      </c>
      <c r="D51" s="21">
        <f t="shared" ca="1" si="3"/>
        <v>0</v>
      </c>
      <c r="E51" s="21">
        <f t="shared" ca="1" si="3"/>
        <v>0</v>
      </c>
      <c r="F51" s="21">
        <f t="shared" ca="1" si="3"/>
        <v>0</v>
      </c>
      <c r="G51" s="21">
        <f t="shared" ca="1" si="3"/>
        <v>0</v>
      </c>
      <c r="H51" s="21">
        <f t="shared" ca="1" si="3"/>
        <v>0</v>
      </c>
      <c r="I51" s="21">
        <f t="shared" ca="1" si="3"/>
        <v>0</v>
      </c>
      <c r="J51" s="21">
        <f t="shared" ca="1" si="1"/>
        <v>0</v>
      </c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  <c r="BM51" s="16"/>
      <c r="BN51" s="16"/>
      <c r="BO51" s="16"/>
      <c r="BP51" s="16"/>
      <c r="BQ51" s="16"/>
      <c r="BR51" s="16"/>
      <c r="BS51" s="16"/>
      <c r="BT51" s="16"/>
      <c r="BU51" s="16"/>
      <c r="BV51" s="16"/>
      <c r="BW51" s="16"/>
      <c r="BX51" s="16"/>
      <c r="BY51" s="16"/>
      <c r="BZ51" s="16"/>
      <c r="CA51" s="16"/>
      <c r="CB51" s="16"/>
      <c r="CC51" s="16"/>
      <c r="CD51" s="16"/>
      <c r="CE51" s="16"/>
      <c r="CF51" s="16"/>
      <c r="CG51" s="16"/>
      <c r="CH51" s="16"/>
      <c r="CI51" s="16"/>
      <c r="CJ51" s="16"/>
      <c r="CK51" s="16"/>
      <c r="CL51" s="16"/>
      <c r="CM51" s="16"/>
      <c r="CN51" s="16"/>
      <c r="CO51" s="16"/>
      <c r="CP51" s="16"/>
      <c r="CQ51" s="16"/>
      <c r="CR51" s="16"/>
      <c r="CS51" s="16"/>
      <c r="CT51" s="16"/>
      <c r="CU51" s="16"/>
      <c r="CV51" s="16"/>
      <c r="CW51" s="16"/>
      <c r="CX51" s="16"/>
      <c r="CY51" s="16"/>
      <c r="CZ51" s="16"/>
      <c r="DA51" s="16"/>
      <c r="DB51" s="16"/>
      <c r="DC51" s="16"/>
      <c r="DD51" s="16"/>
      <c r="DE51" s="16"/>
      <c r="DF51" s="16"/>
      <c r="DG51" s="16"/>
      <c r="DH51" s="16"/>
      <c r="DI51" s="16"/>
      <c r="DJ51" s="16"/>
      <c r="DK51" s="16"/>
      <c r="DL51" s="16"/>
      <c r="DM51" s="16"/>
      <c r="DN51" s="16"/>
      <c r="DO51" s="16"/>
      <c r="DP51" s="16"/>
      <c r="DQ51" s="16"/>
      <c r="DR51" s="16"/>
      <c r="DS51" s="16"/>
      <c r="DT51" s="16"/>
      <c r="DU51" s="16"/>
      <c r="DV51" s="16"/>
      <c r="DW51" s="16"/>
      <c r="DX51" s="16"/>
      <c r="DY51" s="16"/>
      <c r="DZ51" s="16"/>
      <c r="EA51" s="16"/>
      <c r="EB51" s="16"/>
      <c r="EC51" s="16"/>
      <c r="ED51" s="16"/>
      <c r="EE51" s="16"/>
      <c r="EF51" s="16"/>
      <c r="EG51" s="16"/>
      <c r="EH51" s="16"/>
      <c r="EI51" s="16"/>
      <c r="EJ51" s="16"/>
      <c r="EK51" s="16"/>
      <c r="EL51" s="16"/>
      <c r="EM51" s="16"/>
      <c r="EN51" s="16"/>
      <c r="EO51" s="16"/>
      <c r="EP51" s="16"/>
      <c r="EQ51" s="16"/>
      <c r="ER51" s="16"/>
      <c r="ES51" s="16"/>
      <c r="ET51" s="16"/>
      <c r="EU51" s="16"/>
      <c r="EV51" s="16"/>
      <c r="EW51" s="16"/>
      <c r="EX51" s="16"/>
      <c r="EY51" s="16"/>
      <c r="EZ51" s="16"/>
      <c r="FA51" s="16"/>
      <c r="FB51" s="16"/>
      <c r="FC51" s="16"/>
      <c r="FD51" s="16"/>
      <c r="FE51" s="16"/>
      <c r="FF51" s="16"/>
      <c r="FG51" s="16"/>
      <c r="FH51" s="16"/>
      <c r="FI51" s="16"/>
      <c r="FJ51" s="16"/>
      <c r="FK51" s="16"/>
      <c r="FL51" s="16"/>
      <c r="FM51" s="16"/>
      <c r="FN51" s="16"/>
      <c r="FO51" s="16"/>
      <c r="FP51" s="16"/>
      <c r="FQ51" s="16"/>
      <c r="FR51" s="16"/>
      <c r="FS51" s="16"/>
      <c r="FT51" s="16"/>
      <c r="FU51" s="16"/>
      <c r="FV51" s="16"/>
      <c r="FW51" s="16"/>
      <c r="FX51" s="16"/>
      <c r="FY51" s="16"/>
      <c r="FZ51" s="16"/>
      <c r="GA51" s="16"/>
      <c r="GB51" s="16"/>
      <c r="GC51" s="16"/>
      <c r="GD51" s="16"/>
      <c r="GE51" s="16"/>
      <c r="GF51" s="16"/>
      <c r="GG51" s="16"/>
      <c r="GH51" s="16"/>
      <c r="GI51" s="16"/>
      <c r="GJ51" s="16"/>
      <c r="GK51" s="16"/>
      <c r="GL51" s="16"/>
      <c r="GM51" s="16"/>
      <c r="GN51" s="16"/>
      <c r="GO51" s="16"/>
      <c r="GP51" s="16"/>
      <c r="GQ51" s="16"/>
      <c r="GR51" s="16"/>
      <c r="GS51" s="16"/>
      <c r="GT51" s="16"/>
      <c r="GU51" s="16"/>
      <c r="GV51" s="16"/>
      <c r="GW51" s="16"/>
      <c r="GX51" s="16"/>
      <c r="GY51" s="16"/>
      <c r="GZ51" s="16"/>
      <c r="HA51" s="16"/>
      <c r="HB51" s="16"/>
      <c r="HC51" s="16"/>
      <c r="HD51" s="16"/>
      <c r="HE51" s="16"/>
      <c r="HF51" s="16"/>
      <c r="HG51" s="16"/>
      <c r="HH51" s="16"/>
      <c r="HI51" s="16"/>
      <c r="HJ51" s="16"/>
      <c r="HK51" s="16"/>
      <c r="HL51" s="16"/>
      <c r="HM51" s="16"/>
      <c r="HN51" s="16"/>
      <c r="HO51" s="16"/>
      <c r="HP51" s="16"/>
    </row>
    <row r="52" spans="1:224" ht="12.75" customHeight="1" x14ac:dyDescent="0.2">
      <c r="A52" s="67" t="s">
        <v>189</v>
      </c>
      <c r="B52" s="20">
        <v>1058</v>
      </c>
      <c r="C52" s="68" t="s">
        <v>144</v>
      </c>
      <c r="D52" s="21">
        <f t="shared" ca="1" si="3"/>
        <v>0</v>
      </c>
      <c r="E52" s="21">
        <f t="shared" ca="1" si="3"/>
        <v>0</v>
      </c>
      <c r="F52" s="21">
        <f t="shared" ca="1" si="3"/>
        <v>0</v>
      </c>
      <c r="G52" s="21">
        <f t="shared" ca="1" si="3"/>
        <v>0</v>
      </c>
      <c r="H52" s="21">
        <f t="shared" ca="1" si="3"/>
        <v>0</v>
      </c>
      <c r="I52" s="21">
        <f t="shared" ca="1" si="3"/>
        <v>0</v>
      </c>
      <c r="J52" s="21">
        <f t="shared" ca="1" si="1"/>
        <v>0</v>
      </c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  <c r="BB52" s="16"/>
      <c r="BC52" s="16"/>
      <c r="BD52" s="16"/>
      <c r="BE52" s="16"/>
      <c r="BF52" s="16"/>
      <c r="BG52" s="16"/>
      <c r="BH52" s="16"/>
      <c r="BI52" s="16"/>
      <c r="BJ52" s="16"/>
      <c r="BK52" s="16"/>
      <c r="BL52" s="16"/>
      <c r="BM52" s="16"/>
      <c r="BN52" s="16"/>
      <c r="BO52" s="16"/>
      <c r="BP52" s="16"/>
      <c r="BQ52" s="16"/>
      <c r="BR52" s="16"/>
      <c r="BS52" s="16"/>
      <c r="BT52" s="16"/>
      <c r="BU52" s="16"/>
      <c r="BV52" s="16"/>
      <c r="BW52" s="16"/>
      <c r="BX52" s="16"/>
      <c r="BY52" s="16"/>
      <c r="BZ52" s="16"/>
      <c r="CA52" s="16"/>
      <c r="CB52" s="16"/>
      <c r="CC52" s="16"/>
      <c r="CD52" s="16"/>
      <c r="CE52" s="16"/>
      <c r="CF52" s="16"/>
      <c r="CG52" s="16"/>
      <c r="CH52" s="16"/>
      <c r="CI52" s="16"/>
      <c r="CJ52" s="16"/>
      <c r="CK52" s="16"/>
      <c r="CL52" s="16"/>
      <c r="CM52" s="16"/>
      <c r="CN52" s="16"/>
      <c r="CO52" s="16"/>
      <c r="CP52" s="16"/>
      <c r="CQ52" s="16"/>
      <c r="CR52" s="16"/>
      <c r="CS52" s="16"/>
      <c r="CT52" s="16"/>
      <c r="CU52" s="16"/>
      <c r="CV52" s="16"/>
      <c r="CW52" s="16"/>
      <c r="CX52" s="16"/>
      <c r="CY52" s="16"/>
      <c r="CZ52" s="16"/>
      <c r="DA52" s="16"/>
      <c r="DB52" s="16"/>
      <c r="DC52" s="16"/>
      <c r="DD52" s="16"/>
      <c r="DE52" s="16"/>
      <c r="DF52" s="16"/>
      <c r="DG52" s="16"/>
      <c r="DH52" s="16"/>
      <c r="DI52" s="16"/>
      <c r="DJ52" s="16"/>
      <c r="DK52" s="16"/>
      <c r="DL52" s="16"/>
      <c r="DM52" s="16"/>
      <c r="DN52" s="16"/>
      <c r="DO52" s="16"/>
      <c r="DP52" s="16"/>
      <c r="DQ52" s="16"/>
      <c r="DR52" s="16"/>
      <c r="DS52" s="16"/>
      <c r="DT52" s="16"/>
      <c r="DU52" s="16"/>
      <c r="DV52" s="16"/>
      <c r="DW52" s="16"/>
      <c r="DX52" s="16"/>
      <c r="DY52" s="16"/>
      <c r="DZ52" s="16"/>
      <c r="EA52" s="16"/>
      <c r="EB52" s="16"/>
      <c r="EC52" s="16"/>
      <c r="ED52" s="16"/>
      <c r="EE52" s="16"/>
      <c r="EF52" s="16"/>
      <c r="EG52" s="16"/>
      <c r="EH52" s="16"/>
      <c r="EI52" s="16"/>
      <c r="EJ52" s="16"/>
      <c r="EK52" s="16"/>
      <c r="EL52" s="16"/>
      <c r="EM52" s="16"/>
      <c r="EN52" s="16"/>
      <c r="EO52" s="16"/>
      <c r="EP52" s="16"/>
      <c r="EQ52" s="16"/>
      <c r="ER52" s="16"/>
      <c r="ES52" s="16"/>
      <c r="ET52" s="16"/>
      <c r="EU52" s="16"/>
      <c r="EV52" s="16"/>
      <c r="EW52" s="16"/>
      <c r="EX52" s="16"/>
      <c r="EY52" s="16"/>
      <c r="EZ52" s="16"/>
      <c r="FA52" s="16"/>
      <c r="FB52" s="16"/>
      <c r="FC52" s="16"/>
      <c r="FD52" s="16"/>
      <c r="FE52" s="16"/>
      <c r="FF52" s="16"/>
      <c r="FG52" s="16"/>
      <c r="FH52" s="16"/>
      <c r="FI52" s="16"/>
      <c r="FJ52" s="16"/>
      <c r="FK52" s="16"/>
      <c r="FL52" s="16"/>
      <c r="FM52" s="16"/>
      <c r="FN52" s="16"/>
      <c r="FO52" s="16"/>
      <c r="FP52" s="16"/>
      <c r="FQ52" s="16"/>
      <c r="FR52" s="16"/>
      <c r="FS52" s="16"/>
      <c r="FT52" s="16"/>
      <c r="FU52" s="16"/>
      <c r="FV52" s="16"/>
      <c r="FW52" s="16"/>
      <c r="FX52" s="16"/>
      <c r="FY52" s="16"/>
      <c r="FZ52" s="16"/>
      <c r="GA52" s="16"/>
      <c r="GB52" s="16"/>
      <c r="GC52" s="16"/>
      <c r="GD52" s="16"/>
      <c r="GE52" s="16"/>
      <c r="GF52" s="16"/>
      <c r="GG52" s="16"/>
      <c r="GH52" s="16"/>
      <c r="GI52" s="16"/>
      <c r="GJ52" s="16"/>
      <c r="GK52" s="16"/>
      <c r="GL52" s="16"/>
      <c r="GM52" s="16"/>
      <c r="GN52" s="16"/>
      <c r="GO52" s="16"/>
      <c r="GP52" s="16"/>
      <c r="GQ52" s="16"/>
      <c r="GR52" s="16"/>
      <c r="GS52" s="16"/>
      <c r="GT52" s="16"/>
      <c r="GU52" s="16"/>
      <c r="GV52" s="16"/>
      <c r="GW52" s="16"/>
      <c r="GX52" s="16"/>
      <c r="GY52" s="16"/>
      <c r="GZ52" s="16"/>
      <c r="HA52" s="16"/>
      <c r="HB52" s="16"/>
      <c r="HC52" s="16"/>
      <c r="HD52" s="16"/>
      <c r="HE52" s="16"/>
      <c r="HF52" s="16"/>
      <c r="HG52" s="16"/>
      <c r="HH52" s="16"/>
      <c r="HI52" s="16"/>
      <c r="HJ52" s="16"/>
      <c r="HK52" s="16"/>
      <c r="HL52" s="16"/>
      <c r="HM52" s="16"/>
      <c r="HN52" s="16"/>
      <c r="HO52" s="16"/>
      <c r="HP52" s="16"/>
    </row>
    <row r="53" spans="1:224" ht="12.75" customHeight="1" x14ac:dyDescent="0.2">
      <c r="A53" s="67" t="s">
        <v>190</v>
      </c>
      <c r="B53" s="20">
        <v>1059</v>
      </c>
      <c r="C53" s="68" t="s">
        <v>144</v>
      </c>
      <c r="D53" s="21">
        <f t="shared" ca="1" si="3"/>
        <v>0</v>
      </c>
      <c r="E53" s="21">
        <f t="shared" ca="1" si="3"/>
        <v>0</v>
      </c>
      <c r="F53" s="21">
        <f t="shared" ca="1" si="3"/>
        <v>0</v>
      </c>
      <c r="G53" s="21">
        <f t="shared" ca="1" si="3"/>
        <v>0</v>
      </c>
      <c r="H53" s="21">
        <f t="shared" ca="1" si="3"/>
        <v>0</v>
      </c>
      <c r="I53" s="21">
        <f t="shared" ca="1" si="3"/>
        <v>0</v>
      </c>
      <c r="J53" s="21">
        <f t="shared" ca="1" si="1"/>
        <v>0</v>
      </c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  <c r="BB53" s="16"/>
      <c r="BC53" s="16"/>
      <c r="BD53" s="16"/>
      <c r="BE53" s="16"/>
      <c r="BF53" s="16"/>
      <c r="BG53" s="16"/>
      <c r="BH53" s="16"/>
      <c r="BI53" s="16"/>
      <c r="BJ53" s="16"/>
      <c r="BK53" s="16"/>
      <c r="BL53" s="16"/>
      <c r="BM53" s="16"/>
      <c r="BN53" s="16"/>
      <c r="BO53" s="16"/>
      <c r="BP53" s="16"/>
      <c r="BQ53" s="16"/>
      <c r="BR53" s="16"/>
      <c r="BS53" s="16"/>
      <c r="BT53" s="16"/>
      <c r="BU53" s="16"/>
      <c r="BV53" s="16"/>
      <c r="BW53" s="16"/>
      <c r="BX53" s="16"/>
      <c r="BY53" s="16"/>
      <c r="BZ53" s="16"/>
      <c r="CA53" s="16"/>
      <c r="CB53" s="16"/>
      <c r="CC53" s="16"/>
      <c r="CD53" s="16"/>
      <c r="CE53" s="16"/>
      <c r="CF53" s="16"/>
      <c r="CG53" s="16"/>
      <c r="CH53" s="16"/>
      <c r="CI53" s="16"/>
      <c r="CJ53" s="16"/>
      <c r="CK53" s="16"/>
      <c r="CL53" s="16"/>
      <c r="CM53" s="16"/>
      <c r="CN53" s="16"/>
      <c r="CO53" s="16"/>
      <c r="CP53" s="16"/>
      <c r="CQ53" s="16"/>
      <c r="CR53" s="16"/>
      <c r="CS53" s="16"/>
      <c r="CT53" s="16"/>
      <c r="CU53" s="16"/>
      <c r="CV53" s="16"/>
      <c r="CW53" s="16"/>
      <c r="CX53" s="16"/>
      <c r="CY53" s="16"/>
      <c r="CZ53" s="16"/>
      <c r="DA53" s="16"/>
      <c r="DB53" s="16"/>
      <c r="DC53" s="16"/>
      <c r="DD53" s="16"/>
      <c r="DE53" s="16"/>
      <c r="DF53" s="16"/>
      <c r="DG53" s="16"/>
      <c r="DH53" s="16"/>
      <c r="DI53" s="16"/>
      <c r="DJ53" s="16"/>
      <c r="DK53" s="16"/>
      <c r="DL53" s="16"/>
      <c r="DM53" s="16"/>
      <c r="DN53" s="16"/>
      <c r="DO53" s="16"/>
      <c r="DP53" s="16"/>
      <c r="DQ53" s="16"/>
      <c r="DR53" s="16"/>
      <c r="DS53" s="16"/>
      <c r="DT53" s="16"/>
      <c r="DU53" s="16"/>
      <c r="DV53" s="16"/>
      <c r="DW53" s="16"/>
      <c r="DX53" s="16"/>
      <c r="DY53" s="16"/>
      <c r="DZ53" s="16"/>
      <c r="EA53" s="16"/>
      <c r="EB53" s="16"/>
      <c r="EC53" s="16"/>
      <c r="ED53" s="16"/>
      <c r="EE53" s="16"/>
      <c r="EF53" s="16"/>
      <c r="EG53" s="16"/>
      <c r="EH53" s="16"/>
      <c r="EI53" s="16"/>
      <c r="EJ53" s="16"/>
      <c r="EK53" s="16"/>
      <c r="EL53" s="16"/>
      <c r="EM53" s="16"/>
      <c r="EN53" s="16"/>
      <c r="EO53" s="16"/>
      <c r="EP53" s="16"/>
      <c r="EQ53" s="16"/>
      <c r="ER53" s="16"/>
      <c r="ES53" s="16"/>
      <c r="ET53" s="16"/>
      <c r="EU53" s="16"/>
      <c r="EV53" s="16"/>
      <c r="EW53" s="16"/>
      <c r="EX53" s="16"/>
      <c r="EY53" s="16"/>
      <c r="EZ53" s="16"/>
      <c r="FA53" s="16"/>
      <c r="FB53" s="16"/>
      <c r="FC53" s="16"/>
      <c r="FD53" s="16"/>
      <c r="FE53" s="16"/>
      <c r="FF53" s="16"/>
      <c r="FG53" s="16"/>
      <c r="FH53" s="16"/>
      <c r="FI53" s="16"/>
      <c r="FJ53" s="16"/>
      <c r="FK53" s="16"/>
      <c r="FL53" s="16"/>
      <c r="FM53" s="16"/>
      <c r="FN53" s="16"/>
      <c r="FO53" s="16"/>
      <c r="FP53" s="16"/>
      <c r="FQ53" s="16"/>
      <c r="FR53" s="16"/>
      <c r="FS53" s="16"/>
      <c r="FT53" s="16"/>
      <c r="FU53" s="16"/>
      <c r="FV53" s="16"/>
      <c r="FW53" s="16"/>
      <c r="FX53" s="16"/>
      <c r="FY53" s="16"/>
      <c r="FZ53" s="16"/>
      <c r="GA53" s="16"/>
      <c r="GB53" s="16"/>
      <c r="GC53" s="16"/>
      <c r="GD53" s="16"/>
      <c r="GE53" s="16"/>
      <c r="GF53" s="16"/>
      <c r="GG53" s="16"/>
      <c r="GH53" s="16"/>
      <c r="GI53" s="16"/>
      <c r="GJ53" s="16"/>
      <c r="GK53" s="16"/>
      <c r="GL53" s="16"/>
      <c r="GM53" s="16"/>
      <c r="GN53" s="16"/>
      <c r="GO53" s="16"/>
      <c r="GP53" s="16"/>
      <c r="GQ53" s="16"/>
      <c r="GR53" s="16"/>
      <c r="GS53" s="16"/>
      <c r="GT53" s="16"/>
      <c r="GU53" s="16"/>
      <c r="GV53" s="16"/>
      <c r="GW53" s="16"/>
      <c r="GX53" s="16"/>
      <c r="GY53" s="16"/>
      <c r="GZ53" s="16"/>
      <c r="HA53" s="16"/>
      <c r="HB53" s="16"/>
      <c r="HC53" s="16"/>
      <c r="HD53" s="16"/>
      <c r="HE53" s="16"/>
      <c r="HF53" s="16"/>
      <c r="HG53" s="16"/>
      <c r="HH53" s="16"/>
      <c r="HI53" s="16"/>
      <c r="HJ53" s="16"/>
      <c r="HK53" s="16"/>
      <c r="HL53" s="16"/>
      <c r="HM53" s="16"/>
      <c r="HN53" s="16"/>
      <c r="HO53" s="16"/>
      <c r="HP53" s="16"/>
    </row>
    <row r="54" spans="1:224" ht="12.75" customHeight="1" x14ac:dyDescent="0.2">
      <c r="A54" s="67" t="s">
        <v>191</v>
      </c>
      <c r="B54" s="20">
        <v>1060</v>
      </c>
      <c r="C54" s="68" t="s">
        <v>144</v>
      </c>
      <c r="D54" s="21">
        <f t="shared" ca="1" si="3"/>
        <v>0</v>
      </c>
      <c r="E54" s="21">
        <f t="shared" ca="1" si="3"/>
        <v>0</v>
      </c>
      <c r="F54" s="21">
        <f t="shared" ca="1" si="3"/>
        <v>0</v>
      </c>
      <c r="G54" s="21">
        <f t="shared" ca="1" si="3"/>
        <v>0</v>
      </c>
      <c r="H54" s="21">
        <f t="shared" ca="1" si="3"/>
        <v>0</v>
      </c>
      <c r="I54" s="21">
        <f t="shared" ca="1" si="3"/>
        <v>0</v>
      </c>
      <c r="J54" s="21">
        <f t="shared" ca="1" si="1"/>
        <v>0</v>
      </c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6"/>
      <c r="BA54" s="16"/>
      <c r="BB54" s="16"/>
      <c r="BC54" s="16"/>
      <c r="BD54" s="16"/>
      <c r="BE54" s="16"/>
      <c r="BF54" s="16"/>
      <c r="BG54" s="16"/>
      <c r="BH54" s="16"/>
      <c r="BI54" s="16"/>
      <c r="BJ54" s="16"/>
      <c r="BK54" s="16"/>
      <c r="BL54" s="16"/>
      <c r="BM54" s="16"/>
      <c r="BN54" s="16"/>
      <c r="BO54" s="16"/>
      <c r="BP54" s="16"/>
      <c r="BQ54" s="16"/>
      <c r="BR54" s="16"/>
      <c r="BS54" s="16"/>
      <c r="BT54" s="16"/>
      <c r="BU54" s="16"/>
      <c r="BV54" s="16"/>
      <c r="BW54" s="16"/>
      <c r="BX54" s="16"/>
      <c r="BY54" s="16"/>
      <c r="BZ54" s="16"/>
      <c r="CA54" s="16"/>
      <c r="CB54" s="16"/>
      <c r="CC54" s="16"/>
      <c r="CD54" s="16"/>
      <c r="CE54" s="16"/>
      <c r="CF54" s="16"/>
      <c r="CG54" s="16"/>
      <c r="CH54" s="16"/>
      <c r="CI54" s="16"/>
      <c r="CJ54" s="16"/>
      <c r="CK54" s="16"/>
      <c r="CL54" s="16"/>
      <c r="CM54" s="16"/>
      <c r="CN54" s="16"/>
      <c r="CO54" s="16"/>
      <c r="CP54" s="16"/>
      <c r="CQ54" s="16"/>
      <c r="CR54" s="16"/>
      <c r="CS54" s="16"/>
      <c r="CT54" s="16"/>
      <c r="CU54" s="16"/>
      <c r="CV54" s="16"/>
      <c r="CW54" s="16"/>
      <c r="CX54" s="16"/>
      <c r="CY54" s="16"/>
      <c r="CZ54" s="16"/>
      <c r="DA54" s="16"/>
      <c r="DB54" s="16"/>
      <c r="DC54" s="16"/>
      <c r="DD54" s="16"/>
      <c r="DE54" s="16"/>
      <c r="DF54" s="16"/>
      <c r="DG54" s="16"/>
      <c r="DH54" s="16"/>
      <c r="DI54" s="16"/>
      <c r="DJ54" s="16"/>
      <c r="DK54" s="16"/>
      <c r="DL54" s="16"/>
      <c r="DM54" s="16"/>
      <c r="DN54" s="16"/>
      <c r="DO54" s="16"/>
      <c r="DP54" s="16"/>
      <c r="DQ54" s="16"/>
      <c r="DR54" s="16"/>
      <c r="DS54" s="16"/>
      <c r="DT54" s="16"/>
      <c r="DU54" s="16"/>
      <c r="DV54" s="16"/>
      <c r="DW54" s="16"/>
      <c r="DX54" s="16"/>
      <c r="DY54" s="16"/>
      <c r="DZ54" s="16"/>
      <c r="EA54" s="16"/>
      <c r="EB54" s="16"/>
      <c r="EC54" s="16"/>
      <c r="ED54" s="16"/>
      <c r="EE54" s="16"/>
      <c r="EF54" s="16"/>
      <c r="EG54" s="16"/>
      <c r="EH54" s="16"/>
      <c r="EI54" s="16"/>
      <c r="EJ54" s="16"/>
      <c r="EK54" s="16"/>
      <c r="EL54" s="16"/>
      <c r="EM54" s="16"/>
      <c r="EN54" s="16"/>
      <c r="EO54" s="16"/>
      <c r="EP54" s="16"/>
      <c r="EQ54" s="16"/>
      <c r="ER54" s="16"/>
      <c r="ES54" s="16"/>
      <c r="ET54" s="16"/>
      <c r="EU54" s="16"/>
      <c r="EV54" s="16"/>
      <c r="EW54" s="16"/>
      <c r="EX54" s="16"/>
      <c r="EY54" s="16"/>
      <c r="EZ54" s="16"/>
      <c r="FA54" s="16"/>
      <c r="FB54" s="16"/>
      <c r="FC54" s="16"/>
      <c r="FD54" s="16"/>
      <c r="FE54" s="16"/>
      <c r="FF54" s="16"/>
      <c r="FG54" s="16"/>
      <c r="FH54" s="16"/>
      <c r="FI54" s="16"/>
      <c r="FJ54" s="16"/>
      <c r="FK54" s="16"/>
      <c r="FL54" s="16"/>
      <c r="FM54" s="16"/>
      <c r="FN54" s="16"/>
      <c r="FO54" s="16"/>
      <c r="FP54" s="16"/>
      <c r="FQ54" s="16"/>
      <c r="FR54" s="16"/>
      <c r="FS54" s="16"/>
      <c r="FT54" s="16"/>
      <c r="FU54" s="16"/>
      <c r="FV54" s="16"/>
      <c r="FW54" s="16"/>
      <c r="FX54" s="16"/>
      <c r="FY54" s="16"/>
      <c r="FZ54" s="16"/>
      <c r="GA54" s="16"/>
      <c r="GB54" s="16"/>
      <c r="GC54" s="16"/>
      <c r="GD54" s="16"/>
      <c r="GE54" s="16"/>
      <c r="GF54" s="16"/>
      <c r="GG54" s="16"/>
      <c r="GH54" s="16"/>
      <c r="GI54" s="16"/>
      <c r="GJ54" s="16"/>
      <c r="GK54" s="16"/>
      <c r="GL54" s="16"/>
      <c r="GM54" s="16"/>
      <c r="GN54" s="16"/>
      <c r="GO54" s="16"/>
      <c r="GP54" s="16"/>
      <c r="GQ54" s="16"/>
      <c r="GR54" s="16"/>
      <c r="GS54" s="16"/>
      <c r="GT54" s="16"/>
      <c r="GU54" s="16"/>
      <c r="GV54" s="16"/>
      <c r="GW54" s="16"/>
      <c r="GX54" s="16"/>
      <c r="GY54" s="16"/>
      <c r="GZ54" s="16"/>
      <c r="HA54" s="16"/>
      <c r="HB54" s="16"/>
      <c r="HC54" s="16"/>
      <c r="HD54" s="16"/>
      <c r="HE54" s="16"/>
      <c r="HF54" s="16"/>
      <c r="HG54" s="16"/>
      <c r="HH54" s="16"/>
      <c r="HI54" s="16"/>
      <c r="HJ54" s="16"/>
      <c r="HK54" s="16"/>
      <c r="HL54" s="16"/>
      <c r="HM54" s="16"/>
      <c r="HN54" s="16"/>
      <c r="HO54" s="16"/>
      <c r="HP54" s="16"/>
    </row>
    <row r="55" spans="1:224" ht="12.75" customHeight="1" x14ac:dyDescent="0.2">
      <c r="A55" s="67" t="s">
        <v>192</v>
      </c>
      <c r="B55" s="20">
        <v>1061</v>
      </c>
      <c r="C55" s="68" t="s">
        <v>144</v>
      </c>
      <c r="D55" s="21">
        <f t="shared" ref="D55:I70" ca="1" si="4">IFERROR(INDIRECT("'"&amp;$B$2&amp;"'!"&amp;ADDRESS(MATCH($B55,INDIRECT("'"&amp;$B$2&amp;"'!$B$1:$B$1095"),0),MATCH(D$5,INDIRECT("'"&amp;$B$2&amp;"'!5:5"),0))),0)</f>
        <v>0</v>
      </c>
      <c r="E55" s="21">
        <f t="shared" ca="1" si="4"/>
        <v>0</v>
      </c>
      <c r="F55" s="21">
        <f t="shared" ca="1" si="4"/>
        <v>0</v>
      </c>
      <c r="G55" s="21">
        <f t="shared" ca="1" si="4"/>
        <v>0</v>
      </c>
      <c r="H55" s="21">
        <f t="shared" ca="1" si="4"/>
        <v>0</v>
      </c>
      <c r="I55" s="21">
        <f t="shared" ca="1" si="4"/>
        <v>0</v>
      </c>
      <c r="J55" s="21">
        <f t="shared" ca="1" si="1"/>
        <v>0</v>
      </c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6"/>
      <c r="BT55" s="16"/>
      <c r="BU55" s="16"/>
      <c r="BV55" s="16"/>
      <c r="BW55" s="16"/>
      <c r="BX55" s="16"/>
      <c r="BY55" s="16"/>
      <c r="BZ55" s="16"/>
      <c r="CA55" s="16"/>
      <c r="CB55" s="16"/>
      <c r="CC55" s="16"/>
      <c r="CD55" s="16"/>
      <c r="CE55" s="16"/>
      <c r="CF55" s="16"/>
      <c r="CG55" s="16"/>
      <c r="CH55" s="16"/>
      <c r="CI55" s="16"/>
      <c r="CJ55" s="16"/>
      <c r="CK55" s="16"/>
      <c r="CL55" s="16"/>
      <c r="CM55" s="16"/>
      <c r="CN55" s="16"/>
      <c r="CO55" s="16"/>
      <c r="CP55" s="16"/>
      <c r="CQ55" s="16"/>
      <c r="CR55" s="16"/>
      <c r="CS55" s="16"/>
      <c r="CT55" s="16"/>
      <c r="CU55" s="16"/>
      <c r="CV55" s="16"/>
      <c r="CW55" s="16"/>
      <c r="CX55" s="16"/>
      <c r="CY55" s="16"/>
      <c r="CZ55" s="16"/>
      <c r="DA55" s="16"/>
      <c r="DB55" s="16"/>
      <c r="DC55" s="16"/>
      <c r="DD55" s="16"/>
      <c r="DE55" s="16"/>
      <c r="DF55" s="16"/>
      <c r="DG55" s="16"/>
      <c r="DH55" s="16"/>
      <c r="DI55" s="16"/>
      <c r="DJ55" s="16"/>
      <c r="DK55" s="16"/>
      <c r="DL55" s="16"/>
      <c r="DM55" s="16"/>
      <c r="DN55" s="16"/>
      <c r="DO55" s="16"/>
      <c r="DP55" s="16"/>
      <c r="DQ55" s="16"/>
      <c r="DR55" s="16"/>
      <c r="DS55" s="16"/>
      <c r="DT55" s="16"/>
      <c r="DU55" s="16"/>
      <c r="DV55" s="16"/>
      <c r="DW55" s="16"/>
      <c r="DX55" s="16"/>
      <c r="DY55" s="16"/>
      <c r="DZ55" s="16"/>
      <c r="EA55" s="16"/>
      <c r="EB55" s="16"/>
      <c r="EC55" s="16"/>
      <c r="ED55" s="16"/>
      <c r="EE55" s="16"/>
      <c r="EF55" s="16"/>
      <c r="EG55" s="16"/>
      <c r="EH55" s="16"/>
      <c r="EI55" s="16"/>
      <c r="EJ55" s="16"/>
      <c r="EK55" s="16"/>
      <c r="EL55" s="16"/>
      <c r="EM55" s="16"/>
      <c r="EN55" s="16"/>
      <c r="EO55" s="16"/>
      <c r="EP55" s="16"/>
      <c r="EQ55" s="16"/>
      <c r="ER55" s="16"/>
      <c r="ES55" s="16"/>
      <c r="ET55" s="16"/>
      <c r="EU55" s="16"/>
      <c r="EV55" s="16"/>
      <c r="EW55" s="16"/>
      <c r="EX55" s="16"/>
      <c r="EY55" s="16"/>
      <c r="EZ55" s="16"/>
      <c r="FA55" s="16"/>
      <c r="FB55" s="16"/>
      <c r="FC55" s="16"/>
      <c r="FD55" s="16"/>
      <c r="FE55" s="16"/>
      <c r="FF55" s="16"/>
      <c r="FG55" s="16"/>
      <c r="FH55" s="16"/>
      <c r="FI55" s="16"/>
      <c r="FJ55" s="16"/>
      <c r="FK55" s="16"/>
      <c r="FL55" s="16"/>
      <c r="FM55" s="16"/>
      <c r="FN55" s="16"/>
      <c r="FO55" s="16"/>
      <c r="FP55" s="16"/>
      <c r="FQ55" s="16"/>
      <c r="FR55" s="16"/>
      <c r="FS55" s="16"/>
      <c r="FT55" s="16"/>
      <c r="FU55" s="16"/>
      <c r="FV55" s="16"/>
      <c r="FW55" s="16"/>
      <c r="FX55" s="16"/>
      <c r="FY55" s="16"/>
      <c r="FZ55" s="16"/>
      <c r="GA55" s="16"/>
      <c r="GB55" s="16"/>
      <c r="GC55" s="16"/>
      <c r="GD55" s="16"/>
      <c r="GE55" s="16"/>
      <c r="GF55" s="16"/>
      <c r="GG55" s="16"/>
      <c r="GH55" s="16"/>
      <c r="GI55" s="16"/>
      <c r="GJ55" s="16"/>
      <c r="GK55" s="16"/>
      <c r="GL55" s="16"/>
      <c r="GM55" s="16"/>
      <c r="GN55" s="16"/>
      <c r="GO55" s="16"/>
      <c r="GP55" s="16"/>
      <c r="GQ55" s="16"/>
      <c r="GR55" s="16"/>
      <c r="GS55" s="16"/>
      <c r="GT55" s="16"/>
      <c r="GU55" s="16"/>
      <c r="GV55" s="16"/>
      <c r="GW55" s="16"/>
      <c r="GX55" s="16"/>
      <c r="GY55" s="16"/>
      <c r="GZ55" s="16"/>
      <c r="HA55" s="16"/>
      <c r="HB55" s="16"/>
      <c r="HC55" s="16"/>
      <c r="HD55" s="16"/>
      <c r="HE55" s="16"/>
      <c r="HF55" s="16"/>
      <c r="HG55" s="16"/>
      <c r="HH55" s="16"/>
      <c r="HI55" s="16"/>
      <c r="HJ55" s="16"/>
      <c r="HK55" s="16"/>
      <c r="HL55" s="16"/>
      <c r="HM55" s="16"/>
      <c r="HN55" s="16"/>
      <c r="HO55" s="16"/>
      <c r="HP55" s="16"/>
    </row>
    <row r="56" spans="1:224" ht="12.75" customHeight="1" x14ac:dyDescent="0.2">
      <c r="A56" s="67" t="s">
        <v>193</v>
      </c>
      <c r="B56" s="20">
        <v>2001</v>
      </c>
      <c r="C56" s="68" t="s">
        <v>144</v>
      </c>
      <c r="D56" s="21">
        <f t="shared" ca="1" si="4"/>
        <v>0</v>
      </c>
      <c r="E56" s="21">
        <f t="shared" ca="1" si="4"/>
        <v>0</v>
      </c>
      <c r="F56" s="21">
        <f t="shared" ca="1" si="4"/>
        <v>0</v>
      </c>
      <c r="G56" s="21">
        <f t="shared" ca="1" si="4"/>
        <v>0</v>
      </c>
      <c r="H56" s="21">
        <f t="shared" ca="1" si="4"/>
        <v>0</v>
      </c>
      <c r="I56" s="21">
        <f t="shared" ca="1" si="4"/>
        <v>0</v>
      </c>
      <c r="J56" s="21">
        <f t="shared" ca="1" si="1"/>
        <v>0</v>
      </c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6"/>
      <c r="BA56" s="16"/>
      <c r="BB56" s="16"/>
      <c r="BC56" s="16"/>
      <c r="BD56" s="16"/>
      <c r="BE56" s="16"/>
      <c r="BF56" s="16"/>
      <c r="BG56" s="16"/>
      <c r="BH56" s="16"/>
      <c r="BI56" s="16"/>
      <c r="BJ56" s="16"/>
      <c r="BK56" s="16"/>
      <c r="BL56" s="16"/>
      <c r="BM56" s="16"/>
      <c r="BN56" s="16"/>
      <c r="BO56" s="16"/>
      <c r="BP56" s="16"/>
      <c r="BQ56" s="16"/>
      <c r="BR56" s="16"/>
      <c r="BS56" s="16"/>
      <c r="BT56" s="16"/>
      <c r="BU56" s="16"/>
      <c r="BV56" s="16"/>
      <c r="BW56" s="16"/>
      <c r="BX56" s="16"/>
      <c r="BY56" s="16"/>
      <c r="BZ56" s="16"/>
      <c r="CA56" s="16"/>
      <c r="CB56" s="16"/>
      <c r="CC56" s="16"/>
      <c r="CD56" s="16"/>
      <c r="CE56" s="16"/>
      <c r="CF56" s="16"/>
      <c r="CG56" s="16"/>
      <c r="CH56" s="16"/>
      <c r="CI56" s="16"/>
      <c r="CJ56" s="16"/>
      <c r="CK56" s="16"/>
      <c r="CL56" s="16"/>
      <c r="CM56" s="16"/>
      <c r="CN56" s="16"/>
      <c r="CO56" s="16"/>
      <c r="CP56" s="16"/>
      <c r="CQ56" s="16"/>
      <c r="CR56" s="16"/>
      <c r="CS56" s="16"/>
      <c r="CT56" s="16"/>
      <c r="CU56" s="16"/>
      <c r="CV56" s="16"/>
      <c r="CW56" s="16"/>
      <c r="CX56" s="16"/>
      <c r="CY56" s="16"/>
      <c r="CZ56" s="16"/>
      <c r="DA56" s="16"/>
      <c r="DB56" s="16"/>
      <c r="DC56" s="16"/>
      <c r="DD56" s="16"/>
      <c r="DE56" s="16"/>
      <c r="DF56" s="16"/>
      <c r="DG56" s="16"/>
      <c r="DH56" s="16"/>
      <c r="DI56" s="16"/>
      <c r="DJ56" s="16"/>
      <c r="DK56" s="16"/>
      <c r="DL56" s="16"/>
      <c r="DM56" s="16"/>
      <c r="DN56" s="16"/>
      <c r="DO56" s="16"/>
      <c r="DP56" s="16"/>
      <c r="DQ56" s="16"/>
      <c r="DR56" s="16"/>
      <c r="DS56" s="16"/>
      <c r="DT56" s="16"/>
      <c r="DU56" s="16"/>
      <c r="DV56" s="16"/>
      <c r="DW56" s="16"/>
      <c r="DX56" s="16"/>
      <c r="DY56" s="16"/>
      <c r="DZ56" s="16"/>
      <c r="EA56" s="16"/>
      <c r="EB56" s="16"/>
      <c r="EC56" s="16"/>
      <c r="ED56" s="16"/>
      <c r="EE56" s="16"/>
      <c r="EF56" s="16"/>
      <c r="EG56" s="16"/>
      <c r="EH56" s="16"/>
      <c r="EI56" s="16"/>
      <c r="EJ56" s="16"/>
      <c r="EK56" s="16"/>
      <c r="EL56" s="16"/>
      <c r="EM56" s="16"/>
      <c r="EN56" s="16"/>
      <c r="EO56" s="16"/>
      <c r="EP56" s="16"/>
      <c r="EQ56" s="16"/>
      <c r="ER56" s="16"/>
      <c r="ES56" s="16"/>
      <c r="ET56" s="16"/>
      <c r="EU56" s="16"/>
      <c r="EV56" s="16"/>
      <c r="EW56" s="16"/>
      <c r="EX56" s="16"/>
      <c r="EY56" s="16"/>
      <c r="EZ56" s="16"/>
      <c r="FA56" s="16"/>
      <c r="FB56" s="16"/>
      <c r="FC56" s="16"/>
      <c r="FD56" s="16"/>
      <c r="FE56" s="16"/>
      <c r="FF56" s="16"/>
      <c r="FG56" s="16"/>
      <c r="FH56" s="16"/>
      <c r="FI56" s="16"/>
      <c r="FJ56" s="16"/>
      <c r="FK56" s="16"/>
      <c r="FL56" s="16"/>
      <c r="FM56" s="16"/>
      <c r="FN56" s="16"/>
      <c r="FO56" s="16"/>
      <c r="FP56" s="16"/>
      <c r="FQ56" s="16"/>
      <c r="FR56" s="16"/>
      <c r="FS56" s="16"/>
      <c r="FT56" s="16"/>
      <c r="FU56" s="16"/>
      <c r="FV56" s="16"/>
      <c r="FW56" s="16"/>
      <c r="FX56" s="16"/>
      <c r="FY56" s="16"/>
      <c r="FZ56" s="16"/>
      <c r="GA56" s="16"/>
      <c r="GB56" s="16"/>
      <c r="GC56" s="16"/>
      <c r="GD56" s="16"/>
      <c r="GE56" s="16"/>
      <c r="GF56" s="16"/>
      <c r="GG56" s="16"/>
      <c r="GH56" s="16"/>
      <c r="GI56" s="16"/>
      <c r="GJ56" s="16"/>
      <c r="GK56" s="16"/>
      <c r="GL56" s="16"/>
      <c r="GM56" s="16"/>
      <c r="GN56" s="16"/>
      <c r="GO56" s="16"/>
      <c r="GP56" s="16"/>
      <c r="GQ56" s="16"/>
      <c r="GR56" s="16"/>
      <c r="GS56" s="16"/>
      <c r="GT56" s="16"/>
      <c r="GU56" s="16"/>
      <c r="GV56" s="16"/>
      <c r="GW56" s="16"/>
      <c r="GX56" s="16"/>
      <c r="GY56" s="16"/>
      <c r="GZ56" s="16"/>
      <c r="HA56" s="16"/>
      <c r="HB56" s="16"/>
      <c r="HC56" s="16"/>
      <c r="HD56" s="16"/>
      <c r="HE56" s="16"/>
      <c r="HF56" s="16"/>
      <c r="HG56" s="16"/>
      <c r="HH56" s="16"/>
      <c r="HI56" s="16"/>
      <c r="HJ56" s="16"/>
      <c r="HK56" s="16"/>
      <c r="HL56" s="16"/>
      <c r="HM56" s="16"/>
      <c r="HN56" s="16"/>
      <c r="HO56" s="16"/>
      <c r="HP56" s="16"/>
    </row>
    <row r="57" spans="1:224" ht="12.75" customHeight="1" x14ac:dyDescent="0.2">
      <c r="A57" s="67" t="s">
        <v>194</v>
      </c>
      <c r="B57" s="20">
        <v>2002</v>
      </c>
      <c r="C57" s="68" t="s">
        <v>195</v>
      </c>
      <c r="D57" s="21">
        <f t="shared" ca="1" si="4"/>
        <v>0</v>
      </c>
      <c r="E57" s="21">
        <f t="shared" ca="1" si="4"/>
        <v>0</v>
      </c>
      <c r="F57" s="21">
        <f t="shared" ca="1" si="4"/>
        <v>0</v>
      </c>
      <c r="G57" s="21">
        <f t="shared" ca="1" si="4"/>
        <v>0</v>
      </c>
      <c r="H57" s="21">
        <f t="shared" ca="1" si="4"/>
        <v>0</v>
      </c>
      <c r="I57" s="21">
        <f t="shared" ca="1" si="4"/>
        <v>0</v>
      </c>
      <c r="J57" s="21">
        <f t="shared" ca="1" si="1"/>
        <v>0</v>
      </c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/>
      <c r="AY57" s="16"/>
      <c r="AZ57" s="16"/>
      <c r="BA57" s="16"/>
      <c r="BB57" s="16"/>
      <c r="BC57" s="16"/>
      <c r="BD57" s="16"/>
      <c r="BE57" s="16"/>
      <c r="BF57" s="16"/>
      <c r="BG57" s="16"/>
      <c r="BH57" s="16"/>
      <c r="BI57" s="16"/>
      <c r="BJ57" s="16"/>
      <c r="BK57" s="16"/>
      <c r="BL57" s="16"/>
      <c r="BM57" s="16"/>
      <c r="BN57" s="16"/>
      <c r="BO57" s="16"/>
      <c r="BP57" s="16"/>
      <c r="BQ57" s="16"/>
      <c r="BR57" s="16"/>
      <c r="BS57" s="16"/>
      <c r="BT57" s="16"/>
      <c r="BU57" s="16"/>
      <c r="BV57" s="16"/>
      <c r="BW57" s="16"/>
      <c r="BX57" s="16"/>
      <c r="BY57" s="16"/>
      <c r="BZ57" s="16"/>
      <c r="CA57" s="16"/>
      <c r="CB57" s="16"/>
      <c r="CC57" s="16"/>
      <c r="CD57" s="16"/>
      <c r="CE57" s="16"/>
      <c r="CF57" s="16"/>
      <c r="CG57" s="16"/>
      <c r="CH57" s="16"/>
      <c r="CI57" s="16"/>
      <c r="CJ57" s="16"/>
      <c r="CK57" s="16"/>
      <c r="CL57" s="16"/>
      <c r="CM57" s="16"/>
      <c r="CN57" s="16"/>
      <c r="CO57" s="16"/>
      <c r="CP57" s="16"/>
      <c r="CQ57" s="16"/>
      <c r="CR57" s="16"/>
      <c r="CS57" s="16"/>
      <c r="CT57" s="16"/>
      <c r="CU57" s="16"/>
      <c r="CV57" s="16"/>
      <c r="CW57" s="16"/>
      <c r="CX57" s="16"/>
      <c r="CY57" s="16"/>
      <c r="CZ57" s="16"/>
      <c r="DA57" s="16"/>
      <c r="DB57" s="16"/>
      <c r="DC57" s="16"/>
      <c r="DD57" s="16"/>
      <c r="DE57" s="16"/>
      <c r="DF57" s="16"/>
      <c r="DG57" s="16"/>
      <c r="DH57" s="16"/>
      <c r="DI57" s="16"/>
      <c r="DJ57" s="16"/>
      <c r="DK57" s="16"/>
      <c r="DL57" s="16"/>
      <c r="DM57" s="16"/>
      <c r="DN57" s="16"/>
      <c r="DO57" s="16"/>
      <c r="DP57" s="16"/>
      <c r="DQ57" s="16"/>
      <c r="DR57" s="16"/>
      <c r="DS57" s="16"/>
      <c r="DT57" s="16"/>
      <c r="DU57" s="16"/>
      <c r="DV57" s="16"/>
      <c r="DW57" s="16"/>
      <c r="DX57" s="16"/>
      <c r="DY57" s="16"/>
      <c r="DZ57" s="16"/>
      <c r="EA57" s="16"/>
      <c r="EB57" s="16"/>
      <c r="EC57" s="16"/>
      <c r="ED57" s="16"/>
      <c r="EE57" s="16"/>
      <c r="EF57" s="16"/>
      <c r="EG57" s="16"/>
      <c r="EH57" s="16"/>
      <c r="EI57" s="16"/>
      <c r="EJ57" s="16"/>
      <c r="EK57" s="16"/>
      <c r="EL57" s="16"/>
      <c r="EM57" s="16"/>
      <c r="EN57" s="16"/>
      <c r="EO57" s="16"/>
      <c r="EP57" s="16"/>
      <c r="EQ57" s="16"/>
      <c r="ER57" s="16"/>
      <c r="ES57" s="16"/>
      <c r="ET57" s="16"/>
      <c r="EU57" s="16"/>
      <c r="EV57" s="16"/>
      <c r="EW57" s="16"/>
      <c r="EX57" s="16"/>
      <c r="EY57" s="16"/>
      <c r="EZ57" s="16"/>
      <c r="FA57" s="16"/>
      <c r="FB57" s="16"/>
      <c r="FC57" s="16"/>
      <c r="FD57" s="16"/>
      <c r="FE57" s="16"/>
      <c r="FF57" s="16"/>
      <c r="FG57" s="16"/>
      <c r="FH57" s="16"/>
      <c r="FI57" s="16"/>
      <c r="FJ57" s="16"/>
      <c r="FK57" s="16"/>
      <c r="FL57" s="16"/>
      <c r="FM57" s="16"/>
      <c r="FN57" s="16"/>
      <c r="FO57" s="16"/>
      <c r="FP57" s="16"/>
      <c r="FQ57" s="16"/>
      <c r="FR57" s="16"/>
      <c r="FS57" s="16"/>
      <c r="FT57" s="16"/>
      <c r="FU57" s="16"/>
      <c r="FV57" s="16"/>
      <c r="FW57" s="16"/>
      <c r="FX57" s="16"/>
      <c r="FY57" s="16"/>
      <c r="FZ57" s="16"/>
      <c r="GA57" s="16"/>
      <c r="GB57" s="16"/>
      <c r="GC57" s="16"/>
      <c r="GD57" s="16"/>
      <c r="GE57" s="16"/>
      <c r="GF57" s="16"/>
      <c r="GG57" s="16"/>
      <c r="GH57" s="16"/>
      <c r="GI57" s="16"/>
      <c r="GJ57" s="16"/>
      <c r="GK57" s="16"/>
      <c r="GL57" s="16"/>
      <c r="GM57" s="16"/>
      <c r="GN57" s="16"/>
      <c r="GO57" s="16"/>
      <c r="GP57" s="16"/>
      <c r="GQ57" s="16"/>
      <c r="GR57" s="16"/>
      <c r="GS57" s="16"/>
      <c r="GT57" s="16"/>
      <c r="GU57" s="16"/>
      <c r="GV57" s="16"/>
      <c r="GW57" s="16"/>
      <c r="GX57" s="16"/>
      <c r="GY57" s="16"/>
      <c r="GZ57" s="16"/>
      <c r="HA57" s="16"/>
      <c r="HB57" s="16"/>
      <c r="HC57" s="16"/>
      <c r="HD57" s="16"/>
      <c r="HE57" s="16"/>
      <c r="HF57" s="16"/>
      <c r="HG57" s="16"/>
      <c r="HH57" s="16"/>
      <c r="HI57" s="16"/>
      <c r="HJ57" s="16"/>
      <c r="HK57" s="16"/>
      <c r="HL57" s="16"/>
      <c r="HM57" s="16"/>
      <c r="HN57" s="16"/>
      <c r="HO57" s="16"/>
      <c r="HP57" s="16"/>
    </row>
    <row r="58" spans="1:224" ht="12.75" customHeight="1" x14ac:dyDescent="0.2">
      <c r="A58" s="67" t="s">
        <v>196</v>
      </c>
      <c r="B58" s="20">
        <v>2005</v>
      </c>
      <c r="C58" s="68" t="s">
        <v>195</v>
      </c>
      <c r="D58" s="21">
        <f t="shared" ca="1" si="4"/>
        <v>0</v>
      </c>
      <c r="E58" s="21">
        <f t="shared" ca="1" si="4"/>
        <v>0</v>
      </c>
      <c r="F58" s="21">
        <f t="shared" ca="1" si="4"/>
        <v>0</v>
      </c>
      <c r="G58" s="21">
        <f t="shared" ca="1" si="4"/>
        <v>0</v>
      </c>
      <c r="H58" s="21">
        <f t="shared" ca="1" si="4"/>
        <v>0</v>
      </c>
      <c r="I58" s="21">
        <f t="shared" ca="1" si="4"/>
        <v>0</v>
      </c>
      <c r="J58" s="21">
        <f t="shared" ca="1" si="1"/>
        <v>0</v>
      </c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  <c r="AY58" s="16"/>
      <c r="AZ58" s="16"/>
      <c r="BA58" s="16"/>
      <c r="BB58" s="16"/>
      <c r="BC58" s="16"/>
      <c r="BD58" s="16"/>
      <c r="BE58" s="16"/>
      <c r="BF58" s="16"/>
      <c r="BG58" s="16"/>
      <c r="BH58" s="16"/>
      <c r="BI58" s="16"/>
      <c r="BJ58" s="16"/>
      <c r="BK58" s="16"/>
      <c r="BL58" s="16"/>
      <c r="BM58" s="16"/>
      <c r="BN58" s="16"/>
      <c r="BO58" s="16"/>
      <c r="BP58" s="16"/>
      <c r="BQ58" s="16"/>
      <c r="BR58" s="16"/>
      <c r="BS58" s="16"/>
      <c r="BT58" s="16"/>
      <c r="BU58" s="16"/>
      <c r="BV58" s="16"/>
      <c r="BW58" s="16"/>
      <c r="BX58" s="16"/>
      <c r="BY58" s="16"/>
      <c r="BZ58" s="16"/>
      <c r="CA58" s="16"/>
      <c r="CB58" s="16"/>
      <c r="CC58" s="16"/>
      <c r="CD58" s="16"/>
      <c r="CE58" s="16"/>
      <c r="CF58" s="16"/>
      <c r="CG58" s="16"/>
      <c r="CH58" s="16"/>
      <c r="CI58" s="16"/>
      <c r="CJ58" s="16"/>
      <c r="CK58" s="16"/>
      <c r="CL58" s="16"/>
      <c r="CM58" s="16"/>
      <c r="CN58" s="16"/>
      <c r="CO58" s="16"/>
      <c r="CP58" s="16"/>
      <c r="CQ58" s="16"/>
      <c r="CR58" s="16"/>
      <c r="CS58" s="16"/>
      <c r="CT58" s="16"/>
      <c r="CU58" s="16"/>
      <c r="CV58" s="16"/>
      <c r="CW58" s="16"/>
      <c r="CX58" s="16"/>
      <c r="CY58" s="16"/>
      <c r="CZ58" s="16"/>
      <c r="DA58" s="16"/>
      <c r="DB58" s="16"/>
      <c r="DC58" s="16"/>
      <c r="DD58" s="16"/>
      <c r="DE58" s="16"/>
      <c r="DF58" s="16"/>
      <c r="DG58" s="16"/>
      <c r="DH58" s="16"/>
      <c r="DI58" s="16"/>
      <c r="DJ58" s="16"/>
      <c r="DK58" s="16"/>
      <c r="DL58" s="16"/>
      <c r="DM58" s="16"/>
      <c r="DN58" s="16"/>
      <c r="DO58" s="16"/>
      <c r="DP58" s="16"/>
      <c r="DQ58" s="16"/>
      <c r="DR58" s="16"/>
      <c r="DS58" s="16"/>
      <c r="DT58" s="16"/>
      <c r="DU58" s="16"/>
      <c r="DV58" s="16"/>
      <c r="DW58" s="16"/>
      <c r="DX58" s="16"/>
      <c r="DY58" s="16"/>
      <c r="DZ58" s="16"/>
      <c r="EA58" s="16"/>
      <c r="EB58" s="16"/>
      <c r="EC58" s="16"/>
      <c r="ED58" s="16"/>
      <c r="EE58" s="16"/>
      <c r="EF58" s="16"/>
      <c r="EG58" s="16"/>
      <c r="EH58" s="16"/>
      <c r="EI58" s="16"/>
      <c r="EJ58" s="16"/>
      <c r="EK58" s="16"/>
      <c r="EL58" s="16"/>
      <c r="EM58" s="16"/>
      <c r="EN58" s="16"/>
      <c r="EO58" s="16"/>
      <c r="EP58" s="16"/>
      <c r="EQ58" s="16"/>
      <c r="ER58" s="16"/>
      <c r="ES58" s="16"/>
      <c r="ET58" s="16"/>
      <c r="EU58" s="16"/>
      <c r="EV58" s="16"/>
      <c r="EW58" s="16"/>
      <c r="EX58" s="16"/>
      <c r="EY58" s="16"/>
      <c r="EZ58" s="16"/>
      <c r="FA58" s="16"/>
      <c r="FB58" s="16"/>
      <c r="FC58" s="16"/>
      <c r="FD58" s="16"/>
      <c r="FE58" s="16"/>
      <c r="FF58" s="16"/>
      <c r="FG58" s="16"/>
      <c r="FH58" s="16"/>
      <c r="FI58" s="16"/>
      <c r="FJ58" s="16"/>
      <c r="FK58" s="16"/>
      <c r="FL58" s="16"/>
      <c r="FM58" s="16"/>
      <c r="FN58" s="16"/>
      <c r="FO58" s="16"/>
      <c r="FP58" s="16"/>
      <c r="FQ58" s="16"/>
      <c r="FR58" s="16"/>
      <c r="FS58" s="16"/>
      <c r="FT58" s="16"/>
      <c r="FU58" s="16"/>
      <c r="FV58" s="16"/>
      <c r="FW58" s="16"/>
      <c r="FX58" s="16"/>
      <c r="FY58" s="16"/>
      <c r="FZ58" s="16"/>
      <c r="GA58" s="16"/>
      <c r="GB58" s="16"/>
      <c r="GC58" s="16"/>
      <c r="GD58" s="16"/>
      <c r="GE58" s="16"/>
      <c r="GF58" s="16"/>
      <c r="GG58" s="16"/>
      <c r="GH58" s="16"/>
      <c r="GI58" s="16"/>
      <c r="GJ58" s="16"/>
      <c r="GK58" s="16"/>
      <c r="GL58" s="16"/>
      <c r="GM58" s="16"/>
      <c r="GN58" s="16"/>
      <c r="GO58" s="16"/>
      <c r="GP58" s="16"/>
      <c r="GQ58" s="16"/>
      <c r="GR58" s="16"/>
      <c r="GS58" s="16"/>
      <c r="GT58" s="16"/>
      <c r="GU58" s="16"/>
      <c r="GV58" s="16"/>
      <c r="GW58" s="16"/>
      <c r="GX58" s="16"/>
      <c r="GY58" s="16"/>
      <c r="GZ58" s="16"/>
      <c r="HA58" s="16"/>
      <c r="HB58" s="16"/>
      <c r="HC58" s="16"/>
      <c r="HD58" s="16"/>
      <c r="HE58" s="16"/>
      <c r="HF58" s="16"/>
      <c r="HG58" s="16"/>
      <c r="HH58" s="16"/>
      <c r="HI58" s="16"/>
      <c r="HJ58" s="16"/>
      <c r="HK58" s="16"/>
      <c r="HL58" s="16"/>
      <c r="HM58" s="16"/>
      <c r="HN58" s="16"/>
      <c r="HO58" s="16"/>
      <c r="HP58" s="16"/>
    </row>
    <row r="59" spans="1:224" ht="12.75" customHeight="1" x14ac:dyDescent="0.2">
      <c r="A59" s="67" t="s">
        <v>197</v>
      </c>
      <c r="B59" s="20">
        <v>2006</v>
      </c>
      <c r="C59" s="68" t="s">
        <v>198</v>
      </c>
      <c r="D59" s="21">
        <f t="shared" ca="1" si="4"/>
        <v>0</v>
      </c>
      <c r="E59" s="21">
        <f t="shared" ca="1" si="4"/>
        <v>0</v>
      </c>
      <c r="F59" s="21">
        <f t="shared" ca="1" si="4"/>
        <v>0</v>
      </c>
      <c r="G59" s="21">
        <f t="shared" ca="1" si="4"/>
        <v>0</v>
      </c>
      <c r="H59" s="21">
        <f t="shared" ca="1" si="4"/>
        <v>0</v>
      </c>
      <c r="I59" s="21">
        <f t="shared" ca="1" si="4"/>
        <v>0</v>
      </c>
      <c r="J59" s="21">
        <f t="shared" ca="1" si="1"/>
        <v>0</v>
      </c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6"/>
      <c r="AL59" s="16"/>
      <c r="AM59" s="16"/>
      <c r="AN59" s="16"/>
      <c r="AO59" s="16"/>
      <c r="AP59" s="16"/>
      <c r="AQ59" s="16"/>
      <c r="AR59" s="16"/>
      <c r="AS59" s="16"/>
      <c r="AT59" s="16"/>
      <c r="AU59" s="16"/>
      <c r="AV59" s="16"/>
      <c r="AW59" s="16"/>
      <c r="AX59" s="16"/>
      <c r="AY59" s="16"/>
      <c r="AZ59" s="16"/>
      <c r="BA59" s="16"/>
      <c r="BB59" s="16"/>
      <c r="BC59" s="16"/>
      <c r="BD59" s="16"/>
      <c r="BE59" s="16"/>
      <c r="BF59" s="16"/>
      <c r="BG59" s="16"/>
      <c r="BH59" s="16"/>
      <c r="BI59" s="16"/>
      <c r="BJ59" s="16"/>
      <c r="BK59" s="16"/>
      <c r="BL59" s="16"/>
      <c r="BM59" s="16"/>
      <c r="BN59" s="16"/>
      <c r="BO59" s="16"/>
      <c r="BP59" s="16"/>
      <c r="BQ59" s="16"/>
      <c r="BR59" s="16"/>
      <c r="BS59" s="16"/>
      <c r="BT59" s="16"/>
      <c r="BU59" s="16"/>
      <c r="BV59" s="16"/>
      <c r="BW59" s="16"/>
      <c r="BX59" s="16"/>
      <c r="BY59" s="16"/>
      <c r="BZ59" s="16"/>
      <c r="CA59" s="16"/>
      <c r="CB59" s="16"/>
      <c r="CC59" s="16"/>
      <c r="CD59" s="16"/>
      <c r="CE59" s="16"/>
      <c r="CF59" s="16"/>
      <c r="CG59" s="16"/>
      <c r="CH59" s="16"/>
      <c r="CI59" s="16"/>
      <c r="CJ59" s="16"/>
      <c r="CK59" s="16"/>
      <c r="CL59" s="16"/>
      <c r="CM59" s="16"/>
      <c r="CN59" s="16"/>
      <c r="CO59" s="16"/>
      <c r="CP59" s="16"/>
      <c r="CQ59" s="16"/>
      <c r="CR59" s="16"/>
      <c r="CS59" s="16"/>
      <c r="CT59" s="16"/>
      <c r="CU59" s="16"/>
      <c r="CV59" s="16"/>
      <c r="CW59" s="16"/>
      <c r="CX59" s="16"/>
      <c r="CY59" s="16"/>
      <c r="CZ59" s="16"/>
      <c r="DA59" s="16"/>
      <c r="DB59" s="16"/>
      <c r="DC59" s="16"/>
      <c r="DD59" s="16"/>
      <c r="DE59" s="16"/>
      <c r="DF59" s="16"/>
      <c r="DG59" s="16"/>
      <c r="DH59" s="16"/>
      <c r="DI59" s="16"/>
      <c r="DJ59" s="16"/>
      <c r="DK59" s="16"/>
      <c r="DL59" s="16"/>
      <c r="DM59" s="16"/>
      <c r="DN59" s="16"/>
      <c r="DO59" s="16"/>
      <c r="DP59" s="16"/>
      <c r="DQ59" s="16"/>
      <c r="DR59" s="16"/>
      <c r="DS59" s="16"/>
      <c r="DT59" s="16"/>
      <c r="DU59" s="16"/>
      <c r="DV59" s="16"/>
      <c r="DW59" s="16"/>
      <c r="DX59" s="16"/>
      <c r="DY59" s="16"/>
      <c r="DZ59" s="16"/>
      <c r="EA59" s="16"/>
      <c r="EB59" s="16"/>
      <c r="EC59" s="16"/>
      <c r="ED59" s="16"/>
      <c r="EE59" s="16"/>
      <c r="EF59" s="16"/>
      <c r="EG59" s="16"/>
      <c r="EH59" s="16"/>
      <c r="EI59" s="16"/>
      <c r="EJ59" s="16"/>
      <c r="EK59" s="16"/>
      <c r="EL59" s="16"/>
      <c r="EM59" s="16"/>
      <c r="EN59" s="16"/>
      <c r="EO59" s="16"/>
      <c r="EP59" s="16"/>
      <c r="EQ59" s="16"/>
      <c r="ER59" s="16"/>
      <c r="ES59" s="16"/>
      <c r="ET59" s="16"/>
      <c r="EU59" s="16"/>
      <c r="EV59" s="16"/>
      <c r="EW59" s="16"/>
      <c r="EX59" s="16"/>
      <c r="EY59" s="16"/>
      <c r="EZ59" s="16"/>
      <c r="FA59" s="16"/>
      <c r="FB59" s="16"/>
      <c r="FC59" s="16"/>
      <c r="FD59" s="16"/>
      <c r="FE59" s="16"/>
      <c r="FF59" s="16"/>
      <c r="FG59" s="16"/>
      <c r="FH59" s="16"/>
      <c r="FI59" s="16"/>
      <c r="FJ59" s="16"/>
      <c r="FK59" s="16"/>
      <c r="FL59" s="16"/>
      <c r="FM59" s="16"/>
      <c r="FN59" s="16"/>
      <c r="FO59" s="16"/>
      <c r="FP59" s="16"/>
      <c r="FQ59" s="16"/>
      <c r="FR59" s="16"/>
      <c r="FS59" s="16"/>
      <c r="FT59" s="16"/>
      <c r="FU59" s="16"/>
      <c r="FV59" s="16"/>
      <c r="FW59" s="16"/>
      <c r="FX59" s="16"/>
      <c r="FY59" s="16"/>
      <c r="FZ59" s="16"/>
      <c r="GA59" s="16"/>
      <c r="GB59" s="16"/>
      <c r="GC59" s="16"/>
      <c r="GD59" s="16"/>
      <c r="GE59" s="16"/>
      <c r="GF59" s="16"/>
      <c r="GG59" s="16"/>
      <c r="GH59" s="16"/>
      <c r="GI59" s="16"/>
      <c r="GJ59" s="16"/>
      <c r="GK59" s="16"/>
      <c r="GL59" s="16"/>
      <c r="GM59" s="16"/>
      <c r="GN59" s="16"/>
      <c r="GO59" s="16"/>
      <c r="GP59" s="16"/>
      <c r="GQ59" s="16"/>
      <c r="GR59" s="16"/>
      <c r="GS59" s="16"/>
      <c r="GT59" s="16"/>
      <c r="GU59" s="16"/>
      <c r="GV59" s="16"/>
      <c r="GW59" s="16"/>
      <c r="GX59" s="16"/>
      <c r="GY59" s="16"/>
      <c r="GZ59" s="16"/>
      <c r="HA59" s="16"/>
      <c r="HB59" s="16"/>
      <c r="HC59" s="16"/>
      <c r="HD59" s="16"/>
      <c r="HE59" s="16"/>
      <c r="HF59" s="16"/>
      <c r="HG59" s="16"/>
      <c r="HH59" s="16"/>
      <c r="HI59" s="16"/>
      <c r="HJ59" s="16"/>
      <c r="HK59" s="16"/>
      <c r="HL59" s="16"/>
      <c r="HM59" s="16"/>
      <c r="HN59" s="16"/>
      <c r="HO59" s="16"/>
      <c r="HP59" s="16"/>
    </row>
    <row r="60" spans="1:224" ht="12.75" customHeight="1" x14ac:dyDescent="0.2">
      <c r="A60" s="67" t="s">
        <v>199</v>
      </c>
      <c r="B60" s="20">
        <v>2007</v>
      </c>
      <c r="C60" s="68" t="s">
        <v>195</v>
      </c>
      <c r="D60" s="21">
        <f t="shared" ca="1" si="4"/>
        <v>0</v>
      </c>
      <c r="E60" s="21">
        <f t="shared" ca="1" si="4"/>
        <v>0</v>
      </c>
      <c r="F60" s="21">
        <f t="shared" ca="1" si="4"/>
        <v>0</v>
      </c>
      <c r="G60" s="21">
        <f t="shared" ca="1" si="4"/>
        <v>0</v>
      </c>
      <c r="H60" s="21">
        <f t="shared" ca="1" si="4"/>
        <v>0</v>
      </c>
      <c r="I60" s="21">
        <f t="shared" ca="1" si="4"/>
        <v>0</v>
      </c>
      <c r="J60" s="21">
        <f t="shared" ca="1" si="1"/>
        <v>0</v>
      </c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  <c r="AO60" s="16"/>
      <c r="AP60" s="16"/>
      <c r="AQ60" s="16"/>
      <c r="AR60" s="16"/>
      <c r="AS60" s="16"/>
      <c r="AT60" s="16"/>
      <c r="AU60" s="16"/>
      <c r="AV60" s="16"/>
      <c r="AW60" s="16"/>
      <c r="AX60" s="16"/>
      <c r="AY60" s="16"/>
      <c r="AZ60" s="16"/>
      <c r="BA60" s="16"/>
      <c r="BB60" s="16"/>
      <c r="BC60" s="16"/>
      <c r="BD60" s="16"/>
      <c r="BE60" s="16"/>
      <c r="BF60" s="16"/>
      <c r="BG60" s="16"/>
      <c r="BH60" s="16"/>
      <c r="BI60" s="16"/>
      <c r="BJ60" s="16"/>
      <c r="BK60" s="16"/>
      <c r="BL60" s="16"/>
      <c r="BM60" s="16"/>
      <c r="BN60" s="16"/>
      <c r="BO60" s="16"/>
      <c r="BP60" s="16"/>
      <c r="BQ60" s="16"/>
      <c r="BR60" s="16"/>
      <c r="BS60" s="16"/>
      <c r="BT60" s="16"/>
      <c r="BU60" s="16"/>
      <c r="BV60" s="16"/>
      <c r="BW60" s="16"/>
      <c r="BX60" s="16"/>
      <c r="BY60" s="16"/>
      <c r="BZ60" s="16"/>
      <c r="CA60" s="16"/>
      <c r="CB60" s="16"/>
      <c r="CC60" s="16"/>
      <c r="CD60" s="16"/>
      <c r="CE60" s="16"/>
      <c r="CF60" s="16"/>
      <c r="CG60" s="16"/>
      <c r="CH60" s="16"/>
      <c r="CI60" s="16"/>
      <c r="CJ60" s="16"/>
      <c r="CK60" s="16"/>
      <c r="CL60" s="16"/>
      <c r="CM60" s="16"/>
      <c r="CN60" s="16"/>
      <c r="CO60" s="16"/>
      <c r="CP60" s="16"/>
      <c r="CQ60" s="16"/>
      <c r="CR60" s="16"/>
      <c r="CS60" s="16"/>
      <c r="CT60" s="16"/>
      <c r="CU60" s="16"/>
      <c r="CV60" s="16"/>
      <c r="CW60" s="16"/>
      <c r="CX60" s="16"/>
      <c r="CY60" s="16"/>
      <c r="CZ60" s="16"/>
      <c r="DA60" s="16"/>
      <c r="DB60" s="16"/>
      <c r="DC60" s="16"/>
      <c r="DD60" s="16"/>
      <c r="DE60" s="16"/>
      <c r="DF60" s="16"/>
      <c r="DG60" s="16"/>
      <c r="DH60" s="16"/>
      <c r="DI60" s="16"/>
      <c r="DJ60" s="16"/>
      <c r="DK60" s="16"/>
      <c r="DL60" s="16"/>
      <c r="DM60" s="16"/>
      <c r="DN60" s="16"/>
      <c r="DO60" s="16"/>
      <c r="DP60" s="16"/>
      <c r="DQ60" s="16"/>
      <c r="DR60" s="16"/>
      <c r="DS60" s="16"/>
      <c r="DT60" s="16"/>
      <c r="DU60" s="16"/>
      <c r="DV60" s="16"/>
      <c r="DW60" s="16"/>
      <c r="DX60" s="16"/>
      <c r="DY60" s="16"/>
      <c r="DZ60" s="16"/>
      <c r="EA60" s="16"/>
      <c r="EB60" s="16"/>
      <c r="EC60" s="16"/>
      <c r="ED60" s="16"/>
      <c r="EE60" s="16"/>
      <c r="EF60" s="16"/>
      <c r="EG60" s="16"/>
      <c r="EH60" s="16"/>
      <c r="EI60" s="16"/>
      <c r="EJ60" s="16"/>
      <c r="EK60" s="16"/>
      <c r="EL60" s="16"/>
      <c r="EM60" s="16"/>
      <c r="EN60" s="16"/>
      <c r="EO60" s="16"/>
      <c r="EP60" s="16"/>
      <c r="EQ60" s="16"/>
      <c r="ER60" s="16"/>
      <c r="ES60" s="16"/>
      <c r="ET60" s="16"/>
      <c r="EU60" s="16"/>
      <c r="EV60" s="16"/>
      <c r="EW60" s="16"/>
      <c r="EX60" s="16"/>
      <c r="EY60" s="16"/>
      <c r="EZ60" s="16"/>
      <c r="FA60" s="16"/>
      <c r="FB60" s="16"/>
      <c r="FC60" s="16"/>
      <c r="FD60" s="16"/>
      <c r="FE60" s="16"/>
      <c r="FF60" s="16"/>
      <c r="FG60" s="16"/>
      <c r="FH60" s="16"/>
      <c r="FI60" s="16"/>
      <c r="FJ60" s="16"/>
      <c r="FK60" s="16"/>
      <c r="FL60" s="16"/>
      <c r="FM60" s="16"/>
      <c r="FN60" s="16"/>
      <c r="FO60" s="16"/>
      <c r="FP60" s="16"/>
      <c r="FQ60" s="16"/>
      <c r="FR60" s="16"/>
      <c r="FS60" s="16"/>
      <c r="FT60" s="16"/>
      <c r="FU60" s="16"/>
      <c r="FV60" s="16"/>
      <c r="FW60" s="16"/>
      <c r="FX60" s="16"/>
      <c r="FY60" s="16"/>
      <c r="FZ60" s="16"/>
      <c r="GA60" s="16"/>
      <c r="GB60" s="16"/>
      <c r="GC60" s="16"/>
      <c r="GD60" s="16"/>
      <c r="GE60" s="16"/>
      <c r="GF60" s="16"/>
      <c r="GG60" s="16"/>
      <c r="GH60" s="16"/>
      <c r="GI60" s="16"/>
      <c r="GJ60" s="16"/>
      <c r="GK60" s="16"/>
      <c r="GL60" s="16"/>
      <c r="GM60" s="16"/>
      <c r="GN60" s="16"/>
      <c r="GO60" s="16"/>
      <c r="GP60" s="16"/>
      <c r="GQ60" s="16"/>
      <c r="GR60" s="16"/>
      <c r="GS60" s="16"/>
      <c r="GT60" s="16"/>
      <c r="GU60" s="16"/>
      <c r="GV60" s="16"/>
      <c r="GW60" s="16"/>
      <c r="GX60" s="16"/>
      <c r="GY60" s="16"/>
      <c r="GZ60" s="16"/>
      <c r="HA60" s="16"/>
      <c r="HB60" s="16"/>
      <c r="HC60" s="16"/>
      <c r="HD60" s="16"/>
      <c r="HE60" s="16"/>
      <c r="HF60" s="16"/>
      <c r="HG60" s="16"/>
      <c r="HH60" s="16"/>
      <c r="HI60" s="16"/>
      <c r="HJ60" s="16"/>
      <c r="HK60" s="16"/>
      <c r="HL60" s="16"/>
      <c r="HM60" s="16"/>
      <c r="HN60" s="16"/>
      <c r="HO60" s="16"/>
      <c r="HP60" s="16"/>
    </row>
    <row r="61" spans="1:224" ht="12.75" customHeight="1" x14ac:dyDescent="0.2">
      <c r="A61" s="67" t="s">
        <v>200</v>
      </c>
      <c r="B61" s="20">
        <v>2008</v>
      </c>
      <c r="C61" s="68" t="s">
        <v>195</v>
      </c>
      <c r="D61" s="21">
        <f t="shared" ca="1" si="4"/>
        <v>0</v>
      </c>
      <c r="E61" s="21">
        <f t="shared" ca="1" si="4"/>
        <v>0</v>
      </c>
      <c r="F61" s="21">
        <f t="shared" ca="1" si="4"/>
        <v>0</v>
      </c>
      <c r="G61" s="21">
        <f t="shared" ca="1" si="4"/>
        <v>0</v>
      </c>
      <c r="H61" s="21">
        <f t="shared" ca="1" si="4"/>
        <v>0</v>
      </c>
      <c r="I61" s="21">
        <f t="shared" ca="1" si="4"/>
        <v>0</v>
      </c>
      <c r="J61" s="21">
        <f t="shared" ca="1" si="1"/>
        <v>0</v>
      </c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  <c r="AM61" s="16"/>
      <c r="AN61" s="16"/>
      <c r="AO61" s="16"/>
      <c r="AP61" s="16"/>
      <c r="AQ61" s="16"/>
      <c r="AR61" s="16"/>
      <c r="AS61" s="16"/>
      <c r="AT61" s="16"/>
      <c r="AU61" s="16"/>
      <c r="AV61" s="16"/>
      <c r="AW61" s="16"/>
      <c r="AX61" s="16"/>
      <c r="AY61" s="16"/>
      <c r="AZ61" s="16"/>
      <c r="BA61" s="16"/>
      <c r="BB61" s="16"/>
      <c r="BC61" s="16"/>
      <c r="BD61" s="16"/>
      <c r="BE61" s="16"/>
      <c r="BF61" s="16"/>
      <c r="BG61" s="16"/>
      <c r="BH61" s="16"/>
      <c r="BI61" s="16"/>
      <c r="BJ61" s="16"/>
      <c r="BK61" s="16"/>
      <c r="BL61" s="16"/>
      <c r="BM61" s="16"/>
      <c r="BN61" s="16"/>
      <c r="BO61" s="16"/>
      <c r="BP61" s="16"/>
      <c r="BQ61" s="16"/>
      <c r="BR61" s="16"/>
      <c r="BS61" s="16"/>
      <c r="BT61" s="16"/>
      <c r="BU61" s="16"/>
      <c r="BV61" s="16"/>
      <c r="BW61" s="16"/>
      <c r="BX61" s="16"/>
      <c r="BY61" s="16"/>
      <c r="BZ61" s="16"/>
      <c r="CA61" s="16"/>
      <c r="CB61" s="16"/>
      <c r="CC61" s="16"/>
      <c r="CD61" s="16"/>
      <c r="CE61" s="16"/>
      <c r="CF61" s="16"/>
      <c r="CG61" s="16"/>
      <c r="CH61" s="16"/>
      <c r="CI61" s="16"/>
      <c r="CJ61" s="16"/>
      <c r="CK61" s="16"/>
      <c r="CL61" s="16"/>
      <c r="CM61" s="16"/>
      <c r="CN61" s="16"/>
      <c r="CO61" s="16"/>
      <c r="CP61" s="16"/>
      <c r="CQ61" s="16"/>
      <c r="CR61" s="16"/>
      <c r="CS61" s="16"/>
      <c r="CT61" s="16"/>
      <c r="CU61" s="16"/>
      <c r="CV61" s="16"/>
      <c r="CW61" s="16"/>
      <c r="CX61" s="16"/>
      <c r="CY61" s="16"/>
      <c r="CZ61" s="16"/>
      <c r="DA61" s="16"/>
      <c r="DB61" s="16"/>
      <c r="DC61" s="16"/>
      <c r="DD61" s="16"/>
      <c r="DE61" s="16"/>
      <c r="DF61" s="16"/>
      <c r="DG61" s="16"/>
      <c r="DH61" s="16"/>
      <c r="DI61" s="16"/>
      <c r="DJ61" s="16"/>
      <c r="DK61" s="16"/>
      <c r="DL61" s="16"/>
      <c r="DM61" s="16"/>
      <c r="DN61" s="16"/>
      <c r="DO61" s="16"/>
      <c r="DP61" s="16"/>
      <c r="DQ61" s="16"/>
      <c r="DR61" s="16"/>
      <c r="DS61" s="16"/>
      <c r="DT61" s="16"/>
      <c r="DU61" s="16"/>
      <c r="DV61" s="16"/>
      <c r="DW61" s="16"/>
      <c r="DX61" s="16"/>
      <c r="DY61" s="16"/>
      <c r="DZ61" s="16"/>
      <c r="EA61" s="16"/>
      <c r="EB61" s="16"/>
      <c r="EC61" s="16"/>
      <c r="ED61" s="16"/>
      <c r="EE61" s="16"/>
      <c r="EF61" s="16"/>
      <c r="EG61" s="16"/>
      <c r="EH61" s="16"/>
      <c r="EI61" s="16"/>
      <c r="EJ61" s="16"/>
      <c r="EK61" s="16"/>
      <c r="EL61" s="16"/>
      <c r="EM61" s="16"/>
      <c r="EN61" s="16"/>
      <c r="EO61" s="16"/>
      <c r="EP61" s="16"/>
      <c r="EQ61" s="16"/>
      <c r="ER61" s="16"/>
      <c r="ES61" s="16"/>
      <c r="ET61" s="16"/>
      <c r="EU61" s="16"/>
      <c r="EV61" s="16"/>
      <c r="EW61" s="16"/>
      <c r="EX61" s="16"/>
      <c r="EY61" s="16"/>
      <c r="EZ61" s="16"/>
      <c r="FA61" s="16"/>
      <c r="FB61" s="16"/>
      <c r="FC61" s="16"/>
      <c r="FD61" s="16"/>
      <c r="FE61" s="16"/>
      <c r="FF61" s="16"/>
      <c r="FG61" s="16"/>
      <c r="FH61" s="16"/>
      <c r="FI61" s="16"/>
      <c r="FJ61" s="16"/>
      <c r="FK61" s="16"/>
      <c r="FL61" s="16"/>
      <c r="FM61" s="16"/>
      <c r="FN61" s="16"/>
      <c r="FO61" s="16"/>
      <c r="FP61" s="16"/>
      <c r="FQ61" s="16"/>
      <c r="FR61" s="16"/>
      <c r="FS61" s="16"/>
      <c r="FT61" s="16"/>
      <c r="FU61" s="16"/>
      <c r="FV61" s="16"/>
      <c r="FW61" s="16"/>
      <c r="FX61" s="16"/>
      <c r="FY61" s="16"/>
      <c r="FZ61" s="16"/>
      <c r="GA61" s="16"/>
      <c r="GB61" s="16"/>
      <c r="GC61" s="16"/>
      <c r="GD61" s="16"/>
      <c r="GE61" s="16"/>
      <c r="GF61" s="16"/>
      <c r="GG61" s="16"/>
      <c r="GH61" s="16"/>
      <c r="GI61" s="16"/>
      <c r="GJ61" s="16"/>
      <c r="GK61" s="16"/>
      <c r="GL61" s="16"/>
      <c r="GM61" s="16"/>
      <c r="GN61" s="16"/>
      <c r="GO61" s="16"/>
      <c r="GP61" s="16"/>
      <c r="GQ61" s="16"/>
      <c r="GR61" s="16"/>
      <c r="GS61" s="16"/>
      <c r="GT61" s="16"/>
      <c r="GU61" s="16"/>
      <c r="GV61" s="16"/>
      <c r="GW61" s="16"/>
      <c r="GX61" s="16"/>
      <c r="GY61" s="16"/>
      <c r="GZ61" s="16"/>
      <c r="HA61" s="16"/>
      <c r="HB61" s="16"/>
      <c r="HC61" s="16"/>
      <c r="HD61" s="16"/>
      <c r="HE61" s="16"/>
      <c r="HF61" s="16"/>
      <c r="HG61" s="16"/>
      <c r="HH61" s="16"/>
      <c r="HI61" s="16"/>
      <c r="HJ61" s="16"/>
      <c r="HK61" s="16"/>
      <c r="HL61" s="16"/>
      <c r="HM61" s="16"/>
      <c r="HN61" s="16"/>
      <c r="HO61" s="16"/>
      <c r="HP61" s="16"/>
    </row>
    <row r="62" spans="1:224" ht="12.75" customHeight="1" x14ac:dyDescent="0.2">
      <c r="A62" s="67" t="s">
        <v>201</v>
      </c>
      <c r="B62" s="20">
        <v>3001</v>
      </c>
      <c r="C62" s="68" t="s">
        <v>198</v>
      </c>
      <c r="D62" s="21">
        <f t="shared" ca="1" si="4"/>
        <v>0</v>
      </c>
      <c r="E62" s="21">
        <f t="shared" ca="1" si="4"/>
        <v>0</v>
      </c>
      <c r="F62" s="21">
        <f t="shared" ca="1" si="4"/>
        <v>0</v>
      </c>
      <c r="G62" s="21">
        <f t="shared" ca="1" si="4"/>
        <v>0</v>
      </c>
      <c r="H62" s="21">
        <f t="shared" ca="1" si="4"/>
        <v>0</v>
      </c>
      <c r="I62" s="21">
        <f t="shared" ca="1" si="4"/>
        <v>0</v>
      </c>
      <c r="J62" s="21">
        <f t="shared" ca="1" si="1"/>
        <v>0</v>
      </c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  <c r="AK62" s="16"/>
      <c r="AL62" s="16"/>
      <c r="AM62" s="16"/>
      <c r="AN62" s="16"/>
      <c r="AO62" s="16"/>
      <c r="AP62" s="16"/>
      <c r="AQ62" s="16"/>
      <c r="AR62" s="16"/>
      <c r="AS62" s="16"/>
      <c r="AT62" s="16"/>
      <c r="AU62" s="16"/>
      <c r="AV62" s="16"/>
      <c r="AW62" s="16"/>
      <c r="AX62" s="16"/>
      <c r="AY62" s="16"/>
      <c r="AZ62" s="16"/>
      <c r="BA62" s="16"/>
      <c r="BB62" s="16"/>
      <c r="BC62" s="16"/>
      <c r="BD62" s="16"/>
      <c r="BE62" s="16"/>
      <c r="BF62" s="16"/>
      <c r="BG62" s="16"/>
      <c r="BH62" s="16"/>
      <c r="BI62" s="16"/>
      <c r="BJ62" s="16"/>
      <c r="BK62" s="16"/>
      <c r="BL62" s="16"/>
      <c r="BM62" s="16"/>
      <c r="BN62" s="16"/>
      <c r="BO62" s="16"/>
      <c r="BP62" s="16"/>
      <c r="BQ62" s="16"/>
      <c r="BR62" s="16"/>
      <c r="BS62" s="16"/>
      <c r="BT62" s="16"/>
      <c r="BU62" s="16"/>
      <c r="BV62" s="16"/>
      <c r="BW62" s="16"/>
      <c r="BX62" s="16"/>
      <c r="BY62" s="16"/>
      <c r="BZ62" s="16"/>
      <c r="CA62" s="16"/>
      <c r="CB62" s="16"/>
      <c r="CC62" s="16"/>
      <c r="CD62" s="16"/>
      <c r="CE62" s="16"/>
      <c r="CF62" s="16"/>
      <c r="CG62" s="16"/>
      <c r="CH62" s="16"/>
      <c r="CI62" s="16"/>
      <c r="CJ62" s="16"/>
      <c r="CK62" s="16"/>
      <c r="CL62" s="16"/>
      <c r="CM62" s="16"/>
      <c r="CN62" s="16"/>
      <c r="CO62" s="16"/>
      <c r="CP62" s="16"/>
      <c r="CQ62" s="16"/>
      <c r="CR62" s="16"/>
      <c r="CS62" s="16"/>
      <c r="CT62" s="16"/>
      <c r="CU62" s="16"/>
      <c r="CV62" s="16"/>
      <c r="CW62" s="16"/>
      <c r="CX62" s="16"/>
      <c r="CY62" s="16"/>
      <c r="CZ62" s="16"/>
      <c r="DA62" s="16"/>
      <c r="DB62" s="16"/>
      <c r="DC62" s="16"/>
      <c r="DD62" s="16"/>
      <c r="DE62" s="16"/>
      <c r="DF62" s="16"/>
      <c r="DG62" s="16"/>
      <c r="DH62" s="16"/>
      <c r="DI62" s="16"/>
      <c r="DJ62" s="16"/>
      <c r="DK62" s="16"/>
      <c r="DL62" s="16"/>
      <c r="DM62" s="16"/>
      <c r="DN62" s="16"/>
      <c r="DO62" s="16"/>
      <c r="DP62" s="16"/>
      <c r="DQ62" s="16"/>
      <c r="DR62" s="16"/>
      <c r="DS62" s="16"/>
      <c r="DT62" s="16"/>
      <c r="DU62" s="16"/>
      <c r="DV62" s="16"/>
      <c r="DW62" s="16"/>
      <c r="DX62" s="16"/>
      <c r="DY62" s="16"/>
      <c r="DZ62" s="16"/>
      <c r="EA62" s="16"/>
      <c r="EB62" s="16"/>
      <c r="EC62" s="16"/>
      <c r="ED62" s="16"/>
      <c r="EE62" s="16"/>
      <c r="EF62" s="16"/>
      <c r="EG62" s="16"/>
      <c r="EH62" s="16"/>
      <c r="EI62" s="16"/>
      <c r="EJ62" s="16"/>
      <c r="EK62" s="16"/>
      <c r="EL62" s="16"/>
      <c r="EM62" s="16"/>
      <c r="EN62" s="16"/>
      <c r="EO62" s="16"/>
      <c r="EP62" s="16"/>
      <c r="EQ62" s="16"/>
      <c r="ER62" s="16"/>
      <c r="ES62" s="16"/>
      <c r="ET62" s="16"/>
      <c r="EU62" s="16"/>
      <c r="EV62" s="16"/>
      <c r="EW62" s="16"/>
      <c r="EX62" s="16"/>
      <c r="EY62" s="16"/>
      <c r="EZ62" s="16"/>
      <c r="FA62" s="16"/>
      <c r="FB62" s="16"/>
      <c r="FC62" s="16"/>
      <c r="FD62" s="16"/>
      <c r="FE62" s="16"/>
      <c r="FF62" s="16"/>
      <c r="FG62" s="16"/>
      <c r="FH62" s="16"/>
      <c r="FI62" s="16"/>
      <c r="FJ62" s="16"/>
      <c r="FK62" s="16"/>
      <c r="FL62" s="16"/>
      <c r="FM62" s="16"/>
      <c r="FN62" s="16"/>
      <c r="FO62" s="16"/>
      <c r="FP62" s="16"/>
      <c r="FQ62" s="16"/>
      <c r="FR62" s="16"/>
      <c r="FS62" s="16"/>
      <c r="FT62" s="16"/>
      <c r="FU62" s="16"/>
      <c r="FV62" s="16"/>
      <c r="FW62" s="16"/>
      <c r="FX62" s="16"/>
      <c r="FY62" s="16"/>
      <c r="FZ62" s="16"/>
      <c r="GA62" s="16"/>
      <c r="GB62" s="16"/>
      <c r="GC62" s="16"/>
      <c r="GD62" s="16"/>
      <c r="GE62" s="16"/>
      <c r="GF62" s="16"/>
      <c r="GG62" s="16"/>
      <c r="GH62" s="16"/>
      <c r="GI62" s="16"/>
      <c r="GJ62" s="16"/>
      <c r="GK62" s="16"/>
      <c r="GL62" s="16"/>
      <c r="GM62" s="16"/>
      <c r="GN62" s="16"/>
      <c r="GO62" s="16"/>
      <c r="GP62" s="16"/>
      <c r="GQ62" s="16"/>
      <c r="GR62" s="16"/>
      <c r="GS62" s="16"/>
      <c r="GT62" s="16"/>
      <c r="GU62" s="16"/>
      <c r="GV62" s="16"/>
      <c r="GW62" s="16"/>
      <c r="GX62" s="16"/>
      <c r="GY62" s="16"/>
      <c r="GZ62" s="16"/>
      <c r="HA62" s="16"/>
      <c r="HB62" s="16"/>
      <c r="HC62" s="16"/>
      <c r="HD62" s="16"/>
      <c r="HE62" s="16"/>
      <c r="HF62" s="16"/>
      <c r="HG62" s="16"/>
      <c r="HH62" s="16"/>
      <c r="HI62" s="16"/>
      <c r="HJ62" s="16"/>
      <c r="HK62" s="16"/>
      <c r="HL62" s="16"/>
      <c r="HM62" s="16"/>
      <c r="HN62" s="16"/>
      <c r="HO62" s="16"/>
      <c r="HP62" s="16"/>
    </row>
    <row r="63" spans="1:224" ht="12.75" customHeight="1" x14ac:dyDescent="0.2">
      <c r="A63" s="67" t="s">
        <v>202</v>
      </c>
      <c r="B63" s="20">
        <v>3002</v>
      </c>
      <c r="C63" s="68" t="s">
        <v>198</v>
      </c>
      <c r="D63" s="21">
        <f t="shared" ca="1" si="4"/>
        <v>0</v>
      </c>
      <c r="E63" s="21">
        <f t="shared" ca="1" si="4"/>
        <v>0</v>
      </c>
      <c r="F63" s="21">
        <f t="shared" ca="1" si="4"/>
        <v>0</v>
      </c>
      <c r="G63" s="21">
        <f t="shared" ca="1" si="4"/>
        <v>0</v>
      </c>
      <c r="H63" s="21">
        <f t="shared" ca="1" si="4"/>
        <v>0</v>
      </c>
      <c r="I63" s="21">
        <f t="shared" ca="1" si="4"/>
        <v>0</v>
      </c>
      <c r="J63" s="21">
        <f t="shared" ca="1" si="1"/>
        <v>0</v>
      </c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  <c r="AK63" s="16"/>
      <c r="AL63" s="16"/>
      <c r="AM63" s="16"/>
      <c r="AN63" s="16"/>
      <c r="AO63" s="16"/>
      <c r="AP63" s="16"/>
      <c r="AQ63" s="16"/>
      <c r="AR63" s="16"/>
      <c r="AS63" s="16"/>
      <c r="AT63" s="16"/>
      <c r="AU63" s="16"/>
      <c r="AV63" s="16"/>
      <c r="AW63" s="16"/>
      <c r="AX63" s="16"/>
      <c r="AY63" s="16"/>
      <c r="AZ63" s="16"/>
      <c r="BA63" s="16"/>
      <c r="BB63" s="16"/>
      <c r="BC63" s="16"/>
      <c r="BD63" s="16"/>
      <c r="BE63" s="16"/>
      <c r="BF63" s="16"/>
      <c r="BG63" s="16"/>
      <c r="BH63" s="16"/>
      <c r="BI63" s="16"/>
      <c r="BJ63" s="16"/>
      <c r="BK63" s="16"/>
      <c r="BL63" s="16"/>
      <c r="BM63" s="16"/>
      <c r="BN63" s="16"/>
      <c r="BO63" s="16"/>
      <c r="BP63" s="16"/>
      <c r="BQ63" s="16"/>
      <c r="BR63" s="16"/>
      <c r="BS63" s="16"/>
      <c r="BT63" s="16"/>
      <c r="BU63" s="16"/>
      <c r="BV63" s="16"/>
      <c r="BW63" s="16"/>
      <c r="BX63" s="16"/>
      <c r="BY63" s="16"/>
      <c r="BZ63" s="16"/>
      <c r="CA63" s="16"/>
      <c r="CB63" s="16"/>
      <c r="CC63" s="16"/>
      <c r="CD63" s="16"/>
      <c r="CE63" s="16"/>
      <c r="CF63" s="16"/>
      <c r="CG63" s="16"/>
      <c r="CH63" s="16"/>
      <c r="CI63" s="16"/>
      <c r="CJ63" s="16"/>
      <c r="CK63" s="16"/>
      <c r="CL63" s="16"/>
      <c r="CM63" s="16"/>
      <c r="CN63" s="16"/>
      <c r="CO63" s="16"/>
      <c r="CP63" s="16"/>
      <c r="CQ63" s="16"/>
      <c r="CR63" s="16"/>
      <c r="CS63" s="16"/>
      <c r="CT63" s="16"/>
      <c r="CU63" s="16"/>
      <c r="CV63" s="16"/>
      <c r="CW63" s="16"/>
      <c r="CX63" s="16"/>
      <c r="CY63" s="16"/>
      <c r="CZ63" s="16"/>
      <c r="DA63" s="16"/>
      <c r="DB63" s="16"/>
      <c r="DC63" s="16"/>
      <c r="DD63" s="16"/>
      <c r="DE63" s="16"/>
      <c r="DF63" s="16"/>
      <c r="DG63" s="16"/>
      <c r="DH63" s="16"/>
      <c r="DI63" s="16"/>
      <c r="DJ63" s="16"/>
      <c r="DK63" s="16"/>
      <c r="DL63" s="16"/>
      <c r="DM63" s="16"/>
      <c r="DN63" s="16"/>
      <c r="DO63" s="16"/>
      <c r="DP63" s="16"/>
      <c r="DQ63" s="16"/>
      <c r="DR63" s="16"/>
      <c r="DS63" s="16"/>
      <c r="DT63" s="16"/>
      <c r="DU63" s="16"/>
      <c r="DV63" s="16"/>
      <c r="DW63" s="16"/>
      <c r="DX63" s="16"/>
      <c r="DY63" s="16"/>
      <c r="DZ63" s="16"/>
      <c r="EA63" s="16"/>
      <c r="EB63" s="16"/>
      <c r="EC63" s="16"/>
      <c r="ED63" s="16"/>
      <c r="EE63" s="16"/>
      <c r="EF63" s="16"/>
      <c r="EG63" s="16"/>
      <c r="EH63" s="16"/>
      <c r="EI63" s="16"/>
      <c r="EJ63" s="16"/>
      <c r="EK63" s="16"/>
      <c r="EL63" s="16"/>
      <c r="EM63" s="16"/>
      <c r="EN63" s="16"/>
      <c r="EO63" s="16"/>
      <c r="EP63" s="16"/>
      <c r="EQ63" s="16"/>
      <c r="ER63" s="16"/>
      <c r="ES63" s="16"/>
      <c r="ET63" s="16"/>
      <c r="EU63" s="16"/>
      <c r="EV63" s="16"/>
      <c r="EW63" s="16"/>
      <c r="EX63" s="16"/>
      <c r="EY63" s="16"/>
      <c r="EZ63" s="16"/>
      <c r="FA63" s="16"/>
      <c r="FB63" s="16"/>
      <c r="FC63" s="16"/>
      <c r="FD63" s="16"/>
      <c r="FE63" s="16"/>
      <c r="FF63" s="16"/>
      <c r="FG63" s="16"/>
      <c r="FH63" s="16"/>
      <c r="FI63" s="16"/>
      <c r="FJ63" s="16"/>
      <c r="FK63" s="16"/>
      <c r="FL63" s="16"/>
      <c r="FM63" s="16"/>
      <c r="FN63" s="16"/>
      <c r="FO63" s="16"/>
      <c r="FP63" s="16"/>
      <c r="FQ63" s="16"/>
      <c r="FR63" s="16"/>
      <c r="FS63" s="16"/>
      <c r="FT63" s="16"/>
      <c r="FU63" s="16"/>
      <c r="FV63" s="16"/>
      <c r="FW63" s="16"/>
      <c r="FX63" s="16"/>
      <c r="FY63" s="16"/>
      <c r="FZ63" s="16"/>
      <c r="GA63" s="16"/>
      <c r="GB63" s="16"/>
      <c r="GC63" s="16"/>
      <c r="GD63" s="16"/>
      <c r="GE63" s="16"/>
      <c r="GF63" s="16"/>
      <c r="GG63" s="16"/>
      <c r="GH63" s="16"/>
      <c r="GI63" s="16"/>
      <c r="GJ63" s="16"/>
      <c r="GK63" s="16"/>
      <c r="GL63" s="16"/>
      <c r="GM63" s="16"/>
      <c r="GN63" s="16"/>
      <c r="GO63" s="16"/>
      <c r="GP63" s="16"/>
      <c r="GQ63" s="16"/>
      <c r="GR63" s="16"/>
      <c r="GS63" s="16"/>
      <c r="GT63" s="16"/>
      <c r="GU63" s="16"/>
      <c r="GV63" s="16"/>
      <c r="GW63" s="16"/>
      <c r="GX63" s="16"/>
      <c r="GY63" s="16"/>
      <c r="GZ63" s="16"/>
      <c r="HA63" s="16"/>
      <c r="HB63" s="16"/>
      <c r="HC63" s="16"/>
      <c r="HD63" s="16"/>
      <c r="HE63" s="16"/>
      <c r="HF63" s="16"/>
      <c r="HG63" s="16"/>
      <c r="HH63" s="16"/>
      <c r="HI63" s="16"/>
      <c r="HJ63" s="16"/>
      <c r="HK63" s="16"/>
      <c r="HL63" s="16"/>
      <c r="HM63" s="16"/>
      <c r="HN63" s="16"/>
      <c r="HO63" s="16"/>
      <c r="HP63" s="16"/>
    </row>
    <row r="64" spans="1:224" ht="12.75" customHeight="1" x14ac:dyDescent="0.2">
      <c r="A64" s="67" t="s">
        <v>203</v>
      </c>
      <c r="B64" s="20">
        <v>3003</v>
      </c>
      <c r="C64" s="68" t="s">
        <v>198</v>
      </c>
      <c r="D64" s="21">
        <f t="shared" ca="1" si="4"/>
        <v>0</v>
      </c>
      <c r="E64" s="21">
        <f t="shared" ca="1" si="4"/>
        <v>0</v>
      </c>
      <c r="F64" s="21">
        <f t="shared" ca="1" si="4"/>
        <v>0</v>
      </c>
      <c r="G64" s="21">
        <f t="shared" ca="1" si="4"/>
        <v>0</v>
      </c>
      <c r="H64" s="21">
        <f t="shared" ca="1" si="4"/>
        <v>0</v>
      </c>
      <c r="I64" s="21">
        <f t="shared" ca="1" si="4"/>
        <v>0</v>
      </c>
      <c r="J64" s="21">
        <f t="shared" ca="1" si="1"/>
        <v>0</v>
      </c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  <c r="BM64" s="16"/>
      <c r="BN64" s="16"/>
      <c r="BO64" s="16"/>
      <c r="BP64" s="16"/>
      <c r="BQ64" s="16"/>
      <c r="BR64" s="16"/>
      <c r="BS64" s="16"/>
      <c r="BT64" s="16"/>
      <c r="BU64" s="16"/>
      <c r="BV64" s="16"/>
      <c r="BW64" s="16"/>
      <c r="BX64" s="16"/>
      <c r="BY64" s="16"/>
      <c r="BZ64" s="16"/>
      <c r="CA64" s="16"/>
      <c r="CB64" s="16"/>
      <c r="CC64" s="16"/>
      <c r="CD64" s="16"/>
      <c r="CE64" s="16"/>
      <c r="CF64" s="16"/>
      <c r="CG64" s="16"/>
      <c r="CH64" s="16"/>
      <c r="CI64" s="16"/>
      <c r="CJ64" s="16"/>
      <c r="CK64" s="16"/>
      <c r="CL64" s="16"/>
      <c r="CM64" s="16"/>
      <c r="CN64" s="16"/>
      <c r="CO64" s="16"/>
      <c r="CP64" s="16"/>
      <c r="CQ64" s="16"/>
      <c r="CR64" s="16"/>
      <c r="CS64" s="16"/>
      <c r="CT64" s="16"/>
      <c r="CU64" s="16"/>
      <c r="CV64" s="16"/>
      <c r="CW64" s="16"/>
      <c r="CX64" s="16"/>
      <c r="CY64" s="16"/>
      <c r="CZ64" s="16"/>
      <c r="DA64" s="16"/>
      <c r="DB64" s="16"/>
      <c r="DC64" s="16"/>
      <c r="DD64" s="16"/>
      <c r="DE64" s="16"/>
      <c r="DF64" s="16"/>
      <c r="DG64" s="16"/>
      <c r="DH64" s="16"/>
      <c r="DI64" s="16"/>
      <c r="DJ64" s="16"/>
      <c r="DK64" s="16"/>
      <c r="DL64" s="16"/>
      <c r="DM64" s="16"/>
      <c r="DN64" s="16"/>
      <c r="DO64" s="16"/>
      <c r="DP64" s="16"/>
      <c r="DQ64" s="16"/>
      <c r="DR64" s="16"/>
      <c r="DS64" s="16"/>
      <c r="DT64" s="16"/>
      <c r="DU64" s="16"/>
      <c r="DV64" s="16"/>
      <c r="DW64" s="16"/>
      <c r="DX64" s="16"/>
      <c r="DY64" s="16"/>
      <c r="DZ64" s="16"/>
      <c r="EA64" s="16"/>
      <c r="EB64" s="16"/>
      <c r="EC64" s="16"/>
      <c r="ED64" s="16"/>
      <c r="EE64" s="16"/>
      <c r="EF64" s="16"/>
      <c r="EG64" s="16"/>
      <c r="EH64" s="16"/>
      <c r="EI64" s="16"/>
      <c r="EJ64" s="16"/>
      <c r="EK64" s="16"/>
      <c r="EL64" s="16"/>
      <c r="EM64" s="16"/>
      <c r="EN64" s="16"/>
      <c r="EO64" s="16"/>
      <c r="EP64" s="16"/>
      <c r="EQ64" s="16"/>
      <c r="ER64" s="16"/>
      <c r="ES64" s="16"/>
      <c r="ET64" s="16"/>
      <c r="EU64" s="16"/>
      <c r="EV64" s="16"/>
      <c r="EW64" s="16"/>
      <c r="EX64" s="16"/>
      <c r="EY64" s="16"/>
      <c r="EZ64" s="16"/>
      <c r="FA64" s="16"/>
      <c r="FB64" s="16"/>
      <c r="FC64" s="16"/>
      <c r="FD64" s="16"/>
      <c r="FE64" s="16"/>
      <c r="FF64" s="16"/>
      <c r="FG64" s="16"/>
      <c r="FH64" s="16"/>
      <c r="FI64" s="16"/>
      <c r="FJ64" s="16"/>
      <c r="FK64" s="16"/>
      <c r="FL64" s="16"/>
      <c r="FM64" s="16"/>
      <c r="FN64" s="16"/>
      <c r="FO64" s="16"/>
      <c r="FP64" s="16"/>
      <c r="FQ64" s="16"/>
      <c r="FR64" s="16"/>
      <c r="FS64" s="16"/>
      <c r="FT64" s="16"/>
      <c r="FU64" s="16"/>
      <c r="FV64" s="16"/>
      <c r="FW64" s="16"/>
      <c r="FX64" s="16"/>
      <c r="FY64" s="16"/>
      <c r="FZ64" s="16"/>
      <c r="GA64" s="16"/>
      <c r="GB64" s="16"/>
      <c r="GC64" s="16"/>
      <c r="GD64" s="16"/>
      <c r="GE64" s="16"/>
      <c r="GF64" s="16"/>
      <c r="GG64" s="16"/>
      <c r="GH64" s="16"/>
      <c r="GI64" s="16"/>
      <c r="GJ64" s="16"/>
      <c r="GK64" s="16"/>
      <c r="GL64" s="16"/>
      <c r="GM64" s="16"/>
      <c r="GN64" s="16"/>
      <c r="GO64" s="16"/>
      <c r="GP64" s="16"/>
      <c r="GQ64" s="16"/>
      <c r="GR64" s="16"/>
      <c r="GS64" s="16"/>
      <c r="GT64" s="16"/>
      <c r="GU64" s="16"/>
      <c r="GV64" s="16"/>
      <c r="GW64" s="16"/>
      <c r="GX64" s="16"/>
      <c r="GY64" s="16"/>
      <c r="GZ64" s="16"/>
      <c r="HA64" s="16"/>
      <c r="HB64" s="16"/>
      <c r="HC64" s="16"/>
      <c r="HD64" s="16"/>
      <c r="HE64" s="16"/>
      <c r="HF64" s="16"/>
      <c r="HG64" s="16"/>
      <c r="HH64" s="16"/>
      <c r="HI64" s="16"/>
      <c r="HJ64" s="16"/>
      <c r="HK64" s="16"/>
      <c r="HL64" s="16"/>
      <c r="HM64" s="16"/>
      <c r="HN64" s="16"/>
      <c r="HO64" s="16"/>
      <c r="HP64" s="16"/>
    </row>
    <row r="65" spans="1:224" ht="12.75" customHeight="1" x14ac:dyDescent="0.2">
      <c r="A65" s="67" t="s">
        <v>204</v>
      </c>
      <c r="B65" s="20">
        <v>3004</v>
      </c>
      <c r="C65" s="68" t="s">
        <v>198</v>
      </c>
      <c r="D65" s="21">
        <f t="shared" ca="1" si="4"/>
        <v>0</v>
      </c>
      <c r="E65" s="21">
        <f t="shared" ca="1" si="4"/>
        <v>0</v>
      </c>
      <c r="F65" s="21">
        <f t="shared" ca="1" si="4"/>
        <v>0</v>
      </c>
      <c r="G65" s="21">
        <f t="shared" ca="1" si="4"/>
        <v>0</v>
      </c>
      <c r="H65" s="21">
        <f t="shared" ca="1" si="4"/>
        <v>0</v>
      </c>
      <c r="I65" s="21">
        <f t="shared" ca="1" si="4"/>
        <v>0</v>
      </c>
      <c r="J65" s="21">
        <f t="shared" ca="1" si="1"/>
        <v>0</v>
      </c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/>
      <c r="DV65" s="16"/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16"/>
      <c r="FG65" s="16"/>
      <c r="FH65" s="16"/>
      <c r="FI65" s="16"/>
      <c r="FJ65" s="16"/>
      <c r="FK65" s="16"/>
      <c r="FL65" s="16"/>
      <c r="FM65" s="16"/>
      <c r="FN65" s="16"/>
      <c r="FO65" s="16"/>
      <c r="FP65" s="16"/>
      <c r="FQ65" s="16"/>
      <c r="FR65" s="16"/>
      <c r="FS65" s="16"/>
      <c r="FT65" s="16"/>
      <c r="FU65" s="16"/>
      <c r="FV65" s="16"/>
      <c r="FW65" s="16"/>
      <c r="FX65" s="16"/>
      <c r="FY65" s="16"/>
      <c r="FZ65" s="16"/>
      <c r="GA65" s="16"/>
      <c r="GB65" s="16"/>
      <c r="GC65" s="16"/>
      <c r="GD65" s="16"/>
      <c r="GE65" s="16"/>
      <c r="GF65" s="16"/>
      <c r="GG65" s="16"/>
      <c r="GH65" s="16"/>
      <c r="GI65" s="16"/>
      <c r="GJ65" s="16"/>
      <c r="GK65" s="16"/>
      <c r="GL65" s="16"/>
      <c r="GM65" s="16"/>
      <c r="GN65" s="16"/>
      <c r="GO65" s="16"/>
      <c r="GP65" s="16"/>
      <c r="GQ65" s="16"/>
      <c r="GR65" s="16"/>
      <c r="GS65" s="16"/>
      <c r="GT65" s="16"/>
      <c r="GU65" s="16"/>
      <c r="GV65" s="16"/>
      <c r="GW65" s="16"/>
      <c r="GX65" s="16"/>
      <c r="GY65" s="16"/>
      <c r="GZ65" s="16"/>
      <c r="HA65" s="16"/>
      <c r="HB65" s="16"/>
      <c r="HC65" s="16"/>
      <c r="HD65" s="16"/>
      <c r="HE65" s="16"/>
      <c r="HF65" s="16"/>
      <c r="HG65" s="16"/>
      <c r="HH65" s="16"/>
      <c r="HI65" s="16"/>
      <c r="HJ65" s="16"/>
      <c r="HK65" s="16"/>
      <c r="HL65" s="16"/>
      <c r="HM65" s="16"/>
      <c r="HN65" s="16"/>
      <c r="HO65" s="16"/>
      <c r="HP65" s="16"/>
    </row>
    <row r="66" spans="1:224" ht="12.75" customHeight="1" x14ac:dyDescent="0.2">
      <c r="A66" s="67" t="s">
        <v>205</v>
      </c>
      <c r="B66" s="20">
        <v>3005</v>
      </c>
      <c r="C66" s="68" t="s">
        <v>198</v>
      </c>
      <c r="D66" s="21">
        <f t="shared" ca="1" si="4"/>
        <v>0</v>
      </c>
      <c r="E66" s="21">
        <f t="shared" ca="1" si="4"/>
        <v>0</v>
      </c>
      <c r="F66" s="21">
        <f t="shared" ca="1" si="4"/>
        <v>0</v>
      </c>
      <c r="G66" s="21">
        <f t="shared" ca="1" si="4"/>
        <v>0</v>
      </c>
      <c r="H66" s="21">
        <f t="shared" ca="1" si="4"/>
        <v>0</v>
      </c>
      <c r="I66" s="21">
        <f t="shared" ca="1" si="4"/>
        <v>0</v>
      </c>
      <c r="J66" s="21">
        <f t="shared" ca="1" si="1"/>
        <v>0</v>
      </c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/>
      <c r="BT66" s="16"/>
      <c r="BU66" s="16"/>
      <c r="BV66" s="16"/>
      <c r="BW66" s="16"/>
      <c r="BX66" s="16"/>
      <c r="BY66" s="16"/>
      <c r="BZ66" s="16"/>
      <c r="CA66" s="16"/>
      <c r="CB66" s="16"/>
      <c r="CC66" s="16"/>
      <c r="CD66" s="16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6"/>
      <c r="DG66" s="16"/>
      <c r="DH66" s="16"/>
      <c r="DI66" s="16"/>
      <c r="DJ66" s="16"/>
      <c r="DK66" s="16"/>
      <c r="DL66" s="16"/>
      <c r="DM66" s="16"/>
      <c r="DN66" s="16"/>
      <c r="DO66" s="16"/>
      <c r="DP66" s="16"/>
      <c r="DQ66" s="16"/>
      <c r="DR66" s="16"/>
      <c r="DS66" s="16"/>
      <c r="DT66" s="16"/>
      <c r="DU66" s="16"/>
      <c r="DV66" s="16"/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  <c r="GB66" s="16"/>
      <c r="GC66" s="16"/>
      <c r="GD66" s="16"/>
      <c r="GE66" s="16"/>
      <c r="GF66" s="16"/>
      <c r="GG66" s="16"/>
      <c r="GH66" s="16"/>
      <c r="GI66" s="16"/>
      <c r="GJ66" s="16"/>
      <c r="GK66" s="16"/>
      <c r="GL66" s="16"/>
      <c r="GM66" s="16"/>
      <c r="GN66" s="16"/>
      <c r="GO66" s="16"/>
      <c r="GP66" s="16"/>
      <c r="GQ66" s="16"/>
      <c r="GR66" s="16"/>
      <c r="GS66" s="16"/>
      <c r="GT66" s="16"/>
      <c r="GU66" s="16"/>
      <c r="GV66" s="16"/>
      <c r="GW66" s="16"/>
      <c r="GX66" s="16"/>
      <c r="GY66" s="16"/>
      <c r="GZ66" s="16"/>
      <c r="HA66" s="16"/>
      <c r="HB66" s="16"/>
      <c r="HC66" s="16"/>
      <c r="HD66" s="16"/>
      <c r="HE66" s="16"/>
      <c r="HF66" s="16"/>
      <c r="HG66" s="16"/>
      <c r="HH66" s="16"/>
      <c r="HI66" s="16"/>
      <c r="HJ66" s="16"/>
      <c r="HK66" s="16"/>
      <c r="HL66" s="16"/>
      <c r="HM66" s="16"/>
      <c r="HN66" s="16"/>
      <c r="HO66" s="16"/>
      <c r="HP66" s="16"/>
    </row>
    <row r="67" spans="1:224" ht="12.75" customHeight="1" x14ac:dyDescent="0.2">
      <c r="A67" s="67" t="s">
        <v>206</v>
      </c>
      <c r="B67" s="20">
        <v>3006</v>
      </c>
      <c r="C67" s="68" t="s">
        <v>198</v>
      </c>
      <c r="D67" s="21">
        <f t="shared" ca="1" si="4"/>
        <v>0</v>
      </c>
      <c r="E67" s="21">
        <f t="shared" ca="1" si="4"/>
        <v>0</v>
      </c>
      <c r="F67" s="21">
        <f t="shared" ca="1" si="4"/>
        <v>0</v>
      </c>
      <c r="G67" s="21">
        <f t="shared" ca="1" si="4"/>
        <v>0</v>
      </c>
      <c r="H67" s="21">
        <f t="shared" ca="1" si="4"/>
        <v>0</v>
      </c>
      <c r="I67" s="21">
        <f t="shared" ca="1" si="4"/>
        <v>0</v>
      </c>
      <c r="J67" s="21">
        <f t="shared" ca="1" si="1"/>
        <v>0</v>
      </c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/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/>
      <c r="DV67" s="16"/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  <c r="GB67" s="16"/>
      <c r="GC67" s="16"/>
      <c r="GD67" s="16"/>
      <c r="GE67" s="16"/>
      <c r="GF67" s="16"/>
      <c r="GG67" s="16"/>
      <c r="GH67" s="16"/>
      <c r="GI67" s="16"/>
      <c r="GJ67" s="16"/>
      <c r="GK67" s="16"/>
      <c r="GL67" s="16"/>
      <c r="GM67" s="16"/>
      <c r="GN67" s="16"/>
      <c r="GO67" s="16"/>
      <c r="GP67" s="16"/>
      <c r="GQ67" s="16"/>
      <c r="GR67" s="16"/>
      <c r="GS67" s="16"/>
      <c r="GT67" s="16"/>
      <c r="GU67" s="16"/>
      <c r="GV67" s="16"/>
      <c r="GW67" s="16"/>
      <c r="GX67" s="16"/>
      <c r="GY67" s="16"/>
      <c r="GZ67" s="16"/>
      <c r="HA67" s="16"/>
      <c r="HB67" s="16"/>
      <c r="HC67" s="16"/>
      <c r="HD67" s="16"/>
      <c r="HE67" s="16"/>
      <c r="HF67" s="16"/>
      <c r="HG67" s="16"/>
      <c r="HH67" s="16"/>
      <c r="HI67" s="16"/>
      <c r="HJ67" s="16"/>
      <c r="HK67" s="16"/>
      <c r="HL67" s="16"/>
      <c r="HM67" s="16"/>
      <c r="HN67" s="16"/>
      <c r="HO67" s="16"/>
      <c r="HP67" s="16"/>
    </row>
    <row r="68" spans="1:224" ht="12.75" customHeight="1" x14ac:dyDescent="0.2">
      <c r="A68" s="67" t="s">
        <v>207</v>
      </c>
      <c r="B68" s="20">
        <v>3007</v>
      </c>
      <c r="C68" s="68" t="s">
        <v>198</v>
      </c>
      <c r="D68" s="21">
        <f t="shared" ca="1" si="4"/>
        <v>0</v>
      </c>
      <c r="E68" s="21">
        <f t="shared" ca="1" si="4"/>
        <v>0</v>
      </c>
      <c r="F68" s="21">
        <f t="shared" ca="1" si="4"/>
        <v>0</v>
      </c>
      <c r="G68" s="21">
        <f t="shared" ca="1" si="4"/>
        <v>0</v>
      </c>
      <c r="H68" s="21">
        <f t="shared" ca="1" si="4"/>
        <v>0</v>
      </c>
      <c r="I68" s="21">
        <f t="shared" ca="1" si="4"/>
        <v>0</v>
      </c>
      <c r="J68" s="21">
        <f t="shared" ca="1" si="1"/>
        <v>0</v>
      </c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  <c r="BX68" s="16"/>
      <c r="BY68" s="16"/>
      <c r="BZ68" s="16"/>
      <c r="CA68" s="16"/>
      <c r="CB68" s="16"/>
      <c r="CC68" s="16"/>
      <c r="CD68" s="16"/>
      <c r="CE68" s="16"/>
      <c r="CF68" s="16"/>
      <c r="CG68" s="16"/>
      <c r="CH68" s="16"/>
      <c r="CI68" s="16"/>
      <c r="CJ68" s="16"/>
      <c r="CK68" s="16"/>
      <c r="CL68" s="16"/>
      <c r="CM68" s="16"/>
      <c r="CN68" s="16"/>
      <c r="CO68" s="16"/>
      <c r="CP68" s="16"/>
      <c r="CQ68" s="16"/>
      <c r="CR68" s="16"/>
      <c r="CS68" s="16"/>
      <c r="CT68" s="16"/>
      <c r="CU68" s="16"/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6"/>
      <c r="DG68" s="16"/>
      <c r="DH68" s="16"/>
      <c r="DI68" s="16"/>
      <c r="DJ68" s="16"/>
      <c r="DK68" s="16"/>
      <c r="DL68" s="16"/>
      <c r="DM68" s="16"/>
      <c r="DN68" s="16"/>
      <c r="DO68" s="16"/>
      <c r="DP68" s="16"/>
      <c r="DQ68" s="16"/>
      <c r="DR68" s="16"/>
      <c r="DS68" s="16"/>
      <c r="DT68" s="16"/>
      <c r="DU68" s="16"/>
      <c r="DV68" s="16"/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  <c r="EY68" s="16"/>
      <c r="EZ68" s="16"/>
      <c r="FA68" s="16"/>
      <c r="FB68" s="16"/>
      <c r="FC68" s="16"/>
      <c r="FD68" s="16"/>
      <c r="FE68" s="16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  <c r="GB68" s="16"/>
      <c r="GC68" s="16"/>
      <c r="GD68" s="16"/>
      <c r="GE68" s="16"/>
      <c r="GF68" s="16"/>
      <c r="GG68" s="16"/>
      <c r="GH68" s="16"/>
      <c r="GI68" s="16"/>
      <c r="GJ68" s="16"/>
      <c r="GK68" s="16"/>
      <c r="GL68" s="16"/>
      <c r="GM68" s="16"/>
      <c r="GN68" s="16"/>
      <c r="GO68" s="16"/>
      <c r="GP68" s="16"/>
      <c r="GQ68" s="16"/>
      <c r="GR68" s="16"/>
      <c r="GS68" s="16"/>
      <c r="GT68" s="16"/>
      <c r="GU68" s="16"/>
      <c r="GV68" s="16"/>
      <c r="GW68" s="16"/>
      <c r="GX68" s="16"/>
      <c r="GY68" s="16"/>
      <c r="GZ68" s="16"/>
      <c r="HA68" s="16"/>
      <c r="HB68" s="16"/>
      <c r="HC68" s="16"/>
      <c r="HD68" s="16"/>
      <c r="HE68" s="16"/>
      <c r="HF68" s="16"/>
      <c r="HG68" s="16"/>
      <c r="HH68" s="16"/>
      <c r="HI68" s="16"/>
      <c r="HJ68" s="16"/>
      <c r="HK68" s="16"/>
      <c r="HL68" s="16"/>
      <c r="HM68" s="16"/>
      <c r="HN68" s="16"/>
      <c r="HO68" s="16"/>
      <c r="HP68" s="16"/>
    </row>
    <row r="69" spans="1:224" ht="12.75" customHeight="1" x14ac:dyDescent="0.2">
      <c r="A69" s="67" t="s">
        <v>208</v>
      </c>
      <c r="B69" s="20">
        <v>3008</v>
      </c>
      <c r="C69" s="68" t="s">
        <v>198</v>
      </c>
      <c r="D69" s="21">
        <f t="shared" ca="1" si="4"/>
        <v>0</v>
      </c>
      <c r="E69" s="21">
        <f t="shared" ca="1" si="4"/>
        <v>0</v>
      </c>
      <c r="F69" s="21">
        <f t="shared" ca="1" si="4"/>
        <v>0</v>
      </c>
      <c r="G69" s="21">
        <f t="shared" ca="1" si="4"/>
        <v>0</v>
      </c>
      <c r="H69" s="21">
        <f t="shared" ca="1" si="4"/>
        <v>0</v>
      </c>
      <c r="I69" s="21">
        <f t="shared" ca="1" si="4"/>
        <v>0</v>
      </c>
      <c r="J69" s="21">
        <f t="shared" ca="1" si="1"/>
        <v>0</v>
      </c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  <c r="BM69" s="16"/>
      <c r="BN69" s="16"/>
      <c r="BO69" s="16"/>
      <c r="BP69" s="16"/>
      <c r="BQ69" s="16"/>
      <c r="BR69" s="16"/>
      <c r="BS69" s="16"/>
      <c r="BT69" s="16"/>
      <c r="BU69" s="16"/>
      <c r="BV69" s="16"/>
      <c r="BW69" s="16"/>
      <c r="BX69" s="16"/>
      <c r="BY69" s="16"/>
      <c r="BZ69" s="16"/>
      <c r="CA69" s="16"/>
      <c r="CB69" s="16"/>
      <c r="CC69" s="16"/>
      <c r="CD69" s="16"/>
      <c r="CE69" s="16"/>
      <c r="CF69" s="16"/>
      <c r="CG69" s="16"/>
      <c r="CH69" s="16"/>
      <c r="CI69" s="16"/>
      <c r="CJ69" s="16"/>
      <c r="CK69" s="16"/>
      <c r="CL69" s="16"/>
      <c r="CM69" s="16"/>
      <c r="CN69" s="16"/>
      <c r="CO69" s="16"/>
      <c r="CP69" s="16"/>
      <c r="CQ69" s="16"/>
      <c r="CR69" s="16"/>
      <c r="CS69" s="16"/>
      <c r="CT69" s="16"/>
      <c r="CU69" s="16"/>
      <c r="CV69" s="16"/>
      <c r="CW69" s="16"/>
      <c r="CX69" s="16"/>
      <c r="CY69" s="16"/>
      <c r="CZ69" s="16"/>
      <c r="DA69" s="16"/>
      <c r="DB69" s="16"/>
      <c r="DC69" s="16"/>
      <c r="DD69" s="16"/>
      <c r="DE69" s="16"/>
      <c r="DF69" s="16"/>
      <c r="DG69" s="16"/>
      <c r="DH69" s="16"/>
      <c r="DI69" s="16"/>
      <c r="DJ69" s="16"/>
      <c r="DK69" s="16"/>
      <c r="DL69" s="16"/>
      <c r="DM69" s="16"/>
      <c r="DN69" s="16"/>
      <c r="DO69" s="16"/>
      <c r="DP69" s="16"/>
      <c r="DQ69" s="16"/>
      <c r="DR69" s="16"/>
      <c r="DS69" s="16"/>
      <c r="DT69" s="16"/>
      <c r="DU69" s="16"/>
      <c r="DV69" s="16"/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  <c r="GB69" s="16"/>
      <c r="GC69" s="16"/>
      <c r="GD69" s="16"/>
      <c r="GE69" s="16"/>
      <c r="GF69" s="16"/>
      <c r="GG69" s="16"/>
      <c r="GH69" s="16"/>
      <c r="GI69" s="16"/>
      <c r="GJ69" s="16"/>
      <c r="GK69" s="16"/>
      <c r="GL69" s="16"/>
      <c r="GM69" s="16"/>
      <c r="GN69" s="16"/>
      <c r="GO69" s="16"/>
      <c r="GP69" s="16"/>
      <c r="GQ69" s="16"/>
      <c r="GR69" s="16"/>
      <c r="GS69" s="16"/>
      <c r="GT69" s="16"/>
      <c r="GU69" s="16"/>
      <c r="GV69" s="16"/>
      <c r="GW69" s="16"/>
      <c r="GX69" s="16"/>
      <c r="GY69" s="16"/>
      <c r="GZ69" s="16"/>
      <c r="HA69" s="16"/>
      <c r="HB69" s="16"/>
      <c r="HC69" s="16"/>
      <c r="HD69" s="16"/>
      <c r="HE69" s="16"/>
      <c r="HF69" s="16"/>
      <c r="HG69" s="16"/>
      <c r="HH69" s="16"/>
      <c r="HI69" s="16"/>
      <c r="HJ69" s="16"/>
      <c r="HK69" s="16"/>
      <c r="HL69" s="16"/>
      <c r="HM69" s="16"/>
      <c r="HN69" s="16"/>
      <c r="HO69" s="16"/>
      <c r="HP69" s="16"/>
    </row>
    <row r="70" spans="1:224" ht="12.75" customHeight="1" x14ac:dyDescent="0.2">
      <c r="A70" s="67" t="s">
        <v>209</v>
      </c>
      <c r="B70" s="20">
        <v>3009</v>
      </c>
      <c r="C70" s="68" t="s">
        <v>198</v>
      </c>
      <c r="D70" s="21">
        <f t="shared" ca="1" si="4"/>
        <v>0</v>
      </c>
      <c r="E70" s="21">
        <f t="shared" ca="1" si="4"/>
        <v>0</v>
      </c>
      <c r="F70" s="21">
        <f t="shared" ca="1" si="4"/>
        <v>0</v>
      </c>
      <c r="G70" s="21">
        <f t="shared" ca="1" si="4"/>
        <v>0</v>
      </c>
      <c r="H70" s="21">
        <f t="shared" ca="1" si="4"/>
        <v>0</v>
      </c>
      <c r="I70" s="21">
        <f t="shared" ca="1" si="4"/>
        <v>0</v>
      </c>
      <c r="J70" s="21">
        <f t="shared" ca="1" si="1"/>
        <v>0</v>
      </c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  <c r="GB70" s="16"/>
      <c r="GC70" s="16"/>
      <c r="GD70" s="16"/>
      <c r="GE70" s="16"/>
      <c r="GF70" s="16"/>
      <c r="GG70" s="16"/>
      <c r="GH70" s="16"/>
      <c r="GI70" s="16"/>
      <c r="GJ70" s="16"/>
      <c r="GK70" s="16"/>
      <c r="GL70" s="16"/>
      <c r="GM70" s="16"/>
      <c r="GN70" s="16"/>
      <c r="GO70" s="16"/>
      <c r="GP70" s="16"/>
      <c r="GQ70" s="16"/>
      <c r="GR70" s="16"/>
      <c r="GS70" s="16"/>
      <c r="GT70" s="16"/>
      <c r="GU70" s="16"/>
      <c r="GV70" s="16"/>
      <c r="GW70" s="16"/>
      <c r="GX70" s="16"/>
      <c r="GY70" s="16"/>
      <c r="GZ70" s="16"/>
      <c r="HA70" s="16"/>
      <c r="HB70" s="16"/>
      <c r="HC70" s="16"/>
      <c r="HD70" s="16"/>
      <c r="HE70" s="16"/>
      <c r="HF70" s="16"/>
      <c r="HG70" s="16"/>
      <c r="HH70" s="16"/>
      <c r="HI70" s="16"/>
      <c r="HJ70" s="16"/>
      <c r="HK70" s="16"/>
      <c r="HL70" s="16"/>
      <c r="HM70" s="16"/>
      <c r="HN70" s="16"/>
      <c r="HO70" s="16"/>
      <c r="HP70" s="16"/>
    </row>
    <row r="71" spans="1:224" ht="12.75" customHeight="1" x14ac:dyDescent="0.2">
      <c r="A71" s="67" t="s">
        <v>210</v>
      </c>
      <c r="B71" s="20">
        <v>3011</v>
      </c>
      <c r="C71" s="68" t="s">
        <v>198</v>
      </c>
      <c r="D71" s="21">
        <f t="shared" ref="D71:I76" ca="1" si="5">IFERROR(INDIRECT("'"&amp;$B$2&amp;"'!"&amp;ADDRESS(MATCH($B71,INDIRECT("'"&amp;$B$2&amp;"'!$B$1:$B$1095"),0),MATCH(D$5,INDIRECT("'"&amp;$B$2&amp;"'!5:5"),0))),0)</f>
        <v>0</v>
      </c>
      <c r="E71" s="21">
        <f t="shared" ca="1" si="5"/>
        <v>0</v>
      </c>
      <c r="F71" s="21">
        <f t="shared" ca="1" si="5"/>
        <v>0</v>
      </c>
      <c r="G71" s="21">
        <f t="shared" ca="1" si="5"/>
        <v>0</v>
      </c>
      <c r="H71" s="21">
        <f t="shared" ca="1" si="5"/>
        <v>0</v>
      </c>
      <c r="I71" s="21">
        <f t="shared" ca="1" si="5"/>
        <v>0</v>
      </c>
      <c r="J71" s="21">
        <f t="shared" ca="1" si="1"/>
        <v>0</v>
      </c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  <c r="BC71" s="16"/>
      <c r="BD71" s="16"/>
      <c r="BE71" s="16"/>
      <c r="BF71" s="16"/>
      <c r="BG71" s="16"/>
      <c r="BH71" s="16"/>
      <c r="BI71" s="16"/>
      <c r="BJ71" s="16"/>
      <c r="BK71" s="16"/>
      <c r="BL71" s="16"/>
      <c r="BM71" s="16"/>
      <c r="BN71" s="16"/>
      <c r="BO71" s="16"/>
      <c r="BP71" s="16"/>
      <c r="BQ71" s="16"/>
      <c r="BR71" s="16"/>
      <c r="BS71" s="16"/>
      <c r="BT71" s="16"/>
      <c r="BU71" s="16"/>
      <c r="BV71" s="16"/>
      <c r="BW71" s="16"/>
      <c r="BX71" s="16"/>
      <c r="BY71" s="16"/>
      <c r="BZ71" s="16"/>
      <c r="CA71" s="16"/>
      <c r="CB71" s="16"/>
      <c r="CC71" s="16"/>
      <c r="CD71" s="16"/>
      <c r="CE71" s="16"/>
      <c r="CF71" s="16"/>
      <c r="CG71" s="16"/>
      <c r="CH71" s="16"/>
      <c r="CI71" s="16"/>
      <c r="CJ71" s="16"/>
      <c r="CK71" s="16"/>
      <c r="CL71" s="16"/>
      <c r="CM71" s="16"/>
      <c r="CN71" s="16"/>
      <c r="CO71" s="16"/>
      <c r="CP71" s="16"/>
      <c r="CQ71" s="16"/>
      <c r="CR71" s="16"/>
      <c r="CS71" s="16"/>
      <c r="CT71" s="16"/>
      <c r="CU71" s="16"/>
      <c r="CV71" s="16"/>
      <c r="CW71" s="16"/>
      <c r="CX71" s="16"/>
      <c r="CY71" s="16"/>
      <c r="CZ71" s="16"/>
      <c r="DA71" s="16"/>
      <c r="DB71" s="16"/>
      <c r="DC71" s="16"/>
      <c r="DD71" s="16"/>
      <c r="DE71" s="16"/>
      <c r="DF71" s="16"/>
      <c r="DG71" s="16"/>
      <c r="DH71" s="16"/>
      <c r="DI71" s="16"/>
      <c r="DJ71" s="16"/>
      <c r="DK71" s="16"/>
      <c r="DL71" s="16"/>
      <c r="DM71" s="16"/>
      <c r="DN71" s="16"/>
      <c r="DO71" s="16"/>
      <c r="DP71" s="16"/>
      <c r="DQ71" s="16"/>
      <c r="DR71" s="16"/>
      <c r="DS71" s="16"/>
      <c r="DT71" s="16"/>
      <c r="DU71" s="16"/>
      <c r="DV71" s="16"/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  <c r="GB71" s="16"/>
      <c r="GC71" s="16"/>
      <c r="GD71" s="16"/>
      <c r="GE71" s="16"/>
      <c r="GF71" s="16"/>
      <c r="GG71" s="16"/>
      <c r="GH71" s="16"/>
      <c r="GI71" s="16"/>
      <c r="GJ71" s="16"/>
      <c r="GK71" s="16"/>
      <c r="GL71" s="16"/>
      <c r="GM71" s="16"/>
      <c r="GN71" s="16"/>
      <c r="GO71" s="16"/>
      <c r="GP71" s="16"/>
      <c r="GQ71" s="16"/>
      <c r="GR71" s="16"/>
      <c r="GS71" s="16"/>
      <c r="GT71" s="16"/>
      <c r="GU71" s="16"/>
      <c r="GV71" s="16"/>
      <c r="GW71" s="16"/>
      <c r="GX71" s="16"/>
      <c r="GY71" s="16"/>
      <c r="GZ71" s="16"/>
      <c r="HA71" s="16"/>
      <c r="HB71" s="16"/>
      <c r="HC71" s="16"/>
      <c r="HD71" s="16"/>
      <c r="HE71" s="16"/>
      <c r="HF71" s="16"/>
      <c r="HG71" s="16"/>
      <c r="HH71" s="16"/>
      <c r="HI71" s="16"/>
      <c r="HJ71" s="16"/>
      <c r="HK71" s="16"/>
      <c r="HL71" s="16"/>
      <c r="HM71" s="16"/>
      <c r="HN71" s="16"/>
      <c r="HO71" s="16"/>
      <c r="HP71" s="16"/>
    </row>
    <row r="72" spans="1:224" ht="12.75" customHeight="1" x14ac:dyDescent="0.2">
      <c r="A72" s="67" t="s">
        <v>211</v>
      </c>
      <c r="B72" s="20">
        <v>3012</v>
      </c>
      <c r="C72" s="68" t="s">
        <v>198</v>
      </c>
      <c r="D72" s="21">
        <f t="shared" ca="1" si="5"/>
        <v>0</v>
      </c>
      <c r="E72" s="21">
        <f t="shared" ca="1" si="5"/>
        <v>0</v>
      </c>
      <c r="F72" s="21">
        <f t="shared" ca="1" si="5"/>
        <v>0</v>
      </c>
      <c r="G72" s="21">
        <f t="shared" ca="1" si="5"/>
        <v>0</v>
      </c>
      <c r="H72" s="21">
        <f t="shared" ca="1" si="5"/>
        <v>0</v>
      </c>
      <c r="I72" s="21">
        <f t="shared" ca="1" si="5"/>
        <v>0</v>
      </c>
      <c r="J72" s="21">
        <f t="shared" ref="J72:J76" ca="1" si="6">+SUM(D72:I72)</f>
        <v>0</v>
      </c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  <c r="AU72" s="16"/>
      <c r="AV72" s="16"/>
      <c r="AW72" s="16"/>
      <c r="AX72" s="16"/>
      <c r="AY72" s="16"/>
      <c r="AZ72" s="16"/>
      <c r="BA72" s="16"/>
      <c r="BB72" s="16"/>
      <c r="BC72" s="16"/>
      <c r="BD72" s="16"/>
      <c r="BE72" s="16"/>
      <c r="BF72" s="16"/>
      <c r="BG72" s="16"/>
      <c r="BH72" s="16"/>
      <c r="BI72" s="16"/>
      <c r="BJ72" s="16"/>
      <c r="BK72" s="16"/>
      <c r="BL72" s="16"/>
      <c r="BM72" s="16"/>
      <c r="BN72" s="16"/>
      <c r="BO72" s="16"/>
      <c r="BP72" s="16"/>
      <c r="BQ72" s="16"/>
      <c r="BR72" s="16"/>
      <c r="BS72" s="16"/>
      <c r="BT72" s="16"/>
      <c r="BU72" s="16"/>
      <c r="BV72" s="16"/>
      <c r="BW72" s="16"/>
      <c r="BX72" s="16"/>
      <c r="BY72" s="16"/>
      <c r="BZ72" s="16"/>
      <c r="CA72" s="16"/>
      <c r="CB72" s="16"/>
      <c r="CC72" s="16"/>
      <c r="CD72" s="16"/>
      <c r="CE72" s="16"/>
      <c r="CF72" s="16"/>
      <c r="CG72" s="16"/>
      <c r="CH72" s="16"/>
      <c r="CI72" s="16"/>
      <c r="CJ72" s="16"/>
      <c r="CK72" s="16"/>
      <c r="CL72" s="16"/>
      <c r="CM72" s="16"/>
      <c r="CN72" s="16"/>
      <c r="CO72" s="16"/>
      <c r="CP72" s="16"/>
      <c r="CQ72" s="16"/>
      <c r="CR72" s="16"/>
      <c r="CS72" s="16"/>
      <c r="CT72" s="16"/>
      <c r="CU72" s="16"/>
      <c r="CV72" s="16"/>
      <c r="CW72" s="16"/>
      <c r="CX72" s="16"/>
      <c r="CY72" s="16"/>
      <c r="CZ72" s="16"/>
      <c r="DA72" s="16"/>
      <c r="DB72" s="16"/>
      <c r="DC72" s="16"/>
      <c r="DD72" s="16"/>
      <c r="DE72" s="16"/>
      <c r="DF72" s="16"/>
      <c r="DG72" s="16"/>
      <c r="DH72" s="16"/>
      <c r="DI72" s="16"/>
      <c r="DJ72" s="16"/>
      <c r="DK72" s="16"/>
      <c r="DL72" s="16"/>
      <c r="DM72" s="16"/>
      <c r="DN72" s="16"/>
      <c r="DO72" s="16"/>
      <c r="DP72" s="16"/>
      <c r="DQ72" s="16"/>
      <c r="DR72" s="16"/>
      <c r="DS72" s="16"/>
      <c r="DT72" s="16"/>
      <c r="DU72" s="16"/>
      <c r="DV72" s="16"/>
      <c r="DW72" s="16"/>
      <c r="DX72" s="16"/>
      <c r="DY72" s="16"/>
      <c r="DZ72" s="16"/>
      <c r="EA72" s="16"/>
      <c r="EB72" s="16"/>
      <c r="EC72" s="16"/>
      <c r="ED72" s="16"/>
      <c r="EE72" s="16"/>
      <c r="EF72" s="16"/>
      <c r="EG72" s="16"/>
      <c r="EH72" s="16"/>
      <c r="EI72" s="16"/>
      <c r="EJ72" s="16"/>
      <c r="EK72" s="16"/>
      <c r="EL72" s="16"/>
      <c r="EM72" s="16"/>
      <c r="EN72" s="16"/>
      <c r="EO72" s="16"/>
      <c r="EP72" s="16"/>
      <c r="EQ72" s="16"/>
      <c r="ER72" s="16"/>
      <c r="ES72" s="16"/>
      <c r="ET72" s="16"/>
      <c r="EU72" s="16"/>
      <c r="EV72" s="16"/>
      <c r="EW72" s="16"/>
      <c r="EX72" s="16"/>
      <c r="EY72" s="16"/>
      <c r="EZ72" s="16"/>
      <c r="FA72" s="16"/>
      <c r="FB72" s="16"/>
      <c r="FC72" s="16"/>
      <c r="FD72" s="16"/>
      <c r="FE72" s="16"/>
      <c r="FF72" s="16"/>
      <c r="FG72" s="16"/>
      <c r="FH72" s="16"/>
      <c r="FI72" s="16"/>
      <c r="FJ72" s="16"/>
      <c r="FK72" s="16"/>
      <c r="FL72" s="16"/>
      <c r="FM72" s="16"/>
      <c r="FN72" s="16"/>
      <c r="FO72" s="16"/>
      <c r="FP72" s="16"/>
      <c r="FQ72" s="16"/>
      <c r="FR72" s="16"/>
      <c r="FS72" s="16"/>
      <c r="FT72" s="16"/>
      <c r="FU72" s="16"/>
      <c r="FV72" s="16"/>
      <c r="FW72" s="16"/>
      <c r="FX72" s="16"/>
      <c r="FY72" s="16"/>
      <c r="FZ72" s="16"/>
      <c r="GA72" s="16"/>
      <c r="GB72" s="16"/>
      <c r="GC72" s="16"/>
      <c r="GD72" s="16"/>
      <c r="GE72" s="16"/>
      <c r="GF72" s="16"/>
      <c r="GG72" s="16"/>
      <c r="GH72" s="16"/>
      <c r="GI72" s="16"/>
      <c r="GJ72" s="16"/>
      <c r="GK72" s="16"/>
      <c r="GL72" s="16"/>
      <c r="GM72" s="16"/>
      <c r="GN72" s="16"/>
      <c r="GO72" s="16"/>
      <c r="GP72" s="16"/>
      <c r="GQ72" s="16"/>
      <c r="GR72" s="16"/>
      <c r="GS72" s="16"/>
      <c r="GT72" s="16"/>
      <c r="GU72" s="16"/>
      <c r="GV72" s="16"/>
      <c r="GW72" s="16"/>
      <c r="GX72" s="16"/>
      <c r="GY72" s="16"/>
      <c r="GZ72" s="16"/>
      <c r="HA72" s="16"/>
      <c r="HB72" s="16"/>
      <c r="HC72" s="16"/>
      <c r="HD72" s="16"/>
      <c r="HE72" s="16"/>
      <c r="HF72" s="16"/>
      <c r="HG72" s="16"/>
      <c r="HH72" s="16"/>
      <c r="HI72" s="16"/>
      <c r="HJ72" s="16"/>
      <c r="HK72" s="16"/>
      <c r="HL72" s="16"/>
      <c r="HM72" s="16"/>
      <c r="HN72" s="16"/>
      <c r="HO72" s="16"/>
      <c r="HP72" s="16"/>
    </row>
    <row r="73" spans="1:224" s="16" customFormat="1" x14ac:dyDescent="0.2">
      <c r="A73" s="67" t="s">
        <v>212</v>
      </c>
      <c r="B73" s="20">
        <v>3015</v>
      </c>
      <c r="C73" s="68" t="s">
        <v>198</v>
      </c>
      <c r="D73" s="21">
        <f t="shared" ca="1" si="5"/>
        <v>0</v>
      </c>
      <c r="E73" s="21">
        <f t="shared" ca="1" si="5"/>
        <v>0</v>
      </c>
      <c r="F73" s="21">
        <f t="shared" ca="1" si="5"/>
        <v>0</v>
      </c>
      <c r="G73" s="21">
        <f t="shared" ca="1" si="5"/>
        <v>0</v>
      </c>
      <c r="H73" s="21">
        <f t="shared" ca="1" si="5"/>
        <v>0</v>
      </c>
      <c r="I73" s="21">
        <f t="shared" ca="1" si="5"/>
        <v>0</v>
      </c>
      <c r="J73" s="21">
        <f t="shared" ca="1" si="6"/>
        <v>0</v>
      </c>
    </row>
    <row r="74" spans="1:224" s="16" customFormat="1" x14ac:dyDescent="0.2">
      <c r="A74" s="67" t="s">
        <v>213</v>
      </c>
      <c r="B74" s="20">
        <v>3016</v>
      </c>
      <c r="C74" s="68" t="s">
        <v>198</v>
      </c>
      <c r="D74" s="21">
        <f t="shared" ca="1" si="5"/>
        <v>0</v>
      </c>
      <c r="E74" s="21">
        <f t="shared" ca="1" si="5"/>
        <v>0</v>
      </c>
      <c r="F74" s="21">
        <f t="shared" ca="1" si="5"/>
        <v>0</v>
      </c>
      <c r="G74" s="21">
        <f t="shared" ca="1" si="5"/>
        <v>0</v>
      </c>
      <c r="H74" s="21">
        <f t="shared" ca="1" si="5"/>
        <v>0</v>
      </c>
      <c r="I74" s="21">
        <f t="shared" ca="1" si="5"/>
        <v>0</v>
      </c>
      <c r="J74" s="21">
        <f t="shared" ca="1" si="6"/>
        <v>0</v>
      </c>
    </row>
    <row r="75" spans="1:224" s="16" customFormat="1" x14ac:dyDescent="0.2">
      <c r="A75" s="67" t="s">
        <v>214</v>
      </c>
      <c r="B75" s="20">
        <v>3017</v>
      </c>
      <c r="C75" s="68" t="s">
        <v>198</v>
      </c>
      <c r="D75" s="21">
        <f t="shared" ca="1" si="5"/>
        <v>0</v>
      </c>
      <c r="E75" s="21">
        <f t="shared" ca="1" si="5"/>
        <v>0</v>
      </c>
      <c r="F75" s="21">
        <f t="shared" ca="1" si="5"/>
        <v>0</v>
      </c>
      <c r="G75" s="21">
        <f t="shared" ca="1" si="5"/>
        <v>0</v>
      </c>
      <c r="H75" s="21">
        <f t="shared" ca="1" si="5"/>
        <v>0</v>
      </c>
      <c r="I75" s="21">
        <f t="shared" ca="1" si="5"/>
        <v>0</v>
      </c>
      <c r="J75" s="21">
        <f t="shared" ca="1" si="6"/>
        <v>0</v>
      </c>
    </row>
    <row r="76" spans="1:224" s="16" customFormat="1" x14ac:dyDescent="0.2">
      <c r="A76" s="67" t="s">
        <v>215</v>
      </c>
      <c r="B76" s="20">
        <v>3018</v>
      </c>
      <c r="C76" s="68" t="s">
        <v>198</v>
      </c>
      <c r="D76" s="21">
        <f t="shared" ca="1" si="5"/>
        <v>0</v>
      </c>
      <c r="E76" s="21">
        <f t="shared" ca="1" si="5"/>
        <v>0</v>
      </c>
      <c r="F76" s="21">
        <f t="shared" ca="1" si="5"/>
        <v>0</v>
      </c>
      <c r="G76" s="21">
        <f t="shared" ca="1" si="5"/>
        <v>0</v>
      </c>
      <c r="H76" s="21">
        <f t="shared" ca="1" si="5"/>
        <v>0</v>
      </c>
      <c r="I76" s="21">
        <f t="shared" ca="1" si="5"/>
        <v>0</v>
      </c>
      <c r="J76" s="21">
        <f t="shared" ca="1" si="6"/>
        <v>0</v>
      </c>
    </row>
    <row r="77" spans="1:224" s="16" customFormat="1" x14ac:dyDescent="0.2">
      <c r="A77" s="69" t="s">
        <v>216</v>
      </c>
      <c r="B77" s="55">
        <v>9000</v>
      </c>
      <c r="C77" s="68" t="s">
        <v>217</v>
      </c>
      <c r="D77" s="56">
        <f t="shared" ref="D77:J77" ca="1" si="7">SUMIF($C$7:$C$76,"HD",D$7:D$76)</f>
        <v>18512883.599999998</v>
      </c>
      <c r="E77" s="56">
        <f t="shared" ca="1" si="7"/>
        <v>0</v>
      </c>
      <c r="F77" s="56">
        <f t="shared" ca="1" si="7"/>
        <v>0</v>
      </c>
      <c r="G77" s="56">
        <f t="shared" ca="1" si="7"/>
        <v>0</v>
      </c>
      <c r="H77" s="56">
        <f t="shared" ca="1" si="7"/>
        <v>392386626.35941303</v>
      </c>
      <c r="I77" s="56">
        <f t="shared" ca="1" si="7"/>
        <v>64454821.975461982</v>
      </c>
      <c r="J77" s="56">
        <f t="shared" ca="1" si="7"/>
        <v>475354331.93487495</v>
      </c>
    </row>
    <row r="78" spans="1:224" s="16" customFormat="1" x14ac:dyDescent="0.2">
      <c r="A78" s="69" t="s">
        <v>218</v>
      </c>
      <c r="B78" s="55">
        <v>9001</v>
      </c>
      <c r="C78" s="68" t="s">
        <v>219</v>
      </c>
      <c r="D78" s="56">
        <f ca="1">SUMIF($C$7:$C$76,"H",D$7:D$76)+SUMIF($C$7:$C$76,"E",D$7:D$76)</f>
        <v>0</v>
      </c>
      <c r="E78" s="56">
        <f t="shared" ref="E78:J78" ca="1" si="8">SUMIF($C$7:$C$76,"H",E$7:E$76)+SUMIF($C$7:$C$76,"E",E$7:E$76)</f>
        <v>0</v>
      </c>
      <c r="F78" s="56">
        <f t="shared" ca="1" si="8"/>
        <v>0</v>
      </c>
      <c r="G78" s="56">
        <f t="shared" ca="1" si="8"/>
        <v>0</v>
      </c>
      <c r="H78" s="56">
        <f t="shared" ca="1" si="8"/>
        <v>0</v>
      </c>
      <c r="I78" s="56">
        <f t="shared" ca="1" si="8"/>
        <v>0</v>
      </c>
      <c r="J78" s="56">
        <f t="shared" ca="1" si="8"/>
        <v>0</v>
      </c>
    </row>
    <row r="79" spans="1:224" s="16" customFormat="1" x14ac:dyDescent="0.2">
      <c r="A79" s="69" t="s">
        <v>220</v>
      </c>
      <c r="B79" s="55">
        <v>9003</v>
      </c>
      <c r="C79" s="68" t="s">
        <v>221</v>
      </c>
      <c r="D79" s="56">
        <f ca="1">D77+D78</f>
        <v>18512883.599999998</v>
      </c>
      <c r="E79" s="56">
        <f t="shared" ref="E79:J79" ca="1" si="9">E77+E78</f>
        <v>0</v>
      </c>
      <c r="F79" s="56">
        <f t="shared" ca="1" si="9"/>
        <v>0</v>
      </c>
      <c r="G79" s="56">
        <f t="shared" ca="1" si="9"/>
        <v>0</v>
      </c>
      <c r="H79" s="56">
        <f t="shared" ca="1" si="9"/>
        <v>392386626.35941303</v>
      </c>
      <c r="I79" s="56">
        <f t="shared" ca="1" si="9"/>
        <v>64454821.975461982</v>
      </c>
      <c r="J79" s="56">
        <f t="shared" ca="1" si="9"/>
        <v>475354331.93487495</v>
      </c>
      <c r="CS79" s="3"/>
    </row>
    <row r="80" spans="1:224" s="16" customFormat="1" x14ac:dyDescent="0.2"/>
  </sheetData>
  <mergeCells count="1">
    <mergeCell ref="E2:G2"/>
  </mergeCells>
  <dataValidations count="1">
    <dataValidation type="list" allowBlank="1" showInputMessage="1" showErrorMessage="1" sqref="B2" xr:uid="{23175471-24FB-4153-9138-7B82FA76CDF7}">
      <formula1>"Tele-Satış,E-Ticaret,Geleneksel"</formula1>
    </dataValidation>
  </dataValidations>
  <pageMargins left="0.2" right="0.75" top="0.52" bottom="0.52" header="0.5" footer="0.5"/>
  <pageSetup paperSize="9" scale="49" orientation="landscape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4BE2F0-5EE4-48FF-B959-3301A074A729}">
  <dimension ref="A1:HQ80"/>
  <sheetViews>
    <sheetView showGridLines="0" zoomScale="80" zoomScaleNormal="80" workbookViewId="0">
      <pane xSplit="3" ySplit="6" topLeftCell="D7" activePane="bottomRight" state="frozen"/>
      <selection activeCell="B2" sqref="B2"/>
      <selection pane="topRight" activeCell="B2" sqref="B2"/>
      <selection pane="bottomLeft" activeCell="B2" sqref="B2"/>
      <selection pane="bottomRight" activeCell="B2" sqref="B2"/>
    </sheetView>
  </sheetViews>
  <sheetFormatPr defaultColWidth="9.140625" defaultRowHeight="12.75" x14ac:dyDescent="0.2"/>
  <cols>
    <col min="1" max="1" width="58.7109375" style="6" customWidth="1"/>
    <col min="2" max="3" width="15.7109375" style="6" customWidth="1"/>
    <col min="4" max="8" width="15.7109375" style="3" customWidth="1"/>
    <col min="9" max="16384" width="9.140625" style="3"/>
  </cols>
  <sheetData>
    <row r="1" spans="1:225" ht="15" customHeight="1" x14ac:dyDescent="0.25">
      <c r="A1" s="1" t="s">
        <v>0</v>
      </c>
      <c r="B1" s="2"/>
      <c r="C1" s="2"/>
    </row>
    <row r="2" spans="1:225" ht="15" customHeight="1" x14ac:dyDescent="0.25">
      <c r="A2" s="1" t="s">
        <v>275</v>
      </c>
      <c r="B2" s="4" t="s">
        <v>10</v>
      </c>
      <c r="C2" s="2"/>
      <c r="E2" s="84" t="s">
        <v>1</v>
      </c>
      <c r="F2" s="85"/>
      <c r="G2" s="86"/>
      <c r="H2" s="6"/>
    </row>
    <row r="3" spans="1:225" ht="15" customHeight="1" x14ac:dyDescent="0.25">
      <c r="A3" s="5" t="s">
        <v>288</v>
      </c>
      <c r="B3" s="2"/>
      <c r="C3" s="2"/>
    </row>
    <row r="4" spans="1:225" ht="22.5" customHeight="1" x14ac:dyDescent="0.2"/>
    <row r="5" spans="1:225" ht="22.5" customHeight="1" x14ac:dyDescent="0.2">
      <c r="D5" s="63">
        <v>705</v>
      </c>
      <c r="E5" s="63">
        <v>706</v>
      </c>
      <c r="F5" s="63">
        <v>708</v>
      </c>
      <c r="G5" s="63">
        <v>736</v>
      </c>
      <c r="H5" s="64"/>
    </row>
    <row r="6" spans="1:225" ht="79.5" customHeight="1" x14ac:dyDescent="0.2">
      <c r="A6" s="65" t="s">
        <v>135</v>
      </c>
      <c r="B6" s="65" t="s">
        <v>136</v>
      </c>
      <c r="C6" s="65" t="s">
        <v>137</v>
      </c>
      <c r="D6" s="66" t="s">
        <v>103</v>
      </c>
      <c r="E6" s="66" t="s">
        <v>104</v>
      </c>
      <c r="F6" s="66" t="s">
        <v>105</v>
      </c>
      <c r="G6" s="66" t="s">
        <v>106</v>
      </c>
      <c r="H6" s="64" t="s">
        <v>276</v>
      </c>
    </row>
    <row r="7" spans="1:225" ht="12.75" customHeight="1" x14ac:dyDescent="0.2">
      <c r="A7" s="67" t="s">
        <v>143</v>
      </c>
      <c r="B7" s="20">
        <v>1001</v>
      </c>
      <c r="C7" s="68" t="s">
        <v>144</v>
      </c>
      <c r="D7" s="21">
        <f t="shared" ref="D7:G22" ca="1" si="0">IFERROR(INDIRECT("'"&amp;$B$2&amp;"'!"&amp;ADDRESS(MATCH($B7,INDIRECT("'"&amp;$B$2&amp;"'!$B$1:$B$1095"),0),MATCH(D$5,INDIRECT("'"&amp;$B$2&amp;"'!5:5"),0))),0)</f>
        <v>0</v>
      </c>
      <c r="E7" s="21">
        <f t="shared" ca="1" si="0"/>
        <v>0</v>
      </c>
      <c r="F7" s="21">
        <f t="shared" ca="1" si="0"/>
        <v>0</v>
      </c>
      <c r="G7" s="21">
        <f t="shared" ca="1" si="0"/>
        <v>432.44000000000005</v>
      </c>
      <c r="H7" s="22">
        <f ca="1">+SUM(D7:G7)</f>
        <v>432.44000000000005</v>
      </c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  <c r="HQ7" s="16"/>
    </row>
    <row r="8" spans="1:225" ht="12.75" customHeight="1" x14ac:dyDescent="0.2">
      <c r="A8" s="67" t="s">
        <v>145</v>
      </c>
      <c r="B8" s="20">
        <v>1003</v>
      </c>
      <c r="C8" s="68" t="s">
        <v>144</v>
      </c>
      <c r="D8" s="21">
        <f t="shared" ca="1" si="0"/>
        <v>-11215230.65</v>
      </c>
      <c r="E8" s="21">
        <f t="shared" ca="1" si="0"/>
        <v>0</v>
      </c>
      <c r="F8" s="21">
        <f t="shared" ca="1" si="0"/>
        <v>0</v>
      </c>
      <c r="G8" s="21">
        <f t="shared" ca="1" si="0"/>
        <v>3216134.36</v>
      </c>
      <c r="H8" s="22">
        <f t="shared" ref="H8:H18" ca="1" si="1">+SUM(D8:G8)</f>
        <v>-7999096.290000001</v>
      </c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  <c r="GF8" s="16"/>
      <c r="GG8" s="16"/>
      <c r="GH8" s="16"/>
      <c r="GI8" s="16"/>
      <c r="GJ8" s="16"/>
      <c r="GK8" s="16"/>
      <c r="GL8" s="16"/>
      <c r="GM8" s="16"/>
      <c r="GN8" s="16"/>
      <c r="GO8" s="16"/>
      <c r="GP8" s="16"/>
      <c r="GQ8" s="16"/>
      <c r="GR8" s="16"/>
      <c r="GS8" s="16"/>
      <c r="GT8" s="16"/>
      <c r="GU8" s="16"/>
      <c r="GV8" s="16"/>
      <c r="GW8" s="16"/>
      <c r="GX8" s="16"/>
      <c r="GY8" s="16"/>
      <c r="GZ8" s="16"/>
      <c r="HA8" s="16"/>
      <c r="HB8" s="16"/>
      <c r="HC8" s="16"/>
      <c r="HD8" s="16"/>
      <c r="HE8" s="16"/>
      <c r="HF8" s="16"/>
      <c r="HG8" s="16"/>
      <c r="HH8" s="16"/>
      <c r="HI8" s="16"/>
      <c r="HJ8" s="16"/>
      <c r="HK8" s="16"/>
      <c r="HL8" s="16"/>
      <c r="HM8" s="16"/>
      <c r="HN8" s="16"/>
      <c r="HO8" s="16"/>
      <c r="HP8" s="16"/>
      <c r="HQ8" s="16"/>
    </row>
    <row r="9" spans="1:225" ht="12.75" customHeight="1" x14ac:dyDescent="0.2">
      <c r="A9" s="67" t="s">
        <v>146</v>
      </c>
      <c r="B9" s="20">
        <v>1004</v>
      </c>
      <c r="C9" s="68" t="s">
        <v>144</v>
      </c>
      <c r="D9" s="21">
        <f t="shared" ca="1" si="0"/>
        <v>0</v>
      </c>
      <c r="E9" s="21">
        <f t="shared" ca="1" si="0"/>
        <v>0</v>
      </c>
      <c r="F9" s="21">
        <f t="shared" ca="1" si="0"/>
        <v>0</v>
      </c>
      <c r="G9" s="21">
        <f t="shared" ca="1" si="0"/>
        <v>0</v>
      </c>
      <c r="H9" s="22">
        <f t="shared" ca="1" si="1"/>
        <v>0</v>
      </c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6"/>
      <c r="DG9" s="16"/>
      <c r="DH9" s="16"/>
      <c r="DI9" s="16"/>
      <c r="DJ9" s="16"/>
      <c r="DK9" s="16"/>
      <c r="DL9" s="16"/>
      <c r="DM9" s="16"/>
      <c r="DN9" s="16"/>
      <c r="DO9" s="16"/>
      <c r="DP9" s="16"/>
      <c r="DQ9" s="16"/>
      <c r="DR9" s="16"/>
      <c r="DS9" s="16"/>
      <c r="DT9" s="16"/>
      <c r="DU9" s="16"/>
      <c r="DV9" s="16"/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16"/>
      <c r="GE9" s="16"/>
      <c r="GF9" s="16"/>
      <c r="GG9" s="16"/>
      <c r="GH9" s="16"/>
      <c r="GI9" s="16"/>
      <c r="GJ9" s="16"/>
      <c r="GK9" s="16"/>
      <c r="GL9" s="16"/>
      <c r="GM9" s="16"/>
      <c r="GN9" s="16"/>
      <c r="GO9" s="16"/>
      <c r="GP9" s="16"/>
      <c r="GQ9" s="16"/>
      <c r="GR9" s="16"/>
      <c r="GS9" s="16"/>
      <c r="GT9" s="16"/>
      <c r="GU9" s="16"/>
      <c r="GV9" s="16"/>
      <c r="GW9" s="16"/>
      <c r="GX9" s="16"/>
      <c r="GY9" s="16"/>
      <c r="GZ9" s="16"/>
      <c r="HA9" s="16"/>
      <c r="HB9" s="16"/>
      <c r="HC9" s="16"/>
      <c r="HD9" s="16"/>
      <c r="HE9" s="16"/>
      <c r="HF9" s="16"/>
      <c r="HG9" s="16"/>
      <c r="HH9" s="16"/>
      <c r="HI9" s="16"/>
      <c r="HJ9" s="16"/>
      <c r="HK9" s="16"/>
      <c r="HL9" s="16"/>
      <c r="HM9" s="16"/>
      <c r="HN9" s="16"/>
      <c r="HO9" s="16"/>
      <c r="HP9" s="16"/>
      <c r="HQ9" s="16"/>
    </row>
    <row r="10" spans="1:225" ht="12.75" customHeight="1" x14ac:dyDescent="0.2">
      <c r="A10" s="67" t="s">
        <v>147</v>
      </c>
      <c r="B10" s="20">
        <v>1005</v>
      </c>
      <c r="C10" s="68" t="s">
        <v>144</v>
      </c>
      <c r="D10" s="21">
        <f t="shared" ca="1" si="0"/>
        <v>1299773.75</v>
      </c>
      <c r="E10" s="21">
        <f t="shared" ca="1" si="0"/>
        <v>0</v>
      </c>
      <c r="F10" s="21">
        <f t="shared" ca="1" si="0"/>
        <v>0</v>
      </c>
      <c r="G10" s="21">
        <f t="shared" ca="1" si="0"/>
        <v>3198144.9899999802</v>
      </c>
      <c r="H10" s="22">
        <f t="shared" ca="1" si="1"/>
        <v>4497918.7399999797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16"/>
      <c r="GE10" s="16"/>
      <c r="GF10" s="16"/>
      <c r="GG10" s="16"/>
      <c r="GH10" s="16"/>
      <c r="GI10" s="16"/>
      <c r="GJ10" s="16"/>
      <c r="GK10" s="16"/>
      <c r="GL10" s="16"/>
      <c r="GM10" s="16"/>
      <c r="GN10" s="16"/>
      <c r="GO10" s="16"/>
      <c r="GP10" s="16"/>
      <c r="GQ10" s="16"/>
      <c r="GR10" s="16"/>
      <c r="GS10" s="16"/>
      <c r="GT10" s="16"/>
      <c r="GU10" s="16"/>
      <c r="GV10" s="16"/>
      <c r="GW10" s="16"/>
      <c r="GX10" s="16"/>
      <c r="GY10" s="16"/>
      <c r="GZ10" s="16"/>
      <c r="HA10" s="16"/>
      <c r="HB10" s="16"/>
      <c r="HC10" s="16"/>
      <c r="HD10" s="16"/>
      <c r="HE10" s="16"/>
      <c r="HF10" s="16"/>
      <c r="HG10" s="16"/>
      <c r="HH10" s="16"/>
      <c r="HI10" s="16"/>
      <c r="HJ10" s="16"/>
      <c r="HK10" s="16"/>
      <c r="HL10" s="16"/>
      <c r="HM10" s="16"/>
      <c r="HN10" s="16"/>
      <c r="HO10" s="16"/>
      <c r="HP10" s="16"/>
      <c r="HQ10" s="16"/>
    </row>
    <row r="11" spans="1:225" ht="12.75" customHeight="1" x14ac:dyDescent="0.2">
      <c r="A11" s="67" t="s">
        <v>148</v>
      </c>
      <c r="B11" s="20">
        <v>1006</v>
      </c>
      <c r="C11" s="68" t="s">
        <v>144</v>
      </c>
      <c r="D11" s="21">
        <f t="shared" ca="1" si="0"/>
        <v>3667526.11</v>
      </c>
      <c r="E11" s="21">
        <f t="shared" ca="1" si="0"/>
        <v>0</v>
      </c>
      <c r="F11" s="21">
        <f t="shared" ca="1" si="0"/>
        <v>0</v>
      </c>
      <c r="G11" s="21">
        <f t="shared" ca="1" si="0"/>
        <v>22639.54</v>
      </c>
      <c r="H11" s="22">
        <f t="shared" ca="1" si="1"/>
        <v>3690165.65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16"/>
      <c r="GE11" s="16"/>
      <c r="GF11" s="16"/>
      <c r="GG11" s="16"/>
      <c r="GH11" s="16"/>
      <c r="GI11" s="16"/>
      <c r="GJ11" s="16"/>
      <c r="GK11" s="16"/>
      <c r="GL11" s="16"/>
      <c r="GM11" s="16"/>
      <c r="GN11" s="16"/>
      <c r="GO11" s="16"/>
      <c r="GP11" s="16"/>
      <c r="GQ11" s="16"/>
      <c r="GR11" s="16"/>
      <c r="GS11" s="16"/>
      <c r="GT11" s="16"/>
      <c r="GU11" s="16"/>
      <c r="GV11" s="16"/>
      <c r="GW11" s="16"/>
      <c r="GX11" s="16"/>
      <c r="GY11" s="16"/>
      <c r="GZ11" s="16"/>
      <c r="HA11" s="16"/>
      <c r="HB11" s="16"/>
      <c r="HC11" s="16"/>
      <c r="HD11" s="16"/>
      <c r="HE11" s="16"/>
      <c r="HF11" s="16"/>
      <c r="HG11" s="16"/>
      <c r="HH11" s="16"/>
      <c r="HI11" s="16"/>
      <c r="HJ11" s="16"/>
      <c r="HK11" s="16"/>
      <c r="HL11" s="16"/>
      <c r="HM11" s="16"/>
      <c r="HN11" s="16"/>
      <c r="HO11" s="16"/>
      <c r="HP11" s="16"/>
      <c r="HQ11" s="16"/>
    </row>
    <row r="12" spans="1:225" ht="12.75" customHeight="1" x14ac:dyDescent="0.2">
      <c r="A12" s="67" t="s">
        <v>149</v>
      </c>
      <c r="B12" s="20">
        <v>1007</v>
      </c>
      <c r="C12" s="68" t="s">
        <v>144</v>
      </c>
      <c r="D12" s="21">
        <f t="shared" ca="1" si="0"/>
        <v>0</v>
      </c>
      <c r="E12" s="21">
        <f t="shared" ca="1" si="0"/>
        <v>0</v>
      </c>
      <c r="F12" s="21">
        <f t="shared" ca="1" si="0"/>
        <v>0</v>
      </c>
      <c r="G12" s="21">
        <f t="shared" ca="1" si="0"/>
        <v>0</v>
      </c>
      <c r="H12" s="22">
        <f t="shared" ca="1" si="1"/>
        <v>0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  <c r="GL12" s="16"/>
      <c r="GM12" s="16"/>
      <c r="GN12" s="16"/>
      <c r="GO12" s="16"/>
      <c r="GP12" s="16"/>
      <c r="GQ12" s="16"/>
      <c r="GR12" s="16"/>
      <c r="GS12" s="16"/>
      <c r="GT12" s="16"/>
      <c r="GU12" s="16"/>
      <c r="GV12" s="16"/>
      <c r="GW12" s="16"/>
      <c r="GX12" s="16"/>
      <c r="GY12" s="16"/>
      <c r="GZ12" s="16"/>
      <c r="HA12" s="16"/>
      <c r="HB12" s="16"/>
      <c r="HC12" s="16"/>
      <c r="HD12" s="16"/>
      <c r="HE12" s="16"/>
      <c r="HF12" s="16"/>
      <c r="HG12" s="16"/>
      <c r="HH12" s="16"/>
      <c r="HI12" s="16"/>
      <c r="HJ12" s="16"/>
      <c r="HK12" s="16"/>
      <c r="HL12" s="16"/>
      <c r="HM12" s="16"/>
      <c r="HN12" s="16"/>
      <c r="HO12" s="16"/>
      <c r="HP12" s="16"/>
      <c r="HQ12" s="16"/>
    </row>
    <row r="13" spans="1:225" ht="12.75" customHeight="1" x14ac:dyDescent="0.2">
      <c r="A13" s="67" t="s">
        <v>150</v>
      </c>
      <c r="B13" s="20">
        <v>1008</v>
      </c>
      <c r="C13" s="68" t="s">
        <v>144</v>
      </c>
      <c r="D13" s="21">
        <f t="shared" ca="1" si="0"/>
        <v>0</v>
      </c>
      <c r="E13" s="21">
        <f t="shared" ca="1" si="0"/>
        <v>0</v>
      </c>
      <c r="F13" s="21">
        <f t="shared" ca="1" si="0"/>
        <v>0</v>
      </c>
      <c r="G13" s="21">
        <f t="shared" ca="1" si="0"/>
        <v>191307.05</v>
      </c>
      <c r="H13" s="22">
        <f t="shared" ca="1" si="1"/>
        <v>191307.05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  <c r="GC13" s="16"/>
      <c r="GD13" s="16"/>
      <c r="GE13" s="16"/>
      <c r="GF13" s="16"/>
      <c r="GG13" s="16"/>
      <c r="GH13" s="16"/>
      <c r="GI13" s="16"/>
      <c r="GJ13" s="16"/>
      <c r="GK13" s="16"/>
      <c r="GL13" s="16"/>
      <c r="GM13" s="16"/>
      <c r="GN13" s="16"/>
      <c r="GO13" s="16"/>
      <c r="GP13" s="16"/>
      <c r="GQ13" s="16"/>
      <c r="GR13" s="16"/>
      <c r="GS13" s="16"/>
      <c r="GT13" s="16"/>
      <c r="GU13" s="16"/>
      <c r="GV13" s="16"/>
      <c r="GW13" s="16"/>
      <c r="GX13" s="16"/>
      <c r="GY13" s="16"/>
      <c r="GZ13" s="16"/>
      <c r="HA13" s="16"/>
      <c r="HB13" s="16"/>
      <c r="HC13" s="16"/>
      <c r="HD13" s="16"/>
      <c r="HE13" s="16"/>
      <c r="HF13" s="16"/>
      <c r="HG13" s="16"/>
      <c r="HH13" s="16"/>
      <c r="HI13" s="16"/>
      <c r="HJ13" s="16"/>
      <c r="HK13" s="16"/>
      <c r="HL13" s="16"/>
      <c r="HM13" s="16"/>
      <c r="HN13" s="16"/>
      <c r="HO13" s="16"/>
      <c r="HP13" s="16"/>
      <c r="HQ13" s="16"/>
    </row>
    <row r="14" spans="1:225" ht="12.75" customHeight="1" x14ac:dyDescent="0.2">
      <c r="A14" s="67" t="s">
        <v>151</v>
      </c>
      <c r="B14" s="20">
        <v>1009</v>
      </c>
      <c r="C14" s="68" t="s">
        <v>144</v>
      </c>
      <c r="D14" s="21">
        <f t="shared" ca="1" si="0"/>
        <v>0</v>
      </c>
      <c r="E14" s="21">
        <f t="shared" ca="1" si="0"/>
        <v>0</v>
      </c>
      <c r="F14" s="21">
        <f t="shared" ca="1" si="0"/>
        <v>0</v>
      </c>
      <c r="G14" s="21">
        <f t="shared" ca="1" si="0"/>
        <v>7739599.7999999998</v>
      </c>
      <c r="H14" s="22">
        <f t="shared" ca="1" si="1"/>
        <v>7739599.7999999998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  <c r="GL14" s="16"/>
      <c r="GM14" s="16"/>
      <c r="GN14" s="16"/>
      <c r="GO14" s="16"/>
      <c r="GP14" s="16"/>
      <c r="GQ14" s="16"/>
      <c r="GR14" s="16"/>
      <c r="GS14" s="16"/>
      <c r="GT14" s="16"/>
      <c r="GU14" s="16"/>
      <c r="GV14" s="16"/>
      <c r="GW14" s="16"/>
      <c r="GX14" s="16"/>
      <c r="GY14" s="16"/>
      <c r="GZ14" s="16"/>
      <c r="HA14" s="16"/>
      <c r="HB14" s="16"/>
      <c r="HC14" s="16"/>
      <c r="HD14" s="16"/>
      <c r="HE14" s="16"/>
      <c r="HF14" s="16"/>
      <c r="HG14" s="16"/>
      <c r="HH14" s="16"/>
      <c r="HI14" s="16"/>
      <c r="HJ14" s="16"/>
      <c r="HK14" s="16"/>
      <c r="HL14" s="16"/>
      <c r="HM14" s="16"/>
      <c r="HN14" s="16"/>
      <c r="HO14" s="16"/>
      <c r="HP14" s="16"/>
      <c r="HQ14" s="16"/>
    </row>
    <row r="15" spans="1:225" ht="12.75" customHeight="1" x14ac:dyDescent="0.2">
      <c r="A15" s="67" t="s">
        <v>152</v>
      </c>
      <c r="B15" s="20">
        <v>1010</v>
      </c>
      <c r="C15" s="68" t="s">
        <v>144</v>
      </c>
      <c r="D15" s="21">
        <f t="shared" ca="1" si="0"/>
        <v>0</v>
      </c>
      <c r="E15" s="21">
        <f t="shared" ca="1" si="0"/>
        <v>0</v>
      </c>
      <c r="F15" s="21">
        <f t="shared" ca="1" si="0"/>
        <v>0</v>
      </c>
      <c r="G15" s="21">
        <f t="shared" ca="1" si="0"/>
        <v>0</v>
      </c>
      <c r="H15" s="22">
        <f t="shared" ca="1" si="1"/>
        <v>0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/>
      <c r="HN15" s="16"/>
      <c r="HO15" s="16"/>
      <c r="HP15" s="16"/>
      <c r="HQ15" s="16"/>
    </row>
    <row r="16" spans="1:225" ht="12.75" customHeight="1" x14ac:dyDescent="0.2">
      <c r="A16" s="67" t="s">
        <v>153</v>
      </c>
      <c r="B16" s="20">
        <v>1011</v>
      </c>
      <c r="C16" s="68" t="s">
        <v>144</v>
      </c>
      <c r="D16" s="21">
        <f t="shared" ca="1" si="0"/>
        <v>0</v>
      </c>
      <c r="E16" s="21">
        <f t="shared" ca="1" si="0"/>
        <v>0</v>
      </c>
      <c r="F16" s="21">
        <f t="shared" ca="1" si="0"/>
        <v>0</v>
      </c>
      <c r="G16" s="21">
        <f t="shared" ca="1" si="0"/>
        <v>0</v>
      </c>
      <c r="H16" s="22">
        <f t="shared" ca="1" si="1"/>
        <v>0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/>
      <c r="DV16" s="16"/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  <c r="GC16" s="16"/>
      <c r="GD16" s="16"/>
      <c r="GE16" s="16"/>
      <c r="GF16" s="16"/>
      <c r="GG16" s="16"/>
      <c r="GH16" s="16"/>
      <c r="GI16" s="16"/>
      <c r="GJ16" s="16"/>
      <c r="GK16" s="16"/>
      <c r="GL16" s="16"/>
      <c r="GM16" s="16"/>
      <c r="GN16" s="16"/>
      <c r="GO16" s="16"/>
      <c r="GP16" s="16"/>
      <c r="GQ16" s="16"/>
      <c r="GR16" s="16"/>
      <c r="GS16" s="16"/>
      <c r="GT16" s="16"/>
      <c r="GU16" s="16"/>
      <c r="GV16" s="16"/>
      <c r="GW16" s="16"/>
      <c r="GX16" s="16"/>
      <c r="GY16" s="16"/>
      <c r="GZ16" s="16"/>
      <c r="HA16" s="16"/>
      <c r="HB16" s="16"/>
      <c r="HC16" s="16"/>
      <c r="HD16" s="16"/>
      <c r="HE16" s="16"/>
      <c r="HF16" s="16"/>
      <c r="HG16" s="16"/>
      <c r="HH16" s="16"/>
      <c r="HI16" s="16"/>
      <c r="HJ16" s="16"/>
      <c r="HK16" s="16"/>
      <c r="HL16" s="16"/>
      <c r="HM16" s="16"/>
      <c r="HN16" s="16"/>
      <c r="HO16" s="16"/>
      <c r="HP16" s="16"/>
      <c r="HQ16" s="16"/>
    </row>
    <row r="17" spans="1:225" ht="12.75" customHeight="1" x14ac:dyDescent="0.2">
      <c r="A17" s="67" t="s">
        <v>154</v>
      </c>
      <c r="B17" s="20">
        <v>1012</v>
      </c>
      <c r="C17" s="68" t="s">
        <v>144</v>
      </c>
      <c r="D17" s="21">
        <f t="shared" ca="1" si="0"/>
        <v>0</v>
      </c>
      <c r="E17" s="21">
        <f t="shared" ca="1" si="0"/>
        <v>0</v>
      </c>
      <c r="F17" s="21">
        <f t="shared" ca="1" si="0"/>
        <v>0</v>
      </c>
      <c r="G17" s="21">
        <f t="shared" ca="1" si="0"/>
        <v>316277</v>
      </c>
      <c r="H17" s="22">
        <f t="shared" ca="1" si="1"/>
        <v>316277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/>
      <c r="DV17" s="16"/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  <c r="EJ17" s="16"/>
      <c r="EK17" s="16"/>
      <c r="EL17" s="16"/>
      <c r="EM17" s="16"/>
      <c r="EN17" s="16"/>
      <c r="EO17" s="16"/>
      <c r="EP17" s="16"/>
      <c r="EQ17" s="16"/>
      <c r="ER17" s="16"/>
      <c r="ES17" s="16"/>
      <c r="ET17" s="16"/>
      <c r="EU17" s="16"/>
      <c r="EV17" s="16"/>
      <c r="EW17" s="16"/>
      <c r="EX17" s="16"/>
      <c r="EY17" s="16"/>
      <c r="EZ17" s="16"/>
      <c r="FA17" s="16"/>
      <c r="FB17" s="16"/>
      <c r="FC17" s="16"/>
      <c r="FD17" s="16"/>
      <c r="FE17" s="16"/>
      <c r="FF17" s="16"/>
      <c r="FG17" s="16"/>
      <c r="FH17" s="16"/>
      <c r="FI17" s="16"/>
      <c r="FJ17" s="16"/>
      <c r="FK17" s="16"/>
      <c r="FL17" s="16"/>
      <c r="FM17" s="16"/>
      <c r="FN17" s="16"/>
      <c r="FO17" s="16"/>
      <c r="FP17" s="16"/>
      <c r="FQ17" s="16"/>
      <c r="FR17" s="16"/>
      <c r="FS17" s="16"/>
      <c r="FT17" s="16"/>
      <c r="FU17" s="16"/>
      <c r="FV17" s="16"/>
      <c r="FW17" s="16"/>
      <c r="FX17" s="16"/>
      <c r="FY17" s="16"/>
      <c r="FZ17" s="16"/>
      <c r="GA17" s="16"/>
      <c r="GB17" s="16"/>
      <c r="GC17" s="16"/>
      <c r="GD17" s="16"/>
      <c r="GE17" s="16"/>
      <c r="GF17" s="16"/>
      <c r="GG17" s="16"/>
      <c r="GH17" s="16"/>
      <c r="GI17" s="16"/>
      <c r="GJ17" s="16"/>
      <c r="GK17" s="16"/>
      <c r="GL17" s="16"/>
      <c r="GM17" s="16"/>
      <c r="GN17" s="16"/>
      <c r="GO17" s="16"/>
      <c r="GP17" s="16"/>
      <c r="GQ17" s="16"/>
      <c r="GR17" s="16"/>
      <c r="GS17" s="16"/>
      <c r="GT17" s="16"/>
      <c r="GU17" s="16"/>
      <c r="GV17" s="16"/>
      <c r="GW17" s="16"/>
      <c r="GX17" s="16"/>
      <c r="GY17" s="16"/>
      <c r="GZ17" s="16"/>
      <c r="HA17" s="16"/>
      <c r="HB17" s="16"/>
      <c r="HC17" s="16"/>
      <c r="HD17" s="16"/>
      <c r="HE17" s="16"/>
      <c r="HF17" s="16"/>
      <c r="HG17" s="16"/>
      <c r="HH17" s="16"/>
      <c r="HI17" s="16"/>
      <c r="HJ17" s="16"/>
      <c r="HK17" s="16"/>
      <c r="HL17" s="16"/>
      <c r="HM17" s="16"/>
      <c r="HN17" s="16"/>
      <c r="HO17" s="16"/>
      <c r="HP17" s="16"/>
      <c r="HQ17" s="16"/>
    </row>
    <row r="18" spans="1:225" ht="12.75" customHeight="1" x14ac:dyDescent="0.2">
      <c r="A18" s="67" t="s">
        <v>155</v>
      </c>
      <c r="B18" s="20">
        <v>1013</v>
      </c>
      <c r="C18" s="68" t="s">
        <v>144</v>
      </c>
      <c r="D18" s="21">
        <f t="shared" ca="1" si="0"/>
        <v>0</v>
      </c>
      <c r="E18" s="21">
        <f t="shared" ca="1" si="0"/>
        <v>0</v>
      </c>
      <c r="F18" s="21">
        <f t="shared" ca="1" si="0"/>
        <v>0</v>
      </c>
      <c r="G18" s="21">
        <f t="shared" ca="1" si="0"/>
        <v>269252.38</v>
      </c>
      <c r="H18" s="22">
        <f t="shared" ca="1" si="1"/>
        <v>269252.38</v>
      </c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16"/>
      <c r="GN18" s="16"/>
      <c r="GO18" s="16"/>
      <c r="GP18" s="16"/>
      <c r="GQ18" s="16"/>
      <c r="GR18" s="16"/>
      <c r="GS18" s="16"/>
      <c r="GT18" s="16"/>
      <c r="GU18" s="16"/>
      <c r="GV18" s="16"/>
      <c r="GW18" s="16"/>
      <c r="GX18" s="16"/>
      <c r="GY18" s="16"/>
      <c r="GZ18" s="16"/>
      <c r="HA18" s="16"/>
      <c r="HB18" s="16"/>
      <c r="HC18" s="16"/>
      <c r="HD18" s="16"/>
      <c r="HE18" s="16"/>
      <c r="HF18" s="16"/>
      <c r="HG18" s="16"/>
      <c r="HH18" s="16"/>
      <c r="HI18" s="16"/>
      <c r="HJ18" s="16"/>
      <c r="HK18" s="16"/>
      <c r="HL18" s="16"/>
      <c r="HM18" s="16"/>
      <c r="HN18" s="16"/>
      <c r="HO18" s="16"/>
      <c r="HP18" s="16"/>
      <c r="HQ18" s="16"/>
    </row>
    <row r="19" spans="1:225" ht="12.75" customHeight="1" x14ac:dyDescent="0.2">
      <c r="A19" s="67" t="s">
        <v>156</v>
      </c>
      <c r="B19" s="20">
        <v>1016</v>
      </c>
      <c r="C19" s="68" t="s">
        <v>144</v>
      </c>
      <c r="D19" s="21">
        <f t="shared" ca="1" si="0"/>
        <v>0</v>
      </c>
      <c r="E19" s="21">
        <f t="shared" ca="1" si="0"/>
        <v>19452633.233022001</v>
      </c>
      <c r="F19" s="21">
        <f t="shared" ca="1" si="0"/>
        <v>0</v>
      </c>
      <c r="G19" s="21">
        <f t="shared" ca="1" si="0"/>
        <v>0</v>
      </c>
      <c r="H19" s="22">
        <f ca="1">+SUM(D19:G19)</f>
        <v>19452633.233022001</v>
      </c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  <c r="HQ19" s="16"/>
    </row>
    <row r="20" spans="1:225" ht="12.75" customHeight="1" x14ac:dyDescent="0.2">
      <c r="A20" s="67" t="s">
        <v>157</v>
      </c>
      <c r="B20" s="20">
        <v>1017</v>
      </c>
      <c r="C20" s="68" t="s">
        <v>144</v>
      </c>
      <c r="D20" s="21">
        <f t="shared" ca="1" si="0"/>
        <v>0</v>
      </c>
      <c r="E20" s="21">
        <f t="shared" ca="1" si="0"/>
        <v>1500</v>
      </c>
      <c r="F20" s="21">
        <f t="shared" ca="1" si="0"/>
        <v>0</v>
      </c>
      <c r="G20" s="21">
        <f t="shared" ca="1" si="0"/>
        <v>0</v>
      </c>
      <c r="H20" s="22">
        <f ca="1">+SUM(D20:G20)</f>
        <v>1500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16"/>
      <c r="GN20" s="16"/>
      <c r="GO20" s="16"/>
      <c r="GP20" s="16"/>
      <c r="GQ20" s="16"/>
      <c r="GR20" s="16"/>
      <c r="GS20" s="16"/>
      <c r="GT20" s="16"/>
      <c r="GU20" s="16"/>
      <c r="GV20" s="16"/>
      <c r="GW20" s="16"/>
      <c r="GX20" s="16"/>
      <c r="GY20" s="16"/>
      <c r="GZ20" s="16"/>
      <c r="HA20" s="16"/>
      <c r="HB20" s="16"/>
      <c r="HC20" s="16"/>
      <c r="HD20" s="16"/>
      <c r="HE20" s="16"/>
      <c r="HF20" s="16"/>
      <c r="HG20" s="16"/>
      <c r="HH20" s="16"/>
      <c r="HI20" s="16"/>
      <c r="HJ20" s="16"/>
      <c r="HK20" s="16"/>
      <c r="HL20" s="16"/>
      <c r="HM20" s="16"/>
      <c r="HN20" s="16"/>
      <c r="HO20" s="16"/>
      <c r="HP20" s="16"/>
      <c r="HQ20" s="16"/>
    </row>
    <row r="21" spans="1:225" ht="12.75" customHeight="1" x14ac:dyDescent="0.2">
      <c r="A21" s="67" t="s">
        <v>158</v>
      </c>
      <c r="B21" s="20">
        <v>1018</v>
      </c>
      <c r="C21" s="68" t="s">
        <v>144</v>
      </c>
      <c r="D21" s="21">
        <f t="shared" ca="1" si="0"/>
        <v>0</v>
      </c>
      <c r="E21" s="21">
        <f t="shared" ca="1" si="0"/>
        <v>0</v>
      </c>
      <c r="F21" s="21">
        <f t="shared" ca="1" si="0"/>
        <v>0</v>
      </c>
      <c r="G21" s="21">
        <f t="shared" ca="1" si="0"/>
        <v>117165.76000000001</v>
      </c>
      <c r="H21" s="22">
        <f ca="1">+SUM(D21:G21)</f>
        <v>117165.76000000001</v>
      </c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  <c r="HM21" s="16"/>
      <c r="HN21" s="16"/>
      <c r="HO21" s="16"/>
      <c r="HP21" s="16"/>
      <c r="HQ21" s="16"/>
    </row>
    <row r="22" spans="1:225" ht="12.75" customHeight="1" x14ac:dyDescent="0.2">
      <c r="A22" s="67" t="s">
        <v>159</v>
      </c>
      <c r="B22" s="20">
        <v>1020</v>
      </c>
      <c r="C22" s="68" t="s">
        <v>144</v>
      </c>
      <c r="D22" s="21">
        <f t="shared" ca="1" si="0"/>
        <v>530750</v>
      </c>
      <c r="E22" s="21">
        <f t="shared" ca="1" si="0"/>
        <v>0</v>
      </c>
      <c r="F22" s="21">
        <f t="shared" ca="1" si="0"/>
        <v>0</v>
      </c>
      <c r="G22" s="21">
        <f t="shared" ca="1" si="0"/>
        <v>6085614.7400000002</v>
      </c>
      <c r="H22" s="22">
        <f ca="1">+SUM(D22:G22)</f>
        <v>6616364.7400000002</v>
      </c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  <c r="HM22" s="16"/>
      <c r="HN22" s="16"/>
      <c r="HO22" s="16"/>
      <c r="HP22" s="16"/>
      <c r="HQ22" s="16"/>
    </row>
    <row r="23" spans="1:225" ht="12.75" customHeight="1" x14ac:dyDescent="0.2">
      <c r="A23" s="67" t="s">
        <v>160</v>
      </c>
      <c r="B23" s="20">
        <v>1022</v>
      </c>
      <c r="C23" s="68" t="s">
        <v>144</v>
      </c>
      <c r="D23" s="21">
        <f t="shared" ref="D23:G43" ca="1" si="2">IFERROR(INDIRECT("'"&amp;$B$2&amp;"'!"&amp;ADDRESS(MATCH($B23,INDIRECT("'"&amp;$B$2&amp;"'!$B$1:$B$1095"),0),MATCH(D$5,INDIRECT("'"&amp;$B$2&amp;"'!5:5"),0))),0)</f>
        <v>-7946830.1300000008</v>
      </c>
      <c r="E23" s="21">
        <f t="shared" ca="1" si="2"/>
        <v>0</v>
      </c>
      <c r="F23" s="21">
        <f t="shared" ca="1" si="2"/>
        <v>0</v>
      </c>
      <c r="G23" s="21">
        <f t="shared" ca="1" si="2"/>
        <v>1479346.9500000002</v>
      </c>
      <c r="H23" s="22">
        <f t="shared" ref="H23:H41" ca="1" si="3">+SUM(D23:G23)</f>
        <v>-6467483.1800000006</v>
      </c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  <c r="HM23" s="16"/>
      <c r="HN23" s="16"/>
      <c r="HO23" s="16"/>
      <c r="HP23" s="16"/>
      <c r="HQ23" s="16"/>
    </row>
    <row r="24" spans="1:225" ht="12.75" customHeight="1" x14ac:dyDescent="0.2">
      <c r="A24" s="67" t="s">
        <v>161</v>
      </c>
      <c r="B24" s="20">
        <v>1025</v>
      </c>
      <c r="C24" s="68" t="s">
        <v>144</v>
      </c>
      <c r="D24" s="21">
        <f t="shared" ca="1" si="2"/>
        <v>-524541.86000000197</v>
      </c>
      <c r="E24" s="21">
        <f t="shared" ca="1" si="2"/>
        <v>0</v>
      </c>
      <c r="F24" s="21">
        <f t="shared" ca="1" si="2"/>
        <v>0</v>
      </c>
      <c r="G24" s="21">
        <f t="shared" ca="1" si="2"/>
        <v>1875151.7400000002</v>
      </c>
      <c r="H24" s="22">
        <f t="shared" ca="1" si="3"/>
        <v>1350609.8799999983</v>
      </c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16"/>
      <c r="GE24" s="16"/>
      <c r="GF24" s="16"/>
      <c r="GG24" s="16"/>
      <c r="GH24" s="16"/>
      <c r="GI24" s="16"/>
      <c r="GJ24" s="16"/>
      <c r="GK24" s="16"/>
      <c r="GL24" s="16"/>
      <c r="GM24" s="16"/>
      <c r="GN24" s="16"/>
      <c r="GO24" s="16"/>
      <c r="GP24" s="16"/>
      <c r="GQ24" s="16"/>
      <c r="GR24" s="16"/>
      <c r="GS24" s="16"/>
      <c r="GT24" s="16"/>
      <c r="GU24" s="16"/>
      <c r="GV24" s="16"/>
      <c r="GW24" s="16"/>
      <c r="GX24" s="16"/>
      <c r="GY24" s="16"/>
      <c r="GZ24" s="16"/>
      <c r="HA24" s="16"/>
      <c r="HB24" s="16"/>
      <c r="HC24" s="16"/>
      <c r="HD24" s="16"/>
      <c r="HE24" s="16"/>
      <c r="HF24" s="16"/>
      <c r="HG24" s="16"/>
      <c r="HH24" s="16"/>
      <c r="HI24" s="16"/>
      <c r="HJ24" s="16"/>
      <c r="HK24" s="16"/>
      <c r="HL24" s="16"/>
      <c r="HM24" s="16"/>
      <c r="HN24" s="16"/>
      <c r="HO24" s="16"/>
      <c r="HP24" s="16"/>
      <c r="HQ24" s="16"/>
    </row>
    <row r="25" spans="1:225" ht="12.75" customHeight="1" x14ac:dyDescent="0.2">
      <c r="A25" s="67" t="s">
        <v>162</v>
      </c>
      <c r="B25" s="20">
        <v>1027</v>
      </c>
      <c r="C25" s="68" t="s">
        <v>144</v>
      </c>
      <c r="D25" s="21">
        <f t="shared" ca="1" si="2"/>
        <v>305424.08</v>
      </c>
      <c r="E25" s="21">
        <f t="shared" ca="1" si="2"/>
        <v>0</v>
      </c>
      <c r="F25" s="21">
        <f t="shared" ca="1" si="2"/>
        <v>0</v>
      </c>
      <c r="G25" s="21">
        <f t="shared" ca="1" si="2"/>
        <v>34.520000000000003</v>
      </c>
      <c r="H25" s="22">
        <f t="shared" ca="1" si="3"/>
        <v>305458.60000000003</v>
      </c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  <c r="BC25" s="16"/>
      <c r="BD25" s="16"/>
      <c r="BE25" s="16"/>
      <c r="BF25" s="16"/>
      <c r="BG25" s="16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/>
      <c r="DV25" s="16"/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16"/>
      <c r="GE25" s="16"/>
      <c r="GF25" s="16"/>
      <c r="GG25" s="16"/>
      <c r="GH25" s="16"/>
      <c r="GI25" s="16"/>
      <c r="GJ25" s="16"/>
      <c r="GK25" s="16"/>
      <c r="GL25" s="16"/>
      <c r="GM25" s="16"/>
      <c r="GN25" s="16"/>
      <c r="GO25" s="16"/>
      <c r="GP25" s="16"/>
      <c r="GQ25" s="16"/>
      <c r="GR25" s="16"/>
      <c r="GS25" s="16"/>
      <c r="GT25" s="16"/>
      <c r="GU25" s="16"/>
      <c r="GV25" s="16"/>
      <c r="GW25" s="16"/>
      <c r="GX25" s="16"/>
      <c r="GY25" s="16"/>
      <c r="GZ25" s="16"/>
      <c r="HA25" s="16"/>
      <c r="HB25" s="16"/>
      <c r="HC25" s="16"/>
      <c r="HD25" s="16"/>
      <c r="HE25" s="16"/>
      <c r="HF25" s="16"/>
      <c r="HG25" s="16"/>
      <c r="HH25" s="16"/>
      <c r="HI25" s="16"/>
      <c r="HJ25" s="16"/>
      <c r="HK25" s="16"/>
      <c r="HL25" s="16"/>
      <c r="HM25" s="16"/>
      <c r="HN25" s="16"/>
      <c r="HO25" s="16"/>
      <c r="HP25" s="16"/>
      <c r="HQ25" s="16"/>
    </row>
    <row r="26" spans="1:225" ht="12.75" customHeight="1" x14ac:dyDescent="0.2">
      <c r="A26" s="67" t="s">
        <v>163</v>
      </c>
      <c r="B26" s="20">
        <v>1028</v>
      </c>
      <c r="C26" s="68" t="s">
        <v>144</v>
      </c>
      <c r="D26" s="21">
        <f t="shared" ca="1" si="2"/>
        <v>0</v>
      </c>
      <c r="E26" s="21">
        <f t="shared" ca="1" si="2"/>
        <v>0</v>
      </c>
      <c r="F26" s="21">
        <f t="shared" ca="1" si="2"/>
        <v>0</v>
      </c>
      <c r="G26" s="21">
        <f t="shared" ca="1" si="2"/>
        <v>1229593.8200000003</v>
      </c>
      <c r="H26" s="22">
        <f t="shared" ca="1" si="3"/>
        <v>1229593.8200000003</v>
      </c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  <c r="GC26" s="16"/>
      <c r="GD26" s="16"/>
      <c r="GE26" s="16"/>
      <c r="GF26" s="16"/>
      <c r="GG26" s="16"/>
      <c r="GH26" s="16"/>
      <c r="GI26" s="16"/>
      <c r="GJ26" s="16"/>
      <c r="GK26" s="16"/>
      <c r="GL26" s="16"/>
      <c r="GM26" s="16"/>
      <c r="GN26" s="16"/>
      <c r="GO26" s="16"/>
      <c r="GP26" s="16"/>
      <c r="GQ26" s="16"/>
      <c r="GR26" s="16"/>
      <c r="GS26" s="16"/>
      <c r="GT26" s="16"/>
      <c r="GU26" s="16"/>
      <c r="GV26" s="16"/>
      <c r="GW26" s="16"/>
      <c r="GX26" s="16"/>
      <c r="GY26" s="16"/>
      <c r="GZ26" s="16"/>
      <c r="HA26" s="16"/>
      <c r="HB26" s="16"/>
      <c r="HC26" s="16"/>
      <c r="HD26" s="16"/>
      <c r="HE26" s="16"/>
      <c r="HF26" s="16"/>
      <c r="HG26" s="16"/>
      <c r="HH26" s="16"/>
      <c r="HI26" s="16"/>
      <c r="HJ26" s="16"/>
      <c r="HK26" s="16"/>
      <c r="HL26" s="16"/>
      <c r="HM26" s="16"/>
      <c r="HN26" s="16"/>
      <c r="HO26" s="16"/>
      <c r="HP26" s="16"/>
      <c r="HQ26" s="16"/>
    </row>
    <row r="27" spans="1:225" ht="12.75" customHeight="1" x14ac:dyDescent="0.2">
      <c r="A27" s="67" t="s">
        <v>164</v>
      </c>
      <c r="B27" s="20">
        <v>1030</v>
      </c>
      <c r="C27" s="68" t="s">
        <v>144</v>
      </c>
      <c r="D27" s="21">
        <f t="shared" ca="1" si="2"/>
        <v>19944007.07</v>
      </c>
      <c r="E27" s="21">
        <f t="shared" ca="1" si="2"/>
        <v>0</v>
      </c>
      <c r="F27" s="21">
        <f t="shared" ca="1" si="2"/>
        <v>0</v>
      </c>
      <c r="G27" s="21">
        <f t="shared" ca="1" si="2"/>
        <v>4728439.7274999944</v>
      </c>
      <c r="H27" s="22">
        <f t="shared" ca="1" si="3"/>
        <v>24672446.797499996</v>
      </c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/>
      <c r="DV27" s="16"/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  <c r="GC27" s="16"/>
      <c r="GD27" s="16"/>
      <c r="GE27" s="16"/>
      <c r="GF27" s="16"/>
      <c r="GG27" s="16"/>
      <c r="GH27" s="16"/>
      <c r="GI27" s="16"/>
      <c r="GJ27" s="16"/>
      <c r="GK27" s="16"/>
      <c r="GL27" s="16"/>
      <c r="GM27" s="16"/>
      <c r="GN27" s="16"/>
      <c r="GO27" s="16"/>
      <c r="GP27" s="16"/>
      <c r="GQ27" s="16"/>
      <c r="GR27" s="16"/>
      <c r="GS27" s="16"/>
      <c r="GT27" s="16"/>
      <c r="GU27" s="16"/>
      <c r="GV27" s="16"/>
      <c r="GW27" s="16"/>
      <c r="GX27" s="16"/>
      <c r="GY27" s="16"/>
      <c r="GZ27" s="16"/>
      <c r="HA27" s="16"/>
      <c r="HB27" s="16"/>
      <c r="HC27" s="16"/>
      <c r="HD27" s="16"/>
      <c r="HE27" s="16"/>
      <c r="HF27" s="16"/>
      <c r="HG27" s="16"/>
      <c r="HH27" s="16"/>
      <c r="HI27" s="16"/>
      <c r="HJ27" s="16"/>
      <c r="HK27" s="16"/>
      <c r="HL27" s="16"/>
      <c r="HM27" s="16"/>
      <c r="HN27" s="16"/>
      <c r="HO27" s="16"/>
      <c r="HP27" s="16"/>
      <c r="HQ27" s="16"/>
    </row>
    <row r="28" spans="1:225" ht="12.75" customHeight="1" x14ac:dyDescent="0.2">
      <c r="A28" s="67" t="s">
        <v>165</v>
      </c>
      <c r="B28" s="20">
        <v>1031</v>
      </c>
      <c r="C28" s="68" t="s">
        <v>144</v>
      </c>
      <c r="D28" s="21">
        <f t="shared" ca="1" si="2"/>
        <v>0</v>
      </c>
      <c r="E28" s="21">
        <f t="shared" ca="1" si="2"/>
        <v>0</v>
      </c>
      <c r="F28" s="21">
        <f t="shared" ca="1" si="2"/>
        <v>0</v>
      </c>
      <c r="G28" s="21">
        <f t="shared" ca="1" si="2"/>
        <v>379337.68</v>
      </c>
      <c r="H28" s="22">
        <f t="shared" ca="1" si="3"/>
        <v>379337.68</v>
      </c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  <c r="GC28" s="16"/>
      <c r="GD28" s="16"/>
      <c r="GE28" s="16"/>
      <c r="GF28" s="16"/>
      <c r="GG28" s="16"/>
      <c r="GH28" s="16"/>
      <c r="GI28" s="16"/>
      <c r="GJ28" s="16"/>
      <c r="GK28" s="16"/>
      <c r="GL28" s="16"/>
      <c r="GM28" s="16"/>
      <c r="GN28" s="16"/>
      <c r="GO28" s="16"/>
      <c r="GP28" s="16"/>
      <c r="GQ28" s="16"/>
      <c r="GR28" s="16"/>
      <c r="GS28" s="16"/>
      <c r="GT28" s="16"/>
      <c r="GU28" s="16"/>
      <c r="GV28" s="16"/>
      <c r="GW28" s="16"/>
      <c r="GX28" s="16"/>
      <c r="GY28" s="16"/>
      <c r="GZ28" s="16"/>
      <c r="HA28" s="16"/>
      <c r="HB28" s="16"/>
      <c r="HC28" s="16"/>
      <c r="HD28" s="16"/>
      <c r="HE28" s="16"/>
      <c r="HF28" s="16"/>
      <c r="HG28" s="16"/>
      <c r="HH28" s="16"/>
      <c r="HI28" s="16"/>
      <c r="HJ28" s="16"/>
      <c r="HK28" s="16"/>
      <c r="HL28" s="16"/>
      <c r="HM28" s="16"/>
      <c r="HN28" s="16"/>
      <c r="HO28" s="16"/>
      <c r="HP28" s="16"/>
      <c r="HQ28" s="16"/>
    </row>
    <row r="29" spans="1:225" ht="12.75" customHeight="1" x14ac:dyDescent="0.2">
      <c r="A29" s="67" t="s">
        <v>166</v>
      </c>
      <c r="B29" s="20">
        <v>1032</v>
      </c>
      <c r="C29" s="68" t="s">
        <v>144</v>
      </c>
      <c r="D29" s="21">
        <f t="shared" ca="1" si="2"/>
        <v>0</v>
      </c>
      <c r="E29" s="21">
        <f t="shared" ca="1" si="2"/>
        <v>0</v>
      </c>
      <c r="F29" s="21">
        <f t="shared" ca="1" si="2"/>
        <v>0</v>
      </c>
      <c r="G29" s="21">
        <f t="shared" ca="1" si="2"/>
        <v>777079.10270000005</v>
      </c>
      <c r="H29" s="22">
        <f t="shared" ca="1" si="3"/>
        <v>777079.10270000005</v>
      </c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16"/>
      <c r="GE29" s="16"/>
      <c r="GF29" s="16"/>
      <c r="GG29" s="16"/>
      <c r="GH29" s="16"/>
      <c r="GI29" s="16"/>
      <c r="GJ29" s="16"/>
      <c r="GK29" s="16"/>
      <c r="GL29" s="16"/>
      <c r="GM29" s="16"/>
      <c r="GN29" s="16"/>
      <c r="GO29" s="16"/>
      <c r="GP29" s="16"/>
      <c r="GQ29" s="16"/>
      <c r="GR29" s="16"/>
      <c r="GS29" s="16"/>
      <c r="GT29" s="16"/>
      <c r="GU29" s="16"/>
      <c r="GV29" s="16"/>
      <c r="GW29" s="16"/>
      <c r="GX29" s="16"/>
      <c r="GY29" s="16"/>
      <c r="GZ29" s="16"/>
      <c r="HA29" s="16"/>
      <c r="HB29" s="16"/>
      <c r="HC29" s="16"/>
      <c r="HD29" s="16"/>
      <c r="HE29" s="16"/>
      <c r="HF29" s="16"/>
      <c r="HG29" s="16"/>
      <c r="HH29" s="16"/>
      <c r="HI29" s="16"/>
      <c r="HJ29" s="16"/>
      <c r="HK29" s="16"/>
      <c r="HL29" s="16"/>
      <c r="HM29" s="16"/>
      <c r="HN29" s="16"/>
      <c r="HO29" s="16"/>
      <c r="HP29" s="16"/>
      <c r="HQ29" s="16"/>
    </row>
    <row r="30" spans="1:225" ht="12.75" customHeight="1" x14ac:dyDescent="0.2">
      <c r="A30" s="67" t="s">
        <v>167</v>
      </c>
      <c r="B30" s="20">
        <v>1034</v>
      </c>
      <c r="C30" s="68" t="s">
        <v>144</v>
      </c>
      <c r="D30" s="21">
        <f t="shared" ca="1" si="2"/>
        <v>0</v>
      </c>
      <c r="E30" s="21">
        <f t="shared" ca="1" si="2"/>
        <v>0</v>
      </c>
      <c r="F30" s="21">
        <f t="shared" ca="1" si="2"/>
        <v>0</v>
      </c>
      <c r="G30" s="21">
        <f t="shared" ca="1" si="2"/>
        <v>7046711.2099996628</v>
      </c>
      <c r="H30" s="22">
        <f t="shared" ca="1" si="3"/>
        <v>7046711.2099996628</v>
      </c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16"/>
      <c r="GE30" s="16"/>
      <c r="GF30" s="16"/>
      <c r="GG30" s="16"/>
      <c r="GH30" s="16"/>
      <c r="GI30" s="16"/>
      <c r="GJ30" s="16"/>
      <c r="GK30" s="16"/>
      <c r="GL30" s="16"/>
      <c r="GM30" s="16"/>
      <c r="GN30" s="16"/>
      <c r="GO30" s="16"/>
      <c r="GP30" s="16"/>
      <c r="GQ30" s="16"/>
      <c r="GR30" s="16"/>
      <c r="GS30" s="16"/>
      <c r="GT30" s="16"/>
      <c r="GU30" s="16"/>
      <c r="GV30" s="16"/>
      <c r="GW30" s="16"/>
      <c r="GX30" s="16"/>
      <c r="GY30" s="16"/>
      <c r="GZ30" s="16"/>
      <c r="HA30" s="16"/>
      <c r="HB30" s="16"/>
      <c r="HC30" s="16"/>
      <c r="HD30" s="16"/>
      <c r="HE30" s="16"/>
      <c r="HF30" s="16"/>
      <c r="HG30" s="16"/>
      <c r="HH30" s="16"/>
      <c r="HI30" s="16"/>
      <c r="HJ30" s="16"/>
      <c r="HK30" s="16"/>
      <c r="HL30" s="16"/>
      <c r="HM30" s="16"/>
      <c r="HN30" s="16"/>
      <c r="HO30" s="16"/>
      <c r="HP30" s="16"/>
      <c r="HQ30" s="16"/>
    </row>
    <row r="31" spans="1:225" ht="12.75" customHeight="1" x14ac:dyDescent="0.2">
      <c r="A31" s="67" t="s">
        <v>168</v>
      </c>
      <c r="B31" s="20">
        <v>1035</v>
      </c>
      <c r="C31" s="68" t="s">
        <v>144</v>
      </c>
      <c r="D31" s="21">
        <f t="shared" ca="1" si="2"/>
        <v>2575582.0700000003</v>
      </c>
      <c r="E31" s="21">
        <f t="shared" ca="1" si="2"/>
        <v>0</v>
      </c>
      <c r="F31" s="21">
        <f t="shared" ca="1" si="2"/>
        <v>0</v>
      </c>
      <c r="G31" s="21">
        <f t="shared" ca="1" si="2"/>
        <v>877824.14000000013</v>
      </c>
      <c r="H31" s="22">
        <f t="shared" ca="1" si="3"/>
        <v>3453406.2100000004</v>
      </c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  <c r="GC31" s="16"/>
      <c r="GD31" s="16"/>
      <c r="GE31" s="16"/>
      <c r="GF31" s="16"/>
      <c r="GG31" s="16"/>
      <c r="GH31" s="16"/>
      <c r="GI31" s="16"/>
      <c r="GJ31" s="16"/>
      <c r="GK31" s="16"/>
      <c r="GL31" s="16"/>
      <c r="GM31" s="16"/>
      <c r="GN31" s="16"/>
      <c r="GO31" s="16"/>
      <c r="GP31" s="16"/>
      <c r="GQ31" s="16"/>
      <c r="GR31" s="16"/>
      <c r="GS31" s="16"/>
      <c r="GT31" s="16"/>
      <c r="GU31" s="16"/>
      <c r="GV31" s="16"/>
      <c r="GW31" s="16"/>
      <c r="GX31" s="16"/>
      <c r="GY31" s="16"/>
      <c r="GZ31" s="16"/>
      <c r="HA31" s="16"/>
      <c r="HB31" s="16"/>
      <c r="HC31" s="16"/>
      <c r="HD31" s="16"/>
      <c r="HE31" s="16"/>
      <c r="HF31" s="16"/>
      <c r="HG31" s="16"/>
      <c r="HH31" s="16"/>
      <c r="HI31" s="16"/>
      <c r="HJ31" s="16"/>
      <c r="HK31" s="16"/>
      <c r="HL31" s="16"/>
      <c r="HM31" s="16"/>
      <c r="HN31" s="16"/>
      <c r="HO31" s="16"/>
      <c r="HP31" s="16"/>
      <c r="HQ31" s="16"/>
    </row>
    <row r="32" spans="1:225" ht="12.75" customHeight="1" x14ac:dyDescent="0.2">
      <c r="A32" s="67" t="s">
        <v>169</v>
      </c>
      <c r="B32" s="20">
        <v>1036</v>
      </c>
      <c r="C32" s="68" t="s">
        <v>144</v>
      </c>
      <c r="D32" s="21">
        <f t="shared" ca="1" si="2"/>
        <v>1824047.45</v>
      </c>
      <c r="E32" s="21">
        <f t="shared" ca="1" si="2"/>
        <v>0</v>
      </c>
      <c r="F32" s="21">
        <f t="shared" ca="1" si="2"/>
        <v>0</v>
      </c>
      <c r="G32" s="21">
        <f t="shared" ca="1" si="2"/>
        <v>714050.20000000019</v>
      </c>
      <c r="H32" s="22">
        <f t="shared" ca="1" si="3"/>
        <v>2538097.6500000004</v>
      </c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  <c r="EY32" s="16"/>
      <c r="EZ32" s="16"/>
      <c r="FA32" s="16"/>
      <c r="FB32" s="16"/>
      <c r="FC32" s="16"/>
      <c r="FD32" s="16"/>
      <c r="FE32" s="16"/>
      <c r="FF32" s="16"/>
      <c r="FG32" s="16"/>
      <c r="FH32" s="16"/>
      <c r="FI32" s="16"/>
      <c r="FJ32" s="16"/>
      <c r="FK32" s="16"/>
      <c r="FL32" s="16"/>
      <c r="FM32" s="16"/>
      <c r="FN32" s="16"/>
      <c r="FO32" s="16"/>
      <c r="FP32" s="16"/>
      <c r="FQ32" s="16"/>
      <c r="FR32" s="16"/>
      <c r="FS32" s="16"/>
      <c r="FT32" s="16"/>
      <c r="FU32" s="16"/>
      <c r="FV32" s="16"/>
      <c r="FW32" s="16"/>
      <c r="FX32" s="16"/>
      <c r="FY32" s="16"/>
      <c r="FZ32" s="16"/>
      <c r="GA32" s="16"/>
      <c r="GB32" s="16"/>
      <c r="GC32" s="16"/>
      <c r="GD32" s="16"/>
      <c r="GE32" s="16"/>
      <c r="GF32" s="16"/>
      <c r="GG32" s="16"/>
      <c r="GH32" s="16"/>
      <c r="GI32" s="16"/>
      <c r="GJ32" s="16"/>
      <c r="GK32" s="16"/>
      <c r="GL32" s="16"/>
      <c r="GM32" s="16"/>
      <c r="GN32" s="16"/>
      <c r="GO32" s="16"/>
      <c r="GP32" s="16"/>
      <c r="GQ32" s="16"/>
      <c r="GR32" s="16"/>
      <c r="GS32" s="16"/>
      <c r="GT32" s="16"/>
      <c r="GU32" s="16"/>
      <c r="GV32" s="16"/>
      <c r="GW32" s="16"/>
      <c r="GX32" s="16"/>
      <c r="GY32" s="16"/>
      <c r="GZ32" s="16"/>
      <c r="HA32" s="16"/>
      <c r="HB32" s="16"/>
      <c r="HC32" s="16"/>
      <c r="HD32" s="16"/>
      <c r="HE32" s="16"/>
      <c r="HF32" s="16"/>
      <c r="HG32" s="16"/>
      <c r="HH32" s="16"/>
      <c r="HI32" s="16"/>
      <c r="HJ32" s="16"/>
      <c r="HK32" s="16"/>
      <c r="HL32" s="16"/>
      <c r="HM32" s="16"/>
      <c r="HN32" s="16"/>
      <c r="HO32" s="16"/>
      <c r="HP32" s="16"/>
      <c r="HQ32" s="16"/>
    </row>
    <row r="33" spans="1:225" ht="12.75" customHeight="1" x14ac:dyDescent="0.2">
      <c r="A33" s="67" t="s">
        <v>170</v>
      </c>
      <c r="B33" s="20">
        <v>1037</v>
      </c>
      <c r="C33" s="68" t="s">
        <v>144</v>
      </c>
      <c r="D33" s="21">
        <f t="shared" ca="1" si="2"/>
        <v>1140063.0499999998</v>
      </c>
      <c r="E33" s="21">
        <f t="shared" ca="1" si="2"/>
        <v>0</v>
      </c>
      <c r="F33" s="21">
        <f t="shared" ca="1" si="2"/>
        <v>0</v>
      </c>
      <c r="G33" s="21">
        <f t="shared" ca="1" si="2"/>
        <v>535</v>
      </c>
      <c r="H33" s="22">
        <f t="shared" ca="1" si="3"/>
        <v>1140598.0499999998</v>
      </c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16"/>
      <c r="CA33" s="16"/>
      <c r="CB33" s="16"/>
      <c r="CC33" s="16"/>
      <c r="CD33" s="16"/>
      <c r="CE33" s="16"/>
      <c r="CF33" s="16"/>
      <c r="CG33" s="16"/>
      <c r="CH33" s="16"/>
      <c r="CI33" s="16"/>
      <c r="CJ33" s="16"/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  <c r="EX33" s="16"/>
      <c r="EY33" s="16"/>
      <c r="EZ33" s="16"/>
      <c r="FA33" s="16"/>
      <c r="FB33" s="16"/>
      <c r="FC33" s="16"/>
      <c r="FD33" s="16"/>
      <c r="FE33" s="16"/>
      <c r="FF33" s="16"/>
      <c r="FG33" s="16"/>
      <c r="FH33" s="16"/>
      <c r="FI33" s="16"/>
      <c r="FJ33" s="16"/>
      <c r="FK33" s="16"/>
      <c r="FL33" s="16"/>
      <c r="FM33" s="16"/>
      <c r="FN33" s="16"/>
      <c r="FO33" s="16"/>
      <c r="FP33" s="16"/>
      <c r="FQ33" s="16"/>
      <c r="FR33" s="16"/>
      <c r="FS33" s="16"/>
      <c r="FT33" s="16"/>
      <c r="FU33" s="16"/>
      <c r="FV33" s="16"/>
      <c r="FW33" s="16"/>
      <c r="FX33" s="16"/>
      <c r="FY33" s="16"/>
      <c r="FZ33" s="16"/>
      <c r="GA33" s="16"/>
      <c r="GB33" s="16"/>
      <c r="GC33" s="16"/>
      <c r="GD33" s="16"/>
      <c r="GE33" s="16"/>
      <c r="GF33" s="16"/>
      <c r="GG33" s="16"/>
      <c r="GH33" s="16"/>
      <c r="GI33" s="16"/>
      <c r="GJ33" s="16"/>
      <c r="GK33" s="16"/>
      <c r="GL33" s="16"/>
      <c r="GM33" s="16"/>
      <c r="GN33" s="16"/>
      <c r="GO33" s="16"/>
      <c r="GP33" s="16"/>
      <c r="GQ33" s="16"/>
      <c r="GR33" s="16"/>
      <c r="GS33" s="16"/>
      <c r="GT33" s="16"/>
      <c r="GU33" s="16"/>
      <c r="GV33" s="16"/>
      <c r="GW33" s="16"/>
      <c r="GX33" s="16"/>
      <c r="GY33" s="16"/>
      <c r="GZ33" s="16"/>
      <c r="HA33" s="16"/>
      <c r="HB33" s="16"/>
      <c r="HC33" s="16"/>
      <c r="HD33" s="16"/>
      <c r="HE33" s="16"/>
      <c r="HF33" s="16"/>
      <c r="HG33" s="16"/>
      <c r="HH33" s="16"/>
      <c r="HI33" s="16"/>
      <c r="HJ33" s="16"/>
      <c r="HK33" s="16"/>
      <c r="HL33" s="16"/>
      <c r="HM33" s="16"/>
      <c r="HN33" s="16"/>
      <c r="HO33" s="16"/>
      <c r="HP33" s="16"/>
      <c r="HQ33" s="16"/>
    </row>
    <row r="34" spans="1:225" ht="12.75" customHeight="1" x14ac:dyDescent="0.2">
      <c r="A34" s="67" t="s">
        <v>171</v>
      </c>
      <c r="B34" s="20">
        <v>1038</v>
      </c>
      <c r="C34" s="68" t="s">
        <v>144</v>
      </c>
      <c r="D34" s="21">
        <f t="shared" ca="1" si="2"/>
        <v>0</v>
      </c>
      <c r="E34" s="21">
        <f t="shared" ca="1" si="2"/>
        <v>0</v>
      </c>
      <c r="F34" s="21">
        <f t="shared" ca="1" si="2"/>
        <v>0</v>
      </c>
      <c r="G34" s="21">
        <f t="shared" ca="1" si="2"/>
        <v>1420360.8</v>
      </c>
      <c r="H34" s="22">
        <f t="shared" ca="1" si="3"/>
        <v>1420360.8</v>
      </c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16"/>
      <c r="CA34" s="16"/>
      <c r="CB34" s="16"/>
      <c r="CC34" s="16"/>
      <c r="CD34" s="16"/>
      <c r="CE34" s="16"/>
      <c r="CF34" s="16"/>
      <c r="CG34" s="16"/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/>
      <c r="DV34" s="16"/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  <c r="EY34" s="16"/>
      <c r="EZ34" s="16"/>
      <c r="FA34" s="16"/>
      <c r="FB34" s="16"/>
      <c r="FC34" s="16"/>
      <c r="FD34" s="16"/>
      <c r="FE34" s="16"/>
      <c r="FF34" s="16"/>
      <c r="FG34" s="16"/>
      <c r="FH34" s="16"/>
      <c r="FI34" s="16"/>
      <c r="FJ34" s="16"/>
      <c r="FK34" s="16"/>
      <c r="FL34" s="16"/>
      <c r="FM34" s="16"/>
      <c r="FN34" s="16"/>
      <c r="FO34" s="16"/>
      <c r="FP34" s="16"/>
      <c r="FQ34" s="16"/>
      <c r="FR34" s="16"/>
      <c r="FS34" s="16"/>
      <c r="FT34" s="16"/>
      <c r="FU34" s="16"/>
      <c r="FV34" s="16"/>
      <c r="FW34" s="16"/>
      <c r="FX34" s="16"/>
      <c r="FY34" s="16"/>
      <c r="FZ34" s="16"/>
      <c r="GA34" s="16"/>
      <c r="GB34" s="16"/>
      <c r="GC34" s="16"/>
      <c r="GD34" s="16"/>
      <c r="GE34" s="16"/>
      <c r="GF34" s="16"/>
      <c r="GG34" s="16"/>
      <c r="GH34" s="16"/>
      <c r="GI34" s="16"/>
      <c r="GJ34" s="16"/>
      <c r="GK34" s="16"/>
      <c r="GL34" s="16"/>
      <c r="GM34" s="16"/>
      <c r="GN34" s="16"/>
      <c r="GO34" s="16"/>
      <c r="GP34" s="16"/>
      <c r="GQ34" s="16"/>
      <c r="GR34" s="16"/>
      <c r="GS34" s="16"/>
      <c r="GT34" s="16"/>
      <c r="GU34" s="16"/>
      <c r="GV34" s="16"/>
      <c r="GW34" s="16"/>
      <c r="GX34" s="16"/>
      <c r="GY34" s="16"/>
      <c r="GZ34" s="16"/>
      <c r="HA34" s="16"/>
      <c r="HB34" s="16"/>
      <c r="HC34" s="16"/>
      <c r="HD34" s="16"/>
      <c r="HE34" s="16"/>
      <c r="HF34" s="16"/>
      <c r="HG34" s="16"/>
      <c r="HH34" s="16"/>
      <c r="HI34" s="16"/>
      <c r="HJ34" s="16"/>
      <c r="HK34" s="16"/>
      <c r="HL34" s="16"/>
      <c r="HM34" s="16"/>
      <c r="HN34" s="16"/>
      <c r="HO34" s="16"/>
      <c r="HP34" s="16"/>
      <c r="HQ34" s="16"/>
    </row>
    <row r="35" spans="1:225" ht="12.75" customHeight="1" x14ac:dyDescent="0.2">
      <c r="A35" s="67" t="s">
        <v>172</v>
      </c>
      <c r="B35" s="20">
        <v>1039</v>
      </c>
      <c r="C35" s="68" t="s">
        <v>144</v>
      </c>
      <c r="D35" s="21">
        <f t="shared" ca="1" si="2"/>
        <v>0</v>
      </c>
      <c r="E35" s="21">
        <f t="shared" ca="1" si="2"/>
        <v>0</v>
      </c>
      <c r="F35" s="21">
        <f t="shared" ca="1" si="2"/>
        <v>0</v>
      </c>
      <c r="G35" s="21">
        <f t="shared" ca="1" si="2"/>
        <v>13361.15</v>
      </c>
      <c r="H35" s="22">
        <f t="shared" ca="1" si="3"/>
        <v>13361.15</v>
      </c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  <c r="FY35" s="16"/>
      <c r="FZ35" s="16"/>
      <c r="GA35" s="16"/>
      <c r="GB35" s="16"/>
      <c r="GC35" s="16"/>
      <c r="GD35" s="16"/>
      <c r="GE35" s="16"/>
      <c r="GF35" s="16"/>
      <c r="GG35" s="16"/>
      <c r="GH35" s="16"/>
      <c r="GI35" s="16"/>
      <c r="GJ35" s="16"/>
      <c r="GK35" s="16"/>
      <c r="GL35" s="16"/>
      <c r="GM35" s="16"/>
      <c r="GN35" s="16"/>
      <c r="GO35" s="16"/>
      <c r="GP35" s="16"/>
      <c r="GQ35" s="16"/>
      <c r="GR35" s="16"/>
      <c r="GS35" s="16"/>
      <c r="GT35" s="16"/>
      <c r="GU35" s="16"/>
      <c r="GV35" s="16"/>
      <c r="GW35" s="16"/>
      <c r="GX35" s="16"/>
      <c r="GY35" s="16"/>
      <c r="GZ35" s="16"/>
      <c r="HA35" s="16"/>
      <c r="HB35" s="16"/>
      <c r="HC35" s="16"/>
      <c r="HD35" s="16"/>
      <c r="HE35" s="16"/>
      <c r="HF35" s="16"/>
      <c r="HG35" s="16"/>
      <c r="HH35" s="16"/>
      <c r="HI35" s="16"/>
      <c r="HJ35" s="16"/>
      <c r="HK35" s="16"/>
      <c r="HL35" s="16"/>
      <c r="HM35" s="16"/>
      <c r="HN35" s="16"/>
      <c r="HO35" s="16"/>
      <c r="HP35" s="16"/>
      <c r="HQ35" s="16"/>
    </row>
    <row r="36" spans="1:225" ht="12.75" customHeight="1" x14ac:dyDescent="0.2">
      <c r="A36" s="67" t="s">
        <v>173</v>
      </c>
      <c r="B36" s="20">
        <v>1040</v>
      </c>
      <c r="C36" s="68" t="s">
        <v>144</v>
      </c>
      <c r="D36" s="21">
        <f t="shared" ca="1" si="2"/>
        <v>0</v>
      </c>
      <c r="E36" s="21">
        <f t="shared" ca="1" si="2"/>
        <v>0</v>
      </c>
      <c r="F36" s="21">
        <f t="shared" ca="1" si="2"/>
        <v>0</v>
      </c>
      <c r="G36" s="21">
        <f t="shared" ca="1" si="2"/>
        <v>0</v>
      </c>
      <c r="H36" s="22">
        <f t="shared" ca="1" si="3"/>
        <v>0</v>
      </c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6"/>
      <c r="BI36" s="16"/>
      <c r="BJ36" s="16"/>
      <c r="BK36" s="16"/>
      <c r="BL36" s="16"/>
      <c r="BM36" s="16"/>
      <c r="BN36" s="16"/>
      <c r="BO36" s="16"/>
      <c r="BP36" s="16"/>
      <c r="BQ36" s="16"/>
      <c r="BR36" s="16"/>
      <c r="BS36" s="16"/>
      <c r="BT36" s="16"/>
      <c r="BU36" s="16"/>
      <c r="BV36" s="16"/>
      <c r="BW36" s="16"/>
      <c r="BX36" s="16"/>
      <c r="BY36" s="16"/>
      <c r="BZ36" s="16"/>
      <c r="CA36" s="16"/>
      <c r="CB36" s="16"/>
      <c r="CC36" s="16"/>
      <c r="CD36" s="16"/>
      <c r="CE36" s="16"/>
      <c r="CF36" s="16"/>
      <c r="CG36" s="16"/>
      <c r="CH36" s="16"/>
      <c r="CI36" s="16"/>
      <c r="CJ36" s="16"/>
      <c r="CK36" s="16"/>
      <c r="CL36" s="16"/>
      <c r="CM36" s="16"/>
      <c r="CN36" s="16"/>
      <c r="CO36" s="16"/>
      <c r="CP36" s="16"/>
      <c r="CQ36" s="16"/>
      <c r="CR36" s="16"/>
      <c r="CS36" s="16"/>
      <c r="CT36" s="16"/>
      <c r="CU36" s="16"/>
      <c r="CV36" s="16"/>
      <c r="CW36" s="16"/>
      <c r="CX36" s="16"/>
      <c r="CY36" s="16"/>
      <c r="CZ36" s="16"/>
      <c r="DA36" s="16"/>
      <c r="DB36" s="16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6"/>
      <c r="DT36" s="16"/>
      <c r="DU36" s="16"/>
      <c r="DV36" s="16"/>
      <c r="DW36" s="16"/>
      <c r="DX36" s="16"/>
      <c r="DY36" s="16"/>
      <c r="DZ36" s="16"/>
      <c r="EA36" s="16"/>
      <c r="EB36" s="16"/>
      <c r="EC36" s="16"/>
      <c r="ED36" s="16"/>
      <c r="EE36" s="16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  <c r="EY36" s="16"/>
      <c r="EZ36" s="16"/>
      <c r="FA36" s="16"/>
      <c r="FB36" s="16"/>
      <c r="FC36" s="16"/>
      <c r="FD36" s="16"/>
      <c r="FE36" s="16"/>
      <c r="FF36" s="16"/>
      <c r="FG36" s="16"/>
      <c r="FH36" s="16"/>
      <c r="FI36" s="16"/>
      <c r="FJ36" s="16"/>
      <c r="FK36" s="16"/>
      <c r="FL36" s="16"/>
      <c r="FM36" s="16"/>
      <c r="FN36" s="16"/>
      <c r="FO36" s="16"/>
      <c r="FP36" s="16"/>
      <c r="FQ36" s="16"/>
      <c r="FR36" s="16"/>
      <c r="FS36" s="16"/>
      <c r="FT36" s="16"/>
      <c r="FU36" s="16"/>
      <c r="FV36" s="16"/>
      <c r="FW36" s="16"/>
      <c r="FX36" s="16"/>
      <c r="FY36" s="16"/>
      <c r="FZ36" s="16"/>
      <c r="GA36" s="16"/>
      <c r="GB36" s="16"/>
      <c r="GC36" s="16"/>
      <c r="GD36" s="16"/>
      <c r="GE36" s="16"/>
      <c r="GF36" s="16"/>
      <c r="GG36" s="16"/>
      <c r="GH36" s="16"/>
      <c r="GI36" s="16"/>
      <c r="GJ36" s="16"/>
      <c r="GK36" s="16"/>
      <c r="GL36" s="16"/>
      <c r="GM36" s="16"/>
      <c r="GN36" s="16"/>
      <c r="GO36" s="16"/>
      <c r="GP36" s="16"/>
      <c r="GQ36" s="16"/>
      <c r="GR36" s="16"/>
      <c r="GS36" s="16"/>
      <c r="GT36" s="16"/>
      <c r="GU36" s="16"/>
      <c r="GV36" s="16"/>
      <c r="GW36" s="16"/>
      <c r="GX36" s="16"/>
      <c r="GY36" s="16"/>
      <c r="GZ36" s="16"/>
      <c r="HA36" s="16"/>
      <c r="HB36" s="16"/>
      <c r="HC36" s="16"/>
      <c r="HD36" s="16"/>
      <c r="HE36" s="16"/>
      <c r="HF36" s="16"/>
      <c r="HG36" s="16"/>
      <c r="HH36" s="16"/>
      <c r="HI36" s="16"/>
      <c r="HJ36" s="16"/>
      <c r="HK36" s="16"/>
      <c r="HL36" s="16"/>
      <c r="HM36" s="16"/>
      <c r="HN36" s="16"/>
      <c r="HO36" s="16"/>
      <c r="HP36" s="16"/>
      <c r="HQ36" s="16"/>
    </row>
    <row r="37" spans="1:225" ht="12.75" customHeight="1" x14ac:dyDescent="0.2">
      <c r="A37" s="67" t="s">
        <v>174</v>
      </c>
      <c r="B37" s="20">
        <v>1043</v>
      </c>
      <c r="C37" s="68" t="s">
        <v>144</v>
      </c>
      <c r="D37" s="21">
        <f t="shared" ca="1" si="2"/>
        <v>0</v>
      </c>
      <c r="E37" s="21">
        <f t="shared" ca="1" si="2"/>
        <v>0</v>
      </c>
      <c r="F37" s="21">
        <f t="shared" ca="1" si="2"/>
        <v>0</v>
      </c>
      <c r="G37" s="21">
        <f t="shared" ca="1" si="2"/>
        <v>7368061.8800000101</v>
      </c>
      <c r="H37" s="22">
        <f t="shared" ca="1" si="3"/>
        <v>7368061.8800000101</v>
      </c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  <c r="BW37" s="16"/>
      <c r="BX37" s="16"/>
      <c r="BY37" s="16"/>
      <c r="BZ37" s="16"/>
      <c r="CA37" s="16"/>
      <c r="CB37" s="16"/>
      <c r="CC37" s="16"/>
      <c r="CD37" s="16"/>
      <c r="CE37" s="16"/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/>
      <c r="DV37" s="16"/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16"/>
      <c r="FH37" s="16"/>
      <c r="FI37" s="16"/>
      <c r="FJ37" s="16"/>
      <c r="FK37" s="16"/>
      <c r="FL37" s="16"/>
      <c r="FM37" s="16"/>
      <c r="FN37" s="16"/>
      <c r="FO37" s="16"/>
      <c r="FP37" s="16"/>
      <c r="FQ37" s="16"/>
      <c r="FR37" s="16"/>
      <c r="FS37" s="16"/>
      <c r="FT37" s="16"/>
      <c r="FU37" s="16"/>
      <c r="FV37" s="16"/>
      <c r="FW37" s="16"/>
      <c r="FX37" s="16"/>
      <c r="FY37" s="16"/>
      <c r="FZ37" s="16"/>
      <c r="GA37" s="16"/>
      <c r="GB37" s="16"/>
      <c r="GC37" s="16"/>
      <c r="GD37" s="16"/>
      <c r="GE37" s="16"/>
      <c r="GF37" s="16"/>
      <c r="GG37" s="16"/>
      <c r="GH37" s="16"/>
      <c r="GI37" s="16"/>
      <c r="GJ37" s="16"/>
      <c r="GK37" s="16"/>
      <c r="GL37" s="16"/>
      <c r="GM37" s="16"/>
      <c r="GN37" s="16"/>
      <c r="GO37" s="16"/>
      <c r="GP37" s="16"/>
      <c r="GQ37" s="16"/>
      <c r="GR37" s="16"/>
      <c r="GS37" s="16"/>
      <c r="GT37" s="16"/>
      <c r="GU37" s="16"/>
      <c r="GV37" s="16"/>
      <c r="GW37" s="16"/>
      <c r="GX37" s="16"/>
      <c r="GY37" s="16"/>
      <c r="GZ37" s="16"/>
      <c r="HA37" s="16"/>
      <c r="HB37" s="16"/>
      <c r="HC37" s="16"/>
      <c r="HD37" s="16"/>
      <c r="HE37" s="16"/>
      <c r="HF37" s="16"/>
      <c r="HG37" s="16"/>
      <c r="HH37" s="16"/>
      <c r="HI37" s="16"/>
      <c r="HJ37" s="16"/>
      <c r="HK37" s="16"/>
      <c r="HL37" s="16"/>
      <c r="HM37" s="16"/>
      <c r="HN37" s="16"/>
      <c r="HO37" s="16"/>
      <c r="HP37" s="16"/>
      <c r="HQ37" s="16"/>
    </row>
    <row r="38" spans="1:225" ht="12.75" customHeight="1" x14ac:dyDescent="0.2">
      <c r="A38" s="67" t="s">
        <v>175</v>
      </c>
      <c r="B38" s="20">
        <v>1044</v>
      </c>
      <c r="C38" s="68" t="s">
        <v>144</v>
      </c>
      <c r="D38" s="21">
        <f t="shared" ca="1" si="2"/>
        <v>0</v>
      </c>
      <c r="E38" s="21">
        <f t="shared" ca="1" si="2"/>
        <v>0</v>
      </c>
      <c r="F38" s="21">
        <f t="shared" ca="1" si="2"/>
        <v>0</v>
      </c>
      <c r="G38" s="21">
        <f t="shared" ca="1" si="2"/>
        <v>96351.45</v>
      </c>
      <c r="H38" s="22">
        <f t="shared" ca="1" si="3"/>
        <v>96351.45</v>
      </c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6"/>
      <c r="BZ38" s="16"/>
      <c r="CA38" s="16"/>
      <c r="CB38" s="16"/>
      <c r="CC38" s="16"/>
      <c r="CD38" s="16"/>
      <c r="CE38" s="16"/>
      <c r="CF38" s="16"/>
      <c r="CG38" s="16"/>
      <c r="CH38" s="16"/>
      <c r="CI38" s="16"/>
      <c r="CJ38" s="16"/>
      <c r="CK38" s="16"/>
      <c r="CL38" s="16"/>
      <c r="CM38" s="16"/>
      <c r="CN38" s="16"/>
      <c r="CO38" s="16"/>
      <c r="CP38" s="16"/>
      <c r="CQ38" s="16"/>
      <c r="CR38" s="16"/>
      <c r="CS38" s="16"/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  <c r="GC38" s="16"/>
      <c r="GD38" s="16"/>
      <c r="GE38" s="16"/>
      <c r="GF38" s="16"/>
      <c r="GG38" s="16"/>
      <c r="GH38" s="16"/>
      <c r="GI38" s="16"/>
      <c r="GJ38" s="16"/>
      <c r="GK38" s="16"/>
      <c r="GL38" s="16"/>
      <c r="GM38" s="16"/>
      <c r="GN38" s="16"/>
      <c r="GO38" s="16"/>
      <c r="GP38" s="16"/>
      <c r="GQ38" s="16"/>
      <c r="GR38" s="16"/>
      <c r="GS38" s="16"/>
      <c r="GT38" s="16"/>
      <c r="GU38" s="16"/>
      <c r="GV38" s="16"/>
      <c r="GW38" s="16"/>
      <c r="GX38" s="16"/>
      <c r="GY38" s="16"/>
      <c r="GZ38" s="16"/>
      <c r="HA38" s="16"/>
      <c r="HB38" s="16"/>
      <c r="HC38" s="16"/>
      <c r="HD38" s="16"/>
      <c r="HE38" s="16"/>
      <c r="HF38" s="16"/>
      <c r="HG38" s="16"/>
      <c r="HH38" s="16"/>
      <c r="HI38" s="16"/>
      <c r="HJ38" s="16"/>
      <c r="HK38" s="16"/>
      <c r="HL38" s="16"/>
      <c r="HM38" s="16"/>
      <c r="HN38" s="16"/>
      <c r="HO38" s="16"/>
      <c r="HP38" s="16"/>
      <c r="HQ38" s="16"/>
    </row>
    <row r="39" spans="1:225" ht="12.75" customHeight="1" x14ac:dyDescent="0.2">
      <c r="A39" s="67" t="s">
        <v>176</v>
      </c>
      <c r="B39" s="20">
        <v>1045</v>
      </c>
      <c r="C39" s="68" t="s">
        <v>144</v>
      </c>
      <c r="D39" s="21">
        <f t="shared" ca="1" si="2"/>
        <v>4577104.8899999997</v>
      </c>
      <c r="E39" s="21">
        <f t="shared" ca="1" si="2"/>
        <v>0</v>
      </c>
      <c r="F39" s="21">
        <f t="shared" ca="1" si="2"/>
        <v>505196.53</v>
      </c>
      <c r="G39" s="21">
        <f t="shared" ca="1" si="2"/>
        <v>16844</v>
      </c>
      <c r="H39" s="22">
        <f t="shared" ca="1" si="3"/>
        <v>5099145.42</v>
      </c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  <c r="BW39" s="16"/>
      <c r="BX39" s="16"/>
      <c r="BY39" s="16"/>
      <c r="BZ39" s="16"/>
      <c r="CA39" s="16"/>
      <c r="CB39" s="16"/>
      <c r="CC39" s="16"/>
      <c r="CD39" s="16"/>
      <c r="CE39" s="16"/>
      <c r="CF39" s="16"/>
      <c r="CG39" s="16"/>
      <c r="CH39" s="16"/>
      <c r="CI39" s="16"/>
      <c r="CJ39" s="16"/>
      <c r="CK39" s="16"/>
      <c r="CL39" s="16"/>
      <c r="CM39" s="16"/>
      <c r="CN39" s="16"/>
      <c r="CO39" s="16"/>
      <c r="CP39" s="16"/>
      <c r="CQ39" s="16"/>
      <c r="CR39" s="16"/>
      <c r="CS39" s="16"/>
      <c r="CT39" s="16"/>
      <c r="CU39" s="16"/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/>
      <c r="DV39" s="16"/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  <c r="EJ39" s="16"/>
      <c r="EK39" s="16"/>
      <c r="EL39" s="16"/>
      <c r="EM39" s="16"/>
      <c r="EN39" s="16"/>
      <c r="EO39" s="16"/>
      <c r="EP39" s="16"/>
      <c r="EQ39" s="16"/>
      <c r="ER39" s="16"/>
      <c r="ES39" s="16"/>
      <c r="ET39" s="16"/>
      <c r="EU39" s="16"/>
      <c r="EV39" s="16"/>
      <c r="EW39" s="16"/>
      <c r="EX39" s="16"/>
      <c r="EY39" s="16"/>
      <c r="EZ39" s="16"/>
      <c r="FA39" s="16"/>
      <c r="FB39" s="16"/>
      <c r="FC39" s="16"/>
      <c r="FD39" s="16"/>
      <c r="FE39" s="16"/>
      <c r="FF39" s="16"/>
      <c r="FG39" s="16"/>
      <c r="FH39" s="16"/>
      <c r="FI39" s="16"/>
      <c r="FJ39" s="16"/>
      <c r="FK39" s="16"/>
      <c r="FL39" s="16"/>
      <c r="FM39" s="16"/>
      <c r="FN39" s="16"/>
      <c r="FO39" s="16"/>
      <c r="FP39" s="16"/>
      <c r="FQ39" s="16"/>
      <c r="FR39" s="16"/>
      <c r="FS39" s="16"/>
      <c r="FT39" s="16"/>
      <c r="FU39" s="16"/>
      <c r="FV39" s="16"/>
      <c r="FW39" s="16"/>
      <c r="FX39" s="16"/>
      <c r="FY39" s="16"/>
      <c r="FZ39" s="16"/>
      <c r="GA39" s="16"/>
      <c r="GB39" s="16"/>
      <c r="GC39" s="16"/>
      <c r="GD39" s="16"/>
      <c r="GE39" s="16"/>
      <c r="GF39" s="16"/>
      <c r="GG39" s="16"/>
      <c r="GH39" s="16"/>
      <c r="GI39" s="16"/>
      <c r="GJ39" s="16"/>
      <c r="GK39" s="16"/>
      <c r="GL39" s="16"/>
      <c r="GM39" s="16"/>
      <c r="GN39" s="16"/>
      <c r="GO39" s="16"/>
      <c r="GP39" s="16"/>
      <c r="GQ39" s="16"/>
      <c r="GR39" s="16"/>
      <c r="GS39" s="16"/>
      <c r="GT39" s="16"/>
      <c r="GU39" s="16"/>
      <c r="GV39" s="16"/>
      <c r="GW39" s="16"/>
      <c r="GX39" s="16"/>
      <c r="GY39" s="16"/>
      <c r="GZ39" s="16"/>
      <c r="HA39" s="16"/>
      <c r="HB39" s="16"/>
      <c r="HC39" s="16"/>
      <c r="HD39" s="16"/>
      <c r="HE39" s="16"/>
      <c r="HF39" s="16"/>
      <c r="HG39" s="16"/>
      <c r="HH39" s="16"/>
      <c r="HI39" s="16"/>
      <c r="HJ39" s="16"/>
      <c r="HK39" s="16"/>
      <c r="HL39" s="16"/>
      <c r="HM39" s="16"/>
      <c r="HN39" s="16"/>
      <c r="HO39" s="16"/>
      <c r="HP39" s="16"/>
      <c r="HQ39" s="16"/>
    </row>
    <row r="40" spans="1:225" ht="12.75" customHeight="1" x14ac:dyDescent="0.2">
      <c r="A40" s="67" t="s">
        <v>177</v>
      </c>
      <c r="B40" s="20">
        <v>1046</v>
      </c>
      <c r="C40" s="68" t="s">
        <v>144</v>
      </c>
      <c r="D40" s="21">
        <f t="shared" ca="1" si="2"/>
        <v>3056.53</v>
      </c>
      <c r="E40" s="21">
        <f t="shared" ca="1" si="2"/>
        <v>0</v>
      </c>
      <c r="F40" s="21">
        <f t="shared" ca="1" si="2"/>
        <v>0</v>
      </c>
      <c r="G40" s="21">
        <f t="shared" ca="1" si="2"/>
        <v>0</v>
      </c>
      <c r="H40" s="22">
        <f t="shared" ca="1" si="3"/>
        <v>3056.53</v>
      </c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  <c r="BI40" s="16"/>
      <c r="BJ40" s="16"/>
      <c r="BK40" s="16"/>
      <c r="BL40" s="16"/>
      <c r="BM40" s="16"/>
      <c r="BN40" s="16"/>
      <c r="BO40" s="16"/>
      <c r="BP40" s="16"/>
      <c r="BQ40" s="16"/>
      <c r="BR40" s="16"/>
      <c r="BS40" s="16"/>
      <c r="BT40" s="16"/>
      <c r="BU40" s="16"/>
      <c r="BV40" s="16"/>
      <c r="BW40" s="16"/>
      <c r="BX40" s="16"/>
      <c r="BY40" s="16"/>
      <c r="BZ40" s="16"/>
      <c r="CA40" s="16"/>
      <c r="CB40" s="16"/>
      <c r="CC40" s="16"/>
      <c r="CD40" s="16"/>
      <c r="CE40" s="16"/>
      <c r="CF40" s="16"/>
      <c r="CG40" s="16"/>
      <c r="CH40" s="16"/>
      <c r="CI40" s="16"/>
      <c r="CJ40" s="16"/>
      <c r="CK40" s="1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6"/>
      <c r="DT40" s="16"/>
      <c r="DU40" s="16"/>
      <c r="DV40" s="16"/>
      <c r="DW40" s="16"/>
      <c r="DX40" s="16"/>
      <c r="DY40" s="16"/>
      <c r="DZ40" s="16"/>
      <c r="EA40" s="16"/>
      <c r="EB40" s="16"/>
      <c r="EC40" s="16"/>
      <c r="ED40" s="16"/>
      <c r="EE40" s="16"/>
      <c r="EF40" s="16"/>
      <c r="EG40" s="16"/>
      <c r="EH40" s="16"/>
      <c r="EI40" s="16"/>
      <c r="EJ40" s="16"/>
      <c r="EK40" s="16"/>
      <c r="EL40" s="16"/>
      <c r="EM40" s="16"/>
      <c r="EN40" s="16"/>
      <c r="EO40" s="16"/>
      <c r="EP40" s="16"/>
      <c r="EQ40" s="16"/>
      <c r="ER40" s="16"/>
      <c r="ES40" s="16"/>
      <c r="ET40" s="16"/>
      <c r="EU40" s="16"/>
      <c r="EV40" s="16"/>
      <c r="EW40" s="16"/>
      <c r="EX40" s="16"/>
      <c r="EY40" s="16"/>
      <c r="EZ40" s="16"/>
      <c r="FA40" s="16"/>
      <c r="FB40" s="16"/>
      <c r="FC40" s="16"/>
      <c r="FD40" s="16"/>
      <c r="FE40" s="16"/>
      <c r="FF40" s="16"/>
      <c r="FG40" s="16"/>
      <c r="FH40" s="16"/>
      <c r="FI40" s="16"/>
      <c r="FJ40" s="16"/>
      <c r="FK40" s="16"/>
      <c r="FL40" s="16"/>
      <c r="FM40" s="16"/>
      <c r="FN40" s="16"/>
      <c r="FO40" s="16"/>
      <c r="FP40" s="16"/>
      <c r="FQ40" s="16"/>
      <c r="FR40" s="16"/>
      <c r="FS40" s="16"/>
      <c r="FT40" s="16"/>
      <c r="FU40" s="16"/>
      <c r="FV40" s="16"/>
      <c r="FW40" s="16"/>
      <c r="FX40" s="16"/>
      <c r="FY40" s="16"/>
      <c r="FZ40" s="16"/>
      <c r="GA40" s="16"/>
      <c r="GB40" s="16"/>
      <c r="GC40" s="16"/>
      <c r="GD40" s="16"/>
      <c r="GE40" s="16"/>
      <c r="GF40" s="16"/>
      <c r="GG40" s="16"/>
      <c r="GH40" s="16"/>
      <c r="GI40" s="16"/>
      <c r="GJ40" s="16"/>
      <c r="GK40" s="16"/>
      <c r="GL40" s="16"/>
      <c r="GM40" s="16"/>
      <c r="GN40" s="16"/>
      <c r="GO40" s="16"/>
      <c r="GP40" s="16"/>
      <c r="GQ40" s="16"/>
      <c r="GR40" s="16"/>
      <c r="GS40" s="16"/>
      <c r="GT40" s="16"/>
      <c r="GU40" s="16"/>
      <c r="GV40" s="16"/>
      <c r="GW40" s="16"/>
      <c r="GX40" s="16"/>
      <c r="GY40" s="16"/>
      <c r="GZ40" s="16"/>
      <c r="HA40" s="16"/>
      <c r="HB40" s="16"/>
      <c r="HC40" s="16"/>
      <c r="HD40" s="16"/>
      <c r="HE40" s="16"/>
      <c r="HF40" s="16"/>
      <c r="HG40" s="16"/>
      <c r="HH40" s="16"/>
      <c r="HI40" s="16"/>
      <c r="HJ40" s="16"/>
      <c r="HK40" s="16"/>
      <c r="HL40" s="16"/>
      <c r="HM40" s="16"/>
      <c r="HN40" s="16"/>
      <c r="HO40" s="16"/>
      <c r="HP40" s="16"/>
      <c r="HQ40" s="16"/>
    </row>
    <row r="41" spans="1:225" ht="12.75" customHeight="1" x14ac:dyDescent="0.2">
      <c r="A41" s="67" t="s">
        <v>178</v>
      </c>
      <c r="B41" s="20">
        <v>1047</v>
      </c>
      <c r="C41" s="68" t="s">
        <v>144</v>
      </c>
      <c r="D41" s="21">
        <f t="shared" ca="1" si="2"/>
        <v>0</v>
      </c>
      <c r="E41" s="21">
        <f t="shared" ca="1" si="2"/>
        <v>0</v>
      </c>
      <c r="F41" s="21">
        <f t="shared" ca="1" si="2"/>
        <v>0</v>
      </c>
      <c r="G41" s="21">
        <f t="shared" ca="1" si="2"/>
        <v>0</v>
      </c>
      <c r="H41" s="22">
        <f t="shared" ca="1" si="3"/>
        <v>0</v>
      </c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  <c r="BM41" s="16"/>
      <c r="BN41" s="16"/>
      <c r="BO41" s="16"/>
      <c r="BP41" s="16"/>
      <c r="BQ41" s="16"/>
      <c r="BR41" s="16"/>
      <c r="BS41" s="16"/>
      <c r="BT41" s="16"/>
      <c r="BU41" s="16"/>
      <c r="BV41" s="16"/>
      <c r="BW41" s="16"/>
      <c r="BX41" s="16"/>
      <c r="BY41" s="16"/>
      <c r="BZ41" s="16"/>
      <c r="CA41" s="16"/>
      <c r="CB41" s="16"/>
      <c r="CC41" s="16"/>
      <c r="CD41" s="16"/>
      <c r="CE41" s="16"/>
      <c r="CF41" s="16"/>
      <c r="CG41" s="16"/>
      <c r="CH41" s="16"/>
      <c r="CI41" s="16"/>
      <c r="CJ41" s="16"/>
      <c r="CK41" s="16"/>
      <c r="CL41" s="16"/>
      <c r="CM41" s="16"/>
      <c r="CN41" s="16"/>
      <c r="CO41" s="16"/>
      <c r="CP41" s="16"/>
      <c r="CQ41" s="16"/>
      <c r="CR41" s="16"/>
      <c r="CS41" s="16"/>
      <c r="CT41" s="16"/>
      <c r="CU41" s="16"/>
      <c r="CV41" s="16"/>
      <c r="CW41" s="16"/>
      <c r="CX41" s="16"/>
      <c r="CY41" s="16"/>
      <c r="CZ41" s="16"/>
      <c r="DA41" s="16"/>
      <c r="DB41" s="16"/>
      <c r="DC41" s="16"/>
      <c r="DD41" s="16"/>
      <c r="DE41" s="16"/>
      <c r="DF41" s="16"/>
      <c r="DG41" s="16"/>
      <c r="DH41" s="16"/>
      <c r="DI41" s="16"/>
      <c r="DJ41" s="16"/>
      <c r="DK41" s="16"/>
      <c r="DL41" s="16"/>
      <c r="DM41" s="16"/>
      <c r="DN41" s="16"/>
      <c r="DO41" s="16"/>
      <c r="DP41" s="16"/>
      <c r="DQ41" s="16"/>
      <c r="DR41" s="16"/>
      <c r="DS41" s="16"/>
      <c r="DT41" s="16"/>
      <c r="DU41" s="16"/>
      <c r="DV41" s="16"/>
      <c r="DW41" s="16"/>
      <c r="DX41" s="16"/>
      <c r="DY41" s="16"/>
      <c r="DZ41" s="16"/>
      <c r="EA41" s="16"/>
      <c r="EB41" s="16"/>
      <c r="EC41" s="16"/>
      <c r="ED41" s="16"/>
      <c r="EE41" s="16"/>
      <c r="EF41" s="16"/>
      <c r="EG41" s="16"/>
      <c r="EH41" s="16"/>
      <c r="EI41" s="16"/>
      <c r="EJ41" s="16"/>
      <c r="EK41" s="16"/>
      <c r="EL41" s="16"/>
      <c r="EM41" s="16"/>
      <c r="EN41" s="16"/>
      <c r="EO41" s="16"/>
      <c r="EP41" s="16"/>
      <c r="EQ41" s="16"/>
      <c r="ER41" s="16"/>
      <c r="ES41" s="16"/>
      <c r="ET41" s="16"/>
      <c r="EU41" s="16"/>
      <c r="EV41" s="16"/>
      <c r="EW41" s="16"/>
      <c r="EX41" s="16"/>
      <c r="EY41" s="16"/>
      <c r="EZ41" s="16"/>
      <c r="FA41" s="16"/>
      <c r="FB41" s="16"/>
      <c r="FC41" s="16"/>
      <c r="FD41" s="16"/>
      <c r="FE41" s="16"/>
      <c r="FF41" s="16"/>
      <c r="FG41" s="16"/>
      <c r="FH41" s="16"/>
      <c r="FI41" s="16"/>
      <c r="FJ41" s="16"/>
      <c r="FK41" s="16"/>
      <c r="FL41" s="16"/>
      <c r="FM41" s="16"/>
      <c r="FN41" s="16"/>
      <c r="FO41" s="16"/>
      <c r="FP41" s="16"/>
      <c r="FQ41" s="16"/>
      <c r="FR41" s="16"/>
      <c r="FS41" s="16"/>
      <c r="FT41" s="16"/>
      <c r="FU41" s="16"/>
      <c r="FV41" s="16"/>
      <c r="FW41" s="16"/>
      <c r="FX41" s="16"/>
      <c r="FY41" s="16"/>
      <c r="FZ41" s="16"/>
      <c r="GA41" s="16"/>
      <c r="GB41" s="16"/>
      <c r="GC41" s="16"/>
      <c r="GD41" s="16"/>
      <c r="GE41" s="16"/>
      <c r="GF41" s="16"/>
      <c r="GG41" s="16"/>
      <c r="GH41" s="16"/>
      <c r="GI41" s="16"/>
      <c r="GJ41" s="16"/>
      <c r="GK41" s="16"/>
      <c r="GL41" s="16"/>
      <c r="GM41" s="16"/>
      <c r="GN41" s="16"/>
      <c r="GO41" s="16"/>
      <c r="GP41" s="16"/>
      <c r="GQ41" s="16"/>
      <c r="GR41" s="16"/>
      <c r="GS41" s="16"/>
      <c r="GT41" s="16"/>
      <c r="GU41" s="16"/>
      <c r="GV41" s="16"/>
      <c r="GW41" s="16"/>
      <c r="GX41" s="16"/>
      <c r="GY41" s="16"/>
      <c r="GZ41" s="16"/>
      <c r="HA41" s="16"/>
      <c r="HB41" s="16"/>
      <c r="HC41" s="16"/>
      <c r="HD41" s="16"/>
      <c r="HE41" s="16"/>
      <c r="HF41" s="16"/>
      <c r="HG41" s="16"/>
      <c r="HH41" s="16"/>
      <c r="HI41" s="16"/>
      <c r="HJ41" s="16"/>
      <c r="HK41" s="16"/>
      <c r="HL41" s="16"/>
      <c r="HM41" s="16"/>
      <c r="HN41" s="16"/>
      <c r="HO41" s="16"/>
      <c r="HP41" s="16"/>
      <c r="HQ41" s="16"/>
    </row>
    <row r="42" spans="1:225" ht="12.75" customHeight="1" x14ac:dyDescent="0.2">
      <c r="A42" s="67" t="s">
        <v>179</v>
      </c>
      <c r="B42" s="20">
        <v>1048</v>
      </c>
      <c r="C42" s="68" t="s">
        <v>144</v>
      </c>
      <c r="D42" s="21">
        <f t="shared" ca="1" si="2"/>
        <v>0</v>
      </c>
      <c r="E42" s="21">
        <f t="shared" ca="1" si="2"/>
        <v>0</v>
      </c>
      <c r="F42" s="21">
        <f t="shared" ca="1" si="2"/>
        <v>0</v>
      </c>
      <c r="G42" s="21">
        <f t="shared" ca="1" si="2"/>
        <v>76150.190000000031</v>
      </c>
      <c r="H42" s="22">
        <f t="shared" ref="H42" ca="1" si="4">+SUM(D42:G42)</f>
        <v>76150.190000000031</v>
      </c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  <c r="BM42" s="16"/>
      <c r="BN42" s="16"/>
      <c r="BO42" s="16"/>
      <c r="BP42" s="16"/>
      <c r="BQ42" s="16"/>
      <c r="BR42" s="16"/>
      <c r="BS42" s="16"/>
      <c r="BT42" s="16"/>
      <c r="BU42" s="16"/>
      <c r="BV42" s="16"/>
      <c r="BW42" s="16"/>
      <c r="BX42" s="16"/>
      <c r="BY42" s="16"/>
      <c r="BZ42" s="16"/>
      <c r="CA42" s="16"/>
      <c r="CB42" s="16"/>
      <c r="CC42" s="16"/>
      <c r="CD42" s="16"/>
      <c r="CE42" s="16"/>
      <c r="CF42" s="16"/>
      <c r="CG42" s="16"/>
      <c r="CH42" s="16"/>
      <c r="CI42" s="16"/>
      <c r="CJ42" s="16"/>
      <c r="CK42" s="16"/>
      <c r="CL42" s="16"/>
      <c r="CM42" s="16"/>
      <c r="CN42" s="16"/>
      <c r="CO42" s="16"/>
      <c r="CP42" s="16"/>
      <c r="CQ42" s="16"/>
      <c r="CR42" s="16"/>
      <c r="CS42" s="16"/>
      <c r="CT42" s="16"/>
      <c r="CU42" s="16"/>
      <c r="CV42" s="16"/>
      <c r="CW42" s="16"/>
      <c r="CX42" s="16"/>
      <c r="CY42" s="16"/>
      <c r="CZ42" s="16"/>
      <c r="DA42" s="16"/>
      <c r="DB42" s="16"/>
      <c r="DC42" s="16"/>
      <c r="DD42" s="16"/>
      <c r="DE42" s="16"/>
      <c r="DF42" s="16"/>
      <c r="DG42" s="16"/>
      <c r="DH42" s="16"/>
      <c r="DI42" s="16"/>
      <c r="DJ42" s="16"/>
      <c r="DK42" s="16"/>
      <c r="DL42" s="16"/>
      <c r="DM42" s="16"/>
      <c r="DN42" s="16"/>
      <c r="DO42" s="16"/>
      <c r="DP42" s="16"/>
      <c r="DQ42" s="16"/>
      <c r="DR42" s="16"/>
      <c r="DS42" s="16"/>
      <c r="DT42" s="16"/>
      <c r="DU42" s="16"/>
      <c r="DV42" s="16"/>
      <c r="DW42" s="16"/>
      <c r="DX42" s="16"/>
      <c r="DY42" s="16"/>
      <c r="DZ42" s="16"/>
      <c r="EA42" s="16"/>
      <c r="EB42" s="16"/>
      <c r="EC42" s="16"/>
      <c r="ED42" s="16"/>
      <c r="EE42" s="16"/>
      <c r="EF42" s="16"/>
      <c r="EG42" s="16"/>
      <c r="EH42" s="16"/>
      <c r="EI42" s="16"/>
      <c r="EJ42" s="16"/>
      <c r="EK42" s="16"/>
      <c r="EL42" s="16"/>
      <c r="EM42" s="16"/>
      <c r="EN42" s="16"/>
      <c r="EO42" s="16"/>
      <c r="EP42" s="16"/>
      <c r="EQ42" s="16"/>
      <c r="ER42" s="16"/>
      <c r="ES42" s="16"/>
      <c r="ET42" s="16"/>
      <c r="EU42" s="16"/>
      <c r="EV42" s="16"/>
      <c r="EW42" s="16"/>
      <c r="EX42" s="16"/>
      <c r="EY42" s="16"/>
      <c r="EZ42" s="16"/>
      <c r="FA42" s="16"/>
      <c r="FB42" s="16"/>
      <c r="FC42" s="16"/>
      <c r="FD42" s="16"/>
      <c r="FE42" s="16"/>
      <c r="FF42" s="16"/>
      <c r="FG42" s="16"/>
      <c r="FH42" s="16"/>
      <c r="FI42" s="16"/>
      <c r="FJ42" s="16"/>
      <c r="FK42" s="16"/>
      <c r="FL42" s="16"/>
      <c r="FM42" s="16"/>
      <c r="FN42" s="16"/>
      <c r="FO42" s="16"/>
      <c r="FP42" s="16"/>
      <c r="FQ42" s="16"/>
      <c r="FR42" s="16"/>
      <c r="FS42" s="16"/>
      <c r="FT42" s="16"/>
      <c r="FU42" s="16"/>
      <c r="FV42" s="16"/>
      <c r="FW42" s="16"/>
      <c r="FX42" s="16"/>
      <c r="FY42" s="16"/>
      <c r="FZ42" s="16"/>
      <c r="GA42" s="16"/>
      <c r="GB42" s="16"/>
      <c r="GC42" s="16"/>
      <c r="GD42" s="16"/>
      <c r="GE42" s="16"/>
      <c r="GF42" s="16"/>
      <c r="GG42" s="16"/>
      <c r="GH42" s="16"/>
      <c r="GI42" s="16"/>
      <c r="GJ42" s="16"/>
      <c r="GK42" s="16"/>
      <c r="GL42" s="16"/>
      <c r="GM42" s="16"/>
      <c r="GN42" s="16"/>
      <c r="GO42" s="16"/>
      <c r="GP42" s="16"/>
      <c r="GQ42" s="16"/>
      <c r="GR42" s="16"/>
      <c r="GS42" s="16"/>
      <c r="GT42" s="16"/>
      <c r="GU42" s="16"/>
      <c r="GV42" s="16"/>
      <c r="GW42" s="16"/>
      <c r="GX42" s="16"/>
      <c r="GY42" s="16"/>
      <c r="GZ42" s="16"/>
      <c r="HA42" s="16"/>
      <c r="HB42" s="16"/>
      <c r="HC42" s="16"/>
      <c r="HD42" s="16"/>
      <c r="HE42" s="16"/>
      <c r="HF42" s="16"/>
      <c r="HG42" s="16"/>
      <c r="HH42" s="16"/>
      <c r="HI42" s="16"/>
      <c r="HJ42" s="16"/>
      <c r="HK42" s="16"/>
      <c r="HL42" s="16"/>
      <c r="HM42" s="16"/>
      <c r="HN42" s="16"/>
      <c r="HO42" s="16"/>
      <c r="HP42" s="16"/>
      <c r="HQ42" s="16"/>
    </row>
    <row r="43" spans="1:225" ht="12.75" customHeight="1" x14ac:dyDescent="0.2">
      <c r="A43" s="67" t="s">
        <v>180</v>
      </c>
      <c r="B43" s="20">
        <v>1049</v>
      </c>
      <c r="C43" s="68" t="s">
        <v>144</v>
      </c>
      <c r="D43" s="21">
        <f t="shared" ca="1" si="2"/>
        <v>0</v>
      </c>
      <c r="E43" s="21">
        <f t="shared" ca="1" si="2"/>
        <v>0</v>
      </c>
      <c r="F43" s="21">
        <f t="shared" ca="1" si="2"/>
        <v>0</v>
      </c>
      <c r="G43" s="21">
        <f t="shared" ca="1" si="2"/>
        <v>14427.29</v>
      </c>
      <c r="H43" s="22">
        <f t="shared" ref="H43:H60" ca="1" si="5">+SUM(D43:G43)</f>
        <v>14427.29</v>
      </c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  <c r="BM43" s="16"/>
      <c r="BN43" s="16"/>
      <c r="BO43" s="16"/>
      <c r="BP43" s="16"/>
      <c r="BQ43" s="16"/>
      <c r="BR43" s="16"/>
      <c r="BS43" s="16"/>
      <c r="BT43" s="16"/>
      <c r="BU43" s="16"/>
      <c r="BV43" s="16"/>
      <c r="BW43" s="16"/>
      <c r="BX43" s="16"/>
      <c r="BY43" s="16"/>
      <c r="BZ43" s="16"/>
      <c r="CA43" s="16"/>
      <c r="CB43" s="16"/>
      <c r="CC43" s="16"/>
      <c r="CD43" s="16"/>
      <c r="CE43" s="16"/>
      <c r="CF43" s="16"/>
      <c r="CG43" s="16"/>
      <c r="CH43" s="16"/>
      <c r="CI43" s="16"/>
      <c r="CJ43" s="16"/>
      <c r="CK43" s="16"/>
      <c r="CL43" s="16"/>
      <c r="CM43" s="16"/>
      <c r="CN43" s="16"/>
      <c r="CO43" s="16"/>
      <c r="CP43" s="16"/>
      <c r="CQ43" s="16"/>
      <c r="CR43" s="16"/>
      <c r="CS43" s="16"/>
      <c r="CT43" s="16"/>
      <c r="CU43" s="16"/>
      <c r="CV43" s="16"/>
      <c r="CW43" s="16"/>
      <c r="CX43" s="16"/>
      <c r="CY43" s="16"/>
      <c r="CZ43" s="16"/>
      <c r="DA43" s="16"/>
      <c r="DB43" s="16"/>
      <c r="DC43" s="16"/>
      <c r="DD43" s="16"/>
      <c r="DE43" s="16"/>
      <c r="DF43" s="16"/>
      <c r="DG43" s="16"/>
      <c r="DH43" s="16"/>
      <c r="DI43" s="16"/>
      <c r="DJ43" s="16"/>
      <c r="DK43" s="16"/>
      <c r="DL43" s="16"/>
      <c r="DM43" s="16"/>
      <c r="DN43" s="16"/>
      <c r="DO43" s="16"/>
      <c r="DP43" s="16"/>
      <c r="DQ43" s="16"/>
      <c r="DR43" s="16"/>
      <c r="DS43" s="16"/>
      <c r="DT43" s="16"/>
      <c r="DU43" s="16"/>
      <c r="DV43" s="16"/>
      <c r="DW43" s="16"/>
      <c r="DX43" s="16"/>
      <c r="DY43" s="16"/>
      <c r="DZ43" s="16"/>
      <c r="EA43" s="16"/>
      <c r="EB43" s="16"/>
      <c r="EC43" s="16"/>
      <c r="ED43" s="16"/>
      <c r="EE43" s="16"/>
      <c r="EF43" s="16"/>
      <c r="EG43" s="16"/>
      <c r="EH43" s="16"/>
      <c r="EI43" s="16"/>
      <c r="EJ43" s="16"/>
      <c r="EK43" s="16"/>
      <c r="EL43" s="16"/>
      <c r="EM43" s="16"/>
      <c r="EN43" s="16"/>
      <c r="EO43" s="16"/>
      <c r="EP43" s="16"/>
      <c r="EQ43" s="16"/>
      <c r="ER43" s="16"/>
      <c r="ES43" s="16"/>
      <c r="ET43" s="16"/>
      <c r="EU43" s="16"/>
      <c r="EV43" s="16"/>
      <c r="EW43" s="16"/>
      <c r="EX43" s="16"/>
      <c r="EY43" s="16"/>
      <c r="EZ43" s="16"/>
      <c r="FA43" s="16"/>
      <c r="FB43" s="16"/>
      <c r="FC43" s="16"/>
      <c r="FD43" s="16"/>
      <c r="FE43" s="16"/>
      <c r="FF43" s="16"/>
      <c r="FG43" s="16"/>
      <c r="FH43" s="16"/>
      <c r="FI43" s="16"/>
      <c r="FJ43" s="16"/>
      <c r="FK43" s="16"/>
      <c r="FL43" s="16"/>
      <c r="FM43" s="16"/>
      <c r="FN43" s="16"/>
      <c r="FO43" s="16"/>
      <c r="FP43" s="16"/>
      <c r="FQ43" s="16"/>
      <c r="FR43" s="16"/>
      <c r="FS43" s="16"/>
      <c r="FT43" s="16"/>
      <c r="FU43" s="16"/>
      <c r="FV43" s="16"/>
      <c r="FW43" s="16"/>
      <c r="FX43" s="16"/>
      <c r="FY43" s="16"/>
      <c r="FZ43" s="16"/>
      <c r="GA43" s="16"/>
      <c r="GB43" s="16"/>
      <c r="GC43" s="16"/>
      <c r="GD43" s="16"/>
      <c r="GE43" s="16"/>
      <c r="GF43" s="16"/>
      <c r="GG43" s="16"/>
      <c r="GH43" s="16"/>
      <c r="GI43" s="16"/>
      <c r="GJ43" s="16"/>
      <c r="GK43" s="16"/>
      <c r="GL43" s="16"/>
      <c r="GM43" s="16"/>
      <c r="GN43" s="16"/>
      <c r="GO43" s="16"/>
      <c r="GP43" s="16"/>
      <c r="GQ43" s="16"/>
      <c r="GR43" s="16"/>
      <c r="GS43" s="16"/>
      <c r="GT43" s="16"/>
      <c r="GU43" s="16"/>
      <c r="GV43" s="16"/>
      <c r="GW43" s="16"/>
      <c r="GX43" s="16"/>
      <c r="GY43" s="16"/>
      <c r="GZ43" s="16"/>
      <c r="HA43" s="16"/>
      <c r="HB43" s="16"/>
      <c r="HC43" s="16"/>
      <c r="HD43" s="16"/>
      <c r="HE43" s="16"/>
      <c r="HF43" s="16"/>
      <c r="HG43" s="16"/>
      <c r="HH43" s="16"/>
      <c r="HI43" s="16"/>
      <c r="HJ43" s="16"/>
      <c r="HK43" s="16"/>
      <c r="HL43" s="16"/>
      <c r="HM43" s="16"/>
      <c r="HN43" s="16"/>
      <c r="HO43" s="16"/>
      <c r="HP43" s="16"/>
      <c r="HQ43" s="16"/>
    </row>
    <row r="44" spans="1:225" ht="12.75" customHeight="1" x14ac:dyDescent="0.2">
      <c r="A44" s="67" t="s">
        <v>181</v>
      </c>
      <c r="B44" s="20">
        <v>1050</v>
      </c>
      <c r="C44" s="68" t="s">
        <v>144</v>
      </c>
      <c r="D44" s="21">
        <f t="shared" ref="D44:G59" ca="1" si="6">IFERROR(INDIRECT("'"&amp;$B$2&amp;"'!"&amp;ADDRESS(MATCH($B44,INDIRECT("'"&amp;$B$2&amp;"'!$B$1:$B$1095"),0),MATCH(D$5,INDIRECT("'"&amp;$B$2&amp;"'!5:5"),0))),0)</f>
        <v>0</v>
      </c>
      <c r="E44" s="21">
        <f t="shared" ca="1" si="6"/>
        <v>0</v>
      </c>
      <c r="F44" s="21">
        <f t="shared" ca="1" si="6"/>
        <v>0</v>
      </c>
      <c r="G44" s="21">
        <f t="shared" ca="1" si="6"/>
        <v>0</v>
      </c>
      <c r="H44" s="22">
        <f t="shared" ca="1" si="5"/>
        <v>0</v>
      </c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  <c r="BM44" s="16"/>
      <c r="BN44" s="16"/>
      <c r="BO44" s="16"/>
      <c r="BP44" s="16"/>
      <c r="BQ44" s="16"/>
      <c r="BR44" s="16"/>
      <c r="BS44" s="16"/>
      <c r="BT44" s="16"/>
      <c r="BU44" s="16"/>
      <c r="BV44" s="16"/>
      <c r="BW44" s="16"/>
      <c r="BX44" s="16"/>
      <c r="BY44" s="16"/>
      <c r="BZ44" s="16"/>
      <c r="CA44" s="16"/>
      <c r="CB44" s="16"/>
      <c r="CC44" s="16"/>
      <c r="CD44" s="16"/>
      <c r="CE44" s="16"/>
      <c r="CF44" s="16"/>
      <c r="CG44" s="16"/>
      <c r="CH44" s="16"/>
      <c r="CI44" s="16"/>
      <c r="CJ44" s="16"/>
      <c r="CK44" s="16"/>
      <c r="CL44" s="16"/>
      <c r="CM44" s="16"/>
      <c r="CN44" s="16"/>
      <c r="CO44" s="16"/>
      <c r="CP44" s="16"/>
      <c r="CQ44" s="16"/>
      <c r="CR44" s="16"/>
      <c r="CS44" s="16"/>
      <c r="CT44" s="16"/>
      <c r="CU44" s="16"/>
      <c r="CV44" s="16"/>
      <c r="CW44" s="16"/>
      <c r="CX44" s="16"/>
      <c r="CY44" s="16"/>
      <c r="CZ44" s="16"/>
      <c r="DA44" s="16"/>
      <c r="DB44" s="16"/>
      <c r="DC44" s="16"/>
      <c r="DD44" s="16"/>
      <c r="DE44" s="16"/>
      <c r="DF44" s="16"/>
      <c r="DG44" s="16"/>
      <c r="DH44" s="16"/>
      <c r="DI44" s="16"/>
      <c r="DJ44" s="16"/>
      <c r="DK44" s="16"/>
      <c r="DL44" s="16"/>
      <c r="DM44" s="16"/>
      <c r="DN44" s="16"/>
      <c r="DO44" s="16"/>
      <c r="DP44" s="16"/>
      <c r="DQ44" s="16"/>
      <c r="DR44" s="16"/>
      <c r="DS44" s="16"/>
      <c r="DT44" s="16"/>
      <c r="DU44" s="16"/>
      <c r="DV44" s="16"/>
      <c r="DW44" s="16"/>
      <c r="DX44" s="16"/>
      <c r="DY44" s="16"/>
      <c r="DZ44" s="16"/>
      <c r="EA44" s="16"/>
      <c r="EB44" s="16"/>
      <c r="EC44" s="16"/>
      <c r="ED44" s="16"/>
      <c r="EE44" s="16"/>
      <c r="EF44" s="16"/>
      <c r="EG44" s="16"/>
      <c r="EH44" s="16"/>
      <c r="EI44" s="16"/>
      <c r="EJ44" s="16"/>
      <c r="EK44" s="16"/>
      <c r="EL44" s="16"/>
      <c r="EM44" s="16"/>
      <c r="EN44" s="16"/>
      <c r="EO44" s="16"/>
      <c r="EP44" s="16"/>
      <c r="EQ44" s="16"/>
      <c r="ER44" s="16"/>
      <c r="ES44" s="16"/>
      <c r="ET44" s="16"/>
      <c r="EU44" s="16"/>
      <c r="EV44" s="16"/>
      <c r="EW44" s="16"/>
      <c r="EX44" s="16"/>
      <c r="EY44" s="16"/>
      <c r="EZ44" s="16"/>
      <c r="FA44" s="16"/>
      <c r="FB44" s="16"/>
      <c r="FC44" s="16"/>
      <c r="FD44" s="16"/>
      <c r="FE44" s="16"/>
      <c r="FF44" s="16"/>
      <c r="FG44" s="16"/>
      <c r="FH44" s="16"/>
      <c r="FI44" s="16"/>
      <c r="FJ44" s="16"/>
      <c r="FK44" s="16"/>
      <c r="FL44" s="16"/>
      <c r="FM44" s="16"/>
      <c r="FN44" s="16"/>
      <c r="FO44" s="16"/>
      <c r="FP44" s="16"/>
      <c r="FQ44" s="16"/>
      <c r="FR44" s="16"/>
      <c r="FS44" s="16"/>
      <c r="FT44" s="16"/>
      <c r="FU44" s="16"/>
      <c r="FV44" s="16"/>
      <c r="FW44" s="16"/>
      <c r="FX44" s="16"/>
      <c r="FY44" s="16"/>
      <c r="FZ44" s="16"/>
      <c r="GA44" s="16"/>
      <c r="GB44" s="16"/>
      <c r="GC44" s="16"/>
      <c r="GD44" s="16"/>
      <c r="GE44" s="16"/>
      <c r="GF44" s="16"/>
      <c r="GG44" s="16"/>
      <c r="GH44" s="16"/>
      <c r="GI44" s="16"/>
      <c r="GJ44" s="16"/>
      <c r="GK44" s="16"/>
      <c r="GL44" s="16"/>
      <c r="GM44" s="16"/>
      <c r="GN44" s="16"/>
      <c r="GO44" s="16"/>
      <c r="GP44" s="16"/>
      <c r="GQ44" s="16"/>
      <c r="GR44" s="16"/>
      <c r="GS44" s="16"/>
      <c r="GT44" s="16"/>
      <c r="GU44" s="16"/>
      <c r="GV44" s="16"/>
      <c r="GW44" s="16"/>
      <c r="GX44" s="16"/>
      <c r="GY44" s="16"/>
      <c r="GZ44" s="16"/>
      <c r="HA44" s="16"/>
      <c r="HB44" s="16"/>
      <c r="HC44" s="16"/>
      <c r="HD44" s="16"/>
      <c r="HE44" s="16"/>
      <c r="HF44" s="16"/>
      <c r="HG44" s="16"/>
      <c r="HH44" s="16"/>
      <c r="HI44" s="16"/>
      <c r="HJ44" s="16"/>
      <c r="HK44" s="16"/>
      <c r="HL44" s="16"/>
      <c r="HM44" s="16"/>
      <c r="HN44" s="16"/>
      <c r="HO44" s="16"/>
      <c r="HP44" s="16"/>
      <c r="HQ44" s="16"/>
    </row>
    <row r="45" spans="1:225" ht="12.75" customHeight="1" x14ac:dyDescent="0.2">
      <c r="A45" s="67" t="s">
        <v>182</v>
      </c>
      <c r="B45" s="20">
        <v>1051</v>
      </c>
      <c r="C45" s="68" t="s">
        <v>144</v>
      </c>
      <c r="D45" s="21">
        <f t="shared" ca="1" si="6"/>
        <v>32253054.960000001</v>
      </c>
      <c r="E45" s="21">
        <f t="shared" ca="1" si="6"/>
        <v>0</v>
      </c>
      <c r="F45" s="21">
        <f t="shared" ca="1" si="6"/>
        <v>0</v>
      </c>
      <c r="G45" s="21">
        <f t="shared" ca="1" si="6"/>
        <v>176575.07</v>
      </c>
      <c r="H45" s="22">
        <f t="shared" ca="1" si="5"/>
        <v>32429630.030000001</v>
      </c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/>
      <c r="AS45" s="16"/>
      <c r="AT45" s="16"/>
      <c r="AU45" s="16"/>
      <c r="AV45" s="16"/>
      <c r="AW45" s="16"/>
      <c r="AX45" s="16"/>
      <c r="AY45" s="16"/>
      <c r="AZ45" s="1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  <c r="BM45" s="16"/>
      <c r="BN45" s="16"/>
      <c r="BO45" s="16"/>
      <c r="BP45" s="16"/>
      <c r="BQ45" s="16"/>
      <c r="BR45" s="16"/>
      <c r="BS45" s="16"/>
      <c r="BT45" s="16"/>
      <c r="BU45" s="16"/>
      <c r="BV45" s="16"/>
      <c r="BW45" s="16"/>
      <c r="BX45" s="16"/>
      <c r="BY45" s="16"/>
      <c r="BZ45" s="16"/>
      <c r="CA45" s="16"/>
      <c r="CB45" s="16"/>
      <c r="CC45" s="16"/>
      <c r="CD45" s="16"/>
      <c r="CE45" s="16"/>
      <c r="CF45" s="16"/>
      <c r="CG45" s="16"/>
      <c r="CH45" s="16"/>
      <c r="CI45" s="16"/>
      <c r="CJ45" s="16"/>
      <c r="CK45" s="16"/>
      <c r="CL45" s="16"/>
      <c r="CM45" s="16"/>
      <c r="CN45" s="16"/>
      <c r="CO45" s="16"/>
      <c r="CP45" s="16"/>
      <c r="CQ45" s="16"/>
      <c r="CR45" s="16"/>
      <c r="CS45" s="16"/>
      <c r="CT45" s="16"/>
      <c r="CU45" s="16"/>
      <c r="CV45" s="16"/>
      <c r="CW45" s="16"/>
      <c r="CX45" s="16"/>
      <c r="CY45" s="16"/>
      <c r="CZ45" s="16"/>
      <c r="DA45" s="16"/>
      <c r="DB45" s="16"/>
      <c r="DC45" s="16"/>
      <c r="DD45" s="16"/>
      <c r="DE45" s="16"/>
      <c r="DF45" s="16"/>
      <c r="DG45" s="16"/>
      <c r="DH45" s="16"/>
      <c r="DI45" s="16"/>
      <c r="DJ45" s="16"/>
      <c r="DK45" s="16"/>
      <c r="DL45" s="16"/>
      <c r="DM45" s="16"/>
      <c r="DN45" s="16"/>
      <c r="DO45" s="16"/>
      <c r="DP45" s="16"/>
      <c r="DQ45" s="16"/>
      <c r="DR45" s="16"/>
      <c r="DS45" s="16"/>
      <c r="DT45" s="16"/>
      <c r="DU45" s="16"/>
      <c r="DV45" s="16"/>
      <c r="DW45" s="16"/>
      <c r="DX45" s="16"/>
      <c r="DY45" s="16"/>
      <c r="DZ45" s="16"/>
      <c r="EA45" s="16"/>
      <c r="EB45" s="16"/>
      <c r="EC45" s="16"/>
      <c r="ED45" s="16"/>
      <c r="EE45" s="16"/>
      <c r="EF45" s="16"/>
      <c r="EG45" s="16"/>
      <c r="EH45" s="16"/>
      <c r="EI45" s="16"/>
      <c r="EJ45" s="16"/>
      <c r="EK45" s="16"/>
      <c r="EL45" s="16"/>
      <c r="EM45" s="16"/>
      <c r="EN45" s="16"/>
      <c r="EO45" s="16"/>
      <c r="EP45" s="16"/>
      <c r="EQ45" s="16"/>
      <c r="ER45" s="16"/>
      <c r="ES45" s="16"/>
      <c r="ET45" s="16"/>
      <c r="EU45" s="16"/>
      <c r="EV45" s="16"/>
      <c r="EW45" s="16"/>
      <c r="EX45" s="16"/>
      <c r="EY45" s="16"/>
      <c r="EZ45" s="16"/>
      <c r="FA45" s="16"/>
      <c r="FB45" s="16"/>
      <c r="FC45" s="16"/>
      <c r="FD45" s="16"/>
      <c r="FE45" s="16"/>
      <c r="FF45" s="16"/>
      <c r="FG45" s="16"/>
      <c r="FH45" s="16"/>
      <c r="FI45" s="16"/>
      <c r="FJ45" s="16"/>
      <c r="FK45" s="16"/>
      <c r="FL45" s="16"/>
      <c r="FM45" s="16"/>
      <c r="FN45" s="16"/>
      <c r="FO45" s="16"/>
      <c r="FP45" s="16"/>
      <c r="FQ45" s="16"/>
      <c r="FR45" s="16"/>
      <c r="FS45" s="16"/>
      <c r="FT45" s="16"/>
      <c r="FU45" s="16"/>
      <c r="FV45" s="16"/>
      <c r="FW45" s="16"/>
      <c r="FX45" s="16"/>
      <c r="FY45" s="16"/>
      <c r="FZ45" s="16"/>
      <c r="GA45" s="16"/>
      <c r="GB45" s="16"/>
      <c r="GC45" s="16"/>
      <c r="GD45" s="16"/>
      <c r="GE45" s="16"/>
      <c r="GF45" s="16"/>
      <c r="GG45" s="16"/>
      <c r="GH45" s="16"/>
      <c r="GI45" s="16"/>
      <c r="GJ45" s="16"/>
      <c r="GK45" s="16"/>
      <c r="GL45" s="16"/>
      <c r="GM45" s="16"/>
      <c r="GN45" s="16"/>
      <c r="GO45" s="16"/>
      <c r="GP45" s="16"/>
      <c r="GQ45" s="16"/>
      <c r="GR45" s="16"/>
      <c r="GS45" s="16"/>
      <c r="GT45" s="16"/>
      <c r="GU45" s="16"/>
      <c r="GV45" s="16"/>
      <c r="GW45" s="16"/>
      <c r="GX45" s="16"/>
      <c r="GY45" s="16"/>
      <c r="GZ45" s="16"/>
      <c r="HA45" s="16"/>
      <c r="HB45" s="16"/>
      <c r="HC45" s="16"/>
      <c r="HD45" s="16"/>
      <c r="HE45" s="16"/>
      <c r="HF45" s="16"/>
      <c r="HG45" s="16"/>
      <c r="HH45" s="16"/>
      <c r="HI45" s="16"/>
      <c r="HJ45" s="16"/>
      <c r="HK45" s="16"/>
      <c r="HL45" s="16"/>
      <c r="HM45" s="16"/>
      <c r="HN45" s="16"/>
      <c r="HO45" s="16"/>
      <c r="HP45" s="16"/>
      <c r="HQ45" s="16"/>
    </row>
    <row r="46" spans="1:225" ht="12.75" customHeight="1" x14ac:dyDescent="0.2">
      <c r="A46" s="67" t="s">
        <v>183</v>
      </c>
      <c r="B46" s="20">
        <v>1052</v>
      </c>
      <c r="C46" s="68" t="s">
        <v>144</v>
      </c>
      <c r="D46" s="21">
        <f t="shared" ca="1" si="6"/>
        <v>0</v>
      </c>
      <c r="E46" s="21">
        <f t="shared" ca="1" si="6"/>
        <v>0</v>
      </c>
      <c r="F46" s="21">
        <f t="shared" ca="1" si="6"/>
        <v>0</v>
      </c>
      <c r="G46" s="21">
        <f t="shared" ca="1" si="6"/>
        <v>25</v>
      </c>
      <c r="H46" s="22">
        <f t="shared" ca="1" si="5"/>
        <v>25</v>
      </c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  <c r="BM46" s="16"/>
      <c r="BN46" s="16"/>
      <c r="BO46" s="16"/>
      <c r="BP46" s="16"/>
      <c r="BQ46" s="16"/>
      <c r="BR46" s="16"/>
      <c r="BS46" s="16"/>
      <c r="BT46" s="16"/>
      <c r="BU46" s="16"/>
      <c r="BV46" s="16"/>
      <c r="BW46" s="16"/>
      <c r="BX46" s="16"/>
      <c r="BY46" s="16"/>
      <c r="BZ46" s="16"/>
      <c r="CA46" s="16"/>
      <c r="CB46" s="16"/>
      <c r="CC46" s="16"/>
      <c r="CD46" s="16"/>
      <c r="CE46" s="16"/>
      <c r="CF46" s="16"/>
      <c r="CG46" s="16"/>
      <c r="CH46" s="16"/>
      <c r="CI46" s="16"/>
      <c r="CJ46" s="16"/>
      <c r="CK46" s="16"/>
      <c r="CL46" s="16"/>
      <c r="CM46" s="16"/>
      <c r="CN46" s="16"/>
      <c r="CO46" s="16"/>
      <c r="CP46" s="16"/>
      <c r="CQ46" s="16"/>
      <c r="CR46" s="16"/>
      <c r="CS46" s="16"/>
      <c r="CT46" s="16"/>
      <c r="CU46" s="16"/>
      <c r="CV46" s="16"/>
      <c r="CW46" s="16"/>
      <c r="CX46" s="16"/>
      <c r="CY46" s="16"/>
      <c r="CZ46" s="16"/>
      <c r="DA46" s="16"/>
      <c r="DB46" s="16"/>
      <c r="DC46" s="16"/>
      <c r="DD46" s="16"/>
      <c r="DE46" s="16"/>
      <c r="DF46" s="16"/>
      <c r="DG46" s="16"/>
      <c r="DH46" s="16"/>
      <c r="DI46" s="16"/>
      <c r="DJ46" s="16"/>
      <c r="DK46" s="16"/>
      <c r="DL46" s="16"/>
      <c r="DM46" s="16"/>
      <c r="DN46" s="16"/>
      <c r="DO46" s="16"/>
      <c r="DP46" s="16"/>
      <c r="DQ46" s="16"/>
      <c r="DR46" s="16"/>
      <c r="DS46" s="16"/>
      <c r="DT46" s="16"/>
      <c r="DU46" s="16"/>
      <c r="DV46" s="16"/>
      <c r="DW46" s="16"/>
      <c r="DX46" s="16"/>
      <c r="DY46" s="16"/>
      <c r="DZ46" s="16"/>
      <c r="EA46" s="16"/>
      <c r="EB46" s="16"/>
      <c r="EC46" s="16"/>
      <c r="ED46" s="16"/>
      <c r="EE46" s="16"/>
      <c r="EF46" s="16"/>
      <c r="EG46" s="16"/>
      <c r="EH46" s="16"/>
      <c r="EI46" s="16"/>
      <c r="EJ46" s="16"/>
      <c r="EK46" s="16"/>
      <c r="EL46" s="16"/>
      <c r="EM46" s="16"/>
      <c r="EN46" s="16"/>
      <c r="EO46" s="16"/>
      <c r="EP46" s="16"/>
      <c r="EQ46" s="16"/>
      <c r="ER46" s="16"/>
      <c r="ES46" s="16"/>
      <c r="ET46" s="16"/>
      <c r="EU46" s="16"/>
      <c r="EV46" s="16"/>
      <c r="EW46" s="16"/>
      <c r="EX46" s="16"/>
      <c r="EY46" s="16"/>
      <c r="EZ46" s="16"/>
      <c r="FA46" s="16"/>
      <c r="FB46" s="16"/>
      <c r="FC46" s="16"/>
      <c r="FD46" s="16"/>
      <c r="FE46" s="16"/>
      <c r="FF46" s="16"/>
      <c r="FG46" s="16"/>
      <c r="FH46" s="16"/>
      <c r="FI46" s="16"/>
      <c r="FJ46" s="16"/>
      <c r="FK46" s="16"/>
      <c r="FL46" s="16"/>
      <c r="FM46" s="16"/>
      <c r="FN46" s="16"/>
      <c r="FO46" s="16"/>
      <c r="FP46" s="16"/>
      <c r="FQ46" s="16"/>
      <c r="FR46" s="16"/>
      <c r="FS46" s="16"/>
      <c r="FT46" s="16"/>
      <c r="FU46" s="16"/>
      <c r="FV46" s="16"/>
      <c r="FW46" s="16"/>
      <c r="FX46" s="16"/>
      <c r="FY46" s="16"/>
      <c r="FZ46" s="16"/>
      <c r="GA46" s="16"/>
      <c r="GB46" s="16"/>
      <c r="GC46" s="16"/>
      <c r="GD46" s="16"/>
      <c r="GE46" s="16"/>
      <c r="GF46" s="16"/>
      <c r="GG46" s="16"/>
      <c r="GH46" s="16"/>
      <c r="GI46" s="16"/>
      <c r="GJ46" s="16"/>
      <c r="GK46" s="16"/>
      <c r="GL46" s="16"/>
      <c r="GM46" s="16"/>
      <c r="GN46" s="16"/>
      <c r="GO46" s="16"/>
      <c r="GP46" s="16"/>
      <c r="GQ46" s="16"/>
      <c r="GR46" s="16"/>
      <c r="GS46" s="16"/>
      <c r="GT46" s="16"/>
      <c r="GU46" s="16"/>
      <c r="GV46" s="16"/>
      <c r="GW46" s="16"/>
      <c r="GX46" s="16"/>
      <c r="GY46" s="16"/>
      <c r="GZ46" s="16"/>
      <c r="HA46" s="16"/>
      <c r="HB46" s="16"/>
      <c r="HC46" s="16"/>
      <c r="HD46" s="16"/>
      <c r="HE46" s="16"/>
      <c r="HF46" s="16"/>
      <c r="HG46" s="16"/>
      <c r="HH46" s="16"/>
      <c r="HI46" s="16"/>
      <c r="HJ46" s="16"/>
      <c r="HK46" s="16"/>
      <c r="HL46" s="16"/>
      <c r="HM46" s="16"/>
      <c r="HN46" s="16"/>
      <c r="HO46" s="16"/>
      <c r="HP46" s="16"/>
      <c r="HQ46" s="16"/>
    </row>
    <row r="47" spans="1:225" ht="12.75" customHeight="1" x14ac:dyDescent="0.2">
      <c r="A47" s="67" t="s">
        <v>184</v>
      </c>
      <c r="B47" s="20">
        <v>1053</v>
      </c>
      <c r="C47" s="68" t="s">
        <v>144</v>
      </c>
      <c r="D47" s="21">
        <f t="shared" ca="1" si="6"/>
        <v>0</v>
      </c>
      <c r="E47" s="21">
        <f t="shared" ca="1" si="6"/>
        <v>0</v>
      </c>
      <c r="F47" s="21">
        <f t="shared" ca="1" si="6"/>
        <v>0</v>
      </c>
      <c r="G47" s="21">
        <f t="shared" ca="1" si="6"/>
        <v>0</v>
      </c>
      <c r="H47" s="22">
        <f t="shared" ca="1" si="5"/>
        <v>0</v>
      </c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  <c r="BM47" s="16"/>
      <c r="BN47" s="16"/>
      <c r="BO47" s="16"/>
      <c r="BP47" s="16"/>
      <c r="BQ47" s="16"/>
      <c r="BR47" s="16"/>
      <c r="BS47" s="16"/>
      <c r="BT47" s="16"/>
      <c r="BU47" s="16"/>
      <c r="BV47" s="16"/>
      <c r="BW47" s="16"/>
      <c r="BX47" s="16"/>
      <c r="BY47" s="16"/>
      <c r="BZ47" s="16"/>
      <c r="CA47" s="16"/>
      <c r="CB47" s="16"/>
      <c r="CC47" s="16"/>
      <c r="CD47" s="16"/>
      <c r="CE47" s="16"/>
      <c r="CF47" s="16"/>
      <c r="CG47" s="16"/>
      <c r="CH47" s="16"/>
      <c r="CI47" s="16"/>
      <c r="CJ47" s="16"/>
      <c r="CK47" s="16"/>
      <c r="CL47" s="16"/>
      <c r="CM47" s="16"/>
      <c r="CN47" s="16"/>
      <c r="CO47" s="16"/>
      <c r="CP47" s="16"/>
      <c r="CQ47" s="16"/>
      <c r="CR47" s="16"/>
      <c r="CS47" s="16"/>
      <c r="CT47" s="16"/>
      <c r="CU47" s="16"/>
      <c r="CV47" s="16"/>
      <c r="CW47" s="16"/>
      <c r="CX47" s="16"/>
      <c r="CY47" s="16"/>
      <c r="CZ47" s="16"/>
      <c r="DA47" s="16"/>
      <c r="DB47" s="16"/>
      <c r="DC47" s="16"/>
      <c r="DD47" s="16"/>
      <c r="DE47" s="16"/>
      <c r="DF47" s="16"/>
      <c r="DG47" s="16"/>
      <c r="DH47" s="16"/>
      <c r="DI47" s="16"/>
      <c r="DJ47" s="16"/>
      <c r="DK47" s="16"/>
      <c r="DL47" s="16"/>
      <c r="DM47" s="16"/>
      <c r="DN47" s="16"/>
      <c r="DO47" s="16"/>
      <c r="DP47" s="16"/>
      <c r="DQ47" s="16"/>
      <c r="DR47" s="16"/>
      <c r="DS47" s="16"/>
      <c r="DT47" s="16"/>
      <c r="DU47" s="16"/>
      <c r="DV47" s="16"/>
      <c r="DW47" s="16"/>
      <c r="DX47" s="16"/>
      <c r="DY47" s="16"/>
      <c r="DZ47" s="16"/>
      <c r="EA47" s="16"/>
      <c r="EB47" s="16"/>
      <c r="EC47" s="16"/>
      <c r="ED47" s="16"/>
      <c r="EE47" s="16"/>
      <c r="EF47" s="16"/>
      <c r="EG47" s="16"/>
      <c r="EH47" s="16"/>
      <c r="EI47" s="16"/>
      <c r="EJ47" s="16"/>
      <c r="EK47" s="16"/>
      <c r="EL47" s="16"/>
      <c r="EM47" s="16"/>
      <c r="EN47" s="16"/>
      <c r="EO47" s="16"/>
      <c r="EP47" s="16"/>
      <c r="EQ47" s="16"/>
      <c r="ER47" s="16"/>
      <c r="ES47" s="16"/>
      <c r="ET47" s="16"/>
      <c r="EU47" s="16"/>
      <c r="EV47" s="16"/>
      <c r="EW47" s="16"/>
      <c r="EX47" s="16"/>
      <c r="EY47" s="16"/>
      <c r="EZ47" s="16"/>
      <c r="FA47" s="16"/>
      <c r="FB47" s="16"/>
      <c r="FC47" s="16"/>
      <c r="FD47" s="16"/>
      <c r="FE47" s="16"/>
      <c r="FF47" s="16"/>
      <c r="FG47" s="16"/>
      <c r="FH47" s="16"/>
      <c r="FI47" s="16"/>
      <c r="FJ47" s="16"/>
      <c r="FK47" s="16"/>
      <c r="FL47" s="16"/>
      <c r="FM47" s="16"/>
      <c r="FN47" s="16"/>
      <c r="FO47" s="16"/>
      <c r="FP47" s="16"/>
      <c r="FQ47" s="16"/>
      <c r="FR47" s="16"/>
      <c r="FS47" s="16"/>
      <c r="FT47" s="16"/>
      <c r="FU47" s="16"/>
      <c r="FV47" s="16"/>
      <c r="FW47" s="16"/>
      <c r="FX47" s="16"/>
      <c r="FY47" s="16"/>
      <c r="FZ47" s="16"/>
      <c r="GA47" s="16"/>
      <c r="GB47" s="16"/>
      <c r="GC47" s="16"/>
      <c r="GD47" s="16"/>
      <c r="GE47" s="16"/>
      <c r="GF47" s="16"/>
      <c r="GG47" s="16"/>
      <c r="GH47" s="16"/>
      <c r="GI47" s="16"/>
      <c r="GJ47" s="16"/>
      <c r="GK47" s="16"/>
      <c r="GL47" s="16"/>
      <c r="GM47" s="16"/>
      <c r="GN47" s="16"/>
      <c r="GO47" s="16"/>
      <c r="GP47" s="16"/>
      <c r="GQ47" s="16"/>
      <c r="GR47" s="16"/>
      <c r="GS47" s="16"/>
      <c r="GT47" s="16"/>
      <c r="GU47" s="16"/>
      <c r="GV47" s="16"/>
      <c r="GW47" s="16"/>
      <c r="GX47" s="16"/>
      <c r="GY47" s="16"/>
      <c r="GZ47" s="16"/>
      <c r="HA47" s="16"/>
      <c r="HB47" s="16"/>
      <c r="HC47" s="16"/>
      <c r="HD47" s="16"/>
      <c r="HE47" s="16"/>
      <c r="HF47" s="16"/>
      <c r="HG47" s="16"/>
      <c r="HH47" s="16"/>
      <c r="HI47" s="16"/>
      <c r="HJ47" s="16"/>
      <c r="HK47" s="16"/>
      <c r="HL47" s="16"/>
      <c r="HM47" s="16"/>
      <c r="HN47" s="16"/>
      <c r="HO47" s="16"/>
      <c r="HP47" s="16"/>
      <c r="HQ47" s="16"/>
    </row>
    <row r="48" spans="1:225" ht="12.75" customHeight="1" x14ac:dyDescent="0.2">
      <c r="A48" s="67" t="s">
        <v>185</v>
      </c>
      <c r="B48" s="20">
        <v>1054</v>
      </c>
      <c r="C48" s="68" t="s">
        <v>144</v>
      </c>
      <c r="D48" s="21">
        <f t="shared" ca="1" si="6"/>
        <v>0</v>
      </c>
      <c r="E48" s="21">
        <f t="shared" ca="1" si="6"/>
        <v>0</v>
      </c>
      <c r="F48" s="21">
        <f t="shared" ca="1" si="6"/>
        <v>0</v>
      </c>
      <c r="G48" s="21">
        <f t="shared" ca="1" si="6"/>
        <v>0</v>
      </c>
      <c r="H48" s="22">
        <f t="shared" ca="1" si="5"/>
        <v>0</v>
      </c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  <c r="BM48" s="16"/>
      <c r="BN48" s="16"/>
      <c r="BO48" s="16"/>
      <c r="BP48" s="16"/>
      <c r="BQ48" s="16"/>
      <c r="BR48" s="16"/>
      <c r="BS48" s="16"/>
      <c r="BT48" s="16"/>
      <c r="BU48" s="16"/>
      <c r="BV48" s="16"/>
      <c r="BW48" s="16"/>
      <c r="BX48" s="16"/>
      <c r="BY48" s="16"/>
      <c r="BZ48" s="16"/>
      <c r="CA48" s="16"/>
      <c r="CB48" s="16"/>
      <c r="CC48" s="16"/>
      <c r="CD48" s="16"/>
      <c r="CE48" s="16"/>
      <c r="CF48" s="16"/>
      <c r="CG48" s="16"/>
      <c r="CH48" s="16"/>
      <c r="CI48" s="16"/>
      <c r="CJ48" s="16"/>
      <c r="CK48" s="16"/>
      <c r="CL48" s="16"/>
      <c r="CM48" s="16"/>
      <c r="CN48" s="16"/>
      <c r="CO48" s="16"/>
      <c r="CP48" s="16"/>
      <c r="CQ48" s="16"/>
      <c r="CR48" s="16"/>
      <c r="CS48" s="16"/>
      <c r="CT48" s="16"/>
      <c r="CU48" s="16"/>
      <c r="CV48" s="16"/>
      <c r="CW48" s="16"/>
      <c r="CX48" s="16"/>
      <c r="CY48" s="16"/>
      <c r="CZ48" s="16"/>
      <c r="DA48" s="16"/>
      <c r="DB48" s="16"/>
      <c r="DC48" s="16"/>
      <c r="DD48" s="16"/>
      <c r="DE48" s="16"/>
      <c r="DF48" s="16"/>
      <c r="DG48" s="16"/>
      <c r="DH48" s="16"/>
      <c r="DI48" s="16"/>
      <c r="DJ48" s="16"/>
      <c r="DK48" s="16"/>
      <c r="DL48" s="16"/>
      <c r="DM48" s="16"/>
      <c r="DN48" s="16"/>
      <c r="DO48" s="16"/>
      <c r="DP48" s="16"/>
      <c r="DQ48" s="16"/>
      <c r="DR48" s="16"/>
      <c r="DS48" s="16"/>
      <c r="DT48" s="16"/>
      <c r="DU48" s="16"/>
      <c r="DV48" s="16"/>
      <c r="DW48" s="16"/>
      <c r="DX48" s="16"/>
      <c r="DY48" s="16"/>
      <c r="DZ48" s="16"/>
      <c r="EA48" s="16"/>
      <c r="EB48" s="16"/>
      <c r="EC48" s="16"/>
      <c r="ED48" s="16"/>
      <c r="EE48" s="16"/>
      <c r="EF48" s="16"/>
      <c r="EG48" s="16"/>
      <c r="EH48" s="16"/>
      <c r="EI48" s="16"/>
      <c r="EJ48" s="16"/>
      <c r="EK48" s="16"/>
      <c r="EL48" s="16"/>
      <c r="EM48" s="16"/>
      <c r="EN48" s="16"/>
      <c r="EO48" s="16"/>
      <c r="EP48" s="16"/>
      <c r="EQ48" s="16"/>
      <c r="ER48" s="16"/>
      <c r="ES48" s="16"/>
      <c r="ET48" s="16"/>
      <c r="EU48" s="16"/>
      <c r="EV48" s="16"/>
      <c r="EW48" s="16"/>
      <c r="EX48" s="16"/>
      <c r="EY48" s="16"/>
      <c r="EZ48" s="16"/>
      <c r="FA48" s="16"/>
      <c r="FB48" s="16"/>
      <c r="FC48" s="16"/>
      <c r="FD48" s="16"/>
      <c r="FE48" s="16"/>
      <c r="FF48" s="16"/>
      <c r="FG48" s="16"/>
      <c r="FH48" s="16"/>
      <c r="FI48" s="16"/>
      <c r="FJ48" s="16"/>
      <c r="FK48" s="16"/>
      <c r="FL48" s="16"/>
      <c r="FM48" s="16"/>
      <c r="FN48" s="16"/>
      <c r="FO48" s="16"/>
      <c r="FP48" s="16"/>
      <c r="FQ48" s="16"/>
      <c r="FR48" s="16"/>
      <c r="FS48" s="16"/>
      <c r="FT48" s="16"/>
      <c r="FU48" s="16"/>
      <c r="FV48" s="16"/>
      <c r="FW48" s="16"/>
      <c r="FX48" s="16"/>
      <c r="FY48" s="16"/>
      <c r="FZ48" s="16"/>
      <c r="GA48" s="16"/>
      <c r="GB48" s="16"/>
      <c r="GC48" s="16"/>
      <c r="GD48" s="16"/>
      <c r="GE48" s="16"/>
      <c r="GF48" s="16"/>
      <c r="GG48" s="16"/>
      <c r="GH48" s="16"/>
      <c r="GI48" s="16"/>
      <c r="GJ48" s="16"/>
      <c r="GK48" s="16"/>
      <c r="GL48" s="16"/>
      <c r="GM48" s="16"/>
      <c r="GN48" s="16"/>
      <c r="GO48" s="16"/>
      <c r="GP48" s="16"/>
      <c r="GQ48" s="16"/>
      <c r="GR48" s="16"/>
      <c r="GS48" s="16"/>
      <c r="GT48" s="16"/>
      <c r="GU48" s="16"/>
      <c r="GV48" s="16"/>
      <c r="GW48" s="16"/>
      <c r="GX48" s="16"/>
      <c r="GY48" s="16"/>
      <c r="GZ48" s="16"/>
      <c r="HA48" s="16"/>
      <c r="HB48" s="16"/>
      <c r="HC48" s="16"/>
      <c r="HD48" s="16"/>
      <c r="HE48" s="16"/>
      <c r="HF48" s="16"/>
      <c r="HG48" s="16"/>
      <c r="HH48" s="16"/>
      <c r="HI48" s="16"/>
      <c r="HJ48" s="16"/>
      <c r="HK48" s="16"/>
      <c r="HL48" s="16"/>
      <c r="HM48" s="16"/>
      <c r="HN48" s="16"/>
      <c r="HO48" s="16"/>
      <c r="HP48" s="16"/>
      <c r="HQ48" s="16"/>
    </row>
    <row r="49" spans="1:225" ht="12.75" customHeight="1" x14ac:dyDescent="0.2">
      <c r="A49" s="67" t="s">
        <v>186</v>
      </c>
      <c r="B49" s="20">
        <v>1055</v>
      </c>
      <c r="C49" s="68" t="s">
        <v>144</v>
      </c>
      <c r="D49" s="21">
        <f t="shared" ca="1" si="6"/>
        <v>0</v>
      </c>
      <c r="E49" s="21">
        <f t="shared" ca="1" si="6"/>
        <v>0</v>
      </c>
      <c r="F49" s="21">
        <f t="shared" ca="1" si="6"/>
        <v>0</v>
      </c>
      <c r="G49" s="21">
        <f t="shared" ca="1" si="6"/>
        <v>0</v>
      </c>
      <c r="H49" s="22">
        <f t="shared" ca="1" si="5"/>
        <v>0</v>
      </c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  <c r="BM49" s="16"/>
      <c r="BN49" s="16"/>
      <c r="BO49" s="16"/>
      <c r="BP49" s="16"/>
      <c r="BQ49" s="16"/>
      <c r="BR49" s="16"/>
      <c r="BS49" s="16"/>
      <c r="BT49" s="16"/>
      <c r="BU49" s="16"/>
      <c r="BV49" s="16"/>
      <c r="BW49" s="16"/>
      <c r="BX49" s="16"/>
      <c r="BY49" s="16"/>
      <c r="BZ49" s="16"/>
      <c r="CA49" s="16"/>
      <c r="CB49" s="16"/>
      <c r="CC49" s="16"/>
      <c r="CD49" s="16"/>
      <c r="CE49" s="16"/>
      <c r="CF49" s="16"/>
      <c r="CG49" s="16"/>
      <c r="CH49" s="16"/>
      <c r="CI49" s="16"/>
      <c r="CJ49" s="16"/>
      <c r="CK49" s="16"/>
      <c r="CL49" s="16"/>
      <c r="CM49" s="16"/>
      <c r="CN49" s="16"/>
      <c r="CO49" s="16"/>
      <c r="CP49" s="16"/>
      <c r="CQ49" s="16"/>
      <c r="CR49" s="16"/>
      <c r="CS49" s="16"/>
      <c r="CT49" s="16"/>
      <c r="CU49" s="16"/>
      <c r="CV49" s="16"/>
      <c r="CW49" s="16"/>
      <c r="CX49" s="16"/>
      <c r="CY49" s="16"/>
      <c r="CZ49" s="16"/>
      <c r="DA49" s="16"/>
      <c r="DB49" s="16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6"/>
      <c r="DT49" s="16"/>
      <c r="DU49" s="16"/>
      <c r="DV49" s="16"/>
      <c r="DW49" s="16"/>
      <c r="DX49" s="16"/>
      <c r="DY49" s="16"/>
      <c r="DZ49" s="16"/>
      <c r="EA49" s="16"/>
      <c r="EB49" s="16"/>
      <c r="EC49" s="16"/>
      <c r="ED49" s="16"/>
      <c r="EE49" s="16"/>
      <c r="EF49" s="16"/>
      <c r="EG49" s="16"/>
      <c r="EH49" s="16"/>
      <c r="EI49" s="16"/>
      <c r="EJ49" s="16"/>
      <c r="EK49" s="16"/>
      <c r="EL49" s="16"/>
      <c r="EM49" s="16"/>
      <c r="EN49" s="16"/>
      <c r="EO49" s="16"/>
      <c r="EP49" s="16"/>
      <c r="EQ49" s="16"/>
      <c r="ER49" s="16"/>
      <c r="ES49" s="16"/>
      <c r="ET49" s="16"/>
      <c r="EU49" s="16"/>
      <c r="EV49" s="16"/>
      <c r="EW49" s="16"/>
      <c r="EX49" s="16"/>
      <c r="EY49" s="16"/>
      <c r="EZ49" s="16"/>
      <c r="FA49" s="16"/>
      <c r="FB49" s="16"/>
      <c r="FC49" s="16"/>
      <c r="FD49" s="16"/>
      <c r="FE49" s="16"/>
      <c r="FF49" s="16"/>
      <c r="FG49" s="16"/>
      <c r="FH49" s="16"/>
      <c r="FI49" s="16"/>
      <c r="FJ49" s="16"/>
      <c r="FK49" s="16"/>
      <c r="FL49" s="16"/>
      <c r="FM49" s="16"/>
      <c r="FN49" s="16"/>
      <c r="FO49" s="16"/>
      <c r="FP49" s="16"/>
      <c r="FQ49" s="16"/>
      <c r="FR49" s="16"/>
      <c r="FS49" s="16"/>
      <c r="FT49" s="16"/>
      <c r="FU49" s="16"/>
      <c r="FV49" s="16"/>
      <c r="FW49" s="16"/>
      <c r="FX49" s="16"/>
      <c r="FY49" s="16"/>
      <c r="FZ49" s="16"/>
      <c r="GA49" s="16"/>
      <c r="GB49" s="16"/>
      <c r="GC49" s="16"/>
      <c r="GD49" s="16"/>
      <c r="GE49" s="16"/>
      <c r="GF49" s="16"/>
      <c r="GG49" s="16"/>
      <c r="GH49" s="16"/>
      <c r="GI49" s="16"/>
      <c r="GJ49" s="16"/>
      <c r="GK49" s="16"/>
      <c r="GL49" s="16"/>
      <c r="GM49" s="16"/>
      <c r="GN49" s="16"/>
      <c r="GO49" s="16"/>
      <c r="GP49" s="16"/>
      <c r="GQ49" s="16"/>
      <c r="GR49" s="16"/>
      <c r="GS49" s="16"/>
      <c r="GT49" s="16"/>
      <c r="GU49" s="16"/>
      <c r="GV49" s="16"/>
      <c r="GW49" s="16"/>
      <c r="GX49" s="16"/>
      <c r="GY49" s="16"/>
      <c r="GZ49" s="16"/>
      <c r="HA49" s="16"/>
      <c r="HB49" s="16"/>
      <c r="HC49" s="16"/>
      <c r="HD49" s="16"/>
      <c r="HE49" s="16"/>
      <c r="HF49" s="16"/>
      <c r="HG49" s="16"/>
      <c r="HH49" s="16"/>
      <c r="HI49" s="16"/>
      <c r="HJ49" s="16"/>
      <c r="HK49" s="16"/>
      <c r="HL49" s="16"/>
      <c r="HM49" s="16"/>
      <c r="HN49" s="16"/>
      <c r="HO49" s="16"/>
      <c r="HP49" s="16"/>
      <c r="HQ49" s="16"/>
    </row>
    <row r="50" spans="1:225" ht="12.75" customHeight="1" x14ac:dyDescent="0.2">
      <c r="A50" s="67" t="s">
        <v>187</v>
      </c>
      <c r="B50" s="20">
        <v>1056</v>
      </c>
      <c r="C50" s="68" t="s">
        <v>144</v>
      </c>
      <c r="D50" s="21">
        <f t="shared" ca="1" si="6"/>
        <v>0</v>
      </c>
      <c r="E50" s="21">
        <f t="shared" ca="1" si="6"/>
        <v>0</v>
      </c>
      <c r="F50" s="21">
        <f t="shared" ca="1" si="6"/>
        <v>0</v>
      </c>
      <c r="G50" s="21">
        <f t="shared" ca="1" si="6"/>
        <v>1491.25</v>
      </c>
      <c r="H50" s="22">
        <f t="shared" ca="1" si="5"/>
        <v>1491.25</v>
      </c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  <c r="BM50" s="16"/>
      <c r="BN50" s="16"/>
      <c r="BO50" s="16"/>
      <c r="BP50" s="16"/>
      <c r="BQ50" s="16"/>
      <c r="BR50" s="16"/>
      <c r="BS50" s="16"/>
      <c r="BT50" s="16"/>
      <c r="BU50" s="16"/>
      <c r="BV50" s="16"/>
      <c r="BW50" s="16"/>
      <c r="BX50" s="16"/>
      <c r="BY50" s="16"/>
      <c r="BZ50" s="16"/>
      <c r="CA50" s="16"/>
      <c r="CB50" s="16"/>
      <c r="CC50" s="16"/>
      <c r="CD50" s="16"/>
      <c r="CE50" s="16"/>
      <c r="CF50" s="16"/>
      <c r="CG50" s="16"/>
      <c r="CH50" s="16"/>
      <c r="CI50" s="16"/>
      <c r="CJ50" s="16"/>
      <c r="CK50" s="16"/>
      <c r="CL50" s="16"/>
      <c r="CM50" s="16"/>
      <c r="CN50" s="16"/>
      <c r="CO50" s="16"/>
      <c r="CP50" s="16"/>
      <c r="CQ50" s="16"/>
      <c r="CR50" s="16"/>
      <c r="CS50" s="16"/>
      <c r="CT50" s="16"/>
      <c r="CU50" s="16"/>
      <c r="CV50" s="16"/>
      <c r="CW50" s="16"/>
      <c r="CX50" s="16"/>
      <c r="CY50" s="16"/>
      <c r="CZ50" s="16"/>
      <c r="DA50" s="16"/>
      <c r="DB50" s="16"/>
      <c r="DC50" s="16"/>
      <c r="DD50" s="16"/>
      <c r="DE50" s="16"/>
      <c r="DF50" s="16"/>
      <c r="DG50" s="16"/>
      <c r="DH50" s="16"/>
      <c r="DI50" s="16"/>
      <c r="DJ50" s="16"/>
      <c r="DK50" s="16"/>
      <c r="DL50" s="16"/>
      <c r="DM50" s="16"/>
      <c r="DN50" s="16"/>
      <c r="DO50" s="16"/>
      <c r="DP50" s="16"/>
      <c r="DQ50" s="16"/>
      <c r="DR50" s="16"/>
      <c r="DS50" s="16"/>
      <c r="DT50" s="16"/>
      <c r="DU50" s="16"/>
      <c r="DV50" s="16"/>
      <c r="DW50" s="16"/>
      <c r="DX50" s="16"/>
      <c r="DY50" s="16"/>
      <c r="DZ50" s="16"/>
      <c r="EA50" s="16"/>
      <c r="EB50" s="16"/>
      <c r="EC50" s="16"/>
      <c r="ED50" s="16"/>
      <c r="EE50" s="16"/>
      <c r="EF50" s="16"/>
      <c r="EG50" s="16"/>
      <c r="EH50" s="16"/>
      <c r="EI50" s="16"/>
      <c r="EJ50" s="16"/>
      <c r="EK50" s="16"/>
      <c r="EL50" s="16"/>
      <c r="EM50" s="16"/>
      <c r="EN50" s="16"/>
      <c r="EO50" s="16"/>
      <c r="EP50" s="16"/>
      <c r="EQ50" s="16"/>
      <c r="ER50" s="16"/>
      <c r="ES50" s="16"/>
      <c r="ET50" s="16"/>
      <c r="EU50" s="16"/>
      <c r="EV50" s="16"/>
      <c r="EW50" s="16"/>
      <c r="EX50" s="16"/>
      <c r="EY50" s="16"/>
      <c r="EZ50" s="16"/>
      <c r="FA50" s="16"/>
      <c r="FB50" s="16"/>
      <c r="FC50" s="16"/>
      <c r="FD50" s="16"/>
      <c r="FE50" s="16"/>
      <c r="FF50" s="16"/>
      <c r="FG50" s="16"/>
      <c r="FH50" s="16"/>
      <c r="FI50" s="16"/>
      <c r="FJ50" s="16"/>
      <c r="FK50" s="16"/>
      <c r="FL50" s="16"/>
      <c r="FM50" s="16"/>
      <c r="FN50" s="16"/>
      <c r="FO50" s="16"/>
      <c r="FP50" s="16"/>
      <c r="FQ50" s="16"/>
      <c r="FR50" s="16"/>
      <c r="FS50" s="16"/>
      <c r="FT50" s="16"/>
      <c r="FU50" s="16"/>
      <c r="FV50" s="16"/>
      <c r="FW50" s="16"/>
      <c r="FX50" s="16"/>
      <c r="FY50" s="16"/>
      <c r="FZ50" s="16"/>
      <c r="GA50" s="16"/>
      <c r="GB50" s="16"/>
      <c r="GC50" s="16"/>
      <c r="GD50" s="16"/>
      <c r="GE50" s="16"/>
      <c r="GF50" s="16"/>
      <c r="GG50" s="16"/>
      <c r="GH50" s="16"/>
      <c r="GI50" s="16"/>
      <c r="GJ50" s="16"/>
      <c r="GK50" s="16"/>
      <c r="GL50" s="16"/>
      <c r="GM50" s="16"/>
      <c r="GN50" s="16"/>
      <c r="GO50" s="16"/>
      <c r="GP50" s="16"/>
      <c r="GQ50" s="16"/>
      <c r="GR50" s="16"/>
      <c r="GS50" s="16"/>
      <c r="GT50" s="16"/>
      <c r="GU50" s="16"/>
      <c r="GV50" s="16"/>
      <c r="GW50" s="16"/>
      <c r="GX50" s="16"/>
      <c r="GY50" s="16"/>
      <c r="GZ50" s="16"/>
      <c r="HA50" s="16"/>
      <c r="HB50" s="16"/>
      <c r="HC50" s="16"/>
      <c r="HD50" s="16"/>
      <c r="HE50" s="16"/>
      <c r="HF50" s="16"/>
      <c r="HG50" s="16"/>
      <c r="HH50" s="16"/>
      <c r="HI50" s="16"/>
      <c r="HJ50" s="16"/>
      <c r="HK50" s="16"/>
      <c r="HL50" s="16"/>
      <c r="HM50" s="16"/>
      <c r="HN50" s="16"/>
      <c r="HO50" s="16"/>
      <c r="HP50" s="16"/>
      <c r="HQ50" s="16"/>
    </row>
    <row r="51" spans="1:225" ht="12.75" customHeight="1" x14ac:dyDescent="0.2">
      <c r="A51" s="67" t="s">
        <v>188</v>
      </c>
      <c r="B51" s="20">
        <v>1057</v>
      </c>
      <c r="C51" s="68" t="s">
        <v>144</v>
      </c>
      <c r="D51" s="21">
        <f t="shared" ca="1" si="6"/>
        <v>0</v>
      </c>
      <c r="E51" s="21">
        <f t="shared" ca="1" si="6"/>
        <v>0</v>
      </c>
      <c r="F51" s="21">
        <f t="shared" ca="1" si="6"/>
        <v>0</v>
      </c>
      <c r="G51" s="21">
        <f t="shared" ca="1" si="6"/>
        <v>819445.39</v>
      </c>
      <c r="H51" s="22">
        <f t="shared" ca="1" si="5"/>
        <v>819445.39</v>
      </c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  <c r="BM51" s="16"/>
      <c r="BN51" s="16"/>
      <c r="BO51" s="16"/>
      <c r="BP51" s="16"/>
      <c r="BQ51" s="16"/>
      <c r="BR51" s="16"/>
      <c r="BS51" s="16"/>
      <c r="BT51" s="16"/>
      <c r="BU51" s="16"/>
      <c r="BV51" s="16"/>
      <c r="BW51" s="16"/>
      <c r="BX51" s="16"/>
      <c r="BY51" s="16"/>
      <c r="BZ51" s="16"/>
      <c r="CA51" s="16"/>
      <c r="CB51" s="16"/>
      <c r="CC51" s="16"/>
      <c r="CD51" s="16"/>
      <c r="CE51" s="16"/>
      <c r="CF51" s="16"/>
      <c r="CG51" s="16"/>
      <c r="CH51" s="16"/>
      <c r="CI51" s="16"/>
      <c r="CJ51" s="16"/>
      <c r="CK51" s="16"/>
      <c r="CL51" s="16"/>
      <c r="CM51" s="16"/>
      <c r="CN51" s="16"/>
      <c r="CO51" s="16"/>
      <c r="CP51" s="16"/>
      <c r="CQ51" s="16"/>
      <c r="CR51" s="16"/>
      <c r="CS51" s="16"/>
      <c r="CT51" s="16"/>
      <c r="CU51" s="16"/>
      <c r="CV51" s="16"/>
      <c r="CW51" s="16"/>
      <c r="CX51" s="16"/>
      <c r="CY51" s="16"/>
      <c r="CZ51" s="16"/>
      <c r="DA51" s="16"/>
      <c r="DB51" s="16"/>
      <c r="DC51" s="16"/>
      <c r="DD51" s="16"/>
      <c r="DE51" s="16"/>
      <c r="DF51" s="16"/>
      <c r="DG51" s="16"/>
      <c r="DH51" s="16"/>
      <c r="DI51" s="16"/>
      <c r="DJ51" s="16"/>
      <c r="DK51" s="16"/>
      <c r="DL51" s="16"/>
      <c r="DM51" s="16"/>
      <c r="DN51" s="16"/>
      <c r="DO51" s="16"/>
      <c r="DP51" s="16"/>
      <c r="DQ51" s="16"/>
      <c r="DR51" s="16"/>
      <c r="DS51" s="16"/>
      <c r="DT51" s="16"/>
      <c r="DU51" s="16"/>
      <c r="DV51" s="16"/>
      <c r="DW51" s="16"/>
      <c r="DX51" s="16"/>
      <c r="DY51" s="16"/>
      <c r="DZ51" s="16"/>
      <c r="EA51" s="16"/>
      <c r="EB51" s="16"/>
      <c r="EC51" s="16"/>
      <c r="ED51" s="16"/>
      <c r="EE51" s="16"/>
      <c r="EF51" s="16"/>
      <c r="EG51" s="16"/>
      <c r="EH51" s="16"/>
      <c r="EI51" s="16"/>
      <c r="EJ51" s="16"/>
      <c r="EK51" s="16"/>
      <c r="EL51" s="16"/>
      <c r="EM51" s="16"/>
      <c r="EN51" s="16"/>
      <c r="EO51" s="16"/>
      <c r="EP51" s="16"/>
      <c r="EQ51" s="16"/>
      <c r="ER51" s="16"/>
      <c r="ES51" s="16"/>
      <c r="ET51" s="16"/>
      <c r="EU51" s="16"/>
      <c r="EV51" s="16"/>
      <c r="EW51" s="16"/>
      <c r="EX51" s="16"/>
      <c r="EY51" s="16"/>
      <c r="EZ51" s="16"/>
      <c r="FA51" s="16"/>
      <c r="FB51" s="16"/>
      <c r="FC51" s="16"/>
      <c r="FD51" s="16"/>
      <c r="FE51" s="16"/>
      <c r="FF51" s="16"/>
      <c r="FG51" s="16"/>
      <c r="FH51" s="16"/>
      <c r="FI51" s="16"/>
      <c r="FJ51" s="16"/>
      <c r="FK51" s="16"/>
      <c r="FL51" s="16"/>
      <c r="FM51" s="16"/>
      <c r="FN51" s="16"/>
      <c r="FO51" s="16"/>
      <c r="FP51" s="16"/>
      <c r="FQ51" s="16"/>
      <c r="FR51" s="16"/>
      <c r="FS51" s="16"/>
      <c r="FT51" s="16"/>
      <c r="FU51" s="16"/>
      <c r="FV51" s="16"/>
      <c r="FW51" s="16"/>
      <c r="FX51" s="16"/>
      <c r="FY51" s="16"/>
      <c r="FZ51" s="16"/>
      <c r="GA51" s="16"/>
      <c r="GB51" s="16"/>
      <c r="GC51" s="16"/>
      <c r="GD51" s="16"/>
      <c r="GE51" s="16"/>
      <c r="GF51" s="16"/>
      <c r="GG51" s="16"/>
      <c r="GH51" s="16"/>
      <c r="GI51" s="16"/>
      <c r="GJ51" s="16"/>
      <c r="GK51" s="16"/>
      <c r="GL51" s="16"/>
      <c r="GM51" s="16"/>
      <c r="GN51" s="16"/>
      <c r="GO51" s="16"/>
      <c r="GP51" s="16"/>
      <c r="GQ51" s="16"/>
      <c r="GR51" s="16"/>
      <c r="GS51" s="16"/>
      <c r="GT51" s="16"/>
      <c r="GU51" s="16"/>
      <c r="GV51" s="16"/>
      <c r="GW51" s="16"/>
      <c r="GX51" s="16"/>
      <c r="GY51" s="16"/>
      <c r="GZ51" s="16"/>
      <c r="HA51" s="16"/>
      <c r="HB51" s="16"/>
      <c r="HC51" s="16"/>
      <c r="HD51" s="16"/>
      <c r="HE51" s="16"/>
      <c r="HF51" s="16"/>
      <c r="HG51" s="16"/>
      <c r="HH51" s="16"/>
      <c r="HI51" s="16"/>
      <c r="HJ51" s="16"/>
      <c r="HK51" s="16"/>
      <c r="HL51" s="16"/>
      <c r="HM51" s="16"/>
      <c r="HN51" s="16"/>
      <c r="HO51" s="16"/>
      <c r="HP51" s="16"/>
      <c r="HQ51" s="16"/>
    </row>
    <row r="52" spans="1:225" ht="12.75" customHeight="1" x14ac:dyDescent="0.2">
      <c r="A52" s="67" t="s">
        <v>189</v>
      </c>
      <c r="B52" s="20">
        <v>1058</v>
      </c>
      <c r="C52" s="68" t="s">
        <v>144</v>
      </c>
      <c r="D52" s="21">
        <f t="shared" ca="1" si="6"/>
        <v>10304106</v>
      </c>
      <c r="E52" s="21">
        <f t="shared" ca="1" si="6"/>
        <v>0</v>
      </c>
      <c r="F52" s="21">
        <f t="shared" ca="1" si="6"/>
        <v>0</v>
      </c>
      <c r="G52" s="21">
        <f t="shared" ca="1" si="6"/>
        <v>312507</v>
      </c>
      <c r="H52" s="22">
        <f t="shared" ref="H52" ca="1" si="7">+SUM(D52:G52)</f>
        <v>10616613</v>
      </c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  <c r="BB52" s="16"/>
      <c r="BC52" s="16"/>
      <c r="BD52" s="16"/>
      <c r="BE52" s="16"/>
      <c r="BF52" s="16"/>
      <c r="BG52" s="16"/>
      <c r="BH52" s="16"/>
      <c r="BI52" s="16"/>
      <c r="BJ52" s="16"/>
      <c r="BK52" s="16"/>
      <c r="BL52" s="16"/>
      <c r="BM52" s="16"/>
      <c r="BN52" s="16"/>
      <c r="BO52" s="16"/>
      <c r="BP52" s="16"/>
      <c r="BQ52" s="16"/>
      <c r="BR52" s="16"/>
      <c r="BS52" s="16"/>
      <c r="BT52" s="16"/>
      <c r="BU52" s="16"/>
      <c r="BV52" s="16"/>
      <c r="BW52" s="16"/>
      <c r="BX52" s="16"/>
      <c r="BY52" s="16"/>
      <c r="BZ52" s="16"/>
      <c r="CA52" s="16"/>
      <c r="CB52" s="16"/>
      <c r="CC52" s="16"/>
      <c r="CD52" s="16"/>
      <c r="CE52" s="16"/>
      <c r="CF52" s="16"/>
      <c r="CG52" s="16"/>
      <c r="CH52" s="16"/>
      <c r="CI52" s="16"/>
      <c r="CJ52" s="16"/>
      <c r="CK52" s="16"/>
      <c r="CL52" s="16"/>
      <c r="CM52" s="16"/>
      <c r="CN52" s="16"/>
      <c r="CO52" s="16"/>
      <c r="CP52" s="16"/>
      <c r="CQ52" s="16"/>
      <c r="CR52" s="16"/>
      <c r="CS52" s="16"/>
      <c r="CT52" s="16"/>
      <c r="CU52" s="16"/>
      <c r="CV52" s="16"/>
      <c r="CW52" s="16"/>
      <c r="CX52" s="16"/>
      <c r="CY52" s="16"/>
      <c r="CZ52" s="16"/>
      <c r="DA52" s="16"/>
      <c r="DB52" s="16"/>
      <c r="DC52" s="16"/>
      <c r="DD52" s="16"/>
      <c r="DE52" s="16"/>
      <c r="DF52" s="16"/>
      <c r="DG52" s="16"/>
      <c r="DH52" s="16"/>
      <c r="DI52" s="16"/>
      <c r="DJ52" s="16"/>
      <c r="DK52" s="16"/>
      <c r="DL52" s="16"/>
      <c r="DM52" s="16"/>
      <c r="DN52" s="16"/>
      <c r="DO52" s="16"/>
      <c r="DP52" s="16"/>
      <c r="DQ52" s="16"/>
      <c r="DR52" s="16"/>
      <c r="DS52" s="16"/>
      <c r="DT52" s="16"/>
      <c r="DU52" s="16"/>
      <c r="DV52" s="16"/>
      <c r="DW52" s="16"/>
      <c r="DX52" s="16"/>
      <c r="DY52" s="16"/>
      <c r="DZ52" s="16"/>
      <c r="EA52" s="16"/>
      <c r="EB52" s="16"/>
      <c r="EC52" s="16"/>
      <c r="ED52" s="16"/>
      <c r="EE52" s="16"/>
      <c r="EF52" s="16"/>
      <c r="EG52" s="16"/>
      <c r="EH52" s="16"/>
      <c r="EI52" s="16"/>
      <c r="EJ52" s="16"/>
      <c r="EK52" s="16"/>
      <c r="EL52" s="16"/>
      <c r="EM52" s="16"/>
      <c r="EN52" s="16"/>
      <c r="EO52" s="16"/>
      <c r="EP52" s="16"/>
      <c r="EQ52" s="16"/>
      <c r="ER52" s="16"/>
      <c r="ES52" s="16"/>
      <c r="ET52" s="16"/>
      <c r="EU52" s="16"/>
      <c r="EV52" s="16"/>
      <c r="EW52" s="16"/>
      <c r="EX52" s="16"/>
      <c r="EY52" s="16"/>
      <c r="EZ52" s="16"/>
      <c r="FA52" s="16"/>
      <c r="FB52" s="16"/>
      <c r="FC52" s="16"/>
      <c r="FD52" s="16"/>
      <c r="FE52" s="16"/>
      <c r="FF52" s="16"/>
      <c r="FG52" s="16"/>
      <c r="FH52" s="16"/>
      <c r="FI52" s="16"/>
      <c r="FJ52" s="16"/>
      <c r="FK52" s="16"/>
      <c r="FL52" s="16"/>
      <c r="FM52" s="16"/>
      <c r="FN52" s="16"/>
      <c r="FO52" s="16"/>
      <c r="FP52" s="16"/>
      <c r="FQ52" s="16"/>
      <c r="FR52" s="16"/>
      <c r="FS52" s="16"/>
      <c r="FT52" s="16"/>
      <c r="FU52" s="16"/>
      <c r="FV52" s="16"/>
      <c r="FW52" s="16"/>
      <c r="FX52" s="16"/>
      <c r="FY52" s="16"/>
      <c r="FZ52" s="16"/>
      <c r="GA52" s="16"/>
      <c r="GB52" s="16"/>
      <c r="GC52" s="16"/>
      <c r="GD52" s="16"/>
      <c r="GE52" s="16"/>
      <c r="GF52" s="16"/>
      <c r="GG52" s="16"/>
      <c r="GH52" s="16"/>
      <c r="GI52" s="16"/>
      <c r="GJ52" s="16"/>
      <c r="GK52" s="16"/>
      <c r="GL52" s="16"/>
      <c r="GM52" s="16"/>
      <c r="GN52" s="16"/>
      <c r="GO52" s="16"/>
      <c r="GP52" s="16"/>
      <c r="GQ52" s="16"/>
      <c r="GR52" s="16"/>
      <c r="GS52" s="16"/>
      <c r="GT52" s="16"/>
      <c r="GU52" s="16"/>
      <c r="GV52" s="16"/>
      <c r="GW52" s="16"/>
      <c r="GX52" s="16"/>
      <c r="GY52" s="16"/>
      <c r="GZ52" s="16"/>
      <c r="HA52" s="16"/>
      <c r="HB52" s="16"/>
      <c r="HC52" s="16"/>
      <c r="HD52" s="16"/>
      <c r="HE52" s="16"/>
      <c r="HF52" s="16"/>
      <c r="HG52" s="16"/>
      <c r="HH52" s="16"/>
      <c r="HI52" s="16"/>
      <c r="HJ52" s="16"/>
      <c r="HK52" s="16"/>
      <c r="HL52" s="16"/>
      <c r="HM52" s="16"/>
      <c r="HN52" s="16"/>
      <c r="HO52" s="16"/>
      <c r="HP52" s="16"/>
      <c r="HQ52" s="16"/>
    </row>
    <row r="53" spans="1:225" ht="12.75" customHeight="1" x14ac:dyDescent="0.2">
      <c r="A53" s="67" t="s">
        <v>190</v>
      </c>
      <c r="B53" s="20">
        <v>1059</v>
      </c>
      <c r="C53" s="68" t="s">
        <v>144</v>
      </c>
      <c r="D53" s="21">
        <f t="shared" ca="1" si="6"/>
        <v>0</v>
      </c>
      <c r="E53" s="21">
        <f t="shared" ca="1" si="6"/>
        <v>0</v>
      </c>
      <c r="F53" s="21">
        <f t="shared" ca="1" si="6"/>
        <v>0</v>
      </c>
      <c r="G53" s="21">
        <f t="shared" ca="1" si="6"/>
        <v>0</v>
      </c>
      <c r="H53" s="22">
        <f t="shared" ref="H53:H55" ca="1" si="8">+SUM(D53:G53)</f>
        <v>0</v>
      </c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  <c r="BB53" s="16"/>
      <c r="BC53" s="16"/>
      <c r="BD53" s="16"/>
      <c r="BE53" s="16"/>
      <c r="BF53" s="16"/>
      <c r="BG53" s="16"/>
      <c r="BH53" s="16"/>
      <c r="BI53" s="16"/>
      <c r="BJ53" s="16"/>
      <c r="BK53" s="16"/>
      <c r="BL53" s="16"/>
      <c r="BM53" s="16"/>
      <c r="BN53" s="16"/>
      <c r="BO53" s="16"/>
      <c r="BP53" s="16"/>
      <c r="BQ53" s="16"/>
      <c r="BR53" s="16"/>
      <c r="BS53" s="16"/>
      <c r="BT53" s="16"/>
      <c r="BU53" s="16"/>
      <c r="BV53" s="16"/>
      <c r="BW53" s="16"/>
      <c r="BX53" s="16"/>
      <c r="BY53" s="16"/>
      <c r="BZ53" s="16"/>
      <c r="CA53" s="16"/>
      <c r="CB53" s="16"/>
      <c r="CC53" s="16"/>
      <c r="CD53" s="16"/>
      <c r="CE53" s="16"/>
      <c r="CF53" s="16"/>
      <c r="CG53" s="16"/>
      <c r="CH53" s="16"/>
      <c r="CI53" s="16"/>
      <c r="CJ53" s="16"/>
      <c r="CK53" s="16"/>
      <c r="CL53" s="16"/>
      <c r="CM53" s="16"/>
      <c r="CN53" s="16"/>
      <c r="CO53" s="16"/>
      <c r="CP53" s="16"/>
      <c r="CQ53" s="16"/>
      <c r="CR53" s="16"/>
      <c r="CS53" s="16"/>
      <c r="CT53" s="16"/>
      <c r="CU53" s="16"/>
      <c r="CV53" s="16"/>
      <c r="CW53" s="16"/>
      <c r="CX53" s="16"/>
      <c r="CY53" s="16"/>
      <c r="CZ53" s="16"/>
      <c r="DA53" s="16"/>
      <c r="DB53" s="16"/>
      <c r="DC53" s="16"/>
      <c r="DD53" s="16"/>
      <c r="DE53" s="16"/>
      <c r="DF53" s="16"/>
      <c r="DG53" s="16"/>
      <c r="DH53" s="16"/>
      <c r="DI53" s="16"/>
      <c r="DJ53" s="16"/>
      <c r="DK53" s="16"/>
      <c r="DL53" s="16"/>
      <c r="DM53" s="16"/>
      <c r="DN53" s="16"/>
      <c r="DO53" s="16"/>
      <c r="DP53" s="16"/>
      <c r="DQ53" s="16"/>
      <c r="DR53" s="16"/>
      <c r="DS53" s="16"/>
      <c r="DT53" s="16"/>
      <c r="DU53" s="16"/>
      <c r="DV53" s="16"/>
      <c r="DW53" s="16"/>
      <c r="DX53" s="16"/>
      <c r="DY53" s="16"/>
      <c r="DZ53" s="16"/>
      <c r="EA53" s="16"/>
      <c r="EB53" s="16"/>
      <c r="EC53" s="16"/>
      <c r="ED53" s="16"/>
      <c r="EE53" s="16"/>
      <c r="EF53" s="16"/>
      <c r="EG53" s="16"/>
      <c r="EH53" s="16"/>
      <c r="EI53" s="16"/>
      <c r="EJ53" s="16"/>
      <c r="EK53" s="16"/>
      <c r="EL53" s="16"/>
      <c r="EM53" s="16"/>
      <c r="EN53" s="16"/>
      <c r="EO53" s="16"/>
      <c r="EP53" s="16"/>
      <c r="EQ53" s="16"/>
      <c r="ER53" s="16"/>
      <c r="ES53" s="16"/>
      <c r="ET53" s="16"/>
      <c r="EU53" s="16"/>
      <c r="EV53" s="16"/>
      <c r="EW53" s="16"/>
      <c r="EX53" s="16"/>
      <c r="EY53" s="16"/>
      <c r="EZ53" s="16"/>
      <c r="FA53" s="16"/>
      <c r="FB53" s="16"/>
      <c r="FC53" s="16"/>
      <c r="FD53" s="16"/>
      <c r="FE53" s="16"/>
      <c r="FF53" s="16"/>
      <c r="FG53" s="16"/>
      <c r="FH53" s="16"/>
      <c r="FI53" s="16"/>
      <c r="FJ53" s="16"/>
      <c r="FK53" s="16"/>
      <c r="FL53" s="16"/>
      <c r="FM53" s="16"/>
      <c r="FN53" s="16"/>
      <c r="FO53" s="16"/>
      <c r="FP53" s="16"/>
      <c r="FQ53" s="16"/>
      <c r="FR53" s="16"/>
      <c r="FS53" s="16"/>
      <c r="FT53" s="16"/>
      <c r="FU53" s="16"/>
      <c r="FV53" s="16"/>
      <c r="FW53" s="16"/>
      <c r="FX53" s="16"/>
      <c r="FY53" s="16"/>
      <c r="FZ53" s="16"/>
      <c r="GA53" s="16"/>
      <c r="GB53" s="16"/>
      <c r="GC53" s="16"/>
      <c r="GD53" s="16"/>
      <c r="GE53" s="16"/>
      <c r="GF53" s="16"/>
      <c r="GG53" s="16"/>
      <c r="GH53" s="16"/>
      <c r="GI53" s="16"/>
      <c r="GJ53" s="16"/>
      <c r="GK53" s="16"/>
      <c r="GL53" s="16"/>
      <c r="GM53" s="16"/>
      <c r="GN53" s="16"/>
      <c r="GO53" s="16"/>
      <c r="GP53" s="16"/>
      <c r="GQ53" s="16"/>
      <c r="GR53" s="16"/>
      <c r="GS53" s="16"/>
      <c r="GT53" s="16"/>
      <c r="GU53" s="16"/>
      <c r="GV53" s="16"/>
      <c r="GW53" s="16"/>
      <c r="GX53" s="16"/>
      <c r="GY53" s="16"/>
      <c r="GZ53" s="16"/>
      <c r="HA53" s="16"/>
      <c r="HB53" s="16"/>
      <c r="HC53" s="16"/>
      <c r="HD53" s="16"/>
      <c r="HE53" s="16"/>
      <c r="HF53" s="16"/>
      <c r="HG53" s="16"/>
      <c r="HH53" s="16"/>
      <c r="HI53" s="16"/>
      <c r="HJ53" s="16"/>
      <c r="HK53" s="16"/>
      <c r="HL53" s="16"/>
      <c r="HM53" s="16"/>
      <c r="HN53" s="16"/>
      <c r="HO53" s="16"/>
      <c r="HP53" s="16"/>
      <c r="HQ53" s="16"/>
    </row>
    <row r="54" spans="1:225" ht="12.75" customHeight="1" x14ac:dyDescent="0.2">
      <c r="A54" s="67" t="s">
        <v>191</v>
      </c>
      <c r="B54" s="20">
        <v>1060</v>
      </c>
      <c r="C54" s="68" t="s">
        <v>144</v>
      </c>
      <c r="D54" s="21">
        <f t="shared" ca="1" si="6"/>
        <v>0</v>
      </c>
      <c r="E54" s="21">
        <f t="shared" ca="1" si="6"/>
        <v>0</v>
      </c>
      <c r="F54" s="21">
        <f t="shared" ca="1" si="6"/>
        <v>0</v>
      </c>
      <c r="G54" s="21">
        <f t="shared" ca="1" si="6"/>
        <v>0</v>
      </c>
      <c r="H54" s="22">
        <f t="shared" ca="1" si="8"/>
        <v>0</v>
      </c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6"/>
      <c r="BA54" s="16"/>
      <c r="BB54" s="16"/>
      <c r="BC54" s="16"/>
      <c r="BD54" s="16"/>
      <c r="BE54" s="16"/>
      <c r="BF54" s="16"/>
      <c r="BG54" s="16"/>
      <c r="BH54" s="16"/>
      <c r="BI54" s="16"/>
      <c r="BJ54" s="16"/>
      <c r="BK54" s="16"/>
      <c r="BL54" s="16"/>
      <c r="BM54" s="16"/>
      <c r="BN54" s="16"/>
      <c r="BO54" s="16"/>
      <c r="BP54" s="16"/>
      <c r="BQ54" s="16"/>
      <c r="BR54" s="16"/>
      <c r="BS54" s="16"/>
      <c r="BT54" s="16"/>
      <c r="BU54" s="16"/>
      <c r="BV54" s="16"/>
      <c r="BW54" s="16"/>
      <c r="BX54" s="16"/>
      <c r="BY54" s="16"/>
      <c r="BZ54" s="16"/>
      <c r="CA54" s="16"/>
      <c r="CB54" s="16"/>
      <c r="CC54" s="16"/>
      <c r="CD54" s="16"/>
      <c r="CE54" s="16"/>
      <c r="CF54" s="16"/>
      <c r="CG54" s="16"/>
      <c r="CH54" s="16"/>
      <c r="CI54" s="16"/>
      <c r="CJ54" s="16"/>
      <c r="CK54" s="16"/>
      <c r="CL54" s="16"/>
      <c r="CM54" s="16"/>
      <c r="CN54" s="16"/>
      <c r="CO54" s="16"/>
      <c r="CP54" s="16"/>
      <c r="CQ54" s="16"/>
      <c r="CR54" s="16"/>
      <c r="CS54" s="16"/>
      <c r="CT54" s="16"/>
      <c r="CU54" s="16"/>
      <c r="CV54" s="16"/>
      <c r="CW54" s="16"/>
      <c r="CX54" s="16"/>
      <c r="CY54" s="16"/>
      <c r="CZ54" s="16"/>
      <c r="DA54" s="16"/>
      <c r="DB54" s="16"/>
      <c r="DC54" s="16"/>
      <c r="DD54" s="16"/>
      <c r="DE54" s="16"/>
      <c r="DF54" s="16"/>
      <c r="DG54" s="16"/>
      <c r="DH54" s="16"/>
      <c r="DI54" s="16"/>
      <c r="DJ54" s="16"/>
      <c r="DK54" s="16"/>
      <c r="DL54" s="16"/>
      <c r="DM54" s="16"/>
      <c r="DN54" s="16"/>
      <c r="DO54" s="16"/>
      <c r="DP54" s="16"/>
      <c r="DQ54" s="16"/>
      <c r="DR54" s="16"/>
      <c r="DS54" s="16"/>
      <c r="DT54" s="16"/>
      <c r="DU54" s="16"/>
      <c r="DV54" s="16"/>
      <c r="DW54" s="16"/>
      <c r="DX54" s="16"/>
      <c r="DY54" s="16"/>
      <c r="DZ54" s="16"/>
      <c r="EA54" s="16"/>
      <c r="EB54" s="16"/>
      <c r="EC54" s="16"/>
      <c r="ED54" s="16"/>
      <c r="EE54" s="16"/>
      <c r="EF54" s="16"/>
      <c r="EG54" s="16"/>
      <c r="EH54" s="16"/>
      <c r="EI54" s="16"/>
      <c r="EJ54" s="16"/>
      <c r="EK54" s="16"/>
      <c r="EL54" s="16"/>
      <c r="EM54" s="16"/>
      <c r="EN54" s="16"/>
      <c r="EO54" s="16"/>
      <c r="EP54" s="16"/>
      <c r="EQ54" s="16"/>
      <c r="ER54" s="16"/>
      <c r="ES54" s="16"/>
      <c r="ET54" s="16"/>
      <c r="EU54" s="16"/>
      <c r="EV54" s="16"/>
      <c r="EW54" s="16"/>
      <c r="EX54" s="16"/>
      <c r="EY54" s="16"/>
      <c r="EZ54" s="16"/>
      <c r="FA54" s="16"/>
      <c r="FB54" s="16"/>
      <c r="FC54" s="16"/>
      <c r="FD54" s="16"/>
      <c r="FE54" s="16"/>
      <c r="FF54" s="16"/>
      <c r="FG54" s="16"/>
      <c r="FH54" s="16"/>
      <c r="FI54" s="16"/>
      <c r="FJ54" s="16"/>
      <c r="FK54" s="16"/>
      <c r="FL54" s="16"/>
      <c r="FM54" s="16"/>
      <c r="FN54" s="16"/>
      <c r="FO54" s="16"/>
      <c r="FP54" s="16"/>
      <c r="FQ54" s="16"/>
      <c r="FR54" s="16"/>
      <c r="FS54" s="16"/>
      <c r="FT54" s="16"/>
      <c r="FU54" s="16"/>
      <c r="FV54" s="16"/>
      <c r="FW54" s="16"/>
      <c r="FX54" s="16"/>
      <c r="FY54" s="16"/>
      <c r="FZ54" s="16"/>
      <c r="GA54" s="16"/>
      <c r="GB54" s="16"/>
      <c r="GC54" s="16"/>
      <c r="GD54" s="16"/>
      <c r="GE54" s="16"/>
      <c r="GF54" s="16"/>
      <c r="GG54" s="16"/>
      <c r="GH54" s="16"/>
      <c r="GI54" s="16"/>
      <c r="GJ54" s="16"/>
      <c r="GK54" s="16"/>
      <c r="GL54" s="16"/>
      <c r="GM54" s="16"/>
      <c r="GN54" s="16"/>
      <c r="GO54" s="16"/>
      <c r="GP54" s="16"/>
      <c r="GQ54" s="16"/>
      <c r="GR54" s="16"/>
      <c r="GS54" s="16"/>
      <c r="GT54" s="16"/>
      <c r="GU54" s="16"/>
      <c r="GV54" s="16"/>
      <c r="GW54" s="16"/>
      <c r="GX54" s="16"/>
      <c r="GY54" s="16"/>
      <c r="GZ54" s="16"/>
      <c r="HA54" s="16"/>
      <c r="HB54" s="16"/>
      <c r="HC54" s="16"/>
      <c r="HD54" s="16"/>
      <c r="HE54" s="16"/>
      <c r="HF54" s="16"/>
      <c r="HG54" s="16"/>
      <c r="HH54" s="16"/>
      <c r="HI54" s="16"/>
      <c r="HJ54" s="16"/>
      <c r="HK54" s="16"/>
      <c r="HL54" s="16"/>
      <c r="HM54" s="16"/>
      <c r="HN54" s="16"/>
      <c r="HO54" s="16"/>
      <c r="HP54" s="16"/>
      <c r="HQ54" s="16"/>
    </row>
    <row r="55" spans="1:225" ht="12.75" customHeight="1" x14ac:dyDescent="0.2">
      <c r="A55" s="67" t="s">
        <v>192</v>
      </c>
      <c r="B55" s="20">
        <v>1061</v>
      </c>
      <c r="C55" s="68" t="s">
        <v>144</v>
      </c>
      <c r="D55" s="21">
        <f t="shared" ca="1" si="6"/>
        <v>0</v>
      </c>
      <c r="E55" s="21">
        <f t="shared" ca="1" si="6"/>
        <v>0</v>
      </c>
      <c r="F55" s="21">
        <f t="shared" ca="1" si="6"/>
        <v>0</v>
      </c>
      <c r="G55" s="21">
        <f t="shared" ca="1" si="6"/>
        <v>0</v>
      </c>
      <c r="H55" s="22">
        <f t="shared" ca="1" si="8"/>
        <v>0</v>
      </c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6"/>
      <c r="BT55" s="16"/>
      <c r="BU55" s="16"/>
      <c r="BV55" s="16"/>
      <c r="BW55" s="16"/>
      <c r="BX55" s="16"/>
      <c r="BY55" s="16"/>
      <c r="BZ55" s="16"/>
      <c r="CA55" s="16"/>
      <c r="CB55" s="16"/>
      <c r="CC55" s="16"/>
      <c r="CD55" s="16"/>
      <c r="CE55" s="16"/>
      <c r="CF55" s="16"/>
      <c r="CG55" s="16"/>
      <c r="CH55" s="16"/>
      <c r="CI55" s="16"/>
      <c r="CJ55" s="16"/>
      <c r="CK55" s="16"/>
      <c r="CL55" s="16"/>
      <c r="CM55" s="16"/>
      <c r="CN55" s="16"/>
      <c r="CO55" s="16"/>
      <c r="CP55" s="16"/>
      <c r="CQ55" s="16"/>
      <c r="CR55" s="16"/>
      <c r="CS55" s="16"/>
      <c r="CT55" s="16"/>
      <c r="CU55" s="16"/>
      <c r="CV55" s="16"/>
      <c r="CW55" s="16"/>
      <c r="CX55" s="16"/>
      <c r="CY55" s="16"/>
      <c r="CZ55" s="16"/>
      <c r="DA55" s="16"/>
      <c r="DB55" s="16"/>
      <c r="DC55" s="16"/>
      <c r="DD55" s="16"/>
      <c r="DE55" s="16"/>
      <c r="DF55" s="16"/>
      <c r="DG55" s="16"/>
      <c r="DH55" s="16"/>
      <c r="DI55" s="16"/>
      <c r="DJ55" s="16"/>
      <c r="DK55" s="16"/>
      <c r="DL55" s="16"/>
      <c r="DM55" s="16"/>
      <c r="DN55" s="16"/>
      <c r="DO55" s="16"/>
      <c r="DP55" s="16"/>
      <c r="DQ55" s="16"/>
      <c r="DR55" s="16"/>
      <c r="DS55" s="16"/>
      <c r="DT55" s="16"/>
      <c r="DU55" s="16"/>
      <c r="DV55" s="16"/>
      <c r="DW55" s="16"/>
      <c r="DX55" s="16"/>
      <c r="DY55" s="16"/>
      <c r="DZ55" s="16"/>
      <c r="EA55" s="16"/>
      <c r="EB55" s="16"/>
      <c r="EC55" s="16"/>
      <c r="ED55" s="16"/>
      <c r="EE55" s="16"/>
      <c r="EF55" s="16"/>
      <c r="EG55" s="16"/>
      <c r="EH55" s="16"/>
      <c r="EI55" s="16"/>
      <c r="EJ55" s="16"/>
      <c r="EK55" s="16"/>
      <c r="EL55" s="16"/>
      <c r="EM55" s="16"/>
      <c r="EN55" s="16"/>
      <c r="EO55" s="16"/>
      <c r="EP55" s="16"/>
      <c r="EQ55" s="16"/>
      <c r="ER55" s="16"/>
      <c r="ES55" s="16"/>
      <c r="ET55" s="16"/>
      <c r="EU55" s="16"/>
      <c r="EV55" s="16"/>
      <c r="EW55" s="16"/>
      <c r="EX55" s="16"/>
      <c r="EY55" s="16"/>
      <c r="EZ55" s="16"/>
      <c r="FA55" s="16"/>
      <c r="FB55" s="16"/>
      <c r="FC55" s="16"/>
      <c r="FD55" s="16"/>
      <c r="FE55" s="16"/>
      <c r="FF55" s="16"/>
      <c r="FG55" s="16"/>
      <c r="FH55" s="16"/>
      <c r="FI55" s="16"/>
      <c r="FJ55" s="16"/>
      <c r="FK55" s="16"/>
      <c r="FL55" s="16"/>
      <c r="FM55" s="16"/>
      <c r="FN55" s="16"/>
      <c r="FO55" s="16"/>
      <c r="FP55" s="16"/>
      <c r="FQ55" s="16"/>
      <c r="FR55" s="16"/>
      <c r="FS55" s="16"/>
      <c r="FT55" s="16"/>
      <c r="FU55" s="16"/>
      <c r="FV55" s="16"/>
      <c r="FW55" s="16"/>
      <c r="FX55" s="16"/>
      <c r="FY55" s="16"/>
      <c r="FZ55" s="16"/>
      <c r="GA55" s="16"/>
      <c r="GB55" s="16"/>
      <c r="GC55" s="16"/>
      <c r="GD55" s="16"/>
      <c r="GE55" s="16"/>
      <c r="GF55" s="16"/>
      <c r="GG55" s="16"/>
      <c r="GH55" s="16"/>
      <c r="GI55" s="16"/>
      <c r="GJ55" s="16"/>
      <c r="GK55" s="16"/>
      <c r="GL55" s="16"/>
      <c r="GM55" s="16"/>
      <c r="GN55" s="16"/>
      <c r="GO55" s="16"/>
      <c r="GP55" s="16"/>
      <c r="GQ55" s="16"/>
      <c r="GR55" s="16"/>
      <c r="GS55" s="16"/>
      <c r="GT55" s="16"/>
      <c r="GU55" s="16"/>
      <c r="GV55" s="16"/>
      <c r="GW55" s="16"/>
      <c r="GX55" s="16"/>
      <c r="GY55" s="16"/>
      <c r="GZ55" s="16"/>
      <c r="HA55" s="16"/>
      <c r="HB55" s="16"/>
      <c r="HC55" s="16"/>
      <c r="HD55" s="16"/>
      <c r="HE55" s="16"/>
      <c r="HF55" s="16"/>
      <c r="HG55" s="16"/>
      <c r="HH55" s="16"/>
      <c r="HI55" s="16"/>
      <c r="HJ55" s="16"/>
      <c r="HK55" s="16"/>
      <c r="HL55" s="16"/>
      <c r="HM55" s="16"/>
      <c r="HN55" s="16"/>
      <c r="HO55" s="16"/>
      <c r="HP55" s="16"/>
      <c r="HQ55" s="16"/>
    </row>
    <row r="56" spans="1:225" ht="12.75" customHeight="1" x14ac:dyDescent="0.2">
      <c r="A56" s="67" t="s">
        <v>193</v>
      </c>
      <c r="B56" s="20">
        <v>2001</v>
      </c>
      <c r="C56" s="68" t="s">
        <v>144</v>
      </c>
      <c r="D56" s="21">
        <f t="shared" ca="1" si="6"/>
        <v>0</v>
      </c>
      <c r="E56" s="21">
        <f t="shared" ca="1" si="6"/>
        <v>0</v>
      </c>
      <c r="F56" s="21">
        <f t="shared" ca="1" si="6"/>
        <v>0</v>
      </c>
      <c r="G56" s="21">
        <f t="shared" ca="1" si="6"/>
        <v>0</v>
      </c>
      <c r="H56" s="22">
        <f t="shared" ca="1" si="5"/>
        <v>0</v>
      </c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6"/>
      <c r="BA56" s="16"/>
      <c r="BB56" s="16"/>
      <c r="BC56" s="16"/>
      <c r="BD56" s="16"/>
      <c r="BE56" s="16"/>
      <c r="BF56" s="16"/>
      <c r="BG56" s="16"/>
      <c r="BH56" s="16"/>
      <c r="BI56" s="16"/>
      <c r="BJ56" s="16"/>
      <c r="BK56" s="16"/>
      <c r="BL56" s="16"/>
      <c r="BM56" s="16"/>
      <c r="BN56" s="16"/>
      <c r="BO56" s="16"/>
      <c r="BP56" s="16"/>
      <c r="BQ56" s="16"/>
      <c r="BR56" s="16"/>
      <c r="BS56" s="16"/>
      <c r="BT56" s="16"/>
      <c r="BU56" s="16"/>
      <c r="BV56" s="16"/>
      <c r="BW56" s="16"/>
      <c r="BX56" s="16"/>
      <c r="BY56" s="16"/>
      <c r="BZ56" s="16"/>
      <c r="CA56" s="16"/>
      <c r="CB56" s="16"/>
      <c r="CC56" s="16"/>
      <c r="CD56" s="16"/>
      <c r="CE56" s="16"/>
      <c r="CF56" s="16"/>
      <c r="CG56" s="16"/>
      <c r="CH56" s="16"/>
      <c r="CI56" s="16"/>
      <c r="CJ56" s="16"/>
      <c r="CK56" s="16"/>
      <c r="CL56" s="16"/>
      <c r="CM56" s="16"/>
      <c r="CN56" s="16"/>
      <c r="CO56" s="16"/>
      <c r="CP56" s="16"/>
      <c r="CQ56" s="16"/>
      <c r="CR56" s="16"/>
      <c r="CS56" s="16"/>
      <c r="CT56" s="16"/>
      <c r="CU56" s="16"/>
      <c r="CV56" s="16"/>
      <c r="CW56" s="16"/>
      <c r="CX56" s="16"/>
      <c r="CY56" s="16"/>
      <c r="CZ56" s="16"/>
      <c r="DA56" s="16"/>
      <c r="DB56" s="16"/>
      <c r="DC56" s="16"/>
      <c r="DD56" s="16"/>
      <c r="DE56" s="16"/>
      <c r="DF56" s="16"/>
      <c r="DG56" s="16"/>
      <c r="DH56" s="16"/>
      <c r="DI56" s="16"/>
      <c r="DJ56" s="16"/>
      <c r="DK56" s="16"/>
      <c r="DL56" s="16"/>
      <c r="DM56" s="16"/>
      <c r="DN56" s="16"/>
      <c r="DO56" s="16"/>
      <c r="DP56" s="16"/>
      <c r="DQ56" s="16"/>
      <c r="DR56" s="16"/>
      <c r="DS56" s="16"/>
      <c r="DT56" s="16"/>
      <c r="DU56" s="16"/>
      <c r="DV56" s="16"/>
      <c r="DW56" s="16"/>
      <c r="DX56" s="16"/>
      <c r="DY56" s="16"/>
      <c r="DZ56" s="16"/>
      <c r="EA56" s="16"/>
      <c r="EB56" s="16"/>
      <c r="EC56" s="16"/>
      <c r="ED56" s="16"/>
      <c r="EE56" s="16"/>
      <c r="EF56" s="16"/>
      <c r="EG56" s="16"/>
      <c r="EH56" s="16"/>
      <c r="EI56" s="16"/>
      <c r="EJ56" s="16"/>
      <c r="EK56" s="16"/>
      <c r="EL56" s="16"/>
      <c r="EM56" s="16"/>
      <c r="EN56" s="16"/>
      <c r="EO56" s="16"/>
      <c r="EP56" s="16"/>
      <c r="EQ56" s="16"/>
      <c r="ER56" s="16"/>
      <c r="ES56" s="16"/>
      <c r="ET56" s="16"/>
      <c r="EU56" s="16"/>
      <c r="EV56" s="16"/>
      <c r="EW56" s="16"/>
      <c r="EX56" s="16"/>
      <c r="EY56" s="16"/>
      <c r="EZ56" s="16"/>
      <c r="FA56" s="16"/>
      <c r="FB56" s="16"/>
      <c r="FC56" s="16"/>
      <c r="FD56" s="16"/>
      <c r="FE56" s="16"/>
      <c r="FF56" s="16"/>
      <c r="FG56" s="16"/>
      <c r="FH56" s="16"/>
      <c r="FI56" s="16"/>
      <c r="FJ56" s="16"/>
      <c r="FK56" s="16"/>
      <c r="FL56" s="16"/>
      <c r="FM56" s="16"/>
      <c r="FN56" s="16"/>
      <c r="FO56" s="16"/>
      <c r="FP56" s="16"/>
      <c r="FQ56" s="16"/>
      <c r="FR56" s="16"/>
      <c r="FS56" s="16"/>
      <c r="FT56" s="16"/>
      <c r="FU56" s="16"/>
      <c r="FV56" s="16"/>
      <c r="FW56" s="16"/>
      <c r="FX56" s="16"/>
      <c r="FY56" s="16"/>
      <c r="FZ56" s="16"/>
      <c r="GA56" s="16"/>
      <c r="GB56" s="16"/>
      <c r="GC56" s="16"/>
      <c r="GD56" s="16"/>
      <c r="GE56" s="16"/>
      <c r="GF56" s="16"/>
      <c r="GG56" s="16"/>
      <c r="GH56" s="16"/>
      <c r="GI56" s="16"/>
      <c r="GJ56" s="16"/>
      <c r="GK56" s="16"/>
      <c r="GL56" s="16"/>
      <c r="GM56" s="16"/>
      <c r="GN56" s="16"/>
      <c r="GO56" s="16"/>
      <c r="GP56" s="16"/>
      <c r="GQ56" s="16"/>
      <c r="GR56" s="16"/>
      <c r="GS56" s="16"/>
      <c r="GT56" s="16"/>
      <c r="GU56" s="16"/>
      <c r="GV56" s="16"/>
      <c r="GW56" s="16"/>
      <c r="GX56" s="16"/>
      <c r="GY56" s="16"/>
      <c r="GZ56" s="16"/>
      <c r="HA56" s="16"/>
      <c r="HB56" s="16"/>
      <c r="HC56" s="16"/>
      <c r="HD56" s="16"/>
      <c r="HE56" s="16"/>
      <c r="HF56" s="16"/>
      <c r="HG56" s="16"/>
      <c r="HH56" s="16"/>
      <c r="HI56" s="16"/>
      <c r="HJ56" s="16"/>
      <c r="HK56" s="16"/>
      <c r="HL56" s="16"/>
      <c r="HM56" s="16"/>
      <c r="HN56" s="16"/>
      <c r="HO56" s="16"/>
      <c r="HP56" s="16"/>
      <c r="HQ56" s="16"/>
    </row>
    <row r="57" spans="1:225" ht="12.75" customHeight="1" x14ac:dyDescent="0.2">
      <c r="A57" s="67" t="s">
        <v>194</v>
      </c>
      <c r="B57" s="20">
        <v>2002</v>
      </c>
      <c r="C57" s="68" t="s">
        <v>195</v>
      </c>
      <c r="D57" s="21">
        <f t="shared" ca="1" si="6"/>
        <v>0</v>
      </c>
      <c r="E57" s="21">
        <f t="shared" ca="1" si="6"/>
        <v>0</v>
      </c>
      <c r="F57" s="21">
        <f t="shared" ca="1" si="6"/>
        <v>0</v>
      </c>
      <c r="G57" s="21">
        <f t="shared" ca="1" si="6"/>
        <v>0</v>
      </c>
      <c r="H57" s="22">
        <f t="shared" ca="1" si="5"/>
        <v>0</v>
      </c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/>
      <c r="AY57" s="16"/>
      <c r="AZ57" s="16"/>
      <c r="BA57" s="16"/>
      <c r="BB57" s="16"/>
      <c r="BC57" s="16"/>
      <c r="BD57" s="16"/>
      <c r="BE57" s="16"/>
      <c r="BF57" s="16"/>
      <c r="BG57" s="16"/>
      <c r="BH57" s="16"/>
      <c r="BI57" s="16"/>
      <c r="BJ57" s="16"/>
      <c r="BK57" s="16"/>
      <c r="BL57" s="16"/>
      <c r="BM57" s="16"/>
      <c r="BN57" s="16"/>
      <c r="BO57" s="16"/>
      <c r="BP57" s="16"/>
      <c r="BQ57" s="16"/>
      <c r="BR57" s="16"/>
      <c r="BS57" s="16"/>
      <c r="BT57" s="16"/>
      <c r="BU57" s="16"/>
      <c r="BV57" s="16"/>
      <c r="BW57" s="16"/>
      <c r="BX57" s="16"/>
      <c r="BY57" s="16"/>
      <c r="BZ57" s="16"/>
      <c r="CA57" s="16"/>
      <c r="CB57" s="16"/>
      <c r="CC57" s="16"/>
      <c r="CD57" s="16"/>
      <c r="CE57" s="16"/>
      <c r="CF57" s="16"/>
      <c r="CG57" s="16"/>
      <c r="CH57" s="16"/>
      <c r="CI57" s="16"/>
      <c r="CJ57" s="16"/>
      <c r="CK57" s="16"/>
      <c r="CL57" s="16"/>
      <c r="CM57" s="16"/>
      <c r="CN57" s="16"/>
      <c r="CO57" s="16"/>
      <c r="CP57" s="16"/>
      <c r="CQ57" s="16"/>
      <c r="CR57" s="16"/>
      <c r="CS57" s="16"/>
      <c r="CT57" s="16"/>
      <c r="CU57" s="16"/>
      <c r="CV57" s="16"/>
      <c r="CW57" s="16"/>
      <c r="CX57" s="16"/>
      <c r="CY57" s="16"/>
      <c r="CZ57" s="16"/>
      <c r="DA57" s="16"/>
      <c r="DB57" s="16"/>
      <c r="DC57" s="16"/>
      <c r="DD57" s="16"/>
      <c r="DE57" s="16"/>
      <c r="DF57" s="16"/>
      <c r="DG57" s="16"/>
      <c r="DH57" s="16"/>
      <c r="DI57" s="16"/>
      <c r="DJ57" s="16"/>
      <c r="DK57" s="16"/>
      <c r="DL57" s="16"/>
      <c r="DM57" s="16"/>
      <c r="DN57" s="16"/>
      <c r="DO57" s="16"/>
      <c r="DP57" s="16"/>
      <c r="DQ57" s="16"/>
      <c r="DR57" s="16"/>
      <c r="DS57" s="16"/>
      <c r="DT57" s="16"/>
      <c r="DU57" s="16"/>
      <c r="DV57" s="16"/>
      <c r="DW57" s="16"/>
      <c r="DX57" s="16"/>
      <c r="DY57" s="16"/>
      <c r="DZ57" s="16"/>
      <c r="EA57" s="16"/>
      <c r="EB57" s="16"/>
      <c r="EC57" s="16"/>
      <c r="ED57" s="16"/>
      <c r="EE57" s="16"/>
      <c r="EF57" s="16"/>
      <c r="EG57" s="16"/>
      <c r="EH57" s="16"/>
      <c r="EI57" s="16"/>
      <c r="EJ57" s="16"/>
      <c r="EK57" s="16"/>
      <c r="EL57" s="16"/>
      <c r="EM57" s="16"/>
      <c r="EN57" s="16"/>
      <c r="EO57" s="16"/>
      <c r="EP57" s="16"/>
      <c r="EQ57" s="16"/>
      <c r="ER57" s="16"/>
      <c r="ES57" s="16"/>
      <c r="ET57" s="16"/>
      <c r="EU57" s="16"/>
      <c r="EV57" s="16"/>
      <c r="EW57" s="16"/>
      <c r="EX57" s="16"/>
      <c r="EY57" s="16"/>
      <c r="EZ57" s="16"/>
      <c r="FA57" s="16"/>
      <c r="FB57" s="16"/>
      <c r="FC57" s="16"/>
      <c r="FD57" s="16"/>
      <c r="FE57" s="16"/>
      <c r="FF57" s="16"/>
      <c r="FG57" s="16"/>
      <c r="FH57" s="16"/>
      <c r="FI57" s="16"/>
      <c r="FJ57" s="16"/>
      <c r="FK57" s="16"/>
      <c r="FL57" s="16"/>
      <c r="FM57" s="16"/>
      <c r="FN57" s="16"/>
      <c r="FO57" s="16"/>
      <c r="FP57" s="16"/>
      <c r="FQ57" s="16"/>
      <c r="FR57" s="16"/>
      <c r="FS57" s="16"/>
      <c r="FT57" s="16"/>
      <c r="FU57" s="16"/>
      <c r="FV57" s="16"/>
      <c r="FW57" s="16"/>
      <c r="FX57" s="16"/>
      <c r="FY57" s="16"/>
      <c r="FZ57" s="16"/>
      <c r="GA57" s="16"/>
      <c r="GB57" s="16"/>
      <c r="GC57" s="16"/>
      <c r="GD57" s="16"/>
      <c r="GE57" s="16"/>
      <c r="GF57" s="16"/>
      <c r="GG57" s="16"/>
      <c r="GH57" s="16"/>
      <c r="GI57" s="16"/>
      <c r="GJ57" s="16"/>
      <c r="GK57" s="16"/>
      <c r="GL57" s="16"/>
      <c r="GM57" s="16"/>
      <c r="GN57" s="16"/>
      <c r="GO57" s="16"/>
      <c r="GP57" s="16"/>
      <c r="GQ57" s="16"/>
      <c r="GR57" s="16"/>
      <c r="GS57" s="16"/>
      <c r="GT57" s="16"/>
      <c r="GU57" s="16"/>
      <c r="GV57" s="16"/>
      <c r="GW57" s="16"/>
      <c r="GX57" s="16"/>
      <c r="GY57" s="16"/>
      <c r="GZ57" s="16"/>
      <c r="HA57" s="16"/>
      <c r="HB57" s="16"/>
      <c r="HC57" s="16"/>
      <c r="HD57" s="16"/>
      <c r="HE57" s="16"/>
      <c r="HF57" s="16"/>
      <c r="HG57" s="16"/>
      <c r="HH57" s="16"/>
      <c r="HI57" s="16"/>
      <c r="HJ57" s="16"/>
      <c r="HK57" s="16"/>
      <c r="HL57" s="16"/>
      <c r="HM57" s="16"/>
      <c r="HN57" s="16"/>
      <c r="HO57" s="16"/>
      <c r="HP57" s="16"/>
      <c r="HQ57" s="16"/>
    </row>
    <row r="58" spans="1:225" ht="12.75" customHeight="1" x14ac:dyDescent="0.2">
      <c r="A58" s="67" t="s">
        <v>196</v>
      </c>
      <c r="B58" s="20">
        <v>2005</v>
      </c>
      <c r="C58" s="68" t="s">
        <v>195</v>
      </c>
      <c r="D58" s="21">
        <f t="shared" ca="1" si="6"/>
        <v>0</v>
      </c>
      <c r="E58" s="21">
        <f t="shared" ca="1" si="6"/>
        <v>0</v>
      </c>
      <c r="F58" s="21">
        <f t="shared" ca="1" si="6"/>
        <v>0</v>
      </c>
      <c r="G58" s="21">
        <f t="shared" ca="1" si="6"/>
        <v>0</v>
      </c>
      <c r="H58" s="22">
        <f t="shared" ca="1" si="5"/>
        <v>0</v>
      </c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  <c r="AY58" s="16"/>
      <c r="AZ58" s="16"/>
      <c r="BA58" s="16"/>
      <c r="BB58" s="16"/>
      <c r="BC58" s="16"/>
      <c r="BD58" s="16"/>
      <c r="BE58" s="16"/>
      <c r="BF58" s="16"/>
      <c r="BG58" s="16"/>
      <c r="BH58" s="16"/>
      <c r="BI58" s="16"/>
      <c r="BJ58" s="16"/>
      <c r="BK58" s="16"/>
      <c r="BL58" s="16"/>
      <c r="BM58" s="16"/>
      <c r="BN58" s="16"/>
      <c r="BO58" s="16"/>
      <c r="BP58" s="16"/>
      <c r="BQ58" s="16"/>
      <c r="BR58" s="16"/>
      <c r="BS58" s="16"/>
      <c r="BT58" s="16"/>
      <c r="BU58" s="16"/>
      <c r="BV58" s="16"/>
      <c r="BW58" s="16"/>
      <c r="BX58" s="16"/>
      <c r="BY58" s="16"/>
      <c r="BZ58" s="16"/>
      <c r="CA58" s="16"/>
      <c r="CB58" s="16"/>
      <c r="CC58" s="16"/>
      <c r="CD58" s="16"/>
      <c r="CE58" s="16"/>
      <c r="CF58" s="16"/>
      <c r="CG58" s="16"/>
      <c r="CH58" s="16"/>
      <c r="CI58" s="16"/>
      <c r="CJ58" s="16"/>
      <c r="CK58" s="16"/>
      <c r="CL58" s="16"/>
      <c r="CM58" s="16"/>
      <c r="CN58" s="16"/>
      <c r="CO58" s="16"/>
      <c r="CP58" s="16"/>
      <c r="CQ58" s="16"/>
      <c r="CR58" s="16"/>
      <c r="CS58" s="16"/>
      <c r="CT58" s="16"/>
      <c r="CU58" s="16"/>
      <c r="CV58" s="16"/>
      <c r="CW58" s="16"/>
      <c r="CX58" s="16"/>
      <c r="CY58" s="16"/>
      <c r="CZ58" s="16"/>
      <c r="DA58" s="16"/>
      <c r="DB58" s="16"/>
      <c r="DC58" s="16"/>
      <c r="DD58" s="16"/>
      <c r="DE58" s="16"/>
      <c r="DF58" s="16"/>
      <c r="DG58" s="16"/>
      <c r="DH58" s="16"/>
      <c r="DI58" s="16"/>
      <c r="DJ58" s="16"/>
      <c r="DK58" s="16"/>
      <c r="DL58" s="16"/>
      <c r="DM58" s="16"/>
      <c r="DN58" s="16"/>
      <c r="DO58" s="16"/>
      <c r="DP58" s="16"/>
      <c r="DQ58" s="16"/>
      <c r="DR58" s="16"/>
      <c r="DS58" s="16"/>
      <c r="DT58" s="16"/>
      <c r="DU58" s="16"/>
      <c r="DV58" s="16"/>
      <c r="DW58" s="16"/>
      <c r="DX58" s="16"/>
      <c r="DY58" s="16"/>
      <c r="DZ58" s="16"/>
      <c r="EA58" s="16"/>
      <c r="EB58" s="16"/>
      <c r="EC58" s="16"/>
      <c r="ED58" s="16"/>
      <c r="EE58" s="16"/>
      <c r="EF58" s="16"/>
      <c r="EG58" s="16"/>
      <c r="EH58" s="16"/>
      <c r="EI58" s="16"/>
      <c r="EJ58" s="16"/>
      <c r="EK58" s="16"/>
      <c r="EL58" s="16"/>
      <c r="EM58" s="16"/>
      <c r="EN58" s="16"/>
      <c r="EO58" s="16"/>
      <c r="EP58" s="16"/>
      <c r="EQ58" s="16"/>
      <c r="ER58" s="16"/>
      <c r="ES58" s="16"/>
      <c r="ET58" s="16"/>
      <c r="EU58" s="16"/>
      <c r="EV58" s="16"/>
      <c r="EW58" s="16"/>
      <c r="EX58" s="16"/>
      <c r="EY58" s="16"/>
      <c r="EZ58" s="16"/>
      <c r="FA58" s="16"/>
      <c r="FB58" s="16"/>
      <c r="FC58" s="16"/>
      <c r="FD58" s="16"/>
      <c r="FE58" s="16"/>
      <c r="FF58" s="16"/>
      <c r="FG58" s="16"/>
      <c r="FH58" s="16"/>
      <c r="FI58" s="16"/>
      <c r="FJ58" s="16"/>
      <c r="FK58" s="16"/>
      <c r="FL58" s="16"/>
      <c r="FM58" s="16"/>
      <c r="FN58" s="16"/>
      <c r="FO58" s="16"/>
      <c r="FP58" s="16"/>
      <c r="FQ58" s="16"/>
      <c r="FR58" s="16"/>
      <c r="FS58" s="16"/>
      <c r="FT58" s="16"/>
      <c r="FU58" s="16"/>
      <c r="FV58" s="16"/>
      <c r="FW58" s="16"/>
      <c r="FX58" s="16"/>
      <c r="FY58" s="16"/>
      <c r="FZ58" s="16"/>
      <c r="GA58" s="16"/>
      <c r="GB58" s="16"/>
      <c r="GC58" s="16"/>
      <c r="GD58" s="16"/>
      <c r="GE58" s="16"/>
      <c r="GF58" s="16"/>
      <c r="GG58" s="16"/>
      <c r="GH58" s="16"/>
      <c r="GI58" s="16"/>
      <c r="GJ58" s="16"/>
      <c r="GK58" s="16"/>
      <c r="GL58" s="16"/>
      <c r="GM58" s="16"/>
      <c r="GN58" s="16"/>
      <c r="GO58" s="16"/>
      <c r="GP58" s="16"/>
      <c r="GQ58" s="16"/>
      <c r="GR58" s="16"/>
      <c r="GS58" s="16"/>
      <c r="GT58" s="16"/>
      <c r="GU58" s="16"/>
      <c r="GV58" s="16"/>
      <c r="GW58" s="16"/>
      <c r="GX58" s="16"/>
      <c r="GY58" s="16"/>
      <c r="GZ58" s="16"/>
      <c r="HA58" s="16"/>
      <c r="HB58" s="16"/>
      <c r="HC58" s="16"/>
      <c r="HD58" s="16"/>
      <c r="HE58" s="16"/>
      <c r="HF58" s="16"/>
      <c r="HG58" s="16"/>
      <c r="HH58" s="16"/>
      <c r="HI58" s="16"/>
      <c r="HJ58" s="16"/>
      <c r="HK58" s="16"/>
      <c r="HL58" s="16"/>
      <c r="HM58" s="16"/>
      <c r="HN58" s="16"/>
      <c r="HO58" s="16"/>
      <c r="HP58" s="16"/>
      <c r="HQ58" s="16"/>
    </row>
    <row r="59" spans="1:225" ht="12.75" customHeight="1" x14ac:dyDescent="0.2">
      <c r="A59" s="67" t="s">
        <v>197</v>
      </c>
      <c r="B59" s="20">
        <v>2006</v>
      </c>
      <c r="C59" s="68" t="s">
        <v>198</v>
      </c>
      <c r="D59" s="21">
        <f t="shared" ca="1" si="6"/>
        <v>0</v>
      </c>
      <c r="E59" s="21">
        <f t="shared" ca="1" si="6"/>
        <v>0</v>
      </c>
      <c r="F59" s="21">
        <f t="shared" ca="1" si="6"/>
        <v>0</v>
      </c>
      <c r="G59" s="21">
        <f t="shared" ca="1" si="6"/>
        <v>0</v>
      </c>
      <c r="H59" s="22">
        <f t="shared" ca="1" si="5"/>
        <v>0</v>
      </c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6"/>
      <c r="AL59" s="16"/>
      <c r="AM59" s="16"/>
      <c r="AN59" s="16"/>
      <c r="AO59" s="16"/>
      <c r="AP59" s="16"/>
      <c r="AQ59" s="16"/>
      <c r="AR59" s="16"/>
      <c r="AS59" s="16"/>
      <c r="AT59" s="16"/>
      <c r="AU59" s="16"/>
      <c r="AV59" s="16"/>
      <c r="AW59" s="16"/>
      <c r="AX59" s="16"/>
      <c r="AY59" s="16"/>
      <c r="AZ59" s="16"/>
      <c r="BA59" s="16"/>
      <c r="BB59" s="16"/>
      <c r="BC59" s="16"/>
      <c r="BD59" s="16"/>
      <c r="BE59" s="16"/>
      <c r="BF59" s="16"/>
      <c r="BG59" s="16"/>
      <c r="BH59" s="16"/>
      <c r="BI59" s="16"/>
      <c r="BJ59" s="16"/>
      <c r="BK59" s="16"/>
      <c r="BL59" s="16"/>
      <c r="BM59" s="16"/>
      <c r="BN59" s="16"/>
      <c r="BO59" s="16"/>
      <c r="BP59" s="16"/>
      <c r="BQ59" s="16"/>
      <c r="BR59" s="16"/>
      <c r="BS59" s="16"/>
      <c r="BT59" s="16"/>
      <c r="BU59" s="16"/>
      <c r="BV59" s="16"/>
      <c r="BW59" s="16"/>
      <c r="BX59" s="16"/>
      <c r="BY59" s="16"/>
      <c r="BZ59" s="16"/>
      <c r="CA59" s="16"/>
      <c r="CB59" s="16"/>
      <c r="CC59" s="16"/>
      <c r="CD59" s="16"/>
      <c r="CE59" s="16"/>
      <c r="CF59" s="16"/>
      <c r="CG59" s="16"/>
      <c r="CH59" s="16"/>
      <c r="CI59" s="16"/>
      <c r="CJ59" s="16"/>
      <c r="CK59" s="16"/>
      <c r="CL59" s="16"/>
      <c r="CM59" s="16"/>
      <c r="CN59" s="16"/>
      <c r="CO59" s="16"/>
      <c r="CP59" s="16"/>
      <c r="CQ59" s="16"/>
      <c r="CR59" s="16"/>
      <c r="CS59" s="16"/>
      <c r="CT59" s="16"/>
      <c r="CU59" s="16"/>
      <c r="CV59" s="16"/>
      <c r="CW59" s="16"/>
      <c r="CX59" s="16"/>
      <c r="CY59" s="16"/>
      <c r="CZ59" s="16"/>
      <c r="DA59" s="16"/>
      <c r="DB59" s="16"/>
      <c r="DC59" s="16"/>
      <c r="DD59" s="16"/>
      <c r="DE59" s="16"/>
      <c r="DF59" s="16"/>
      <c r="DG59" s="16"/>
      <c r="DH59" s="16"/>
      <c r="DI59" s="16"/>
      <c r="DJ59" s="16"/>
      <c r="DK59" s="16"/>
      <c r="DL59" s="16"/>
      <c r="DM59" s="16"/>
      <c r="DN59" s="16"/>
      <c r="DO59" s="16"/>
      <c r="DP59" s="16"/>
      <c r="DQ59" s="16"/>
      <c r="DR59" s="16"/>
      <c r="DS59" s="16"/>
      <c r="DT59" s="16"/>
      <c r="DU59" s="16"/>
      <c r="DV59" s="16"/>
      <c r="DW59" s="16"/>
      <c r="DX59" s="16"/>
      <c r="DY59" s="16"/>
      <c r="DZ59" s="16"/>
      <c r="EA59" s="16"/>
      <c r="EB59" s="16"/>
      <c r="EC59" s="16"/>
      <c r="ED59" s="16"/>
      <c r="EE59" s="16"/>
      <c r="EF59" s="16"/>
      <c r="EG59" s="16"/>
      <c r="EH59" s="16"/>
      <c r="EI59" s="16"/>
      <c r="EJ59" s="16"/>
      <c r="EK59" s="16"/>
      <c r="EL59" s="16"/>
      <c r="EM59" s="16"/>
      <c r="EN59" s="16"/>
      <c r="EO59" s="16"/>
      <c r="EP59" s="16"/>
      <c r="EQ59" s="16"/>
      <c r="ER59" s="16"/>
      <c r="ES59" s="16"/>
      <c r="ET59" s="16"/>
      <c r="EU59" s="16"/>
      <c r="EV59" s="16"/>
      <c r="EW59" s="16"/>
      <c r="EX59" s="16"/>
      <c r="EY59" s="16"/>
      <c r="EZ59" s="16"/>
      <c r="FA59" s="16"/>
      <c r="FB59" s="16"/>
      <c r="FC59" s="16"/>
      <c r="FD59" s="16"/>
      <c r="FE59" s="16"/>
      <c r="FF59" s="16"/>
      <c r="FG59" s="16"/>
      <c r="FH59" s="16"/>
      <c r="FI59" s="16"/>
      <c r="FJ59" s="16"/>
      <c r="FK59" s="16"/>
      <c r="FL59" s="16"/>
      <c r="FM59" s="16"/>
      <c r="FN59" s="16"/>
      <c r="FO59" s="16"/>
      <c r="FP59" s="16"/>
      <c r="FQ59" s="16"/>
      <c r="FR59" s="16"/>
      <c r="FS59" s="16"/>
      <c r="FT59" s="16"/>
      <c r="FU59" s="16"/>
      <c r="FV59" s="16"/>
      <c r="FW59" s="16"/>
      <c r="FX59" s="16"/>
      <c r="FY59" s="16"/>
      <c r="FZ59" s="16"/>
      <c r="GA59" s="16"/>
      <c r="GB59" s="16"/>
      <c r="GC59" s="16"/>
      <c r="GD59" s="16"/>
      <c r="GE59" s="16"/>
      <c r="GF59" s="16"/>
      <c r="GG59" s="16"/>
      <c r="GH59" s="16"/>
      <c r="GI59" s="16"/>
      <c r="GJ59" s="16"/>
      <c r="GK59" s="16"/>
      <c r="GL59" s="16"/>
      <c r="GM59" s="16"/>
      <c r="GN59" s="16"/>
      <c r="GO59" s="16"/>
      <c r="GP59" s="16"/>
      <c r="GQ59" s="16"/>
      <c r="GR59" s="16"/>
      <c r="GS59" s="16"/>
      <c r="GT59" s="16"/>
      <c r="GU59" s="16"/>
      <c r="GV59" s="16"/>
      <c r="GW59" s="16"/>
      <c r="GX59" s="16"/>
      <c r="GY59" s="16"/>
      <c r="GZ59" s="16"/>
      <c r="HA59" s="16"/>
      <c r="HB59" s="16"/>
      <c r="HC59" s="16"/>
      <c r="HD59" s="16"/>
      <c r="HE59" s="16"/>
      <c r="HF59" s="16"/>
      <c r="HG59" s="16"/>
      <c r="HH59" s="16"/>
      <c r="HI59" s="16"/>
      <c r="HJ59" s="16"/>
      <c r="HK59" s="16"/>
      <c r="HL59" s="16"/>
      <c r="HM59" s="16"/>
      <c r="HN59" s="16"/>
      <c r="HO59" s="16"/>
      <c r="HP59" s="16"/>
      <c r="HQ59" s="16"/>
    </row>
    <row r="60" spans="1:225" ht="12.75" customHeight="1" x14ac:dyDescent="0.2">
      <c r="A60" s="67" t="s">
        <v>199</v>
      </c>
      <c r="B60" s="20">
        <v>2007</v>
      </c>
      <c r="C60" s="68" t="s">
        <v>195</v>
      </c>
      <c r="D60" s="21">
        <f t="shared" ref="D60:G76" ca="1" si="9">IFERROR(INDIRECT("'"&amp;$B$2&amp;"'!"&amp;ADDRESS(MATCH($B60,INDIRECT("'"&amp;$B$2&amp;"'!$B$1:$B$1095"),0),MATCH(D$5,INDIRECT("'"&amp;$B$2&amp;"'!5:5"),0))),0)</f>
        <v>0</v>
      </c>
      <c r="E60" s="21">
        <f t="shared" ca="1" si="9"/>
        <v>0</v>
      </c>
      <c r="F60" s="21">
        <f t="shared" ca="1" si="9"/>
        <v>0</v>
      </c>
      <c r="G60" s="21">
        <f t="shared" ca="1" si="9"/>
        <v>0</v>
      </c>
      <c r="H60" s="22">
        <f t="shared" ca="1" si="5"/>
        <v>0</v>
      </c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  <c r="AO60" s="16"/>
      <c r="AP60" s="16"/>
      <c r="AQ60" s="16"/>
      <c r="AR60" s="16"/>
      <c r="AS60" s="16"/>
      <c r="AT60" s="16"/>
      <c r="AU60" s="16"/>
      <c r="AV60" s="16"/>
      <c r="AW60" s="16"/>
      <c r="AX60" s="16"/>
      <c r="AY60" s="16"/>
      <c r="AZ60" s="16"/>
      <c r="BA60" s="16"/>
      <c r="BB60" s="16"/>
      <c r="BC60" s="16"/>
      <c r="BD60" s="16"/>
      <c r="BE60" s="16"/>
      <c r="BF60" s="16"/>
      <c r="BG60" s="16"/>
      <c r="BH60" s="16"/>
      <c r="BI60" s="16"/>
      <c r="BJ60" s="16"/>
      <c r="BK60" s="16"/>
      <c r="BL60" s="16"/>
      <c r="BM60" s="16"/>
      <c r="BN60" s="16"/>
      <c r="BO60" s="16"/>
      <c r="BP60" s="16"/>
      <c r="BQ60" s="16"/>
      <c r="BR60" s="16"/>
      <c r="BS60" s="16"/>
      <c r="BT60" s="16"/>
      <c r="BU60" s="16"/>
      <c r="BV60" s="16"/>
      <c r="BW60" s="16"/>
      <c r="BX60" s="16"/>
      <c r="BY60" s="16"/>
      <c r="BZ60" s="16"/>
      <c r="CA60" s="16"/>
      <c r="CB60" s="16"/>
      <c r="CC60" s="16"/>
      <c r="CD60" s="16"/>
      <c r="CE60" s="16"/>
      <c r="CF60" s="16"/>
      <c r="CG60" s="16"/>
      <c r="CH60" s="16"/>
      <c r="CI60" s="16"/>
      <c r="CJ60" s="16"/>
      <c r="CK60" s="16"/>
      <c r="CL60" s="16"/>
      <c r="CM60" s="16"/>
      <c r="CN60" s="16"/>
      <c r="CO60" s="16"/>
      <c r="CP60" s="16"/>
      <c r="CQ60" s="16"/>
      <c r="CR60" s="16"/>
      <c r="CS60" s="16"/>
      <c r="CT60" s="16"/>
      <c r="CU60" s="16"/>
      <c r="CV60" s="16"/>
      <c r="CW60" s="16"/>
      <c r="CX60" s="16"/>
      <c r="CY60" s="16"/>
      <c r="CZ60" s="16"/>
      <c r="DA60" s="16"/>
      <c r="DB60" s="16"/>
      <c r="DC60" s="16"/>
      <c r="DD60" s="16"/>
      <c r="DE60" s="16"/>
      <c r="DF60" s="16"/>
      <c r="DG60" s="16"/>
      <c r="DH60" s="16"/>
      <c r="DI60" s="16"/>
      <c r="DJ60" s="16"/>
      <c r="DK60" s="16"/>
      <c r="DL60" s="16"/>
      <c r="DM60" s="16"/>
      <c r="DN60" s="16"/>
      <c r="DO60" s="16"/>
      <c r="DP60" s="16"/>
      <c r="DQ60" s="16"/>
      <c r="DR60" s="16"/>
      <c r="DS60" s="16"/>
      <c r="DT60" s="16"/>
      <c r="DU60" s="16"/>
      <c r="DV60" s="16"/>
      <c r="DW60" s="16"/>
      <c r="DX60" s="16"/>
      <c r="DY60" s="16"/>
      <c r="DZ60" s="16"/>
      <c r="EA60" s="16"/>
      <c r="EB60" s="16"/>
      <c r="EC60" s="16"/>
      <c r="ED60" s="16"/>
      <c r="EE60" s="16"/>
      <c r="EF60" s="16"/>
      <c r="EG60" s="16"/>
      <c r="EH60" s="16"/>
      <c r="EI60" s="16"/>
      <c r="EJ60" s="16"/>
      <c r="EK60" s="16"/>
      <c r="EL60" s="16"/>
      <c r="EM60" s="16"/>
      <c r="EN60" s="16"/>
      <c r="EO60" s="16"/>
      <c r="EP60" s="16"/>
      <c r="EQ60" s="16"/>
      <c r="ER60" s="16"/>
      <c r="ES60" s="16"/>
      <c r="ET60" s="16"/>
      <c r="EU60" s="16"/>
      <c r="EV60" s="16"/>
      <c r="EW60" s="16"/>
      <c r="EX60" s="16"/>
      <c r="EY60" s="16"/>
      <c r="EZ60" s="16"/>
      <c r="FA60" s="16"/>
      <c r="FB60" s="16"/>
      <c r="FC60" s="16"/>
      <c r="FD60" s="16"/>
      <c r="FE60" s="16"/>
      <c r="FF60" s="16"/>
      <c r="FG60" s="16"/>
      <c r="FH60" s="16"/>
      <c r="FI60" s="16"/>
      <c r="FJ60" s="16"/>
      <c r="FK60" s="16"/>
      <c r="FL60" s="16"/>
      <c r="FM60" s="16"/>
      <c r="FN60" s="16"/>
      <c r="FO60" s="16"/>
      <c r="FP60" s="16"/>
      <c r="FQ60" s="16"/>
      <c r="FR60" s="16"/>
      <c r="FS60" s="16"/>
      <c r="FT60" s="16"/>
      <c r="FU60" s="16"/>
      <c r="FV60" s="16"/>
      <c r="FW60" s="16"/>
      <c r="FX60" s="16"/>
      <c r="FY60" s="16"/>
      <c r="FZ60" s="16"/>
      <c r="GA60" s="16"/>
      <c r="GB60" s="16"/>
      <c r="GC60" s="16"/>
      <c r="GD60" s="16"/>
      <c r="GE60" s="16"/>
      <c r="GF60" s="16"/>
      <c r="GG60" s="16"/>
      <c r="GH60" s="16"/>
      <c r="GI60" s="16"/>
      <c r="GJ60" s="16"/>
      <c r="GK60" s="16"/>
      <c r="GL60" s="16"/>
      <c r="GM60" s="16"/>
      <c r="GN60" s="16"/>
      <c r="GO60" s="16"/>
      <c r="GP60" s="16"/>
      <c r="GQ60" s="16"/>
      <c r="GR60" s="16"/>
      <c r="GS60" s="16"/>
      <c r="GT60" s="16"/>
      <c r="GU60" s="16"/>
      <c r="GV60" s="16"/>
      <c r="GW60" s="16"/>
      <c r="GX60" s="16"/>
      <c r="GY60" s="16"/>
      <c r="GZ60" s="16"/>
      <c r="HA60" s="16"/>
      <c r="HB60" s="16"/>
      <c r="HC60" s="16"/>
      <c r="HD60" s="16"/>
      <c r="HE60" s="16"/>
      <c r="HF60" s="16"/>
      <c r="HG60" s="16"/>
      <c r="HH60" s="16"/>
      <c r="HI60" s="16"/>
      <c r="HJ60" s="16"/>
      <c r="HK60" s="16"/>
      <c r="HL60" s="16"/>
      <c r="HM60" s="16"/>
      <c r="HN60" s="16"/>
      <c r="HO60" s="16"/>
      <c r="HP60" s="16"/>
      <c r="HQ60" s="16"/>
    </row>
    <row r="61" spans="1:225" ht="12.75" customHeight="1" x14ac:dyDescent="0.2">
      <c r="A61" s="67" t="s">
        <v>200</v>
      </c>
      <c r="B61" s="20">
        <v>2008</v>
      </c>
      <c r="C61" s="68" t="s">
        <v>195</v>
      </c>
      <c r="D61" s="21">
        <f t="shared" ca="1" si="9"/>
        <v>0</v>
      </c>
      <c r="E61" s="21">
        <f t="shared" ca="1" si="9"/>
        <v>0</v>
      </c>
      <c r="F61" s="21">
        <f t="shared" ca="1" si="9"/>
        <v>0</v>
      </c>
      <c r="G61" s="21">
        <f t="shared" ca="1" si="9"/>
        <v>0</v>
      </c>
      <c r="H61" s="22">
        <f t="shared" ref="H61" ca="1" si="10">+SUM(D61:G61)</f>
        <v>0</v>
      </c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  <c r="AM61" s="16"/>
      <c r="AN61" s="16"/>
      <c r="AO61" s="16"/>
      <c r="AP61" s="16"/>
      <c r="AQ61" s="16"/>
      <c r="AR61" s="16"/>
      <c r="AS61" s="16"/>
      <c r="AT61" s="16"/>
      <c r="AU61" s="16"/>
      <c r="AV61" s="16"/>
      <c r="AW61" s="16"/>
      <c r="AX61" s="16"/>
      <c r="AY61" s="16"/>
      <c r="AZ61" s="16"/>
      <c r="BA61" s="16"/>
      <c r="BB61" s="16"/>
      <c r="BC61" s="16"/>
      <c r="BD61" s="16"/>
      <c r="BE61" s="16"/>
      <c r="BF61" s="16"/>
      <c r="BG61" s="16"/>
      <c r="BH61" s="16"/>
      <c r="BI61" s="16"/>
      <c r="BJ61" s="16"/>
      <c r="BK61" s="16"/>
      <c r="BL61" s="16"/>
      <c r="BM61" s="16"/>
      <c r="BN61" s="16"/>
      <c r="BO61" s="16"/>
      <c r="BP61" s="16"/>
      <c r="BQ61" s="16"/>
      <c r="BR61" s="16"/>
      <c r="BS61" s="16"/>
      <c r="BT61" s="16"/>
      <c r="BU61" s="16"/>
      <c r="BV61" s="16"/>
      <c r="BW61" s="16"/>
      <c r="BX61" s="16"/>
      <c r="BY61" s="16"/>
      <c r="BZ61" s="16"/>
      <c r="CA61" s="16"/>
      <c r="CB61" s="16"/>
      <c r="CC61" s="16"/>
      <c r="CD61" s="16"/>
      <c r="CE61" s="16"/>
      <c r="CF61" s="16"/>
      <c r="CG61" s="16"/>
      <c r="CH61" s="16"/>
      <c r="CI61" s="16"/>
      <c r="CJ61" s="16"/>
      <c r="CK61" s="16"/>
      <c r="CL61" s="16"/>
      <c r="CM61" s="16"/>
      <c r="CN61" s="16"/>
      <c r="CO61" s="16"/>
      <c r="CP61" s="16"/>
      <c r="CQ61" s="16"/>
      <c r="CR61" s="16"/>
      <c r="CS61" s="16"/>
      <c r="CT61" s="16"/>
      <c r="CU61" s="16"/>
      <c r="CV61" s="16"/>
      <c r="CW61" s="16"/>
      <c r="CX61" s="16"/>
      <c r="CY61" s="16"/>
      <c r="CZ61" s="16"/>
      <c r="DA61" s="16"/>
      <c r="DB61" s="16"/>
      <c r="DC61" s="16"/>
      <c r="DD61" s="16"/>
      <c r="DE61" s="16"/>
      <c r="DF61" s="16"/>
      <c r="DG61" s="16"/>
      <c r="DH61" s="16"/>
      <c r="DI61" s="16"/>
      <c r="DJ61" s="16"/>
      <c r="DK61" s="16"/>
      <c r="DL61" s="16"/>
      <c r="DM61" s="16"/>
      <c r="DN61" s="16"/>
      <c r="DO61" s="16"/>
      <c r="DP61" s="16"/>
      <c r="DQ61" s="16"/>
      <c r="DR61" s="16"/>
      <c r="DS61" s="16"/>
      <c r="DT61" s="16"/>
      <c r="DU61" s="16"/>
      <c r="DV61" s="16"/>
      <c r="DW61" s="16"/>
      <c r="DX61" s="16"/>
      <c r="DY61" s="16"/>
      <c r="DZ61" s="16"/>
      <c r="EA61" s="16"/>
      <c r="EB61" s="16"/>
      <c r="EC61" s="16"/>
      <c r="ED61" s="16"/>
      <c r="EE61" s="16"/>
      <c r="EF61" s="16"/>
      <c r="EG61" s="16"/>
      <c r="EH61" s="16"/>
      <c r="EI61" s="16"/>
      <c r="EJ61" s="16"/>
      <c r="EK61" s="16"/>
      <c r="EL61" s="16"/>
      <c r="EM61" s="16"/>
      <c r="EN61" s="16"/>
      <c r="EO61" s="16"/>
      <c r="EP61" s="16"/>
      <c r="EQ61" s="16"/>
      <c r="ER61" s="16"/>
      <c r="ES61" s="16"/>
      <c r="ET61" s="16"/>
      <c r="EU61" s="16"/>
      <c r="EV61" s="16"/>
      <c r="EW61" s="16"/>
      <c r="EX61" s="16"/>
      <c r="EY61" s="16"/>
      <c r="EZ61" s="16"/>
      <c r="FA61" s="16"/>
      <c r="FB61" s="16"/>
      <c r="FC61" s="16"/>
      <c r="FD61" s="16"/>
      <c r="FE61" s="16"/>
      <c r="FF61" s="16"/>
      <c r="FG61" s="16"/>
      <c r="FH61" s="16"/>
      <c r="FI61" s="16"/>
      <c r="FJ61" s="16"/>
      <c r="FK61" s="16"/>
      <c r="FL61" s="16"/>
      <c r="FM61" s="16"/>
      <c r="FN61" s="16"/>
      <c r="FO61" s="16"/>
      <c r="FP61" s="16"/>
      <c r="FQ61" s="16"/>
      <c r="FR61" s="16"/>
      <c r="FS61" s="16"/>
      <c r="FT61" s="16"/>
      <c r="FU61" s="16"/>
      <c r="FV61" s="16"/>
      <c r="FW61" s="16"/>
      <c r="FX61" s="16"/>
      <c r="FY61" s="16"/>
      <c r="FZ61" s="16"/>
      <c r="GA61" s="16"/>
      <c r="GB61" s="16"/>
      <c r="GC61" s="16"/>
      <c r="GD61" s="16"/>
      <c r="GE61" s="16"/>
      <c r="GF61" s="16"/>
      <c r="GG61" s="16"/>
      <c r="GH61" s="16"/>
      <c r="GI61" s="16"/>
      <c r="GJ61" s="16"/>
      <c r="GK61" s="16"/>
      <c r="GL61" s="16"/>
      <c r="GM61" s="16"/>
      <c r="GN61" s="16"/>
      <c r="GO61" s="16"/>
      <c r="GP61" s="16"/>
      <c r="GQ61" s="16"/>
      <c r="GR61" s="16"/>
      <c r="GS61" s="16"/>
      <c r="GT61" s="16"/>
      <c r="GU61" s="16"/>
      <c r="GV61" s="16"/>
      <c r="GW61" s="16"/>
      <c r="GX61" s="16"/>
      <c r="GY61" s="16"/>
      <c r="GZ61" s="16"/>
      <c r="HA61" s="16"/>
      <c r="HB61" s="16"/>
      <c r="HC61" s="16"/>
      <c r="HD61" s="16"/>
      <c r="HE61" s="16"/>
      <c r="HF61" s="16"/>
      <c r="HG61" s="16"/>
      <c r="HH61" s="16"/>
      <c r="HI61" s="16"/>
      <c r="HJ61" s="16"/>
      <c r="HK61" s="16"/>
      <c r="HL61" s="16"/>
      <c r="HM61" s="16"/>
      <c r="HN61" s="16"/>
      <c r="HO61" s="16"/>
      <c r="HP61" s="16"/>
      <c r="HQ61" s="16"/>
    </row>
    <row r="62" spans="1:225" ht="12.75" customHeight="1" x14ac:dyDescent="0.2">
      <c r="A62" s="67" t="s">
        <v>201</v>
      </c>
      <c r="B62" s="20">
        <v>3001</v>
      </c>
      <c r="C62" s="68" t="s">
        <v>198</v>
      </c>
      <c r="D62" s="21">
        <f t="shared" ca="1" si="9"/>
        <v>0</v>
      </c>
      <c r="E62" s="21">
        <f t="shared" ca="1" si="9"/>
        <v>0</v>
      </c>
      <c r="F62" s="21">
        <f t="shared" ca="1" si="9"/>
        <v>0</v>
      </c>
      <c r="G62" s="21">
        <f t="shared" ca="1" si="9"/>
        <v>0</v>
      </c>
      <c r="H62" s="22">
        <f t="shared" ref="H62:H76" ca="1" si="11">+SUM(D62:G62)</f>
        <v>0</v>
      </c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  <c r="AK62" s="16"/>
      <c r="AL62" s="16"/>
      <c r="AM62" s="16"/>
      <c r="AN62" s="16"/>
      <c r="AO62" s="16"/>
      <c r="AP62" s="16"/>
      <c r="AQ62" s="16"/>
      <c r="AR62" s="16"/>
      <c r="AS62" s="16"/>
      <c r="AT62" s="16"/>
      <c r="AU62" s="16"/>
      <c r="AV62" s="16"/>
      <c r="AW62" s="16"/>
      <c r="AX62" s="16"/>
      <c r="AY62" s="16"/>
      <c r="AZ62" s="16"/>
      <c r="BA62" s="16"/>
      <c r="BB62" s="16"/>
      <c r="BC62" s="16"/>
      <c r="BD62" s="16"/>
      <c r="BE62" s="16"/>
      <c r="BF62" s="16"/>
      <c r="BG62" s="16"/>
      <c r="BH62" s="16"/>
      <c r="BI62" s="16"/>
      <c r="BJ62" s="16"/>
      <c r="BK62" s="16"/>
      <c r="BL62" s="16"/>
      <c r="BM62" s="16"/>
      <c r="BN62" s="16"/>
      <c r="BO62" s="16"/>
      <c r="BP62" s="16"/>
      <c r="BQ62" s="16"/>
      <c r="BR62" s="16"/>
      <c r="BS62" s="16"/>
      <c r="BT62" s="16"/>
      <c r="BU62" s="16"/>
      <c r="BV62" s="16"/>
      <c r="BW62" s="16"/>
      <c r="BX62" s="16"/>
      <c r="BY62" s="16"/>
      <c r="BZ62" s="16"/>
      <c r="CA62" s="16"/>
      <c r="CB62" s="16"/>
      <c r="CC62" s="16"/>
      <c r="CD62" s="16"/>
      <c r="CE62" s="16"/>
      <c r="CF62" s="16"/>
      <c r="CG62" s="16"/>
      <c r="CH62" s="16"/>
      <c r="CI62" s="16"/>
      <c r="CJ62" s="16"/>
      <c r="CK62" s="16"/>
      <c r="CL62" s="16"/>
      <c r="CM62" s="16"/>
      <c r="CN62" s="16"/>
      <c r="CO62" s="16"/>
      <c r="CP62" s="16"/>
      <c r="CQ62" s="16"/>
      <c r="CR62" s="16"/>
      <c r="CS62" s="16"/>
      <c r="CT62" s="16"/>
      <c r="CU62" s="16"/>
      <c r="CV62" s="16"/>
      <c r="CW62" s="16"/>
      <c r="CX62" s="16"/>
      <c r="CY62" s="16"/>
      <c r="CZ62" s="16"/>
      <c r="DA62" s="16"/>
      <c r="DB62" s="16"/>
      <c r="DC62" s="16"/>
      <c r="DD62" s="16"/>
      <c r="DE62" s="16"/>
      <c r="DF62" s="16"/>
      <c r="DG62" s="16"/>
      <c r="DH62" s="16"/>
      <c r="DI62" s="16"/>
      <c r="DJ62" s="16"/>
      <c r="DK62" s="16"/>
      <c r="DL62" s="16"/>
      <c r="DM62" s="16"/>
      <c r="DN62" s="16"/>
      <c r="DO62" s="16"/>
      <c r="DP62" s="16"/>
      <c r="DQ62" s="16"/>
      <c r="DR62" s="16"/>
      <c r="DS62" s="16"/>
      <c r="DT62" s="16"/>
      <c r="DU62" s="16"/>
      <c r="DV62" s="16"/>
      <c r="DW62" s="16"/>
      <c r="DX62" s="16"/>
      <c r="DY62" s="16"/>
      <c r="DZ62" s="16"/>
      <c r="EA62" s="16"/>
      <c r="EB62" s="16"/>
      <c r="EC62" s="16"/>
      <c r="ED62" s="16"/>
      <c r="EE62" s="16"/>
      <c r="EF62" s="16"/>
      <c r="EG62" s="16"/>
      <c r="EH62" s="16"/>
      <c r="EI62" s="16"/>
      <c r="EJ62" s="16"/>
      <c r="EK62" s="16"/>
      <c r="EL62" s="16"/>
      <c r="EM62" s="16"/>
      <c r="EN62" s="16"/>
      <c r="EO62" s="16"/>
      <c r="EP62" s="16"/>
      <c r="EQ62" s="16"/>
      <c r="ER62" s="16"/>
      <c r="ES62" s="16"/>
      <c r="ET62" s="16"/>
      <c r="EU62" s="16"/>
      <c r="EV62" s="16"/>
      <c r="EW62" s="16"/>
      <c r="EX62" s="16"/>
      <c r="EY62" s="16"/>
      <c r="EZ62" s="16"/>
      <c r="FA62" s="16"/>
      <c r="FB62" s="16"/>
      <c r="FC62" s="16"/>
      <c r="FD62" s="16"/>
      <c r="FE62" s="16"/>
      <c r="FF62" s="16"/>
      <c r="FG62" s="16"/>
      <c r="FH62" s="16"/>
      <c r="FI62" s="16"/>
      <c r="FJ62" s="16"/>
      <c r="FK62" s="16"/>
      <c r="FL62" s="16"/>
      <c r="FM62" s="16"/>
      <c r="FN62" s="16"/>
      <c r="FO62" s="16"/>
      <c r="FP62" s="16"/>
      <c r="FQ62" s="16"/>
      <c r="FR62" s="16"/>
      <c r="FS62" s="16"/>
      <c r="FT62" s="16"/>
      <c r="FU62" s="16"/>
      <c r="FV62" s="16"/>
      <c r="FW62" s="16"/>
      <c r="FX62" s="16"/>
      <c r="FY62" s="16"/>
      <c r="FZ62" s="16"/>
      <c r="GA62" s="16"/>
      <c r="GB62" s="16"/>
      <c r="GC62" s="16"/>
      <c r="GD62" s="16"/>
      <c r="GE62" s="16"/>
      <c r="GF62" s="16"/>
      <c r="GG62" s="16"/>
      <c r="GH62" s="16"/>
      <c r="GI62" s="16"/>
      <c r="GJ62" s="16"/>
      <c r="GK62" s="16"/>
      <c r="GL62" s="16"/>
      <c r="GM62" s="16"/>
      <c r="GN62" s="16"/>
      <c r="GO62" s="16"/>
      <c r="GP62" s="16"/>
      <c r="GQ62" s="16"/>
      <c r="GR62" s="16"/>
      <c r="GS62" s="16"/>
      <c r="GT62" s="16"/>
      <c r="GU62" s="16"/>
      <c r="GV62" s="16"/>
      <c r="GW62" s="16"/>
      <c r="GX62" s="16"/>
      <c r="GY62" s="16"/>
      <c r="GZ62" s="16"/>
      <c r="HA62" s="16"/>
      <c r="HB62" s="16"/>
      <c r="HC62" s="16"/>
      <c r="HD62" s="16"/>
      <c r="HE62" s="16"/>
      <c r="HF62" s="16"/>
      <c r="HG62" s="16"/>
      <c r="HH62" s="16"/>
      <c r="HI62" s="16"/>
      <c r="HJ62" s="16"/>
      <c r="HK62" s="16"/>
      <c r="HL62" s="16"/>
      <c r="HM62" s="16"/>
      <c r="HN62" s="16"/>
      <c r="HO62" s="16"/>
      <c r="HP62" s="16"/>
      <c r="HQ62" s="16"/>
    </row>
    <row r="63" spans="1:225" ht="12.75" customHeight="1" x14ac:dyDescent="0.2">
      <c r="A63" s="67" t="s">
        <v>202</v>
      </c>
      <c r="B63" s="20">
        <v>3002</v>
      </c>
      <c r="C63" s="68" t="s">
        <v>198</v>
      </c>
      <c r="D63" s="21">
        <f t="shared" ca="1" si="9"/>
        <v>0</v>
      </c>
      <c r="E63" s="21">
        <f t="shared" ca="1" si="9"/>
        <v>0</v>
      </c>
      <c r="F63" s="21">
        <f t="shared" ca="1" si="9"/>
        <v>0</v>
      </c>
      <c r="G63" s="21">
        <f t="shared" ca="1" si="9"/>
        <v>0</v>
      </c>
      <c r="H63" s="22">
        <f t="shared" ca="1" si="11"/>
        <v>0</v>
      </c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  <c r="AK63" s="16"/>
      <c r="AL63" s="16"/>
      <c r="AM63" s="16"/>
      <c r="AN63" s="16"/>
      <c r="AO63" s="16"/>
      <c r="AP63" s="16"/>
      <c r="AQ63" s="16"/>
      <c r="AR63" s="16"/>
      <c r="AS63" s="16"/>
      <c r="AT63" s="16"/>
      <c r="AU63" s="16"/>
      <c r="AV63" s="16"/>
      <c r="AW63" s="16"/>
      <c r="AX63" s="16"/>
      <c r="AY63" s="16"/>
      <c r="AZ63" s="16"/>
      <c r="BA63" s="16"/>
      <c r="BB63" s="16"/>
      <c r="BC63" s="16"/>
      <c r="BD63" s="16"/>
      <c r="BE63" s="16"/>
      <c r="BF63" s="16"/>
      <c r="BG63" s="16"/>
      <c r="BH63" s="16"/>
      <c r="BI63" s="16"/>
      <c r="BJ63" s="16"/>
      <c r="BK63" s="16"/>
      <c r="BL63" s="16"/>
      <c r="BM63" s="16"/>
      <c r="BN63" s="16"/>
      <c r="BO63" s="16"/>
      <c r="BP63" s="16"/>
      <c r="BQ63" s="16"/>
      <c r="BR63" s="16"/>
      <c r="BS63" s="16"/>
      <c r="BT63" s="16"/>
      <c r="BU63" s="16"/>
      <c r="BV63" s="16"/>
      <c r="BW63" s="16"/>
      <c r="BX63" s="16"/>
      <c r="BY63" s="16"/>
      <c r="BZ63" s="16"/>
      <c r="CA63" s="16"/>
      <c r="CB63" s="16"/>
      <c r="CC63" s="16"/>
      <c r="CD63" s="16"/>
      <c r="CE63" s="16"/>
      <c r="CF63" s="16"/>
      <c r="CG63" s="16"/>
      <c r="CH63" s="16"/>
      <c r="CI63" s="16"/>
      <c r="CJ63" s="16"/>
      <c r="CK63" s="16"/>
      <c r="CL63" s="16"/>
      <c r="CM63" s="16"/>
      <c r="CN63" s="16"/>
      <c r="CO63" s="16"/>
      <c r="CP63" s="16"/>
      <c r="CQ63" s="16"/>
      <c r="CR63" s="16"/>
      <c r="CS63" s="16"/>
      <c r="CT63" s="16"/>
      <c r="CU63" s="16"/>
      <c r="CV63" s="16"/>
      <c r="CW63" s="16"/>
      <c r="CX63" s="16"/>
      <c r="CY63" s="16"/>
      <c r="CZ63" s="16"/>
      <c r="DA63" s="16"/>
      <c r="DB63" s="16"/>
      <c r="DC63" s="16"/>
      <c r="DD63" s="16"/>
      <c r="DE63" s="16"/>
      <c r="DF63" s="16"/>
      <c r="DG63" s="16"/>
      <c r="DH63" s="16"/>
      <c r="DI63" s="16"/>
      <c r="DJ63" s="16"/>
      <c r="DK63" s="16"/>
      <c r="DL63" s="16"/>
      <c r="DM63" s="16"/>
      <c r="DN63" s="16"/>
      <c r="DO63" s="16"/>
      <c r="DP63" s="16"/>
      <c r="DQ63" s="16"/>
      <c r="DR63" s="16"/>
      <c r="DS63" s="16"/>
      <c r="DT63" s="16"/>
      <c r="DU63" s="16"/>
      <c r="DV63" s="16"/>
      <c r="DW63" s="16"/>
      <c r="DX63" s="16"/>
      <c r="DY63" s="16"/>
      <c r="DZ63" s="16"/>
      <c r="EA63" s="16"/>
      <c r="EB63" s="16"/>
      <c r="EC63" s="16"/>
      <c r="ED63" s="16"/>
      <c r="EE63" s="16"/>
      <c r="EF63" s="16"/>
      <c r="EG63" s="16"/>
      <c r="EH63" s="16"/>
      <c r="EI63" s="16"/>
      <c r="EJ63" s="16"/>
      <c r="EK63" s="16"/>
      <c r="EL63" s="16"/>
      <c r="EM63" s="16"/>
      <c r="EN63" s="16"/>
      <c r="EO63" s="16"/>
      <c r="EP63" s="16"/>
      <c r="EQ63" s="16"/>
      <c r="ER63" s="16"/>
      <c r="ES63" s="16"/>
      <c r="ET63" s="16"/>
      <c r="EU63" s="16"/>
      <c r="EV63" s="16"/>
      <c r="EW63" s="16"/>
      <c r="EX63" s="16"/>
      <c r="EY63" s="16"/>
      <c r="EZ63" s="16"/>
      <c r="FA63" s="16"/>
      <c r="FB63" s="16"/>
      <c r="FC63" s="16"/>
      <c r="FD63" s="16"/>
      <c r="FE63" s="16"/>
      <c r="FF63" s="16"/>
      <c r="FG63" s="16"/>
      <c r="FH63" s="16"/>
      <c r="FI63" s="16"/>
      <c r="FJ63" s="16"/>
      <c r="FK63" s="16"/>
      <c r="FL63" s="16"/>
      <c r="FM63" s="16"/>
      <c r="FN63" s="16"/>
      <c r="FO63" s="16"/>
      <c r="FP63" s="16"/>
      <c r="FQ63" s="16"/>
      <c r="FR63" s="16"/>
      <c r="FS63" s="16"/>
      <c r="FT63" s="16"/>
      <c r="FU63" s="16"/>
      <c r="FV63" s="16"/>
      <c r="FW63" s="16"/>
      <c r="FX63" s="16"/>
      <c r="FY63" s="16"/>
      <c r="FZ63" s="16"/>
      <c r="GA63" s="16"/>
      <c r="GB63" s="16"/>
      <c r="GC63" s="16"/>
      <c r="GD63" s="16"/>
      <c r="GE63" s="16"/>
      <c r="GF63" s="16"/>
      <c r="GG63" s="16"/>
      <c r="GH63" s="16"/>
      <c r="GI63" s="16"/>
      <c r="GJ63" s="16"/>
      <c r="GK63" s="16"/>
      <c r="GL63" s="16"/>
      <c r="GM63" s="16"/>
      <c r="GN63" s="16"/>
      <c r="GO63" s="16"/>
      <c r="GP63" s="16"/>
      <c r="GQ63" s="16"/>
      <c r="GR63" s="16"/>
      <c r="GS63" s="16"/>
      <c r="GT63" s="16"/>
      <c r="GU63" s="16"/>
      <c r="GV63" s="16"/>
      <c r="GW63" s="16"/>
      <c r="GX63" s="16"/>
      <c r="GY63" s="16"/>
      <c r="GZ63" s="16"/>
      <c r="HA63" s="16"/>
      <c r="HB63" s="16"/>
      <c r="HC63" s="16"/>
      <c r="HD63" s="16"/>
      <c r="HE63" s="16"/>
      <c r="HF63" s="16"/>
      <c r="HG63" s="16"/>
      <c r="HH63" s="16"/>
      <c r="HI63" s="16"/>
      <c r="HJ63" s="16"/>
      <c r="HK63" s="16"/>
      <c r="HL63" s="16"/>
      <c r="HM63" s="16"/>
      <c r="HN63" s="16"/>
      <c r="HO63" s="16"/>
      <c r="HP63" s="16"/>
      <c r="HQ63" s="16"/>
    </row>
    <row r="64" spans="1:225" ht="12.75" customHeight="1" x14ac:dyDescent="0.2">
      <c r="A64" s="67" t="s">
        <v>203</v>
      </c>
      <c r="B64" s="20">
        <v>3003</v>
      </c>
      <c r="C64" s="68" t="s">
        <v>198</v>
      </c>
      <c r="D64" s="21">
        <f t="shared" ca="1" si="9"/>
        <v>0</v>
      </c>
      <c r="E64" s="21">
        <f t="shared" ca="1" si="9"/>
        <v>0</v>
      </c>
      <c r="F64" s="21">
        <f t="shared" ca="1" si="9"/>
        <v>0</v>
      </c>
      <c r="G64" s="21">
        <f t="shared" ca="1" si="9"/>
        <v>0</v>
      </c>
      <c r="H64" s="22">
        <f t="shared" ca="1" si="11"/>
        <v>0</v>
      </c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  <c r="BM64" s="16"/>
      <c r="BN64" s="16"/>
      <c r="BO64" s="16"/>
      <c r="BP64" s="16"/>
      <c r="BQ64" s="16"/>
      <c r="BR64" s="16"/>
      <c r="BS64" s="16"/>
      <c r="BT64" s="16"/>
      <c r="BU64" s="16"/>
      <c r="BV64" s="16"/>
      <c r="BW64" s="16"/>
      <c r="BX64" s="16"/>
      <c r="BY64" s="16"/>
      <c r="BZ64" s="16"/>
      <c r="CA64" s="16"/>
      <c r="CB64" s="16"/>
      <c r="CC64" s="16"/>
      <c r="CD64" s="16"/>
      <c r="CE64" s="16"/>
      <c r="CF64" s="16"/>
      <c r="CG64" s="16"/>
      <c r="CH64" s="16"/>
      <c r="CI64" s="16"/>
      <c r="CJ64" s="16"/>
      <c r="CK64" s="16"/>
      <c r="CL64" s="16"/>
      <c r="CM64" s="16"/>
      <c r="CN64" s="16"/>
      <c r="CO64" s="16"/>
      <c r="CP64" s="16"/>
      <c r="CQ64" s="16"/>
      <c r="CR64" s="16"/>
      <c r="CS64" s="16"/>
      <c r="CT64" s="16"/>
      <c r="CU64" s="16"/>
      <c r="CV64" s="16"/>
      <c r="CW64" s="16"/>
      <c r="CX64" s="16"/>
      <c r="CY64" s="16"/>
      <c r="CZ64" s="16"/>
      <c r="DA64" s="16"/>
      <c r="DB64" s="16"/>
      <c r="DC64" s="16"/>
      <c r="DD64" s="16"/>
      <c r="DE64" s="16"/>
      <c r="DF64" s="16"/>
      <c r="DG64" s="16"/>
      <c r="DH64" s="16"/>
      <c r="DI64" s="16"/>
      <c r="DJ64" s="16"/>
      <c r="DK64" s="16"/>
      <c r="DL64" s="16"/>
      <c r="DM64" s="16"/>
      <c r="DN64" s="16"/>
      <c r="DO64" s="16"/>
      <c r="DP64" s="16"/>
      <c r="DQ64" s="16"/>
      <c r="DR64" s="16"/>
      <c r="DS64" s="16"/>
      <c r="DT64" s="16"/>
      <c r="DU64" s="16"/>
      <c r="DV64" s="16"/>
      <c r="DW64" s="16"/>
      <c r="DX64" s="16"/>
      <c r="DY64" s="16"/>
      <c r="DZ64" s="16"/>
      <c r="EA64" s="16"/>
      <c r="EB64" s="16"/>
      <c r="EC64" s="16"/>
      <c r="ED64" s="16"/>
      <c r="EE64" s="16"/>
      <c r="EF64" s="16"/>
      <c r="EG64" s="16"/>
      <c r="EH64" s="16"/>
      <c r="EI64" s="16"/>
      <c r="EJ64" s="16"/>
      <c r="EK64" s="16"/>
      <c r="EL64" s="16"/>
      <c r="EM64" s="16"/>
      <c r="EN64" s="16"/>
      <c r="EO64" s="16"/>
      <c r="EP64" s="16"/>
      <c r="EQ64" s="16"/>
      <c r="ER64" s="16"/>
      <c r="ES64" s="16"/>
      <c r="ET64" s="16"/>
      <c r="EU64" s="16"/>
      <c r="EV64" s="16"/>
      <c r="EW64" s="16"/>
      <c r="EX64" s="16"/>
      <c r="EY64" s="16"/>
      <c r="EZ64" s="16"/>
      <c r="FA64" s="16"/>
      <c r="FB64" s="16"/>
      <c r="FC64" s="16"/>
      <c r="FD64" s="16"/>
      <c r="FE64" s="16"/>
      <c r="FF64" s="16"/>
      <c r="FG64" s="16"/>
      <c r="FH64" s="16"/>
      <c r="FI64" s="16"/>
      <c r="FJ64" s="16"/>
      <c r="FK64" s="16"/>
      <c r="FL64" s="16"/>
      <c r="FM64" s="16"/>
      <c r="FN64" s="16"/>
      <c r="FO64" s="16"/>
      <c r="FP64" s="16"/>
      <c r="FQ64" s="16"/>
      <c r="FR64" s="16"/>
      <c r="FS64" s="16"/>
      <c r="FT64" s="16"/>
      <c r="FU64" s="16"/>
      <c r="FV64" s="16"/>
      <c r="FW64" s="16"/>
      <c r="FX64" s="16"/>
      <c r="FY64" s="16"/>
      <c r="FZ64" s="16"/>
      <c r="GA64" s="16"/>
      <c r="GB64" s="16"/>
      <c r="GC64" s="16"/>
      <c r="GD64" s="16"/>
      <c r="GE64" s="16"/>
      <c r="GF64" s="16"/>
      <c r="GG64" s="16"/>
      <c r="GH64" s="16"/>
      <c r="GI64" s="16"/>
      <c r="GJ64" s="16"/>
      <c r="GK64" s="16"/>
      <c r="GL64" s="16"/>
      <c r="GM64" s="16"/>
      <c r="GN64" s="16"/>
      <c r="GO64" s="16"/>
      <c r="GP64" s="16"/>
      <c r="GQ64" s="16"/>
      <c r="GR64" s="16"/>
      <c r="GS64" s="16"/>
      <c r="GT64" s="16"/>
      <c r="GU64" s="16"/>
      <c r="GV64" s="16"/>
      <c r="GW64" s="16"/>
      <c r="GX64" s="16"/>
      <c r="GY64" s="16"/>
      <c r="GZ64" s="16"/>
      <c r="HA64" s="16"/>
      <c r="HB64" s="16"/>
      <c r="HC64" s="16"/>
      <c r="HD64" s="16"/>
      <c r="HE64" s="16"/>
      <c r="HF64" s="16"/>
      <c r="HG64" s="16"/>
      <c r="HH64" s="16"/>
      <c r="HI64" s="16"/>
      <c r="HJ64" s="16"/>
      <c r="HK64" s="16"/>
      <c r="HL64" s="16"/>
      <c r="HM64" s="16"/>
      <c r="HN64" s="16"/>
      <c r="HO64" s="16"/>
      <c r="HP64" s="16"/>
      <c r="HQ64" s="16"/>
    </row>
    <row r="65" spans="1:225" ht="12.75" customHeight="1" x14ac:dyDescent="0.2">
      <c r="A65" s="67" t="s">
        <v>204</v>
      </c>
      <c r="B65" s="20">
        <v>3004</v>
      </c>
      <c r="C65" s="68" t="s">
        <v>198</v>
      </c>
      <c r="D65" s="21">
        <f t="shared" ca="1" si="9"/>
        <v>0</v>
      </c>
      <c r="E65" s="21">
        <f t="shared" ca="1" si="9"/>
        <v>0</v>
      </c>
      <c r="F65" s="21">
        <f t="shared" ca="1" si="9"/>
        <v>0</v>
      </c>
      <c r="G65" s="21">
        <f t="shared" ca="1" si="9"/>
        <v>0</v>
      </c>
      <c r="H65" s="22">
        <f t="shared" ca="1" si="11"/>
        <v>0</v>
      </c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/>
      <c r="DV65" s="16"/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16"/>
      <c r="FG65" s="16"/>
      <c r="FH65" s="16"/>
      <c r="FI65" s="16"/>
      <c r="FJ65" s="16"/>
      <c r="FK65" s="16"/>
      <c r="FL65" s="16"/>
      <c r="FM65" s="16"/>
      <c r="FN65" s="16"/>
      <c r="FO65" s="16"/>
      <c r="FP65" s="16"/>
      <c r="FQ65" s="16"/>
      <c r="FR65" s="16"/>
      <c r="FS65" s="16"/>
      <c r="FT65" s="16"/>
      <c r="FU65" s="16"/>
      <c r="FV65" s="16"/>
      <c r="FW65" s="16"/>
      <c r="FX65" s="16"/>
      <c r="FY65" s="16"/>
      <c r="FZ65" s="16"/>
      <c r="GA65" s="16"/>
      <c r="GB65" s="16"/>
      <c r="GC65" s="16"/>
      <c r="GD65" s="16"/>
      <c r="GE65" s="16"/>
      <c r="GF65" s="16"/>
      <c r="GG65" s="16"/>
      <c r="GH65" s="16"/>
      <c r="GI65" s="16"/>
      <c r="GJ65" s="16"/>
      <c r="GK65" s="16"/>
      <c r="GL65" s="16"/>
      <c r="GM65" s="16"/>
      <c r="GN65" s="16"/>
      <c r="GO65" s="16"/>
      <c r="GP65" s="16"/>
      <c r="GQ65" s="16"/>
      <c r="GR65" s="16"/>
      <c r="GS65" s="16"/>
      <c r="GT65" s="16"/>
      <c r="GU65" s="16"/>
      <c r="GV65" s="16"/>
      <c r="GW65" s="16"/>
      <c r="GX65" s="16"/>
      <c r="GY65" s="16"/>
      <c r="GZ65" s="16"/>
      <c r="HA65" s="16"/>
      <c r="HB65" s="16"/>
      <c r="HC65" s="16"/>
      <c r="HD65" s="16"/>
      <c r="HE65" s="16"/>
      <c r="HF65" s="16"/>
      <c r="HG65" s="16"/>
      <c r="HH65" s="16"/>
      <c r="HI65" s="16"/>
      <c r="HJ65" s="16"/>
      <c r="HK65" s="16"/>
      <c r="HL65" s="16"/>
      <c r="HM65" s="16"/>
      <c r="HN65" s="16"/>
      <c r="HO65" s="16"/>
      <c r="HP65" s="16"/>
      <c r="HQ65" s="16"/>
    </row>
    <row r="66" spans="1:225" ht="12.75" customHeight="1" x14ac:dyDescent="0.2">
      <c r="A66" s="67" t="s">
        <v>205</v>
      </c>
      <c r="B66" s="20">
        <v>3005</v>
      </c>
      <c r="C66" s="68" t="s">
        <v>198</v>
      </c>
      <c r="D66" s="21">
        <f t="shared" ca="1" si="9"/>
        <v>0</v>
      </c>
      <c r="E66" s="21">
        <f t="shared" ca="1" si="9"/>
        <v>0</v>
      </c>
      <c r="F66" s="21">
        <f t="shared" ca="1" si="9"/>
        <v>0</v>
      </c>
      <c r="G66" s="21">
        <f t="shared" ca="1" si="9"/>
        <v>0</v>
      </c>
      <c r="H66" s="22">
        <f t="shared" ca="1" si="11"/>
        <v>0</v>
      </c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/>
      <c r="BT66" s="16"/>
      <c r="BU66" s="16"/>
      <c r="BV66" s="16"/>
      <c r="BW66" s="16"/>
      <c r="BX66" s="16"/>
      <c r="BY66" s="16"/>
      <c r="BZ66" s="16"/>
      <c r="CA66" s="16"/>
      <c r="CB66" s="16"/>
      <c r="CC66" s="16"/>
      <c r="CD66" s="16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6"/>
      <c r="DG66" s="16"/>
      <c r="DH66" s="16"/>
      <c r="DI66" s="16"/>
      <c r="DJ66" s="16"/>
      <c r="DK66" s="16"/>
      <c r="DL66" s="16"/>
      <c r="DM66" s="16"/>
      <c r="DN66" s="16"/>
      <c r="DO66" s="16"/>
      <c r="DP66" s="16"/>
      <c r="DQ66" s="16"/>
      <c r="DR66" s="16"/>
      <c r="DS66" s="16"/>
      <c r="DT66" s="16"/>
      <c r="DU66" s="16"/>
      <c r="DV66" s="16"/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  <c r="GB66" s="16"/>
      <c r="GC66" s="16"/>
      <c r="GD66" s="16"/>
      <c r="GE66" s="16"/>
      <c r="GF66" s="16"/>
      <c r="GG66" s="16"/>
      <c r="GH66" s="16"/>
      <c r="GI66" s="16"/>
      <c r="GJ66" s="16"/>
      <c r="GK66" s="16"/>
      <c r="GL66" s="16"/>
      <c r="GM66" s="16"/>
      <c r="GN66" s="16"/>
      <c r="GO66" s="16"/>
      <c r="GP66" s="16"/>
      <c r="GQ66" s="16"/>
      <c r="GR66" s="16"/>
      <c r="GS66" s="16"/>
      <c r="GT66" s="16"/>
      <c r="GU66" s="16"/>
      <c r="GV66" s="16"/>
      <c r="GW66" s="16"/>
      <c r="GX66" s="16"/>
      <c r="GY66" s="16"/>
      <c r="GZ66" s="16"/>
      <c r="HA66" s="16"/>
      <c r="HB66" s="16"/>
      <c r="HC66" s="16"/>
      <c r="HD66" s="16"/>
      <c r="HE66" s="16"/>
      <c r="HF66" s="16"/>
      <c r="HG66" s="16"/>
      <c r="HH66" s="16"/>
      <c r="HI66" s="16"/>
      <c r="HJ66" s="16"/>
      <c r="HK66" s="16"/>
      <c r="HL66" s="16"/>
      <c r="HM66" s="16"/>
      <c r="HN66" s="16"/>
      <c r="HO66" s="16"/>
      <c r="HP66" s="16"/>
      <c r="HQ66" s="16"/>
    </row>
    <row r="67" spans="1:225" ht="12.75" customHeight="1" x14ac:dyDescent="0.2">
      <c r="A67" s="67" t="s">
        <v>206</v>
      </c>
      <c r="B67" s="20">
        <v>3006</v>
      </c>
      <c r="C67" s="68" t="s">
        <v>198</v>
      </c>
      <c r="D67" s="21">
        <f t="shared" ca="1" si="9"/>
        <v>0</v>
      </c>
      <c r="E67" s="21">
        <f t="shared" ca="1" si="9"/>
        <v>0</v>
      </c>
      <c r="F67" s="21">
        <f t="shared" ca="1" si="9"/>
        <v>0</v>
      </c>
      <c r="G67" s="21">
        <f t="shared" ca="1" si="9"/>
        <v>0</v>
      </c>
      <c r="H67" s="22">
        <f t="shared" ca="1" si="11"/>
        <v>0</v>
      </c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/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/>
      <c r="DV67" s="16"/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  <c r="GB67" s="16"/>
      <c r="GC67" s="16"/>
      <c r="GD67" s="16"/>
      <c r="GE67" s="16"/>
      <c r="GF67" s="16"/>
      <c r="GG67" s="16"/>
      <c r="GH67" s="16"/>
      <c r="GI67" s="16"/>
      <c r="GJ67" s="16"/>
      <c r="GK67" s="16"/>
      <c r="GL67" s="16"/>
      <c r="GM67" s="16"/>
      <c r="GN67" s="16"/>
      <c r="GO67" s="16"/>
      <c r="GP67" s="16"/>
      <c r="GQ67" s="16"/>
      <c r="GR67" s="16"/>
      <c r="GS67" s="16"/>
      <c r="GT67" s="16"/>
      <c r="GU67" s="16"/>
      <c r="GV67" s="16"/>
      <c r="GW67" s="16"/>
      <c r="GX67" s="16"/>
      <c r="GY67" s="16"/>
      <c r="GZ67" s="16"/>
      <c r="HA67" s="16"/>
      <c r="HB67" s="16"/>
      <c r="HC67" s="16"/>
      <c r="HD67" s="16"/>
      <c r="HE67" s="16"/>
      <c r="HF67" s="16"/>
      <c r="HG67" s="16"/>
      <c r="HH67" s="16"/>
      <c r="HI67" s="16"/>
      <c r="HJ67" s="16"/>
      <c r="HK67" s="16"/>
      <c r="HL67" s="16"/>
      <c r="HM67" s="16"/>
      <c r="HN67" s="16"/>
      <c r="HO67" s="16"/>
      <c r="HP67" s="16"/>
      <c r="HQ67" s="16"/>
    </row>
    <row r="68" spans="1:225" ht="12.75" customHeight="1" x14ac:dyDescent="0.2">
      <c r="A68" s="67" t="s">
        <v>207</v>
      </c>
      <c r="B68" s="20">
        <v>3007</v>
      </c>
      <c r="C68" s="68" t="s">
        <v>198</v>
      </c>
      <c r="D68" s="21">
        <f t="shared" ca="1" si="9"/>
        <v>0</v>
      </c>
      <c r="E68" s="21">
        <f t="shared" ca="1" si="9"/>
        <v>0</v>
      </c>
      <c r="F68" s="21">
        <f t="shared" ca="1" si="9"/>
        <v>0</v>
      </c>
      <c r="G68" s="21">
        <f t="shared" ca="1" si="9"/>
        <v>0</v>
      </c>
      <c r="H68" s="22">
        <f t="shared" ca="1" si="11"/>
        <v>0</v>
      </c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  <c r="BX68" s="16"/>
      <c r="BY68" s="16"/>
      <c r="BZ68" s="16"/>
      <c r="CA68" s="16"/>
      <c r="CB68" s="16"/>
      <c r="CC68" s="16"/>
      <c r="CD68" s="16"/>
      <c r="CE68" s="16"/>
      <c r="CF68" s="16"/>
      <c r="CG68" s="16"/>
      <c r="CH68" s="16"/>
      <c r="CI68" s="16"/>
      <c r="CJ68" s="16"/>
      <c r="CK68" s="16"/>
      <c r="CL68" s="16"/>
      <c r="CM68" s="16"/>
      <c r="CN68" s="16"/>
      <c r="CO68" s="16"/>
      <c r="CP68" s="16"/>
      <c r="CQ68" s="16"/>
      <c r="CR68" s="16"/>
      <c r="CS68" s="16"/>
      <c r="CT68" s="16"/>
      <c r="CU68" s="16"/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6"/>
      <c r="DG68" s="16"/>
      <c r="DH68" s="16"/>
      <c r="DI68" s="16"/>
      <c r="DJ68" s="16"/>
      <c r="DK68" s="16"/>
      <c r="DL68" s="16"/>
      <c r="DM68" s="16"/>
      <c r="DN68" s="16"/>
      <c r="DO68" s="16"/>
      <c r="DP68" s="16"/>
      <c r="DQ68" s="16"/>
      <c r="DR68" s="16"/>
      <c r="DS68" s="16"/>
      <c r="DT68" s="16"/>
      <c r="DU68" s="16"/>
      <c r="DV68" s="16"/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  <c r="EY68" s="16"/>
      <c r="EZ68" s="16"/>
      <c r="FA68" s="16"/>
      <c r="FB68" s="16"/>
      <c r="FC68" s="16"/>
      <c r="FD68" s="16"/>
      <c r="FE68" s="16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  <c r="GB68" s="16"/>
      <c r="GC68" s="16"/>
      <c r="GD68" s="16"/>
      <c r="GE68" s="16"/>
      <c r="GF68" s="16"/>
      <c r="GG68" s="16"/>
      <c r="GH68" s="16"/>
      <c r="GI68" s="16"/>
      <c r="GJ68" s="16"/>
      <c r="GK68" s="16"/>
      <c r="GL68" s="16"/>
      <c r="GM68" s="16"/>
      <c r="GN68" s="16"/>
      <c r="GO68" s="16"/>
      <c r="GP68" s="16"/>
      <c r="GQ68" s="16"/>
      <c r="GR68" s="16"/>
      <c r="GS68" s="16"/>
      <c r="GT68" s="16"/>
      <c r="GU68" s="16"/>
      <c r="GV68" s="16"/>
      <c r="GW68" s="16"/>
      <c r="GX68" s="16"/>
      <c r="GY68" s="16"/>
      <c r="GZ68" s="16"/>
      <c r="HA68" s="16"/>
      <c r="HB68" s="16"/>
      <c r="HC68" s="16"/>
      <c r="HD68" s="16"/>
      <c r="HE68" s="16"/>
      <c r="HF68" s="16"/>
      <c r="HG68" s="16"/>
      <c r="HH68" s="16"/>
      <c r="HI68" s="16"/>
      <c r="HJ68" s="16"/>
      <c r="HK68" s="16"/>
      <c r="HL68" s="16"/>
      <c r="HM68" s="16"/>
      <c r="HN68" s="16"/>
      <c r="HO68" s="16"/>
      <c r="HP68" s="16"/>
      <c r="HQ68" s="16"/>
    </row>
    <row r="69" spans="1:225" ht="12.75" customHeight="1" x14ac:dyDescent="0.2">
      <c r="A69" s="67" t="s">
        <v>208</v>
      </c>
      <c r="B69" s="20">
        <v>3008</v>
      </c>
      <c r="C69" s="68" t="s">
        <v>198</v>
      </c>
      <c r="D69" s="21">
        <f t="shared" ca="1" si="9"/>
        <v>0</v>
      </c>
      <c r="E69" s="21">
        <f t="shared" ca="1" si="9"/>
        <v>0</v>
      </c>
      <c r="F69" s="21">
        <f t="shared" ca="1" si="9"/>
        <v>0</v>
      </c>
      <c r="G69" s="21">
        <f t="shared" ca="1" si="9"/>
        <v>0</v>
      </c>
      <c r="H69" s="22">
        <f t="shared" ca="1" si="11"/>
        <v>0</v>
      </c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  <c r="BM69" s="16"/>
      <c r="BN69" s="16"/>
      <c r="BO69" s="16"/>
      <c r="BP69" s="16"/>
      <c r="BQ69" s="16"/>
      <c r="BR69" s="16"/>
      <c r="BS69" s="16"/>
      <c r="BT69" s="16"/>
      <c r="BU69" s="16"/>
      <c r="BV69" s="16"/>
      <c r="BW69" s="16"/>
      <c r="BX69" s="16"/>
      <c r="BY69" s="16"/>
      <c r="BZ69" s="16"/>
      <c r="CA69" s="16"/>
      <c r="CB69" s="16"/>
      <c r="CC69" s="16"/>
      <c r="CD69" s="16"/>
      <c r="CE69" s="16"/>
      <c r="CF69" s="16"/>
      <c r="CG69" s="16"/>
      <c r="CH69" s="16"/>
      <c r="CI69" s="16"/>
      <c r="CJ69" s="16"/>
      <c r="CK69" s="16"/>
      <c r="CL69" s="16"/>
      <c r="CM69" s="16"/>
      <c r="CN69" s="16"/>
      <c r="CO69" s="16"/>
      <c r="CP69" s="16"/>
      <c r="CQ69" s="16"/>
      <c r="CR69" s="16"/>
      <c r="CS69" s="16"/>
      <c r="CT69" s="16"/>
      <c r="CU69" s="16"/>
      <c r="CV69" s="16"/>
      <c r="CW69" s="16"/>
      <c r="CX69" s="16"/>
      <c r="CY69" s="16"/>
      <c r="CZ69" s="16"/>
      <c r="DA69" s="16"/>
      <c r="DB69" s="16"/>
      <c r="DC69" s="16"/>
      <c r="DD69" s="16"/>
      <c r="DE69" s="16"/>
      <c r="DF69" s="16"/>
      <c r="DG69" s="16"/>
      <c r="DH69" s="16"/>
      <c r="DI69" s="16"/>
      <c r="DJ69" s="16"/>
      <c r="DK69" s="16"/>
      <c r="DL69" s="16"/>
      <c r="DM69" s="16"/>
      <c r="DN69" s="16"/>
      <c r="DO69" s="16"/>
      <c r="DP69" s="16"/>
      <c r="DQ69" s="16"/>
      <c r="DR69" s="16"/>
      <c r="DS69" s="16"/>
      <c r="DT69" s="16"/>
      <c r="DU69" s="16"/>
      <c r="DV69" s="16"/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  <c r="GB69" s="16"/>
      <c r="GC69" s="16"/>
      <c r="GD69" s="16"/>
      <c r="GE69" s="16"/>
      <c r="GF69" s="16"/>
      <c r="GG69" s="16"/>
      <c r="GH69" s="16"/>
      <c r="GI69" s="16"/>
      <c r="GJ69" s="16"/>
      <c r="GK69" s="16"/>
      <c r="GL69" s="16"/>
      <c r="GM69" s="16"/>
      <c r="GN69" s="16"/>
      <c r="GO69" s="16"/>
      <c r="GP69" s="16"/>
      <c r="GQ69" s="16"/>
      <c r="GR69" s="16"/>
      <c r="GS69" s="16"/>
      <c r="GT69" s="16"/>
      <c r="GU69" s="16"/>
      <c r="GV69" s="16"/>
      <c r="GW69" s="16"/>
      <c r="GX69" s="16"/>
      <c r="GY69" s="16"/>
      <c r="GZ69" s="16"/>
      <c r="HA69" s="16"/>
      <c r="HB69" s="16"/>
      <c r="HC69" s="16"/>
      <c r="HD69" s="16"/>
      <c r="HE69" s="16"/>
      <c r="HF69" s="16"/>
      <c r="HG69" s="16"/>
      <c r="HH69" s="16"/>
      <c r="HI69" s="16"/>
      <c r="HJ69" s="16"/>
      <c r="HK69" s="16"/>
      <c r="HL69" s="16"/>
      <c r="HM69" s="16"/>
      <c r="HN69" s="16"/>
      <c r="HO69" s="16"/>
      <c r="HP69" s="16"/>
      <c r="HQ69" s="16"/>
    </row>
    <row r="70" spans="1:225" ht="12.75" customHeight="1" x14ac:dyDescent="0.2">
      <c r="A70" s="67" t="s">
        <v>209</v>
      </c>
      <c r="B70" s="20">
        <v>3009</v>
      </c>
      <c r="C70" s="68" t="s">
        <v>198</v>
      </c>
      <c r="D70" s="21">
        <f t="shared" ca="1" si="9"/>
        <v>0</v>
      </c>
      <c r="E70" s="21">
        <f t="shared" ca="1" si="9"/>
        <v>0</v>
      </c>
      <c r="F70" s="21">
        <f t="shared" ca="1" si="9"/>
        <v>0</v>
      </c>
      <c r="G70" s="21">
        <f t="shared" ca="1" si="9"/>
        <v>0</v>
      </c>
      <c r="H70" s="22">
        <f t="shared" ca="1" si="11"/>
        <v>0</v>
      </c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  <c r="GB70" s="16"/>
      <c r="GC70" s="16"/>
      <c r="GD70" s="16"/>
      <c r="GE70" s="16"/>
      <c r="GF70" s="16"/>
      <c r="GG70" s="16"/>
      <c r="GH70" s="16"/>
      <c r="GI70" s="16"/>
      <c r="GJ70" s="16"/>
      <c r="GK70" s="16"/>
      <c r="GL70" s="16"/>
      <c r="GM70" s="16"/>
      <c r="GN70" s="16"/>
      <c r="GO70" s="16"/>
      <c r="GP70" s="16"/>
      <c r="GQ70" s="16"/>
      <c r="GR70" s="16"/>
      <c r="GS70" s="16"/>
      <c r="GT70" s="16"/>
      <c r="GU70" s="16"/>
      <c r="GV70" s="16"/>
      <c r="GW70" s="16"/>
      <c r="GX70" s="16"/>
      <c r="GY70" s="16"/>
      <c r="GZ70" s="16"/>
      <c r="HA70" s="16"/>
      <c r="HB70" s="16"/>
      <c r="HC70" s="16"/>
      <c r="HD70" s="16"/>
      <c r="HE70" s="16"/>
      <c r="HF70" s="16"/>
      <c r="HG70" s="16"/>
      <c r="HH70" s="16"/>
      <c r="HI70" s="16"/>
      <c r="HJ70" s="16"/>
      <c r="HK70" s="16"/>
      <c r="HL70" s="16"/>
      <c r="HM70" s="16"/>
      <c r="HN70" s="16"/>
      <c r="HO70" s="16"/>
      <c r="HP70" s="16"/>
      <c r="HQ70" s="16"/>
    </row>
    <row r="71" spans="1:225" ht="12.75" customHeight="1" x14ac:dyDescent="0.2">
      <c r="A71" s="67" t="s">
        <v>210</v>
      </c>
      <c r="B71" s="20">
        <v>3011</v>
      </c>
      <c r="C71" s="68" t="s">
        <v>198</v>
      </c>
      <c r="D71" s="21">
        <f t="shared" ca="1" si="9"/>
        <v>0</v>
      </c>
      <c r="E71" s="21">
        <f t="shared" ca="1" si="9"/>
        <v>0</v>
      </c>
      <c r="F71" s="21">
        <f t="shared" ca="1" si="9"/>
        <v>0</v>
      </c>
      <c r="G71" s="21">
        <f t="shared" ca="1" si="9"/>
        <v>0</v>
      </c>
      <c r="H71" s="22">
        <f t="shared" ca="1" si="11"/>
        <v>0</v>
      </c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  <c r="BC71" s="16"/>
      <c r="BD71" s="16"/>
      <c r="BE71" s="16"/>
      <c r="BF71" s="16"/>
      <c r="BG71" s="16"/>
      <c r="BH71" s="16"/>
      <c r="BI71" s="16"/>
      <c r="BJ71" s="16"/>
      <c r="BK71" s="16"/>
      <c r="BL71" s="16"/>
      <c r="BM71" s="16"/>
      <c r="BN71" s="16"/>
      <c r="BO71" s="16"/>
      <c r="BP71" s="16"/>
      <c r="BQ71" s="16"/>
      <c r="BR71" s="16"/>
      <c r="BS71" s="16"/>
      <c r="BT71" s="16"/>
      <c r="BU71" s="16"/>
      <c r="BV71" s="16"/>
      <c r="BW71" s="16"/>
      <c r="BX71" s="16"/>
      <c r="BY71" s="16"/>
      <c r="BZ71" s="16"/>
      <c r="CA71" s="16"/>
      <c r="CB71" s="16"/>
      <c r="CC71" s="16"/>
      <c r="CD71" s="16"/>
      <c r="CE71" s="16"/>
      <c r="CF71" s="16"/>
      <c r="CG71" s="16"/>
      <c r="CH71" s="16"/>
      <c r="CI71" s="16"/>
      <c r="CJ71" s="16"/>
      <c r="CK71" s="16"/>
      <c r="CL71" s="16"/>
      <c r="CM71" s="16"/>
      <c r="CN71" s="16"/>
      <c r="CO71" s="16"/>
      <c r="CP71" s="16"/>
      <c r="CQ71" s="16"/>
      <c r="CR71" s="16"/>
      <c r="CS71" s="16"/>
      <c r="CT71" s="16"/>
      <c r="CU71" s="16"/>
      <c r="CV71" s="16"/>
      <c r="CW71" s="16"/>
      <c r="CX71" s="16"/>
      <c r="CY71" s="16"/>
      <c r="CZ71" s="16"/>
      <c r="DA71" s="16"/>
      <c r="DB71" s="16"/>
      <c r="DC71" s="16"/>
      <c r="DD71" s="16"/>
      <c r="DE71" s="16"/>
      <c r="DF71" s="16"/>
      <c r="DG71" s="16"/>
      <c r="DH71" s="16"/>
      <c r="DI71" s="16"/>
      <c r="DJ71" s="16"/>
      <c r="DK71" s="16"/>
      <c r="DL71" s="16"/>
      <c r="DM71" s="16"/>
      <c r="DN71" s="16"/>
      <c r="DO71" s="16"/>
      <c r="DP71" s="16"/>
      <c r="DQ71" s="16"/>
      <c r="DR71" s="16"/>
      <c r="DS71" s="16"/>
      <c r="DT71" s="16"/>
      <c r="DU71" s="16"/>
      <c r="DV71" s="16"/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  <c r="GB71" s="16"/>
      <c r="GC71" s="16"/>
      <c r="GD71" s="16"/>
      <c r="GE71" s="16"/>
      <c r="GF71" s="16"/>
      <c r="GG71" s="16"/>
      <c r="GH71" s="16"/>
      <c r="GI71" s="16"/>
      <c r="GJ71" s="16"/>
      <c r="GK71" s="16"/>
      <c r="GL71" s="16"/>
      <c r="GM71" s="16"/>
      <c r="GN71" s="16"/>
      <c r="GO71" s="16"/>
      <c r="GP71" s="16"/>
      <c r="GQ71" s="16"/>
      <c r="GR71" s="16"/>
      <c r="GS71" s="16"/>
      <c r="GT71" s="16"/>
      <c r="GU71" s="16"/>
      <c r="GV71" s="16"/>
      <c r="GW71" s="16"/>
      <c r="GX71" s="16"/>
      <c r="GY71" s="16"/>
      <c r="GZ71" s="16"/>
      <c r="HA71" s="16"/>
      <c r="HB71" s="16"/>
      <c r="HC71" s="16"/>
      <c r="HD71" s="16"/>
      <c r="HE71" s="16"/>
      <c r="HF71" s="16"/>
      <c r="HG71" s="16"/>
      <c r="HH71" s="16"/>
      <c r="HI71" s="16"/>
      <c r="HJ71" s="16"/>
      <c r="HK71" s="16"/>
      <c r="HL71" s="16"/>
      <c r="HM71" s="16"/>
      <c r="HN71" s="16"/>
      <c r="HO71" s="16"/>
      <c r="HP71" s="16"/>
      <c r="HQ71" s="16"/>
    </row>
    <row r="72" spans="1:225" ht="12.75" customHeight="1" x14ac:dyDescent="0.2">
      <c r="A72" s="67" t="s">
        <v>211</v>
      </c>
      <c r="B72" s="20">
        <v>3012</v>
      </c>
      <c r="C72" s="68" t="s">
        <v>198</v>
      </c>
      <c r="D72" s="21">
        <f t="shared" ca="1" si="9"/>
        <v>0</v>
      </c>
      <c r="E72" s="21">
        <f t="shared" ca="1" si="9"/>
        <v>0</v>
      </c>
      <c r="F72" s="21">
        <f t="shared" ca="1" si="9"/>
        <v>0</v>
      </c>
      <c r="G72" s="21">
        <f t="shared" ca="1" si="9"/>
        <v>0</v>
      </c>
      <c r="H72" s="22">
        <f t="shared" ca="1" si="11"/>
        <v>0</v>
      </c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  <c r="AU72" s="16"/>
      <c r="AV72" s="16"/>
      <c r="AW72" s="16"/>
      <c r="AX72" s="16"/>
      <c r="AY72" s="16"/>
      <c r="AZ72" s="16"/>
      <c r="BA72" s="16"/>
      <c r="BB72" s="16"/>
      <c r="BC72" s="16"/>
      <c r="BD72" s="16"/>
      <c r="BE72" s="16"/>
      <c r="BF72" s="16"/>
      <c r="BG72" s="16"/>
      <c r="BH72" s="16"/>
      <c r="BI72" s="16"/>
      <c r="BJ72" s="16"/>
      <c r="BK72" s="16"/>
      <c r="BL72" s="16"/>
      <c r="BM72" s="16"/>
      <c r="BN72" s="16"/>
      <c r="BO72" s="16"/>
      <c r="BP72" s="16"/>
      <c r="BQ72" s="16"/>
      <c r="BR72" s="16"/>
      <c r="BS72" s="16"/>
      <c r="BT72" s="16"/>
      <c r="BU72" s="16"/>
      <c r="BV72" s="16"/>
      <c r="BW72" s="16"/>
      <c r="BX72" s="16"/>
      <c r="BY72" s="16"/>
      <c r="BZ72" s="16"/>
      <c r="CA72" s="16"/>
      <c r="CB72" s="16"/>
      <c r="CC72" s="16"/>
      <c r="CD72" s="16"/>
      <c r="CE72" s="16"/>
      <c r="CF72" s="16"/>
      <c r="CG72" s="16"/>
      <c r="CH72" s="16"/>
      <c r="CI72" s="16"/>
      <c r="CJ72" s="16"/>
      <c r="CK72" s="16"/>
      <c r="CL72" s="16"/>
      <c r="CM72" s="16"/>
      <c r="CN72" s="16"/>
      <c r="CO72" s="16"/>
      <c r="CP72" s="16"/>
      <c r="CQ72" s="16"/>
      <c r="CR72" s="16"/>
      <c r="CS72" s="16"/>
      <c r="CT72" s="16"/>
      <c r="CU72" s="16"/>
      <c r="CV72" s="16"/>
      <c r="CW72" s="16"/>
      <c r="CX72" s="16"/>
      <c r="CY72" s="16"/>
      <c r="CZ72" s="16"/>
      <c r="DA72" s="16"/>
      <c r="DB72" s="16"/>
      <c r="DC72" s="16"/>
      <c r="DD72" s="16"/>
      <c r="DE72" s="16"/>
      <c r="DF72" s="16"/>
      <c r="DG72" s="16"/>
      <c r="DH72" s="16"/>
      <c r="DI72" s="16"/>
      <c r="DJ72" s="16"/>
      <c r="DK72" s="16"/>
      <c r="DL72" s="16"/>
      <c r="DM72" s="16"/>
      <c r="DN72" s="16"/>
      <c r="DO72" s="16"/>
      <c r="DP72" s="16"/>
      <c r="DQ72" s="16"/>
      <c r="DR72" s="16"/>
      <c r="DS72" s="16"/>
      <c r="DT72" s="16"/>
      <c r="DU72" s="16"/>
      <c r="DV72" s="16"/>
      <c r="DW72" s="16"/>
      <c r="DX72" s="16"/>
      <c r="DY72" s="16"/>
      <c r="DZ72" s="16"/>
      <c r="EA72" s="16"/>
      <c r="EB72" s="16"/>
      <c r="EC72" s="16"/>
      <c r="ED72" s="16"/>
      <c r="EE72" s="16"/>
      <c r="EF72" s="16"/>
      <c r="EG72" s="16"/>
      <c r="EH72" s="16"/>
      <c r="EI72" s="16"/>
      <c r="EJ72" s="16"/>
      <c r="EK72" s="16"/>
      <c r="EL72" s="16"/>
      <c r="EM72" s="16"/>
      <c r="EN72" s="16"/>
      <c r="EO72" s="16"/>
      <c r="EP72" s="16"/>
      <c r="EQ72" s="16"/>
      <c r="ER72" s="16"/>
      <c r="ES72" s="16"/>
      <c r="ET72" s="16"/>
      <c r="EU72" s="16"/>
      <c r="EV72" s="16"/>
      <c r="EW72" s="16"/>
      <c r="EX72" s="16"/>
      <c r="EY72" s="16"/>
      <c r="EZ72" s="16"/>
      <c r="FA72" s="16"/>
      <c r="FB72" s="16"/>
      <c r="FC72" s="16"/>
      <c r="FD72" s="16"/>
      <c r="FE72" s="16"/>
      <c r="FF72" s="16"/>
      <c r="FG72" s="16"/>
      <c r="FH72" s="16"/>
      <c r="FI72" s="16"/>
      <c r="FJ72" s="16"/>
      <c r="FK72" s="16"/>
      <c r="FL72" s="16"/>
      <c r="FM72" s="16"/>
      <c r="FN72" s="16"/>
      <c r="FO72" s="16"/>
      <c r="FP72" s="16"/>
      <c r="FQ72" s="16"/>
      <c r="FR72" s="16"/>
      <c r="FS72" s="16"/>
      <c r="FT72" s="16"/>
      <c r="FU72" s="16"/>
      <c r="FV72" s="16"/>
      <c r="FW72" s="16"/>
      <c r="FX72" s="16"/>
      <c r="FY72" s="16"/>
      <c r="FZ72" s="16"/>
      <c r="GA72" s="16"/>
      <c r="GB72" s="16"/>
      <c r="GC72" s="16"/>
      <c r="GD72" s="16"/>
      <c r="GE72" s="16"/>
      <c r="GF72" s="16"/>
      <c r="GG72" s="16"/>
      <c r="GH72" s="16"/>
      <c r="GI72" s="16"/>
      <c r="GJ72" s="16"/>
      <c r="GK72" s="16"/>
      <c r="GL72" s="16"/>
      <c r="GM72" s="16"/>
      <c r="GN72" s="16"/>
      <c r="GO72" s="16"/>
      <c r="GP72" s="16"/>
      <c r="GQ72" s="16"/>
      <c r="GR72" s="16"/>
      <c r="GS72" s="16"/>
      <c r="GT72" s="16"/>
      <c r="GU72" s="16"/>
      <c r="GV72" s="16"/>
      <c r="GW72" s="16"/>
      <c r="GX72" s="16"/>
      <c r="GY72" s="16"/>
      <c r="GZ72" s="16"/>
      <c r="HA72" s="16"/>
      <c r="HB72" s="16"/>
      <c r="HC72" s="16"/>
      <c r="HD72" s="16"/>
      <c r="HE72" s="16"/>
      <c r="HF72" s="16"/>
      <c r="HG72" s="16"/>
      <c r="HH72" s="16"/>
      <c r="HI72" s="16"/>
      <c r="HJ72" s="16"/>
      <c r="HK72" s="16"/>
      <c r="HL72" s="16"/>
      <c r="HM72" s="16"/>
      <c r="HN72" s="16"/>
      <c r="HO72" s="16"/>
      <c r="HP72" s="16"/>
      <c r="HQ72" s="16"/>
    </row>
    <row r="73" spans="1:225" s="16" customFormat="1" x14ac:dyDescent="0.2">
      <c r="A73" s="67" t="s">
        <v>212</v>
      </c>
      <c r="B73" s="20">
        <v>3015</v>
      </c>
      <c r="C73" s="68" t="s">
        <v>198</v>
      </c>
      <c r="D73" s="21">
        <f t="shared" ca="1" si="9"/>
        <v>0</v>
      </c>
      <c r="E73" s="21">
        <f t="shared" ca="1" si="9"/>
        <v>0</v>
      </c>
      <c r="F73" s="21">
        <f t="shared" ca="1" si="9"/>
        <v>0</v>
      </c>
      <c r="G73" s="21">
        <f t="shared" ca="1" si="9"/>
        <v>0</v>
      </c>
      <c r="H73" s="22">
        <f t="shared" ca="1" si="11"/>
        <v>0</v>
      </c>
    </row>
    <row r="74" spans="1:225" s="16" customFormat="1" x14ac:dyDescent="0.2">
      <c r="A74" s="67" t="s">
        <v>213</v>
      </c>
      <c r="B74" s="20">
        <v>3016</v>
      </c>
      <c r="C74" s="68" t="s">
        <v>198</v>
      </c>
      <c r="D74" s="21">
        <f t="shared" ca="1" si="9"/>
        <v>0</v>
      </c>
      <c r="E74" s="21">
        <f t="shared" ca="1" si="9"/>
        <v>0</v>
      </c>
      <c r="F74" s="21">
        <f t="shared" ca="1" si="9"/>
        <v>0</v>
      </c>
      <c r="G74" s="21">
        <f t="shared" ca="1" si="9"/>
        <v>0</v>
      </c>
      <c r="H74" s="22">
        <f t="shared" ca="1" si="11"/>
        <v>0</v>
      </c>
    </row>
    <row r="75" spans="1:225" s="16" customFormat="1" x14ac:dyDescent="0.2">
      <c r="A75" s="67" t="s">
        <v>214</v>
      </c>
      <c r="B75" s="20">
        <v>3017</v>
      </c>
      <c r="C75" s="68" t="s">
        <v>198</v>
      </c>
      <c r="D75" s="21">
        <f t="shared" ca="1" si="9"/>
        <v>0</v>
      </c>
      <c r="E75" s="21">
        <f t="shared" ca="1" si="9"/>
        <v>0</v>
      </c>
      <c r="F75" s="21">
        <f t="shared" ca="1" si="9"/>
        <v>0</v>
      </c>
      <c r="G75" s="21">
        <f t="shared" ca="1" si="9"/>
        <v>0</v>
      </c>
      <c r="H75" s="22">
        <f t="shared" ca="1" si="11"/>
        <v>0</v>
      </c>
    </row>
    <row r="76" spans="1:225" s="16" customFormat="1" x14ac:dyDescent="0.2">
      <c r="A76" s="67" t="s">
        <v>215</v>
      </c>
      <c r="B76" s="20">
        <v>3018</v>
      </c>
      <c r="C76" s="68" t="s">
        <v>198</v>
      </c>
      <c r="D76" s="21">
        <f t="shared" ca="1" si="9"/>
        <v>0</v>
      </c>
      <c r="E76" s="21">
        <f t="shared" ca="1" si="9"/>
        <v>0</v>
      </c>
      <c r="F76" s="21">
        <f t="shared" ca="1" si="9"/>
        <v>0</v>
      </c>
      <c r="G76" s="21">
        <f t="shared" ca="1" si="9"/>
        <v>0</v>
      </c>
      <c r="H76" s="22">
        <f t="shared" ca="1" si="11"/>
        <v>0</v>
      </c>
    </row>
    <row r="77" spans="1:225" s="16" customFormat="1" x14ac:dyDescent="0.2">
      <c r="A77" s="69" t="s">
        <v>216</v>
      </c>
      <c r="B77" s="55">
        <v>9000</v>
      </c>
      <c r="C77" s="68" t="s">
        <v>217</v>
      </c>
      <c r="D77" s="56">
        <f ca="1">SUMIF($C$7:$C$76,"HD",D$7:D$76)</f>
        <v>58737893.32</v>
      </c>
      <c r="E77" s="56">
        <f ca="1">SUMIF($C$7:$C$76,"HD",E$7:E$76)</f>
        <v>19454133.233022001</v>
      </c>
      <c r="F77" s="56">
        <f ca="1">SUMIF($C$7:$C$76,"HD",F$7:F$76)</f>
        <v>505196.53</v>
      </c>
      <c r="G77" s="56">
        <f ca="1">SUMIF($C$7:$C$76,"HD",G$7:G$76)</f>
        <v>50580272.620199643</v>
      </c>
      <c r="H77" s="56">
        <f ca="1">SUMIF($C$7:$C$76,"HD",H$7:H$76)</f>
        <v>129277495.70322166</v>
      </c>
    </row>
    <row r="78" spans="1:225" s="16" customFormat="1" x14ac:dyDescent="0.2">
      <c r="A78" s="69" t="s">
        <v>218</v>
      </c>
      <c r="B78" s="55">
        <v>9001</v>
      </c>
      <c r="C78" s="68" t="s">
        <v>219</v>
      </c>
      <c r="D78" s="56">
        <f ca="1">SUMIF($C$7:$C$76,"H",D$7:D$76)+SUMIF($C$7:$C$76,"E",D$7:D$76)</f>
        <v>0</v>
      </c>
      <c r="E78" s="56">
        <f ca="1">SUMIF($C$7:$C$76,"H",E$7:E$76)+SUMIF($C$7:$C$76,"E",E$7:E$76)</f>
        <v>0</v>
      </c>
      <c r="F78" s="56">
        <f ca="1">SUMIF($C$7:$C$76,"H",F$7:F$76)+SUMIF($C$7:$C$76,"E",F$7:F$76)</f>
        <v>0</v>
      </c>
      <c r="G78" s="56">
        <f ca="1">SUMIF($C$7:$C$76,"H",G$7:G$76)+SUMIF($C$7:$C$76,"E",G$7:G$76)</f>
        <v>0</v>
      </c>
      <c r="H78" s="56">
        <f ca="1">SUMIF($C$7:$C$76,"H",H$7:H$76)+SUMIF($C$7:$C$76,"E",H$7:H$76)</f>
        <v>0</v>
      </c>
    </row>
    <row r="79" spans="1:225" s="16" customFormat="1" x14ac:dyDescent="0.2">
      <c r="A79" s="69" t="s">
        <v>220</v>
      </c>
      <c r="B79" s="55">
        <v>9003</v>
      </c>
      <c r="C79" s="68" t="s">
        <v>221</v>
      </c>
      <c r="D79" s="56">
        <f ca="1">D77+D78</f>
        <v>58737893.32</v>
      </c>
      <c r="E79" s="56">
        <f ca="1">E77+E78</f>
        <v>19454133.233022001</v>
      </c>
      <c r="F79" s="56">
        <f ca="1">F77+F78</f>
        <v>505196.53</v>
      </c>
      <c r="G79" s="56">
        <f ca="1">G77+G78</f>
        <v>50580272.620199643</v>
      </c>
      <c r="H79" s="56">
        <f ca="1">H77+H78</f>
        <v>129277495.70322166</v>
      </c>
      <c r="CS79" s="3"/>
    </row>
    <row r="80" spans="1:225" s="16" customFormat="1" x14ac:dyDescent="0.2"/>
  </sheetData>
  <mergeCells count="1">
    <mergeCell ref="E2:G2"/>
  </mergeCells>
  <dataValidations count="1">
    <dataValidation type="list" allowBlank="1" showInputMessage="1" showErrorMessage="1" sqref="B2" xr:uid="{466F9FC0-A6CF-42F2-80EC-7A6F174D194C}">
      <formula1>"Tele-Satış,E-Ticaret,Geleneksel"</formula1>
    </dataValidation>
  </dataValidations>
  <pageMargins left="0.2" right="0.75" top="0.52" bottom="0.52" header="0.5" footer="0.5"/>
  <pageSetup paperSize="9" scale="49" orientation="landscape" r:id="rId1"/>
  <headerFooter alignWithMargins="0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1818AF-2FAD-49DB-86D4-2654B4A2B8DD}">
  <dimension ref="A1:HP80"/>
  <sheetViews>
    <sheetView showGridLines="0" zoomScale="80" zoomScaleNormal="80" workbookViewId="0">
      <pane xSplit="3" ySplit="6" topLeftCell="D7" activePane="bottomRight" state="frozen"/>
      <selection activeCell="B2" sqref="B2"/>
      <selection pane="topRight" activeCell="B2" sqref="B2"/>
      <selection pane="bottomLeft" activeCell="B2" sqref="B2"/>
      <selection pane="bottomRight" activeCell="B2" sqref="B2"/>
    </sheetView>
  </sheetViews>
  <sheetFormatPr defaultColWidth="9.140625" defaultRowHeight="12.75" x14ac:dyDescent="0.2"/>
  <cols>
    <col min="1" max="1" width="58.7109375" style="6" customWidth="1"/>
    <col min="2" max="3" width="15.7109375" style="6" customWidth="1"/>
    <col min="4" max="13" width="15.7109375" style="3" customWidth="1"/>
    <col min="14" max="14" width="4" style="3" customWidth="1"/>
    <col min="15" max="16384" width="9.140625" style="3"/>
  </cols>
  <sheetData>
    <row r="1" spans="1:224" ht="15" customHeight="1" x14ac:dyDescent="0.25">
      <c r="A1" s="1" t="s">
        <v>0</v>
      </c>
      <c r="B1" s="2"/>
      <c r="C1" s="2"/>
    </row>
    <row r="2" spans="1:224" ht="15" customHeight="1" x14ac:dyDescent="0.25">
      <c r="A2" s="1" t="s">
        <v>277</v>
      </c>
      <c r="B2" s="4" t="s">
        <v>10</v>
      </c>
      <c r="C2" s="2"/>
      <c r="E2" s="84" t="s">
        <v>1</v>
      </c>
      <c r="F2" s="85"/>
      <c r="G2" s="86"/>
      <c r="H2" s="6"/>
    </row>
    <row r="3" spans="1:224" ht="15" customHeight="1" x14ac:dyDescent="0.25">
      <c r="A3" s="5" t="s">
        <v>288</v>
      </c>
      <c r="B3" s="2"/>
      <c r="C3" s="2"/>
    </row>
    <row r="4" spans="1:224" ht="22.5" customHeight="1" x14ac:dyDescent="0.2"/>
    <row r="5" spans="1:224" ht="22.5" customHeight="1" x14ac:dyDescent="0.2">
      <c r="D5" s="63">
        <v>702</v>
      </c>
      <c r="E5" s="63">
        <v>748</v>
      </c>
      <c r="F5" s="63">
        <v>749</v>
      </c>
      <c r="G5" s="63">
        <v>752</v>
      </c>
      <c r="H5" s="63">
        <v>753</v>
      </c>
      <c r="I5" s="63">
        <v>754</v>
      </c>
      <c r="J5" s="63">
        <v>757</v>
      </c>
      <c r="K5" s="63">
        <v>758</v>
      </c>
      <c r="L5" s="63">
        <v>759</v>
      </c>
      <c r="M5" s="64"/>
    </row>
    <row r="6" spans="1:224" ht="79.5" customHeight="1" x14ac:dyDescent="0.2">
      <c r="A6" s="65" t="s">
        <v>135</v>
      </c>
      <c r="B6" s="65" t="s">
        <v>136</v>
      </c>
      <c r="C6" s="65" t="s">
        <v>137</v>
      </c>
      <c r="D6" s="66" t="s">
        <v>108</v>
      </c>
      <c r="E6" s="66" t="s">
        <v>109</v>
      </c>
      <c r="F6" s="66" t="s">
        <v>110</v>
      </c>
      <c r="G6" s="66" t="s">
        <v>111</v>
      </c>
      <c r="H6" s="66" t="s">
        <v>112</v>
      </c>
      <c r="I6" s="66" t="s">
        <v>113</v>
      </c>
      <c r="J6" s="66" t="s">
        <v>114</v>
      </c>
      <c r="K6" s="66" t="s">
        <v>115</v>
      </c>
      <c r="L6" s="66" t="s">
        <v>116</v>
      </c>
      <c r="M6" s="64" t="s">
        <v>278</v>
      </c>
    </row>
    <row r="7" spans="1:224" ht="12.75" customHeight="1" x14ac:dyDescent="0.2">
      <c r="A7" s="67" t="s">
        <v>143</v>
      </c>
      <c r="B7" s="20">
        <v>1001</v>
      </c>
      <c r="C7" s="68" t="s">
        <v>144</v>
      </c>
      <c r="D7" s="21">
        <f t="shared" ref="D7:L22" ca="1" si="0">IFERROR(INDIRECT("'"&amp;$B$2&amp;"'!"&amp;ADDRESS(MATCH($B7,INDIRECT("'"&amp;$B$2&amp;"'!$B$1:$B$1095"),0),MATCH(D$5,INDIRECT("'"&amp;$B$2&amp;"'!5:5"),0))),0)</f>
        <v>3591304.5700000003</v>
      </c>
      <c r="E7" s="21">
        <f t="shared" ca="1" si="0"/>
        <v>0</v>
      </c>
      <c r="F7" s="21">
        <f t="shared" ca="1" si="0"/>
        <v>0</v>
      </c>
      <c r="G7" s="21">
        <f t="shared" ca="1" si="0"/>
        <v>0</v>
      </c>
      <c r="H7" s="21">
        <f t="shared" ca="1" si="0"/>
        <v>0</v>
      </c>
      <c r="I7" s="21">
        <f t="shared" ca="1" si="0"/>
        <v>0</v>
      </c>
      <c r="J7" s="21">
        <f t="shared" ca="1" si="0"/>
        <v>0</v>
      </c>
      <c r="K7" s="21">
        <f t="shared" ca="1" si="0"/>
        <v>0</v>
      </c>
      <c r="L7" s="21">
        <f t="shared" ca="1" si="0"/>
        <v>0</v>
      </c>
      <c r="M7" s="22">
        <f t="shared" ref="M7:M60" ca="1" si="1">+SUM(D7:L7)</f>
        <v>3591304.5700000003</v>
      </c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</row>
    <row r="8" spans="1:224" ht="12.75" customHeight="1" x14ac:dyDescent="0.2">
      <c r="A8" s="67" t="s">
        <v>145</v>
      </c>
      <c r="B8" s="20">
        <v>1003</v>
      </c>
      <c r="C8" s="68" t="s">
        <v>144</v>
      </c>
      <c r="D8" s="21">
        <f t="shared" ca="1" si="0"/>
        <v>185431477.06999999</v>
      </c>
      <c r="E8" s="21">
        <f t="shared" ca="1" si="0"/>
        <v>48729808.329999998</v>
      </c>
      <c r="F8" s="21">
        <f t="shared" ca="1" si="0"/>
        <v>0</v>
      </c>
      <c r="G8" s="21">
        <f t="shared" ca="1" si="0"/>
        <v>0</v>
      </c>
      <c r="H8" s="21">
        <f t="shared" ca="1" si="0"/>
        <v>0</v>
      </c>
      <c r="I8" s="21">
        <f t="shared" ca="1" si="0"/>
        <v>0</v>
      </c>
      <c r="J8" s="21">
        <f t="shared" ca="1" si="0"/>
        <v>0</v>
      </c>
      <c r="K8" s="21">
        <f t="shared" ca="1" si="0"/>
        <v>0</v>
      </c>
      <c r="L8" s="21">
        <f t="shared" ca="1" si="0"/>
        <v>13640744.15</v>
      </c>
      <c r="M8" s="22">
        <f t="shared" ca="1" si="1"/>
        <v>247802029.54999998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  <c r="GF8" s="16"/>
      <c r="GG8" s="16"/>
      <c r="GH8" s="16"/>
      <c r="GI8" s="16"/>
      <c r="GJ8" s="16"/>
      <c r="GK8" s="16"/>
      <c r="GL8" s="16"/>
      <c r="GM8" s="16"/>
      <c r="GN8" s="16"/>
      <c r="GO8" s="16"/>
      <c r="GP8" s="16"/>
      <c r="GQ8" s="16"/>
      <c r="GR8" s="16"/>
      <c r="GS8" s="16"/>
      <c r="GT8" s="16"/>
      <c r="GU8" s="16"/>
      <c r="GV8" s="16"/>
      <c r="GW8" s="16"/>
      <c r="GX8" s="16"/>
      <c r="GY8" s="16"/>
      <c r="GZ8" s="16"/>
      <c r="HA8" s="16"/>
      <c r="HB8" s="16"/>
      <c r="HC8" s="16"/>
      <c r="HD8" s="16"/>
      <c r="HE8" s="16"/>
      <c r="HF8" s="16"/>
      <c r="HG8" s="16"/>
      <c r="HH8" s="16"/>
      <c r="HI8" s="16"/>
      <c r="HJ8" s="16"/>
      <c r="HK8" s="16"/>
      <c r="HL8" s="16"/>
      <c r="HM8" s="16"/>
      <c r="HN8" s="16"/>
      <c r="HO8" s="16"/>
      <c r="HP8" s="16"/>
    </row>
    <row r="9" spans="1:224" ht="12.75" customHeight="1" x14ac:dyDescent="0.2">
      <c r="A9" s="67" t="s">
        <v>146</v>
      </c>
      <c r="B9" s="20">
        <v>1004</v>
      </c>
      <c r="C9" s="68" t="s">
        <v>144</v>
      </c>
      <c r="D9" s="21">
        <f t="shared" ca="1" si="0"/>
        <v>168948467.27000001</v>
      </c>
      <c r="E9" s="21">
        <f t="shared" ca="1" si="0"/>
        <v>0</v>
      </c>
      <c r="F9" s="21">
        <f t="shared" ca="1" si="0"/>
        <v>0</v>
      </c>
      <c r="G9" s="21">
        <f t="shared" ca="1" si="0"/>
        <v>0</v>
      </c>
      <c r="H9" s="21">
        <f t="shared" ca="1" si="0"/>
        <v>0</v>
      </c>
      <c r="I9" s="21">
        <f t="shared" ca="1" si="0"/>
        <v>0</v>
      </c>
      <c r="J9" s="21">
        <f t="shared" ca="1" si="0"/>
        <v>0</v>
      </c>
      <c r="K9" s="21">
        <f t="shared" ca="1" si="0"/>
        <v>0</v>
      </c>
      <c r="L9" s="21">
        <f t="shared" ca="1" si="0"/>
        <v>4523368.08</v>
      </c>
      <c r="M9" s="22">
        <f t="shared" ca="1" si="1"/>
        <v>173471835.35000002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6"/>
      <c r="DG9" s="16"/>
      <c r="DH9" s="16"/>
      <c r="DI9" s="16"/>
      <c r="DJ9" s="16"/>
      <c r="DK9" s="16"/>
      <c r="DL9" s="16"/>
      <c r="DM9" s="16"/>
      <c r="DN9" s="16"/>
      <c r="DO9" s="16"/>
      <c r="DP9" s="16"/>
      <c r="DQ9" s="16"/>
      <c r="DR9" s="16"/>
      <c r="DS9" s="16"/>
      <c r="DT9" s="16"/>
      <c r="DU9" s="16"/>
      <c r="DV9" s="16"/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16"/>
      <c r="GE9" s="16"/>
      <c r="GF9" s="16"/>
      <c r="GG9" s="16"/>
      <c r="GH9" s="16"/>
      <c r="GI9" s="16"/>
      <c r="GJ9" s="16"/>
      <c r="GK9" s="16"/>
      <c r="GL9" s="16"/>
      <c r="GM9" s="16"/>
      <c r="GN9" s="16"/>
      <c r="GO9" s="16"/>
      <c r="GP9" s="16"/>
      <c r="GQ9" s="16"/>
      <c r="GR9" s="16"/>
      <c r="GS9" s="16"/>
      <c r="GT9" s="16"/>
      <c r="GU9" s="16"/>
      <c r="GV9" s="16"/>
      <c r="GW9" s="16"/>
      <c r="GX9" s="16"/>
      <c r="GY9" s="16"/>
      <c r="GZ9" s="16"/>
      <c r="HA9" s="16"/>
      <c r="HB9" s="16"/>
      <c r="HC9" s="16"/>
      <c r="HD9" s="16"/>
      <c r="HE9" s="16"/>
      <c r="HF9" s="16"/>
      <c r="HG9" s="16"/>
      <c r="HH9" s="16"/>
      <c r="HI9" s="16"/>
      <c r="HJ9" s="16"/>
      <c r="HK9" s="16"/>
      <c r="HL9" s="16"/>
      <c r="HM9" s="16"/>
      <c r="HN9" s="16"/>
      <c r="HO9" s="16"/>
      <c r="HP9" s="16"/>
    </row>
    <row r="10" spans="1:224" ht="12.75" customHeight="1" x14ac:dyDescent="0.2">
      <c r="A10" s="67" t="s">
        <v>147</v>
      </c>
      <c r="B10" s="20">
        <v>1005</v>
      </c>
      <c r="C10" s="68" t="s">
        <v>144</v>
      </c>
      <c r="D10" s="21">
        <f t="shared" ca="1" si="0"/>
        <v>55850298.509999998</v>
      </c>
      <c r="E10" s="21">
        <f t="shared" ca="1" si="0"/>
        <v>0</v>
      </c>
      <c r="F10" s="21">
        <f t="shared" ca="1" si="0"/>
        <v>0</v>
      </c>
      <c r="G10" s="21">
        <f t="shared" ca="1" si="0"/>
        <v>0</v>
      </c>
      <c r="H10" s="21">
        <f t="shared" ca="1" si="0"/>
        <v>0</v>
      </c>
      <c r="I10" s="21">
        <f t="shared" ca="1" si="0"/>
        <v>0</v>
      </c>
      <c r="J10" s="21">
        <f t="shared" ca="1" si="0"/>
        <v>0</v>
      </c>
      <c r="K10" s="21">
        <f t="shared" ca="1" si="0"/>
        <v>0</v>
      </c>
      <c r="L10" s="21">
        <f t="shared" ca="1" si="0"/>
        <v>5051397.86000147</v>
      </c>
      <c r="M10" s="22">
        <f t="shared" ca="1" si="1"/>
        <v>60901696.370001465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16"/>
      <c r="GE10" s="16"/>
      <c r="GF10" s="16"/>
      <c r="GG10" s="16"/>
      <c r="GH10" s="16"/>
      <c r="GI10" s="16"/>
      <c r="GJ10" s="16"/>
      <c r="GK10" s="16"/>
      <c r="GL10" s="16"/>
      <c r="GM10" s="16"/>
      <c r="GN10" s="16"/>
      <c r="GO10" s="16"/>
      <c r="GP10" s="16"/>
      <c r="GQ10" s="16"/>
      <c r="GR10" s="16"/>
      <c r="GS10" s="16"/>
      <c r="GT10" s="16"/>
      <c r="GU10" s="16"/>
      <c r="GV10" s="16"/>
      <c r="GW10" s="16"/>
      <c r="GX10" s="16"/>
      <c r="GY10" s="16"/>
      <c r="GZ10" s="16"/>
      <c r="HA10" s="16"/>
      <c r="HB10" s="16"/>
      <c r="HC10" s="16"/>
      <c r="HD10" s="16"/>
      <c r="HE10" s="16"/>
      <c r="HF10" s="16"/>
      <c r="HG10" s="16"/>
      <c r="HH10" s="16"/>
      <c r="HI10" s="16"/>
      <c r="HJ10" s="16"/>
      <c r="HK10" s="16"/>
      <c r="HL10" s="16"/>
      <c r="HM10" s="16"/>
      <c r="HN10" s="16"/>
      <c r="HO10" s="16"/>
      <c r="HP10" s="16"/>
    </row>
    <row r="11" spans="1:224" ht="12.75" customHeight="1" x14ac:dyDescent="0.2">
      <c r="A11" s="67" t="s">
        <v>148</v>
      </c>
      <c r="B11" s="20">
        <v>1006</v>
      </c>
      <c r="C11" s="68" t="s">
        <v>144</v>
      </c>
      <c r="D11" s="21">
        <f t="shared" ca="1" si="0"/>
        <v>0</v>
      </c>
      <c r="E11" s="21">
        <f t="shared" ca="1" si="0"/>
        <v>0</v>
      </c>
      <c r="F11" s="21">
        <f t="shared" ca="1" si="0"/>
        <v>0</v>
      </c>
      <c r="G11" s="21">
        <f t="shared" ca="1" si="0"/>
        <v>0</v>
      </c>
      <c r="H11" s="21">
        <f t="shared" ca="1" si="0"/>
        <v>0</v>
      </c>
      <c r="I11" s="21">
        <f t="shared" ca="1" si="0"/>
        <v>0</v>
      </c>
      <c r="J11" s="21">
        <f t="shared" ca="1" si="0"/>
        <v>0</v>
      </c>
      <c r="K11" s="21">
        <f t="shared" ca="1" si="0"/>
        <v>15405.7461</v>
      </c>
      <c r="L11" s="21">
        <f t="shared" ca="1" si="0"/>
        <v>0</v>
      </c>
      <c r="M11" s="22">
        <f t="shared" ca="1" si="1"/>
        <v>15405.7461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16"/>
      <c r="GE11" s="16"/>
      <c r="GF11" s="16"/>
      <c r="GG11" s="16"/>
      <c r="GH11" s="16"/>
      <c r="GI11" s="16"/>
      <c r="GJ11" s="16"/>
      <c r="GK11" s="16"/>
      <c r="GL11" s="16"/>
      <c r="GM11" s="16"/>
      <c r="GN11" s="16"/>
      <c r="GO11" s="16"/>
      <c r="GP11" s="16"/>
      <c r="GQ11" s="16"/>
      <c r="GR11" s="16"/>
      <c r="GS11" s="16"/>
      <c r="GT11" s="16"/>
      <c r="GU11" s="16"/>
      <c r="GV11" s="16"/>
      <c r="GW11" s="16"/>
      <c r="GX11" s="16"/>
      <c r="GY11" s="16"/>
      <c r="GZ11" s="16"/>
      <c r="HA11" s="16"/>
      <c r="HB11" s="16"/>
      <c r="HC11" s="16"/>
      <c r="HD11" s="16"/>
      <c r="HE11" s="16"/>
      <c r="HF11" s="16"/>
      <c r="HG11" s="16"/>
      <c r="HH11" s="16"/>
      <c r="HI11" s="16"/>
      <c r="HJ11" s="16"/>
      <c r="HK11" s="16"/>
      <c r="HL11" s="16"/>
      <c r="HM11" s="16"/>
      <c r="HN11" s="16"/>
      <c r="HO11" s="16"/>
      <c r="HP11" s="16"/>
    </row>
    <row r="12" spans="1:224" ht="12.75" customHeight="1" x14ac:dyDescent="0.2">
      <c r="A12" s="67" t="s">
        <v>149</v>
      </c>
      <c r="B12" s="20">
        <v>1007</v>
      </c>
      <c r="C12" s="68" t="s">
        <v>144</v>
      </c>
      <c r="D12" s="21">
        <f t="shared" ca="1" si="0"/>
        <v>0</v>
      </c>
      <c r="E12" s="21">
        <f t="shared" ca="1" si="0"/>
        <v>0</v>
      </c>
      <c r="F12" s="21">
        <f t="shared" ca="1" si="0"/>
        <v>0</v>
      </c>
      <c r="G12" s="21">
        <f t="shared" ca="1" si="0"/>
        <v>0</v>
      </c>
      <c r="H12" s="21">
        <f t="shared" ca="1" si="0"/>
        <v>0</v>
      </c>
      <c r="I12" s="21">
        <f t="shared" ca="1" si="0"/>
        <v>0</v>
      </c>
      <c r="J12" s="21">
        <f t="shared" ca="1" si="0"/>
        <v>0</v>
      </c>
      <c r="K12" s="21">
        <f t="shared" ca="1" si="0"/>
        <v>0</v>
      </c>
      <c r="L12" s="21">
        <f t="shared" ca="1" si="0"/>
        <v>0</v>
      </c>
      <c r="M12" s="22">
        <f t="shared" ca="1" si="1"/>
        <v>0</v>
      </c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  <c r="GL12" s="16"/>
      <c r="GM12" s="16"/>
      <c r="GN12" s="16"/>
      <c r="GO12" s="16"/>
      <c r="GP12" s="16"/>
      <c r="GQ12" s="16"/>
      <c r="GR12" s="16"/>
      <c r="GS12" s="16"/>
      <c r="GT12" s="16"/>
      <c r="GU12" s="16"/>
      <c r="GV12" s="16"/>
      <c r="GW12" s="16"/>
      <c r="GX12" s="16"/>
      <c r="GY12" s="16"/>
      <c r="GZ12" s="16"/>
      <c r="HA12" s="16"/>
      <c r="HB12" s="16"/>
      <c r="HC12" s="16"/>
      <c r="HD12" s="16"/>
      <c r="HE12" s="16"/>
      <c r="HF12" s="16"/>
      <c r="HG12" s="16"/>
      <c r="HH12" s="16"/>
      <c r="HI12" s="16"/>
      <c r="HJ12" s="16"/>
      <c r="HK12" s="16"/>
      <c r="HL12" s="16"/>
      <c r="HM12" s="16"/>
      <c r="HN12" s="16"/>
      <c r="HO12" s="16"/>
      <c r="HP12" s="16"/>
    </row>
    <row r="13" spans="1:224" ht="12.75" customHeight="1" x14ac:dyDescent="0.2">
      <c r="A13" s="67" t="s">
        <v>150</v>
      </c>
      <c r="B13" s="20">
        <v>1008</v>
      </c>
      <c r="C13" s="68" t="s">
        <v>144</v>
      </c>
      <c r="D13" s="21">
        <f t="shared" ca="1" si="0"/>
        <v>19398529</v>
      </c>
      <c r="E13" s="21">
        <f t="shared" ca="1" si="0"/>
        <v>0</v>
      </c>
      <c r="F13" s="21">
        <f t="shared" ca="1" si="0"/>
        <v>0</v>
      </c>
      <c r="G13" s="21">
        <f t="shared" ca="1" si="0"/>
        <v>0</v>
      </c>
      <c r="H13" s="21">
        <f t="shared" ca="1" si="0"/>
        <v>0</v>
      </c>
      <c r="I13" s="21">
        <f t="shared" ca="1" si="0"/>
        <v>0</v>
      </c>
      <c r="J13" s="21">
        <f t="shared" ca="1" si="0"/>
        <v>0</v>
      </c>
      <c r="K13" s="21">
        <f t="shared" ca="1" si="0"/>
        <v>0</v>
      </c>
      <c r="L13" s="21">
        <f t="shared" ca="1" si="0"/>
        <v>0</v>
      </c>
      <c r="M13" s="22">
        <f t="shared" ca="1" si="1"/>
        <v>19398529</v>
      </c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  <c r="GC13" s="16"/>
      <c r="GD13" s="16"/>
      <c r="GE13" s="16"/>
      <c r="GF13" s="16"/>
      <c r="GG13" s="16"/>
      <c r="GH13" s="16"/>
      <c r="GI13" s="16"/>
      <c r="GJ13" s="16"/>
      <c r="GK13" s="16"/>
      <c r="GL13" s="16"/>
      <c r="GM13" s="16"/>
      <c r="GN13" s="16"/>
      <c r="GO13" s="16"/>
      <c r="GP13" s="16"/>
      <c r="GQ13" s="16"/>
      <c r="GR13" s="16"/>
      <c r="GS13" s="16"/>
      <c r="GT13" s="16"/>
      <c r="GU13" s="16"/>
      <c r="GV13" s="16"/>
      <c r="GW13" s="16"/>
      <c r="GX13" s="16"/>
      <c r="GY13" s="16"/>
      <c r="GZ13" s="16"/>
      <c r="HA13" s="16"/>
      <c r="HB13" s="16"/>
      <c r="HC13" s="16"/>
      <c r="HD13" s="16"/>
      <c r="HE13" s="16"/>
      <c r="HF13" s="16"/>
      <c r="HG13" s="16"/>
      <c r="HH13" s="16"/>
      <c r="HI13" s="16"/>
      <c r="HJ13" s="16"/>
      <c r="HK13" s="16"/>
      <c r="HL13" s="16"/>
      <c r="HM13" s="16"/>
      <c r="HN13" s="16"/>
      <c r="HO13" s="16"/>
      <c r="HP13" s="16"/>
    </row>
    <row r="14" spans="1:224" ht="12.75" customHeight="1" x14ac:dyDescent="0.2">
      <c r="A14" s="67" t="s">
        <v>151</v>
      </c>
      <c r="B14" s="20">
        <v>1009</v>
      </c>
      <c r="C14" s="68" t="s">
        <v>144</v>
      </c>
      <c r="D14" s="21">
        <f t="shared" ca="1" si="0"/>
        <v>161329108.55000001</v>
      </c>
      <c r="E14" s="21">
        <f t="shared" ca="1" si="0"/>
        <v>0</v>
      </c>
      <c r="F14" s="21">
        <f t="shared" ca="1" si="0"/>
        <v>0</v>
      </c>
      <c r="G14" s="21">
        <f t="shared" ca="1" si="0"/>
        <v>0</v>
      </c>
      <c r="H14" s="21">
        <f t="shared" ca="1" si="0"/>
        <v>0</v>
      </c>
      <c r="I14" s="21">
        <f t="shared" ca="1" si="0"/>
        <v>0</v>
      </c>
      <c r="J14" s="21">
        <f t="shared" ca="1" si="0"/>
        <v>0</v>
      </c>
      <c r="K14" s="21">
        <f t="shared" ca="1" si="0"/>
        <v>-106.85</v>
      </c>
      <c r="L14" s="21">
        <f t="shared" ca="1" si="0"/>
        <v>657552.02</v>
      </c>
      <c r="M14" s="22">
        <f t="shared" ca="1" si="1"/>
        <v>161986553.72000003</v>
      </c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  <c r="GL14" s="16"/>
      <c r="GM14" s="16"/>
      <c r="GN14" s="16"/>
      <c r="GO14" s="16"/>
      <c r="GP14" s="16"/>
      <c r="GQ14" s="16"/>
      <c r="GR14" s="16"/>
      <c r="GS14" s="16"/>
      <c r="GT14" s="16"/>
      <c r="GU14" s="16"/>
      <c r="GV14" s="16"/>
      <c r="GW14" s="16"/>
      <c r="GX14" s="16"/>
      <c r="GY14" s="16"/>
      <c r="GZ14" s="16"/>
      <c r="HA14" s="16"/>
      <c r="HB14" s="16"/>
      <c r="HC14" s="16"/>
      <c r="HD14" s="16"/>
      <c r="HE14" s="16"/>
      <c r="HF14" s="16"/>
      <c r="HG14" s="16"/>
      <c r="HH14" s="16"/>
      <c r="HI14" s="16"/>
      <c r="HJ14" s="16"/>
      <c r="HK14" s="16"/>
      <c r="HL14" s="16"/>
      <c r="HM14" s="16"/>
      <c r="HN14" s="16"/>
      <c r="HO14" s="16"/>
      <c r="HP14" s="16"/>
    </row>
    <row r="15" spans="1:224" ht="12.75" customHeight="1" x14ac:dyDescent="0.2">
      <c r="A15" s="67" t="s">
        <v>152</v>
      </c>
      <c r="B15" s="20">
        <v>1010</v>
      </c>
      <c r="C15" s="68" t="s">
        <v>144</v>
      </c>
      <c r="D15" s="21">
        <f t="shared" ca="1" si="0"/>
        <v>0</v>
      </c>
      <c r="E15" s="21">
        <f t="shared" ca="1" si="0"/>
        <v>0</v>
      </c>
      <c r="F15" s="21">
        <f t="shared" ca="1" si="0"/>
        <v>0</v>
      </c>
      <c r="G15" s="21">
        <f t="shared" ca="1" si="0"/>
        <v>0</v>
      </c>
      <c r="H15" s="21">
        <f t="shared" ca="1" si="0"/>
        <v>0</v>
      </c>
      <c r="I15" s="21">
        <f t="shared" ca="1" si="0"/>
        <v>0</v>
      </c>
      <c r="J15" s="21">
        <f t="shared" ca="1" si="0"/>
        <v>0</v>
      </c>
      <c r="K15" s="21">
        <f t="shared" ca="1" si="0"/>
        <v>254144.16194045186</v>
      </c>
      <c r="L15" s="21">
        <f t="shared" ca="1" si="0"/>
        <v>7013832.3239207463</v>
      </c>
      <c r="M15" s="22">
        <f t="shared" ca="1" si="1"/>
        <v>7267976.485861198</v>
      </c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/>
      <c r="HN15" s="16"/>
      <c r="HO15" s="16"/>
      <c r="HP15" s="16"/>
    </row>
    <row r="16" spans="1:224" ht="12.75" customHeight="1" x14ac:dyDescent="0.2">
      <c r="A16" s="67" t="s">
        <v>153</v>
      </c>
      <c r="B16" s="20">
        <v>1011</v>
      </c>
      <c r="C16" s="68" t="s">
        <v>144</v>
      </c>
      <c r="D16" s="21">
        <f t="shared" ca="1" si="0"/>
        <v>0</v>
      </c>
      <c r="E16" s="21">
        <f t="shared" ca="1" si="0"/>
        <v>0</v>
      </c>
      <c r="F16" s="21">
        <f t="shared" ca="1" si="0"/>
        <v>0</v>
      </c>
      <c r="G16" s="21">
        <f t="shared" ca="1" si="0"/>
        <v>0</v>
      </c>
      <c r="H16" s="21">
        <f t="shared" ca="1" si="0"/>
        <v>0</v>
      </c>
      <c r="I16" s="21">
        <f t="shared" ca="1" si="0"/>
        <v>0</v>
      </c>
      <c r="J16" s="21">
        <f t="shared" ca="1" si="0"/>
        <v>0</v>
      </c>
      <c r="K16" s="21">
        <f t="shared" ca="1" si="0"/>
        <v>0</v>
      </c>
      <c r="L16" s="21">
        <f t="shared" ca="1" si="0"/>
        <v>0</v>
      </c>
      <c r="M16" s="22">
        <f t="shared" ca="1" si="1"/>
        <v>0</v>
      </c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/>
      <c r="DV16" s="16"/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  <c r="GC16" s="16"/>
      <c r="GD16" s="16"/>
      <c r="GE16" s="16"/>
      <c r="GF16" s="16"/>
      <c r="GG16" s="16"/>
      <c r="GH16" s="16"/>
      <c r="GI16" s="16"/>
      <c r="GJ16" s="16"/>
      <c r="GK16" s="16"/>
      <c r="GL16" s="16"/>
      <c r="GM16" s="16"/>
      <c r="GN16" s="16"/>
      <c r="GO16" s="16"/>
      <c r="GP16" s="16"/>
      <c r="GQ16" s="16"/>
      <c r="GR16" s="16"/>
      <c r="GS16" s="16"/>
      <c r="GT16" s="16"/>
      <c r="GU16" s="16"/>
      <c r="GV16" s="16"/>
      <c r="GW16" s="16"/>
      <c r="GX16" s="16"/>
      <c r="GY16" s="16"/>
      <c r="GZ16" s="16"/>
      <c r="HA16" s="16"/>
      <c r="HB16" s="16"/>
      <c r="HC16" s="16"/>
      <c r="HD16" s="16"/>
      <c r="HE16" s="16"/>
      <c r="HF16" s="16"/>
      <c r="HG16" s="16"/>
      <c r="HH16" s="16"/>
      <c r="HI16" s="16"/>
      <c r="HJ16" s="16"/>
      <c r="HK16" s="16"/>
      <c r="HL16" s="16"/>
      <c r="HM16" s="16"/>
      <c r="HN16" s="16"/>
      <c r="HO16" s="16"/>
      <c r="HP16" s="16"/>
    </row>
    <row r="17" spans="1:224" ht="12.75" customHeight="1" x14ac:dyDescent="0.2">
      <c r="A17" s="67" t="s">
        <v>154</v>
      </c>
      <c r="B17" s="20">
        <v>1012</v>
      </c>
      <c r="C17" s="68" t="s">
        <v>144</v>
      </c>
      <c r="D17" s="21">
        <f t="shared" ca="1" si="0"/>
        <v>10163720</v>
      </c>
      <c r="E17" s="21">
        <f t="shared" ca="1" si="0"/>
        <v>0</v>
      </c>
      <c r="F17" s="21">
        <f t="shared" ca="1" si="0"/>
        <v>0</v>
      </c>
      <c r="G17" s="21">
        <f t="shared" ca="1" si="0"/>
        <v>0</v>
      </c>
      <c r="H17" s="21">
        <f t="shared" ca="1" si="0"/>
        <v>0</v>
      </c>
      <c r="I17" s="21">
        <f t="shared" ca="1" si="0"/>
        <v>0</v>
      </c>
      <c r="J17" s="21">
        <f t="shared" ca="1" si="0"/>
        <v>0</v>
      </c>
      <c r="K17" s="21">
        <f t="shared" ca="1" si="0"/>
        <v>0</v>
      </c>
      <c r="L17" s="21">
        <f t="shared" ca="1" si="0"/>
        <v>0</v>
      </c>
      <c r="M17" s="22">
        <f t="shared" ca="1" si="1"/>
        <v>10163720</v>
      </c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/>
      <c r="DV17" s="16"/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  <c r="EJ17" s="16"/>
      <c r="EK17" s="16"/>
      <c r="EL17" s="16"/>
      <c r="EM17" s="16"/>
      <c r="EN17" s="16"/>
      <c r="EO17" s="16"/>
      <c r="EP17" s="16"/>
      <c r="EQ17" s="16"/>
      <c r="ER17" s="16"/>
      <c r="ES17" s="16"/>
      <c r="ET17" s="16"/>
      <c r="EU17" s="16"/>
      <c r="EV17" s="16"/>
      <c r="EW17" s="16"/>
      <c r="EX17" s="16"/>
      <c r="EY17" s="16"/>
      <c r="EZ17" s="16"/>
      <c r="FA17" s="16"/>
      <c r="FB17" s="16"/>
      <c r="FC17" s="16"/>
      <c r="FD17" s="16"/>
      <c r="FE17" s="16"/>
      <c r="FF17" s="16"/>
      <c r="FG17" s="16"/>
      <c r="FH17" s="16"/>
      <c r="FI17" s="16"/>
      <c r="FJ17" s="16"/>
      <c r="FK17" s="16"/>
      <c r="FL17" s="16"/>
      <c r="FM17" s="16"/>
      <c r="FN17" s="16"/>
      <c r="FO17" s="16"/>
      <c r="FP17" s="16"/>
      <c r="FQ17" s="16"/>
      <c r="FR17" s="16"/>
      <c r="FS17" s="16"/>
      <c r="FT17" s="16"/>
      <c r="FU17" s="16"/>
      <c r="FV17" s="16"/>
      <c r="FW17" s="16"/>
      <c r="FX17" s="16"/>
      <c r="FY17" s="16"/>
      <c r="FZ17" s="16"/>
      <c r="GA17" s="16"/>
      <c r="GB17" s="16"/>
      <c r="GC17" s="16"/>
      <c r="GD17" s="16"/>
      <c r="GE17" s="16"/>
      <c r="GF17" s="16"/>
      <c r="GG17" s="16"/>
      <c r="GH17" s="16"/>
      <c r="GI17" s="16"/>
      <c r="GJ17" s="16"/>
      <c r="GK17" s="16"/>
      <c r="GL17" s="16"/>
      <c r="GM17" s="16"/>
      <c r="GN17" s="16"/>
      <c r="GO17" s="16"/>
      <c r="GP17" s="16"/>
      <c r="GQ17" s="16"/>
      <c r="GR17" s="16"/>
      <c r="GS17" s="16"/>
      <c r="GT17" s="16"/>
      <c r="GU17" s="16"/>
      <c r="GV17" s="16"/>
      <c r="GW17" s="16"/>
      <c r="GX17" s="16"/>
      <c r="GY17" s="16"/>
      <c r="GZ17" s="16"/>
      <c r="HA17" s="16"/>
      <c r="HB17" s="16"/>
      <c r="HC17" s="16"/>
      <c r="HD17" s="16"/>
      <c r="HE17" s="16"/>
      <c r="HF17" s="16"/>
      <c r="HG17" s="16"/>
      <c r="HH17" s="16"/>
      <c r="HI17" s="16"/>
      <c r="HJ17" s="16"/>
      <c r="HK17" s="16"/>
      <c r="HL17" s="16"/>
      <c r="HM17" s="16"/>
      <c r="HN17" s="16"/>
      <c r="HO17" s="16"/>
      <c r="HP17" s="16"/>
    </row>
    <row r="18" spans="1:224" ht="12.75" customHeight="1" x14ac:dyDescent="0.2">
      <c r="A18" s="67" t="s">
        <v>155</v>
      </c>
      <c r="B18" s="20">
        <v>1013</v>
      </c>
      <c r="C18" s="68" t="s">
        <v>144</v>
      </c>
      <c r="D18" s="21">
        <f t="shared" ca="1" si="0"/>
        <v>16495135.0107</v>
      </c>
      <c r="E18" s="21">
        <f t="shared" ca="1" si="0"/>
        <v>0</v>
      </c>
      <c r="F18" s="21">
        <f t="shared" ca="1" si="0"/>
        <v>0</v>
      </c>
      <c r="G18" s="21">
        <f t="shared" ca="1" si="0"/>
        <v>0</v>
      </c>
      <c r="H18" s="21">
        <f t="shared" ca="1" si="0"/>
        <v>0</v>
      </c>
      <c r="I18" s="21">
        <f t="shared" ca="1" si="0"/>
        <v>0</v>
      </c>
      <c r="J18" s="21">
        <f t="shared" ca="1" si="0"/>
        <v>0</v>
      </c>
      <c r="K18" s="21">
        <f t="shared" ca="1" si="0"/>
        <v>0</v>
      </c>
      <c r="L18" s="21">
        <f t="shared" ca="1" si="0"/>
        <v>0</v>
      </c>
      <c r="M18" s="22">
        <f t="shared" ca="1" si="1"/>
        <v>16495135.0107</v>
      </c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16"/>
      <c r="GN18" s="16"/>
      <c r="GO18" s="16"/>
      <c r="GP18" s="16"/>
      <c r="GQ18" s="16"/>
      <c r="GR18" s="16"/>
      <c r="GS18" s="16"/>
      <c r="GT18" s="16"/>
      <c r="GU18" s="16"/>
      <c r="GV18" s="16"/>
      <c r="GW18" s="16"/>
      <c r="GX18" s="16"/>
      <c r="GY18" s="16"/>
      <c r="GZ18" s="16"/>
      <c r="HA18" s="16"/>
      <c r="HB18" s="16"/>
      <c r="HC18" s="16"/>
      <c r="HD18" s="16"/>
      <c r="HE18" s="16"/>
      <c r="HF18" s="16"/>
      <c r="HG18" s="16"/>
      <c r="HH18" s="16"/>
      <c r="HI18" s="16"/>
      <c r="HJ18" s="16"/>
      <c r="HK18" s="16"/>
      <c r="HL18" s="16"/>
      <c r="HM18" s="16"/>
      <c r="HN18" s="16"/>
      <c r="HO18" s="16"/>
      <c r="HP18" s="16"/>
    </row>
    <row r="19" spans="1:224" ht="12.75" customHeight="1" x14ac:dyDescent="0.2">
      <c r="A19" s="67" t="s">
        <v>156</v>
      </c>
      <c r="B19" s="20">
        <v>1016</v>
      </c>
      <c r="C19" s="68" t="s">
        <v>144</v>
      </c>
      <c r="D19" s="21">
        <f t="shared" ca="1" si="0"/>
        <v>0</v>
      </c>
      <c r="E19" s="21">
        <f t="shared" ca="1" si="0"/>
        <v>0</v>
      </c>
      <c r="F19" s="21">
        <f t="shared" ca="1" si="0"/>
        <v>0</v>
      </c>
      <c r="G19" s="21">
        <f t="shared" ca="1" si="0"/>
        <v>0</v>
      </c>
      <c r="H19" s="21">
        <f t="shared" ca="1" si="0"/>
        <v>0</v>
      </c>
      <c r="I19" s="21">
        <f t="shared" ca="1" si="0"/>
        <v>0</v>
      </c>
      <c r="J19" s="21">
        <f t="shared" ca="1" si="0"/>
        <v>0</v>
      </c>
      <c r="K19" s="21">
        <f t="shared" ca="1" si="0"/>
        <v>0</v>
      </c>
      <c r="L19" s="21">
        <f t="shared" ca="1" si="0"/>
        <v>0</v>
      </c>
      <c r="M19" s="22">
        <f t="shared" ca="1" si="1"/>
        <v>0</v>
      </c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</row>
    <row r="20" spans="1:224" ht="12.75" customHeight="1" x14ac:dyDescent="0.2">
      <c r="A20" s="67" t="s">
        <v>157</v>
      </c>
      <c r="B20" s="20">
        <v>1017</v>
      </c>
      <c r="C20" s="68" t="s">
        <v>144</v>
      </c>
      <c r="D20" s="21">
        <f t="shared" ca="1" si="0"/>
        <v>11740301.119999999</v>
      </c>
      <c r="E20" s="21">
        <f t="shared" ca="1" si="0"/>
        <v>0</v>
      </c>
      <c r="F20" s="21">
        <f t="shared" ca="1" si="0"/>
        <v>0</v>
      </c>
      <c r="G20" s="21">
        <f t="shared" ca="1" si="0"/>
        <v>0</v>
      </c>
      <c r="H20" s="21">
        <f t="shared" ca="1" si="0"/>
        <v>0</v>
      </c>
      <c r="I20" s="21">
        <f t="shared" ca="1" si="0"/>
        <v>0</v>
      </c>
      <c r="J20" s="21">
        <f t="shared" ca="1" si="0"/>
        <v>0</v>
      </c>
      <c r="K20" s="21">
        <f t="shared" ca="1" si="0"/>
        <v>0</v>
      </c>
      <c r="L20" s="21">
        <f t="shared" ca="1" si="0"/>
        <v>0</v>
      </c>
      <c r="M20" s="22">
        <f t="shared" ca="1" si="1"/>
        <v>11740301.119999999</v>
      </c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16"/>
      <c r="GN20" s="16"/>
      <c r="GO20" s="16"/>
      <c r="GP20" s="16"/>
      <c r="GQ20" s="16"/>
      <c r="GR20" s="16"/>
      <c r="GS20" s="16"/>
      <c r="GT20" s="16"/>
      <c r="GU20" s="16"/>
      <c r="GV20" s="16"/>
      <c r="GW20" s="16"/>
      <c r="GX20" s="16"/>
      <c r="GY20" s="16"/>
      <c r="GZ20" s="16"/>
      <c r="HA20" s="16"/>
      <c r="HB20" s="16"/>
      <c r="HC20" s="16"/>
      <c r="HD20" s="16"/>
      <c r="HE20" s="16"/>
      <c r="HF20" s="16"/>
      <c r="HG20" s="16"/>
      <c r="HH20" s="16"/>
      <c r="HI20" s="16"/>
      <c r="HJ20" s="16"/>
      <c r="HK20" s="16"/>
      <c r="HL20" s="16"/>
      <c r="HM20" s="16"/>
      <c r="HN20" s="16"/>
      <c r="HO20" s="16"/>
      <c r="HP20" s="16"/>
    </row>
    <row r="21" spans="1:224" ht="12.75" customHeight="1" x14ac:dyDescent="0.2">
      <c r="A21" s="67" t="s">
        <v>158</v>
      </c>
      <c r="B21" s="20">
        <v>1018</v>
      </c>
      <c r="C21" s="68" t="s">
        <v>144</v>
      </c>
      <c r="D21" s="21">
        <f t="shared" ca="1" si="0"/>
        <v>0</v>
      </c>
      <c r="E21" s="21">
        <f t="shared" ca="1" si="0"/>
        <v>0</v>
      </c>
      <c r="F21" s="21">
        <f t="shared" ca="1" si="0"/>
        <v>0</v>
      </c>
      <c r="G21" s="21">
        <f t="shared" ca="1" si="0"/>
        <v>0</v>
      </c>
      <c r="H21" s="21">
        <f t="shared" ca="1" si="0"/>
        <v>0</v>
      </c>
      <c r="I21" s="21">
        <f t="shared" ca="1" si="0"/>
        <v>0</v>
      </c>
      <c r="J21" s="21">
        <f t="shared" ca="1" si="0"/>
        <v>0</v>
      </c>
      <c r="K21" s="21">
        <f t="shared" ca="1" si="0"/>
        <v>0</v>
      </c>
      <c r="L21" s="21">
        <f t="shared" ca="1" si="0"/>
        <v>0</v>
      </c>
      <c r="M21" s="22">
        <f t="shared" ca="1" si="1"/>
        <v>0</v>
      </c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  <c r="HM21" s="16"/>
      <c r="HN21" s="16"/>
      <c r="HO21" s="16"/>
      <c r="HP21" s="16"/>
    </row>
    <row r="22" spans="1:224" ht="12.75" customHeight="1" x14ac:dyDescent="0.2">
      <c r="A22" s="67" t="s">
        <v>159</v>
      </c>
      <c r="B22" s="20">
        <v>1020</v>
      </c>
      <c r="C22" s="68" t="s">
        <v>144</v>
      </c>
      <c r="D22" s="21">
        <f t="shared" ca="1" si="0"/>
        <v>27549333.600000001</v>
      </c>
      <c r="E22" s="21">
        <f t="shared" ca="1" si="0"/>
        <v>0</v>
      </c>
      <c r="F22" s="21">
        <f t="shared" ca="1" si="0"/>
        <v>1073503.42</v>
      </c>
      <c r="G22" s="21">
        <f t="shared" ca="1" si="0"/>
        <v>0</v>
      </c>
      <c r="H22" s="21">
        <f t="shared" ca="1" si="0"/>
        <v>0</v>
      </c>
      <c r="I22" s="21">
        <f t="shared" ca="1" si="0"/>
        <v>804395.90999999992</v>
      </c>
      <c r="J22" s="21">
        <f t="shared" ca="1" si="0"/>
        <v>0</v>
      </c>
      <c r="K22" s="21">
        <f t="shared" ca="1" si="0"/>
        <v>5023790.1500000004</v>
      </c>
      <c r="L22" s="21">
        <f t="shared" ca="1" si="0"/>
        <v>0</v>
      </c>
      <c r="M22" s="22">
        <f t="shared" ca="1" si="1"/>
        <v>34451023.080000006</v>
      </c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  <c r="HM22" s="16"/>
      <c r="HN22" s="16"/>
      <c r="HO22" s="16"/>
      <c r="HP22" s="16"/>
    </row>
    <row r="23" spans="1:224" ht="12.75" customHeight="1" x14ac:dyDescent="0.2">
      <c r="A23" s="67" t="s">
        <v>160</v>
      </c>
      <c r="B23" s="20">
        <v>1022</v>
      </c>
      <c r="C23" s="68" t="s">
        <v>144</v>
      </c>
      <c r="D23" s="21">
        <f t="shared" ref="D23:L38" ca="1" si="2">IFERROR(INDIRECT("'"&amp;$B$2&amp;"'!"&amp;ADDRESS(MATCH($B23,INDIRECT("'"&amp;$B$2&amp;"'!$B$1:$B$1095"),0),MATCH(D$5,INDIRECT("'"&amp;$B$2&amp;"'!5:5"),0))),0)</f>
        <v>0</v>
      </c>
      <c r="E23" s="21">
        <f t="shared" ca="1" si="2"/>
        <v>0</v>
      </c>
      <c r="F23" s="21">
        <f t="shared" ca="1" si="2"/>
        <v>0</v>
      </c>
      <c r="G23" s="21">
        <f t="shared" ca="1" si="2"/>
        <v>0</v>
      </c>
      <c r="H23" s="21">
        <f t="shared" ca="1" si="2"/>
        <v>0</v>
      </c>
      <c r="I23" s="21">
        <f t="shared" ca="1" si="2"/>
        <v>0</v>
      </c>
      <c r="J23" s="21">
        <f t="shared" ca="1" si="2"/>
        <v>0</v>
      </c>
      <c r="K23" s="21">
        <f t="shared" ca="1" si="2"/>
        <v>0</v>
      </c>
      <c r="L23" s="21">
        <f t="shared" ca="1" si="2"/>
        <v>0</v>
      </c>
      <c r="M23" s="22">
        <f t="shared" ca="1" si="1"/>
        <v>0</v>
      </c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  <c r="HM23" s="16"/>
      <c r="HN23" s="16"/>
      <c r="HO23" s="16"/>
      <c r="HP23" s="16"/>
    </row>
    <row r="24" spans="1:224" ht="12.75" customHeight="1" x14ac:dyDescent="0.2">
      <c r="A24" s="67" t="s">
        <v>161</v>
      </c>
      <c r="B24" s="20">
        <v>1025</v>
      </c>
      <c r="C24" s="68" t="s">
        <v>144</v>
      </c>
      <c r="D24" s="21">
        <f t="shared" ca="1" si="2"/>
        <v>1809190.8000000003</v>
      </c>
      <c r="E24" s="21">
        <f t="shared" ca="1" si="2"/>
        <v>0</v>
      </c>
      <c r="F24" s="21">
        <f t="shared" ca="1" si="2"/>
        <v>0</v>
      </c>
      <c r="G24" s="21">
        <f t="shared" ca="1" si="2"/>
        <v>0</v>
      </c>
      <c r="H24" s="21">
        <f t="shared" ca="1" si="2"/>
        <v>0</v>
      </c>
      <c r="I24" s="21">
        <f t="shared" ca="1" si="2"/>
        <v>0</v>
      </c>
      <c r="J24" s="21">
        <f t="shared" ca="1" si="2"/>
        <v>0</v>
      </c>
      <c r="K24" s="21">
        <f t="shared" ca="1" si="2"/>
        <v>0</v>
      </c>
      <c r="L24" s="21">
        <f t="shared" ca="1" si="2"/>
        <v>0</v>
      </c>
      <c r="M24" s="22">
        <f t="shared" ca="1" si="1"/>
        <v>1809190.8000000003</v>
      </c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16"/>
      <c r="GE24" s="16"/>
      <c r="GF24" s="16"/>
      <c r="GG24" s="16"/>
      <c r="GH24" s="16"/>
      <c r="GI24" s="16"/>
      <c r="GJ24" s="16"/>
      <c r="GK24" s="16"/>
      <c r="GL24" s="16"/>
      <c r="GM24" s="16"/>
      <c r="GN24" s="16"/>
      <c r="GO24" s="16"/>
      <c r="GP24" s="16"/>
      <c r="GQ24" s="16"/>
      <c r="GR24" s="16"/>
      <c r="GS24" s="16"/>
      <c r="GT24" s="16"/>
      <c r="GU24" s="16"/>
      <c r="GV24" s="16"/>
      <c r="GW24" s="16"/>
      <c r="GX24" s="16"/>
      <c r="GY24" s="16"/>
      <c r="GZ24" s="16"/>
      <c r="HA24" s="16"/>
      <c r="HB24" s="16"/>
      <c r="HC24" s="16"/>
      <c r="HD24" s="16"/>
      <c r="HE24" s="16"/>
      <c r="HF24" s="16"/>
      <c r="HG24" s="16"/>
      <c r="HH24" s="16"/>
      <c r="HI24" s="16"/>
      <c r="HJ24" s="16"/>
      <c r="HK24" s="16"/>
      <c r="HL24" s="16"/>
      <c r="HM24" s="16"/>
      <c r="HN24" s="16"/>
      <c r="HO24" s="16"/>
      <c r="HP24" s="16"/>
    </row>
    <row r="25" spans="1:224" ht="12.75" customHeight="1" x14ac:dyDescent="0.2">
      <c r="A25" s="67" t="s">
        <v>162</v>
      </c>
      <c r="B25" s="20">
        <v>1027</v>
      </c>
      <c r="C25" s="68" t="s">
        <v>144</v>
      </c>
      <c r="D25" s="21">
        <f t="shared" ca="1" si="2"/>
        <v>251371.57</v>
      </c>
      <c r="E25" s="21">
        <f t="shared" ca="1" si="2"/>
        <v>0</v>
      </c>
      <c r="F25" s="21">
        <f t="shared" ca="1" si="2"/>
        <v>0</v>
      </c>
      <c r="G25" s="21">
        <f t="shared" ca="1" si="2"/>
        <v>0</v>
      </c>
      <c r="H25" s="21">
        <f t="shared" ca="1" si="2"/>
        <v>0</v>
      </c>
      <c r="I25" s="21">
        <f t="shared" ca="1" si="2"/>
        <v>0</v>
      </c>
      <c r="J25" s="21">
        <f t="shared" ca="1" si="2"/>
        <v>0</v>
      </c>
      <c r="K25" s="21">
        <f t="shared" ca="1" si="2"/>
        <v>0</v>
      </c>
      <c r="L25" s="21">
        <f t="shared" ca="1" si="2"/>
        <v>124226.2</v>
      </c>
      <c r="M25" s="22">
        <f t="shared" ca="1" si="1"/>
        <v>375597.77</v>
      </c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  <c r="BC25" s="16"/>
      <c r="BD25" s="16"/>
      <c r="BE25" s="16"/>
      <c r="BF25" s="16"/>
      <c r="BG25" s="16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/>
      <c r="DV25" s="16"/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16"/>
      <c r="GE25" s="16"/>
      <c r="GF25" s="16"/>
      <c r="GG25" s="16"/>
      <c r="GH25" s="16"/>
      <c r="GI25" s="16"/>
      <c r="GJ25" s="16"/>
      <c r="GK25" s="16"/>
      <c r="GL25" s="16"/>
      <c r="GM25" s="16"/>
      <c r="GN25" s="16"/>
      <c r="GO25" s="16"/>
      <c r="GP25" s="16"/>
      <c r="GQ25" s="16"/>
      <c r="GR25" s="16"/>
      <c r="GS25" s="16"/>
      <c r="GT25" s="16"/>
      <c r="GU25" s="16"/>
      <c r="GV25" s="16"/>
      <c r="GW25" s="16"/>
      <c r="GX25" s="16"/>
      <c r="GY25" s="16"/>
      <c r="GZ25" s="16"/>
      <c r="HA25" s="16"/>
      <c r="HB25" s="16"/>
      <c r="HC25" s="16"/>
      <c r="HD25" s="16"/>
      <c r="HE25" s="16"/>
      <c r="HF25" s="16"/>
      <c r="HG25" s="16"/>
      <c r="HH25" s="16"/>
      <c r="HI25" s="16"/>
      <c r="HJ25" s="16"/>
      <c r="HK25" s="16"/>
      <c r="HL25" s="16"/>
      <c r="HM25" s="16"/>
      <c r="HN25" s="16"/>
      <c r="HO25" s="16"/>
      <c r="HP25" s="16"/>
    </row>
    <row r="26" spans="1:224" ht="12.75" customHeight="1" x14ac:dyDescent="0.2">
      <c r="A26" s="67" t="s">
        <v>163</v>
      </c>
      <c r="B26" s="20">
        <v>1028</v>
      </c>
      <c r="C26" s="68" t="s">
        <v>144</v>
      </c>
      <c r="D26" s="21">
        <f t="shared" ca="1" si="2"/>
        <v>5942849.2300000004</v>
      </c>
      <c r="E26" s="21">
        <f t="shared" ca="1" si="2"/>
        <v>0</v>
      </c>
      <c r="F26" s="21">
        <f t="shared" ca="1" si="2"/>
        <v>0</v>
      </c>
      <c r="G26" s="21">
        <f t="shared" ca="1" si="2"/>
        <v>0</v>
      </c>
      <c r="H26" s="21">
        <f t="shared" ca="1" si="2"/>
        <v>0</v>
      </c>
      <c r="I26" s="21">
        <f t="shared" ca="1" si="2"/>
        <v>0</v>
      </c>
      <c r="J26" s="21">
        <f t="shared" ca="1" si="2"/>
        <v>0</v>
      </c>
      <c r="K26" s="21">
        <f t="shared" ca="1" si="2"/>
        <v>0</v>
      </c>
      <c r="L26" s="21">
        <f t="shared" ca="1" si="2"/>
        <v>0</v>
      </c>
      <c r="M26" s="22">
        <f t="shared" ca="1" si="1"/>
        <v>5942849.2300000004</v>
      </c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  <c r="GC26" s="16"/>
      <c r="GD26" s="16"/>
      <c r="GE26" s="16"/>
      <c r="GF26" s="16"/>
      <c r="GG26" s="16"/>
      <c r="GH26" s="16"/>
      <c r="GI26" s="16"/>
      <c r="GJ26" s="16"/>
      <c r="GK26" s="16"/>
      <c r="GL26" s="16"/>
      <c r="GM26" s="16"/>
      <c r="GN26" s="16"/>
      <c r="GO26" s="16"/>
      <c r="GP26" s="16"/>
      <c r="GQ26" s="16"/>
      <c r="GR26" s="16"/>
      <c r="GS26" s="16"/>
      <c r="GT26" s="16"/>
      <c r="GU26" s="16"/>
      <c r="GV26" s="16"/>
      <c r="GW26" s="16"/>
      <c r="GX26" s="16"/>
      <c r="GY26" s="16"/>
      <c r="GZ26" s="16"/>
      <c r="HA26" s="16"/>
      <c r="HB26" s="16"/>
      <c r="HC26" s="16"/>
      <c r="HD26" s="16"/>
      <c r="HE26" s="16"/>
      <c r="HF26" s="16"/>
      <c r="HG26" s="16"/>
      <c r="HH26" s="16"/>
      <c r="HI26" s="16"/>
      <c r="HJ26" s="16"/>
      <c r="HK26" s="16"/>
      <c r="HL26" s="16"/>
      <c r="HM26" s="16"/>
      <c r="HN26" s="16"/>
      <c r="HO26" s="16"/>
      <c r="HP26" s="16"/>
    </row>
    <row r="27" spans="1:224" ht="12.75" customHeight="1" x14ac:dyDescent="0.2">
      <c r="A27" s="67" t="s">
        <v>164</v>
      </c>
      <c r="B27" s="20">
        <v>1030</v>
      </c>
      <c r="C27" s="68" t="s">
        <v>144</v>
      </c>
      <c r="D27" s="21">
        <f t="shared" ca="1" si="2"/>
        <v>4200698.0283999993</v>
      </c>
      <c r="E27" s="21">
        <f t="shared" ca="1" si="2"/>
        <v>0</v>
      </c>
      <c r="F27" s="21">
        <f t="shared" ca="1" si="2"/>
        <v>0</v>
      </c>
      <c r="G27" s="21">
        <f t="shared" ca="1" si="2"/>
        <v>0</v>
      </c>
      <c r="H27" s="21">
        <f t="shared" ca="1" si="2"/>
        <v>0</v>
      </c>
      <c r="I27" s="21">
        <f t="shared" ca="1" si="2"/>
        <v>0</v>
      </c>
      <c r="J27" s="21">
        <f t="shared" ca="1" si="2"/>
        <v>0</v>
      </c>
      <c r="K27" s="21">
        <f t="shared" ca="1" si="2"/>
        <v>0</v>
      </c>
      <c r="L27" s="21">
        <f t="shared" ca="1" si="2"/>
        <v>0</v>
      </c>
      <c r="M27" s="22">
        <f t="shared" ca="1" si="1"/>
        <v>4200698.0283999993</v>
      </c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/>
      <c r="DV27" s="16"/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  <c r="GC27" s="16"/>
      <c r="GD27" s="16"/>
      <c r="GE27" s="16"/>
      <c r="GF27" s="16"/>
      <c r="GG27" s="16"/>
      <c r="GH27" s="16"/>
      <c r="GI27" s="16"/>
      <c r="GJ27" s="16"/>
      <c r="GK27" s="16"/>
      <c r="GL27" s="16"/>
      <c r="GM27" s="16"/>
      <c r="GN27" s="16"/>
      <c r="GO27" s="16"/>
      <c r="GP27" s="16"/>
      <c r="GQ27" s="16"/>
      <c r="GR27" s="16"/>
      <c r="GS27" s="16"/>
      <c r="GT27" s="16"/>
      <c r="GU27" s="16"/>
      <c r="GV27" s="16"/>
      <c r="GW27" s="16"/>
      <c r="GX27" s="16"/>
      <c r="GY27" s="16"/>
      <c r="GZ27" s="16"/>
      <c r="HA27" s="16"/>
      <c r="HB27" s="16"/>
      <c r="HC27" s="16"/>
      <c r="HD27" s="16"/>
      <c r="HE27" s="16"/>
      <c r="HF27" s="16"/>
      <c r="HG27" s="16"/>
      <c r="HH27" s="16"/>
      <c r="HI27" s="16"/>
      <c r="HJ27" s="16"/>
      <c r="HK27" s="16"/>
      <c r="HL27" s="16"/>
      <c r="HM27" s="16"/>
      <c r="HN27" s="16"/>
      <c r="HO27" s="16"/>
      <c r="HP27" s="16"/>
    </row>
    <row r="28" spans="1:224" ht="12.75" customHeight="1" x14ac:dyDescent="0.2">
      <c r="A28" s="67" t="s">
        <v>165</v>
      </c>
      <c r="B28" s="20">
        <v>1031</v>
      </c>
      <c r="C28" s="68" t="s">
        <v>144</v>
      </c>
      <c r="D28" s="21">
        <f t="shared" ca="1" si="2"/>
        <v>0</v>
      </c>
      <c r="E28" s="21">
        <f t="shared" ca="1" si="2"/>
        <v>7191.43</v>
      </c>
      <c r="F28" s="21">
        <f t="shared" ca="1" si="2"/>
        <v>0</v>
      </c>
      <c r="G28" s="21">
        <f t="shared" ca="1" si="2"/>
        <v>0</v>
      </c>
      <c r="H28" s="21">
        <f t="shared" ca="1" si="2"/>
        <v>0</v>
      </c>
      <c r="I28" s="21">
        <f t="shared" ca="1" si="2"/>
        <v>0</v>
      </c>
      <c r="J28" s="21">
        <f t="shared" ca="1" si="2"/>
        <v>0</v>
      </c>
      <c r="K28" s="21">
        <f t="shared" ca="1" si="2"/>
        <v>0</v>
      </c>
      <c r="L28" s="21">
        <f t="shared" ca="1" si="2"/>
        <v>0</v>
      </c>
      <c r="M28" s="22">
        <f t="shared" ca="1" si="1"/>
        <v>7191.43</v>
      </c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  <c r="GC28" s="16"/>
      <c r="GD28" s="16"/>
      <c r="GE28" s="16"/>
      <c r="GF28" s="16"/>
      <c r="GG28" s="16"/>
      <c r="GH28" s="16"/>
      <c r="GI28" s="16"/>
      <c r="GJ28" s="16"/>
      <c r="GK28" s="16"/>
      <c r="GL28" s="16"/>
      <c r="GM28" s="16"/>
      <c r="GN28" s="16"/>
      <c r="GO28" s="16"/>
      <c r="GP28" s="16"/>
      <c r="GQ28" s="16"/>
      <c r="GR28" s="16"/>
      <c r="GS28" s="16"/>
      <c r="GT28" s="16"/>
      <c r="GU28" s="16"/>
      <c r="GV28" s="16"/>
      <c r="GW28" s="16"/>
      <c r="GX28" s="16"/>
      <c r="GY28" s="16"/>
      <c r="GZ28" s="16"/>
      <c r="HA28" s="16"/>
      <c r="HB28" s="16"/>
      <c r="HC28" s="16"/>
      <c r="HD28" s="16"/>
      <c r="HE28" s="16"/>
      <c r="HF28" s="16"/>
      <c r="HG28" s="16"/>
      <c r="HH28" s="16"/>
      <c r="HI28" s="16"/>
      <c r="HJ28" s="16"/>
      <c r="HK28" s="16"/>
      <c r="HL28" s="16"/>
      <c r="HM28" s="16"/>
      <c r="HN28" s="16"/>
      <c r="HO28" s="16"/>
      <c r="HP28" s="16"/>
    </row>
    <row r="29" spans="1:224" ht="12.75" customHeight="1" x14ac:dyDescent="0.2">
      <c r="A29" s="67" t="s">
        <v>166</v>
      </c>
      <c r="B29" s="20">
        <v>1032</v>
      </c>
      <c r="C29" s="68" t="s">
        <v>144</v>
      </c>
      <c r="D29" s="21">
        <f t="shared" ca="1" si="2"/>
        <v>122842334.78839999</v>
      </c>
      <c r="E29" s="21">
        <f t="shared" ca="1" si="2"/>
        <v>0</v>
      </c>
      <c r="F29" s="21">
        <f t="shared" ca="1" si="2"/>
        <v>0</v>
      </c>
      <c r="G29" s="21">
        <f t="shared" ca="1" si="2"/>
        <v>0</v>
      </c>
      <c r="H29" s="21">
        <f t="shared" ca="1" si="2"/>
        <v>0</v>
      </c>
      <c r="I29" s="21">
        <f t="shared" ca="1" si="2"/>
        <v>0</v>
      </c>
      <c r="J29" s="21">
        <f t="shared" ca="1" si="2"/>
        <v>0</v>
      </c>
      <c r="K29" s="21">
        <f t="shared" ca="1" si="2"/>
        <v>0</v>
      </c>
      <c r="L29" s="21">
        <f t="shared" ca="1" si="2"/>
        <v>0</v>
      </c>
      <c r="M29" s="22">
        <f t="shared" ca="1" si="1"/>
        <v>122842334.78839999</v>
      </c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16"/>
      <c r="GE29" s="16"/>
      <c r="GF29" s="16"/>
      <c r="GG29" s="16"/>
      <c r="GH29" s="16"/>
      <c r="GI29" s="16"/>
      <c r="GJ29" s="16"/>
      <c r="GK29" s="16"/>
      <c r="GL29" s="16"/>
      <c r="GM29" s="16"/>
      <c r="GN29" s="16"/>
      <c r="GO29" s="16"/>
      <c r="GP29" s="16"/>
      <c r="GQ29" s="16"/>
      <c r="GR29" s="16"/>
      <c r="GS29" s="16"/>
      <c r="GT29" s="16"/>
      <c r="GU29" s="16"/>
      <c r="GV29" s="16"/>
      <c r="GW29" s="16"/>
      <c r="GX29" s="16"/>
      <c r="GY29" s="16"/>
      <c r="GZ29" s="16"/>
      <c r="HA29" s="16"/>
      <c r="HB29" s="16"/>
      <c r="HC29" s="16"/>
      <c r="HD29" s="16"/>
      <c r="HE29" s="16"/>
      <c r="HF29" s="16"/>
      <c r="HG29" s="16"/>
      <c r="HH29" s="16"/>
      <c r="HI29" s="16"/>
      <c r="HJ29" s="16"/>
      <c r="HK29" s="16"/>
      <c r="HL29" s="16"/>
      <c r="HM29" s="16"/>
      <c r="HN29" s="16"/>
      <c r="HO29" s="16"/>
      <c r="HP29" s="16"/>
    </row>
    <row r="30" spans="1:224" ht="12.75" customHeight="1" x14ac:dyDescent="0.2">
      <c r="A30" s="67" t="s">
        <v>167</v>
      </c>
      <c r="B30" s="20">
        <v>1034</v>
      </c>
      <c r="C30" s="68" t="s">
        <v>144</v>
      </c>
      <c r="D30" s="21">
        <f t="shared" ca="1" si="2"/>
        <v>543789.37</v>
      </c>
      <c r="E30" s="21">
        <f t="shared" ca="1" si="2"/>
        <v>0</v>
      </c>
      <c r="F30" s="21">
        <f t="shared" ca="1" si="2"/>
        <v>0</v>
      </c>
      <c r="G30" s="21">
        <f t="shared" ca="1" si="2"/>
        <v>0</v>
      </c>
      <c r="H30" s="21">
        <f t="shared" ca="1" si="2"/>
        <v>0</v>
      </c>
      <c r="I30" s="21">
        <f t="shared" ca="1" si="2"/>
        <v>0</v>
      </c>
      <c r="J30" s="21">
        <f t="shared" ca="1" si="2"/>
        <v>0</v>
      </c>
      <c r="K30" s="21">
        <f t="shared" ca="1" si="2"/>
        <v>0</v>
      </c>
      <c r="L30" s="21">
        <f t="shared" ca="1" si="2"/>
        <v>0</v>
      </c>
      <c r="M30" s="22">
        <f t="shared" ca="1" si="1"/>
        <v>543789.37</v>
      </c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16"/>
      <c r="GE30" s="16"/>
      <c r="GF30" s="16"/>
      <c r="GG30" s="16"/>
      <c r="GH30" s="16"/>
      <c r="GI30" s="16"/>
      <c r="GJ30" s="16"/>
      <c r="GK30" s="16"/>
      <c r="GL30" s="16"/>
      <c r="GM30" s="16"/>
      <c r="GN30" s="16"/>
      <c r="GO30" s="16"/>
      <c r="GP30" s="16"/>
      <c r="GQ30" s="16"/>
      <c r="GR30" s="16"/>
      <c r="GS30" s="16"/>
      <c r="GT30" s="16"/>
      <c r="GU30" s="16"/>
      <c r="GV30" s="16"/>
      <c r="GW30" s="16"/>
      <c r="GX30" s="16"/>
      <c r="GY30" s="16"/>
      <c r="GZ30" s="16"/>
      <c r="HA30" s="16"/>
      <c r="HB30" s="16"/>
      <c r="HC30" s="16"/>
      <c r="HD30" s="16"/>
      <c r="HE30" s="16"/>
      <c r="HF30" s="16"/>
      <c r="HG30" s="16"/>
      <c r="HH30" s="16"/>
      <c r="HI30" s="16"/>
      <c r="HJ30" s="16"/>
      <c r="HK30" s="16"/>
      <c r="HL30" s="16"/>
      <c r="HM30" s="16"/>
      <c r="HN30" s="16"/>
      <c r="HO30" s="16"/>
      <c r="HP30" s="16"/>
    </row>
    <row r="31" spans="1:224" ht="12.75" customHeight="1" x14ac:dyDescent="0.2">
      <c r="A31" s="67" t="s">
        <v>168</v>
      </c>
      <c r="B31" s="20">
        <v>1035</v>
      </c>
      <c r="C31" s="68" t="s">
        <v>144</v>
      </c>
      <c r="D31" s="21">
        <f t="shared" ca="1" si="2"/>
        <v>17952419.700231001</v>
      </c>
      <c r="E31" s="21">
        <f t="shared" ca="1" si="2"/>
        <v>0</v>
      </c>
      <c r="F31" s="21">
        <f t="shared" ca="1" si="2"/>
        <v>0</v>
      </c>
      <c r="G31" s="21">
        <f t="shared" ca="1" si="2"/>
        <v>0</v>
      </c>
      <c r="H31" s="21">
        <f t="shared" ca="1" si="2"/>
        <v>0</v>
      </c>
      <c r="I31" s="21">
        <f t="shared" ca="1" si="2"/>
        <v>0</v>
      </c>
      <c r="J31" s="21">
        <f t="shared" ca="1" si="2"/>
        <v>0</v>
      </c>
      <c r="K31" s="21">
        <f t="shared" ca="1" si="2"/>
        <v>467885.17</v>
      </c>
      <c r="L31" s="21">
        <f t="shared" ca="1" si="2"/>
        <v>0</v>
      </c>
      <c r="M31" s="22">
        <f t="shared" ca="1" si="1"/>
        <v>18420304.870231003</v>
      </c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  <c r="GC31" s="16"/>
      <c r="GD31" s="16"/>
      <c r="GE31" s="16"/>
      <c r="GF31" s="16"/>
      <c r="GG31" s="16"/>
      <c r="GH31" s="16"/>
      <c r="GI31" s="16"/>
      <c r="GJ31" s="16"/>
      <c r="GK31" s="16"/>
      <c r="GL31" s="16"/>
      <c r="GM31" s="16"/>
      <c r="GN31" s="16"/>
      <c r="GO31" s="16"/>
      <c r="GP31" s="16"/>
      <c r="GQ31" s="16"/>
      <c r="GR31" s="16"/>
      <c r="GS31" s="16"/>
      <c r="GT31" s="16"/>
      <c r="GU31" s="16"/>
      <c r="GV31" s="16"/>
      <c r="GW31" s="16"/>
      <c r="GX31" s="16"/>
      <c r="GY31" s="16"/>
      <c r="GZ31" s="16"/>
      <c r="HA31" s="16"/>
      <c r="HB31" s="16"/>
      <c r="HC31" s="16"/>
      <c r="HD31" s="16"/>
      <c r="HE31" s="16"/>
      <c r="HF31" s="16"/>
      <c r="HG31" s="16"/>
      <c r="HH31" s="16"/>
      <c r="HI31" s="16"/>
      <c r="HJ31" s="16"/>
      <c r="HK31" s="16"/>
      <c r="HL31" s="16"/>
      <c r="HM31" s="16"/>
      <c r="HN31" s="16"/>
      <c r="HO31" s="16"/>
      <c r="HP31" s="16"/>
    </row>
    <row r="32" spans="1:224" ht="12.75" customHeight="1" x14ac:dyDescent="0.2">
      <c r="A32" s="67" t="s">
        <v>169</v>
      </c>
      <c r="B32" s="20">
        <v>1036</v>
      </c>
      <c r="C32" s="68" t="s">
        <v>144</v>
      </c>
      <c r="D32" s="21">
        <f t="shared" ca="1" si="2"/>
        <v>87545.25999999998</v>
      </c>
      <c r="E32" s="21">
        <f t="shared" ca="1" si="2"/>
        <v>0</v>
      </c>
      <c r="F32" s="21">
        <f t="shared" ca="1" si="2"/>
        <v>0</v>
      </c>
      <c r="G32" s="21">
        <f t="shared" ca="1" si="2"/>
        <v>0</v>
      </c>
      <c r="H32" s="21">
        <f t="shared" ca="1" si="2"/>
        <v>0</v>
      </c>
      <c r="I32" s="21">
        <f t="shared" ca="1" si="2"/>
        <v>0</v>
      </c>
      <c r="J32" s="21">
        <f t="shared" ca="1" si="2"/>
        <v>0</v>
      </c>
      <c r="K32" s="21">
        <f t="shared" ca="1" si="2"/>
        <v>0</v>
      </c>
      <c r="L32" s="21">
        <f t="shared" ca="1" si="2"/>
        <v>0</v>
      </c>
      <c r="M32" s="22">
        <f t="shared" ca="1" si="1"/>
        <v>87545.25999999998</v>
      </c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  <c r="EY32" s="16"/>
      <c r="EZ32" s="16"/>
      <c r="FA32" s="16"/>
      <c r="FB32" s="16"/>
      <c r="FC32" s="16"/>
      <c r="FD32" s="16"/>
      <c r="FE32" s="16"/>
      <c r="FF32" s="16"/>
      <c r="FG32" s="16"/>
      <c r="FH32" s="16"/>
      <c r="FI32" s="16"/>
      <c r="FJ32" s="16"/>
      <c r="FK32" s="16"/>
      <c r="FL32" s="16"/>
      <c r="FM32" s="16"/>
      <c r="FN32" s="16"/>
      <c r="FO32" s="16"/>
      <c r="FP32" s="16"/>
      <c r="FQ32" s="16"/>
      <c r="FR32" s="16"/>
      <c r="FS32" s="16"/>
      <c r="FT32" s="16"/>
      <c r="FU32" s="16"/>
      <c r="FV32" s="16"/>
      <c r="FW32" s="16"/>
      <c r="FX32" s="16"/>
      <c r="FY32" s="16"/>
      <c r="FZ32" s="16"/>
      <c r="GA32" s="16"/>
      <c r="GB32" s="16"/>
      <c r="GC32" s="16"/>
      <c r="GD32" s="16"/>
      <c r="GE32" s="16"/>
      <c r="GF32" s="16"/>
      <c r="GG32" s="16"/>
      <c r="GH32" s="16"/>
      <c r="GI32" s="16"/>
      <c r="GJ32" s="16"/>
      <c r="GK32" s="16"/>
      <c r="GL32" s="16"/>
      <c r="GM32" s="16"/>
      <c r="GN32" s="16"/>
      <c r="GO32" s="16"/>
      <c r="GP32" s="16"/>
      <c r="GQ32" s="16"/>
      <c r="GR32" s="16"/>
      <c r="GS32" s="16"/>
      <c r="GT32" s="16"/>
      <c r="GU32" s="16"/>
      <c r="GV32" s="16"/>
      <c r="GW32" s="16"/>
      <c r="GX32" s="16"/>
      <c r="GY32" s="16"/>
      <c r="GZ32" s="16"/>
      <c r="HA32" s="16"/>
      <c r="HB32" s="16"/>
      <c r="HC32" s="16"/>
      <c r="HD32" s="16"/>
      <c r="HE32" s="16"/>
      <c r="HF32" s="16"/>
      <c r="HG32" s="16"/>
      <c r="HH32" s="16"/>
      <c r="HI32" s="16"/>
      <c r="HJ32" s="16"/>
      <c r="HK32" s="16"/>
      <c r="HL32" s="16"/>
      <c r="HM32" s="16"/>
      <c r="HN32" s="16"/>
      <c r="HO32" s="16"/>
      <c r="HP32" s="16"/>
    </row>
    <row r="33" spans="1:224" ht="12.75" customHeight="1" x14ac:dyDescent="0.2">
      <c r="A33" s="67" t="s">
        <v>170</v>
      </c>
      <c r="B33" s="20">
        <v>1037</v>
      </c>
      <c r="C33" s="68" t="s">
        <v>144</v>
      </c>
      <c r="D33" s="21">
        <f t="shared" ca="1" si="2"/>
        <v>65.099999999999994</v>
      </c>
      <c r="E33" s="21">
        <f t="shared" ca="1" si="2"/>
        <v>0</v>
      </c>
      <c r="F33" s="21">
        <f t="shared" ca="1" si="2"/>
        <v>0</v>
      </c>
      <c r="G33" s="21">
        <f t="shared" ca="1" si="2"/>
        <v>0</v>
      </c>
      <c r="H33" s="21">
        <f t="shared" ca="1" si="2"/>
        <v>0</v>
      </c>
      <c r="I33" s="21">
        <f t="shared" ca="1" si="2"/>
        <v>0</v>
      </c>
      <c r="J33" s="21">
        <f t="shared" ca="1" si="2"/>
        <v>0</v>
      </c>
      <c r="K33" s="21">
        <f t="shared" ca="1" si="2"/>
        <v>0</v>
      </c>
      <c r="L33" s="21">
        <f t="shared" ca="1" si="2"/>
        <v>0</v>
      </c>
      <c r="M33" s="22">
        <f t="shared" ca="1" si="1"/>
        <v>65.099999999999994</v>
      </c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16"/>
      <c r="CA33" s="16"/>
      <c r="CB33" s="16"/>
      <c r="CC33" s="16"/>
      <c r="CD33" s="16"/>
      <c r="CE33" s="16"/>
      <c r="CF33" s="16"/>
      <c r="CG33" s="16"/>
      <c r="CH33" s="16"/>
      <c r="CI33" s="16"/>
      <c r="CJ33" s="16"/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  <c r="EX33" s="16"/>
      <c r="EY33" s="16"/>
      <c r="EZ33" s="16"/>
      <c r="FA33" s="16"/>
      <c r="FB33" s="16"/>
      <c r="FC33" s="16"/>
      <c r="FD33" s="16"/>
      <c r="FE33" s="16"/>
      <c r="FF33" s="16"/>
      <c r="FG33" s="16"/>
      <c r="FH33" s="16"/>
      <c r="FI33" s="16"/>
      <c r="FJ33" s="16"/>
      <c r="FK33" s="16"/>
      <c r="FL33" s="16"/>
      <c r="FM33" s="16"/>
      <c r="FN33" s="16"/>
      <c r="FO33" s="16"/>
      <c r="FP33" s="16"/>
      <c r="FQ33" s="16"/>
      <c r="FR33" s="16"/>
      <c r="FS33" s="16"/>
      <c r="FT33" s="16"/>
      <c r="FU33" s="16"/>
      <c r="FV33" s="16"/>
      <c r="FW33" s="16"/>
      <c r="FX33" s="16"/>
      <c r="FY33" s="16"/>
      <c r="FZ33" s="16"/>
      <c r="GA33" s="16"/>
      <c r="GB33" s="16"/>
      <c r="GC33" s="16"/>
      <c r="GD33" s="16"/>
      <c r="GE33" s="16"/>
      <c r="GF33" s="16"/>
      <c r="GG33" s="16"/>
      <c r="GH33" s="16"/>
      <c r="GI33" s="16"/>
      <c r="GJ33" s="16"/>
      <c r="GK33" s="16"/>
      <c r="GL33" s="16"/>
      <c r="GM33" s="16"/>
      <c r="GN33" s="16"/>
      <c r="GO33" s="16"/>
      <c r="GP33" s="16"/>
      <c r="GQ33" s="16"/>
      <c r="GR33" s="16"/>
      <c r="GS33" s="16"/>
      <c r="GT33" s="16"/>
      <c r="GU33" s="16"/>
      <c r="GV33" s="16"/>
      <c r="GW33" s="16"/>
      <c r="GX33" s="16"/>
      <c r="GY33" s="16"/>
      <c r="GZ33" s="16"/>
      <c r="HA33" s="16"/>
      <c r="HB33" s="16"/>
      <c r="HC33" s="16"/>
      <c r="HD33" s="16"/>
      <c r="HE33" s="16"/>
      <c r="HF33" s="16"/>
      <c r="HG33" s="16"/>
      <c r="HH33" s="16"/>
      <c r="HI33" s="16"/>
      <c r="HJ33" s="16"/>
      <c r="HK33" s="16"/>
      <c r="HL33" s="16"/>
      <c r="HM33" s="16"/>
      <c r="HN33" s="16"/>
      <c r="HO33" s="16"/>
      <c r="HP33" s="16"/>
    </row>
    <row r="34" spans="1:224" ht="12.75" customHeight="1" x14ac:dyDescent="0.2">
      <c r="A34" s="67" t="s">
        <v>171</v>
      </c>
      <c r="B34" s="20">
        <v>1038</v>
      </c>
      <c r="C34" s="68" t="s">
        <v>144</v>
      </c>
      <c r="D34" s="21">
        <f t="shared" ca="1" si="2"/>
        <v>85136910.700000003</v>
      </c>
      <c r="E34" s="21">
        <f t="shared" ca="1" si="2"/>
        <v>0</v>
      </c>
      <c r="F34" s="21">
        <f t="shared" ca="1" si="2"/>
        <v>0</v>
      </c>
      <c r="G34" s="21">
        <f t="shared" ca="1" si="2"/>
        <v>0</v>
      </c>
      <c r="H34" s="21">
        <f t="shared" ca="1" si="2"/>
        <v>0</v>
      </c>
      <c r="I34" s="21">
        <f t="shared" ca="1" si="2"/>
        <v>0</v>
      </c>
      <c r="J34" s="21">
        <f t="shared" ca="1" si="2"/>
        <v>0</v>
      </c>
      <c r="K34" s="21">
        <f t="shared" ca="1" si="2"/>
        <v>0</v>
      </c>
      <c r="L34" s="21">
        <f t="shared" ca="1" si="2"/>
        <v>0</v>
      </c>
      <c r="M34" s="22">
        <f t="shared" ca="1" si="1"/>
        <v>85136910.700000003</v>
      </c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16"/>
      <c r="CA34" s="16"/>
      <c r="CB34" s="16"/>
      <c r="CC34" s="16"/>
      <c r="CD34" s="16"/>
      <c r="CE34" s="16"/>
      <c r="CF34" s="16"/>
      <c r="CG34" s="16"/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/>
      <c r="DV34" s="16"/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  <c r="EY34" s="16"/>
      <c r="EZ34" s="16"/>
      <c r="FA34" s="16"/>
      <c r="FB34" s="16"/>
      <c r="FC34" s="16"/>
      <c r="FD34" s="16"/>
      <c r="FE34" s="16"/>
      <c r="FF34" s="16"/>
      <c r="FG34" s="16"/>
      <c r="FH34" s="16"/>
      <c r="FI34" s="16"/>
      <c r="FJ34" s="16"/>
      <c r="FK34" s="16"/>
      <c r="FL34" s="16"/>
      <c r="FM34" s="16"/>
      <c r="FN34" s="16"/>
      <c r="FO34" s="16"/>
      <c r="FP34" s="16"/>
      <c r="FQ34" s="16"/>
      <c r="FR34" s="16"/>
      <c r="FS34" s="16"/>
      <c r="FT34" s="16"/>
      <c r="FU34" s="16"/>
      <c r="FV34" s="16"/>
      <c r="FW34" s="16"/>
      <c r="FX34" s="16"/>
      <c r="FY34" s="16"/>
      <c r="FZ34" s="16"/>
      <c r="GA34" s="16"/>
      <c r="GB34" s="16"/>
      <c r="GC34" s="16"/>
      <c r="GD34" s="16"/>
      <c r="GE34" s="16"/>
      <c r="GF34" s="16"/>
      <c r="GG34" s="16"/>
      <c r="GH34" s="16"/>
      <c r="GI34" s="16"/>
      <c r="GJ34" s="16"/>
      <c r="GK34" s="16"/>
      <c r="GL34" s="16"/>
      <c r="GM34" s="16"/>
      <c r="GN34" s="16"/>
      <c r="GO34" s="16"/>
      <c r="GP34" s="16"/>
      <c r="GQ34" s="16"/>
      <c r="GR34" s="16"/>
      <c r="GS34" s="16"/>
      <c r="GT34" s="16"/>
      <c r="GU34" s="16"/>
      <c r="GV34" s="16"/>
      <c r="GW34" s="16"/>
      <c r="GX34" s="16"/>
      <c r="GY34" s="16"/>
      <c r="GZ34" s="16"/>
      <c r="HA34" s="16"/>
      <c r="HB34" s="16"/>
      <c r="HC34" s="16"/>
      <c r="HD34" s="16"/>
      <c r="HE34" s="16"/>
      <c r="HF34" s="16"/>
      <c r="HG34" s="16"/>
      <c r="HH34" s="16"/>
      <c r="HI34" s="16"/>
      <c r="HJ34" s="16"/>
      <c r="HK34" s="16"/>
      <c r="HL34" s="16"/>
      <c r="HM34" s="16"/>
      <c r="HN34" s="16"/>
      <c r="HO34" s="16"/>
      <c r="HP34" s="16"/>
    </row>
    <row r="35" spans="1:224" ht="12.75" customHeight="1" x14ac:dyDescent="0.2">
      <c r="A35" s="67" t="s">
        <v>172</v>
      </c>
      <c r="B35" s="20">
        <v>1039</v>
      </c>
      <c r="C35" s="68" t="s">
        <v>144</v>
      </c>
      <c r="D35" s="21">
        <f t="shared" ca="1" si="2"/>
        <v>0</v>
      </c>
      <c r="E35" s="21">
        <f t="shared" ca="1" si="2"/>
        <v>0</v>
      </c>
      <c r="F35" s="21">
        <f t="shared" ca="1" si="2"/>
        <v>0</v>
      </c>
      <c r="G35" s="21">
        <f t="shared" ca="1" si="2"/>
        <v>0</v>
      </c>
      <c r="H35" s="21">
        <f t="shared" ca="1" si="2"/>
        <v>0</v>
      </c>
      <c r="I35" s="21">
        <f t="shared" ca="1" si="2"/>
        <v>0</v>
      </c>
      <c r="J35" s="21">
        <f t="shared" ca="1" si="2"/>
        <v>0</v>
      </c>
      <c r="K35" s="21">
        <f t="shared" ca="1" si="2"/>
        <v>0</v>
      </c>
      <c r="L35" s="21">
        <f t="shared" ca="1" si="2"/>
        <v>0</v>
      </c>
      <c r="M35" s="22">
        <f t="shared" ca="1" si="1"/>
        <v>0</v>
      </c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  <c r="FY35" s="16"/>
      <c r="FZ35" s="16"/>
      <c r="GA35" s="16"/>
      <c r="GB35" s="16"/>
      <c r="GC35" s="16"/>
      <c r="GD35" s="16"/>
      <c r="GE35" s="16"/>
      <c r="GF35" s="16"/>
      <c r="GG35" s="16"/>
      <c r="GH35" s="16"/>
      <c r="GI35" s="16"/>
      <c r="GJ35" s="16"/>
      <c r="GK35" s="16"/>
      <c r="GL35" s="16"/>
      <c r="GM35" s="16"/>
      <c r="GN35" s="16"/>
      <c r="GO35" s="16"/>
      <c r="GP35" s="16"/>
      <c r="GQ35" s="16"/>
      <c r="GR35" s="16"/>
      <c r="GS35" s="16"/>
      <c r="GT35" s="16"/>
      <c r="GU35" s="16"/>
      <c r="GV35" s="16"/>
      <c r="GW35" s="16"/>
      <c r="GX35" s="16"/>
      <c r="GY35" s="16"/>
      <c r="GZ35" s="16"/>
      <c r="HA35" s="16"/>
      <c r="HB35" s="16"/>
      <c r="HC35" s="16"/>
      <c r="HD35" s="16"/>
      <c r="HE35" s="16"/>
      <c r="HF35" s="16"/>
      <c r="HG35" s="16"/>
      <c r="HH35" s="16"/>
      <c r="HI35" s="16"/>
      <c r="HJ35" s="16"/>
      <c r="HK35" s="16"/>
      <c r="HL35" s="16"/>
      <c r="HM35" s="16"/>
      <c r="HN35" s="16"/>
      <c r="HO35" s="16"/>
      <c r="HP35" s="16"/>
    </row>
    <row r="36" spans="1:224" ht="12.75" customHeight="1" x14ac:dyDescent="0.2">
      <c r="A36" s="67" t="s">
        <v>173</v>
      </c>
      <c r="B36" s="20">
        <v>1040</v>
      </c>
      <c r="C36" s="68" t="s">
        <v>144</v>
      </c>
      <c r="D36" s="21">
        <f t="shared" ca="1" si="2"/>
        <v>0</v>
      </c>
      <c r="E36" s="21">
        <f t="shared" ca="1" si="2"/>
        <v>0</v>
      </c>
      <c r="F36" s="21">
        <f t="shared" ca="1" si="2"/>
        <v>0</v>
      </c>
      <c r="G36" s="21">
        <f t="shared" ca="1" si="2"/>
        <v>0</v>
      </c>
      <c r="H36" s="21">
        <f t="shared" ca="1" si="2"/>
        <v>0</v>
      </c>
      <c r="I36" s="21">
        <f t="shared" ca="1" si="2"/>
        <v>0</v>
      </c>
      <c r="J36" s="21">
        <f t="shared" ca="1" si="2"/>
        <v>0</v>
      </c>
      <c r="K36" s="21">
        <f t="shared" ca="1" si="2"/>
        <v>0</v>
      </c>
      <c r="L36" s="21">
        <f t="shared" ca="1" si="2"/>
        <v>0</v>
      </c>
      <c r="M36" s="22">
        <f t="shared" ca="1" si="1"/>
        <v>0</v>
      </c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6"/>
      <c r="BI36" s="16"/>
      <c r="BJ36" s="16"/>
      <c r="BK36" s="16"/>
      <c r="BL36" s="16"/>
      <c r="BM36" s="16"/>
      <c r="BN36" s="16"/>
      <c r="BO36" s="16"/>
      <c r="BP36" s="16"/>
      <c r="BQ36" s="16"/>
      <c r="BR36" s="16"/>
      <c r="BS36" s="16"/>
      <c r="BT36" s="16"/>
      <c r="BU36" s="16"/>
      <c r="BV36" s="16"/>
      <c r="BW36" s="16"/>
      <c r="BX36" s="16"/>
      <c r="BY36" s="16"/>
      <c r="BZ36" s="16"/>
      <c r="CA36" s="16"/>
      <c r="CB36" s="16"/>
      <c r="CC36" s="16"/>
      <c r="CD36" s="16"/>
      <c r="CE36" s="16"/>
      <c r="CF36" s="16"/>
      <c r="CG36" s="16"/>
      <c r="CH36" s="16"/>
      <c r="CI36" s="16"/>
      <c r="CJ36" s="16"/>
      <c r="CK36" s="16"/>
      <c r="CL36" s="16"/>
      <c r="CM36" s="16"/>
      <c r="CN36" s="16"/>
      <c r="CO36" s="16"/>
      <c r="CP36" s="16"/>
      <c r="CQ36" s="16"/>
      <c r="CR36" s="16"/>
      <c r="CS36" s="16"/>
      <c r="CT36" s="16"/>
      <c r="CU36" s="16"/>
      <c r="CV36" s="16"/>
      <c r="CW36" s="16"/>
      <c r="CX36" s="16"/>
      <c r="CY36" s="16"/>
      <c r="CZ36" s="16"/>
      <c r="DA36" s="16"/>
      <c r="DB36" s="16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6"/>
      <c r="DT36" s="16"/>
      <c r="DU36" s="16"/>
      <c r="DV36" s="16"/>
      <c r="DW36" s="16"/>
      <c r="DX36" s="16"/>
      <c r="DY36" s="16"/>
      <c r="DZ36" s="16"/>
      <c r="EA36" s="16"/>
      <c r="EB36" s="16"/>
      <c r="EC36" s="16"/>
      <c r="ED36" s="16"/>
      <c r="EE36" s="16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  <c r="EY36" s="16"/>
      <c r="EZ36" s="16"/>
      <c r="FA36" s="16"/>
      <c r="FB36" s="16"/>
      <c r="FC36" s="16"/>
      <c r="FD36" s="16"/>
      <c r="FE36" s="16"/>
      <c r="FF36" s="16"/>
      <c r="FG36" s="16"/>
      <c r="FH36" s="16"/>
      <c r="FI36" s="16"/>
      <c r="FJ36" s="16"/>
      <c r="FK36" s="16"/>
      <c r="FL36" s="16"/>
      <c r="FM36" s="16"/>
      <c r="FN36" s="16"/>
      <c r="FO36" s="16"/>
      <c r="FP36" s="16"/>
      <c r="FQ36" s="16"/>
      <c r="FR36" s="16"/>
      <c r="FS36" s="16"/>
      <c r="FT36" s="16"/>
      <c r="FU36" s="16"/>
      <c r="FV36" s="16"/>
      <c r="FW36" s="16"/>
      <c r="FX36" s="16"/>
      <c r="FY36" s="16"/>
      <c r="FZ36" s="16"/>
      <c r="GA36" s="16"/>
      <c r="GB36" s="16"/>
      <c r="GC36" s="16"/>
      <c r="GD36" s="16"/>
      <c r="GE36" s="16"/>
      <c r="GF36" s="16"/>
      <c r="GG36" s="16"/>
      <c r="GH36" s="16"/>
      <c r="GI36" s="16"/>
      <c r="GJ36" s="16"/>
      <c r="GK36" s="16"/>
      <c r="GL36" s="16"/>
      <c r="GM36" s="16"/>
      <c r="GN36" s="16"/>
      <c r="GO36" s="16"/>
      <c r="GP36" s="16"/>
      <c r="GQ36" s="16"/>
      <c r="GR36" s="16"/>
      <c r="GS36" s="16"/>
      <c r="GT36" s="16"/>
      <c r="GU36" s="16"/>
      <c r="GV36" s="16"/>
      <c r="GW36" s="16"/>
      <c r="GX36" s="16"/>
      <c r="GY36" s="16"/>
      <c r="GZ36" s="16"/>
      <c r="HA36" s="16"/>
      <c r="HB36" s="16"/>
      <c r="HC36" s="16"/>
      <c r="HD36" s="16"/>
      <c r="HE36" s="16"/>
      <c r="HF36" s="16"/>
      <c r="HG36" s="16"/>
      <c r="HH36" s="16"/>
      <c r="HI36" s="16"/>
      <c r="HJ36" s="16"/>
      <c r="HK36" s="16"/>
      <c r="HL36" s="16"/>
      <c r="HM36" s="16"/>
      <c r="HN36" s="16"/>
      <c r="HO36" s="16"/>
      <c r="HP36" s="16"/>
    </row>
    <row r="37" spans="1:224" ht="12.75" customHeight="1" x14ac:dyDescent="0.2">
      <c r="A37" s="67" t="s">
        <v>174</v>
      </c>
      <c r="B37" s="20">
        <v>1043</v>
      </c>
      <c r="C37" s="68" t="s">
        <v>144</v>
      </c>
      <c r="D37" s="21">
        <f t="shared" ca="1" si="2"/>
        <v>2255834.7000000002</v>
      </c>
      <c r="E37" s="21">
        <f t="shared" ca="1" si="2"/>
        <v>0</v>
      </c>
      <c r="F37" s="21">
        <f t="shared" ca="1" si="2"/>
        <v>0</v>
      </c>
      <c r="G37" s="21">
        <f t="shared" ca="1" si="2"/>
        <v>0</v>
      </c>
      <c r="H37" s="21">
        <f t="shared" ca="1" si="2"/>
        <v>0</v>
      </c>
      <c r="I37" s="21">
        <f t="shared" ca="1" si="2"/>
        <v>0</v>
      </c>
      <c r="J37" s="21">
        <f t="shared" ca="1" si="2"/>
        <v>0</v>
      </c>
      <c r="K37" s="21">
        <f t="shared" ca="1" si="2"/>
        <v>0</v>
      </c>
      <c r="L37" s="21">
        <f t="shared" ca="1" si="2"/>
        <v>0</v>
      </c>
      <c r="M37" s="22">
        <f t="shared" ca="1" si="1"/>
        <v>2255834.7000000002</v>
      </c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  <c r="BW37" s="16"/>
      <c r="BX37" s="16"/>
      <c r="BY37" s="16"/>
      <c r="BZ37" s="16"/>
      <c r="CA37" s="16"/>
      <c r="CB37" s="16"/>
      <c r="CC37" s="16"/>
      <c r="CD37" s="16"/>
      <c r="CE37" s="16"/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/>
      <c r="DV37" s="16"/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16"/>
      <c r="FH37" s="16"/>
      <c r="FI37" s="16"/>
      <c r="FJ37" s="16"/>
      <c r="FK37" s="16"/>
      <c r="FL37" s="16"/>
      <c r="FM37" s="16"/>
      <c r="FN37" s="16"/>
      <c r="FO37" s="16"/>
      <c r="FP37" s="16"/>
      <c r="FQ37" s="16"/>
      <c r="FR37" s="16"/>
      <c r="FS37" s="16"/>
      <c r="FT37" s="16"/>
      <c r="FU37" s="16"/>
      <c r="FV37" s="16"/>
      <c r="FW37" s="16"/>
      <c r="FX37" s="16"/>
      <c r="FY37" s="16"/>
      <c r="FZ37" s="16"/>
      <c r="GA37" s="16"/>
      <c r="GB37" s="16"/>
      <c r="GC37" s="16"/>
      <c r="GD37" s="16"/>
      <c r="GE37" s="16"/>
      <c r="GF37" s="16"/>
      <c r="GG37" s="16"/>
      <c r="GH37" s="16"/>
      <c r="GI37" s="16"/>
      <c r="GJ37" s="16"/>
      <c r="GK37" s="16"/>
      <c r="GL37" s="16"/>
      <c r="GM37" s="16"/>
      <c r="GN37" s="16"/>
      <c r="GO37" s="16"/>
      <c r="GP37" s="16"/>
      <c r="GQ37" s="16"/>
      <c r="GR37" s="16"/>
      <c r="GS37" s="16"/>
      <c r="GT37" s="16"/>
      <c r="GU37" s="16"/>
      <c r="GV37" s="16"/>
      <c r="GW37" s="16"/>
      <c r="GX37" s="16"/>
      <c r="GY37" s="16"/>
      <c r="GZ37" s="16"/>
      <c r="HA37" s="16"/>
      <c r="HB37" s="16"/>
      <c r="HC37" s="16"/>
      <c r="HD37" s="16"/>
      <c r="HE37" s="16"/>
      <c r="HF37" s="16"/>
      <c r="HG37" s="16"/>
      <c r="HH37" s="16"/>
      <c r="HI37" s="16"/>
      <c r="HJ37" s="16"/>
      <c r="HK37" s="16"/>
      <c r="HL37" s="16"/>
      <c r="HM37" s="16"/>
      <c r="HN37" s="16"/>
      <c r="HO37" s="16"/>
      <c r="HP37" s="16"/>
    </row>
    <row r="38" spans="1:224" ht="12.75" customHeight="1" x14ac:dyDescent="0.2">
      <c r="A38" s="67" t="s">
        <v>175</v>
      </c>
      <c r="B38" s="20">
        <v>1044</v>
      </c>
      <c r="C38" s="68" t="s">
        <v>144</v>
      </c>
      <c r="D38" s="21">
        <f t="shared" ca="1" si="2"/>
        <v>0</v>
      </c>
      <c r="E38" s="21">
        <f t="shared" ca="1" si="2"/>
        <v>0</v>
      </c>
      <c r="F38" s="21">
        <f t="shared" ca="1" si="2"/>
        <v>0</v>
      </c>
      <c r="G38" s="21">
        <f t="shared" ca="1" si="2"/>
        <v>0</v>
      </c>
      <c r="H38" s="21">
        <f t="shared" ca="1" si="2"/>
        <v>0</v>
      </c>
      <c r="I38" s="21">
        <f t="shared" ca="1" si="2"/>
        <v>0</v>
      </c>
      <c r="J38" s="21">
        <f t="shared" ca="1" si="2"/>
        <v>0</v>
      </c>
      <c r="K38" s="21">
        <f t="shared" ca="1" si="2"/>
        <v>0</v>
      </c>
      <c r="L38" s="21">
        <f t="shared" ca="1" si="2"/>
        <v>0</v>
      </c>
      <c r="M38" s="22">
        <f t="shared" ca="1" si="1"/>
        <v>0</v>
      </c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6"/>
      <c r="BZ38" s="16"/>
      <c r="CA38" s="16"/>
      <c r="CB38" s="16"/>
      <c r="CC38" s="16"/>
      <c r="CD38" s="16"/>
      <c r="CE38" s="16"/>
      <c r="CF38" s="16"/>
      <c r="CG38" s="16"/>
      <c r="CH38" s="16"/>
      <c r="CI38" s="16"/>
      <c r="CJ38" s="16"/>
      <c r="CK38" s="16"/>
      <c r="CL38" s="16"/>
      <c r="CM38" s="16"/>
      <c r="CN38" s="16"/>
      <c r="CO38" s="16"/>
      <c r="CP38" s="16"/>
      <c r="CQ38" s="16"/>
      <c r="CR38" s="16"/>
      <c r="CS38" s="16"/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  <c r="GC38" s="16"/>
      <c r="GD38" s="16"/>
      <c r="GE38" s="16"/>
      <c r="GF38" s="16"/>
      <c r="GG38" s="16"/>
      <c r="GH38" s="16"/>
      <c r="GI38" s="16"/>
      <c r="GJ38" s="16"/>
      <c r="GK38" s="16"/>
      <c r="GL38" s="16"/>
      <c r="GM38" s="16"/>
      <c r="GN38" s="16"/>
      <c r="GO38" s="16"/>
      <c r="GP38" s="16"/>
      <c r="GQ38" s="16"/>
      <c r="GR38" s="16"/>
      <c r="GS38" s="16"/>
      <c r="GT38" s="16"/>
      <c r="GU38" s="16"/>
      <c r="GV38" s="16"/>
      <c r="GW38" s="16"/>
      <c r="GX38" s="16"/>
      <c r="GY38" s="16"/>
      <c r="GZ38" s="16"/>
      <c r="HA38" s="16"/>
      <c r="HB38" s="16"/>
      <c r="HC38" s="16"/>
      <c r="HD38" s="16"/>
      <c r="HE38" s="16"/>
      <c r="HF38" s="16"/>
      <c r="HG38" s="16"/>
      <c r="HH38" s="16"/>
      <c r="HI38" s="16"/>
      <c r="HJ38" s="16"/>
      <c r="HK38" s="16"/>
      <c r="HL38" s="16"/>
      <c r="HM38" s="16"/>
      <c r="HN38" s="16"/>
      <c r="HO38" s="16"/>
      <c r="HP38" s="16"/>
    </row>
    <row r="39" spans="1:224" ht="12.75" customHeight="1" x14ac:dyDescent="0.2">
      <c r="A39" s="67" t="s">
        <v>176</v>
      </c>
      <c r="B39" s="20">
        <v>1045</v>
      </c>
      <c r="C39" s="68" t="s">
        <v>144</v>
      </c>
      <c r="D39" s="21">
        <f t="shared" ref="D39:L54" ca="1" si="3">IFERROR(INDIRECT("'"&amp;$B$2&amp;"'!"&amp;ADDRESS(MATCH($B39,INDIRECT("'"&amp;$B$2&amp;"'!$B$1:$B$1095"),0),MATCH(D$5,INDIRECT("'"&amp;$B$2&amp;"'!5:5"),0))),0)</f>
        <v>69321.919999999998</v>
      </c>
      <c r="E39" s="21">
        <f t="shared" ca="1" si="3"/>
        <v>0</v>
      </c>
      <c r="F39" s="21">
        <f t="shared" ca="1" si="3"/>
        <v>0</v>
      </c>
      <c r="G39" s="21">
        <f t="shared" ca="1" si="3"/>
        <v>0</v>
      </c>
      <c r="H39" s="21">
        <f t="shared" ca="1" si="3"/>
        <v>0</v>
      </c>
      <c r="I39" s="21">
        <f t="shared" ca="1" si="3"/>
        <v>0</v>
      </c>
      <c r="J39" s="21">
        <f t="shared" ca="1" si="3"/>
        <v>0</v>
      </c>
      <c r="K39" s="21">
        <f t="shared" ca="1" si="3"/>
        <v>0</v>
      </c>
      <c r="L39" s="21">
        <f t="shared" ca="1" si="3"/>
        <v>0</v>
      </c>
      <c r="M39" s="22">
        <f t="shared" ca="1" si="1"/>
        <v>69321.919999999998</v>
      </c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  <c r="BW39" s="16"/>
      <c r="BX39" s="16"/>
      <c r="BY39" s="16"/>
      <c r="BZ39" s="16"/>
      <c r="CA39" s="16"/>
      <c r="CB39" s="16"/>
      <c r="CC39" s="16"/>
      <c r="CD39" s="16"/>
      <c r="CE39" s="16"/>
      <c r="CF39" s="16"/>
      <c r="CG39" s="16"/>
      <c r="CH39" s="16"/>
      <c r="CI39" s="16"/>
      <c r="CJ39" s="16"/>
      <c r="CK39" s="16"/>
      <c r="CL39" s="16"/>
      <c r="CM39" s="16"/>
      <c r="CN39" s="16"/>
      <c r="CO39" s="16"/>
      <c r="CP39" s="16"/>
      <c r="CQ39" s="16"/>
      <c r="CR39" s="16"/>
      <c r="CS39" s="16"/>
      <c r="CT39" s="16"/>
      <c r="CU39" s="16"/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/>
      <c r="DV39" s="16"/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  <c r="EJ39" s="16"/>
      <c r="EK39" s="16"/>
      <c r="EL39" s="16"/>
      <c r="EM39" s="16"/>
      <c r="EN39" s="16"/>
      <c r="EO39" s="16"/>
      <c r="EP39" s="16"/>
      <c r="EQ39" s="16"/>
      <c r="ER39" s="16"/>
      <c r="ES39" s="16"/>
      <c r="ET39" s="16"/>
      <c r="EU39" s="16"/>
      <c r="EV39" s="16"/>
      <c r="EW39" s="16"/>
      <c r="EX39" s="16"/>
      <c r="EY39" s="16"/>
      <c r="EZ39" s="16"/>
      <c r="FA39" s="16"/>
      <c r="FB39" s="16"/>
      <c r="FC39" s="16"/>
      <c r="FD39" s="16"/>
      <c r="FE39" s="16"/>
      <c r="FF39" s="16"/>
      <c r="FG39" s="16"/>
      <c r="FH39" s="16"/>
      <c r="FI39" s="16"/>
      <c r="FJ39" s="16"/>
      <c r="FK39" s="16"/>
      <c r="FL39" s="16"/>
      <c r="FM39" s="16"/>
      <c r="FN39" s="16"/>
      <c r="FO39" s="16"/>
      <c r="FP39" s="16"/>
      <c r="FQ39" s="16"/>
      <c r="FR39" s="16"/>
      <c r="FS39" s="16"/>
      <c r="FT39" s="16"/>
      <c r="FU39" s="16"/>
      <c r="FV39" s="16"/>
      <c r="FW39" s="16"/>
      <c r="FX39" s="16"/>
      <c r="FY39" s="16"/>
      <c r="FZ39" s="16"/>
      <c r="GA39" s="16"/>
      <c r="GB39" s="16"/>
      <c r="GC39" s="16"/>
      <c r="GD39" s="16"/>
      <c r="GE39" s="16"/>
      <c r="GF39" s="16"/>
      <c r="GG39" s="16"/>
      <c r="GH39" s="16"/>
      <c r="GI39" s="16"/>
      <c r="GJ39" s="16"/>
      <c r="GK39" s="16"/>
      <c r="GL39" s="16"/>
      <c r="GM39" s="16"/>
      <c r="GN39" s="16"/>
      <c r="GO39" s="16"/>
      <c r="GP39" s="16"/>
      <c r="GQ39" s="16"/>
      <c r="GR39" s="16"/>
      <c r="GS39" s="16"/>
      <c r="GT39" s="16"/>
      <c r="GU39" s="16"/>
      <c r="GV39" s="16"/>
      <c r="GW39" s="16"/>
      <c r="GX39" s="16"/>
      <c r="GY39" s="16"/>
      <c r="GZ39" s="16"/>
      <c r="HA39" s="16"/>
      <c r="HB39" s="16"/>
      <c r="HC39" s="16"/>
      <c r="HD39" s="16"/>
      <c r="HE39" s="16"/>
      <c r="HF39" s="16"/>
      <c r="HG39" s="16"/>
      <c r="HH39" s="16"/>
      <c r="HI39" s="16"/>
      <c r="HJ39" s="16"/>
      <c r="HK39" s="16"/>
      <c r="HL39" s="16"/>
      <c r="HM39" s="16"/>
      <c r="HN39" s="16"/>
      <c r="HO39" s="16"/>
      <c r="HP39" s="16"/>
    </row>
    <row r="40" spans="1:224" ht="12.75" customHeight="1" x14ac:dyDescent="0.2">
      <c r="A40" s="67" t="s">
        <v>177</v>
      </c>
      <c r="B40" s="20">
        <v>1046</v>
      </c>
      <c r="C40" s="68" t="s">
        <v>144</v>
      </c>
      <c r="D40" s="21">
        <f t="shared" ca="1" si="3"/>
        <v>3638.91</v>
      </c>
      <c r="E40" s="21">
        <f t="shared" ca="1" si="3"/>
        <v>0</v>
      </c>
      <c r="F40" s="21">
        <f t="shared" ca="1" si="3"/>
        <v>0</v>
      </c>
      <c r="G40" s="21">
        <f t="shared" ca="1" si="3"/>
        <v>0</v>
      </c>
      <c r="H40" s="21">
        <f t="shared" ca="1" si="3"/>
        <v>0</v>
      </c>
      <c r="I40" s="21">
        <f t="shared" ca="1" si="3"/>
        <v>0</v>
      </c>
      <c r="J40" s="21">
        <f t="shared" ca="1" si="3"/>
        <v>0</v>
      </c>
      <c r="K40" s="21">
        <f t="shared" ca="1" si="3"/>
        <v>0</v>
      </c>
      <c r="L40" s="21">
        <f t="shared" ca="1" si="3"/>
        <v>0</v>
      </c>
      <c r="M40" s="22">
        <f t="shared" ca="1" si="1"/>
        <v>3638.91</v>
      </c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  <c r="BI40" s="16"/>
      <c r="BJ40" s="16"/>
      <c r="BK40" s="16"/>
      <c r="BL40" s="16"/>
      <c r="BM40" s="16"/>
      <c r="BN40" s="16"/>
      <c r="BO40" s="16"/>
      <c r="BP40" s="16"/>
      <c r="BQ40" s="16"/>
      <c r="BR40" s="16"/>
      <c r="BS40" s="16"/>
      <c r="BT40" s="16"/>
      <c r="BU40" s="16"/>
      <c r="BV40" s="16"/>
      <c r="BW40" s="16"/>
      <c r="BX40" s="16"/>
      <c r="BY40" s="16"/>
      <c r="BZ40" s="16"/>
      <c r="CA40" s="16"/>
      <c r="CB40" s="16"/>
      <c r="CC40" s="16"/>
      <c r="CD40" s="16"/>
      <c r="CE40" s="16"/>
      <c r="CF40" s="16"/>
      <c r="CG40" s="16"/>
      <c r="CH40" s="16"/>
      <c r="CI40" s="16"/>
      <c r="CJ40" s="16"/>
      <c r="CK40" s="1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6"/>
      <c r="DT40" s="16"/>
      <c r="DU40" s="16"/>
      <c r="DV40" s="16"/>
      <c r="DW40" s="16"/>
      <c r="DX40" s="16"/>
      <c r="DY40" s="16"/>
      <c r="DZ40" s="16"/>
      <c r="EA40" s="16"/>
      <c r="EB40" s="16"/>
      <c r="EC40" s="16"/>
      <c r="ED40" s="16"/>
      <c r="EE40" s="16"/>
      <c r="EF40" s="16"/>
      <c r="EG40" s="16"/>
      <c r="EH40" s="16"/>
      <c r="EI40" s="16"/>
      <c r="EJ40" s="16"/>
      <c r="EK40" s="16"/>
      <c r="EL40" s="16"/>
      <c r="EM40" s="16"/>
      <c r="EN40" s="16"/>
      <c r="EO40" s="16"/>
      <c r="EP40" s="16"/>
      <c r="EQ40" s="16"/>
      <c r="ER40" s="16"/>
      <c r="ES40" s="16"/>
      <c r="ET40" s="16"/>
      <c r="EU40" s="16"/>
      <c r="EV40" s="16"/>
      <c r="EW40" s="16"/>
      <c r="EX40" s="16"/>
      <c r="EY40" s="16"/>
      <c r="EZ40" s="16"/>
      <c r="FA40" s="16"/>
      <c r="FB40" s="16"/>
      <c r="FC40" s="16"/>
      <c r="FD40" s="16"/>
      <c r="FE40" s="16"/>
      <c r="FF40" s="16"/>
      <c r="FG40" s="16"/>
      <c r="FH40" s="16"/>
      <c r="FI40" s="16"/>
      <c r="FJ40" s="16"/>
      <c r="FK40" s="16"/>
      <c r="FL40" s="16"/>
      <c r="FM40" s="16"/>
      <c r="FN40" s="16"/>
      <c r="FO40" s="16"/>
      <c r="FP40" s="16"/>
      <c r="FQ40" s="16"/>
      <c r="FR40" s="16"/>
      <c r="FS40" s="16"/>
      <c r="FT40" s="16"/>
      <c r="FU40" s="16"/>
      <c r="FV40" s="16"/>
      <c r="FW40" s="16"/>
      <c r="FX40" s="16"/>
      <c r="FY40" s="16"/>
      <c r="FZ40" s="16"/>
      <c r="GA40" s="16"/>
      <c r="GB40" s="16"/>
      <c r="GC40" s="16"/>
      <c r="GD40" s="16"/>
      <c r="GE40" s="16"/>
      <c r="GF40" s="16"/>
      <c r="GG40" s="16"/>
      <c r="GH40" s="16"/>
      <c r="GI40" s="16"/>
      <c r="GJ40" s="16"/>
      <c r="GK40" s="16"/>
      <c r="GL40" s="16"/>
      <c r="GM40" s="16"/>
      <c r="GN40" s="16"/>
      <c r="GO40" s="16"/>
      <c r="GP40" s="16"/>
      <c r="GQ40" s="16"/>
      <c r="GR40" s="16"/>
      <c r="GS40" s="16"/>
      <c r="GT40" s="16"/>
      <c r="GU40" s="16"/>
      <c r="GV40" s="16"/>
      <c r="GW40" s="16"/>
      <c r="GX40" s="16"/>
      <c r="GY40" s="16"/>
      <c r="GZ40" s="16"/>
      <c r="HA40" s="16"/>
      <c r="HB40" s="16"/>
      <c r="HC40" s="16"/>
      <c r="HD40" s="16"/>
      <c r="HE40" s="16"/>
      <c r="HF40" s="16"/>
      <c r="HG40" s="16"/>
      <c r="HH40" s="16"/>
      <c r="HI40" s="16"/>
      <c r="HJ40" s="16"/>
      <c r="HK40" s="16"/>
      <c r="HL40" s="16"/>
      <c r="HM40" s="16"/>
      <c r="HN40" s="16"/>
      <c r="HO40" s="16"/>
      <c r="HP40" s="16"/>
    </row>
    <row r="41" spans="1:224" ht="12.75" customHeight="1" x14ac:dyDescent="0.2">
      <c r="A41" s="67" t="s">
        <v>178</v>
      </c>
      <c r="B41" s="20">
        <v>1047</v>
      </c>
      <c r="C41" s="68" t="s">
        <v>144</v>
      </c>
      <c r="D41" s="21">
        <f t="shared" ca="1" si="3"/>
        <v>0</v>
      </c>
      <c r="E41" s="21">
        <f t="shared" ca="1" si="3"/>
        <v>0</v>
      </c>
      <c r="F41" s="21">
        <f t="shared" ca="1" si="3"/>
        <v>0</v>
      </c>
      <c r="G41" s="21">
        <f t="shared" ca="1" si="3"/>
        <v>0</v>
      </c>
      <c r="H41" s="21">
        <f t="shared" ca="1" si="3"/>
        <v>0</v>
      </c>
      <c r="I41" s="21">
        <f t="shared" ca="1" si="3"/>
        <v>0</v>
      </c>
      <c r="J41" s="21">
        <f t="shared" ca="1" si="3"/>
        <v>0</v>
      </c>
      <c r="K41" s="21">
        <f t="shared" ca="1" si="3"/>
        <v>0</v>
      </c>
      <c r="L41" s="21">
        <f t="shared" ca="1" si="3"/>
        <v>0</v>
      </c>
      <c r="M41" s="22">
        <f t="shared" ca="1" si="1"/>
        <v>0</v>
      </c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  <c r="BM41" s="16"/>
      <c r="BN41" s="16"/>
      <c r="BO41" s="16"/>
      <c r="BP41" s="16"/>
      <c r="BQ41" s="16"/>
      <c r="BR41" s="16"/>
      <c r="BS41" s="16"/>
      <c r="BT41" s="16"/>
      <c r="BU41" s="16"/>
      <c r="BV41" s="16"/>
      <c r="BW41" s="16"/>
      <c r="BX41" s="16"/>
      <c r="BY41" s="16"/>
      <c r="BZ41" s="16"/>
      <c r="CA41" s="16"/>
      <c r="CB41" s="16"/>
      <c r="CC41" s="16"/>
      <c r="CD41" s="16"/>
      <c r="CE41" s="16"/>
      <c r="CF41" s="16"/>
      <c r="CG41" s="16"/>
      <c r="CH41" s="16"/>
      <c r="CI41" s="16"/>
      <c r="CJ41" s="16"/>
      <c r="CK41" s="16"/>
      <c r="CL41" s="16"/>
      <c r="CM41" s="16"/>
      <c r="CN41" s="16"/>
      <c r="CO41" s="16"/>
      <c r="CP41" s="16"/>
      <c r="CQ41" s="16"/>
      <c r="CR41" s="16"/>
      <c r="CS41" s="16"/>
      <c r="CT41" s="16"/>
      <c r="CU41" s="16"/>
      <c r="CV41" s="16"/>
      <c r="CW41" s="16"/>
      <c r="CX41" s="16"/>
      <c r="CY41" s="16"/>
      <c r="CZ41" s="16"/>
      <c r="DA41" s="16"/>
      <c r="DB41" s="16"/>
      <c r="DC41" s="16"/>
      <c r="DD41" s="16"/>
      <c r="DE41" s="16"/>
      <c r="DF41" s="16"/>
      <c r="DG41" s="16"/>
      <c r="DH41" s="16"/>
      <c r="DI41" s="16"/>
      <c r="DJ41" s="16"/>
      <c r="DK41" s="16"/>
      <c r="DL41" s="16"/>
      <c r="DM41" s="16"/>
      <c r="DN41" s="16"/>
      <c r="DO41" s="16"/>
      <c r="DP41" s="16"/>
      <c r="DQ41" s="16"/>
      <c r="DR41" s="16"/>
      <c r="DS41" s="16"/>
      <c r="DT41" s="16"/>
      <c r="DU41" s="16"/>
      <c r="DV41" s="16"/>
      <c r="DW41" s="16"/>
      <c r="DX41" s="16"/>
      <c r="DY41" s="16"/>
      <c r="DZ41" s="16"/>
      <c r="EA41" s="16"/>
      <c r="EB41" s="16"/>
      <c r="EC41" s="16"/>
      <c r="ED41" s="16"/>
      <c r="EE41" s="16"/>
      <c r="EF41" s="16"/>
      <c r="EG41" s="16"/>
      <c r="EH41" s="16"/>
      <c r="EI41" s="16"/>
      <c r="EJ41" s="16"/>
      <c r="EK41" s="16"/>
      <c r="EL41" s="16"/>
      <c r="EM41" s="16"/>
      <c r="EN41" s="16"/>
      <c r="EO41" s="16"/>
      <c r="EP41" s="16"/>
      <c r="EQ41" s="16"/>
      <c r="ER41" s="16"/>
      <c r="ES41" s="16"/>
      <c r="ET41" s="16"/>
      <c r="EU41" s="16"/>
      <c r="EV41" s="16"/>
      <c r="EW41" s="16"/>
      <c r="EX41" s="16"/>
      <c r="EY41" s="16"/>
      <c r="EZ41" s="16"/>
      <c r="FA41" s="16"/>
      <c r="FB41" s="16"/>
      <c r="FC41" s="16"/>
      <c r="FD41" s="16"/>
      <c r="FE41" s="16"/>
      <c r="FF41" s="16"/>
      <c r="FG41" s="16"/>
      <c r="FH41" s="16"/>
      <c r="FI41" s="16"/>
      <c r="FJ41" s="16"/>
      <c r="FK41" s="16"/>
      <c r="FL41" s="16"/>
      <c r="FM41" s="16"/>
      <c r="FN41" s="16"/>
      <c r="FO41" s="16"/>
      <c r="FP41" s="16"/>
      <c r="FQ41" s="16"/>
      <c r="FR41" s="16"/>
      <c r="FS41" s="16"/>
      <c r="FT41" s="16"/>
      <c r="FU41" s="16"/>
      <c r="FV41" s="16"/>
      <c r="FW41" s="16"/>
      <c r="FX41" s="16"/>
      <c r="FY41" s="16"/>
      <c r="FZ41" s="16"/>
      <c r="GA41" s="16"/>
      <c r="GB41" s="16"/>
      <c r="GC41" s="16"/>
      <c r="GD41" s="16"/>
      <c r="GE41" s="16"/>
      <c r="GF41" s="16"/>
      <c r="GG41" s="16"/>
      <c r="GH41" s="16"/>
      <c r="GI41" s="16"/>
      <c r="GJ41" s="16"/>
      <c r="GK41" s="16"/>
      <c r="GL41" s="16"/>
      <c r="GM41" s="16"/>
      <c r="GN41" s="16"/>
      <c r="GO41" s="16"/>
      <c r="GP41" s="16"/>
      <c r="GQ41" s="16"/>
      <c r="GR41" s="16"/>
      <c r="GS41" s="16"/>
      <c r="GT41" s="16"/>
      <c r="GU41" s="16"/>
      <c r="GV41" s="16"/>
      <c r="GW41" s="16"/>
      <c r="GX41" s="16"/>
      <c r="GY41" s="16"/>
      <c r="GZ41" s="16"/>
      <c r="HA41" s="16"/>
      <c r="HB41" s="16"/>
      <c r="HC41" s="16"/>
      <c r="HD41" s="16"/>
      <c r="HE41" s="16"/>
      <c r="HF41" s="16"/>
      <c r="HG41" s="16"/>
      <c r="HH41" s="16"/>
      <c r="HI41" s="16"/>
      <c r="HJ41" s="16"/>
      <c r="HK41" s="16"/>
      <c r="HL41" s="16"/>
      <c r="HM41" s="16"/>
      <c r="HN41" s="16"/>
      <c r="HO41" s="16"/>
      <c r="HP41" s="16"/>
    </row>
    <row r="42" spans="1:224" ht="12.75" customHeight="1" x14ac:dyDescent="0.2">
      <c r="A42" s="67" t="s">
        <v>179</v>
      </c>
      <c r="B42" s="20">
        <v>1048</v>
      </c>
      <c r="C42" s="68" t="s">
        <v>144</v>
      </c>
      <c r="D42" s="21">
        <f t="shared" ca="1" si="3"/>
        <v>0</v>
      </c>
      <c r="E42" s="21">
        <f t="shared" ca="1" si="3"/>
        <v>0</v>
      </c>
      <c r="F42" s="21">
        <f t="shared" ca="1" si="3"/>
        <v>0</v>
      </c>
      <c r="G42" s="21">
        <f t="shared" ca="1" si="3"/>
        <v>0</v>
      </c>
      <c r="H42" s="21">
        <f t="shared" ca="1" si="3"/>
        <v>0</v>
      </c>
      <c r="I42" s="21">
        <f t="shared" ca="1" si="3"/>
        <v>0</v>
      </c>
      <c r="J42" s="21">
        <f t="shared" ca="1" si="3"/>
        <v>0</v>
      </c>
      <c r="K42" s="21">
        <f t="shared" ca="1" si="3"/>
        <v>151933.31000000041</v>
      </c>
      <c r="L42" s="21">
        <f t="shared" ca="1" si="3"/>
        <v>0</v>
      </c>
      <c r="M42" s="22">
        <f t="shared" ca="1" si="1"/>
        <v>151933.31000000041</v>
      </c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  <c r="BM42" s="16"/>
      <c r="BN42" s="16"/>
      <c r="BO42" s="16"/>
      <c r="BP42" s="16"/>
      <c r="BQ42" s="16"/>
      <c r="BR42" s="16"/>
      <c r="BS42" s="16"/>
      <c r="BT42" s="16"/>
      <c r="BU42" s="16"/>
      <c r="BV42" s="16"/>
      <c r="BW42" s="16"/>
      <c r="BX42" s="16"/>
      <c r="BY42" s="16"/>
      <c r="BZ42" s="16"/>
      <c r="CA42" s="16"/>
      <c r="CB42" s="16"/>
      <c r="CC42" s="16"/>
      <c r="CD42" s="16"/>
      <c r="CE42" s="16"/>
      <c r="CF42" s="16"/>
      <c r="CG42" s="16"/>
      <c r="CH42" s="16"/>
      <c r="CI42" s="16"/>
      <c r="CJ42" s="16"/>
      <c r="CK42" s="16"/>
      <c r="CL42" s="16"/>
      <c r="CM42" s="16"/>
      <c r="CN42" s="16"/>
      <c r="CO42" s="16"/>
      <c r="CP42" s="16"/>
      <c r="CQ42" s="16"/>
      <c r="CR42" s="16"/>
      <c r="CS42" s="16"/>
      <c r="CT42" s="16"/>
      <c r="CU42" s="16"/>
      <c r="CV42" s="16"/>
      <c r="CW42" s="16"/>
      <c r="CX42" s="16"/>
      <c r="CY42" s="16"/>
      <c r="CZ42" s="16"/>
      <c r="DA42" s="16"/>
      <c r="DB42" s="16"/>
      <c r="DC42" s="16"/>
      <c r="DD42" s="16"/>
      <c r="DE42" s="16"/>
      <c r="DF42" s="16"/>
      <c r="DG42" s="16"/>
      <c r="DH42" s="16"/>
      <c r="DI42" s="16"/>
      <c r="DJ42" s="16"/>
      <c r="DK42" s="16"/>
      <c r="DL42" s="16"/>
      <c r="DM42" s="16"/>
      <c r="DN42" s="16"/>
      <c r="DO42" s="16"/>
      <c r="DP42" s="16"/>
      <c r="DQ42" s="16"/>
      <c r="DR42" s="16"/>
      <c r="DS42" s="16"/>
      <c r="DT42" s="16"/>
      <c r="DU42" s="16"/>
      <c r="DV42" s="16"/>
      <c r="DW42" s="16"/>
      <c r="DX42" s="16"/>
      <c r="DY42" s="16"/>
      <c r="DZ42" s="16"/>
      <c r="EA42" s="16"/>
      <c r="EB42" s="16"/>
      <c r="EC42" s="16"/>
      <c r="ED42" s="16"/>
      <c r="EE42" s="16"/>
      <c r="EF42" s="16"/>
      <c r="EG42" s="16"/>
      <c r="EH42" s="16"/>
      <c r="EI42" s="16"/>
      <c r="EJ42" s="16"/>
      <c r="EK42" s="16"/>
      <c r="EL42" s="16"/>
      <c r="EM42" s="16"/>
      <c r="EN42" s="16"/>
      <c r="EO42" s="16"/>
      <c r="EP42" s="16"/>
      <c r="EQ42" s="16"/>
      <c r="ER42" s="16"/>
      <c r="ES42" s="16"/>
      <c r="ET42" s="16"/>
      <c r="EU42" s="16"/>
      <c r="EV42" s="16"/>
      <c r="EW42" s="16"/>
      <c r="EX42" s="16"/>
      <c r="EY42" s="16"/>
      <c r="EZ42" s="16"/>
      <c r="FA42" s="16"/>
      <c r="FB42" s="16"/>
      <c r="FC42" s="16"/>
      <c r="FD42" s="16"/>
      <c r="FE42" s="16"/>
      <c r="FF42" s="16"/>
      <c r="FG42" s="16"/>
      <c r="FH42" s="16"/>
      <c r="FI42" s="16"/>
      <c r="FJ42" s="16"/>
      <c r="FK42" s="16"/>
      <c r="FL42" s="16"/>
      <c r="FM42" s="16"/>
      <c r="FN42" s="16"/>
      <c r="FO42" s="16"/>
      <c r="FP42" s="16"/>
      <c r="FQ42" s="16"/>
      <c r="FR42" s="16"/>
      <c r="FS42" s="16"/>
      <c r="FT42" s="16"/>
      <c r="FU42" s="16"/>
      <c r="FV42" s="16"/>
      <c r="FW42" s="16"/>
      <c r="FX42" s="16"/>
      <c r="FY42" s="16"/>
      <c r="FZ42" s="16"/>
      <c r="GA42" s="16"/>
      <c r="GB42" s="16"/>
      <c r="GC42" s="16"/>
      <c r="GD42" s="16"/>
      <c r="GE42" s="16"/>
      <c r="GF42" s="16"/>
      <c r="GG42" s="16"/>
      <c r="GH42" s="16"/>
      <c r="GI42" s="16"/>
      <c r="GJ42" s="16"/>
      <c r="GK42" s="16"/>
      <c r="GL42" s="16"/>
      <c r="GM42" s="16"/>
      <c r="GN42" s="16"/>
      <c r="GO42" s="16"/>
      <c r="GP42" s="16"/>
      <c r="GQ42" s="16"/>
      <c r="GR42" s="16"/>
      <c r="GS42" s="16"/>
      <c r="GT42" s="16"/>
      <c r="GU42" s="16"/>
      <c r="GV42" s="16"/>
      <c r="GW42" s="16"/>
      <c r="GX42" s="16"/>
      <c r="GY42" s="16"/>
      <c r="GZ42" s="16"/>
      <c r="HA42" s="16"/>
      <c r="HB42" s="16"/>
      <c r="HC42" s="16"/>
      <c r="HD42" s="16"/>
      <c r="HE42" s="16"/>
      <c r="HF42" s="16"/>
      <c r="HG42" s="16"/>
      <c r="HH42" s="16"/>
      <c r="HI42" s="16"/>
      <c r="HJ42" s="16"/>
      <c r="HK42" s="16"/>
      <c r="HL42" s="16"/>
      <c r="HM42" s="16"/>
      <c r="HN42" s="16"/>
      <c r="HO42" s="16"/>
      <c r="HP42" s="16"/>
    </row>
    <row r="43" spans="1:224" ht="12.75" customHeight="1" x14ac:dyDescent="0.2">
      <c r="A43" s="67" t="s">
        <v>180</v>
      </c>
      <c r="B43" s="20">
        <v>1049</v>
      </c>
      <c r="C43" s="68" t="s">
        <v>144</v>
      </c>
      <c r="D43" s="21">
        <f t="shared" ca="1" si="3"/>
        <v>0</v>
      </c>
      <c r="E43" s="21">
        <f t="shared" ca="1" si="3"/>
        <v>0</v>
      </c>
      <c r="F43" s="21">
        <f t="shared" ca="1" si="3"/>
        <v>0</v>
      </c>
      <c r="G43" s="21">
        <f t="shared" ca="1" si="3"/>
        <v>0</v>
      </c>
      <c r="H43" s="21">
        <f t="shared" ca="1" si="3"/>
        <v>0</v>
      </c>
      <c r="I43" s="21">
        <f t="shared" ca="1" si="3"/>
        <v>0</v>
      </c>
      <c r="J43" s="21">
        <f t="shared" ca="1" si="3"/>
        <v>0</v>
      </c>
      <c r="K43" s="21">
        <f t="shared" ca="1" si="3"/>
        <v>0</v>
      </c>
      <c r="L43" s="21">
        <f t="shared" ca="1" si="3"/>
        <v>0</v>
      </c>
      <c r="M43" s="22">
        <f t="shared" ca="1" si="1"/>
        <v>0</v>
      </c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  <c r="BM43" s="16"/>
      <c r="BN43" s="16"/>
      <c r="BO43" s="16"/>
      <c r="BP43" s="16"/>
      <c r="BQ43" s="16"/>
      <c r="BR43" s="16"/>
      <c r="BS43" s="16"/>
      <c r="BT43" s="16"/>
      <c r="BU43" s="16"/>
      <c r="BV43" s="16"/>
      <c r="BW43" s="16"/>
      <c r="BX43" s="16"/>
      <c r="BY43" s="16"/>
      <c r="BZ43" s="16"/>
      <c r="CA43" s="16"/>
      <c r="CB43" s="16"/>
      <c r="CC43" s="16"/>
      <c r="CD43" s="16"/>
      <c r="CE43" s="16"/>
      <c r="CF43" s="16"/>
      <c r="CG43" s="16"/>
      <c r="CH43" s="16"/>
      <c r="CI43" s="16"/>
      <c r="CJ43" s="16"/>
      <c r="CK43" s="16"/>
      <c r="CL43" s="16"/>
      <c r="CM43" s="16"/>
      <c r="CN43" s="16"/>
      <c r="CO43" s="16"/>
      <c r="CP43" s="16"/>
      <c r="CQ43" s="16"/>
      <c r="CR43" s="16"/>
      <c r="CS43" s="16"/>
      <c r="CT43" s="16"/>
      <c r="CU43" s="16"/>
      <c r="CV43" s="16"/>
      <c r="CW43" s="16"/>
      <c r="CX43" s="16"/>
      <c r="CY43" s="16"/>
      <c r="CZ43" s="16"/>
      <c r="DA43" s="16"/>
      <c r="DB43" s="16"/>
      <c r="DC43" s="16"/>
      <c r="DD43" s="16"/>
      <c r="DE43" s="16"/>
      <c r="DF43" s="16"/>
      <c r="DG43" s="16"/>
      <c r="DH43" s="16"/>
      <c r="DI43" s="16"/>
      <c r="DJ43" s="16"/>
      <c r="DK43" s="16"/>
      <c r="DL43" s="16"/>
      <c r="DM43" s="16"/>
      <c r="DN43" s="16"/>
      <c r="DO43" s="16"/>
      <c r="DP43" s="16"/>
      <c r="DQ43" s="16"/>
      <c r="DR43" s="16"/>
      <c r="DS43" s="16"/>
      <c r="DT43" s="16"/>
      <c r="DU43" s="16"/>
      <c r="DV43" s="16"/>
      <c r="DW43" s="16"/>
      <c r="DX43" s="16"/>
      <c r="DY43" s="16"/>
      <c r="DZ43" s="16"/>
      <c r="EA43" s="16"/>
      <c r="EB43" s="16"/>
      <c r="EC43" s="16"/>
      <c r="ED43" s="16"/>
      <c r="EE43" s="16"/>
      <c r="EF43" s="16"/>
      <c r="EG43" s="16"/>
      <c r="EH43" s="16"/>
      <c r="EI43" s="16"/>
      <c r="EJ43" s="16"/>
      <c r="EK43" s="16"/>
      <c r="EL43" s="16"/>
      <c r="EM43" s="16"/>
      <c r="EN43" s="16"/>
      <c r="EO43" s="16"/>
      <c r="EP43" s="16"/>
      <c r="EQ43" s="16"/>
      <c r="ER43" s="16"/>
      <c r="ES43" s="16"/>
      <c r="ET43" s="16"/>
      <c r="EU43" s="16"/>
      <c r="EV43" s="16"/>
      <c r="EW43" s="16"/>
      <c r="EX43" s="16"/>
      <c r="EY43" s="16"/>
      <c r="EZ43" s="16"/>
      <c r="FA43" s="16"/>
      <c r="FB43" s="16"/>
      <c r="FC43" s="16"/>
      <c r="FD43" s="16"/>
      <c r="FE43" s="16"/>
      <c r="FF43" s="16"/>
      <c r="FG43" s="16"/>
      <c r="FH43" s="16"/>
      <c r="FI43" s="16"/>
      <c r="FJ43" s="16"/>
      <c r="FK43" s="16"/>
      <c r="FL43" s="16"/>
      <c r="FM43" s="16"/>
      <c r="FN43" s="16"/>
      <c r="FO43" s="16"/>
      <c r="FP43" s="16"/>
      <c r="FQ43" s="16"/>
      <c r="FR43" s="16"/>
      <c r="FS43" s="16"/>
      <c r="FT43" s="16"/>
      <c r="FU43" s="16"/>
      <c r="FV43" s="16"/>
      <c r="FW43" s="16"/>
      <c r="FX43" s="16"/>
      <c r="FY43" s="16"/>
      <c r="FZ43" s="16"/>
      <c r="GA43" s="16"/>
      <c r="GB43" s="16"/>
      <c r="GC43" s="16"/>
      <c r="GD43" s="16"/>
      <c r="GE43" s="16"/>
      <c r="GF43" s="16"/>
      <c r="GG43" s="16"/>
      <c r="GH43" s="16"/>
      <c r="GI43" s="16"/>
      <c r="GJ43" s="16"/>
      <c r="GK43" s="16"/>
      <c r="GL43" s="16"/>
      <c r="GM43" s="16"/>
      <c r="GN43" s="16"/>
      <c r="GO43" s="16"/>
      <c r="GP43" s="16"/>
      <c r="GQ43" s="16"/>
      <c r="GR43" s="16"/>
      <c r="GS43" s="16"/>
      <c r="GT43" s="16"/>
      <c r="GU43" s="16"/>
      <c r="GV43" s="16"/>
      <c r="GW43" s="16"/>
      <c r="GX43" s="16"/>
      <c r="GY43" s="16"/>
      <c r="GZ43" s="16"/>
      <c r="HA43" s="16"/>
      <c r="HB43" s="16"/>
      <c r="HC43" s="16"/>
      <c r="HD43" s="16"/>
      <c r="HE43" s="16"/>
      <c r="HF43" s="16"/>
      <c r="HG43" s="16"/>
      <c r="HH43" s="16"/>
      <c r="HI43" s="16"/>
      <c r="HJ43" s="16"/>
      <c r="HK43" s="16"/>
      <c r="HL43" s="16"/>
      <c r="HM43" s="16"/>
      <c r="HN43" s="16"/>
      <c r="HO43" s="16"/>
      <c r="HP43" s="16"/>
    </row>
    <row r="44" spans="1:224" ht="12.75" customHeight="1" x14ac:dyDescent="0.2">
      <c r="A44" s="67" t="s">
        <v>181</v>
      </c>
      <c r="B44" s="20">
        <v>1050</v>
      </c>
      <c r="C44" s="68" t="s">
        <v>144</v>
      </c>
      <c r="D44" s="21">
        <f t="shared" ca="1" si="3"/>
        <v>0</v>
      </c>
      <c r="E44" s="21">
        <f t="shared" ca="1" si="3"/>
        <v>0</v>
      </c>
      <c r="F44" s="21">
        <f t="shared" ca="1" si="3"/>
        <v>0</v>
      </c>
      <c r="G44" s="21">
        <f t="shared" ca="1" si="3"/>
        <v>0</v>
      </c>
      <c r="H44" s="21">
        <f t="shared" ca="1" si="3"/>
        <v>0</v>
      </c>
      <c r="I44" s="21">
        <f t="shared" ca="1" si="3"/>
        <v>0</v>
      </c>
      <c r="J44" s="21">
        <f t="shared" ca="1" si="3"/>
        <v>0</v>
      </c>
      <c r="K44" s="21">
        <f t="shared" ca="1" si="3"/>
        <v>0</v>
      </c>
      <c r="L44" s="21">
        <f t="shared" ca="1" si="3"/>
        <v>0</v>
      </c>
      <c r="M44" s="22">
        <f t="shared" ca="1" si="1"/>
        <v>0</v>
      </c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  <c r="BM44" s="16"/>
      <c r="BN44" s="16"/>
      <c r="BO44" s="16"/>
      <c r="BP44" s="16"/>
      <c r="BQ44" s="16"/>
      <c r="BR44" s="16"/>
      <c r="BS44" s="16"/>
      <c r="BT44" s="16"/>
      <c r="BU44" s="16"/>
      <c r="BV44" s="16"/>
      <c r="BW44" s="16"/>
      <c r="BX44" s="16"/>
      <c r="BY44" s="16"/>
      <c r="BZ44" s="16"/>
      <c r="CA44" s="16"/>
      <c r="CB44" s="16"/>
      <c r="CC44" s="16"/>
      <c r="CD44" s="16"/>
      <c r="CE44" s="16"/>
      <c r="CF44" s="16"/>
      <c r="CG44" s="16"/>
      <c r="CH44" s="16"/>
      <c r="CI44" s="16"/>
      <c r="CJ44" s="16"/>
      <c r="CK44" s="16"/>
      <c r="CL44" s="16"/>
      <c r="CM44" s="16"/>
      <c r="CN44" s="16"/>
      <c r="CO44" s="16"/>
      <c r="CP44" s="16"/>
      <c r="CQ44" s="16"/>
      <c r="CR44" s="16"/>
      <c r="CS44" s="16"/>
      <c r="CT44" s="16"/>
      <c r="CU44" s="16"/>
      <c r="CV44" s="16"/>
      <c r="CW44" s="16"/>
      <c r="CX44" s="16"/>
      <c r="CY44" s="16"/>
      <c r="CZ44" s="16"/>
      <c r="DA44" s="16"/>
      <c r="DB44" s="16"/>
      <c r="DC44" s="16"/>
      <c r="DD44" s="16"/>
      <c r="DE44" s="16"/>
      <c r="DF44" s="16"/>
      <c r="DG44" s="16"/>
      <c r="DH44" s="16"/>
      <c r="DI44" s="16"/>
      <c r="DJ44" s="16"/>
      <c r="DK44" s="16"/>
      <c r="DL44" s="16"/>
      <c r="DM44" s="16"/>
      <c r="DN44" s="16"/>
      <c r="DO44" s="16"/>
      <c r="DP44" s="16"/>
      <c r="DQ44" s="16"/>
      <c r="DR44" s="16"/>
      <c r="DS44" s="16"/>
      <c r="DT44" s="16"/>
      <c r="DU44" s="16"/>
      <c r="DV44" s="16"/>
      <c r="DW44" s="16"/>
      <c r="DX44" s="16"/>
      <c r="DY44" s="16"/>
      <c r="DZ44" s="16"/>
      <c r="EA44" s="16"/>
      <c r="EB44" s="16"/>
      <c r="EC44" s="16"/>
      <c r="ED44" s="16"/>
      <c r="EE44" s="16"/>
      <c r="EF44" s="16"/>
      <c r="EG44" s="16"/>
      <c r="EH44" s="16"/>
      <c r="EI44" s="16"/>
      <c r="EJ44" s="16"/>
      <c r="EK44" s="16"/>
      <c r="EL44" s="16"/>
      <c r="EM44" s="16"/>
      <c r="EN44" s="16"/>
      <c r="EO44" s="16"/>
      <c r="EP44" s="16"/>
      <c r="EQ44" s="16"/>
      <c r="ER44" s="16"/>
      <c r="ES44" s="16"/>
      <c r="ET44" s="16"/>
      <c r="EU44" s="16"/>
      <c r="EV44" s="16"/>
      <c r="EW44" s="16"/>
      <c r="EX44" s="16"/>
      <c r="EY44" s="16"/>
      <c r="EZ44" s="16"/>
      <c r="FA44" s="16"/>
      <c r="FB44" s="16"/>
      <c r="FC44" s="16"/>
      <c r="FD44" s="16"/>
      <c r="FE44" s="16"/>
      <c r="FF44" s="16"/>
      <c r="FG44" s="16"/>
      <c r="FH44" s="16"/>
      <c r="FI44" s="16"/>
      <c r="FJ44" s="16"/>
      <c r="FK44" s="16"/>
      <c r="FL44" s="16"/>
      <c r="FM44" s="16"/>
      <c r="FN44" s="16"/>
      <c r="FO44" s="16"/>
      <c r="FP44" s="16"/>
      <c r="FQ44" s="16"/>
      <c r="FR44" s="16"/>
      <c r="FS44" s="16"/>
      <c r="FT44" s="16"/>
      <c r="FU44" s="16"/>
      <c r="FV44" s="16"/>
      <c r="FW44" s="16"/>
      <c r="FX44" s="16"/>
      <c r="FY44" s="16"/>
      <c r="FZ44" s="16"/>
      <c r="GA44" s="16"/>
      <c r="GB44" s="16"/>
      <c r="GC44" s="16"/>
      <c r="GD44" s="16"/>
      <c r="GE44" s="16"/>
      <c r="GF44" s="16"/>
      <c r="GG44" s="16"/>
      <c r="GH44" s="16"/>
      <c r="GI44" s="16"/>
      <c r="GJ44" s="16"/>
      <c r="GK44" s="16"/>
      <c r="GL44" s="16"/>
      <c r="GM44" s="16"/>
      <c r="GN44" s="16"/>
      <c r="GO44" s="16"/>
      <c r="GP44" s="16"/>
      <c r="GQ44" s="16"/>
      <c r="GR44" s="16"/>
      <c r="GS44" s="16"/>
      <c r="GT44" s="16"/>
      <c r="GU44" s="16"/>
      <c r="GV44" s="16"/>
      <c r="GW44" s="16"/>
      <c r="GX44" s="16"/>
      <c r="GY44" s="16"/>
      <c r="GZ44" s="16"/>
      <c r="HA44" s="16"/>
      <c r="HB44" s="16"/>
      <c r="HC44" s="16"/>
      <c r="HD44" s="16"/>
      <c r="HE44" s="16"/>
      <c r="HF44" s="16"/>
      <c r="HG44" s="16"/>
      <c r="HH44" s="16"/>
      <c r="HI44" s="16"/>
      <c r="HJ44" s="16"/>
      <c r="HK44" s="16"/>
      <c r="HL44" s="16"/>
      <c r="HM44" s="16"/>
      <c r="HN44" s="16"/>
      <c r="HO44" s="16"/>
      <c r="HP44" s="16"/>
    </row>
    <row r="45" spans="1:224" ht="12.75" customHeight="1" x14ac:dyDescent="0.2">
      <c r="A45" s="67" t="s">
        <v>182</v>
      </c>
      <c r="B45" s="20">
        <v>1051</v>
      </c>
      <c r="C45" s="68" t="s">
        <v>144</v>
      </c>
      <c r="D45" s="21">
        <f t="shared" ca="1" si="3"/>
        <v>183486.44</v>
      </c>
      <c r="E45" s="21">
        <f t="shared" ca="1" si="3"/>
        <v>0</v>
      </c>
      <c r="F45" s="21">
        <f t="shared" ca="1" si="3"/>
        <v>0</v>
      </c>
      <c r="G45" s="21">
        <f t="shared" ca="1" si="3"/>
        <v>0</v>
      </c>
      <c r="H45" s="21">
        <f t="shared" ca="1" si="3"/>
        <v>0</v>
      </c>
      <c r="I45" s="21">
        <f t="shared" ca="1" si="3"/>
        <v>0</v>
      </c>
      <c r="J45" s="21">
        <f t="shared" ca="1" si="3"/>
        <v>0</v>
      </c>
      <c r="K45" s="21">
        <f t="shared" ca="1" si="3"/>
        <v>55.980000000000004</v>
      </c>
      <c r="L45" s="21">
        <f t="shared" ca="1" si="3"/>
        <v>0</v>
      </c>
      <c r="M45" s="22">
        <f t="shared" ca="1" si="1"/>
        <v>183542.42</v>
      </c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/>
      <c r="AS45" s="16"/>
      <c r="AT45" s="16"/>
      <c r="AU45" s="16"/>
      <c r="AV45" s="16"/>
      <c r="AW45" s="16"/>
      <c r="AX45" s="16"/>
      <c r="AY45" s="16"/>
      <c r="AZ45" s="1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  <c r="BM45" s="16"/>
      <c r="BN45" s="16"/>
      <c r="BO45" s="16"/>
      <c r="BP45" s="16"/>
      <c r="BQ45" s="16"/>
      <c r="BR45" s="16"/>
      <c r="BS45" s="16"/>
      <c r="BT45" s="16"/>
      <c r="BU45" s="16"/>
      <c r="BV45" s="16"/>
      <c r="BW45" s="16"/>
      <c r="BX45" s="16"/>
      <c r="BY45" s="16"/>
      <c r="BZ45" s="16"/>
      <c r="CA45" s="16"/>
      <c r="CB45" s="16"/>
      <c r="CC45" s="16"/>
      <c r="CD45" s="16"/>
      <c r="CE45" s="16"/>
      <c r="CF45" s="16"/>
      <c r="CG45" s="16"/>
      <c r="CH45" s="16"/>
      <c r="CI45" s="16"/>
      <c r="CJ45" s="16"/>
      <c r="CK45" s="16"/>
      <c r="CL45" s="16"/>
      <c r="CM45" s="16"/>
      <c r="CN45" s="16"/>
      <c r="CO45" s="16"/>
      <c r="CP45" s="16"/>
      <c r="CQ45" s="16"/>
      <c r="CR45" s="16"/>
      <c r="CS45" s="16"/>
      <c r="CT45" s="16"/>
      <c r="CU45" s="16"/>
      <c r="CV45" s="16"/>
      <c r="CW45" s="16"/>
      <c r="CX45" s="16"/>
      <c r="CY45" s="16"/>
      <c r="CZ45" s="16"/>
      <c r="DA45" s="16"/>
      <c r="DB45" s="16"/>
      <c r="DC45" s="16"/>
      <c r="DD45" s="16"/>
      <c r="DE45" s="16"/>
      <c r="DF45" s="16"/>
      <c r="DG45" s="16"/>
      <c r="DH45" s="16"/>
      <c r="DI45" s="16"/>
      <c r="DJ45" s="16"/>
      <c r="DK45" s="16"/>
      <c r="DL45" s="16"/>
      <c r="DM45" s="16"/>
      <c r="DN45" s="16"/>
      <c r="DO45" s="16"/>
      <c r="DP45" s="16"/>
      <c r="DQ45" s="16"/>
      <c r="DR45" s="16"/>
      <c r="DS45" s="16"/>
      <c r="DT45" s="16"/>
      <c r="DU45" s="16"/>
      <c r="DV45" s="16"/>
      <c r="DW45" s="16"/>
      <c r="DX45" s="16"/>
      <c r="DY45" s="16"/>
      <c r="DZ45" s="16"/>
      <c r="EA45" s="16"/>
      <c r="EB45" s="16"/>
      <c r="EC45" s="16"/>
      <c r="ED45" s="16"/>
      <c r="EE45" s="16"/>
      <c r="EF45" s="16"/>
      <c r="EG45" s="16"/>
      <c r="EH45" s="16"/>
      <c r="EI45" s="16"/>
      <c r="EJ45" s="16"/>
      <c r="EK45" s="16"/>
      <c r="EL45" s="16"/>
      <c r="EM45" s="16"/>
      <c r="EN45" s="16"/>
      <c r="EO45" s="16"/>
      <c r="EP45" s="16"/>
      <c r="EQ45" s="16"/>
      <c r="ER45" s="16"/>
      <c r="ES45" s="16"/>
      <c r="ET45" s="16"/>
      <c r="EU45" s="16"/>
      <c r="EV45" s="16"/>
      <c r="EW45" s="16"/>
      <c r="EX45" s="16"/>
      <c r="EY45" s="16"/>
      <c r="EZ45" s="16"/>
      <c r="FA45" s="16"/>
      <c r="FB45" s="16"/>
      <c r="FC45" s="16"/>
      <c r="FD45" s="16"/>
      <c r="FE45" s="16"/>
      <c r="FF45" s="16"/>
      <c r="FG45" s="16"/>
      <c r="FH45" s="16"/>
      <c r="FI45" s="16"/>
      <c r="FJ45" s="16"/>
      <c r="FK45" s="16"/>
      <c r="FL45" s="16"/>
      <c r="FM45" s="16"/>
      <c r="FN45" s="16"/>
      <c r="FO45" s="16"/>
      <c r="FP45" s="16"/>
      <c r="FQ45" s="16"/>
      <c r="FR45" s="16"/>
      <c r="FS45" s="16"/>
      <c r="FT45" s="16"/>
      <c r="FU45" s="16"/>
      <c r="FV45" s="16"/>
      <c r="FW45" s="16"/>
      <c r="FX45" s="16"/>
      <c r="FY45" s="16"/>
      <c r="FZ45" s="16"/>
      <c r="GA45" s="16"/>
      <c r="GB45" s="16"/>
      <c r="GC45" s="16"/>
      <c r="GD45" s="16"/>
      <c r="GE45" s="16"/>
      <c r="GF45" s="16"/>
      <c r="GG45" s="16"/>
      <c r="GH45" s="16"/>
      <c r="GI45" s="16"/>
      <c r="GJ45" s="16"/>
      <c r="GK45" s="16"/>
      <c r="GL45" s="16"/>
      <c r="GM45" s="16"/>
      <c r="GN45" s="16"/>
      <c r="GO45" s="16"/>
      <c r="GP45" s="16"/>
      <c r="GQ45" s="16"/>
      <c r="GR45" s="16"/>
      <c r="GS45" s="16"/>
      <c r="GT45" s="16"/>
      <c r="GU45" s="16"/>
      <c r="GV45" s="16"/>
      <c r="GW45" s="16"/>
      <c r="GX45" s="16"/>
      <c r="GY45" s="16"/>
      <c r="GZ45" s="16"/>
      <c r="HA45" s="16"/>
      <c r="HB45" s="16"/>
      <c r="HC45" s="16"/>
      <c r="HD45" s="16"/>
      <c r="HE45" s="16"/>
      <c r="HF45" s="16"/>
      <c r="HG45" s="16"/>
      <c r="HH45" s="16"/>
      <c r="HI45" s="16"/>
      <c r="HJ45" s="16"/>
      <c r="HK45" s="16"/>
      <c r="HL45" s="16"/>
      <c r="HM45" s="16"/>
      <c r="HN45" s="16"/>
      <c r="HO45" s="16"/>
      <c r="HP45" s="16"/>
    </row>
    <row r="46" spans="1:224" ht="12.75" customHeight="1" x14ac:dyDescent="0.2">
      <c r="A46" s="67" t="s">
        <v>183</v>
      </c>
      <c r="B46" s="20">
        <v>1052</v>
      </c>
      <c r="C46" s="68" t="s">
        <v>144</v>
      </c>
      <c r="D46" s="21">
        <f t="shared" ca="1" si="3"/>
        <v>2.2600000000000002</v>
      </c>
      <c r="E46" s="21">
        <f t="shared" ca="1" si="3"/>
        <v>0</v>
      </c>
      <c r="F46" s="21">
        <f t="shared" ca="1" si="3"/>
        <v>0</v>
      </c>
      <c r="G46" s="21">
        <f t="shared" ca="1" si="3"/>
        <v>0</v>
      </c>
      <c r="H46" s="21">
        <f t="shared" ca="1" si="3"/>
        <v>0</v>
      </c>
      <c r="I46" s="21">
        <f t="shared" ca="1" si="3"/>
        <v>0</v>
      </c>
      <c r="J46" s="21">
        <f t="shared" ca="1" si="3"/>
        <v>0</v>
      </c>
      <c r="K46" s="21">
        <f t="shared" ca="1" si="3"/>
        <v>611.72</v>
      </c>
      <c r="L46" s="21">
        <f t="shared" ca="1" si="3"/>
        <v>0</v>
      </c>
      <c r="M46" s="22">
        <f t="shared" ca="1" si="1"/>
        <v>613.98</v>
      </c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  <c r="BM46" s="16"/>
      <c r="BN46" s="16"/>
      <c r="BO46" s="16"/>
      <c r="BP46" s="16"/>
      <c r="BQ46" s="16"/>
      <c r="BR46" s="16"/>
      <c r="BS46" s="16"/>
      <c r="BT46" s="16"/>
      <c r="BU46" s="16"/>
      <c r="BV46" s="16"/>
      <c r="BW46" s="16"/>
      <c r="BX46" s="16"/>
      <c r="BY46" s="16"/>
      <c r="BZ46" s="16"/>
      <c r="CA46" s="16"/>
      <c r="CB46" s="16"/>
      <c r="CC46" s="16"/>
      <c r="CD46" s="16"/>
      <c r="CE46" s="16"/>
      <c r="CF46" s="16"/>
      <c r="CG46" s="16"/>
      <c r="CH46" s="16"/>
      <c r="CI46" s="16"/>
      <c r="CJ46" s="16"/>
      <c r="CK46" s="16"/>
      <c r="CL46" s="16"/>
      <c r="CM46" s="16"/>
      <c r="CN46" s="16"/>
      <c r="CO46" s="16"/>
      <c r="CP46" s="16"/>
      <c r="CQ46" s="16"/>
      <c r="CR46" s="16"/>
      <c r="CS46" s="16"/>
      <c r="CT46" s="16"/>
      <c r="CU46" s="16"/>
      <c r="CV46" s="16"/>
      <c r="CW46" s="16"/>
      <c r="CX46" s="16"/>
      <c r="CY46" s="16"/>
      <c r="CZ46" s="16"/>
      <c r="DA46" s="16"/>
      <c r="DB46" s="16"/>
      <c r="DC46" s="16"/>
      <c r="DD46" s="16"/>
      <c r="DE46" s="16"/>
      <c r="DF46" s="16"/>
      <c r="DG46" s="16"/>
      <c r="DH46" s="16"/>
      <c r="DI46" s="16"/>
      <c r="DJ46" s="16"/>
      <c r="DK46" s="16"/>
      <c r="DL46" s="16"/>
      <c r="DM46" s="16"/>
      <c r="DN46" s="16"/>
      <c r="DO46" s="16"/>
      <c r="DP46" s="16"/>
      <c r="DQ46" s="16"/>
      <c r="DR46" s="16"/>
      <c r="DS46" s="16"/>
      <c r="DT46" s="16"/>
      <c r="DU46" s="16"/>
      <c r="DV46" s="16"/>
      <c r="DW46" s="16"/>
      <c r="DX46" s="16"/>
      <c r="DY46" s="16"/>
      <c r="DZ46" s="16"/>
      <c r="EA46" s="16"/>
      <c r="EB46" s="16"/>
      <c r="EC46" s="16"/>
      <c r="ED46" s="16"/>
      <c r="EE46" s="16"/>
      <c r="EF46" s="16"/>
      <c r="EG46" s="16"/>
      <c r="EH46" s="16"/>
      <c r="EI46" s="16"/>
      <c r="EJ46" s="16"/>
      <c r="EK46" s="16"/>
      <c r="EL46" s="16"/>
      <c r="EM46" s="16"/>
      <c r="EN46" s="16"/>
      <c r="EO46" s="16"/>
      <c r="EP46" s="16"/>
      <c r="EQ46" s="16"/>
      <c r="ER46" s="16"/>
      <c r="ES46" s="16"/>
      <c r="ET46" s="16"/>
      <c r="EU46" s="16"/>
      <c r="EV46" s="16"/>
      <c r="EW46" s="16"/>
      <c r="EX46" s="16"/>
      <c r="EY46" s="16"/>
      <c r="EZ46" s="16"/>
      <c r="FA46" s="16"/>
      <c r="FB46" s="16"/>
      <c r="FC46" s="16"/>
      <c r="FD46" s="16"/>
      <c r="FE46" s="16"/>
      <c r="FF46" s="16"/>
      <c r="FG46" s="16"/>
      <c r="FH46" s="16"/>
      <c r="FI46" s="16"/>
      <c r="FJ46" s="16"/>
      <c r="FK46" s="16"/>
      <c r="FL46" s="16"/>
      <c r="FM46" s="16"/>
      <c r="FN46" s="16"/>
      <c r="FO46" s="16"/>
      <c r="FP46" s="16"/>
      <c r="FQ46" s="16"/>
      <c r="FR46" s="16"/>
      <c r="FS46" s="16"/>
      <c r="FT46" s="16"/>
      <c r="FU46" s="16"/>
      <c r="FV46" s="16"/>
      <c r="FW46" s="16"/>
      <c r="FX46" s="16"/>
      <c r="FY46" s="16"/>
      <c r="FZ46" s="16"/>
      <c r="GA46" s="16"/>
      <c r="GB46" s="16"/>
      <c r="GC46" s="16"/>
      <c r="GD46" s="16"/>
      <c r="GE46" s="16"/>
      <c r="GF46" s="16"/>
      <c r="GG46" s="16"/>
      <c r="GH46" s="16"/>
      <c r="GI46" s="16"/>
      <c r="GJ46" s="16"/>
      <c r="GK46" s="16"/>
      <c r="GL46" s="16"/>
      <c r="GM46" s="16"/>
      <c r="GN46" s="16"/>
      <c r="GO46" s="16"/>
      <c r="GP46" s="16"/>
      <c r="GQ46" s="16"/>
      <c r="GR46" s="16"/>
      <c r="GS46" s="16"/>
      <c r="GT46" s="16"/>
      <c r="GU46" s="16"/>
      <c r="GV46" s="16"/>
      <c r="GW46" s="16"/>
      <c r="GX46" s="16"/>
      <c r="GY46" s="16"/>
      <c r="GZ46" s="16"/>
      <c r="HA46" s="16"/>
      <c r="HB46" s="16"/>
      <c r="HC46" s="16"/>
      <c r="HD46" s="16"/>
      <c r="HE46" s="16"/>
      <c r="HF46" s="16"/>
      <c r="HG46" s="16"/>
      <c r="HH46" s="16"/>
      <c r="HI46" s="16"/>
      <c r="HJ46" s="16"/>
      <c r="HK46" s="16"/>
      <c r="HL46" s="16"/>
      <c r="HM46" s="16"/>
      <c r="HN46" s="16"/>
      <c r="HO46" s="16"/>
      <c r="HP46" s="16"/>
    </row>
    <row r="47" spans="1:224" ht="12.75" customHeight="1" x14ac:dyDescent="0.2">
      <c r="A47" s="67" t="s">
        <v>184</v>
      </c>
      <c r="B47" s="20">
        <v>1053</v>
      </c>
      <c r="C47" s="68" t="s">
        <v>144</v>
      </c>
      <c r="D47" s="21">
        <f t="shared" ca="1" si="3"/>
        <v>0</v>
      </c>
      <c r="E47" s="21">
        <f t="shared" ca="1" si="3"/>
        <v>0</v>
      </c>
      <c r="F47" s="21">
        <f t="shared" ca="1" si="3"/>
        <v>0</v>
      </c>
      <c r="G47" s="21">
        <f t="shared" ca="1" si="3"/>
        <v>0</v>
      </c>
      <c r="H47" s="21">
        <f t="shared" ca="1" si="3"/>
        <v>0</v>
      </c>
      <c r="I47" s="21">
        <f t="shared" ca="1" si="3"/>
        <v>0</v>
      </c>
      <c r="J47" s="21">
        <f t="shared" ca="1" si="3"/>
        <v>0</v>
      </c>
      <c r="K47" s="21">
        <f t="shared" ca="1" si="3"/>
        <v>191716.48000000001</v>
      </c>
      <c r="L47" s="21">
        <f t="shared" ca="1" si="3"/>
        <v>0</v>
      </c>
      <c r="M47" s="22">
        <f t="shared" ca="1" si="1"/>
        <v>191716.48000000001</v>
      </c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  <c r="BM47" s="16"/>
      <c r="BN47" s="16"/>
      <c r="BO47" s="16"/>
      <c r="BP47" s="16"/>
      <c r="BQ47" s="16"/>
      <c r="BR47" s="16"/>
      <c r="BS47" s="16"/>
      <c r="BT47" s="16"/>
      <c r="BU47" s="16"/>
      <c r="BV47" s="16"/>
      <c r="BW47" s="16"/>
      <c r="BX47" s="16"/>
      <c r="BY47" s="16"/>
      <c r="BZ47" s="16"/>
      <c r="CA47" s="16"/>
      <c r="CB47" s="16"/>
      <c r="CC47" s="16"/>
      <c r="CD47" s="16"/>
      <c r="CE47" s="16"/>
      <c r="CF47" s="16"/>
      <c r="CG47" s="16"/>
      <c r="CH47" s="16"/>
      <c r="CI47" s="16"/>
      <c r="CJ47" s="16"/>
      <c r="CK47" s="16"/>
      <c r="CL47" s="16"/>
      <c r="CM47" s="16"/>
      <c r="CN47" s="16"/>
      <c r="CO47" s="16"/>
      <c r="CP47" s="16"/>
      <c r="CQ47" s="16"/>
      <c r="CR47" s="16"/>
      <c r="CS47" s="16"/>
      <c r="CT47" s="16"/>
      <c r="CU47" s="16"/>
      <c r="CV47" s="16"/>
      <c r="CW47" s="16"/>
      <c r="CX47" s="16"/>
      <c r="CY47" s="16"/>
      <c r="CZ47" s="16"/>
      <c r="DA47" s="16"/>
      <c r="DB47" s="16"/>
      <c r="DC47" s="16"/>
      <c r="DD47" s="16"/>
      <c r="DE47" s="16"/>
      <c r="DF47" s="16"/>
      <c r="DG47" s="16"/>
      <c r="DH47" s="16"/>
      <c r="DI47" s="16"/>
      <c r="DJ47" s="16"/>
      <c r="DK47" s="16"/>
      <c r="DL47" s="16"/>
      <c r="DM47" s="16"/>
      <c r="DN47" s="16"/>
      <c r="DO47" s="16"/>
      <c r="DP47" s="16"/>
      <c r="DQ47" s="16"/>
      <c r="DR47" s="16"/>
      <c r="DS47" s="16"/>
      <c r="DT47" s="16"/>
      <c r="DU47" s="16"/>
      <c r="DV47" s="16"/>
      <c r="DW47" s="16"/>
      <c r="DX47" s="16"/>
      <c r="DY47" s="16"/>
      <c r="DZ47" s="16"/>
      <c r="EA47" s="16"/>
      <c r="EB47" s="16"/>
      <c r="EC47" s="16"/>
      <c r="ED47" s="16"/>
      <c r="EE47" s="16"/>
      <c r="EF47" s="16"/>
      <c r="EG47" s="16"/>
      <c r="EH47" s="16"/>
      <c r="EI47" s="16"/>
      <c r="EJ47" s="16"/>
      <c r="EK47" s="16"/>
      <c r="EL47" s="16"/>
      <c r="EM47" s="16"/>
      <c r="EN47" s="16"/>
      <c r="EO47" s="16"/>
      <c r="EP47" s="16"/>
      <c r="EQ47" s="16"/>
      <c r="ER47" s="16"/>
      <c r="ES47" s="16"/>
      <c r="ET47" s="16"/>
      <c r="EU47" s="16"/>
      <c r="EV47" s="16"/>
      <c r="EW47" s="16"/>
      <c r="EX47" s="16"/>
      <c r="EY47" s="16"/>
      <c r="EZ47" s="16"/>
      <c r="FA47" s="16"/>
      <c r="FB47" s="16"/>
      <c r="FC47" s="16"/>
      <c r="FD47" s="16"/>
      <c r="FE47" s="16"/>
      <c r="FF47" s="16"/>
      <c r="FG47" s="16"/>
      <c r="FH47" s="16"/>
      <c r="FI47" s="16"/>
      <c r="FJ47" s="16"/>
      <c r="FK47" s="16"/>
      <c r="FL47" s="16"/>
      <c r="FM47" s="16"/>
      <c r="FN47" s="16"/>
      <c r="FO47" s="16"/>
      <c r="FP47" s="16"/>
      <c r="FQ47" s="16"/>
      <c r="FR47" s="16"/>
      <c r="FS47" s="16"/>
      <c r="FT47" s="16"/>
      <c r="FU47" s="16"/>
      <c r="FV47" s="16"/>
      <c r="FW47" s="16"/>
      <c r="FX47" s="16"/>
      <c r="FY47" s="16"/>
      <c r="FZ47" s="16"/>
      <c r="GA47" s="16"/>
      <c r="GB47" s="16"/>
      <c r="GC47" s="16"/>
      <c r="GD47" s="16"/>
      <c r="GE47" s="16"/>
      <c r="GF47" s="16"/>
      <c r="GG47" s="16"/>
      <c r="GH47" s="16"/>
      <c r="GI47" s="16"/>
      <c r="GJ47" s="16"/>
      <c r="GK47" s="16"/>
      <c r="GL47" s="16"/>
      <c r="GM47" s="16"/>
      <c r="GN47" s="16"/>
      <c r="GO47" s="16"/>
      <c r="GP47" s="16"/>
      <c r="GQ47" s="16"/>
      <c r="GR47" s="16"/>
      <c r="GS47" s="16"/>
      <c r="GT47" s="16"/>
      <c r="GU47" s="16"/>
      <c r="GV47" s="16"/>
      <c r="GW47" s="16"/>
      <c r="GX47" s="16"/>
      <c r="GY47" s="16"/>
      <c r="GZ47" s="16"/>
      <c r="HA47" s="16"/>
      <c r="HB47" s="16"/>
      <c r="HC47" s="16"/>
      <c r="HD47" s="16"/>
      <c r="HE47" s="16"/>
      <c r="HF47" s="16"/>
      <c r="HG47" s="16"/>
      <c r="HH47" s="16"/>
      <c r="HI47" s="16"/>
      <c r="HJ47" s="16"/>
      <c r="HK47" s="16"/>
      <c r="HL47" s="16"/>
      <c r="HM47" s="16"/>
      <c r="HN47" s="16"/>
      <c r="HO47" s="16"/>
      <c r="HP47" s="16"/>
    </row>
    <row r="48" spans="1:224" ht="12.75" customHeight="1" x14ac:dyDescent="0.2">
      <c r="A48" s="67" t="s">
        <v>185</v>
      </c>
      <c r="B48" s="20">
        <v>1054</v>
      </c>
      <c r="C48" s="68" t="s">
        <v>144</v>
      </c>
      <c r="D48" s="21">
        <f t="shared" ca="1" si="3"/>
        <v>0</v>
      </c>
      <c r="E48" s="21">
        <f t="shared" ca="1" si="3"/>
        <v>0</v>
      </c>
      <c r="F48" s="21">
        <f t="shared" ca="1" si="3"/>
        <v>0</v>
      </c>
      <c r="G48" s="21">
        <f t="shared" ca="1" si="3"/>
        <v>0</v>
      </c>
      <c r="H48" s="21">
        <f t="shared" ca="1" si="3"/>
        <v>0</v>
      </c>
      <c r="I48" s="21">
        <f t="shared" ca="1" si="3"/>
        <v>0</v>
      </c>
      <c r="J48" s="21">
        <f t="shared" ca="1" si="3"/>
        <v>0</v>
      </c>
      <c r="K48" s="21">
        <f t="shared" ca="1" si="3"/>
        <v>0</v>
      </c>
      <c r="L48" s="21">
        <f t="shared" ca="1" si="3"/>
        <v>0</v>
      </c>
      <c r="M48" s="22">
        <f t="shared" ca="1" si="1"/>
        <v>0</v>
      </c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  <c r="BM48" s="16"/>
      <c r="BN48" s="16"/>
      <c r="BO48" s="16"/>
      <c r="BP48" s="16"/>
      <c r="BQ48" s="16"/>
      <c r="BR48" s="16"/>
      <c r="BS48" s="16"/>
      <c r="BT48" s="16"/>
      <c r="BU48" s="16"/>
      <c r="BV48" s="16"/>
      <c r="BW48" s="16"/>
      <c r="BX48" s="16"/>
      <c r="BY48" s="16"/>
      <c r="BZ48" s="16"/>
      <c r="CA48" s="16"/>
      <c r="CB48" s="16"/>
      <c r="CC48" s="16"/>
      <c r="CD48" s="16"/>
      <c r="CE48" s="16"/>
      <c r="CF48" s="16"/>
      <c r="CG48" s="16"/>
      <c r="CH48" s="16"/>
      <c r="CI48" s="16"/>
      <c r="CJ48" s="16"/>
      <c r="CK48" s="16"/>
      <c r="CL48" s="16"/>
      <c r="CM48" s="16"/>
      <c r="CN48" s="16"/>
      <c r="CO48" s="16"/>
      <c r="CP48" s="16"/>
      <c r="CQ48" s="16"/>
      <c r="CR48" s="16"/>
      <c r="CS48" s="16"/>
      <c r="CT48" s="16"/>
      <c r="CU48" s="16"/>
      <c r="CV48" s="16"/>
      <c r="CW48" s="16"/>
      <c r="CX48" s="16"/>
      <c r="CY48" s="16"/>
      <c r="CZ48" s="16"/>
      <c r="DA48" s="16"/>
      <c r="DB48" s="16"/>
      <c r="DC48" s="16"/>
      <c r="DD48" s="16"/>
      <c r="DE48" s="16"/>
      <c r="DF48" s="16"/>
      <c r="DG48" s="16"/>
      <c r="DH48" s="16"/>
      <c r="DI48" s="16"/>
      <c r="DJ48" s="16"/>
      <c r="DK48" s="16"/>
      <c r="DL48" s="16"/>
      <c r="DM48" s="16"/>
      <c r="DN48" s="16"/>
      <c r="DO48" s="16"/>
      <c r="DP48" s="16"/>
      <c r="DQ48" s="16"/>
      <c r="DR48" s="16"/>
      <c r="DS48" s="16"/>
      <c r="DT48" s="16"/>
      <c r="DU48" s="16"/>
      <c r="DV48" s="16"/>
      <c r="DW48" s="16"/>
      <c r="DX48" s="16"/>
      <c r="DY48" s="16"/>
      <c r="DZ48" s="16"/>
      <c r="EA48" s="16"/>
      <c r="EB48" s="16"/>
      <c r="EC48" s="16"/>
      <c r="ED48" s="16"/>
      <c r="EE48" s="16"/>
      <c r="EF48" s="16"/>
      <c r="EG48" s="16"/>
      <c r="EH48" s="16"/>
      <c r="EI48" s="16"/>
      <c r="EJ48" s="16"/>
      <c r="EK48" s="16"/>
      <c r="EL48" s="16"/>
      <c r="EM48" s="16"/>
      <c r="EN48" s="16"/>
      <c r="EO48" s="16"/>
      <c r="EP48" s="16"/>
      <c r="EQ48" s="16"/>
      <c r="ER48" s="16"/>
      <c r="ES48" s="16"/>
      <c r="ET48" s="16"/>
      <c r="EU48" s="16"/>
      <c r="EV48" s="16"/>
      <c r="EW48" s="16"/>
      <c r="EX48" s="16"/>
      <c r="EY48" s="16"/>
      <c r="EZ48" s="16"/>
      <c r="FA48" s="16"/>
      <c r="FB48" s="16"/>
      <c r="FC48" s="16"/>
      <c r="FD48" s="16"/>
      <c r="FE48" s="16"/>
      <c r="FF48" s="16"/>
      <c r="FG48" s="16"/>
      <c r="FH48" s="16"/>
      <c r="FI48" s="16"/>
      <c r="FJ48" s="16"/>
      <c r="FK48" s="16"/>
      <c r="FL48" s="16"/>
      <c r="FM48" s="16"/>
      <c r="FN48" s="16"/>
      <c r="FO48" s="16"/>
      <c r="FP48" s="16"/>
      <c r="FQ48" s="16"/>
      <c r="FR48" s="16"/>
      <c r="FS48" s="16"/>
      <c r="FT48" s="16"/>
      <c r="FU48" s="16"/>
      <c r="FV48" s="16"/>
      <c r="FW48" s="16"/>
      <c r="FX48" s="16"/>
      <c r="FY48" s="16"/>
      <c r="FZ48" s="16"/>
      <c r="GA48" s="16"/>
      <c r="GB48" s="16"/>
      <c r="GC48" s="16"/>
      <c r="GD48" s="16"/>
      <c r="GE48" s="16"/>
      <c r="GF48" s="16"/>
      <c r="GG48" s="16"/>
      <c r="GH48" s="16"/>
      <c r="GI48" s="16"/>
      <c r="GJ48" s="16"/>
      <c r="GK48" s="16"/>
      <c r="GL48" s="16"/>
      <c r="GM48" s="16"/>
      <c r="GN48" s="16"/>
      <c r="GO48" s="16"/>
      <c r="GP48" s="16"/>
      <c r="GQ48" s="16"/>
      <c r="GR48" s="16"/>
      <c r="GS48" s="16"/>
      <c r="GT48" s="16"/>
      <c r="GU48" s="16"/>
      <c r="GV48" s="16"/>
      <c r="GW48" s="16"/>
      <c r="GX48" s="16"/>
      <c r="GY48" s="16"/>
      <c r="GZ48" s="16"/>
      <c r="HA48" s="16"/>
      <c r="HB48" s="16"/>
      <c r="HC48" s="16"/>
      <c r="HD48" s="16"/>
      <c r="HE48" s="16"/>
      <c r="HF48" s="16"/>
      <c r="HG48" s="16"/>
      <c r="HH48" s="16"/>
      <c r="HI48" s="16"/>
      <c r="HJ48" s="16"/>
      <c r="HK48" s="16"/>
      <c r="HL48" s="16"/>
      <c r="HM48" s="16"/>
      <c r="HN48" s="16"/>
      <c r="HO48" s="16"/>
      <c r="HP48" s="16"/>
    </row>
    <row r="49" spans="1:224" ht="12.75" customHeight="1" x14ac:dyDescent="0.2">
      <c r="A49" s="67" t="s">
        <v>186</v>
      </c>
      <c r="B49" s="20">
        <v>1055</v>
      </c>
      <c r="C49" s="68" t="s">
        <v>144</v>
      </c>
      <c r="D49" s="21">
        <f t="shared" ca="1" si="3"/>
        <v>9812.33</v>
      </c>
      <c r="E49" s="21">
        <f t="shared" ca="1" si="3"/>
        <v>0</v>
      </c>
      <c r="F49" s="21">
        <f t="shared" ca="1" si="3"/>
        <v>0</v>
      </c>
      <c r="G49" s="21">
        <f t="shared" ca="1" si="3"/>
        <v>0</v>
      </c>
      <c r="H49" s="21">
        <f t="shared" ca="1" si="3"/>
        <v>0</v>
      </c>
      <c r="I49" s="21">
        <f t="shared" ca="1" si="3"/>
        <v>0</v>
      </c>
      <c r="J49" s="21">
        <f t="shared" ca="1" si="3"/>
        <v>0</v>
      </c>
      <c r="K49" s="21">
        <f t="shared" ca="1" si="3"/>
        <v>0</v>
      </c>
      <c r="L49" s="21">
        <f t="shared" ca="1" si="3"/>
        <v>0</v>
      </c>
      <c r="M49" s="22">
        <f t="shared" ca="1" si="1"/>
        <v>9812.33</v>
      </c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  <c r="BM49" s="16"/>
      <c r="BN49" s="16"/>
      <c r="BO49" s="16"/>
      <c r="BP49" s="16"/>
      <c r="BQ49" s="16"/>
      <c r="BR49" s="16"/>
      <c r="BS49" s="16"/>
      <c r="BT49" s="16"/>
      <c r="BU49" s="16"/>
      <c r="BV49" s="16"/>
      <c r="BW49" s="16"/>
      <c r="BX49" s="16"/>
      <c r="BY49" s="16"/>
      <c r="BZ49" s="16"/>
      <c r="CA49" s="16"/>
      <c r="CB49" s="16"/>
      <c r="CC49" s="16"/>
      <c r="CD49" s="16"/>
      <c r="CE49" s="16"/>
      <c r="CF49" s="16"/>
      <c r="CG49" s="16"/>
      <c r="CH49" s="16"/>
      <c r="CI49" s="16"/>
      <c r="CJ49" s="16"/>
      <c r="CK49" s="16"/>
      <c r="CL49" s="16"/>
      <c r="CM49" s="16"/>
      <c r="CN49" s="16"/>
      <c r="CO49" s="16"/>
      <c r="CP49" s="16"/>
      <c r="CQ49" s="16"/>
      <c r="CR49" s="16"/>
      <c r="CS49" s="16"/>
      <c r="CT49" s="16"/>
      <c r="CU49" s="16"/>
      <c r="CV49" s="16"/>
      <c r="CW49" s="16"/>
      <c r="CX49" s="16"/>
      <c r="CY49" s="16"/>
      <c r="CZ49" s="16"/>
      <c r="DA49" s="16"/>
      <c r="DB49" s="16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6"/>
      <c r="DT49" s="16"/>
      <c r="DU49" s="16"/>
      <c r="DV49" s="16"/>
      <c r="DW49" s="16"/>
      <c r="DX49" s="16"/>
      <c r="DY49" s="16"/>
      <c r="DZ49" s="16"/>
      <c r="EA49" s="16"/>
      <c r="EB49" s="16"/>
      <c r="EC49" s="16"/>
      <c r="ED49" s="16"/>
      <c r="EE49" s="16"/>
      <c r="EF49" s="16"/>
      <c r="EG49" s="16"/>
      <c r="EH49" s="16"/>
      <c r="EI49" s="16"/>
      <c r="EJ49" s="16"/>
      <c r="EK49" s="16"/>
      <c r="EL49" s="16"/>
      <c r="EM49" s="16"/>
      <c r="EN49" s="16"/>
      <c r="EO49" s="16"/>
      <c r="EP49" s="16"/>
      <c r="EQ49" s="16"/>
      <c r="ER49" s="16"/>
      <c r="ES49" s="16"/>
      <c r="ET49" s="16"/>
      <c r="EU49" s="16"/>
      <c r="EV49" s="16"/>
      <c r="EW49" s="16"/>
      <c r="EX49" s="16"/>
      <c r="EY49" s="16"/>
      <c r="EZ49" s="16"/>
      <c r="FA49" s="16"/>
      <c r="FB49" s="16"/>
      <c r="FC49" s="16"/>
      <c r="FD49" s="16"/>
      <c r="FE49" s="16"/>
      <c r="FF49" s="16"/>
      <c r="FG49" s="16"/>
      <c r="FH49" s="16"/>
      <c r="FI49" s="16"/>
      <c r="FJ49" s="16"/>
      <c r="FK49" s="16"/>
      <c r="FL49" s="16"/>
      <c r="FM49" s="16"/>
      <c r="FN49" s="16"/>
      <c r="FO49" s="16"/>
      <c r="FP49" s="16"/>
      <c r="FQ49" s="16"/>
      <c r="FR49" s="16"/>
      <c r="FS49" s="16"/>
      <c r="FT49" s="16"/>
      <c r="FU49" s="16"/>
      <c r="FV49" s="16"/>
      <c r="FW49" s="16"/>
      <c r="FX49" s="16"/>
      <c r="FY49" s="16"/>
      <c r="FZ49" s="16"/>
      <c r="GA49" s="16"/>
      <c r="GB49" s="16"/>
      <c r="GC49" s="16"/>
      <c r="GD49" s="16"/>
      <c r="GE49" s="16"/>
      <c r="GF49" s="16"/>
      <c r="GG49" s="16"/>
      <c r="GH49" s="16"/>
      <c r="GI49" s="16"/>
      <c r="GJ49" s="16"/>
      <c r="GK49" s="16"/>
      <c r="GL49" s="16"/>
      <c r="GM49" s="16"/>
      <c r="GN49" s="16"/>
      <c r="GO49" s="16"/>
      <c r="GP49" s="16"/>
      <c r="GQ49" s="16"/>
      <c r="GR49" s="16"/>
      <c r="GS49" s="16"/>
      <c r="GT49" s="16"/>
      <c r="GU49" s="16"/>
      <c r="GV49" s="16"/>
      <c r="GW49" s="16"/>
      <c r="GX49" s="16"/>
      <c r="GY49" s="16"/>
      <c r="GZ49" s="16"/>
      <c r="HA49" s="16"/>
      <c r="HB49" s="16"/>
      <c r="HC49" s="16"/>
      <c r="HD49" s="16"/>
      <c r="HE49" s="16"/>
      <c r="HF49" s="16"/>
      <c r="HG49" s="16"/>
      <c r="HH49" s="16"/>
      <c r="HI49" s="16"/>
      <c r="HJ49" s="16"/>
      <c r="HK49" s="16"/>
      <c r="HL49" s="16"/>
      <c r="HM49" s="16"/>
      <c r="HN49" s="16"/>
      <c r="HO49" s="16"/>
      <c r="HP49" s="16"/>
    </row>
    <row r="50" spans="1:224" ht="12.75" customHeight="1" x14ac:dyDescent="0.2">
      <c r="A50" s="67" t="s">
        <v>187</v>
      </c>
      <c r="B50" s="20">
        <v>1056</v>
      </c>
      <c r="C50" s="68" t="s">
        <v>144</v>
      </c>
      <c r="D50" s="21">
        <f t="shared" ca="1" si="3"/>
        <v>0</v>
      </c>
      <c r="E50" s="21">
        <f t="shared" ca="1" si="3"/>
        <v>0</v>
      </c>
      <c r="F50" s="21">
        <f t="shared" ca="1" si="3"/>
        <v>0</v>
      </c>
      <c r="G50" s="21">
        <f t="shared" ca="1" si="3"/>
        <v>0</v>
      </c>
      <c r="H50" s="21">
        <f t="shared" ca="1" si="3"/>
        <v>0</v>
      </c>
      <c r="I50" s="21">
        <f t="shared" ca="1" si="3"/>
        <v>0</v>
      </c>
      <c r="J50" s="21">
        <f t="shared" ca="1" si="3"/>
        <v>0</v>
      </c>
      <c r="K50" s="21">
        <f t="shared" ca="1" si="3"/>
        <v>0</v>
      </c>
      <c r="L50" s="21">
        <f t="shared" ca="1" si="3"/>
        <v>0</v>
      </c>
      <c r="M50" s="22">
        <f t="shared" ca="1" si="1"/>
        <v>0</v>
      </c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  <c r="BM50" s="16"/>
      <c r="BN50" s="16"/>
      <c r="BO50" s="16"/>
      <c r="BP50" s="16"/>
      <c r="BQ50" s="16"/>
      <c r="BR50" s="16"/>
      <c r="BS50" s="16"/>
      <c r="BT50" s="16"/>
      <c r="BU50" s="16"/>
      <c r="BV50" s="16"/>
      <c r="BW50" s="16"/>
      <c r="BX50" s="16"/>
      <c r="BY50" s="16"/>
      <c r="BZ50" s="16"/>
      <c r="CA50" s="16"/>
      <c r="CB50" s="16"/>
      <c r="CC50" s="16"/>
      <c r="CD50" s="16"/>
      <c r="CE50" s="16"/>
      <c r="CF50" s="16"/>
      <c r="CG50" s="16"/>
      <c r="CH50" s="16"/>
      <c r="CI50" s="16"/>
      <c r="CJ50" s="16"/>
      <c r="CK50" s="16"/>
      <c r="CL50" s="16"/>
      <c r="CM50" s="16"/>
      <c r="CN50" s="16"/>
      <c r="CO50" s="16"/>
      <c r="CP50" s="16"/>
      <c r="CQ50" s="16"/>
      <c r="CR50" s="16"/>
      <c r="CS50" s="16"/>
      <c r="CT50" s="16"/>
      <c r="CU50" s="16"/>
      <c r="CV50" s="16"/>
      <c r="CW50" s="16"/>
      <c r="CX50" s="16"/>
      <c r="CY50" s="16"/>
      <c r="CZ50" s="16"/>
      <c r="DA50" s="16"/>
      <c r="DB50" s="16"/>
      <c r="DC50" s="16"/>
      <c r="DD50" s="16"/>
      <c r="DE50" s="16"/>
      <c r="DF50" s="16"/>
      <c r="DG50" s="16"/>
      <c r="DH50" s="16"/>
      <c r="DI50" s="16"/>
      <c r="DJ50" s="16"/>
      <c r="DK50" s="16"/>
      <c r="DL50" s="16"/>
      <c r="DM50" s="16"/>
      <c r="DN50" s="16"/>
      <c r="DO50" s="16"/>
      <c r="DP50" s="16"/>
      <c r="DQ50" s="16"/>
      <c r="DR50" s="16"/>
      <c r="DS50" s="16"/>
      <c r="DT50" s="16"/>
      <c r="DU50" s="16"/>
      <c r="DV50" s="16"/>
      <c r="DW50" s="16"/>
      <c r="DX50" s="16"/>
      <c r="DY50" s="16"/>
      <c r="DZ50" s="16"/>
      <c r="EA50" s="16"/>
      <c r="EB50" s="16"/>
      <c r="EC50" s="16"/>
      <c r="ED50" s="16"/>
      <c r="EE50" s="16"/>
      <c r="EF50" s="16"/>
      <c r="EG50" s="16"/>
      <c r="EH50" s="16"/>
      <c r="EI50" s="16"/>
      <c r="EJ50" s="16"/>
      <c r="EK50" s="16"/>
      <c r="EL50" s="16"/>
      <c r="EM50" s="16"/>
      <c r="EN50" s="16"/>
      <c r="EO50" s="16"/>
      <c r="EP50" s="16"/>
      <c r="EQ50" s="16"/>
      <c r="ER50" s="16"/>
      <c r="ES50" s="16"/>
      <c r="ET50" s="16"/>
      <c r="EU50" s="16"/>
      <c r="EV50" s="16"/>
      <c r="EW50" s="16"/>
      <c r="EX50" s="16"/>
      <c r="EY50" s="16"/>
      <c r="EZ50" s="16"/>
      <c r="FA50" s="16"/>
      <c r="FB50" s="16"/>
      <c r="FC50" s="16"/>
      <c r="FD50" s="16"/>
      <c r="FE50" s="16"/>
      <c r="FF50" s="16"/>
      <c r="FG50" s="16"/>
      <c r="FH50" s="16"/>
      <c r="FI50" s="16"/>
      <c r="FJ50" s="16"/>
      <c r="FK50" s="16"/>
      <c r="FL50" s="16"/>
      <c r="FM50" s="16"/>
      <c r="FN50" s="16"/>
      <c r="FO50" s="16"/>
      <c r="FP50" s="16"/>
      <c r="FQ50" s="16"/>
      <c r="FR50" s="16"/>
      <c r="FS50" s="16"/>
      <c r="FT50" s="16"/>
      <c r="FU50" s="16"/>
      <c r="FV50" s="16"/>
      <c r="FW50" s="16"/>
      <c r="FX50" s="16"/>
      <c r="FY50" s="16"/>
      <c r="FZ50" s="16"/>
      <c r="GA50" s="16"/>
      <c r="GB50" s="16"/>
      <c r="GC50" s="16"/>
      <c r="GD50" s="16"/>
      <c r="GE50" s="16"/>
      <c r="GF50" s="16"/>
      <c r="GG50" s="16"/>
      <c r="GH50" s="16"/>
      <c r="GI50" s="16"/>
      <c r="GJ50" s="16"/>
      <c r="GK50" s="16"/>
      <c r="GL50" s="16"/>
      <c r="GM50" s="16"/>
      <c r="GN50" s="16"/>
      <c r="GO50" s="16"/>
      <c r="GP50" s="16"/>
      <c r="GQ50" s="16"/>
      <c r="GR50" s="16"/>
      <c r="GS50" s="16"/>
      <c r="GT50" s="16"/>
      <c r="GU50" s="16"/>
      <c r="GV50" s="16"/>
      <c r="GW50" s="16"/>
      <c r="GX50" s="16"/>
      <c r="GY50" s="16"/>
      <c r="GZ50" s="16"/>
      <c r="HA50" s="16"/>
      <c r="HB50" s="16"/>
      <c r="HC50" s="16"/>
      <c r="HD50" s="16"/>
      <c r="HE50" s="16"/>
      <c r="HF50" s="16"/>
      <c r="HG50" s="16"/>
      <c r="HH50" s="16"/>
      <c r="HI50" s="16"/>
      <c r="HJ50" s="16"/>
      <c r="HK50" s="16"/>
      <c r="HL50" s="16"/>
      <c r="HM50" s="16"/>
      <c r="HN50" s="16"/>
      <c r="HO50" s="16"/>
      <c r="HP50" s="16"/>
    </row>
    <row r="51" spans="1:224" ht="12.75" customHeight="1" x14ac:dyDescent="0.2">
      <c r="A51" s="67" t="s">
        <v>188</v>
      </c>
      <c r="B51" s="20">
        <v>1057</v>
      </c>
      <c r="C51" s="68" t="s">
        <v>144</v>
      </c>
      <c r="D51" s="21">
        <f t="shared" ca="1" si="3"/>
        <v>26699.53</v>
      </c>
      <c r="E51" s="21">
        <f t="shared" ca="1" si="3"/>
        <v>0</v>
      </c>
      <c r="F51" s="21">
        <f t="shared" ca="1" si="3"/>
        <v>0</v>
      </c>
      <c r="G51" s="21">
        <f t="shared" ca="1" si="3"/>
        <v>0</v>
      </c>
      <c r="H51" s="21">
        <f t="shared" ca="1" si="3"/>
        <v>0</v>
      </c>
      <c r="I51" s="21">
        <f t="shared" ca="1" si="3"/>
        <v>0</v>
      </c>
      <c r="J51" s="21">
        <f t="shared" ca="1" si="3"/>
        <v>0</v>
      </c>
      <c r="K51" s="21">
        <f t="shared" ca="1" si="3"/>
        <v>0</v>
      </c>
      <c r="L51" s="21">
        <f t="shared" ca="1" si="3"/>
        <v>0</v>
      </c>
      <c r="M51" s="22">
        <f t="shared" ca="1" si="1"/>
        <v>26699.53</v>
      </c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  <c r="BM51" s="16"/>
      <c r="BN51" s="16"/>
      <c r="BO51" s="16"/>
      <c r="BP51" s="16"/>
      <c r="BQ51" s="16"/>
      <c r="BR51" s="16"/>
      <c r="BS51" s="16"/>
      <c r="BT51" s="16"/>
      <c r="BU51" s="16"/>
      <c r="BV51" s="16"/>
      <c r="BW51" s="16"/>
      <c r="BX51" s="16"/>
      <c r="BY51" s="16"/>
      <c r="BZ51" s="16"/>
      <c r="CA51" s="16"/>
      <c r="CB51" s="16"/>
      <c r="CC51" s="16"/>
      <c r="CD51" s="16"/>
      <c r="CE51" s="16"/>
      <c r="CF51" s="16"/>
      <c r="CG51" s="16"/>
      <c r="CH51" s="16"/>
      <c r="CI51" s="16"/>
      <c r="CJ51" s="16"/>
      <c r="CK51" s="16"/>
      <c r="CL51" s="16"/>
      <c r="CM51" s="16"/>
      <c r="CN51" s="16"/>
      <c r="CO51" s="16"/>
      <c r="CP51" s="16"/>
      <c r="CQ51" s="16"/>
      <c r="CR51" s="16"/>
      <c r="CS51" s="16"/>
      <c r="CT51" s="16"/>
      <c r="CU51" s="16"/>
      <c r="CV51" s="16"/>
      <c r="CW51" s="16"/>
      <c r="CX51" s="16"/>
      <c r="CY51" s="16"/>
      <c r="CZ51" s="16"/>
      <c r="DA51" s="16"/>
      <c r="DB51" s="16"/>
      <c r="DC51" s="16"/>
      <c r="DD51" s="16"/>
      <c r="DE51" s="16"/>
      <c r="DF51" s="16"/>
      <c r="DG51" s="16"/>
      <c r="DH51" s="16"/>
      <c r="DI51" s="16"/>
      <c r="DJ51" s="16"/>
      <c r="DK51" s="16"/>
      <c r="DL51" s="16"/>
      <c r="DM51" s="16"/>
      <c r="DN51" s="16"/>
      <c r="DO51" s="16"/>
      <c r="DP51" s="16"/>
      <c r="DQ51" s="16"/>
      <c r="DR51" s="16"/>
      <c r="DS51" s="16"/>
      <c r="DT51" s="16"/>
      <c r="DU51" s="16"/>
      <c r="DV51" s="16"/>
      <c r="DW51" s="16"/>
      <c r="DX51" s="16"/>
      <c r="DY51" s="16"/>
      <c r="DZ51" s="16"/>
      <c r="EA51" s="16"/>
      <c r="EB51" s="16"/>
      <c r="EC51" s="16"/>
      <c r="ED51" s="16"/>
      <c r="EE51" s="16"/>
      <c r="EF51" s="16"/>
      <c r="EG51" s="16"/>
      <c r="EH51" s="16"/>
      <c r="EI51" s="16"/>
      <c r="EJ51" s="16"/>
      <c r="EK51" s="16"/>
      <c r="EL51" s="16"/>
      <c r="EM51" s="16"/>
      <c r="EN51" s="16"/>
      <c r="EO51" s="16"/>
      <c r="EP51" s="16"/>
      <c r="EQ51" s="16"/>
      <c r="ER51" s="16"/>
      <c r="ES51" s="16"/>
      <c r="ET51" s="16"/>
      <c r="EU51" s="16"/>
      <c r="EV51" s="16"/>
      <c r="EW51" s="16"/>
      <c r="EX51" s="16"/>
      <c r="EY51" s="16"/>
      <c r="EZ51" s="16"/>
      <c r="FA51" s="16"/>
      <c r="FB51" s="16"/>
      <c r="FC51" s="16"/>
      <c r="FD51" s="16"/>
      <c r="FE51" s="16"/>
      <c r="FF51" s="16"/>
      <c r="FG51" s="16"/>
      <c r="FH51" s="16"/>
      <c r="FI51" s="16"/>
      <c r="FJ51" s="16"/>
      <c r="FK51" s="16"/>
      <c r="FL51" s="16"/>
      <c r="FM51" s="16"/>
      <c r="FN51" s="16"/>
      <c r="FO51" s="16"/>
      <c r="FP51" s="16"/>
      <c r="FQ51" s="16"/>
      <c r="FR51" s="16"/>
      <c r="FS51" s="16"/>
      <c r="FT51" s="16"/>
      <c r="FU51" s="16"/>
      <c r="FV51" s="16"/>
      <c r="FW51" s="16"/>
      <c r="FX51" s="16"/>
      <c r="FY51" s="16"/>
      <c r="FZ51" s="16"/>
      <c r="GA51" s="16"/>
      <c r="GB51" s="16"/>
      <c r="GC51" s="16"/>
      <c r="GD51" s="16"/>
      <c r="GE51" s="16"/>
      <c r="GF51" s="16"/>
      <c r="GG51" s="16"/>
      <c r="GH51" s="16"/>
      <c r="GI51" s="16"/>
      <c r="GJ51" s="16"/>
      <c r="GK51" s="16"/>
      <c r="GL51" s="16"/>
      <c r="GM51" s="16"/>
      <c r="GN51" s="16"/>
      <c r="GO51" s="16"/>
      <c r="GP51" s="16"/>
      <c r="GQ51" s="16"/>
      <c r="GR51" s="16"/>
      <c r="GS51" s="16"/>
      <c r="GT51" s="16"/>
      <c r="GU51" s="16"/>
      <c r="GV51" s="16"/>
      <c r="GW51" s="16"/>
      <c r="GX51" s="16"/>
      <c r="GY51" s="16"/>
      <c r="GZ51" s="16"/>
      <c r="HA51" s="16"/>
      <c r="HB51" s="16"/>
      <c r="HC51" s="16"/>
      <c r="HD51" s="16"/>
      <c r="HE51" s="16"/>
      <c r="HF51" s="16"/>
      <c r="HG51" s="16"/>
      <c r="HH51" s="16"/>
      <c r="HI51" s="16"/>
      <c r="HJ51" s="16"/>
      <c r="HK51" s="16"/>
      <c r="HL51" s="16"/>
      <c r="HM51" s="16"/>
      <c r="HN51" s="16"/>
      <c r="HO51" s="16"/>
      <c r="HP51" s="16"/>
    </row>
    <row r="52" spans="1:224" ht="12.75" customHeight="1" x14ac:dyDescent="0.2">
      <c r="A52" s="67" t="s">
        <v>189</v>
      </c>
      <c r="B52" s="20">
        <v>1058</v>
      </c>
      <c r="C52" s="68" t="s">
        <v>144</v>
      </c>
      <c r="D52" s="21">
        <f t="shared" ca="1" si="3"/>
        <v>0</v>
      </c>
      <c r="E52" s="21">
        <f t="shared" ca="1" si="3"/>
        <v>0</v>
      </c>
      <c r="F52" s="21">
        <f t="shared" ca="1" si="3"/>
        <v>0</v>
      </c>
      <c r="G52" s="21">
        <f t="shared" ca="1" si="3"/>
        <v>0</v>
      </c>
      <c r="H52" s="21">
        <f t="shared" ca="1" si="3"/>
        <v>0</v>
      </c>
      <c r="I52" s="21">
        <f t="shared" ca="1" si="3"/>
        <v>0</v>
      </c>
      <c r="J52" s="21">
        <f t="shared" ca="1" si="3"/>
        <v>0</v>
      </c>
      <c r="K52" s="21">
        <f t="shared" ca="1" si="3"/>
        <v>0</v>
      </c>
      <c r="L52" s="21">
        <f t="shared" ca="1" si="3"/>
        <v>570894</v>
      </c>
      <c r="M52" s="22">
        <f t="shared" ref="M52" ca="1" si="4">+SUM(D52:L52)</f>
        <v>570894</v>
      </c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  <c r="BB52" s="16"/>
      <c r="BC52" s="16"/>
      <c r="BD52" s="16"/>
      <c r="BE52" s="16"/>
      <c r="BF52" s="16"/>
      <c r="BG52" s="16"/>
      <c r="BH52" s="16"/>
      <c r="BI52" s="16"/>
      <c r="BJ52" s="16"/>
      <c r="BK52" s="16"/>
      <c r="BL52" s="16"/>
      <c r="BM52" s="16"/>
      <c r="BN52" s="16"/>
      <c r="BO52" s="16"/>
      <c r="BP52" s="16"/>
      <c r="BQ52" s="16"/>
      <c r="BR52" s="16"/>
      <c r="BS52" s="16"/>
      <c r="BT52" s="16"/>
      <c r="BU52" s="16"/>
      <c r="BV52" s="16"/>
      <c r="BW52" s="16"/>
      <c r="BX52" s="16"/>
      <c r="BY52" s="16"/>
      <c r="BZ52" s="16"/>
      <c r="CA52" s="16"/>
      <c r="CB52" s="16"/>
      <c r="CC52" s="16"/>
      <c r="CD52" s="16"/>
      <c r="CE52" s="16"/>
      <c r="CF52" s="16"/>
      <c r="CG52" s="16"/>
      <c r="CH52" s="16"/>
      <c r="CI52" s="16"/>
      <c r="CJ52" s="16"/>
      <c r="CK52" s="16"/>
      <c r="CL52" s="16"/>
      <c r="CM52" s="16"/>
      <c r="CN52" s="16"/>
      <c r="CO52" s="16"/>
      <c r="CP52" s="16"/>
      <c r="CQ52" s="16"/>
      <c r="CR52" s="16"/>
      <c r="CS52" s="16"/>
      <c r="CT52" s="16"/>
      <c r="CU52" s="16"/>
      <c r="CV52" s="16"/>
      <c r="CW52" s="16"/>
      <c r="CX52" s="16"/>
      <c r="CY52" s="16"/>
      <c r="CZ52" s="16"/>
      <c r="DA52" s="16"/>
      <c r="DB52" s="16"/>
      <c r="DC52" s="16"/>
      <c r="DD52" s="16"/>
      <c r="DE52" s="16"/>
      <c r="DF52" s="16"/>
      <c r="DG52" s="16"/>
      <c r="DH52" s="16"/>
      <c r="DI52" s="16"/>
      <c r="DJ52" s="16"/>
      <c r="DK52" s="16"/>
      <c r="DL52" s="16"/>
      <c r="DM52" s="16"/>
      <c r="DN52" s="16"/>
      <c r="DO52" s="16"/>
      <c r="DP52" s="16"/>
      <c r="DQ52" s="16"/>
      <c r="DR52" s="16"/>
      <c r="DS52" s="16"/>
      <c r="DT52" s="16"/>
      <c r="DU52" s="16"/>
      <c r="DV52" s="16"/>
      <c r="DW52" s="16"/>
      <c r="DX52" s="16"/>
      <c r="DY52" s="16"/>
      <c r="DZ52" s="16"/>
      <c r="EA52" s="16"/>
      <c r="EB52" s="16"/>
      <c r="EC52" s="16"/>
      <c r="ED52" s="16"/>
      <c r="EE52" s="16"/>
      <c r="EF52" s="16"/>
      <c r="EG52" s="16"/>
      <c r="EH52" s="16"/>
      <c r="EI52" s="16"/>
      <c r="EJ52" s="16"/>
      <c r="EK52" s="16"/>
      <c r="EL52" s="16"/>
      <c r="EM52" s="16"/>
      <c r="EN52" s="16"/>
      <c r="EO52" s="16"/>
      <c r="EP52" s="16"/>
      <c r="EQ52" s="16"/>
      <c r="ER52" s="16"/>
      <c r="ES52" s="16"/>
      <c r="ET52" s="16"/>
      <c r="EU52" s="16"/>
      <c r="EV52" s="16"/>
      <c r="EW52" s="16"/>
      <c r="EX52" s="16"/>
      <c r="EY52" s="16"/>
      <c r="EZ52" s="16"/>
      <c r="FA52" s="16"/>
      <c r="FB52" s="16"/>
      <c r="FC52" s="16"/>
      <c r="FD52" s="16"/>
      <c r="FE52" s="16"/>
      <c r="FF52" s="16"/>
      <c r="FG52" s="16"/>
      <c r="FH52" s="16"/>
      <c r="FI52" s="16"/>
      <c r="FJ52" s="16"/>
      <c r="FK52" s="16"/>
      <c r="FL52" s="16"/>
      <c r="FM52" s="16"/>
      <c r="FN52" s="16"/>
      <c r="FO52" s="16"/>
      <c r="FP52" s="16"/>
      <c r="FQ52" s="16"/>
      <c r="FR52" s="16"/>
      <c r="FS52" s="16"/>
      <c r="FT52" s="16"/>
      <c r="FU52" s="16"/>
      <c r="FV52" s="16"/>
      <c r="FW52" s="16"/>
      <c r="FX52" s="16"/>
      <c r="FY52" s="16"/>
      <c r="FZ52" s="16"/>
      <c r="GA52" s="16"/>
      <c r="GB52" s="16"/>
      <c r="GC52" s="16"/>
      <c r="GD52" s="16"/>
      <c r="GE52" s="16"/>
      <c r="GF52" s="16"/>
      <c r="GG52" s="16"/>
      <c r="GH52" s="16"/>
      <c r="GI52" s="16"/>
      <c r="GJ52" s="16"/>
      <c r="GK52" s="16"/>
      <c r="GL52" s="16"/>
      <c r="GM52" s="16"/>
      <c r="GN52" s="16"/>
      <c r="GO52" s="16"/>
      <c r="GP52" s="16"/>
      <c r="GQ52" s="16"/>
      <c r="GR52" s="16"/>
      <c r="GS52" s="16"/>
      <c r="GT52" s="16"/>
      <c r="GU52" s="16"/>
      <c r="GV52" s="16"/>
      <c r="GW52" s="16"/>
      <c r="GX52" s="16"/>
      <c r="GY52" s="16"/>
      <c r="GZ52" s="16"/>
      <c r="HA52" s="16"/>
      <c r="HB52" s="16"/>
      <c r="HC52" s="16"/>
      <c r="HD52" s="16"/>
      <c r="HE52" s="16"/>
      <c r="HF52" s="16"/>
      <c r="HG52" s="16"/>
      <c r="HH52" s="16"/>
      <c r="HI52" s="16"/>
      <c r="HJ52" s="16"/>
      <c r="HK52" s="16"/>
      <c r="HL52" s="16"/>
      <c r="HM52" s="16"/>
      <c r="HN52" s="16"/>
      <c r="HO52" s="16"/>
      <c r="HP52" s="16"/>
    </row>
    <row r="53" spans="1:224" ht="12.75" customHeight="1" x14ac:dyDescent="0.2">
      <c r="A53" s="67" t="s">
        <v>190</v>
      </c>
      <c r="B53" s="20">
        <v>1059</v>
      </c>
      <c r="C53" s="68" t="s">
        <v>144</v>
      </c>
      <c r="D53" s="21">
        <f t="shared" ca="1" si="3"/>
        <v>0</v>
      </c>
      <c r="E53" s="21">
        <f t="shared" ca="1" si="3"/>
        <v>0</v>
      </c>
      <c r="F53" s="21">
        <f t="shared" ca="1" si="3"/>
        <v>0</v>
      </c>
      <c r="G53" s="21">
        <f t="shared" ca="1" si="3"/>
        <v>0</v>
      </c>
      <c r="H53" s="21">
        <f t="shared" ca="1" si="3"/>
        <v>0</v>
      </c>
      <c r="I53" s="21">
        <f t="shared" ca="1" si="3"/>
        <v>0</v>
      </c>
      <c r="J53" s="21">
        <f t="shared" ca="1" si="3"/>
        <v>0</v>
      </c>
      <c r="K53" s="21">
        <f t="shared" ca="1" si="3"/>
        <v>0</v>
      </c>
      <c r="L53" s="21">
        <f t="shared" ca="1" si="3"/>
        <v>0</v>
      </c>
      <c r="M53" s="22">
        <f t="shared" ref="M53:M55" ca="1" si="5">+SUM(D53:L53)</f>
        <v>0</v>
      </c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  <c r="BB53" s="16"/>
      <c r="BC53" s="16"/>
      <c r="BD53" s="16"/>
      <c r="BE53" s="16"/>
      <c r="BF53" s="16"/>
      <c r="BG53" s="16"/>
      <c r="BH53" s="16"/>
      <c r="BI53" s="16"/>
      <c r="BJ53" s="16"/>
      <c r="BK53" s="16"/>
      <c r="BL53" s="16"/>
      <c r="BM53" s="16"/>
      <c r="BN53" s="16"/>
      <c r="BO53" s="16"/>
      <c r="BP53" s="16"/>
      <c r="BQ53" s="16"/>
      <c r="BR53" s="16"/>
      <c r="BS53" s="16"/>
      <c r="BT53" s="16"/>
      <c r="BU53" s="16"/>
      <c r="BV53" s="16"/>
      <c r="BW53" s="16"/>
      <c r="BX53" s="16"/>
      <c r="BY53" s="16"/>
      <c r="BZ53" s="16"/>
      <c r="CA53" s="16"/>
      <c r="CB53" s="16"/>
      <c r="CC53" s="16"/>
      <c r="CD53" s="16"/>
      <c r="CE53" s="16"/>
      <c r="CF53" s="16"/>
      <c r="CG53" s="16"/>
      <c r="CH53" s="16"/>
      <c r="CI53" s="16"/>
      <c r="CJ53" s="16"/>
      <c r="CK53" s="16"/>
      <c r="CL53" s="16"/>
      <c r="CM53" s="16"/>
      <c r="CN53" s="16"/>
      <c r="CO53" s="16"/>
      <c r="CP53" s="16"/>
      <c r="CQ53" s="16"/>
      <c r="CR53" s="16"/>
      <c r="CS53" s="16"/>
      <c r="CT53" s="16"/>
      <c r="CU53" s="16"/>
      <c r="CV53" s="16"/>
      <c r="CW53" s="16"/>
      <c r="CX53" s="16"/>
      <c r="CY53" s="16"/>
      <c r="CZ53" s="16"/>
      <c r="DA53" s="16"/>
      <c r="DB53" s="16"/>
      <c r="DC53" s="16"/>
      <c r="DD53" s="16"/>
      <c r="DE53" s="16"/>
      <c r="DF53" s="16"/>
      <c r="DG53" s="16"/>
      <c r="DH53" s="16"/>
      <c r="DI53" s="16"/>
      <c r="DJ53" s="16"/>
      <c r="DK53" s="16"/>
      <c r="DL53" s="16"/>
      <c r="DM53" s="16"/>
      <c r="DN53" s="16"/>
      <c r="DO53" s="16"/>
      <c r="DP53" s="16"/>
      <c r="DQ53" s="16"/>
      <c r="DR53" s="16"/>
      <c r="DS53" s="16"/>
      <c r="DT53" s="16"/>
      <c r="DU53" s="16"/>
      <c r="DV53" s="16"/>
      <c r="DW53" s="16"/>
      <c r="DX53" s="16"/>
      <c r="DY53" s="16"/>
      <c r="DZ53" s="16"/>
      <c r="EA53" s="16"/>
      <c r="EB53" s="16"/>
      <c r="EC53" s="16"/>
      <c r="ED53" s="16"/>
      <c r="EE53" s="16"/>
      <c r="EF53" s="16"/>
      <c r="EG53" s="16"/>
      <c r="EH53" s="16"/>
      <c r="EI53" s="16"/>
      <c r="EJ53" s="16"/>
      <c r="EK53" s="16"/>
      <c r="EL53" s="16"/>
      <c r="EM53" s="16"/>
      <c r="EN53" s="16"/>
      <c r="EO53" s="16"/>
      <c r="EP53" s="16"/>
      <c r="EQ53" s="16"/>
      <c r="ER53" s="16"/>
      <c r="ES53" s="16"/>
      <c r="ET53" s="16"/>
      <c r="EU53" s="16"/>
      <c r="EV53" s="16"/>
      <c r="EW53" s="16"/>
      <c r="EX53" s="16"/>
      <c r="EY53" s="16"/>
      <c r="EZ53" s="16"/>
      <c r="FA53" s="16"/>
      <c r="FB53" s="16"/>
      <c r="FC53" s="16"/>
      <c r="FD53" s="16"/>
      <c r="FE53" s="16"/>
      <c r="FF53" s="16"/>
      <c r="FG53" s="16"/>
      <c r="FH53" s="16"/>
      <c r="FI53" s="16"/>
      <c r="FJ53" s="16"/>
      <c r="FK53" s="16"/>
      <c r="FL53" s="16"/>
      <c r="FM53" s="16"/>
      <c r="FN53" s="16"/>
      <c r="FO53" s="16"/>
      <c r="FP53" s="16"/>
      <c r="FQ53" s="16"/>
      <c r="FR53" s="16"/>
      <c r="FS53" s="16"/>
      <c r="FT53" s="16"/>
      <c r="FU53" s="16"/>
      <c r="FV53" s="16"/>
      <c r="FW53" s="16"/>
      <c r="FX53" s="16"/>
      <c r="FY53" s="16"/>
      <c r="FZ53" s="16"/>
      <c r="GA53" s="16"/>
      <c r="GB53" s="16"/>
      <c r="GC53" s="16"/>
      <c r="GD53" s="16"/>
      <c r="GE53" s="16"/>
      <c r="GF53" s="16"/>
      <c r="GG53" s="16"/>
      <c r="GH53" s="16"/>
      <c r="GI53" s="16"/>
      <c r="GJ53" s="16"/>
      <c r="GK53" s="16"/>
      <c r="GL53" s="16"/>
      <c r="GM53" s="16"/>
      <c r="GN53" s="16"/>
      <c r="GO53" s="16"/>
      <c r="GP53" s="16"/>
      <c r="GQ53" s="16"/>
      <c r="GR53" s="16"/>
      <c r="GS53" s="16"/>
      <c r="GT53" s="16"/>
      <c r="GU53" s="16"/>
      <c r="GV53" s="16"/>
      <c r="GW53" s="16"/>
      <c r="GX53" s="16"/>
      <c r="GY53" s="16"/>
      <c r="GZ53" s="16"/>
      <c r="HA53" s="16"/>
      <c r="HB53" s="16"/>
      <c r="HC53" s="16"/>
      <c r="HD53" s="16"/>
      <c r="HE53" s="16"/>
      <c r="HF53" s="16"/>
      <c r="HG53" s="16"/>
      <c r="HH53" s="16"/>
      <c r="HI53" s="16"/>
      <c r="HJ53" s="16"/>
      <c r="HK53" s="16"/>
      <c r="HL53" s="16"/>
      <c r="HM53" s="16"/>
      <c r="HN53" s="16"/>
      <c r="HO53" s="16"/>
      <c r="HP53" s="16"/>
    </row>
    <row r="54" spans="1:224" ht="12.75" customHeight="1" x14ac:dyDescent="0.2">
      <c r="A54" s="67" t="s">
        <v>191</v>
      </c>
      <c r="B54" s="20">
        <v>1060</v>
      </c>
      <c r="C54" s="68" t="s">
        <v>144</v>
      </c>
      <c r="D54" s="21">
        <f t="shared" ca="1" si="3"/>
        <v>0</v>
      </c>
      <c r="E54" s="21">
        <f t="shared" ca="1" si="3"/>
        <v>0</v>
      </c>
      <c r="F54" s="21">
        <f t="shared" ca="1" si="3"/>
        <v>0</v>
      </c>
      <c r="G54" s="21">
        <f t="shared" ca="1" si="3"/>
        <v>0</v>
      </c>
      <c r="H54" s="21">
        <f t="shared" ca="1" si="3"/>
        <v>0</v>
      </c>
      <c r="I54" s="21">
        <f t="shared" ca="1" si="3"/>
        <v>0</v>
      </c>
      <c r="J54" s="21">
        <f t="shared" ca="1" si="3"/>
        <v>0</v>
      </c>
      <c r="K54" s="21">
        <f t="shared" ca="1" si="3"/>
        <v>0</v>
      </c>
      <c r="L54" s="21">
        <f t="shared" ca="1" si="3"/>
        <v>0</v>
      </c>
      <c r="M54" s="22">
        <f t="shared" ca="1" si="5"/>
        <v>0</v>
      </c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6"/>
      <c r="BA54" s="16"/>
      <c r="BB54" s="16"/>
      <c r="BC54" s="16"/>
      <c r="BD54" s="16"/>
      <c r="BE54" s="16"/>
      <c r="BF54" s="16"/>
      <c r="BG54" s="16"/>
      <c r="BH54" s="16"/>
      <c r="BI54" s="16"/>
      <c r="BJ54" s="16"/>
      <c r="BK54" s="16"/>
      <c r="BL54" s="16"/>
      <c r="BM54" s="16"/>
      <c r="BN54" s="16"/>
      <c r="BO54" s="16"/>
      <c r="BP54" s="16"/>
      <c r="BQ54" s="16"/>
      <c r="BR54" s="16"/>
      <c r="BS54" s="16"/>
      <c r="BT54" s="16"/>
      <c r="BU54" s="16"/>
      <c r="BV54" s="16"/>
      <c r="BW54" s="16"/>
      <c r="BX54" s="16"/>
      <c r="BY54" s="16"/>
      <c r="BZ54" s="16"/>
      <c r="CA54" s="16"/>
      <c r="CB54" s="16"/>
      <c r="CC54" s="16"/>
      <c r="CD54" s="16"/>
      <c r="CE54" s="16"/>
      <c r="CF54" s="16"/>
      <c r="CG54" s="16"/>
      <c r="CH54" s="16"/>
      <c r="CI54" s="16"/>
      <c r="CJ54" s="16"/>
      <c r="CK54" s="16"/>
      <c r="CL54" s="16"/>
      <c r="CM54" s="16"/>
      <c r="CN54" s="16"/>
      <c r="CO54" s="16"/>
      <c r="CP54" s="16"/>
      <c r="CQ54" s="16"/>
      <c r="CR54" s="16"/>
      <c r="CS54" s="16"/>
      <c r="CT54" s="16"/>
      <c r="CU54" s="16"/>
      <c r="CV54" s="16"/>
      <c r="CW54" s="16"/>
      <c r="CX54" s="16"/>
      <c r="CY54" s="16"/>
      <c r="CZ54" s="16"/>
      <c r="DA54" s="16"/>
      <c r="DB54" s="16"/>
      <c r="DC54" s="16"/>
      <c r="DD54" s="16"/>
      <c r="DE54" s="16"/>
      <c r="DF54" s="16"/>
      <c r="DG54" s="16"/>
      <c r="DH54" s="16"/>
      <c r="DI54" s="16"/>
      <c r="DJ54" s="16"/>
      <c r="DK54" s="16"/>
      <c r="DL54" s="16"/>
      <c r="DM54" s="16"/>
      <c r="DN54" s="16"/>
      <c r="DO54" s="16"/>
      <c r="DP54" s="16"/>
      <c r="DQ54" s="16"/>
      <c r="DR54" s="16"/>
      <c r="DS54" s="16"/>
      <c r="DT54" s="16"/>
      <c r="DU54" s="16"/>
      <c r="DV54" s="16"/>
      <c r="DW54" s="16"/>
      <c r="DX54" s="16"/>
      <c r="DY54" s="16"/>
      <c r="DZ54" s="16"/>
      <c r="EA54" s="16"/>
      <c r="EB54" s="16"/>
      <c r="EC54" s="16"/>
      <c r="ED54" s="16"/>
      <c r="EE54" s="16"/>
      <c r="EF54" s="16"/>
      <c r="EG54" s="16"/>
      <c r="EH54" s="16"/>
      <c r="EI54" s="16"/>
      <c r="EJ54" s="16"/>
      <c r="EK54" s="16"/>
      <c r="EL54" s="16"/>
      <c r="EM54" s="16"/>
      <c r="EN54" s="16"/>
      <c r="EO54" s="16"/>
      <c r="EP54" s="16"/>
      <c r="EQ54" s="16"/>
      <c r="ER54" s="16"/>
      <c r="ES54" s="16"/>
      <c r="ET54" s="16"/>
      <c r="EU54" s="16"/>
      <c r="EV54" s="16"/>
      <c r="EW54" s="16"/>
      <c r="EX54" s="16"/>
      <c r="EY54" s="16"/>
      <c r="EZ54" s="16"/>
      <c r="FA54" s="16"/>
      <c r="FB54" s="16"/>
      <c r="FC54" s="16"/>
      <c r="FD54" s="16"/>
      <c r="FE54" s="16"/>
      <c r="FF54" s="16"/>
      <c r="FG54" s="16"/>
      <c r="FH54" s="16"/>
      <c r="FI54" s="16"/>
      <c r="FJ54" s="16"/>
      <c r="FK54" s="16"/>
      <c r="FL54" s="16"/>
      <c r="FM54" s="16"/>
      <c r="FN54" s="16"/>
      <c r="FO54" s="16"/>
      <c r="FP54" s="16"/>
      <c r="FQ54" s="16"/>
      <c r="FR54" s="16"/>
      <c r="FS54" s="16"/>
      <c r="FT54" s="16"/>
      <c r="FU54" s="16"/>
      <c r="FV54" s="16"/>
      <c r="FW54" s="16"/>
      <c r="FX54" s="16"/>
      <c r="FY54" s="16"/>
      <c r="FZ54" s="16"/>
      <c r="GA54" s="16"/>
      <c r="GB54" s="16"/>
      <c r="GC54" s="16"/>
      <c r="GD54" s="16"/>
      <c r="GE54" s="16"/>
      <c r="GF54" s="16"/>
      <c r="GG54" s="16"/>
      <c r="GH54" s="16"/>
      <c r="GI54" s="16"/>
      <c r="GJ54" s="16"/>
      <c r="GK54" s="16"/>
      <c r="GL54" s="16"/>
      <c r="GM54" s="16"/>
      <c r="GN54" s="16"/>
      <c r="GO54" s="16"/>
      <c r="GP54" s="16"/>
      <c r="GQ54" s="16"/>
      <c r="GR54" s="16"/>
      <c r="GS54" s="16"/>
      <c r="GT54" s="16"/>
      <c r="GU54" s="16"/>
      <c r="GV54" s="16"/>
      <c r="GW54" s="16"/>
      <c r="GX54" s="16"/>
      <c r="GY54" s="16"/>
      <c r="GZ54" s="16"/>
      <c r="HA54" s="16"/>
      <c r="HB54" s="16"/>
      <c r="HC54" s="16"/>
      <c r="HD54" s="16"/>
      <c r="HE54" s="16"/>
      <c r="HF54" s="16"/>
      <c r="HG54" s="16"/>
      <c r="HH54" s="16"/>
      <c r="HI54" s="16"/>
      <c r="HJ54" s="16"/>
      <c r="HK54" s="16"/>
      <c r="HL54" s="16"/>
      <c r="HM54" s="16"/>
      <c r="HN54" s="16"/>
      <c r="HO54" s="16"/>
      <c r="HP54" s="16"/>
    </row>
    <row r="55" spans="1:224" ht="12.75" customHeight="1" x14ac:dyDescent="0.2">
      <c r="A55" s="67" t="s">
        <v>192</v>
      </c>
      <c r="B55" s="20">
        <v>1061</v>
      </c>
      <c r="C55" s="68" t="s">
        <v>144</v>
      </c>
      <c r="D55" s="21">
        <f t="shared" ref="D55:L70" ca="1" si="6">IFERROR(INDIRECT("'"&amp;$B$2&amp;"'!"&amp;ADDRESS(MATCH($B55,INDIRECT("'"&amp;$B$2&amp;"'!$B$1:$B$1095"),0),MATCH(D$5,INDIRECT("'"&amp;$B$2&amp;"'!5:5"),0))),0)</f>
        <v>0</v>
      </c>
      <c r="E55" s="21">
        <f t="shared" ca="1" si="6"/>
        <v>0</v>
      </c>
      <c r="F55" s="21">
        <f t="shared" ca="1" si="6"/>
        <v>0</v>
      </c>
      <c r="G55" s="21">
        <f t="shared" ca="1" si="6"/>
        <v>0</v>
      </c>
      <c r="H55" s="21">
        <f t="shared" ca="1" si="6"/>
        <v>0</v>
      </c>
      <c r="I55" s="21">
        <f t="shared" ca="1" si="6"/>
        <v>0</v>
      </c>
      <c r="J55" s="21">
        <f t="shared" ca="1" si="6"/>
        <v>0</v>
      </c>
      <c r="K55" s="21">
        <f t="shared" ca="1" si="6"/>
        <v>0</v>
      </c>
      <c r="L55" s="21">
        <f t="shared" ca="1" si="6"/>
        <v>0</v>
      </c>
      <c r="M55" s="22">
        <f t="shared" ca="1" si="5"/>
        <v>0</v>
      </c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6"/>
      <c r="BT55" s="16"/>
      <c r="BU55" s="16"/>
      <c r="BV55" s="16"/>
      <c r="BW55" s="16"/>
      <c r="BX55" s="16"/>
      <c r="BY55" s="16"/>
      <c r="BZ55" s="16"/>
      <c r="CA55" s="16"/>
      <c r="CB55" s="16"/>
      <c r="CC55" s="16"/>
      <c r="CD55" s="16"/>
      <c r="CE55" s="16"/>
      <c r="CF55" s="16"/>
      <c r="CG55" s="16"/>
      <c r="CH55" s="16"/>
      <c r="CI55" s="16"/>
      <c r="CJ55" s="16"/>
      <c r="CK55" s="16"/>
      <c r="CL55" s="16"/>
      <c r="CM55" s="16"/>
      <c r="CN55" s="16"/>
      <c r="CO55" s="16"/>
      <c r="CP55" s="16"/>
      <c r="CQ55" s="16"/>
      <c r="CR55" s="16"/>
      <c r="CS55" s="16"/>
      <c r="CT55" s="16"/>
      <c r="CU55" s="16"/>
      <c r="CV55" s="16"/>
      <c r="CW55" s="16"/>
      <c r="CX55" s="16"/>
      <c r="CY55" s="16"/>
      <c r="CZ55" s="16"/>
      <c r="DA55" s="16"/>
      <c r="DB55" s="16"/>
      <c r="DC55" s="16"/>
      <c r="DD55" s="16"/>
      <c r="DE55" s="16"/>
      <c r="DF55" s="16"/>
      <c r="DG55" s="16"/>
      <c r="DH55" s="16"/>
      <c r="DI55" s="16"/>
      <c r="DJ55" s="16"/>
      <c r="DK55" s="16"/>
      <c r="DL55" s="16"/>
      <c r="DM55" s="16"/>
      <c r="DN55" s="16"/>
      <c r="DO55" s="16"/>
      <c r="DP55" s="16"/>
      <c r="DQ55" s="16"/>
      <c r="DR55" s="16"/>
      <c r="DS55" s="16"/>
      <c r="DT55" s="16"/>
      <c r="DU55" s="16"/>
      <c r="DV55" s="16"/>
      <c r="DW55" s="16"/>
      <c r="DX55" s="16"/>
      <c r="DY55" s="16"/>
      <c r="DZ55" s="16"/>
      <c r="EA55" s="16"/>
      <c r="EB55" s="16"/>
      <c r="EC55" s="16"/>
      <c r="ED55" s="16"/>
      <c r="EE55" s="16"/>
      <c r="EF55" s="16"/>
      <c r="EG55" s="16"/>
      <c r="EH55" s="16"/>
      <c r="EI55" s="16"/>
      <c r="EJ55" s="16"/>
      <c r="EK55" s="16"/>
      <c r="EL55" s="16"/>
      <c r="EM55" s="16"/>
      <c r="EN55" s="16"/>
      <c r="EO55" s="16"/>
      <c r="EP55" s="16"/>
      <c r="EQ55" s="16"/>
      <c r="ER55" s="16"/>
      <c r="ES55" s="16"/>
      <c r="ET55" s="16"/>
      <c r="EU55" s="16"/>
      <c r="EV55" s="16"/>
      <c r="EW55" s="16"/>
      <c r="EX55" s="16"/>
      <c r="EY55" s="16"/>
      <c r="EZ55" s="16"/>
      <c r="FA55" s="16"/>
      <c r="FB55" s="16"/>
      <c r="FC55" s="16"/>
      <c r="FD55" s="16"/>
      <c r="FE55" s="16"/>
      <c r="FF55" s="16"/>
      <c r="FG55" s="16"/>
      <c r="FH55" s="16"/>
      <c r="FI55" s="16"/>
      <c r="FJ55" s="16"/>
      <c r="FK55" s="16"/>
      <c r="FL55" s="16"/>
      <c r="FM55" s="16"/>
      <c r="FN55" s="16"/>
      <c r="FO55" s="16"/>
      <c r="FP55" s="16"/>
      <c r="FQ55" s="16"/>
      <c r="FR55" s="16"/>
      <c r="FS55" s="16"/>
      <c r="FT55" s="16"/>
      <c r="FU55" s="16"/>
      <c r="FV55" s="16"/>
      <c r="FW55" s="16"/>
      <c r="FX55" s="16"/>
      <c r="FY55" s="16"/>
      <c r="FZ55" s="16"/>
      <c r="GA55" s="16"/>
      <c r="GB55" s="16"/>
      <c r="GC55" s="16"/>
      <c r="GD55" s="16"/>
      <c r="GE55" s="16"/>
      <c r="GF55" s="16"/>
      <c r="GG55" s="16"/>
      <c r="GH55" s="16"/>
      <c r="GI55" s="16"/>
      <c r="GJ55" s="16"/>
      <c r="GK55" s="16"/>
      <c r="GL55" s="16"/>
      <c r="GM55" s="16"/>
      <c r="GN55" s="16"/>
      <c r="GO55" s="16"/>
      <c r="GP55" s="16"/>
      <c r="GQ55" s="16"/>
      <c r="GR55" s="16"/>
      <c r="GS55" s="16"/>
      <c r="GT55" s="16"/>
      <c r="GU55" s="16"/>
      <c r="GV55" s="16"/>
      <c r="GW55" s="16"/>
      <c r="GX55" s="16"/>
      <c r="GY55" s="16"/>
      <c r="GZ55" s="16"/>
      <c r="HA55" s="16"/>
      <c r="HB55" s="16"/>
      <c r="HC55" s="16"/>
      <c r="HD55" s="16"/>
      <c r="HE55" s="16"/>
      <c r="HF55" s="16"/>
      <c r="HG55" s="16"/>
      <c r="HH55" s="16"/>
      <c r="HI55" s="16"/>
      <c r="HJ55" s="16"/>
      <c r="HK55" s="16"/>
      <c r="HL55" s="16"/>
      <c r="HM55" s="16"/>
      <c r="HN55" s="16"/>
      <c r="HO55" s="16"/>
      <c r="HP55" s="16"/>
    </row>
    <row r="56" spans="1:224" ht="12.75" customHeight="1" x14ac:dyDescent="0.2">
      <c r="A56" s="67" t="s">
        <v>193</v>
      </c>
      <c r="B56" s="20">
        <v>2001</v>
      </c>
      <c r="C56" s="68" t="s">
        <v>144</v>
      </c>
      <c r="D56" s="21">
        <f t="shared" ca="1" si="6"/>
        <v>0</v>
      </c>
      <c r="E56" s="21">
        <f t="shared" ca="1" si="6"/>
        <v>0</v>
      </c>
      <c r="F56" s="21">
        <f t="shared" ca="1" si="6"/>
        <v>0</v>
      </c>
      <c r="G56" s="21">
        <f t="shared" ca="1" si="6"/>
        <v>0</v>
      </c>
      <c r="H56" s="21">
        <f t="shared" ca="1" si="6"/>
        <v>0</v>
      </c>
      <c r="I56" s="21">
        <f t="shared" ca="1" si="6"/>
        <v>0</v>
      </c>
      <c r="J56" s="21">
        <f t="shared" ca="1" si="6"/>
        <v>0</v>
      </c>
      <c r="K56" s="21">
        <f t="shared" ca="1" si="6"/>
        <v>0</v>
      </c>
      <c r="L56" s="21">
        <f t="shared" ca="1" si="6"/>
        <v>0</v>
      </c>
      <c r="M56" s="22">
        <f t="shared" ca="1" si="1"/>
        <v>0</v>
      </c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6"/>
      <c r="BA56" s="16"/>
      <c r="BB56" s="16"/>
      <c r="BC56" s="16"/>
      <c r="BD56" s="16"/>
      <c r="BE56" s="16"/>
      <c r="BF56" s="16"/>
      <c r="BG56" s="16"/>
      <c r="BH56" s="16"/>
      <c r="BI56" s="16"/>
      <c r="BJ56" s="16"/>
      <c r="BK56" s="16"/>
      <c r="BL56" s="16"/>
      <c r="BM56" s="16"/>
      <c r="BN56" s="16"/>
      <c r="BO56" s="16"/>
      <c r="BP56" s="16"/>
      <c r="BQ56" s="16"/>
      <c r="BR56" s="16"/>
      <c r="BS56" s="16"/>
      <c r="BT56" s="16"/>
      <c r="BU56" s="16"/>
      <c r="BV56" s="16"/>
      <c r="BW56" s="16"/>
      <c r="BX56" s="16"/>
      <c r="BY56" s="16"/>
      <c r="BZ56" s="16"/>
      <c r="CA56" s="16"/>
      <c r="CB56" s="16"/>
      <c r="CC56" s="16"/>
      <c r="CD56" s="16"/>
      <c r="CE56" s="16"/>
      <c r="CF56" s="16"/>
      <c r="CG56" s="16"/>
      <c r="CH56" s="16"/>
      <c r="CI56" s="16"/>
      <c r="CJ56" s="16"/>
      <c r="CK56" s="16"/>
      <c r="CL56" s="16"/>
      <c r="CM56" s="16"/>
      <c r="CN56" s="16"/>
      <c r="CO56" s="16"/>
      <c r="CP56" s="16"/>
      <c r="CQ56" s="16"/>
      <c r="CR56" s="16"/>
      <c r="CS56" s="16"/>
      <c r="CT56" s="16"/>
      <c r="CU56" s="16"/>
      <c r="CV56" s="16"/>
      <c r="CW56" s="16"/>
      <c r="CX56" s="16"/>
      <c r="CY56" s="16"/>
      <c r="CZ56" s="16"/>
      <c r="DA56" s="16"/>
      <c r="DB56" s="16"/>
      <c r="DC56" s="16"/>
      <c r="DD56" s="16"/>
      <c r="DE56" s="16"/>
      <c r="DF56" s="16"/>
      <c r="DG56" s="16"/>
      <c r="DH56" s="16"/>
      <c r="DI56" s="16"/>
      <c r="DJ56" s="16"/>
      <c r="DK56" s="16"/>
      <c r="DL56" s="16"/>
      <c r="DM56" s="16"/>
      <c r="DN56" s="16"/>
      <c r="DO56" s="16"/>
      <c r="DP56" s="16"/>
      <c r="DQ56" s="16"/>
      <c r="DR56" s="16"/>
      <c r="DS56" s="16"/>
      <c r="DT56" s="16"/>
      <c r="DU56" s="16"/>
      <c r="DV56" s="16"/>
      <c r="DW56" s="16"/>
      <c r="DX56" s="16"/>
      <c r="DY56" s="16"/>
      <c r="DZ56" s="16"/>
      <c r="EA56" s="16"/>
      <c r="EB56" s="16"/>
      <c r="EC56" s="16"/>
      <c r="ED56" s="16"/>
      <c r="EE56" s="16"/>
      <c r="EF56" s="16"/>
      <c r="EG56" s="16"/>
      <c r="EH56" s="16"/>
      <c r="EI56" s="16"/>
      <c r="EJ56" s="16"/>
      <c r="EK56" s="16"/>
      <c r="EL56" s="16"/>
      <c r="EM56" s="16"/>
      <c r="EN56" s="16"/>
      <c r="EO56" s="16"/>
      <c r="EP56" s="16"/>
      <c r="EQ56" s="16"/>
      <c r="ER56" s="16"/>
      <c r="ES56" s="16"/>
      <c r="ET56" s="16"/>
      <c r="EU56" s="16"/>
      <c r="EV56" s="16"/>
      <c r="EW56" s="16"/>
      <c r="EX56" s="16"/>
      <c r="EY56" s="16"/>
      <c r="EZ56" s="16"/>
      <c r="FA56" s="16"/>
      <c r="FB56" s="16"/>
      <c r="FC56" s="16"/>
      <c r="FD56" s="16"/>
      <c r="FE56" s="16"/>
      <c r="FF56" s="16"/>
      <c r="FG56" s="16"/>
      <c r="FH56" s="16"/>
      <c r="FI56" s="16"/>
      <c r="FJ56" s="16"/>
      <c r="FK56" s="16"/>
      <c r="FL56" s="16"/>
      <c r="FM56" s="16"/>
      <c r="FN56" s="16"/>
      <c r="FO56" s="16"/>
      <c r="FP56" s="16"/>
      <c r="FQ56" s="16"/>
      <c r="FR56" s="16"/>
      <c r="FS56" s="16"/>
      <c r="FT56" s="16"/>
      <c r="FU56" s="16"/>
      <c r="FV56" s="16"/>
      <c r="FW56" s="16"/>
      <c r="FX56" s="16"/>
      <c r="FY56" s="16"/>
      <c r="FZ56" s="16"/>
      <c r="GA56" s="16"/>
      <c r="GB56" s="16"/>
      <c r="GC56" s="16"/>
      <c r="GD56" s="16"/>
      <c r="GE56" s="16"/>
      <c r="GF56" s="16"/>
      <c r="GG56" s="16"/>
      <c r="GH56" s="16"/>
      <c r="GI56" s="16"/>
      <c r="GJ56" s="16"/>
      <c r="GK56" s="16"/>
      <c r="GL56" s="16"/>
      <c r="GM56" s="16"/>
      <c r="GN56" s="16"/>
      <c r="GO56" s="16"/>
      <c r="GP56" s="16"/>
      <c r="GQ56" s="16"/>
      <c r="GR56" s="16"/>
      <c r="GS56" s="16"/>
      <c r="GT56" s="16"/>
      <c r="GU56" s="16"/>
      <c r="GV56" s="16"/>
      <c r="GW56" s="16"/>
      <c r="GX56" s="16"/>
      <c r="GY56" s="16"/>
      <c r="GZ56" s="16"/>
      <c r="HA56" s="16"/>
      <c r="HB56" s="16"/>
      <c r="HC56" s="16"/>
      <c r="HD56" s="16"/>
      <c r="HE56" s="16"/>
      <c r="HF56" s="16"/>
      <c r="HG56" s="16"/>
      <c r="HH56" s="16"/>
      <c r="HI56" s="16"/>
      <c r="HJ56" s="16"/>
      <c r="HK56" s="16"/>
      <c r="HL56" s="16"/>
      <c r="HM56" s="16"/>
      <c r="HN56" s="16"/>
      <c r="HO56" s="16"/>
      <c r="HP56" s="16"/>
    </row>
    <row r="57" spans="1:224" ht="12.75" customHeight="1" x14ac:dyDescent="0.2">
      <c r="A57" s="67" t="s">
        <v>194</v>
      </c>
      <c r="B57" s="20">
        <v>2002</v>
      </c>
      <c r="C57" s="68" t="s">
        <v>195</v>
      </c>
      <c r="D57" s="21">
        <f t="shared" ca="1" si="6"/>
        <v>0</v>
      </c>
      <c r="E57" s="21">
        <f t="shared" ca="1" si="6"/>
        <v>0</v>
      </c>
      <c r="F57" s="21">
        <f t="shared" ca="1" si="6"/>
        <v>0</v>
      </c>
      <c r="G57" s="21">
        <f t="shared" ca="1" si="6"/>
        <v>0</v>
      </c>
      <c r="H57" s="21">
        <f t="shared" ca="1" si="6"/>
        <v>0</v>
      </c>
      <c r="I57" s="21">
        <f t="shared" ca="1" si="6"/>
        <v>0</v>
      </c>
      <c r="J57" s="21">
        <f t="shared" ca="1" si="6"/>
        <v>0</v>
      </c>
      <c r="K57" s="21">
        <f t="shared" ca="1" si="6"/>
        <v>0</v>
      </c>
      <c r="L57" s="21">
        <f t="shared" ca="1" si="6"/>
        <v>0</v>
      </c>
      <c r="M57" s="22">
        <f t="shared" ca="1" si="1"/>
        <v>0</v>
      </c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/>
      <c r="AY57" s="16"/>
      <c r="AZ57" s="16"/>
      <c r="BA57" s="16"/>
      <c r="BB57" s="16"/>
      <c r="BC57" s="16"/>
      <c r="BD57" s="16"/>
      <c r="BE57" s="16"/>
      <c r="BF57" s="16"/>
      <c r="BG57" s="16"/>
      <c r="BH57" s="16"/>
      <c r="BI57" s="16"/>
      <c r="BJ57" s="16"/>
      <c r="BK57" s="16"/>
      <c r="BL57" s="16"/>
      <c r="BM57" s="16"/>
      <c r="BN57" s="16"/>
      <c r="BO57" s="16"/>
      <c r="BP57" s="16"/>
      <c r="BQ57" s="16"/>
      <c r="BR57" s="16"/>
      <c r="BS57" s="16"/>
      <c r="BT57" s="16"/>
      <c r="BU57" s="16"/>
      <c r="BV57" s="16"/>
      <c r="BW57" s="16"/>
      <c r="BX57" s="16"/>
      <c r="BY57" s="16"/>
      <c r="BZ57" s="16"/>
      <c r="CA57" s="16"/>
      <c r="CB57" s="16"/>
      <c r="CC57" s="16"/>
      <c r="CD57" s="16"/>
      <c r="CE57" s="16"/>
      <c r="CF57" s="16"/>
      <c r="CG57" s="16"/>
      <c r="CH57" s="16"/>
      <c r="CI57" s="16"/>
      <c r="CJ57" s="16"/>
      <c r="CK57" s="16"/>
      <c r="CL57" s="16"/>
      <c r="CM57" s="16"/>
      <c r="CN57" s="16"/>
      <c r="CO57" s="16"/>
      <c r="CP57" s="16"/>
      <c r="CQ57" s="16"/>
      <c r="CR57" s="16"/>
      <c r="CS57" s="16"/>
      <c r="CT57" s="16"/>
      <c r="CU57" s="16"/>
      <c r="CV57" s="16"/>
      <c r="CW57" s="16"/>
      <c r="CX57" s="16"/>
      <c r="CY57" s="16"/>
      <c r="CZ57" s="16"/>
      <c r="DA57" s="16"/>
      <c r="DB57" s="16"/>
      <c r="DC57" s="16"/>
      <c r="DD57" s="16"/>
      <c r="DE57" s="16"/>
      <c r="DF57" s="16"/>
      <c r="DG57" s="16"/>
      <c r="DH57" s="16"/>
      <c r="DI57" s="16"/>
      <c r="DJ57" s="16"/>
      <c r="DK57" s="16"/>
      <c r="DL57" s="16"/>
      <c r="DM57" s="16"/>
      <c r="DN57" s="16"/>
      <c r="DO57" s="16"/>
      <c r="DP57" s="16"/>
      <c r="DQ57" s="16"/>
      <c r="DR57" s="16"/>
      <c r="DS57" s="16"/>
      <c r="DT57" s="16"/>
      <c r="DU57" s="16"/>
      <c r="DV57" s="16"/>
      <c r="DW57" s="16"/>
      <c r="DX57" s="16"/>
      <c r="DY57" s="16"/>
      <c r="DZ57" s="16"/>
      <c r="EA57" s="16"/>
      <c r="EB57" s="16"/>
      <c r="EC57" s="16"/>
      <c r="ED57" s="16"/>
      <c r="EE57" s="16"/>
      <c r="EF57" s="16"/>
      <c r="EG57" s="16"/>
      <c r="EH57" s="16"/>
      <c r="EI57" s="16"/>
      <c r="EJ57" s="16"/>
      <c r="EK57" s="16"/>
      <c r="EL57" s="16"/>
      <c r="EM57" s="16"/>
      <c r="EN57" s="16"/>
      <c r="EO57" s="16"/>
      <c r="EP57" s="16"/>
      <c r="EQ57" s="16"/>
      <c r="ER57" s="16"/>
      <c r="ES57" s="16"/>
      <c r="ET57" s="16"/>
      <c r="EU57" s="16"/>
      <c r="EV57" s="16"/>
      <c r="EW57" s="16"/>
      <c r="EX57" s="16"/>
      <c r="EY57" s="16"/>
      <c r="EZ57" s="16"/>
      <c r="FA57" s="16"/>
      <c r="FB57" s="16"/>
      <c r="FC57" s="16"/>
      <c r="FD57" s="16"/>
      <c r="FE57" s="16"/>
      <c r="FF57" s="16"/>
      <c r="FG57" s="16"/>
      <c r="FH57" s="16"/>
      <c r="FI57" s="16"/>
      <c r="FJ57" s="16"/>
      <c r="FK57" s="16"/>
      <c r="FL57" s="16"/>
      <c r="FM57" s="16"/>
      <c r="FN57" s="16"/>
      <c r="FO57" s="16"/>
      <c r="FP57" s="16"/>
      <c r="FQ57" s="16"/>
      <c r="FR57" s="16"/>
      <c r="FS57" s="16"/>
      <c r="FT57" s="16"/>
      <c r="FU57" s="16"/>
      <c r="FV57" s="16"/>
      <c r="FW57" s="16"/>
      <c r="FX57" s="16"/>
      <c r="FY57" s="16"/>
      <c r="FZ57" s="16"/>
      <c r="GA57" s="16"/>
      <c r="GB57" s="16"/>
      <c r="GC57" s="16"/>
      <c r="GD57" s="16"/>
      <c r="GE57" s="16"/>
      <c r="GF57" s="16"/>
      <c r="GG57" s="16"/>
      <c r="GH57" s="16"/>
      <c r="GI57" s="16"/>
      <c r="GJ57" s="16"/>
      <c r="GK57" s="16"/>
      <c r="GL57" s="16"/>
      <c r="GM57" s="16"/>
      <c r="GN57" s="16"/>
      <c r="GO57" s="16"/>
      <c r="GP57" s="16"/>
      <c r="GQ57" s="16"/>
      <c r="GR57" s="16"/>
      <c r="GS57" s="16"/>
      <c r="GT57" s="16"/>
      <c r="GU57" s="16"/>
      <c r="GV57" s="16"/>
      <c r="GW57" s="16"/>
      <c r="GX57" s="16"/>
      <c r="GY57" s="16"/>
      <c r="GZ57" s="16"/>
      <c r="HA57" s="16"/>
      <c r="HB57" s="16"/>
      <c r="HC57" s="16"/>
      <c r="HD57" s="16"/>
      <c r="HE57" s="16"/>
      <c r="HF57" s="16"/>
      <c r="HG57" s="16"/>
      <c r="HH57" s="16"/>
      <c r="HI57" s="16"/>
      <c r="HJ57" s="16"/>
      <c r="HK57" s="16"/>
      <c r="HL57" s="16"/>
      <c r="HM57" s="16"/>
      <c r="HN57" s="16"/>
      <c r="HO57" s="16"/>
      <c r="HP57" s="16"/>
    </row>
    <row r="58" spans="1:224" ht="12.75" customHeight="1" x14ac:dyDescent="0.2">
      <c r="A58" s="67" t="s">
        <v>196</v>
      </c>
      <c r="B58" s="20">
        <v>2005</v>
      </c>
      <c r="C58" s="68" t="s">
        <v>195</v>
      </c>
      <c r="D58" s="21">
        <f t="shared" ca="1" si="6"/>
        <v>0</v>
      </c>
      <c r="E58" s="21">
        <f t="shared" ca="1" si="6"/>
        <v>0</v>
      </c>
      <c r="F58" s="21">
        <f t="shared" ca="1" si="6"/>
        <v>0</v>
      </c>
      <c r="G58" s="21">
        <f t="shared" ca="1" si="6"/>
        <v>0</v>
      </c>
      <c r="H58" s="21">
        <f t="shared" ca="1" si="6"/>
        <v>0</v>
      </c>
      <c r="I58" s="21">
        <f t="shared" ca="1" si="6"/>
        <v>0</v>
      </c>
      <c r="J58" s="21">
        <f t="shared" ca="1" si="6"/>
        <v>0</v>
      </c>
      <c r="K58" s="21">
        <f t="shared" ca="1" si="6"/>
        <v>0</v>
      </c>
      <c r="L58" s="21">
        <f t="shared" ca="1" si="6"/>
        <v>0</v>
      </c>
      <c r="M58" s="22">
        <f t="shared" ca="1" si="1"/>
        <v>0</v>
      </c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  <c r="AY58" s="16"/>
      <c r="AZ58" s="16"/>
      <c r="BA58" s="16"/>
      <c r="BB58" s="16"/>
      <c r="BC58" s="16"/>
      <c r="BD58" s="16"/>
      <c r="BE58" s="16"/>
      <c r="BF58" s="16"/>
      <c r="BG58" s="16"/>
      <c r="BH58" s="16"/>
      <c r="BI58" s="16"/>
      <c r="BJ58" s="16"/>
      <c r="BK58" s="16"/>
      <c r="BL58" s="16"/>
      <c r="BM58" s="16"/>
      <c r="BN58" s="16"/>
      <c r="BO58" s="16"/>
      <c r="BP58" s="16"/>
      <c r="BQ58" s="16"/>
      <c r="BR58" s="16"/>
      <c r="BS58" s="16"/>
      <c r="BT58" s="16"/>
      <c r="BU58" s="16"/>
      <c r="BV58" s="16"/>
      <c r="BW58" s="16"/>
      <c r="BX58" s="16"/>
      <c r="BY58" s="16"/>
      <c r="BZ58" s="16"/>
      <c r="CA58" s="16"/>
      <c r="CB58" s="16"/>
      <c r="CC58" s="16"/>
      <c r="CD58" s="16"/>
      <c r="CE58" s="16"/>
      <c r="CF58" s="16"/>
      <c r="CG58" s="16"/>
      <c r="CH58" s="16"/>
      <c r="CI58" s="16"/>
      <c r="CJ58" s="16"/>
      <c r="CK58" s="16"/>
      <c r="CL58" s="16"/>
      <c r="CM58" s="16"/>
      <c r="CN58" s="16"/>
      <c r="CO58" s="16"/>
      <c r="CP58" s="16"/>
      <c r="CQ58" s="16"/>
      <c r="CR58" s="16"/>
      <c r="CS58" s="16"/>
      <c r="CT58" s="16"/>
      <c r="CU58" s="16"/>
      <c r="CV58" s="16"/>
      <c r="CW58" s="16"/>
      <c r="CX58" s="16"/>
      <c r="CY58" s="16"/>
      <c r="CZ58" s="16"/>
      <c r="DA58" s="16"/>
      <c r="DB58" s="16"/>
      <c r="DC58" s="16"/>
      <c r="DD58" s="16"/>
      <c r="DE58" s="16"/>
      <c r="DF58" s="16"/>
      <c r="DG58" s="16"/>
      <c r="DH58" s="16"/>
      <c r="DI58" s="16"/>
      <c r="DJ58" s="16"/>
      <c r="DK58" s="16"/>
      <c r="DL58" s="16"/>
      <c r="DM58" s="16"/>
      <c r="DN58" s="16"/>
      <c r="DO58" s="16"/>
      <c r="DP58" s="16"/>
      <c r="DQ58" s="16"/>
      <c r="DR58" s="16"/>
      <c r="DS58" s="16"/>
      <c r="DT58" s="16"/>
      <c r="DU58" s="16"/>
      <c r="DV58" s="16"/>
      <c r="DW58" s="16"/>
      <c r="DX58" s="16"/>
      <c r="DY58" s="16"/>
      <c r="DZ58" s="16"/>
      <c r="EA58" s="16"/>
      <c r="EB58" s="16"/>
      <c r="EC58" s="16"/>
      <c r="ED58" s="16"/>
      <c r="EE58" s="16"/>
      <c r="EF58" s="16"/>
      <c r="EG58" s="16"/>
      <c r="EH58" s="16"/>
      <c r="EI58" s="16"/>
      <c r="EJ58" s="16"/>
      <c r="EK58" s="16"/>
      <c r="EL58" s="16"/>
      <c r="EM58" s="16"/>
      <c r="EN58" s="16"/>
      <c r="EO58" s="16"/>
      <c r="EP58" s="16"/>
      <c r="EQ58" s="16"/>
      <c r="ER58" s="16"/>
      <c r="ES58" s="16"/>
      <c r="ET58" s="16"/>
      <c r="EU58" s="16"/>
      <c r="EV58" s="16"/>
      <c r="EW58" s="16"/>
      <c r="EX58" s="16"/>
      <c r="EY58" s="16"/>
      <c r="EZ58" s="16"/>
      <c r="FA58" s="16"/>
      <c r="FB58" s="16"/>
      <c r="FC58" s="16"/>
      <c r="FD58" s="16"/>
      <c r="FE58" s="16"/>
      <c r="FF58" s="16"/>
      <c r="FG58" s="16"/>
      <c r="FH58" s="16"/>
      <c r="FI58" s="16"/>
      <c r="FJ58" s="16"/>
      <c r="FK58" s="16"/>
      <c r="FL58" s="16"/>
      <c r="FM58" s="16"/>
      <c r="FN58" s="16"/>
      <c r="FO58" s="16"/>
      <c r="FP58" s="16"/>
      <c r="FQ58" s="16"/>
      <c r="FR58" s="16"/>
      <c r="FS58" s="16"/>
      <c r="FT58" s="16"/>
      <c r="FU58" s="16"/>
      <c r="FV58" s="16"/>
      <c r="FW58" s="16"/>
      <c r="FX58" s="16"/>
      <c r="FY58" s="16"/>
      <c r="FZ58" s="16"/>
      <c r="GA58" s="16"/>
      <c r="GB58" s="16"/>
      <c r="GC58" s="16"/>
      <c r="GD58" s="16"/>
      <c r="GE58" s="16"/>
      <c r="GF58" s="16"/>
      <c r="GG58" s="16"/>
      <c r="GH58" s="16"/>
      <c r="GI58" s="16"/>
      <c r="GJ58" s="16"/>
      <c r="GK58" s="16"/>
      <c r="GL58" s="16"/>
      <c r="GM58" s="16"/>
      <c r="GN58" s="16"/>
      <c r="GO58" s="16"/>
      <c r="GP58" s="16"/>
      <c r="GQ58" s="16"/>
      <c r="GR58" s="16"/>
      <c r="GS58" s="16"/>
      <c r="GT58" s="16"/>
      <c r="GU58" s="16"/>
      <c r="GV58" s="16"/>
      <c r="GW58" s="16"/>
      <c r="GX58" s="16"/>
      <c r="GY58" s="16"/>
      <c r="GZ58" s="16"/>
      <c r="HA58" s="16"/>
      <c r="HB58" s="16"/>
      <c r="HC58" s="16"/>
      <c r="HD58" s="16"/>
      <c r="HE58" s="16"/>
      <c r="HF58" s="16"/>
      <c r="HG58" s="16"/>
      <c r="HH58" s="16"/>
      <c r="HI58" s="16"/>
      <c r="HJ58" s="16"/>
      <c r="HK58" s="16"/>
      <c r="HL58" s="16"/>
      <c r="HM58" s="16"/>
      <c r="HN58" s="16"/>
      <c r="HO58" s="16"/>
      <c r="HP58" s="16"/>
    </row>
    <row r="59" spans="1:224" ht="12.75" customHeight="1" x14ac:dyDescent="0.2">
      <c r="A59" s="67" t="s">
        <v>197</v>
      </c>
      <c r="B59" s="20">
        <v>2006</v>
      </c>
      <c r="C59" s="68" t="s">
        <v>198</v>
      </c>
      <c r="D59" s="21">
        <f t="shared" ca="1" si="6"/>
        <v>0</v>
      </c>
      <c r="E59" s="21">
        <f t="shared" ca="1" si="6"/>
        <v>0</v>
      </c>
      <c r="F59" s="21">
        <f t="shared" ca="1" si="6"/>
        <v>0</v>
      </c>
      <c r="G59" s="21">
        <f t="shared" ca="1" si="6"/>
        <v>0</v>
      </c>
      <c r="H59" s="21">
        <f t="shared" ca="1" si="6"/>
        <v>0</v>
      </c>
      <c r="I59" s="21">
        <f t="shared" ca="1" si="6"/>
        <v>0</v>
      </c>
      <c r="J59" s="21">
        <f t="shared" ca="1" si="6"/>
        <v>0</v>
      </c>
      <c r="K59" s="21">
        <f t="shared" ca="1" si="6"/>
        <v>0</v>
      </c>
      <c r="L59" s="21">
        <f t="shared" ca="1" si="6"/>
        <v>0</v>
      </c>
      <c r="M59" s="22">
        <f t="shared" ca="1" si="1"/>
        <v>0</v>
      </c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6"/>
      <c r="AL59" s="16"/>
      <c r="AM59" s="16"/>
      <c r="AN59" s="16"/>
      <c r="AO59" s="16"/>
      <c r="AP59" s="16"/>
      <c r="AQ59" s="16"/>
      <c r="AR59" s="16"/>
      <c r="AS59" s="16"/>
      <c r="AT59" s="16"/>
      <c r="AU59" s="16"/>
      <c r="AV59" s="16"/>
      <c r="AW59" s="16"/>
      <c r="AX59" s="16"/>
      <c r="AY59" s="16"/>
      <c r="AZ59" s="16"/>
      <c r="BA59" s="16"/>
      <c r="BB59" s="16"/>
      <c r="BC59" s="16"/>
      <c r="BD59" s="16"/>
      <c r="BE59" s="16"/>
      <c r="BF59" s="16"/>
      <c r="BG59" s="16"/>
      <c r="BH59" s="16"/>
      <c r="BI59" s="16"/>
      <c r="BJ59" s="16"/>
      <c r="BK59" s="16"/>
      <c r="BL59" s="16"/>
      <c r="BM59" s="16"/>
      <c r="BN59" s="16"/>
      <c r="BO59" s="16"/>
      <c r="BP59" s="16"/>
      <c r="BQ59" s="16"/>
      <c r="BR59" s="16"/>
      <c r="BS59" s="16"/>
      <c r="BT59" s="16"/>
      <c r="BU59" s="16"/>
      <c r="BV59" s="16"/>
      <c r="BW59" s="16"/>
      <c r="BX59" s="16"/>
      <c r="BY59" s="16"/>
      <c r="BZ59" s="16"/>
      <c r="CA59" s="16"/>
      <c r="CB59" s="16"/>
      <c r="CC59" s="16"/>
      <c r="CD59" s="16"/>
      <c r="CE59" s="16"/>
      <c r="CF59" s="16"/>
      <c r="CG59" s="16"/>
      <c r="CH59" s="16"/>
      <c r="CI59" s="16"/>
      <c r="CJ59" s="16"/>
      <c r="CK59" s="16"/>
      <c r="CL59" s="16"/>
      <c r="CM59" s="16"/>
      <c r="CN59" s="16"/>
      <c r="CO59" s="16"/>
      <c r="CP59" s="16"/>
      <c r="CQ59" s="16"/>
      <c r="CR59" s="16"/>
      <c r="CS59" s="16"/>
      <c r="CT59" s="16"/>
      <c r="CU59" s="16"/>
      <c r="CV59" s="16"/>
      <c r="CW59" s="16"/>
      <c r="CX59" s="16"/>
      <c r="CY59" s="16"/>
      <c r="CZ59" s="16"/>
      <c r="DA59" s="16"/>
      <c r="DB59" s="16"/>
      <c r="DC59" s="16"/>
      <c r="DD59" s="16"/>
      <c r="DE59" s="16"/>
      <c r="DF59" s="16"/>
      <c r="DG59" s="16"/>
      <c r="DH59" s="16"/>
      <c r="DI59" s="16"/>
      <c r="DJ59" s="16"/>
      <c r="DK59" s="16"/>
      <c r="DL59" s="16"/>
      <c r="DM59" s="16"/>
      <c r="DN59" s="16"/>
      <c r="DO59" s="16"/>
      <c r="DP59" s="16"/>
      <c r="DQ59" s="16"/>
      <c r="DR59" s="16"/>
      <c r="DS59" s="16"/>
      <c r="DT59" s="16"/>
      <c r="DU59" s="16"/>
      <c r="DV59" s="16"/>
      <c r="DW59" s="16"/>
      <c r="DX59" s="16"/>
      <c r="DY59" s="16"/>
      <c r="DZ59" s="16"/>
      <c r="EA59" s="16"/>
      <c r="EB59" s="16"/>
      <c r="EC59" s="16"/>
      <c r="ED59" s="16"/>
      <c r="EE59" s="16"/>
      <c r="EF59" s="16"/>
      <c r="EG59" s="16"/>
      <c r="EH59" s="16"/>
      <c r="EI59" s="16"/>
      <c r="EJ59" s="16"/>
      <c r="EK59" s="16"/>
      <c r="EL59" s="16"/>
      <c r="EM59" s="16"/>
      <c r="EN59" s="16"/>
      <c r="EO59" s="16"/>
      <c r="EP59" s="16"/>
      <c r="EQ59" s="16"/>
      <c r="ER59" s="16"/>
      <c r="ES59" s="16"/>
      <c r="ET59" s="16"/>
      <c r="EU59" s="16"/>
      <c r="EV59" s="16"/>
      <c r="EW59" s="16"/>
      <c r="EX59" s="16"/>
      <c r="EY59" s="16"/>
      <c r="EZ59" s="16"/>
      <c r="FA59" s="16"/>
      <c r="FB59" s="16"/>
      <c r="FC59" s="16"/>
      <c r="FD59" s="16"/>
      <c r="FE59" s="16"/>
      <c r="FF59" s="16"/>
      <c r="FG59" s="16"/>
      <c r="FH59" s="16"/>
      <c r="FI59" s="16"/>
      <c r="FJ59" s="16"/>
      <c r="FK59" s="16"/>
      <c r="FL59" s="16"/>
      <c r="FM59" s="16"/>
      <c r="FN59" s="16"/>
      <c r="FO59" s="16"/>
      <c r="FP59" s="16"/>
      <c r="FQ59" s="16"/>
      <c r="FR59" s="16"/>
      <c r="FS59" s="16"/>
      <c r="FT59" s="16"/>
      <c r="FU59" s="16"/>
      <c r="FV59" s="16"/>
      <c r="FW59" s="16"/>
      <c r="FX59" s="16"/>
      <c r="FY59" s="16"/>
      <c r="FZ59" s="16"/>
      <c r="GA59" s="16"/>
      <c r="GB59" s="16"/>
      <c r="GC59" s="16"/>
      <c r="GD59" s="16"/>
      <c r="GE59" s="16"/>
      <c r="GF59" s="16"/>
      <c r="GG59" s="16"/>
      <c r="GH59" s="16"/>
      <c r="GI59" s="16"/>
      <c r="GJ59" s="16"/>
      <c r="GK59" s="16"/>
      <c r="GL59" s="16"/>
      <c r="GM59" s="16"/>
      <c r="GN59" s="16"/>
      <c r="GO59" s="16"/>
      <c r="GP59" s="16"/>
      <c r="GQ59" s="16"/>
      <c r="GR59" s="16"/>
      <c r="GS59" s="16"/>
      <c r="GT59" s="16"/>
      <c r="GU59" s="16"/>
      <c r="GV59" s="16"/>
      <c r="GW59" s="16"/>
      <c r="GX59" s="16"/>
      <c r="GY59" s="16"/>
      <c r="GZ59" s="16"/>
      <c r="HA59" s="16"/>
      <c r="HB59" s="16"/>
      <c r="HC59" s="16"/>
      <c r="HD59" s="16"/>
      <c r="HE59" s="16"/>
      <c r="HF59" s="16"/>
      <c r="HG59" s="16"/>
      <c r="HH59" s="16"/>
      <c r="HI59" s="16"/>
      <c r="HJ59" s="16"/>
      <c r="HK59" s="16"/>
      <c r="HL59" s="16"/>
      <c r="HM59" s="16"/>
      <c r="HN59" s="16"/>
      <c r="HO59" s="16"/>
      <c r="HP59" s="16"/>
    </row>
    <row r="60" spans="1:224" ht="12.75" customHeight="1" x14ac:dyDescent="0.2">
      <c r="A60" s="67" t="s">
        <v>199</v>
      </c>
      <c r="B60" s="20">
        <v>2007</v>
      </c>
      <c r="C60" s="68" t="s">
        <v>195</v>
      </c>
      <c r="D60" s="21">
        <f t="shared" ca="1" si="6"/>
        <v>0</v>
      </c>
      <c r="E60" s="21">
        <f t="shared" ca="1" si="6"/>
        <v>0</v>
      </c>
      <c r="F60" s="21">
        <f t="shared" ca="1" si="6"/>
        <v>0</v>
      </c>
      <c r="G60" s="21">
        <f t="shared" ca="1" si="6"/>
        <v>0</v>
      </c>
      <c r="H60" s="21">
        <f t="shared" ca="1" si="6"/>
        <v>0</v>
      </c>
      <c r="I60" s="21">
        <f t="shared" ca="1" si="6"/>
        <v>0</v>
      </c>
      <c r="J60" s="21">
        <f t="shared" ca="1" si="6"/>
        <v>0</v>
      </c>
      <c r="K60" s="21">
        <f t="shared" ca="1" si="6"/>
        <v>0</v>
      </c>
      <c r="L60" s="21">
        <f t="shared" ca="1" si="6"/>
        <v>0</v>
      </c>
      <c r="M60" s="22">
        <f t="shared" ca="1" si="1"/>
        <v>0</v>
      </c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  <c r="AO60" s="16"/>
      <c r="AP60" s="16"/>
      <c r="AQ60" s="16"/>
      <c r="AR60" s="16"/>
      <c r="AS60" s="16"/>
      <c r="AT60" s="16"/>
      <c r="AU60" s="16"/>
      <c r="AV60" s="16"/>
      <c r="AW60" s="16"/>
      <c r="AX60" s="16"/>
      <c r="AY60" s="16"/>
      <c r="AZ60" s="16"/>
      <c r="BA60" s="16"/>
      <c r="BB60" s="16"/>
      <c r="BC60" s="16"/>
      <c r="BD60" s="16"/>
      <c r="BE60" s="16"/>
      <c r="BF60" s="16"/>
      <c r="BG60" s="16"/>
      <c r="BH60" s="16"/>
      <c r="BI60" s="16"/>
      <c r="BJ60" s="16"/>
      <c r="BK60" s="16"/>
      <c r="BL60" s="16"/>
      <c r="BM60" s="16"/>
      <c r="BN60" s="16"/>
      <c r="BO60" s="16"/>
      <c r="BP60" s="16"/>
      <c r="BQ60" s="16"/>
      <c r="BR60" s="16"/>
      <c r="BS60" s="16"/>
      <c r="BT60" s="16"/>
      <c r="BU60" s="16"/>
      <c r="BV60" s="16"/>
      <c r="BW60" s="16"/>
      <c r="BX60" s="16"/>
      <c r="BY60" s="16"/>
      <c r="BZ60" s="16"/>
      <c r="CA60" s="16"/>
      <c r="CB60" s="16"/>
      <c r="CC60" s="16"/>
      <c r="CD60" s="16"/>
      <c r="CE60" s="16"/>
      <c r="CF60" s="16"/>
      <c r="CG60" s="16"/>
      <c r="CH60" s="16"/>
      <c r="CI60" s="16"/>
      <c r="CJ60" s="16"/>
      <c r="CK60" s="16"/>
      <c r="CL60" s="16"/>
      <c r="CM60" s="16"/>
      <c r="CN60" s="16"/>
      <c r="CO60" s="16"/>
      <c r="CP60" s="16"/>
      <c r="CQ60" s="16"/>
      <c r="CR60" s="16"/>
      <c r="CS60" s="16"/>
      <c r="CT60" s="16"/>
      <c r="CU60" s="16"/>
      <c r="CV60" s="16"/>
      <c r="CW60" s="16"/>
      <c r="CX60" s="16"/>
      <c r="CY60" s="16"/>
      <c r="CZ60" s="16"/>
      <c r="DA60" s="16"/>
      <c r="DB60" s="16"/>
      <c r="DC60" s="16"/>
      <c r="DD60" s="16"/>
      <c r="DE60" s="16"/>
      <c r="DF60" s="16"/>
      <c r="DG60" s="16"/>
      <c r="DH60" s="16"/>
      <c r="DI60" s="16"/>
      <c r="DJ60" s="16"/>
      <c r="DK60" s="16"/>
      <c r="DL60" s="16"/>
      <c r="DM60" s="16"/>
      <c r="DN60" s="16"/>
      <c r="DO60" s="16"/>
      <c r="DP60" s="16"/>
      <c r="DQ60" s="16"/>
      <c r="DR60" s="16"/>
      <c r="DS60" s="16"/>
      <c r="DT60" s="16"/>
      <c r="DU60" s="16"/>
      <c r="DV60" s="16"/>
      <c r="DW60" s="16"/>
      <c r="DX60" s="16"/>
      <c r="DY60" s="16"/>
      <c r="DZ60" s="16"/>
      <c r="EA60" s="16"/>
      <c r="EB60" s="16"/>
      <c r="EC60" s="16"/>
      <c r="ED60" s="16"/>
      <c r="EE60" s="16"/>
      <c r="EF60" s="16"/>
      <c r="EG60" s="16"/>
      <c r="EH60" s="16"/>
      <c r="EI60" s="16"/>
      <c r="EJ60" s="16"/>
      <c r="EK60" s="16"/>
      <c r="EL60" s="16"/>
      <c r="EM60" s="16"/>
      <c r="EN60" s="16"/>
      <c r="EO60" s="16"/>
      <c r="EP60" s="16"/>
      <c r="EQ60" s="16"/>
      <c r="ER60" s="16"/>
      <c r="ES60" s="16"/>
      <c r="ET60" s="16"/>
      <c r="EU60" s="16"/>
      <c r="EV60" s="16"/>
      <c r="EW60" s="16"/>
      <c r="EX60" s="16"/>
      <c r="EY60" s="16"/>
      <c r="EZ60" s="16"/>
      <c r="FA60" s="16"/>
      <c r="FB60" s="16"/>
      <c r="FC60" s="16"/>
      <c r="FD60" s="16"/>
      <c r="FE60" s="16"/>
      <c r="FF60" s="16"/>
      <c r="FG60" s="16"/>
      <c r="FH60" s="16"/>
      <c r="FI60" s="16"/>
      <c r="FJ60" s="16"/>
      <c r="FK60" s="16"/>
      <c r="FL60" s="16"/>
      <c r="FM60" s="16"/>
      <c r="FN60" s="16"/>
      <c r="FO60" s="16"/>
      <c r="FP60" s="16"/>
      <c r="FQ60" s="16"/>
      <c r="FR60" s="16"/>
      <c r="FS60" s="16"/>
      <c r="FT60" s="16"/>
      <c r="FU60" s="16"/>
      <c r="FV60" s="16"/>
      <c r="FW60" s="16"/>
      <c r="FX60" s="16"/>
      <c r="FY60" s="16"/>
      <c r="FZ60" s="16"/>
      <c r="GA60" s="16"/>
      <c r="GB60" s="16"/>
      <c r="GC60" s="16"/>
      <c r="GD60" s="16"/>
      <c r="GE60" s="16"/>
      <c r="GF60" s="16"/>
      <c r="GG60" s="16"/>
      <c r="GH60" s="16"/>
      <c r="GI60" s="16"/>
      <c r="GJ60" s="16"/>
      <c r="GK60" s="16"/>
      <c r="GL60" s="16"/>
      <c r="GM60" s="16"/>
      <c r="GN60" s="16"/>
      <c r="GO60" s="16"/>
      <c r="GP60" s="16"/>
      <c r="GQ60" s="16"/>
      <c r="GR60" s="16"/>
      <c r="GS60" s="16"/>
      <c r="GT60" s="16"/>
      <c r="GU60" s="16"/>
      <c r="GV60" s="16"/>
      <c r="GW60" s="16"/>
      <c r="GX60" s="16"/>
      <c r="GY60" s="16"/>
      <c r="GZ60" s="16"/>
      <c r="HA60" s="16"/>
      <c r="HB60" s="16"/>
      <c r="HC60" s="16"/>
      <c r="HD60" s="16"/>
      <c r="HE60" s="16"/>
      <c r="HF60" s="16"/>
      <c r="HG60" s="16"/>
      <c r="HH60" s="16"/>
      <c r="HI60" s="16"/>
      <c r="HJ60" s="16"/>
      <c r="HK60" s="16"/>
      <c r="HL60" s="16"/>
      <c r="HM60" s="16"/>
      <c r="HN60" s="16"/>
      <c r="HO60" s="16"/>
      <c r="HP60" s="16"/>
    </row>
    <row r="61" spans="1:224" ht="12.75" customHeight="1" x14ac:dyDescent="0.2">
      <c r="A61" s="67" t="s">
        <v>200</v>
      </c>
      <c r="B61" s="20">
        <v>2008</v>
      </c>
      <c r="C61" s="68" t="s">
        <v>195</v>
      </c>
      <c r="D61" s="21">
        <f t="shared" ca="1" si="6"/>
        <v>0</v>
      </c>
      <c r="E61" s="21">
        <f t="shared" ca="1" si="6"/>
        <v>0</v>
      </c>
      <c r="F61" s="21">
        <f t="shared" ca="1" si="6"/>
        <v>0</v>
      </c>
      <c r="G61" s="21">
        <f t="shared" ca="1" si="6"/>
        <v>0</v>
      </c>
      <c r="H61" s="21">
        <f t="shared" ca="1" si="6"/>
        <v>0</v>
      </c>
      <c r="I61" s="21">
        <f t="shared" ca="1" si="6"/>
        <v>0</v>
      </c>
      <c r="J61" s="21">
        <f t="shared" ca="1" si="6"/>
        <v>0</v>
      </c>
      <c r="K61" s="21">
        <f t="shared" ca="1" si="6"/>
        <v>0</v>
      </c>
      <c r="L61" s="21">
        <f t="shared" ca="1" si="6"/>
        <v>0</v>
      </c>
      <c r="M61" s="22">
        <f t="shared" ref="M61" ca="1" si="7">+SUM(D61:L61)</f>
        <v>0</v>
      </c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  <c r="AM61" s="16"/>
      <c r="AN61" s="16"/>
      <c r="AO61" s="16"/>
      <c r="AP61" s="16"/>
      <c r="AQ61" s="16"/>
      <c r="AR61" s="16"/>
      <c r="AS61" s="16"/>
      <c r="AT61" s="16"/>
      <c r="AU61" s="16"/>
      <c r="AV61" s="16"/>
      <c r="AW61" s="16"/>
      <c r="AX61" s="16"/>
      <c r="AY61" s="16"/>
      <c r="AZ61" s="16"/>
      <c r="BA61" s="16"/>
      <c r="BB61" s="16"/>
      <c r="BC61" s="16"/>
      <c r="BD61" s="16"/>
      <c r="BE61" s="16"/>
      <c r="BF61" s="16"/>
      <c r="BG61" s="16"/>
      <c r="BH61" s="16"/>
      <c r="BI61" s="16"/>
      <c r="BJ61" s="16"/>
      <c r="BK61" s="16"/>
      <c r="BL61" s="16"/>
      <c r="BM61" s="16"/>
      <c r="BN61" s="16"/>
      <c r="BO61" s="16"/>
      <c r="BP61" s="16"/>
      <c r="BQ61" s="16"/>
      <c r="BR61" s="16"/>
      <c r="BS61" s="16"/>
      <c r="BT61" s="16"/>
      <c r="BU61" s="16"/>
      <c r="BV61" s="16"/>
      <c r="BW61" s="16"/>
      <c r="BX61" s="16"/>
      <c r="BY61" s="16"/>
      <c r="BZ61" s="16"/>
      <c r="CA61" s="16"/>
      <c r="CB61" s="16"/>
      <c r="CC61" s="16"/>
      <c r="CD61" s="16"/>
      <c r="CE61" s="16"/>
      <c r="CF61" s="16"/>
      <c r="CG61" s="16"/>
      <c r="CH61" s="16"/>
      <c r="CI61" s="16"/>
      <c r="CJ61" s="16"/>
      <c r="CK61" s="16"/>
      <c r="CL61" s="16"/>
      <c r="CM61" s="16"/>
      <c r="CN61" s="16"/>
      <c r="CO61" s="16"/>
      <c r="CP61" s="16"/>
      <c r="CQ61" s="16"/>
      <c r="CR61" s="16"/>
      <c r="CS61" s="16"/>
      <c r="CT61" s="16"/>
      <c r="CU61" s="16"/>
      <c r="CV61" s="16"/>
      <c r="CW61" s="16"/>
      <c r="CX61" s="16"/>
      <c r="CY61" s="16"/>
      <c r="CZ61" s="16"/>
      <c r="DA61" s="16"/>
      <c r="DB61" s="16"/>
      <c r="DC61" s="16"/>
      <c r="DD61" s="16"/>
      <c r="DE61" s="16"/>
      <c r="DF61" s="16"/>
      <c r="DG61" s="16"/>
      <c r="DH61" s="16"/>
      <c r="DI61" s="16"/>
      <c r="DJ61" s="16"/>
      <c r="DK61" s="16"/>
      <c r="DL61" s="16"/>
      <c r="DM61" s="16"/>
      <c r="DN61" s="16"/>
      <c r="DO61" s="16"/>
      <c r="DP61" s="16"/>
      <c r="DQ61" s="16"/>
      <c r="DR61" s="16"/>
      <c r="DS61" s="16"/>
      <c r="DT61" s="16"/>
      <c r="DU61" s="16"/>
      <c r="DV61" s="16"/>
      <c r="DW61" s="16"/>
      <c r="DX61" s="16"/>
      <c r="DY61" s="16"/>
      <c r="DZ61" s="16"/>
      <c r="EA61" s="16"/>
      <c r="EB61" s="16"/>
      <c r="EC61" s="16"/>
      <c r="ED61" s="16"/>
      <c r="EE61" s="16"/>
      <c r="EF61" s="16"/>
      <c r="EG61" s="16"/>
      <c r="EH61" s="16"/>
      <c r="EI61" s="16"/>
      <c r="EJ61" s="16"/>
      <c r="EK61" s="16"/>
      <c r="EL61" s="16"/>
      <c r="EM61" s="16"/>
      <c r="EN61" s="16"/>
      <c r="EO61" s="16"/>
      <c r="EP61" s="16"/>
      <c r="EQ61" s="16"/>
      <c r="ER61" s="16"/>
      <c r="ES61" s="16"/>
      <c r="ET61" s="16"/>
      <c r="EU61" s="16"/>
      <c r="EV61" s="16"/>
      <c r="EW61" s="16"/>
      <c r="EX61" s="16"/>
      <c r="EY61" s="16"/>
      <c r="EZ61" s="16"/>
      <c r="FA61" s="16"/>
      <c r="FB61" s="16"/>
      <c r="FC61" s="16"/>
      <c r="FD61" s="16"/>
      <c r="FE61" s="16"/>
      <c r="FF61" s="16"/>
      <c r="FG61" s="16"/>
      <c r="FH61" s="16"/>
      <c r="FI61" s="16"/>
      <c r="FJ61" s="16"/>
      <c r="FK61" s="16"/>
      <c r="FL61" s="16"/>
      <c r="FM61" s="16"/>
      <c r="FN61" s="16"/>
      <c r="FO61" s="16"/>
      <c r="FP61" s="16"/>
      <c r="FQ61" s="16"/>
      <c r="FR61" s="16"/>
      <c r="FS61" s="16"/>
      <c r="FT61" s="16"/>
      <c r="FU61" s="16"/>
      <c r="FV61" s="16"/>
      <c r="FW61" s="16"/>
      <c r="FX61" s="16"/>
      <c r="FY61" s="16"/>
      <c r="FZ61" s="16"/>
      <c r="GA61" s="16"/>
      <c r="GB61" s="16"/>
      <c r="GC61" s="16"/>
      <c r="GD61" s="16"/>
      <c r="GE61" s="16"/>
      <c r="GF61" s="16"/>
      <c r="GG61" s="16"/>
      <c r="GH61" s="16"/>
      <c r="GI61" s="16"/>
      <c r="GJ61" s="16"/>
      <c r="GK61" s="16"/>
      <c r="GL61" s="16"/>
      <c r="GM61" s="16"/>
      <c r="GN61" s="16"/>
      <c r="GO61" s="16"/>
      <c r="GP61" s="16"/>
      <c r="GQ61" s="16"/>
      <c r="GR61" s="16"/>
      <c r="GS61" s="16"/>
      <c r="GT61" s="16"/>
      <c r="GU61" s="16"/>
      <c r="GV61" s="16"/>
      <c r="GW61" s="16"/>
      <c r="GX61" s="16"/>
      <c r="GY61" s="16"/>
      <c r="GZ61" s="16"/>
      <c r="HA61" s="16"/>
      <c r="HB61" s="16"/>
      <c r="HC61" s="16"/>
      <c r="HD61" s="16"/>
      <c r="HE61" s="16"/>
      <c r="HF61" s="16"/>
      <c r="HG61" s="16"/>
      <c r="HH61" s="16"/>
      <c r="HI61" s="16"/>
      <c r="HJ61" s="16"/>
      <c r="HK61" s="16"/>
      <c r="HL61" s="16"/>
      <c r="HM61" s="16"/>
      <c r="HN61" s="16"/>
      <c r="HO61" s="16"/>
      <c r="HP61" s="16"/>
    </row>
    <row r="62" spans="1:224" ht="12.75" customHeight="1" x14ac:dyDescent="0.2">
      <c r="A62" s="67" t="s">
        <v>201</v>
      </c>
      <c r="B62" s="20">
        <v>3001</v>
      </c>
      <c r="C62" s="68" t="s">
        <v>198</v>
      </c>
      <c r="D62" s="21">
        <f t="shared" ca="1" si="6"/>
        <v>0</v>
      </c>
      <c r="E62" s="21">
        <f t="shared" ca="1" si="6"/>
        <v>0</v>
      </c>
      <c r="F62" s="21">
        <f t="shared" ca="1" si="6"/>
        <v>0</v>
      </c>
      <c r="G62" s="21">
        <f t="shared" ca="1" si="6"/>
        <v>0</v>
      </c>
      <c r="H62" s="21">
        <f t="shared" ca="1" si="6"/>
        <v>0</v>
      </c>
      <c r="I62" s="21">
        <f t="shared" ca="1" si="6"/>
        <v>0</v>
      </c>
      <c r="J62" s="21">
        <f t="shared" ca="1" si="6"/>
        <v>0</v>
      </c>
      <c r="K62" s="21">
        <f t="shared" ca="1" si="6"/>
        <v>0</v>
      </c>
      <c r="L62" s="21">
        <f t="shared" ca="1" si="6"/>
        <v>0</v>
      </c>
      <c r="M62" s="22">
        <f t="shared" ref="M62:M76" ca="1" si="8">+SUM(D62:L62)</f>
        <v>0</v>
      </c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  <c r="AK62" s="16"/>
      <c r="AL62" s="16"/>
      <c r="AM62" s="16"/>
      <c r="AN62" s="16"/>
      <c r="AO62" s="16"/>
      <c r="AP62" s="16"/>
      <c r="AQ62" s="16"/>
      <c r="AR62" s="16"/>
      <c r="AS62" s="16"/>
      <c r="AT62" s="16"/>
      <c r="AU62" s="16"/>
      <c r="AV62" s="16"/>
      <c r="AW62" s="16"/>
      <c r="AX62" s="16"/>
      <c r="AY62" s="16"/>
      <c r="AZ62" s="16"/>
      <c r="BA62" s="16"/>
      <c r="BB62" s="16"/>
      <c r="BC62" s="16"/>
      <c r="BD62" s="16"/>
      <c r="BE62" s="16"/>
      <c r="BF62" s="16"/>
      <c r="BG62" s="16"/>
      <c r="BH62" s="16"/>
      <c r="BI62" s="16"/>
      <c r="BJ62" s="16"/>
      <c r="BK62" s="16"/>
      <c r="BL62" s="16"/>
      <c r="BM62" s="16"/>
      <c r="BN62" s="16"/>
      <c r="BO62" s="16"/>
      <c r="BP62" s="16"/>
      <c r="BQ62" s="16"/>
      <c r="BR62" s="16"/>
      <c r="BS62" s="16"/>
      <c r="BT62" s="16"/>
      <c r="BU62" s="16"/>
      <c r="BV62" s="16"/>
      <c r="BW62" s="16"/>
      <c r="BX62" s="16"/>
      <c r="BY62" s="16"/>
      <c r="BZ62" s="16"/>
      <c r="CA62" s="16"/>
      <c r="CB62" s="16"/>
      <c r="CC62" s="16"/>
      <c r="CD62" s="16"/>
      <c r="CE62" s="16"/>
      <c r="CF62" s="16"/>
      <c r="CG62" s="16"/>
      <c r="CH62" s="16"/>
      <c r="CI62" s="16"/>
      <c r="CJ62" s="16"/>
      <c r="CK62" s="16"/>
      <c r="CL62" s="16"/>
      <c r="CM62" s="16"/>
      <c r="CN62" s="16"/>
      <c r="CO62" s="16"/>
      <c r="CP62" s="16"/>
      <c r="CQ62" s="16"/>
      <c r="CR62" s="16"/>
      <c r="CS62" s="16"/>
      <c r="CT62" s="16"/>
      <c r="CU62" s="16"/>
      <c r="CV62" s="16"/>
      <c r="CW62" s="16"/>
      <c r="CX62" s="16"/>
      <c r="CY62" s="16"/>
      <c r="CZ62" s="16"/>
      <c r="DA62" s="16"/>
      <c r="DB62" s="16"/>
      <c r="DC62" s="16"/>
      <c r="DD62" s="16"/>
      <c r="DE62" s="16"/>
      <c r="DF62" s="16"/>
      <c r="DG62" s="16"/>
      <c r="DH62" s="16"/>
      <c r="DI62" s="16"/>
      <c r="DJ62" s="16"/>
      <c r="DK62" s="16"/>
      <c r="DL62" s="16"/>
      <c r="DM62" s="16"/>
      <c r="DN62" s="16"/>
      <c r="DO62" s="16"/>
      <c r="DP62" s="16"/>
      <c r="DQ62" s="16"/>
      <c r="DR62" s="16"/>
      <c r="DS62" s="16"/>
      <c r="DT62" s="16"/>
      <c r="DU62" s="16"/>
      <c r="DV62" s="16"/>
      <c r="DW62" s="16"/>
      <c r="DX62" s="16"/>
      <c r="DY62" s="16"/>
      <c r="DZ62" s="16"/>
      <c r="EA62" s="16"/>
      <c r="EB62" s="16"/>
      <c r="EC62" s="16"/>
      <c r="ED62" s="16"/>
      <c r="EE62" s="16"/>
      <c r="EF62" s="16"/>
      <c r="EG62" s="16"/>
      <c r="EH62" s="16"/>
      <c r="EI62" s="16"/>
      <c r="EJ62" s="16"/>
      <c r="EK62" s="16"/>
      <c r="EL62" s="16"/>
      <c r="EM62" s="16"/>
      <c r="EN62" s="16"/>
      <c r="EO62" s="16"/>
      <c r="EP62" s="16"/>
      <c r="EQ62" s="16"/>
      <c r="ER62" s="16"/>
      <c r="ES62" s="16"/>
      <c r="ET62" s="16"/>
      <c r="EU62" s="16"/>
      <c r="EV62" s="16"/>
      <c r="EW62" s="16"/>
      <c r="EX62" s="16"/>
      <c r="EY62" s="16"/>
      <c r="EZ62" s="16"/>
      <c r="FA62" s="16"/>
      <c r="FB62" s="16"/>
      <c r="FC62" s="16"/>
      <c r="FD62" s="16"/>
      <c r="FE62" s="16"/>
      <c r="FF62" s="16"/>
      <c r="FG62" s="16"/>
      <c r="FH62" s="16"/>
      <c r="FI62" s="16"/>
      <c r="FJ62" s="16"/>
      <c r="FK62" s="16"/>
      <c r="FL62" s="16"/>
      <c r="FM62" s="16"/>
      <c r="FN62" s="16"/>
      <c r="FO62" s="16"/>
      <c r="FP62" s="16"/>
      <c r="FQ62" s="16"/>
      <c r="FR62" s="16"/>
      <c r="FS62" s="16"/>
      <c r="FT62" s="16"/>
      <c r="FU62" s="16"/>
      <c r="FV62" s="16"/>
      <c r="FW62" s="16"/>
      <c r="FX62" s="16"/>
      <c r="FY62" s="16"/>
      <c r="FZ62" s="16"/>
      <c r="GA62" s="16"/>
      <c r="GB62" s="16"/>
      <c r="GC62" s="16"/>
      <c r="GD62" s="16"/>
      <c r="GE62" s="16"/>
      <c r="GF62" s="16"/>
      <c r="GG62" s="16"/>
      <c r="GH62" s="16"/>
      <c r="GI62" s="16"/>
      <c r="GJ62" s="16"/>
      <c r="GK62" s="16"/>
      <c r="GL62" s="16"/>
      <c r="GM62" s="16"/>
      <c r="GN62" s="16"/>
      <c r="GO62" s="16"/>
      <c r="GP62" s="16"/>
      <c r="GQ62" s="16"/>
      <c r="GR62" s="16"/>
      <c r="GS62" s="16"/>
      <c r="GT62" s="16"/>
      <c r="GU62" s="16"/>
      <c r="GV62" s="16"/>
      <c r="GW62" s="16"/>
      <c r="GX62" s="16"/>
      <c r="GY62" s="16"/>
      <c r="GZ62" s="16"/>
      <c r="HA62" s="16"/>
      <c r="HB62" s="16"/>
      <c r="HC62" s="16"/>
      <c r="HD62" s="16"/>
      <c r="HE62" s="16"/>
      <c r="HF62" s="16"/>
      <c r="HG62" s="16"/>
      <c r="HH62" s="16"/>
      <c r="HI62" s="16"/>
      <c r="HJ62" s="16"/>
      <c r="HK62" s="16"/>
      <c r="HL62" s="16"/>
      <c r="HM62" s="16"/>
      <c r="HN62" s="16"/>
      <c r="HO62" s="16"/>
      <c r="HP62" s="16"/>
    </row>
    <row r="63" spans="1:224" ht="12.75" customHeight="1" x14ac:dyDescent="0.2">
      <c r="A63" s="67" t="s">
        <v>202</v>
      </c>
      <c r="B63" s="20">
        <v>3002</v>
      </c>
      <c r="C63" s="68" t="s">
        <v>198</v>
      </c>
      <c r="D63" s="21">
        <f t="shared" ca="1" si="6"/>
        <v>0</v>
      </c>
      <c r="E63" s="21">
        <f t="shared" ca="1" si="6"/>
        <v>0</v>
      </c>
      <c r="F63" s="21">
        <f t="shared" ca="1" si="6"/>
        <v>0</v>
      </c>
      <c r="G63" s="21">
        <f t="shared" ca="1" si="6"/>
        <v>0</v>
      </c>
      <c r="H63" s="21">
        <f t="shared" ca="1" si="6"/>
        <v>0</v>
      </c>
      <c r="I63" s="21">
        <f t="shared" ca="1" si="6"/>
        <v>0</v>
      </c>
      <c r="J63" s="21">
        <f t="shared" ca="1" si="6"/>
        <v>0</v>
      </c>
      <c r="K63" s="21">
        <f t="shared" ca="1" si="6"/>
        <v>0</v>
      </c>
      <c r="L63" s="21">
        <f t="shared" ca="1" si="6"/>
        <v>0</v>
      </c>
      <c r="M63" s="22">
        <f t="shared" ca="1" si="8"/>
        <v>0</v>
      </c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  <c r="AK63" s="16"/>
      <c r="AL63" s="16"/>
      <c r="AM63" s="16"/>
      <c r="AN63" s="16"/>
      <c r="AO63" s="16"/>
      <c r="AP63" s="16"/>
      <c r="AQ63" s="16"/>
      <c r="AR63" s="16"/>
      <c r="AS63" s="16"/>
      <c r="AT63" s="16"/>
      <c r="AU63" s="16"/>
      <c r="AV63" s="16"/>
      <c r="AW63" s="16"/>
      <c r="AX63" s="16"/>
      <c r="AY63" s="16"/>
      <c r="AZ63" s="16"/>
      <c r="BA63" s="16"/>
      <c r="BB63" s="16"/>
      <c r="BC63" s="16"/>
      <c r="BD63" s="16"/>
      <c r="BE63" s="16"/>
      <c r="BF63" s="16"/>
      <c r="BG63" s="16"/>
      <c r="BH63" s="16"/>
      <c r="BI63" s="16"/>
      <c r="BJ63" s="16"/>
      <c r="BK63" s="16"/>
      <c r="BL63" s="16"/>
      <c r="BM63" s="16"/>
      <c r="BN63" s="16"/>
      <c r="BO63" s="16"/>
      <c r="BP63" s="16"/>
      <c r="BQ63" s="16"/>
      <c r="BR63" s="16"/>
      <c r="BS63" s="16"/>
      <c r="BT63" s="16"/>
      <c r="BU63" s="16"/>
      <c r="BV63" s="16"/>
      <c r="BW63" s="16"/>
      <c r="BX63" s="16"/>
      <c r="BY63" s="16"/>
      <c r="BZ63" s="16"/>
      <c r="CA63" s="16"/>
      <c r="CB63" s="16"/>
      <c r="CC63" s="16"/>
      <c r="CD63" s="16"/>
      <c r="CE63" s="16"/>
      <c r="CF63" s="16"/>
      <c r="CG63" s="16"/>
      <c r="CH63" s="16"/>
      <c r="CI63" s="16"/>
      <c r="CJ63" s="16"/>
      <c r="CK63" s="16"/>
      <c r="CL63" s="16"/>
      <c r="CM63" s="16"/>
      <c r="CN63" s="16"/>
      <c r="CO63" s="16"/>
      <c r="CP63" s="16"/>
      <c r="CQ63" s="16"/>
      <c r="CR63" s="16"/>
      <c r="CS63" s="16"/>
      <c r="CT63" s="16"/>
      <c r="CU63" s="16"/>
      <c r="CV63" s="16"/>
      <c r="CW63" s="16"/>
      <c r="CX63" s="16"/>
      <c r="CY63" s="16"/>
      <c r="CZ63" s="16"/>
      <c r="DA63" s="16"/>
      <c r="DB63" s="16"/>
      <c r="DC63" s="16"/>
      <c r="DD63" s="16"/>
      <c r="DE63" s="16"/>
      <c r="DF63" s="16"/>
      <c r="DG63" s="16"/>
      <c r="DH63" s="16"/>
      <c r="DI63" s="16"/>
      <c r="DJ63" s="16"/>
      <c r="DK63" s="16"/>
      <c r="DL63" s="16"/>
      <c r="DM63" s="16"/>
      <c r="DN63" s="16"/>
      <c r="DO63" s="16"/>
      <c r="DP63" s="16"/>
      <c r="DQ63" s="16"/>
      <c r="DR63" s="16"/>
      <c r="DS63" s="16"/>
      <c r="DT63" s="16"/>
      <c r="DU63" s="16"/>
      <c r="DV63" s="16"/>
      <c r="DW63" s="16"/>
      <c r="DX63" s="16"/>
      <c r="DY63" s="16"/>
      <c r="DZ63" s="16"/>
      <c r="EA63" s="16"/>
      <c r="EB63" s="16"/>
      <c r="EC63" s="16"/>
      <c r="ED63" s="16"/>
      <c r="EE63" s="16"/>
      <c r="EF63" s="16"/>
      <c r="EG63" s="16"/>
      <c r="EH63" s="16"/>
      <c r="EI63" s="16"/>
      <c r="EJ63" s="16"/>
      <c r="EK63" s="16"/>
      <c r="EL63" s="16"/>
      <c r="EM63" s="16"/>
      <c r="EN63" s="16"/>
      <c r="EO63" s="16"/>
      <c r="EP63" s="16"/>
      <c r="EQ63" s="16"/>
      <c r="ER63" s="16"/>
      <c r="ES63" s="16"/>
      <c r="ET63" s="16"/>
      <c r="EU63" s="16"/>
      <c r="EV63" s="16"/>
      <c r="EW63" s="16"/>
      <c r="EX63" s="16"/>
      <c r="EY63" s="16"/>
      <c r="EZ63" s="16"/>
      <c r="FA63" s="16"/>
      <c r="FB63" s="16"/>
      <c r="FC63" s="16"/>
      <c r="FD63" s="16"/>
      <c r="FE63" s="16"/>
      <c r="FF63" s="16"/>
      <c r="FG63" s="16"/>
      <c r="FH63" s="16"/>
      <c r="FI63" s="16"/>
      <c r="FJ63" s="16"/>
      <c r="FK63" s="16"/>
      <c r="FL63" s="16"/>
      <c r="FM63" s="16"/>
      <c r="FN63" s="16"/>
      <c r="FO63" s="16"/>
      <c r="FP63" s="16"/>
      <c r="FQ63" s="16"/>
      <c r="FR63" s="16"/>
      <c r="FS63" s="16"/>
      <c r="FT63" s="16"/>
      <c r="FU63" s="16"/>
      <c r="FV63" s="16"/>
      <c r="FW63" s="16"/>
      <c r="FX63" s="16"/>
      <c r="FY63" s="16"/>
      <c r="FZ63" s="16"/>
      <c r="GA63" s="16"/>
      <c r="GB63" s="16"/>
      <c r="GC63" s="16"/>
      <c r="GD63" s="16"/>
      <c r="GE63" s="16"/>
      <c r="GF63" s="16"/>
      <c r="GG63" s="16"/>
      <c r="GH63" s="16"/>
      <c r="GI63" s="16"/>
      <c r="GJ63" s="16"/>
      <c r="GK63" s="16"/>
      <c r="GL63" s="16"/>
      <c r="GM63" s="16"/>
      <c r="GN63" s="16"/>
      <c r="GO63" s="16"/>
      <c r="GP63" s="16"/>
      <c r="GQ63" s="16"/>
      <c r="GR63" s="16"/>
      <c r="GS63" s="16"/>
      <c r="GT63" s="16"/>
      <c r="GU63" s="16"/>
      <c r="GV63" s="16"/>
      <c r="GW63" s="16"/>
      <c r="GX63" s="16"/>
      <c r="GY63" s="16"/>
      <c r="GZ63" s="16"/>
      <c r="HA63" s="16"/>
      <c r="HB63" s="16"/>
      <c r="HC63" s="16"/>
      <c r="HD63" s="16"/>
      <c r="HE63" s="16"/>
      <c r="HF63" s="16"/>
      <c r="HG63" s="16"/>
      <c r="HH63" s="16"/>
      <c r="HI63" s="16"/>
      <c r="HJ63" s="16"/>
      <c r="HK63" s="16"/>
      <c r="HL63" s="16"/>
      <c r="HM63" s="16"/>
      <c r="HN63" s="16"/>
      <c r="HO63" s="16"/>
      <c r="HP63" s="16"/>
    </row>
    <row r="64" spans="1:224" ht="12.75" customHeight="1" x14ac:dyDescent="0.2">
      <c r="A64" s="67" t="s">
        <v>203</v>
      </c>
      <c r="B64" s="20">
        <v>3003</v>
      </c>
      <c r="C64" s="68" t="s">
        <v>198</v>
      </c>
      <c r="D64" s="21">
        <f t="shared" ca="1" si="6"/>
        <v>0</v>
      </c>
      <c r="E64" s="21">
        <f t="shared" ca="1" si="6"/>
        <v>0</v>
      </c>
      <c r="F64" s="21">
        <f t="shared" ca="1" si="6"/>
        <v>0</v>
      </c>
      <c r="G64" s="21">
        <f t="shared" ca="1" si="6"/>
        <v>0</v>
      </c>
      <c r="H64" s="21">
        <f t="shared" ca="1" si="6"/>
        <v>0</v>
      </c>
      <c r="I64" s="21">
        <f t="shared" ca="1" si="6"/>
        <v>0</v>
      </c>
      <c r="J64" s="21">
        <f t="shared" ca="1" si="6"/>
        <v>0</v>
      </c>
      <c r="K64" s="21">
        <f t="shared" ca="1" si="6"/>
        <v>0</v>
      </c>
      <c r="L64" s="21">
        <f t="shared" ca="1" si="6"/>
        <v>0</v>
      </c>
      <c r="M64" s="22">
        <f t="shared" ca="1" si="8"/>
        <v>0</v>
      </c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  <c r="BM64" s="16"/>
      <c r="BN64" s="16"/>
      <c r="BO64" s="16"/>
      <c r="BP64" s="16"/>
      <c r="BQ64" s="16"/>
      <c r="BR64" s="16"/>
      <c r="BS64" s="16"/>
      <c r="BT64" s="16"/>
      <c r="BU64" s="16"/>
      <c r="BV64" s="16"/>
      <c r="BW64" s="16"/>
      <c r="BX64" s="16"/>
      <c r="BY64" s="16"/>
      <c r="BZ64" s="16"/>
      <c r="CA64" s="16"/>
      <c r="CB64" s="16"/>
      <c r="CC64" s="16"/>
      <c r="CD64" s="16"/>
      <c r="CE64" s="16"/>
      <c r="CF64" s="16"/>
      <c r="CG64" s="16"/>
      <c r="CH64" s="16"/>
      <c r="CI64" s="16"/>
      <c r="CJ64" s="16"/>
      <c r="CK64" s="16"/>
      <c r="CL64" s="16"/>
      <c r="CM64" s="16"/>
      <c r="CN64" s="16"/>
      <c r="CO64" s="16"/>
      <c r="CP64" s="16"/>
      <c r="CQ64" s="16"/>
      <c r="CR64" s="16"/>
      <c r="CS64" s="16"/>
      <c r="CT64" s="16"/>
      <c r="CU64" s="16"/>
      <c r="CV64" s="16"/>
      <c r="CW64" s="16"/>
      <c r="CX64" s="16"/>
      <c r="CY64" s="16"/>
      <c r="CZ64" s="16"/>
      <c r="DA64" s="16"/>
      <c r="DB64" s="16"/>
      <c r="DC64" s="16"/>
      <c r="DD64" s="16"/>
      <c r="DE64" s="16"/>
      <c r="DF64" s="16"/>
      <c r="DG64" s="16"/>
      <c r="DH64" s="16"/>
      <c r="DI64" s="16"/>
      <c r="DJ64" s="16"/>
      <c r="DK64" s="16"/>
      <c r="DL64" s="16"/>
      <c r="DM64" s="16"/>
      <c r="DN64" s="16"/>
      <c r="DO64" s="16"/>
      <c r="DP64" s="16"/>
      <c r="DQ64" s="16"/>
      <c r="DR64" s="16"/>
      <c r="DS64" s="16"/>
      <c r="DT64" s="16"/>
      <c r="DU64" s="16"/>
      <c r="DV64" s="16"/>
      <c r="DW64" s="16"/>
      <c r="DX64" s="16"/>
      <c r="DY64" s="16"/>
      <c r="DZ64" s="16"/>
      <c r="EA64" s="16"/>
      <c r="EB64" s="16"/>
      <c r="EC64" s="16"/>
      <c r="ED64" s="16"/>
      <c r="EE64" s="16"/>
      <c r="EF64" s="16"/>
      <c r="EG64" s="16"/>
      <c r="EH64" s="16"/>
      <c r="EI64" s="16"/>
      <c r="EJ64" s="16"/>
      <c r="EK64" s="16"/>
      <c r="EL64" s="16"/>
      <c r="EM64" s="16"/>
      <c r="EN64" s="16"/>
      <c r="EO64" s="16"/>
      <c r="EP64" s="16"/>
      <c r="EQ64" s="16"/>
      <c r="ER64" s="16"/>
      <c r="ES64" s="16"/>
      <c r="ET64" s="16"/>
      <c r="EU64" s="16"/>
      <c r="EV64" s="16"/>
      <c r="EW64" s="16"/>
      <c r="EX64" s="16"/>
      <c r="EY64" s="16"/>
      <c r="EZ64" s="16"/>
      <c r="FA64" s="16"/>
      <c r="FB64" s="16"/>
      <c r="FC64" s="16"/>
      <c r="FD64" s="16"/>
      <c r="FE64" s="16"/>
      <c r="FF64" s="16"/>
      <c r="FG64" s="16"/>
      <c r="FH64" s="16"/>
      <c r="FI64" s="16"/>
      <c r="FJ64" s="16"/>
      <c r="FK64" s="16"/>
      <c r="FL64" s="16"/>
      <c r="FM64" s="16"/>
      <c r="FN64" s="16"/>
      <c r="FO64" s="16"/>
      <c r="FP64" s="16"/>
      <c r="FQ64" s="16"/>
      <c r="FR64" s="16"/>
      <c r="FS64" s="16"/>
      <c r="FT64" s="16"/>
      <c r="FU64" s="16"/>
      <c r="FV64" s="16"/>
      <c r="FW64" s="16"/>
      <c r="FX64" s="16"/>
      <c r="FY64" s="16"/>
      <c r="FZ64" s="16"/>
      <c r="GA64" s="16"/>
      <c r="GB64" s="16"/>
      <c r="GC64" s="16"/>
      <c r="GD64" s="16"/>
      <c r="GE64" s="16"/>
      <c r="GF64" s="16"/>
      <c r="GG64" s="16"/>
      <c r="GH64" s="16"/>
      <c r="GI64" s="16"/>
      <c r="GJ64" s="16"/>
      <c r="GK64" s="16"/>
      <c r="GL64" s="16"/>
      <c r="GM64" s="16"/>
      <c r="GN64" s="16"/>
      <c r="GO64" s="16"/>
      <c r="GP64" s="16"/>
      <c r="GQ64" s="16"/>
      <c r="GR64" s="16"/>
      <c r="GS64" s="16"/>
      <c r="GT64" s="16"/>
      <c r="GU64" s="16"/>
      <c r="GV64" s="16"/>
      <c r="GW64" s="16"/>
      <c r="GX64" s="16"/>
      <c r="GY64" s="16"/>
      <c r="GZ64" s="16"/>
      <c r="HA64" s="16"/>
      <c r="HB64" s="16"/>
      <c r="HC64" s="16"/>
      <c r="HD64" s="16"/>
      <c r="HE64" s="16"/>
      <c r="HF64" s="16"/>
      <c r="HG64" s="16"/>
      <c r="HH64" s="16"/>
      <c r="HI64" s="16"/>
      <c r="HJ64" s="16"/>
      <c r="HK64" s="16"/>
      <c r="HL64" s="16"/>
      <c r="HM64" s="16"/>
      <c r="HN64" s="16"/>
      <c r="HO64" s="16"/>
      <c r="HP64" s="16"/>
    </row>
    <row r="65" spans="1:224" ht="12.75" customHeight="1" x14ac:dyDescent="0.2">
      <c r="A65" s="67" t="s">
        <v>204</v>
      </c>
      <c r="B65" s="20">
        <v>3004</v>
      </c>
      <c r="C65" s="68" t="s">
        <v>198</v>
      </c>
      <c r="D65" s="21">
        <f t="shared" ca="1" si="6"/>
        <v>0</v>
      </c>
      <c r="E65" s="21">
        <f t="shared" ca="1" si="6"/>
        <v>0</v>
      </c>
      <c r="F65" s="21">
        <f t="shared" ca="1" si="6"/>
        <v>0</v>
      </c>
      <c r="G65" s="21">
        <f t="shared" ca="1" si="6"/>
        <v>0</v>
      </c>
      <c r="H65" s="21">
        <f t="shared" ca="1" si="6"/>
        <v>0</v>
      </c>
      <c r="I65" s="21">
        <f t="shared" ca="1" si="6"/>
        <v>0</v>
      </c>
      <c r="J65" s="21">
        <f t="shared" ca="1" si="6"/>
        <v>0</v>
      </c>
      <c r="K65" s="21">
        <f t="shared" ca="1" si="6"/>
        <v>0</v>
      </c>
      <c r="L65" s="21">
        <f t="shared" ca="1" si="6"/>
        <v>0</v>
      </c>
      <c r="M65" s="22">
        <f t="shared" ca="1" si="8"/>
        <v>0</v>
      </c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/>
      <c r="DV65" s="16"/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16"/>
      <c r="FG65" s="16"/>
      <c r="FH65" s="16"/>
      <c r="FI65" s="16"/>
      <c r="FJ65" s="16"/>
      <c r="FK65" s="16"/>
      <c r="FL65" s="16"/>
      <c r="FM65" s="16"/>
      <c r="FN65" s="16"/>
      <c r="FO65" s="16"/>
      <c r="FP65" s="16"/>
      <c r="FQ65" s="16"/>
      <c r="FR65" s="16"/>
      <c r="FS65" s="16"/>
      <c r="FT65" s="16"/>
      <c r="FU65" s="16"/>
      <c r="FV65" s="16"/>
      <c r="FW65" s="16"/>
      <c r="FX65" s="16"/>
      <c r="FY65" s="16"/>
      <c r="FZ65" s="16"/>
      <c r="GA65" s="16"/>
      <c r="GB65" s="16"/>
      <c r="GC65" s="16"/>
      <c r="GD65" s="16"/>
      <c r="GE65" s="16"/>
      <c r="GF65" s="16"/>
      <c r="GG65" s="16"/>
      <c r="GH65" s="16"/>
      <c r="GI65" s="16"/>
      <c r="GJ65" s="16"/>
      <c r="GK65" s="16"/>
      <c r="GL65" s="16"/>
      <c r="GM65" s="16"/>
      <c r="GN65" s="16"/>
      <c r="GO65" s="16"/>
      <c r="GP65" s="16"/>
      <c r="GQ65" s="16"/>
      <c r="GR65" s="16"/>
      <c r="GS65" s="16"/>
      <c r="GT65" s="16"/>
      <c r="GU65" s="16"/>
      <c r="GV65" s="16"/>
      <c r="GW65" s="16"/>
      <c r="GX65" s="16"/>
      <c r="GY65" s="16"/>
      <c r="GZ65" s="16"/>
      <c r="HA65" s="16"/>
      <c r="HB65" s="16"/>
      <c r="HC65" s="16"/>
      <c r="HD65" s="16"/>
      <c r="HE65" s="16"/>
      <c r="HF65" s="16"/>
      <c r="HG65" s="16"/>
      <c r="HH65" s="16"/>
      <c r="HI65" s="16"/>
      <c r="HJ65" s="16"/>
      <c r="HK65" s="16"/>
      <c r="HL65" s="16"/>
      <c r="HM65" s="16"/>
      <c r="HN65" s="16"/>
      <c r="HO65" s="16"/>
      <c r="HP65" s="16"/>
    </row>
    <row r="66" spans="1:224" ht="12.75" customHeight="1" x14ac:dyDescent="0.2">
      <c r="A66" s="67" t="s">
        <v>205</v>
      </c>
      <c r="B66" s="20">
        <v>3005</v>
      </c>
      <c r="C66" s="68" t="s">
        <v>198</v>
      </c>
      <c r="D66" s="21">
        <f t="shared" ca="1" si="6"/>
        <v>0</v>
      </c>
      <c r="E66" s="21">
        <f t="shared" ca="1" si="6"/>
        <v>0</v>
      </c>
      <c r="F66" s="21">
        <f t="shared" ca="1" si="6"/>
        <v>0</v>
      </c>
      <c r="G66" s="21">
        <f t="shared" ca="1" si="6"/>
        <v>0</v>
      </c>
      <c r="H66" s="21">
        <f t="shared" ca="1" si="6"/>
        <v>0</v>
      </c>
      <c r="I66" s="21">
        <f t="shared" ca="1" si="6"/>
        <v>0</v>
      </c>
      <c r="J66" s="21">
        <f t="shared" ca="1" si="6"/>
        <v>0</v>
      </c>
      <c r="K66" s="21">
        <f t="shared" ca="1" si="6"/>
        <v>0</v>
      </c>
      <c r="L66" s="21">
        <f t="shared" ca="1" si="6"/>
        <v>0</v>
      </c>
      <c r="M66" s="22">
        <f t="shared" ca="1" si="8"/>
        <v>0</v>
      </c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/>
      <c r="BT66" s="16"/>
      <c r="BU66" s="16"/>
      <c r="BV66" s="16"/>
      <c r="BW66" s="16"/>
      <c r="BX66" s="16"/>
      <c r="BY66" s="16"/>
      <c r="BZ66" s="16"/>
      <c r="CA66" s="16"/>
      <c r="CB66" s="16"/>
      <c r="CC66" s="16"/>
      <c r="CD66" s="16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6"/>
      <c r="DG66" s="16"/>
      <c r="DH66" s="16"/>
      <c r="DI66" s="16"/>
      <c r="DJ66" s="16"/>
      <c r="DK66" s="16"/>
      <c r="DL66" s="16"/>
      <c r="DM66" s="16"/>
      <c r="DN66" s="16"/>
      <c r="DO66" s="16"/>
      <c r="DP66" s="16"/>
      <c r="DQ66" s="16"/>
      <c r="DR66" s="16"/>
      <c r="DS66" s="16"/>
      <c r="DT66" s="16"/>
      <c r="DU66" s="16"/>
      <c r="DV66" s="16"/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  <c r="GB66" s="16"/>
      <c r="GC66" s="16"/>
      <c r="GD66" s="16"/>
      <c r="GE66" s="16"/>
      <c r="GF66" s="16"/>
      <c r="GG66" s="16"/>
      <c r="GH66" s="16"/>
      <c r="GI66" s="16"/>
      <c r="GJ66" s="16"/>
      <c r="GK66" s="16"/>
      <c r="GL66" s="16"/>
      <c r="GM66" s="16"/>
      <c r="GN66" s="16"/>
      <c r="GO66" s="16"/>
      <c r="GP66" s="16"/>
      <c r="GQ66" s="16"/>
      <c r="GR66" s="16"/>
      <c r="GS66" s="16"/>
      <c r="GT66" s="16"/>
      <c r="GU66" s="16"/>
      <c r="GV66" s="16"/>
      <c r="GW66" s="16"/>
      <c r="GX66" s="16"/>
      <c r="GY66" s="16"/>
      <c r="GZ66" s="16"/>
      <c r="HA66" s="16"/>
      <c r="HB66" s="16"/>
      <c r="HC66" s="16"/>
      <c r="HD66" s="16"/>
      <c r="HE66" s="16"/>
      <c r="HF66" s="16"/>
      <c r="HG66" s="16"/>
      <c r="HH66" s="16"/>
      <c r="HI66" s="16"/>
      <c r="HJ66" s="16"/>
      <c r="HK66" s="16"/>
      <c r="HL66" s="16"/>
      <c r="HM66" s="16"/>
      <c r="HN66" s="16"/>
      <c r="HO66" s="16"/>
      <c r="HP66" s="16"/>
    </row>
    <row r="67" spans="1:224" ht="12.75" customHeight="1" x14ac:dyDescent="0.2">
      <c r="A67" s="67" t="s">
        <v>206</v>
      </c>
      <c r="B67" s="20">
        <v>3006</v>
      </c>
      <c r="C67" s="68" t="s">
        <v>198</v>
      </c>
      <c r="D67" s="21">
        <f t="shared" ca="1" si="6"/>
        <v>0</v>
      </c>
      <c r="E67" s="21">
        <f t="shared" ca="1" si="6"/>
        <v>0</v>
      </c>
      <c r="F67" s="21">
        <f t="shared" ca="1" si="6"/>
        <v>0</v>
      </c>
      <c r="G67" s="21">
        <f t="shared" ca="1" si="6"/>
        <v>0</v>
      </c>
      <c r="H67" s="21">
        <f t="shared" ca="1" si="6"/>
        <v>0</v>
      </c>
      <c r="I67" s="21">
        <f t="shared" ca="1" si="6"/>
        <v>0</v>
      </c>
      <c r="J67" s="21">
        <f t="shared" ca="1" si="6"/>
        <v>0</v>
      </c>
      <c r="K67" s="21">
        <f t="shared" ca="1" si="6"/>
        <v>0</v>
      </c>
      <c r="L67" s="21">
        <f t="shared" ca="1" si="6"/>
        <v>0</v>
      </c>
      <c r="M67" s="22">
        <f t="shared" ca="1" si="8"/>
        <v>0</v>
      </c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/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/>
      <c r="DV67" s="16"/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  <c r="GB67" s="16"/>
      <c r="GC67" s="16"/>
      <c r="GD67" s="16"/>
      <c r="GE67" s="16"/>
      <c r="GF67" s="16"/>
      <c r="GG67" s="16"/>
      <c r="GH67" s="16"/>
      <c r="GI67" s="16"/>
      <c r="GJ67" s="16"/>
      <c r="GK67" s="16"/>
      <c r="GL67" s="16"/>
      <c r="GM67" s="16"/>
      <c r="GN67" s="16"/>
      <c r="GO67" s="16"/>
      <c r="GP67" s="16"/>
      <c r="GQ67" s="16"/>
      <c r="GR67" s="16"/>
      <c r="GS67" s="16"/>
      <c r="GT67" s="16"/>
      <c r="GU67" s="16"/>
      <c r="GV67" s="16"/>
      <c r="GW67" s="16"/>
      <c r="GX67" s="16"/>
      <c r="GY67" s="16"/>
      <c r="GZ67" s="16"/>
      <c r="HA67" s="16"/>
      <c r="HB67" s="16"/>
      <c r="HC67" s="16"/>
      <c r="HD67" s="16"/>
      <c r="HE67" s="16"/>
      <c r="HF67" s="16"/>
      <c r="HG67" s="16"/>
      <c r="HH67" s="16"/>
      <c r="HI67" s="16"/>
      <c r="HJ67" s="16"/>
      <c r="HK67" s="16"/>
      <c r="HL67" s="16"/>
      <c r="HM67" s="16"/>
      <c r="HN67" s="16"/>
      <c r="HO67" s="16"/>
      <c r="HP67" s="16"/>
    </row>
    <row r="68" spans="1:224" ht="12.75" customHeight="1" x14ac:dyDescent="0.2">
      <c r="A68" s="67" t="s">
        <v>207</v>
      </c>
      <c r="B68" s="20">
        <v>3007</v>
      </c>
      <c r="C68" s="68" t="s">
        <v>198</v>
      </c>
      <c r="D68" s="21">
        <f t="shared" ca="1" si="6"/>
        <v>0</v>
      </c>
      <c r="E68" s="21">
        <f t="shared" ca="1" si="6"/>
        <v>0</v>
      </c>
      <c r="F68" s="21">
        <f t="shared" ca="1" si="6"/>
        <v>0</v>
      </c>
      <c r="G68" s="21">
        <f t="shared" ca="1" si="6"/>
        <v>0</v>
      </c>
      <c r="H68" s="21">
        <f t="shared" ca="1" si="6"/>
        <v>0</v>
      </c>
      <c r="I68" s="21">
        <f t="shared" ca="1" si="6"/>
        <v>0</v>
      </c>
      <c r="J68" s="21">
        <f t="shared" ca="1" si="6"/>
        <v>0</v>
      </c>
      <c r="K68" s="21">
        <f t="shared" ca="1" si="6"/>
        <v>0</v>
      </c>
      <c r="L68" s="21">
        <f t="shared" ca="1" si="6"/>
        <v>0</v>
      </c>
      <c r="M68" s="22">
        <f t="shared" ca="1" si="8"/>
        <v>0</v>
      </c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  <c r="BX68" s="16"/>
      <c r="BY68" s="16"/>
      <c r="BZ68" s="16"/>
      <c r="CA68" s="16"/>
      <c r="CB68" s="16"/>
      <c r="CC68" s="16"/>
      <c r="CD68" s="16"/>
      <c r="CE68" s="16"/>
      <c r="CF68" s="16"/>
      <c r="CG68" s="16"/>
      <c r="CH68" s="16"/>
      <c r="CI68" s="16"/>
      <c r="CJ68" s="16"/>
      <c r="CK68" s="16"/>
      <c r="CL68" s="16"/>
      <c r="CM68" s="16"/>
      <c r="CN68" s="16"/>
      <c r="CO68" s="16"/>
      <c r="CP68" s="16"/>
      <c r="CQ68" s="16"/>
      <c r="CR68" s="16"/>
      <c r="CS68" s="16"/>
      <c r="CT68" s="16"/>
      <c r="CU68" s="16"/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6"/>
      <c r="DG68" s="16"/>
      <c r="DH68" s="16"/>
      <c r="DI68" s="16"/>
      <c r="DJ68" s="16"/>
      <c r="DK68" s="16"/>
      <c r="DL68" s="16"/>
      <c r="DM68" s="16"/>
      <c r="DN68" s="16"/>
      <c r="DO68" s="16"/>
      <c r="DP68" s="16"/>
      <c r="DQ68" s="16"/>
      <c r="DR68" s="16"/>
      <c r="DS68" s="16"/>
      <c r="DT68" s="16"/>
      <c r="DU68" s="16"/>
      <c r="DV68" s="16"/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  <c r="EY68" s="16"/>
      <c r="EZ68" s="16"/>
      <c r="FA68" s="16"/>
      <c r="FB68" s="16"/>
      <c r="FC68" s="16"/>
      <c r="FD68" s="16"/>
      <c r="FE68" s="16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  <c r="GB68" s="16"/>
      <c r="GC68" s="16"/>
      <c r="GD68" s="16"/>
      <c r="GE68" s="16"/>
      <c r="GF68" s="16"/>
      <c r="GG68" s="16"/>
      <c r="GH68" s="16"/>
      <c r="GI68" s="16"/>
      <c r="GJ68" s="16"/>
      <c r="GK68" s="16"/>
      <c r="GL68" s="16"/>
      <c r="GM68" s="16"/>
      <c r="GN68" s="16"/>
      <c r="GO68" s="16"/>
      <c r="GP68" s="16"/>
      <c r="GQ68" s="16"/>
      <c r="GR68" s="16"/>
      <c r="GS68" s="16"/>
      <c r="GT68" s="16"/>
      <c r="GU68" s="16"/>
      <c r="GV68" s="16"/>
      <c r="GW68" s="16"/>
      <c r="GX68" s="16"/>
      <c r="GY68" s="16"/>
      <c r="GZ68" s="16"/>
      <c r="HA68" s="16"/>
      <c r="HB68" s="16"/>
      <c r="HC68" s="16"/>
      <c r="HD68" s="16"/>
      <c r="HE68" s="16"/>
      <c r="HF68" s="16"/>
      <c r="HG68" s="16"/>
      <c r="HH68" s="16"/>
      <c r="HI68" s="16"/>
      <c r="HJ68" s="16"/>
      <c r="HK68" s="16"/>
      <c r="HL68" s="16"/>
      <c r="HM68" s="16"/>
      <c r="HN68" s="16"/>
      <c r="HO68" s="16"/>
      <c r="HP68" s="16"/>
    </row>
    <row r="69" spans="1:224" ht="12.75" customHeight="1" x14ac:dyDescent="0.2">
      <c r="A69" s="67" t="s">
        <v>208</v>
      </c>
      <c r="B69" s="20">
        <v>3008</v>
      </c>
      <c r="C69" s="68" t="s">
        <v>198</v>
      </c>
      <c r="D69" s="21">
        <f t="shared" ca="1" si="6"/>
        <v>0</v>
      </c>
      <c r="E69" s="21">
        <f t="shared" ca="1" si="6"/>
        <v>0</v>
      </c>
      <c r="F69" s="21">
        <f t="shared" ca="1" si="6"/>
        <v>0</v>
      </c>
      <c r="G69" s="21">
        <f t="shared" ca="1" si="6"/>
        <v>0</v>
      </c>
      <c r="H69" s="21">
        <f t="shared" ca="1" si="6"/>
        <v>0</v>
      </c>
      <c r="I69" s="21">
        <f t="shared" ca="1" si="6"/>
        <v>0</v>
      </c>
      <c r="J69" s="21">
        <f t="shared" ca="1" si="6"/>
        <v>0</v>
      </c>
      <c r="K69" s="21">
        <f t="shared" ca="1" si="6"/>
        <v>0</v>
      </c>
      <c r="L69" s="21">
        <f t="shared" ca="1" si="6"/>
        <v>0</v>
      </c>
      <c r="M69" s="22">
        <f t="shared" ca="1" si="8"/>
        <v>0</v>
      </c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  <c r="BM69" s="16"/>
      <c r="BN69" s="16"/>
      <c r="BO69" s="16"/>
      <c r="BP69" s="16"/>
      <c r="BQ69" s="16"/>
      <c r="BR69" s="16"/>
      <c r="BS69" s="16"/>
      <c r="BT69" s="16"/>
      <c r="BU69" s="16"/>
      <c r="BV69" s="16"/>
      <c r="BW69" s="16"/>
      <c r="BX69" s="16"/>
      <c r="BY69" s="16"/>
      <c r="BZ69" s="16"/>
      <c r="CA69" s="16"/>
      <c r="CB69" s="16"/>
      <c r="CC69" s="16"/>
      <c r="CD69" s="16"/>
      <c r="CE69" s="16"/>
      <c r="CF69" s="16"/>
      <c r="CG69" s="16"/>
      <c r="CH69" s="16"/>
      <c r="CI69" s="16"/>
      <c r="CJ69" s="16"/>
      <c r="CK69" s="16"/>
      <c r="CL69" s="16"/>
      <c r="CM69" s="16"/>
      <c r="CN69" s="16"/>
      <c r="CO69" s="16"/>
      <c r="CP69" s="16"/>
      <c r="CQ69" s="16"/>
      <c r="CR69" s="16"/>
      <c r="CS69" s="16"/>
      <c r="CT69" s="16"/>
      <c r="CU69" s="16"/>
      <c r="CV69" s="16"/>
      <c r="CW69" s="16"/>
      <c r="CX69" s="16"/>
      <c r="CY69" s="16"/>
      <c r="CZ69" s="16"/>
      <c r="DA69" s="16"/>
      <c r="DB69" s="16"/>
      <c r="DC69" s="16"/>
      <c r="DD69" s="16"/>
      <c r="DE69" s="16"/>
      <c r="DF69" s="16"/>
      <c r="DG69" s="16"/>
      <c r="DH69" s="16"/>
      <c r="DI69" s="16"/>
      <c r="DJ69" s="16"/>
      <c r="DK69" s="16"/>
      <c r="DL69" s="16"/>
      <c r="DM69" s="16"/>
      <c r="DN69" s="16"/>
      <c r="DO69" s="16"/>
      <c r="DP69" s="16"/>
      <c r="DQ69" s="16"/>
      <c r="DR69" s="16"/>
      <c r="DS69" s="16"/>
      <c r="DT69" s="16"/>
      <c r="DU69" s="16"/>
      <c r="DV69" s="16"/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  <c r="GB69" s="16"/>
      <c r="GC69" s="16"/>
      <c r="GD69" s="16"/>
      <c r="GE69" s="16"/>
      <c r="GF69" s="16"/>
      <c r="GG69" s="16"/>
      <c r="GH69" s="16"/>
      <c r="GI69" s="16"/>
      <c r="GJ69" s="16"/>
      <c r="GK69" s="16"/>
      <c r="GL69" s="16"/>
      <c r="GM69" s="16"/>
      <c r="GN69" s="16"/>
      <c r="GO69" s="16"/>
      <c r="GP69" s="16"/>
      <c r="GQ69" s="16"/>
      <c r="GR69" s="16"/>
      <c r="GS69" s="16"/>
      <c r="GT69" s="16"/>
      <c r="GU69" s="16"/>
      <c r="GV69" s="16"/>
      <c r="GW69" s="16"/>
      <c r="GX69" s="16"/>
      <c r="GY69" s="16"/>
      <c r="GZ69" s="16"/>
      <c r="HA69" s="16"/>
      <c r="HB69" s="16"/>
      <c r="HC69" s="16"/>
      <c r="HD69" s="16"/>
      <c r="HE69" s="16"/>
      <c r="HF69" s="16"/>
      <c r="HG69" s="16"/>
      <c r="HH69" s="16"/>
      <c r="HI69" s="16"/>
      <c r="HJ69" s="16"/>
      <c r="HK69" s="16"/>
      <c r="HL69" s="16"/>
      <c r="HM69" s="16"/>
      <c r="HN69" s="16"/>
      <c r="HO69" s="16"/>
      <c r="HP69" s="16"/>
    </row>
    <row r="70" spans="1:224" ht="12.75" customHeight="1" x14ac:dyDescent="0.2">
      <c r="A70" s="67" t="s">
        <v>209</v>
      </c>
      <c r="B70" s="20">
        <v>3009</v>
      </c>
      <c r="C70" s="68" t="s">
        <v>198</v>
      </c>
      <c r="D70" s="21">
        <f t="shared" ca="1" si="6"/>
        <v>0</v>
      </c>
      <c r="E70" s="21">
        <f t="shared" ca="1" si="6"/>
        <v>0</v>
      </c>
      <c r="F70" s="21">
        <f t="shared" ca="1" si="6"/>
        <v>0</v>
      </c>
      <c r="G70" s="21">
        <f t="shared" ca="1" si="6"/>
        <v>0</v>
      </c>
      <c r="H70" s="21">
        <f t="shared" ca="1" si="6"/>
        <v>0</v>
      </c>
      <c r="I70" s="21">
        <f t="shared" ca="1" si="6"/>
        <v>0</v>
      </c>
      <c r="J70" s="21">
        <f t="shared" ca="1" si="6"/>
        <v>0</v>
      </c>
      <c r="K70" s="21">
        <f t="shared" ca="1" si="6"/>
        <v>0</v>
      </c>
      <c r="L70" s="21">
        <f t="shared" ca="1" si="6"/>
        <v>0</v>
      </c>
      <c r="M70" s="22">
        <f t="shared" ca="1" si="8"/>
        <v>0</v>
      </c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  <c r="GB70" s="16"/>
      <c r="GC70" s="16"/>
      <c r="GD70" s="16"/>
      <c r="GE70" s="16"/>
      <c r="GF70" s="16"/>
      <c r="GG70" s="16"/>
      <c r="GH70" s="16"/>
      <c r="GI70" s="16"/>
      <c r="GJ70" s="16"/>
      <c r="GK70" s="16"/>
      <c r="GL70" s="16"/>
      <c r="GM70" s="16"/>
      <c r="GN70" s="16"/>
      <c r="GO70" s="16"/>
      <c r="GP70" s="16"/>
      <c r="GQ70" s="16"/>
      <c r="GR70" s="16"/>
      <c r="GS70" s="16"/>
      <c r="GT70" s="16"/>
      <c r="GU70" s="16"/>
      <c r="GV70" s="16"/>
      <c r="GW70" s="16"/>
      <c r="GX70" s="16"/>
      <c r="GY70" s="16"/>
      <c r="GZ70" s="16"/>
      <c r="HA70" s="16"/>
      <c r="HB70" s="16"/>
      <c r="HC70" s="16"/>
      <c r="HD70" s="16"/>
      <c r="HE70" s="16"/>
      <c r="HF70" s="16"/>
      <c r="HG70" s="16"/>
      <c r="HH70" s="16"/>
      <c r="HI70" s="16"/>
      <c r="HJ70" s="16"/>
      <c r="HK70" s="16"/>
      <c r="HL70" s="16"/>
      <c r="HM70" s="16"/>
      <c r="HN70" s="16"/>
      <c r="HO70" s="16"/>
      <c r="HP70" s="16"/>
    </row>
    <row r="71" spans="1:224" ht="12.75" customHeight="1" x14ac:dyDescent="0.2">
      <c r="A71" s="67" t="s">
        <v>210</v>
      </c>
      <c r="B71" s="20">
        <v>3011</v>
      </c>
      <c r="C71" s="68" t="s">
        <v>198</v>
      </c>
      <c r="D71" s="21">
        <f t="shared" ref="D71:L76" ca="1" si="9">IFERROR(INDIRECT("'"&amp;$B$2&amp;"'!"&amp;ADDRESS(MATCH($B71,INDIRECT("'"&amp;$B$2&amp;"'!$B$1:$B$1095"),0),MATCH(D$5,INDIRECT("'"&amp;$B$2&amp;"'!5:5"),0))),0)</f>
        <v>0</v>
      </c>
      <c r="E71" s="21">
        <f t="shared" ca="1" si="9"/>
        <v>0</v>
      </c>
      <c r="F71" s="21">
        <f t="shared" ca="1" si="9"/>
        <v>0</v>
      </c>
      <c r="G71" s="21">
        <f t="shared" ca="1" si="9"/>
        <v>0</v>
      </c>
      <c r="H71" s="21">
        <f t="shared" ca="1" si="9"/>
        <v>0</v>
      </c>
      <c r="I71" s="21">
        <f t="shared" ca="1" si="9"/>
        <v>0</v>
      </c>
      <c r="J71" s="21">
        <f t="shared" ca="1" si="9"/>
        <v>0</v>
      </c>
      <c r="K71" s="21">
        <f t="shared" ca="1" si="9"/>
        <v>0</v>
      </c>
      <c r="L71" s="21">
        <f t="shared" ca="1" si="9"/>
        <v>0</v>
      </c>
      <c r="M71" s="22">
        <f t="shared" ca="1" si="8"/>
        <v>0</v>
      </c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  <c r="BC71" s="16"/>
      <c r="BD71" s="16"/>
      <c r="BE71" s="16"/>
      <c r="BF71" s="16"/>
      <c r="BG71" s="16"/>
      <c r="BH71" s="16"/>
      <c r="BI71" s="16"/>
      <c r="BJ71" s="16"/>
      <c r="BK71" s="16"/>
      <c r="BL71" s="16"/>
      <c r="BM71" s="16"/>
      <c r="BN71" s="16"/>
      <c r="BO71" s="16"/>
      <c r="BP71" s="16"/>
      <c r="BQ71" s="16"/>
      <c r="BR71" s="16"/>
      <c r="BS71" s="16"/>
      <c r="BT71" s="16"/>
      <c r="BU71" s="16"/>
      <c r="BV71" s="16"/>
      <c r="BW71" s="16"/>
      <c r="BX71" s="16"/>
      <c r="BY71" s="16"/>
      <c r="BZ71" s="16"/>
      <c r="CA71" s="16"/>
      <c r="CB71" s="16"/>
      <c r="CC71" s="16"/>
      <c r="CD71" s="16"/>
      <c r="CE71" s="16"/>
      <c r="CF71" s="16"/>
      <c r="CG71" s="16"/>
      <c r="CH71" s="16"/>
      <c r="CI71" s="16"/>
      <c r="CJ71" s="16"/>
      <c r="CK71" s="16"/>
      <c r="CL71" s="16"/>
      <c r="CM71" s="16"/>
      <c r="CN71" s="16"/>
      <c r="CO71" s="16"/>
      <c r="CP71" s="16"/>
      <c r="CQ71" s="16"/>
      <c r="CR71" s="16"/>
      <c r="CS71" s="16"/>
      <c r="CT71" s="16"/>
      <c r="CU71" s="16"/>
      <c r="CV71" s="16"/>
      <c r="CW71" s="16"/>
      <c r="CX71" s="16"/>
      <c r="CY71" s="16"/>
      <c r="CZ71" s="16"/>
      <c r="DA71" s="16"/>
      <c r="DB71" s="16"/>
      <c r="DC71" s="16"/>
      <c r="DD71" s="16"/>
      <c r="DE71" s="16"/>
      <c r="DF71" s="16"/>
      <c r="DG71" s="16"/>
      <c r="DH71" s="16"/>
      <c r="DI71" s="16"/>
      <c r="DJ71" s="16"/>
      <c r="DK71" s="16"/>
      <c r="DL71" s="16"/>
      <c r="DM71" s="16"/>
      <c r="DN71" s="16"/>
      <c r="DO71" s="16"/>
      <c r="DP71" s="16"/>
      <c r="DQ71" s="16"/>
      <c r="DR71" s="16"/>
      <c r="DS71" s="16"/>
      <c r="DT71" s="16"/>
      <c r="DU71" s="16"/>
      <c r="DV71" s="16"/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  <c r="GB71" s="16"/>
      <c r="GC71" s="16"/>
      <c r="GD71" s="16"/>
      <c r="GE71" s="16"/>
      <c r="GF71" s="16"/>
      <c r="GG71" s="16"/>
      <c r="GH71" s="16"/>
      <c r="GI71" s="16"/>
      <c r="GJ71" s="16"/>
      <c r="GK71" s="16"/>
      <c r="GL71" s="16"/>
      <c r="GM71" s="16"/>
      <c r="GN71" s="16"/>
      <c r="GO71" s="16"/>
      <c r="GP71" s="16"/>
      <c r="GQ71" s="16"/>
      <c r="GR71" s="16"/>
      <c r="GS71" s="16"/>
      <c r="GT71" s="16"/>
      <c r="GU71" s="16"/>
      <c r="GV71" s="16"/>
      <c r="GW71" s="16"/>
      <c r="GX71" s="16"/>
      <c r="GY71" s="16"/>
      <c r="GZ71" s="16"/>
      <c r="HA71" s="16"/>
      <c r="HB71" s="16"/>
      <c r="HC71" s="16"/>
      <c r="HD71" s="16"/>
      <c r="HE71" s="16"/>
      <c r="HF71" s="16"/>
      <c r="HG71" s="16"/>
      <c r="HH71" s="16"/>
      <c r="HI71" s="16"/>
      <c r="HJ71" s="16"/>
      <c r="HK71" s="16"/>
      <c r="HL71" s="16"/>
      <c r="HM71" s="16"/>
      <c r="HN71" s="16"/>
      <c r="HO71" s="16"/>
      <c r="HP71" s="16"/>
    </row>
    <row r="72" spans="1:224" ht="12.75" customHeight="1" x14ac:dyDescent="0.2">
      <c r="A72" s="67" t="s">
        <v>211</v>
      </c>
      <c r="B72" s="20">
        <v>3012</v>
      </c>
      <c r="C72" s="68" t="s">
        <v>198</v>
      </c>
      <c r="D72" s="21">
        <f t="shared" ca="1" si="9"/>
        <v>0</v>
      </c>
      <c r="E72" s="21">
        <f t="shared" ca="1" si="9"/>
        <v>0</v>
      </c>
      <c r="F72" s="21">
        <f t="shared" ca="1" si="9"/>
        <v>0</v>
      </c>
      <c r="G72" s="21">
        <f t="shared" ca="1" si="9"/>
        <v>0</v>
      </c>
      <c r="H72" s="21">
        <f t="shared" ca="1" si="9"/>
        <v>0</v>
      </c>
      <c r="I72" s="21">
        <f t="shared" ca="1" si="9"/>
        <v>0</v>
      </c>
      <c r="J72" s="21">
        <f t="shared" ca="1" si="9"/>
        <v>0</v>
      </c>
      <c r="K72" s="21">
        <f t="shared" ca="1" si="9"/>
        <v>0</v>
      </c>
      <c r="L72" s="21">
        <f t="shared" ca="1" si="9"/>
        <v>0</v>
      </c>
      <c r="M72" s="22">
        <f t="shared" ca="1" si="8"/>
        <v>0</v>
      </c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  <c r="AU72" s="16"/>
      <c r="AV72" s="16"/>
      <c r="AW72" s="16"/>
      <c r="AX72" s="16"/>
      <c r="AY72" s="16"/>
      <c r="AZ72" s="16"/>
      <c r="BA72" s="16"/>
      <c r="BB72" s="16"/>
      <c r="BC72" s="16"/>
      <c r="BD72" s="16"/>
      <c r="BE72" s="16"/>
      <c r="BF72" s="16"/>
      <c r="BG72" s="16"/>
      <c r="BH72" s="16"/>
      <c r="BI72" s="16"/>
      <c r="BJ72" s="16"/>
      <c r="BK72" s="16"/>
      <c r="BL72" s="16"/>
      <c r="BM72" s="16"/>
      <c r="BN72" s="16"/>
      <c r="BO72" s="16"/>
      <c r="BP72" s="16"/>
      <c r="BQ72" s="16"/>
      <c r="BR72" s="16"/>
      <c r="BS72" s="16"/>
      <c r="BT72" s="16"/>
      <c r="BU72" s="16"/>
      <c r="BV72" s="16"/>
      <c r="BW72" s="16"/>
      <c r="BX72" s="16"/>
      <c r="BY72" s="16"/>
      <c r="BZ72" s="16"/>
      <c r="CA72" s="16"/>
      <c r="CB72" s="16"/>
      <c r="CC72" s="16"/>
      <c r="CD72" s="16"/>
      <c r="CE72" s="16"/>
      <c r="CF72" s="16"/>
      <c r="CG72" s="16"/>
      <c r="CH72" s="16"/>
      <c r="CI72" s="16"/>
      <c r="CJ72" s="16"/>
      <c r="CK72" s="16"/>
      <c r="CL72" s="16"/>
      <c r="CM72" s="16"/>
      <c r="CN72" s="16"/>
      <c r="CO72" s="16"/>
      <c r="CP72" s="16"/>
      <c r="CQ72" s="16"/>
      <c r="CR72" s="16"/>
      <c r="CS72" s="16"/>
      <c r="CT72" s="16"/>
      <c r="CU72" s="16"/>
      <c r="CV72" s="16"/>
      <c r="CW72" s="16"/>
      <c r="CX72" s="16"/>
      <c r="CY72" s="16"/>
      <c r="CZ72" s="16"/>
      <c r="DA72" s="16"/>
      <c r="DB72" s="16"/>
      <c r="DC72" s="16"/>
      <c r="DD72" s="16"/>
      <c r="DE72" s="16"/>
      <c r="DF72" s="16"/>
      <c r="DG72" s="16"/>
      <c r="DH72" s="16"/>
      <c r="DI72" s="16"/>
      <c r="DJ72" s="16"/>
      <c r="DK72" s="16"/>
      <c r="DL72" s="16"/>
      <c r="DM72" s="16"/>
      <c r="DN72" s="16"/>
      <c r="DO72" s="16"/>
      <c r="DP72" s="16"/>
      <c r="DQ72" s="16"/>
      <c r="DR72" s="16"/>
      <c r="DS72" s="16"/>
      <c r="DT72" s="16"/>
      <c r="DU72" s="16"/>
      <c r="DV72" s="16"/>
      <c r="DW72" s="16"/>
      <c r="DX72" s="16"/>
      <c r="DY72" s="16"/>
      <c r="DZ72" s="16"/>
      <c r="EA72" s="16"/>
      <c r="EB72" s="16"/>
      <c r="EC72" s="16"/>
      <c r="ED72" s="16"/>
      <c r="EE72" s="16"/>
      <c r="EF72" s="16"/>
      <c r="EG72" s="16"/>
      <c r="EH72" s="16"/>
      <c r="EI72" s="16"/>
      <c r="EJ72" s="16"/>
      <c r="EK72" s="16"/>
      <c r="EL72" s="16"/>
      <c r="EM72" s="16"/>
      <c r="EN72" s="16"/>
      <c r="EO72" s="16"/>
      <c r="EP72" s="16"/>
      <c r="EQ72" s="16"/>
      <c r="ER72" s="16"/>
      <c r="ES72" s="16"/>
      <c r="ET72" s="16"/>
      <c r="EU72" s="16"/>
      <c r="EV72" s="16"/>
      <c r="EW72" s="16"/>
      <c r="EX72" s="16"/>
      <c r="EY72" s="16"/>
      <c r="EZ72" s="16"/>
      <c r="FA72" s="16"/>
      <c r="FB72" s="16"/>
      <c r="FC72" s="16"/>
      <c r="FD72" s="16"/>
      <c r="FE72" s="16"/>
      <c r="FF72" s="16"/>
      <c r="FG72" s="16"/>
      <c r="FH72" s="16"/>
      <c r="FI72" s="16"/>
      <c r="FJ72" s="16"/>
      <c r="FK72" s="16"/>
      <c r="FL72" s="16"/>
      <c r="FM72" s="16"/>
      <c r="FN72" s="16"/>
      <c r="FO72" s="16"/>
      <c r="FP72" s="16"/>
      <c r="FQ72" s="16"/>
      <c r="FR72" s="16"/>
      <c r="FS72" s="16"/>
      <c r="FT72" s="16"/>
      <c r="FU72" s="16"/>
      <c r="FV72" s="16"/>
      <c r="FW72" s="16"/>
      <c r="FX72" s="16"/>
      <c r="FY72" s="16"/>
      <c r="FZ72" s="16"/>
      <c r="GA72" s="16"/>
      <c r="GB72" s="16"/>
      <c r="GC72" s="16"/>
      <c r="GD72" s="16"/>
      <c r="GE72" s="16"/>
      <c r="GF72" s="16"/>
      <c r="GG72" s="16"/>
      <c r="GH72" s="16"/>
      <c r="GI72" s="16"/>
      <c r="GJ72" s="16"/>
      <c r="GK72" s="16"/>
      <c r="GL72" s="16"/>
      <c r="GM72" s="16"/>
      <c r="GN72" s="16"/>
      <c r="GO72" s="16"/>
      <c r="GP72" s="16"/>
      <c r="GQ72" s="16"/>
      <c r="GR72" s="16"/>
      <c r="GS72" s="16"/>
      <c r="GT72" s="16"/>
      <c r="GU72" s="16"/>
      <c r="GV72" s="16"/>
      <c r="GW72" s="16"/>
      <c r="GX72" s="16"/>
      <c r="GY72" s="16"/>
      <c r="GZ72" s="16"/>
      <c r="HA72" s="16"/>
      <c r="HB72" s="16"/>
      <c r="HC72" s="16"/>
      <c r="HD72" s="16"/>
      <c r="HE72" s="16"/>
      <c r="HF72" s="16"/>
      <c r="HG72" s="16"/>
      <c r="HH72" s="16"/>
      <c r="HI72" s="16"/>
      <c r="HJ72" s="16"/>
      <c r="HK72" s="16"/>
      <c r="HL72" s="16"/>
      <c r="HM72" s="16"/>
      <c r="HN72" s="16"/>
      <c r="HO72" s="16"/>
      <c r="HP72" s="16"/>
    </row>
    <row r="73" spans="1:224" s="16" customFormat="1" x14ac:dyDescent="0.2">
      <c r="A73" s="67" t="s">
        <v>212</v>
      </c>
      <c r="B73" s="20">
        <v>3015</v>
      </c>
      <c r="C73" s="68" t="s">
        <v>198</v>
      </c>
      <c r="D73" s="21">
        <f t="shared" ca="1" si="9"/>
        <v>0</v>
      </c>
      <c r="E73" s="21">
        <f t="shared" ca="1" si="9"/>
        <v>0</v>
      </c>
      <c r="F73" s="21">
        <f t="shared" ca="1" si="9"/>
        <v>0</v>
      </c>
      <c r="G73" s="21">
        <f t="shared" ca="1" si="9"/>
        <v>0</v>
      </c>
      <c r="H73" s="21">
        <f t="shared" ca="1" si="9"/>
        <v>0</v>
      </c>
      <c r="I73" s="21">
        <f t="shared" ca="1" si="9"/>
        <v>0</v>
      </c>
      <c r="J73" s="21">
        <f t="shared" ca="1" si="9"/>
        <v>0</v>
      </c>
      <c r="K73" s="21">
        <f t="shared" ca="1" si="9"/>
        <v>0</v>
      </c>
      <c r="L73" s="21">
        <f t="shared" ca="1" si="9"/>
        <v>0</v>
      </c>
      <c r="M73" s="22">
        <f t="shared" ca="1" si="8"/>
        <v>0</v>
      </c>
    </row>
    <row r="74" spans="1:224" s="16" customFormat="1" x14ac:dyDescent="0.2">
      <c r="A74" s="67" t="s">
        <v>213</v>
      </c>
      <c r="B74" s="20">
        <v>3016</v>
      </c>
      <c r="C74" s="68" t="s">
        <v>198</v>
      </c>
      <c r="D74" s="21">
        <f t="shared" ca="1" si="9"/>
        <v>0</v>
      </c>
      <c r="E74" s="21">
        <f t="shared" ca="1" si="9"/>
        <v>0</v>
      </c>
      <c r="F74" s="21">
        <f t="shared" ca="1" si="9"/>
        <v>0</v>
      </c>
      <c r="G74" s="21">
        <f t="shared" ca="1" si="9"/>
        <v>0</v>
      </c>
      <c r="H74" s="21">
        <f t="shared" ca="1" si="9"/>
        <v>0</v>
      </c>
      <c r="I74" s="21">
        <f t="shared" ca="1" si="9"/>
        <v>0</v>
      </c>
      <c r="J74" s="21">
        <f t="shared" ca="1" si="9"/>
        <v>0</v>
      </c>
      <c r="K74" s="21">
        <f t="shared" ca="1" si="9"/>
        <v>0</v>
      </c>
      <c r="L74" s="21">
        <f t="shared" ca="1" si="9"/>
        <v>0</v>
      </c>
      <c r="M74" s="22">
        <f t="shared" ca="1" si="8"/>
        <v>0</v>
      </c>
    </row>
    <row r="75" spans="1:224" s="16" customFormat="1" x14ac:dyDescent="0.2">
      <c r="A75" s="67" t="s">
        <v>214</v>
      </c>
      <c r="B75" s="20">
        <v>3017</v>
      </c>
      <c r="C75" s="68" t="s">
        <v>198</v>
      </c>
      <c r="D75" s="21">
        <f t="shared" ca="1" si="9"/>
        <v>0</v>
      </c>
      <c r="E75" s="21">
        <f t="shared" ca="1" si="9"/>
        <v>0</v>
      </c>
      <c r="F75" s="21">
        <f t="shared" ca="1" si="9"/>
        <v>0</v>
      </c>
      <c r="G75" s="21">
        <f t="shared" ca="1" si="9"/>
        <v>0</v>
      </c>
      <c r="H75" s="21">
        <f t="shared" ca="1" si="9"/>
        <v>0</v>
      </c>
      <c r="I75" s="21">
        <f t="shared" ca="1" si="9"/>
        <v>0</v>
      </c>
      <c r="J75" s="21">
        <f t="shared" ca="1" si="9"/>
        <v>0</v>
      </c>
      <c r="K75" s="21">
        <f t="shared" ca="1" si="9"/>
        <v>0</v>
      </c>
      <c r="L75" s="21">
        <f t="shared" ca="1" si="9"/>
        <v>0</v>
      </c>
      <c r="M75" s="22">
        <f t="shared" ca="1" si="8"/>
        <v>0</v>
      </c>
    </row>
    <row r="76" spans="1:224" s="16" customFormat="1" x14ac:dyDescent="0.2">
      <c r="A76" s="67" t="s">
        <v>215</v>
      </c>
      <c r="B76" s="20">
        <v>3018</v>
      </c>
      <c r="C76" s="68" t="s">
        <v>198</v>
      </c>
      <c r="D76" s="21">
        <f t="shared" ca="1" si="9"/>
        <v>0</v>
      </c>
      <c r="E76" s="21">
        <f t="shared" ca="1" si="9"/>
        <v>0</v>
      </c>
      <c r="F76" s="21">
        <f t="shared" ca="1" si="9"/>
        <v>0</v>
      </c>
      <c r="G76" s="21">
        <f t="shared" ca="1" si="9"/>
        <v>0</v>
      </c>
      <c r="H76" s="21">
        <f t="shared" ca="1" si="9"/>
        <v>0</v>
      </c>
      <c r="I76" s="21">
        <f t="shared" ca="1" si="9"/>
        <v>0</v>
      </c>
      <c r="J76" s="21">
        <f t="shared" ca="1" si="9"/>
        <v>0</v>
      </c>
      <c r="K76" s="21">
        <f t="shared" ca="1" si="9"/>
        <v>0</v>
      </c>
      <c r="L76" s="21">
        <f t="shared" ca="1" si="9"/>
        <v>0</v>
      </c>
      <c r="M76" s="22">
        <f t="shared" ca="1" si="8"/>
        <v>0</v>
      </c>
    </row>
    <row r="77" spans="1:224" s="16" customFormat="1" x14ac:dyDescent="0.2">
      <c r="A77" s="69" t="s">
        <v>216</v>
      </c>
      <c r="B77" s="55">
        <v>9000</v>
      </c>
      <c r="C77" s="68" t="s">
        <v>217</v>
      </c>
      <c r="D77" s="56">
        <f t="shared" ref="D77:M77" ca="1" si="10">SUMIF($C$7:$C$76,"HD",D$7:D$76)</f>
        <v>901813645.33773112</v>
      </c>
      <c r="E77" s="56">
        <f t="shared" ca="1" si="10"/>
        <v>48736999.759999998</v>
      </c>
      <c r="F77" s="56">
        <f t="shared" ca="1" si="10"/>
        <v>1073503.42</v>
      </c>
      <c r="G77" s="56">
        <f t="shared" ca="1" si="10"/>
        <v>0</v>
      </c>
      <c r="H77" s="56">
        <f t="shared" ca="1" si="10"/>
        <v>0</v>
      </c>
      <c r="I77" s="56">
        <f t="shared" ca="1" si="10"/>
        <v>804395.90999999992</v>
      </c>
      <c r="J77" s="56">
        <f t="shared" ca="1" si="10"/>
        <v>0</v>
      </c>
      <c r="K77" s="56">
        <f t="shared" ca="1" si="10"/>
        <v>6105435.8680404536</v>
      </c>
      <c r="L77" s="56">
        <f t="shared" ca="1" si="10"/>
        <v>31582014.633922216</v>
      </c>
      <c r="M77" s="56">
        <f t="shared" ca="1" si="10"/>
        <v>990115994.92969358</v>
      </c>
    </row>
    <row r="78" spans="1:224" s="16" customFormat="1" x14ac:dyDescent="0.2">
      <c r="A78" s="69" t="s">
        <v>218</v>
      </c>
      <c r="B78" s="55">
        <v>9001</v>
      </c>
      <c r="C78" s="68" t="s">
        <v>219</v>
      </c>
      <c r="D78" s="56">
        <f ca="1">SUMIF($C$7:$C$76,"H",D$7:D$76)+SUMIF($C$7:$C$76,"E",D$7:D$76)</f>
        <v>0</v>
      </c>
      <c r="E78" s="56">
        <f t="shared" ref="E78:M78" ca="1" si="11">SUMIF($C$7:$C$76,"H",E$7:E$76)+SUMIF($C$7:$C$76,"E",E$7:E$76)</f>
        <v>0</v>
      </c>
      <c r="F78" s="56">
        <f t="shared" ca="1" si="11"/>
        <v>0</v>
      </c>
      <c r="G78" s="56">
        <f t="shared" ca="1" si="11"/>
        <v>0</v>
      </c>
      <c r="H78" s="56">
        <f t="shared" ca="1" si="11"/>
        <v>0</v>
      </c>
      <c r="I78" s="56">
        <f t="shared" ca="1" si="11"/>
        <v>0</v>
      </c>
      <c r="J78" s="56">
        <f t="shared" ca="1" si="11"/>
        <v>0</v>
      </c>
      <c r="K78" s="56">
        <f t="shared" ca="1" si="11"/>
        <v>0</v>
      </c>
      <c r="L78" s="56">
        <f t="shared" ca="1" si="11"/>
        <v>0</v>
      </c>
      <c r="M78" s="56">
        <f t="shared" ca="1" si="11"/>
        <v>0</v>
      </c>
    </row>
    <row r="79" spans="1:224" s="16" customFormat="1" x14ac:dyDescent="0.2">
      <c r="A79" s="69" t="s">
        <v>220</v>
      </c>
      <c r="B79" s="55">
        <v>9003</v>
      </c>
      <c r="C79" s="68" t="s">
        <v>221</v>
      </c>
      <c r="D79" s="56">
        <f t="shared" ref="D79:M79" ca="1" si="12">D77+D78</f>
        <v>901813645.33773112</v>
      </c>
      <c r="E79" s="56">
        <f t="shared" ca="1" si="12"/>
        <v>48736999.759999998</v>
      </c>
      <c r="F79" s="56">
        <f t="shared" ca="1" si="12"/>
        <v>1073503.42</v>
      </c>
      <c r="G79" s="56">
        <f t="shared" ca="1" si="12"/>
        <v>0</v>
      </c>
      <c r="H79" s="56">
        <f t="shared" ca="1" si="12"/>
        <v>0</v>
      </c>
      <c r="I79" s="56">
        <f t="shared" ca="1" si="12"/>
        <v>804395.90999999992</v>
      </c>
      <c r="J79" s="56">
        <f t="shared" ca="1" si="12"/>
        <v>0</v>
      </c>
      <c r="K79" s="56">
        <f t="shared" ca="1" si="12"/>
        <v>6105435.8680404536</v>
      </c>
      <c r="L79" s="56">
        <f t="shared" ca="1" si="12"/>
        <v>31582014.633922216</v>
      </c>
      <c r="M79" s="56">
        <f t="shared" ca="1" si="12"/>
        <v>990115994.92969358</v>
      </c>
      <c r="CS79" s="3"/>
    </row>
    <row r="80" spans="1:224" s="16" customFormat="1" x14ac:dyDescent="0.2"/>
  </sheetData>
  <mergeCells count="1">
    <mergeCell ref="E2:G2"/>
  </mergeCells>
  <dataValidations count="1">
    <dataValidation type="list" allowBlank="1" showInputMessage="1" showErrorMessage="1" sqref="B2" xr:uid="{2B3D46F2-97F6-4303-A6A3-D236F9630E40}">
      <formula1>"Tele-Satış,E-Ticaret,Geleneksel"</formula1>
    </dataValidation>
  </dataValidations>
  <pageMargins left="0.2" right="0.75" top="0.52" bottom="0.52" header="0.5" footer="0.5"/>
  <pageSetup paperSize="9" scale="49" orientation="landscape" r:id="rId1"/>
  <headerFooter alignWithMargins="0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C9EE8D-2716-4B7F-BAE0-AB34A559701B}">
  <dimension ref="A1:HP80"/>
  <sheetViews>
    <sheetView showGridLines="0" zoomScale="80" zoomScaleNormal="80" workbookViewId="0">
      <pane xSplit="3" ySplit="6" topLeftCell="D7" activePane="bottomRight" state="frozen"/>
      <selection activeCell="B2" sqref="B2"/>
      <selection pane="topRight" activeCell="B2" sqref="B2"/>
      <selection pane="bottomLeft" activeCell="B2" sqref="B2"/>
      <selection pane="bottomRight" activeCell="B2" sqref="B2"/>
    </sheetView>
  </sheetViews>
  <sheetFormatPr defaultColWidth="9.140625" defaultRowHeight="12.75" x14ac:dyDescent="0.2"/>
  <cols>
    <col min="1" max="1" width="58.7109375" style="6" customWidth="1"/>
    <col min="2" max="3" width="15.7109375" style="6" customWidth="1"/>
    <col min="4" max="7" width="15.7109375" style="3" customWidth="1"/>
    <col min="8" max="16384" width="9.140625" style="3"/>
  </cols>
  <sheetData>
    <row r="1" spans="1:224" ht="15" customHeight="1" x14ac:dyDescent="0.25">
      <c r="A1" s="1" t="s">
        <v>0</v>
      </c>
      <c r="B1" s="2"/>
      <c r="C1" s="2"/>
    </row>
    <row r="2" spans="1:224" ht="15" customHeight="1" x14ac:dyDescent="0.25">
      <c r="A2" s="1" t="s">
        <v>118</v>
      </c>
      <c r="B2" s="4" t="s">
        <v>10</v>
      </c>
      <c r="C2" s="2"/>
      <c r="E2" s="84" t="s">
        <v>1</v>
      </c>
      <c r="F2" s="85"/>
      <c r="G2" s="86"/>
      <c r="H2" s="6"/>
    </row>
    <row r="3" spans="1:224" ht="15" customHeight="1" x14ac:dyDescent="0.25">
      <c r="A3" s="5" t="s">
        <v>288</v>
      </c>
      <c r="B3" s="2"/>
      <c r="C3" s="2"/>
    </row>
    <row r="4" spans="1:224" ht="22.5" customHeight="1" x14ac:dyDescent="0.2"/>
    <row r="5" spans="1:224" ht="22.5" customHeight="1" x14ac:dyDescent="0.2">
      <c r="D5" s="63">
        <v>760</v>
      </c>
    </row>
    <row r="6" spans="1:224" ht="79.5" customHeight="1" x14ac:dyDescent="0.2">
      <c r="A6" s="65" t="s">
        <v>135</v>
      </c>
      <c r="B6" s="65" t="s">
        <v>136</v>
      </c>
      <c r="C6" s="65" t="s">
        <v>137</v>
      </c>
      <c r="D6" s="66" t="s">
        <v>118</v>
      </c>
    </row>
    <row r="7" spans="1:224" ht="12.75" customHeight="1" x14ac:dyDescent="0.2">
      <c r="A7" s="67" t="s">
        <v>143</v>
      </c>
      <c r="B7" s="20">
        <v>1001</v>
      </c>
      <c r="C7" s="68" t="s">
        <v>144</v>
      </c>
      <c r="D7" s="21">
        <f t="shared" ref="D7:D70" ca="1" si="0">IFERROR(INDIRECT("'"&amp;$B$2&amp;"'!"&amp;ADDRESS(MATCH($B7,INDIRECT("'"&amp;$B$2&amp;"'!$B$1:$B$1095"),0),MATCH(D$5,INDIRECT("'"&amp;$B$2&amp;"'!5:5"),0))),0)</f>
        <v>0</v>
      </c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</row>
    <row r="8" spans="1:224" ht="12.75" customHeight="1" x14ac:dyDescent="0.2">
      <c r="A8" s="67" t="s">
        <v>145</v>
      </c>
      <c r="B8" s="20">
        <v>1003</v>
      </c>
      <c r="C8" s="68" t="s">
        <v>144</v>
      </c>
      <c r="D8" s="21">
        <f t="shared" ca="1" si="0"/>
        <v>833672.73</v>
      </c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  <c r="GF8" s="16"/>
      <c r="GG8" s="16"/>
      <c r="GH8" s="16"/>
      <c r="GI8" s="16"/>
      <c r="GJ8" s="16"/>
      <c r="GK8" s="16"/>
      <c r="GL8" s="16"/>
      <c r="GM8" s="16"/>
      <c r="GN8" s="16"/>
      <c r="GO8" s="16"/>
      <c r="GP8" s="16"/>
      <c r="GQ8" s="16"/>
      <c r="GR8" s="16"/>
      <c r="GS8" s="16"/>
      <c r="GT8" s="16"/>
      <c r="GU8" s="16"/>
      <c r="GV8" s="16"/>
      <c r="GW8" s="16"/>
      <c r="GX8" s="16"/>
      <c r="GY8" s="16"/>
      <c r="GZ8" s="16"/>
      <c r="HA8" s="16"/>
      <c r="HB8" s="16"/>
      <c r="HC8" s="16"/>
      <c r="HD8" s="16"/>
      <c r="HE8" s="16"/>
      <c r="HF8" s="16"/>
      <c r="HG8" s="16"/>
      <c r="HH8" s="16"/>
      <c r="HI8" s="16"/>
      <c r="HJ8" s="16"/>
      <c r="HK8" s="16"/>
      <c r="HL8" s="16"/>
      <c r="HM8" s="16"/>
      <c r="HN8" s="16"/>
      <c r="HO8" s="16"/>
      <c r="HP8" s="16"/>
    </row>
    <row r="9" spans="1:224" ht="12.75" customHeight="1" x14ac:dyDescent="0.2">
      <c r="A9" s="67" t="s">
        <v>146</v>
      </c>
      <c r="B9" s="20">
        <v>1004</v>
      </c>
      <c r="C9" s="68" t="s">
        <v>144</v>
      </c>
      <c r="D9" s="21">
        <f t="shared" ca="1" si="0"/>
        <v>878221.74999999977</v>
      </c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6"/>
      <c r="DG9" s="16"/>
      <c r="DH9" s="16"/>
      <c r="DI9" s="16"/>
      <c r="DJ9" s="16"/>
      <c r="DK9" s="16"/>
      <c r="DL9" s="16"/>
      <c r="DM9" s="16"/>
      <c r="DN9" s="16"/>
      <c r="DO9" s="16"/>
      <c r="DP9" s="16"/>
      <c r="DQ9" s="16"/>
      <c r="DR9" s="16"/>
      <c r="DS9" s="16"/>
      <c r="DT9" s="16"/>
      <c r="DU9" s="16"/>
      <c r="DV9" s="16"/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16"/>
      <c r="GE9" s="16"/>
      <c r="GF9" s="16"/>
      <c r="GG9" s="16"/>
      <c r="GH9" s="16"/>
      <c r="GI9" s="16"/>
      <c r="GJ9" s="16"/>
      <c r="GK9" s="16"/>
      <c r="GL9" s="16"/>
      <c r="GM9" s="16"/>
      <c r="GN9" s="16"/>
      <c r="GO9" s="16"/>
      <c r="GP9" s="16"/>
      <c r="GQ9" s="16"/>
      <c r="GR9" s="16"/>
      <c r="GS9" s="16"/>
      <c r="GT9" s="16"/>
      <c r="GU9" s="16"/>
      <c r="GV9" s="16"/>
      <c r="GW9" s="16"/>
      <c r="GX9" s="16"/>
      <c r="GY9" s="16"/>
      <c r="GZ9" s="16"/>
      <c r="HA9" s="16"/>
      <c r="HB9" s="16"/>
      <c r="HC9" s="16"/>
      <c r="HD9" s="16"/>
      <c r="HE9" s="16"/>
      <c r="HF9" s="16"/>
      <c r="HG9" s="16"/>
      <c r="HH9" s="16"/>
      <c r="HI9" s="16"/>
      <c r="HJ9" s="16"/>
      <c r="HK9" s="16"/>
      <c r="HL9" s="16"/>
      <c r="HM9" s="16"/>
      <c r="HN9" s="16"/>
      <c r="HO9" s="16"/>
      <c r="HP9" s="16"/>
    </row>
    <row r="10" spans="1:224" ht="12.75" customHeight="1" x14ac:dyDescent="0.2">
      <c r="A10" s="67" t="s">
        <v>147</v>
      </c>
      <c r="B10" s="20">
        <v>1005</v>
      </c>
      <c r="C10" s="68" t="s">
        <v>144</v>
      </c>
      <c r="D10" s="21">
        <f t="shared" ca="1" si="0"/>
        <v>43789004.880352147</v>
      </c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16"/>
      <c r="GE10" s="16"/>
      <c r="GF10" s="16"/>
      <c r="GG10" s="16"/>
      <c r="GH10" s="16"/>
      <c r="GI10" s="16"/>
      <c r="GJ10" s="16"/>
      <c r="GK10" s="16"/>
      <c r="GL10" s="16"/>
      <c r="GM10" s="16"/>
      <c r="GN10" s="16"/>
      <c r="GO10" s="16"/>
      <c r="GP10" s="16"/>
      <c r="GQ10" s="16"/>
      <c r="GR10" s="16"/>
      <c r="GS10" s="16"/>
      <c r="GT10" s="16"/>
      <c r="GU10" s="16"/>
      <c r="GV10" s="16"/>
      <c r="GW10" s="16"/>
      <c r="GX10" s="16"/>
      <c r="GY10" s="16"/>
      <c r="GZ10" s="16"/>
      <c r="HA10" s="16"/>
      <c r="HB10" s="16"/>
      <c r="HC10" s="16"/>
      <c r="HD10" s="16"/>
      <c r="HE10" s="16"/>
      <c r="HF10" s="16"/>
      <c r="HG10" s="16"/>
      <c r="HH10" s="16"/>
      <c r="HI10" s="16"/>
      <c r="HJ10" s="16"/>
      <c r="HK10" s="16"/>
      <c r="HL10" s="16"/>
      <c r="HM10" s="16"/>
      <c r="HN10" s="16"/>
      <c r="HO10" s="16"/>
      <c r="HP10" s="16"/>
    </row>
    <row r="11" spans="1:224" ht="12.75" customHeight="1" x14ac:dyDescent="0.2">
      <c r="A11" s="67" t="s">
        <v>148</v>
      </c>
      <c r="B11" s="20">
        <v>1006</v>
      </c>
      <c r="C11" s="68" t="s">
        <v>144</v>
      </c>
      <c r="D11" s="21">
        <f t="shared" ca="1" si="0"/>
        <v>403584412.13800001</v>
      </c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16"/>
      <c r="GE11" s="16"/>
      <c r="GF11" s="16"/>
      <c r="GG11" s="16"/>
      <c r="GH11" s="16"/>
      <c r="GI11" s="16"/>
      <c r="GJ11" s="16"/>
      <c r="GK11" s="16"/>
      <c r="GL11" s="16"/>
      <c r="GM11" s="16"/>
      <c r="GN11" s="16"/>
      <c r="GO11" s="16"/>
      <c r="GP11" s="16"/>
      <c r="GQ11" s="16"/>
      <c r="GR11" s="16"/>
      <c r="GS11" s="16"/>
      <c r="GT11" s="16"/>
      <c r="GU11" s="16"/>
      <c r="GV11" s="16"/>
      <c r="GW11" s="16"/>
      <c r="GX11" s="16"/>
      <c r="GY11" s="16"/>
      <c r="GZ11" s="16"/>
      <c r="HA11" s="16"/>
      <c r="HB11" s="16"/>
      <c r="HC11" s="16"/>
      <c r="HD11" s="16"/>
      <c r="HE11" s="16"/>
      <c r="HF11" s="16"/>
      <c r="HG11" s="16"/>
      <c r="HH11" s="16"/>
      <c r="HI11" s="16"/>
      <c r="HJ11" s="16"/>
      <c r="HK11" s="16"/>
      <c r="HL11" s="16"/>
      <c r="HM11" s="16"/>
      <c r="HN11" s="16"/>
      <c r="HO11" s="16"/>
      <c r="HP11" s="16"/>
    </row>
    <row r="12" spans="1:224" ht="12.75" customHeight="1" x14ac:dyDescent="0.2">
      <c r="A12" s="67" t="s">
        <v>149</v>
      </c>
      <c r="B12" s="20">
        <v>1007</v>
      </c>
      <c r="C12" s="68" t="s">
        <v>144</v>
      </c>
      <c r="D12" s="21">
        <f t="shared" ca="1" si="0"/>
        <v>0</v>
      </c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  <c r="GL12" s="16"/>
      <c r="GM12" s="16"/>
      <c r="GN12" s="16"/>
      <c r="GO12" s="16"/>
      <c r="GP12" s="16"/>
      <c r="GQ12" s="16"/>
      <c r="GR12" s="16"/>
      <c r="GS12" s="16"/>
      <c r="GT12" s="16"/>
      <c r="GU12" s="16"/>
      <c r="GV12" s="16"/>
      <c r="GW12" s="16"/>
      <c r="GX12" s="16"/>
      <c r="GY12" s="16"/>
      <c r="GZ12" s="16"/>
      <c r="HA12" s="16"/>
      <c r="HB12" s="16"/>
      <c r="HC12" s="16"/>
      <c r="HD12" s="16"/>
      <c r="HE12" s="16"/>
      <c r="HF12" s="16"/>
      <c r="HG12" s="16"/>
      <c r="HH12" s="16"/>
      <c r="HI12" s="16"/>
      <c r="HJ12" s="16"/>
      <c r="HK12" s="16"/>
      <c r="HL12" s="16"/>
      <c r="HM12" s="16"/>
      <c r="HN12" s="16"/>
      <c r="HO12" s="16"/>
      <c r="HP12" s="16"/>
    </row>
    <row r="13" spans="1:224" ht="12.75" customHeight="1" x14ac:dyDescent="0.2">
      <c r="A13" s="67" t="s">
        <v>150</v>
      </c>
      <c r="B13" s="20">
        <v>1008</v>
      </c>
      <c r="C13" s="68" t="s">
        <v>144</v>
      </c>
      <c r="D13" s="21">
        <f t="shared" ca="1" si="0"/>
        <v>1668721.92</v>
      </c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  <c r="GC13" s="16"/>
      <c r="GD13" s="16"/>
      <c r="GE13" s="16"/>
      <c r="GF13" s="16"/>
      <c r="GG13" s="16"/>
      <c r="GH13" s="16"/>
      <c r="GI13" s="16"/>
      <c r="GJ13" s="16"/>
      <c r="GK13" s="16"/>
      <c r="GL13" s="16"/>
      <c r="GM13" s="16"/>
      <c r="GN13" s="16"/>
      <c r="GO13" s="16"/>
      <c r="GP13" s="16"/>
      <c r="GQ13" s="16"/>
      <c r="GR13" s="16"/>
      <c r="GS13" s="16"/>
      <c r="GT13" s="16"/>
      <c r="GU13" s="16"/>
      <c r="GV13" s="16"/>
      <c r="GW13" s="16"/>
      <c r="GX13" s="16"/>
      <c r="GY13" s="16"/>
      <c r="GZ13" s="16"/>
      <c r="HA13" s="16"/>
      <c r="HB13" s="16"/>
      <c r="HC13" s="16"/>
      <c r="HD13" s="16"/>
      <c r="HE13" s="16"/>
      <c r="HF13" s="16"/>
      <c r="HG13" s="16"/>
      <c r="HH13" s="16"/>
      <c r="HI13" s="16"/>
      <c r="HJ13" s="16"/>
      <c r="HK13" s="16"/>
      <c r="HL13" s="16"/>
      <c r="HM13" s="16"/>
      <c r="HN13" s="16"/>
      <c r="HO13" s="16"/>
      <c r="HP13" s="16"/>
    </row>
    <row r="14" spans="1:224" ht="12.75" customHeight="1" x14ac:dyDescent="0.2">
      <c r="A14" s="67" t="s">
        <v>151</v>
      </c>
      <c r="B14" s="20">
        <v>1009</v>
      </c>
      <c r="C14" s="68" t="s">
        <v>144</v>
      </c>
      <c r="D14" s="21">
        <f t="shared" ca="1" si="0"/>
        <v>21238640.129999999</v>
      </c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  <c r="GL14" s="16"/>
      <c r="GM14" s="16"/>
      <c r="GN14" s="16"/>
      <c r="GO14" s="16"/>
      <c r="GP14" s="16"/>
      <c r="GQ14" s="16"/>
      <c r="GR14" s="16"/>
      <c r="GS14" s="16"/>
      <c r="GT14" s="16"/>
      <c r="GU14" s="16"/>
      <c r="GV14" s="16"/>
      <c r="GW14" s="16"/>
      <c r="GX14" s="16"/>
      <c r="GY14" s="16"/>
      <c r="GZ14" s="16"/>
      <c r="HA14" s="16"/>
      <c r="HB14" s="16"/>
      <c r="HC14" s="16"/>
      <c r="HD14" s="16"/>
      <c r="HE14" s="16"/>
      <c r="HF14" s="16"/>
      <c r="HG14" s="16"/>
      <c r="HH14" s="16"/>
      <c r="HI14" s="16"/>
      <c r="HJ14" s="16"/>
      <c r="HK14" s="16"/>
      <c r="HL14" s="16"/>
      <c r="HM14" s="16"/>
      <c r="HN14" s="16"/>
      <c r="HO14" s="16"/>
      <c r="HP14" s="16"/>
    </row>
    <row r="15" spans="1:224" ht="12.75" customHeight="1" x14ac:dyDescent="0.2">
      <c r="A15" s="67" t="s">
        <v>152</v>
      </c>
      <c r="B15" s="20">
        <v>1010</v>
      </c>
      <c r="C15" s="68" t="s">
        <v>144</v>
      </c>
      <c r="D15" s="21">
        <f t="shared" ca="1" si="0"/>
        <v>105689.20864336597</v>
      </c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/>
      <c r="HN15" s="16"/>
      <c r="HO15" s="16"/>
      <c r="HP15" s="16"/>
    </row>
    <row r="16" spans="1:224" ht="12.75" customHeight="1" x14ac:dyDescent="0.2">
      <c r="A16" s="67" t="s">
        <v>153</v>
      </c>
      <c r="B16" s="20">
        <v>1011</v>
      </c>
      <c r="C16" s="68" t="s">
        <v>144</v>
      </c>
      <c r="D16" s="21">
        <f t="shared" ca="1" si="0"/>
        <v>0</v>
      </c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/>
      <c r="DV16" s="16"/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  <c r="GC16" s="16"/>
      <c r="GD16" s="16"/>
      <c r="GE16" s="16"/>
      <c r="GF16" s="16"/>
      <c r="GG16" s="16"/>
      <c r="GH16" s="16"/>
      <c r="GI16" s="16"/>
      <c r="GJ16" s="16"/>
      <c r="GK16" s="16"/>
      <c r="GL16" s="16"/>
      <c r="GM16" s="16"/>
      <c r="GN16" s="16"/>
      <c r="GO16" s="16"/>
      <c r="GP16" s="16"/>
      <c r="GQ16" s="16"/>
      <c r="GR16" s="16"/>
      <c r="GS16" s="16"/>
      <c r="GT16" s="16"/>
      <c r="GU16" s="16"/>
      <c r="GV16" s="16"/>
      <c r="GW16" s="16"/>
      <c r="GX16" s="16"/>
      <c r="GY16" s="16"/>
      <c r="GZ16" s="16"/>
      <c r="HA16" s="16"/>
      <c r="HB16" s="16"/>
      <c r="HC16" s="16"/>
      <c r="HD16" s="16"/>
      <c r="HE16" s="16"/>
      <c r="HF16" s="16"/>
      <c r="HG16" s="16"/>
      <c r="HH16" s="16"/>
      <c r="HI16" s="16"/>
      <c r="HJ16" s="16"/>
      <c r="HK16" s="16"/>
      <c r="HL16" s="16"/>
      <c r="HM16" s="16"/>
      <c r="HN16" s="16"/>
      <c r="HO16" s="16"/>
      <c r="HP16" s="16"/>
    </row>
    <row r="17" spans="1:224" ht="12.75" customHeight="1" x14ac:dyDescent="0.2">
      <c r="A17" s="67" t="s">
        <v>154</v>
      </c>
      <c r="B17" s="20">
        <v>1012</v>
      </c>
      <c r="C17" s="68" t="s">
        <v>144</v>
      </c>
      <c r="D17" s="21">
        <f t="shared" ca="1" si="0"/>
        <v>10543728</v>
      </c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/>
      <c r="DV17" s="16"/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  <c r="EJ17" s="16"/>
      <c r="EK17" s="16"/>
      <c r="EL17" s="16"/>
      <c r="EM17" s="16"/>
      <c r="EN17" s="16"/>
      <c r="EO17" s="16"/>
      <c r="EP17" s="16"/>
      <c r="EQ17" s="16"/>
      <c r="ER17" s="16"/>
      <c r="ES17" s="16"/>
      <c r="ET17" s="16"/>
      <c r="EU17" s="16"/>
      <c r="EV17" s="16"/>
      <c r="EW17" s="16"/>
      <c r="EX17" s="16"/>
      <c r="EY17" s="16"/>
      <c r="EZ17" s="16"/>
      <c r="FA17" s="16"/>
      <c r="FB17" s="16"/>
      <c r="FC17" s="16"/>
      <c r="FD17" s="16"/>
      <c r="FE17" s="16"/>
      <c r="FF17" s="16"/>
      <c r="FG17" s="16"/>
      <c r="FH17" s="16"/>
      <c r="FI17" s="16"/>
      <c r="FJ17" s="16"/>
      <c r="FK17" s="16"/>
      <c r="FL17" s="16"/>
      <c r="FM17" s="16"/>
      <c r="FN17" s="16"/>
      <c r="FO17" s="16"/>
      <c r="FP17" s="16"/>
      <c r="FQ17" s="16"/>
      <c r="FR17" s="16"/>
      <c r="FS17" s="16"/>
      <c r="FT17" s="16"/>
      <c r="FU17" s="16"/>
      <c r="FV17" s="16"/>
      <c r="FW17" s="16"/>
      <c r="FX17" s="16"/>
      <c r="FY17" s="16"/>
      <c r="FZ17" s="16"/>
      <c r="GA17" s="16"/>
      <c r="GB17" s="16"/>
      <c r="GC17" s="16"/>
      <c r="GD17" s="16"/>
      <c r="GE17" s="16"/>
      <c r="GF17" s="16"/>
      <c r="GG17" s="16"/>
      <c r="GH17" s="16"/>
      <c r="GI17" s="16"/>
      <c r="GJ17" s="16"/>
      <c r="GK17" s="16"/>
      <c r="GL17" s="16"/>
      <c r="GM17" s="16"/>
      <c r="GN17" s="16"/>
      <c r="GO17" s="16"/>
      <c r="GP17" s="16"/>
      <c r="GQ17" s="16"/>
      <c r="GR17" s="16"/>
      <c r="GS17" s="16"/>
      <c r="GT17" s="16"/>
      <c r="GU17" s="16"/>
      <c r="GV17" s="16"/>
      <c r="GW17" s="16"/>
      <c r="GX17" s="16"/>
      <c r="GY17" s="16"/>
      <c r="GZ17" s="16"/>
      <c r="HA17" s="16"/>
      <c r="HB17" s="16"/>
      <c r="HC17" s="16"/>
      <c r="HD17" s="16"/>
      <c r="HE17" s="16"/>
      <c r="HF17" s="16"/>
      <c r="HG17" s="16"/>
      <c r="HH17" s="16"/>
      <c r="HI17" s="16"/>
      <c r="HJ17" s="16"/>
      <c r="HK17" s="16"/>
      <c r="HL17" s="16"/>
      <c r="HM17" s="16"/>
      <c r="HN17" s="16"/>
      <c r="HO17" s="16"/>
      <c r="HP17" s="16"/>
    </row>
    <row r="18" spans="1:224" ht="12.75" customHeight="1" x14ac:dyDescent="0.2">
      <c r="A18" s="67" t="s">
        <v>155</v>
      </c>
      <c r="B18" s="20">
        <v>1013</v>
      </c>
      <c r="C18" s="68" t="s">
        <v>144</v>
      </c>
      <c r="D18" s="21">
        <f t="shared" ca="1" si="0"/>
        <v>268.86</v>
      </c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16"/>
      <c r="GN18" s="16"/>
      <c r="GO18" s="16"/>
      <c r="GP18" s="16"/>
      <c r="GQ18" s="16"/>
      <c r="GR18" s="16"/>
      <c r="GS18" s="16"/>
      <c r="GT18" s="16"/>
      <c r="GU18" s="16"/>
      <c r="GV18" s="16"/>
      <c r="GW18" s="16"/>
      <c r="GX18" s="16"/>
      <c r="GY18" s="16"/>
      <c r="GZ18" s="16"/>
      <c r="HA18" s="16"/>
      <c r="HB18" s="16"/>
      <c r="HC18" s="16"/>
      <c r="HD18" s="16"/>
      <c r="HE18" s="16"/>
      <c r="HF18" s="16"/>
      <c r="HG18" s="16"/>
      <c r="HH18" s="16"/>
      <c r="HI18" s="16"/>
      <c r="HJ18" s="16"/>
      <c r="HK18" s="16"/>
      <c r="HL18" s="16"/>
      <c r="HM18" s="16"/>
      <c r="HN18" s="16"/>
      <c r="HO18" s="16"/>
      <c r="HP18" s="16"/>
    </row>
    <row r="19" spans="1:224" ht="12.75" customHeight="1" x14ac:dyDescent="0.2">
      <c r="A19" s="67" t="s">
        <v>156</v>
      </c>
      <c r="B19" s="20">
        <v>1016</v>
      </c>
      <c r="C19" s="68" t="s">
        <v>144</v>
      </c>
      <c r="D19" s="21">
        <f t="shared" ca="1" si="0"/>
        <v>0</v>
      </c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</row>
    <row r="20" spans="1:224" ht="12.75" customHeight="1" x14ac:dyDescent="0.2">
      <c r="A20" s="67" t="s">
        <v>157</v>
      </c>
      <c r="B20" s="20">
        <v>1017</v>
      </c>
      <c r="C20" s="68" t="s">
        <v>144</v>
      </c>
      <c r="D20" s="21">
        <f t="shared" ca="1" si="0"/>
        <v>10833534.569999998</v>
      </c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16"/>
      <c r="GN20" s="16"/>
      <c r="GO20" s="16"/>
      <c r="GP20" s="16"/>
      <c r="GQ20" s="16"/>
      <c r="GR20" s="16"/>
      <c r="GS20" s="16"/>
      <c r="GT20" s="16"/>
      <c r="GU20" s="16"/>
      <c r="GV20" s="16"/>
      <c r="GW20" s="16"/>
      <c r="GX20" s="16"/>
      <c r="GY20" s="16"/>
      <c r="GZ20" s="16"/>
      <c r="HA20" s="16"/>
      <c r="HB20" s="16"/>
      <c r="HC20" s="16"/>
      <c r="HD20" s="16"/>
      <c r="HE20" s="16"/>
      <c r="HF20" s="16"/>
      <c r="HG20" s="16"/>
      <c r="HH20" s="16"/>
      <c r="HI20" s="16"/>
      <c r="HJ20" s="16"/>
      <c r="HK20" s="16"/>
      <c r="HL20" s="16"/>
      <c r="HM20" s="16"/>
      <c r="HN20" s="16"/>
      <c r="HO20" s="16"/>
      <c r="HP20" s="16"/>
    </row>
    <row r="21" spans="1:224" ht="12.75" customHeight="1" x14ac:dyDescent="0.2">
      <c r="A21" s="67" t="s">
        <v>158</v>
      </c>
      <c r="B21" s="20">
        <v>1018</v>
      </c>
      <c r="C21" s="68" t="s">
        <v>144</v>
      </c>
      <c r="D21" s="21">
        <f t="shared" ca="1" si="0"/>
        <v>1105552.99</v>
      </c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  <c r="HM21" s="16"/>
      <c r="HN21" s="16"/>
      <c r="HO21" s="16"/>
      <c r="HP21" s="16"/>
    </row>
    <row r="22" spans="1:224" ht="12.75" customHeight="1" x14ac:dyDescent="0.2">
      <c r="A22" s="67" t="s">
        <v>159</v>
      </c>
      <c r="B22" s="20">
        <v>1020</v>
      </c>
      <c r="C22" s="68" t="s">
        <v>144</v>
      </c>
      <c r="D22" s="21">
        <f t="shared" ca="1" si="0"/>
        <v>92359030.370000005</v>
      </c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  <c r="HM22" s="16"/>
      <c r="HN22" s="16"/>
      <c r="HO22" s="16"/>
      <c r="HP22" s="16"/>
    </row>
    <row r="23" spans="1:224" ht="12.75" customHeight="1" x14ac:dyDescent="0.2">
      <c r="A23" s="67" t="s">
        <v>160</v>
      </c>
      <c r="B23" s="20">
        <v>1022</v>
      </c>
      <c r="C23" s="68" t="s">
        <v>144</v>
      </c>
      <c r="D23" s="21">
        <f t="shared" ca="1" si="0"/>
        <v>25161258.600000001</v>
      </c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  <c r="HM23" s="16"/>
      <c r="HN23" s="16"/>
      <c r="HO23" s="16"/>
      <c r="HP23" s="16"/>
    </row>
    <row r="24" spans="1:224" ht="12.75" customHeight="1" x14ac:dyDescent="0.2">
      <c r="A24" s="67" t="s">
        <v>161</v>
      </c>
      <c r="B24" s="20">
        <v>1025</v>
      </c>
      <c r="C24" s="68" t="s">
        <v>144</v>
      </c>
      <c r="D24" s="21">
        <f t="shared" ca="1" si="0"/>
        <v>62197821.390004136</v>
      </c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16"/>
      <c r="GE24" s="16"/>
      <c r="GF24" s="16"/>
      <c r="GG24" s="16"/>
      <c r="GH24" s="16"/>
      <c r="GI24" s="16"/>
      <c r="GJ24" s="16"/>
      <c r="GK24" s="16"/>
      <c r="GL24" s="16"/>
      <c r="GM24" s="16"/>
      <c r="GN24" s="16"/>
      <c r="GO24" s="16"/>
      <c r="GP24" s="16"/>
      <c r="GQ24" s="16"/>
      <c r="GR24" s="16"/>
      <c r="GS24" s="16"/>
      <c r="GT24" s="16"/>
      <c r="GU24" s="16"/>
      <c r="GV24" s="16"/>
      <c r="GW24" s="16"/>
      <c r="GX24" s="16"/>
      <c r="GY24" s="16"/>
      <c r="GZ24" s="16"/>
      <c r="HA24" s="16"/>
      <c r="HB24" s="16"/>
      <c r="HC24" s="16"/>
      <c r="HD24" s="16"/>
      <c r="HE24" s="16"/>
      <c r="HF24" s="16"/>
      <c r="HG24" s="16"/>
      <c r="HH24" s="16"/>
      <c r="HI24" s="16"/>
      <c r="HJ24" s="16"/>
      <c r="HK24" s="16"/>
      <c r="HL24" s="16"/>
      <c r="HM24" s="16"/>
      <c r="HN24" s="16"/>
      <c r="HO24" s="16"/>
      <c r="HP24" s="16"/>
    </row>
    <row r="25" spans="1:224" ht="12.75" customHeight="1" x14ac:dyDescent="0.2">
      <c r="A25" s="67" t="s">
        <v>162</v>
      </c>
      <c r="B25" s="20">
        <v>1027</v>
      </c>
      <c r="C25" s="68" t="s">
        <v>144</v>
      </c>
      <c r="D25" s="21">
        <f t="shared" ca="1" si="0"/>
        <v>9126668.4900000077</v>
      </c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  <c r="BC25" s="16"/>
      <c r="BD25" s="16"/>
      <c r="BE25" s="16"/>
      <c r="BF25" s="16"/>
      <c r="BG25" s="16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/>
      <c r="DV25" s="16"/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16"/>
      <c r="GE25" s="16"/>
      <c r="GF25" s="16"/>
      <c r="GG25" s="16"/>
      <c r="GH25" s="16"/>
      <c r="GI25" s="16"/>
      <c r="GJ25" s="16"/>
      <c r="GK25" s="16"/>
      <c r="GL25" s="16"/>
      <c r="GM25" s="16"/>
      <c r="GN25" s="16"/>
      <c r="GO25" s="16"/>
      <c r="GP25" s="16"/>
      <c r="GQ25" s="16"/>
      <c r="GR25" s="16"/>
      <c r="GS25" s="16"/>
      <c r="GT25" s="16"/>
      <c r="GU25" s="16"/>
      <c r="GV25" s="16"/>
      <c r="GW25" s="16"/>
      <c r="GX25" s="16"/>
      <c r="GY25" s="16"/>
      <c r="GZ25" s="16"/>
      <c r="HA25" s="16"/>
      <c r="HB25" s="16"/>
      <c r="HC25" s="16"/>
      <c r="HD25" s="16"/>
      <c r="HE25" s="16"/>
      <c r="HF25" s="16"/>
      <c r="HG25" s="16"/>
      <c r="HH25" s="16"/>
      <c r="HI25" s="16"/>
      <c r="HJ25" s="16"/>
      <c r="HK25" s="16"/>
      <c r="HL25" s="16"/>
      <c r="HM25" s="16"/>
      <c r="HN25" s="16"/>
      <c r="HO25" s="16"/>
      <c r="HP25" s="16"/>
    </row>
    <row r="26" spans="1:224" ht="12.75" customHeight="1" x14ac:dyDescent="0.2">
      <c r="A26" s="67" t="s">
        <v>163</v>
      </c>
      <c r="B26" s="20">
        <v>1028</v>
      </c>
      <c r="C26" s="68" t="s">
        <v>144</v>
      </c>
      <c r="D26" s="21">
        <f t="shared" ca="1" si="0"/>
        <v>32649509.699999996</v>
      </c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  <c r="GC26" s="16"/>
      <c r="GD26" s="16"/>
      <c r="GE26" s="16"/>
      <c r="GF26" s="16"/>
      <c r="GG26" s="16"/>
      <c r="GH26" s="16"/>
      <c r="GI26" s="16"/>
      <c r="GJ26" s="16"/>
      <c r="GK26" s="16"/>
      <c r="GL26" s="16"/>
      <c r="GM26" s="16"/>
      <c r="GN26" s="16"/>
      <c r="GO26" s="16"/>
      <c r="GP26" s="16"/>
      <c r="GQ26" s="16"/>
      <c r="GR26" s="16"/>
      <c r="GS26" s="16"/>
      <c r="GT26" s="16"/>
      <c r="GU26" s="16"/>
      <c r="GV26" s="16"/>
      <c r="GW26" s="16"/>
      <c r="GX26" s="16"/>
      <c r="GY26" s="16"/>
      <c r="GZ26" s="16"/>
      <c r="HA26" s="16"/>
      <c r="HB26" s="16"/>
      <c r="HC26" s="16"/>
      <c r="HD26" s="16"/>
      <c r="HE26" s="16"/>
      <c r="HF26" s="16"/>
      <c r="HG26" s="16"/>
      <c r="HH26" s="16"/>
      <c r="HI26" s="16"/>
      <c r="HJ26" s="16"/>
      <c r="HK26" s="16"/>
      <c r="HL26" s="16"/>
      <c r="HM26" s="16"/>
      <c r="HN26" s="16"/>
      <c r="HO26" s="16"/>
      <c r="HP26" s="16"/>
    </row>
    <row r="27" spans="1:224" ht="12.75" customHeight="1" x14ac:dyDescent="0.2">
      <c r="A27" s="67" t="s">
        <v>164</v>
      </c>
      <c r="B27" s="20">
        <v>1030</v>
      </c>
      <c r="C27" s="68" t="s">
        <v>144</v>
      </c>
      <c r="D27" s="21">
        <f t="shared" ca="1" si="0"/>
        <v>17817402.755599216</v>
      </c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/>
      <c r="DV27" s="16"/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  <c r="GC27" s="16"/>
      <c r="GD27" s="16"/>
      <c r="GE27" s="16"/>
      <c r="GF27" s="16"/>
      <c r="GG27" s="16"/>
      <c r="GH27" s="16"/>
      <c r="GI27" s="16"/>
      <c r="GJ27" s="16"/>
      <c r="GK27" s="16"/>
      <c r="GL27" s="16"/>
      <c r="GM27" s="16"/>
      <c r="GN27" s="16"/>
      <c r="GO27" s="16"/>
      <c r="GP27" s="16"/>
      <c r="GQ27" s="16"/>
      <c r="GR27" s="16"/>
      <c r="GS27" s="16"/>
      <c r="GT27" s="16"/>
      <c r="GU27" s="16"/>
      <c r="GV27" s="16"/>
      <c r="GW27" s="16"/>
      <c r="GX27" s="16"/>
      <c r="GY27" s="16"/>
      <c r="GZ27" s="16"/>
      <c r="HA27" s="16"/>
      <c r="HB27" s="16"/>
      <c r="HC27" s="16"/>
      <c r="HD27" s="16"/>
      <c r="HE27" s="16"/>
      <c r="HF27" s="16"/>
      <c r="HG27" s="16"/>
      <c r="HH27" s="16"/>
      <c r="HI27" s="16"/>
      <c r="HJ27" s="16"/>
      <c r="HK27" s="16"/>
      <c r="HL27" s="16"/>
      <c r="HM27" s="16"/>
      <c r="HN27" s="16"/>
      <c r="HO27" s="16"/>
      <c r="HP27" s="16"/>
    </row>
    <row r="28" spans="1:224" ht="12.75" customHeight="1" x14ac:dyDescent="0.2">
      <c r="A28" s="67" t="s">
        <v>165</v>
      </c>
      <c r="B28" s="20">
        <v>1031</v>
      </c>
      <c r="C28" s="68" t="s">
        <v>144</v>
      </c>
      <c r="D28" s="21">
        <f t="shared" ca="1" si="0"/>
        <v>2324578.0499999998</v>
      </c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  <c r="GC28" s="16"/>
      <c r="GD28" s="16"/>
      <c r="GE28" s="16"/>
      <c r="GF28" s="16"/>
      <c r="GG28" s="16"/>
      <c r="GH28" s="16"/>
      <c r="GI28" s="16"/>
      <c r="GJ28" s="16"/>
      <c r="GK28" s="16"/>
      <c r="GL28" s="16"/>
      <c r="GM28" s="16"/>
      <c r="GN28" s="16"/>
      <c r="GO28" s="16"/>
      <c r="GP28" s="16"/>
      <c r="GQ28" s="16"/>
      <c r="GR28" s="16"/>
      <c r="GS28" s="16"/>
      <c r="GT28" s="16"/>
      <c r="GU28" s="16"/>
      <c r="GV28" s="16"/>
      <c r="GW28" s="16"/>
      <c r="GX28" s="16"/>
      <c r="GY28" s="16"/>
      <c r="GZ28" s="16"/>
      <c r="HA28" s="16"/>
      <c r="HB28" s="16"/>
      <c r="HC28" s="16"/>
      <c r="HD28" s="16"/>
      <c r="HE28" s="16"/>
      <c r="HF28" s="16"/>
      <c r="HG28" s="16"/>
      <c r="HH28" s="16"/>
      <c r="HI28" s="16"/>
      <c r="HJ28" s="16"/>
      <c r="HK28" s="16"/>
      <c r="HL28" s="16"/>
      <c r="HM28" s="16"/>
      <c r="HN28" s="16"/>
      <c r="HO28" s="16"/>
      <c r="HP28" s="16"/>
    </row>
    <row r="29" spans="1:224" ht="12.75" customHeight="1" x14ac:dyDescent="0.2">
      <c r="A29" s="67" t="s">
        <v>166</v>
      </c>
      <c r="B29" s="20">
        <v>1032</v>
      </c>
      <c r="C29" s="68" t="s">
        <v>144</v>
      </c>
      <c r="D29" s="21">
        <f t="shared" ca="1" si="0"/>
        <v>177357867.33070001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16"/>
      <c r="GE29" s="16"/>
      <c r="GF29" s="16"/>
      <c r="GG29" s="16"/>
      <c r="GH29" s="16"/>
      <c r="GI29" s="16"/>
      <c r="GJ29" s="16"/>
      <c r="GK29" s="16"/>
      <c r="GL29" s="16"/>
      <c r="GM29" s="16"/>
      <c r="GN29" s="16"/>
      <c r="GO29" s="16"/>
      <c r="GP29" s="16"/>
      <c r="GQ29" s="16"/>
      <c r="GR29" s="16"/>
      <c r="GS29" s="16"/>
      <c r="GT29" s="16"/>
      <c r="GU29" s="16"/>
      <c r="GV29" s="16"/>
      <c r="GW29" s="16"/>
      <c r="GX29" s="16"/>
      <c r="GY29" s="16"/>
      <c r="GZ29" s="16"/>
      <c r="HA29" s="16"/>
      <c r="HB29" s="16"/>
      <c r="HC29" s="16"/>
      <c r="HD29" s="16"/>
      <c r="HE29" s="16"/>
      <c r="HF29" s="16"/>
      <c r="HG29" s="16"/>
      <c r="HH29" s="16"/>
      <c r="HI29" s="16"/>
      <c r="HJ29" s="16"/>
      <c r="HK29" s="16"/>
      <c r="HL29" s="16"/>
      <c r="HM29" s="16"/>
      <c r="HN29" s="16"/>
      <c r="HO29" s="16"/>
      <c r="HP29" s="16"/>
    </row>
    <row r="30" spans="1:224" ht="12.75" customHeight="1" x14ac:dyDescent="0.2">
      <c r="A30" s="67" t="s">
        <v>167</v>
      </c>
      <c r="B30" s="20">
        <v>1034</v>
      </c>
      <c r="C30" s="68" t="s">
        <v>144</v>
      </c>
      <c r="D30" s="21">
        <f t="shared" ca="1" si="0"/>
        <v>5866591.7999997232</v>
      </c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16"/>
      <c r="GE30" s="16"/>
      <c r="GF30" s="16"/>
      <c r="GG30" s="16"/>
      <c r="GH30" s="16"/>
      <c r="GI30" s="16"/>
      <c r="GJ30" s="16"/>
      <c r="GK30" s="16"/>
      <c r="GL30" s="16"/>
      <c r="GM30" s="16"/>
      <c r="GN30" s="16"/>
      <c r="GO30" s="16"/>
      <c r="GP30" s="16"/>
      <c r="GQ30" s="16"/>
      <c r="GR30" s="16"/>
      <c r="GS30" s="16"/>
      <c r="GT30" s="16"/>
      <c r="GU30" s="16"/>
      <c r="GV30" s="16"/>
      <c r="GW30" s="16"/>
      <c r="GX30" s="16"/>
      <c r="GY30" s="16"/>
      <c r="GZ30" s="16"/>
      <c r="HA30" s="16"/>
      <c r="HB30" s="16"/>
      <c r="HC30" s="16"/>
      <c r="HD30" s="16"/>
      <c r="HE30" s="16"/>
      <c r="HF30" s="16"/>
      <c r="HG30" s="16"/>
      <c r="HH30" s="16"/>
      <c r="HI30" s="16"/>
      <c r="HJ30" s="16"/>
      <c r="HK30" s="16"/>
      <c r="HL30" s="16"/>
      <c r="HM30" s="16"/>
      <c r="HN30" s="16"/>
      <c r="HO30" s="16"/>
      <c r="HP30" s="16"/>
    </row>
    <row r="31" spans="1:224" ht="12.75" customHeight="1" x14ac:dyDescent="0.2">
      <c r="A31" s="67" t="s">
        <v>168</v>
      </c>
      <c r="B31" s="20">
        <v>1035</v>
      </c>
      <c r="C31" s="68" t="s">
        <v>144</v>
      </c>
      <c r="D31" s="21">
        <f t="shared" ca="1" si="0"/>
        <v>210977483.97</v>
      </c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  <c r="GC31" s="16"/>
      <c r="GD31" s="16"/>
      <c r="GE31" s="16"/>
      <c r="GF31" s="16"/>
      <c r="GG31" s="16"/>
      <c r="GH31" s="16"/>
      <c r="GI31" s="16"/>
      <c r="GJ31" s="16"/>
      <c r="GK31" s="16"/>
      <c r="GL31" s="16"/>
      <c r="GM31" s="16"/>
      <c r="GN31" s="16"/>
      <c r="GO31" s="16"/>
      <c r="GP31" s="16"/>
      <c r="GQ31" s="16"/>
      <c r="GR31" s="16"/>
      <c r="GS31" s="16"/>
      <c r="GT31" s="16"/>
      <c r="GU31" s="16"/>
      <c r="GV31" s="16"/>
      <c r="GW31" s="16"/>
      <c r="GX31" s="16"/>
      <c r="GY31" s="16"/>
      <c r="GZ31" s="16"/>
      <c r="HA31" s="16"/>
      <c r="HB31" s="16"/>
      <c r="HC31" s="16"/>
      <c r="HD31" s="16"/>
      <c r="HE31" s="16"/>
      <c r="HF31" s="16"/>
      <c r="HG31" s="16"/>
      <c r="HH31" s="16"/>
      <c r="HI31" s="16"/>
      <c r="HJ31" s="16"/>
      <c r="HK31" s="16"/>
      <c r="HL31" s="16"/>
      <c r="HM31" s="16"/>
      <c r="HN31" s="16"/>
      <c r="HO31" s="16"/>
      <c r="HP31" s="16"/>
    </row>
    <row r="32" spans="1:224" ht="12.75" customHeight="1" x14ac:dyDescent="0.2">
      <c r="A32" s="67" t="s">
        <v>169</v>
      </c>
      <c r="B32" s="20">
        <v>1036</v>
      </c>
      <c r="C32" s="68" t="s">
        <v>144</v>
      </c>
      <c r="D32" s="21">
        <f t="shared" ca="1" si="0"/>
        <v>4516755.8900000164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  <c r="EY32" s="16"/>
      <c r="EZ32" s="16"/>
      <c r="FA32" s="16"/>
      <c r="FB32" s="16"/>
      <c r="FC32" s="16"/>
      <c r="FD32" s="16"/>
      <c r="FE32" s="16"/>
      <c r="FF32" s="16"/>
      <c r="FG32" s="16"/>
      <c r="FH32" s="16"/>
      <c r="FI32" s="16"/>
      <c r="FJ32" s="16"/>
      <c r="FK32" s="16"/>
      <c r="FL32" s="16"/>
      <c r="FM32" s="16"/>
      <c r="FN32" s="16"/>
      <c r="FO32" s="16"/>
      <c r="FP32" s="16"/>
      <c r="FQ32" s="16"/>
      <c r="FR32" s="16"/>
      <c r="FS32" s="16"/>
      <c r="FT32" s="16"/>
      <c r="FU32" s="16"/>
      <c r="FV32" s="16"/>
      <c r="FW32" s="16"/>
      <c r="FX32" s="16"/>
      <c r="FY32" s="16"/>
      <c r="FZ32" s="16"/>
      <c r="GA32" s="16"/>
      <c r="GB32" s="16"/>
      <c r="GC32" s="16"/>
      <c r="GD32" s="16"/>
      <c r="GE32" s="16"/>
      <c r="GF32" s="16"/>
      <c r="GG32" s="16"/>
      <c r="GH32" s="16"/>
      <c r="GI32" s="16"/>
      <c r="GJ32" s="16"/>
      <c r="GK32" s="16"/>
      <c r="GL32" s="16"/>
      <c r="GM32" s="16"/>
      <c r="GN32" s="16"/>
      <c r="GO32" s="16"/>
      <c r="GP32" s="16"/>
      <c r="GQ32" s="16"/>
      <c r="GR32" s="16"/>
      <c r="GS32" s="16"/>
      <c r="GT32" s="16"/>
      <c r="GU32" s="16"/>
      <c r="GV32" s="16"/>
      <c r="GW32" s="16"/>
      <c r="GX32" s="16"/>
      <c r="GY32" s="16"/>
      <c r="GZ32" s="16"/>
      <c r="HA32" s="16"/>
      <c r="HB32" s="16"/>
      <c r="HC32" s="16"/>
      <c r="HD32" s="16"/>
      <c r="HE32" s="16"/>
      <c r="HF32" s="16"/>
      <c r="HG32" s="16"/>
      <c r="HH32" s="16"/>
      <c r="HI32" s="16"/>
      <c r="HJ32" s="16"/>
      <c r="HK32" s="16"/>
      <c r="HL32" s="16"/>
      <c r="HM32" s="16"/>
      <c r="HN32" s="16"/>
      <c r="HO32" s="16"/>
      <c r="HP32" s="16"/>
    </row>
    <row r="33" spans="1:224" ht="12.75" customHeight="1" x14ac:dyDescent="0.2">
      <c r="A33" s="67" t="s">
        <v>170</v>
      </c>
      <c r="B33" s="20">
        <v>1037</v>
      </c>
      <c r="C33" s="68" t="s">
        <v>144</v>
      </c>
      <c r="D33" s="21">
        <f t="shared" ca="1" si="0"/>
        <v>11592225.63000191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16"/>
      <c r="CA33" s="16"/>
      <c r="CB33" s="16"/>
      <c r="CC33" s="16"/>
      <c r="CD33" s="16"/>
      <c r="CE33" s="16"/>
      <c r="CF33" s="16"/>
      <c r="CG33" s="16"/>
      <c r="CH33" s="16"/>
      <c r="CI33" s="16"/>
      <c r="CJ33" s="16"/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  <c r="EX33" s="16"/>
      <c r="EY33" s="16"/>
      <c r="EZ33" s="16"/>
      <c r="FA33" s="16"/>
      <c r="FB33" s="16"/>
      <c r="FC33" s="16"/>
      <c r="FD33" s="16"/>
      <c r="FE33" s="16"/>
      <c r="FF33" s="16"/>
      <c r="FG33" s="16"/>
      <c r="FH33" s="16"/>
      <c r="FI33" s="16"/>
      <c r="FJ33" s="16"/>
      <c r="FK33" s="16"/>
      <c r="FL33" s="16"/>
      <c r="FM33" s="16"/>
      <c r="FN33" s="16"/>
      <c r="FO33" s="16"/>
      <c r="FP33" s="16"/>
      <c r="FQ33" s="16"/>
      <c r="FR33" s="16"/>
      <c r="FS33" s="16"/>
      <c r="FT33" s="16"/>
      <c r="FU33" s="16"/>
      <c r="FV33" s="16"/>
      <c r="FW33" s="16"/>
      <c r="FX33" s="16"/>
      <c r="FY33" s="16"/>
      <c r="FZ33" s="16"/>
      <c r="GA33" s="16"/>
      <c r="GB33" s="16"/>
      <c r="GC33" s="16"/>
      <c r="GD33" s="16"/>
      <c r="GE33" s="16"/>
      <c r="GF33" s="16"/>
      <c r="GG33" s="16"/>
      <c r="GH33" s="16"/>
      <c r="GI33" s="16"/>
      <c r="GJ33" s="16"/>
      <c r="GK33" s="16"/>
      <c r="GL33" s="16"/>
      <c r="GM33" s="16"/>
      <c r="GN33" s="16"/>
      <c r="GO33" s="16"/>
      <c r="GP33" s="16"/>
      <c r="GQ33" s="16"/>
      <c r="GR33" s="16"/>
      <c r="GS33" s="16"/>
      <c r="GT33" s="16"/>
      <c r="GU33" s="16"/>
      <c r="GV33" s="16"/>
      <c r="GW33" s="16"/>
      <c r="GX33" s="16"/>
      <c r="GY33" s="16"/>
      <c r="GZ33" s="16"/>
      <c r="HA33" s="16"/>
      <c r="HB33" s="16"/>
      <c r="HC33" s="16"/>
      <c r="HD33" s="16"/>
      <c r="HE33" s="16"/>
      <c r="HF33" s="16"/>
      <c r="HG33" s="16"/>
      <c r="HH33" s="16"/>
      <c r="HI33" s="16"/>
      <c r="HJ33" s="16"/>
      <c r="HK33" s="16"/>
      <c r="HL33" s="16"/>
      <c r="HM33" s="16"/>
      <c r="HN33" s="16"/>
      <c r="HO33" s="16"/>
      <c r="HP33" s="16"/>
    </row>
    <row r="34" spans="1:224" ht="12.75" customHeight="1" x14ac:dyDescent="0.2">
      <c r="A34" s="67" t="s">
        <v>171</v>
      </c>
      <c r="B34" s="20">
        <v>1038</v>
      </c>
      <c r="C34" s="68" t="s">
        <v>144</v>
      </c>
      <c r="D34" s="21">
        <f t="shared" ca="1" si="0"/>
        <v>0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16"/>
      <c r="CA34" s="16"/>
      <c r="CB34" s="16"/>
      <c r="CC34" s="16"/>
      <c r="CD34" s="16"/>
      <c r="CE34" s="16"/>
      <c r="CF34" s="16"/>
      <c r="CG34" s="16"/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/>
      <c r="DV34" s="16"/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  <c r="EY34" s="16"/>
      <c r="EZ34" s="16"/>
      <c r="FA34" s="16"/>
      <c r="FB34" s="16"/>
      <c r="FC34" s="16"/>
      <c r="FD34" s="16"/>
      <c r="FE34" s="16"/>
      <c r="FF34" s="16"/>
      <c r="FG34" s="16"/>
      <c r="FH34" s="16"/>
      <c r="FI34" s="16"/>
      <c r="FJ34" s="16"/>
      <c r="FK34" s="16"/>
      <c r="FL34" s="16"/>
      <c r="FM34" s="16"/>
      <c r="FN34" s="16"/>
      <c r="FO34" s="16"/>
      <c r="FP34" s="16"/>
      <c r="FQ34" s="16"/>
      <c r="FR34" s="16"/>
      <c r="FS34" s="16"/>
      <c r="FT34" s="16"/>
      <c r="FU34" s="16"/>
      <c r="FV34" s="16"/>
      <c r="FW34" s="16"/>
      <c r="FX34" s="16"/>
      <c r="FY34" s="16"/>
      <c r="FZ34" s="16"/>
      <c r="GA34" s="16"/>
      <c r="GB34" s="16"/>
      <c r="GC34" s="16"/>
      <c r="GD34" s="16"/>
      <c r="GE34" s="16"/>
      <c r="GF34" s="16"/>
      <c r="GG34" s="16"/>
      <c r="GH34" s="16"/>
      <c r="GI34" s="16"/>
      <c r="GJ34" s="16"/>
      <c r="GK34" s="16"/>
      <c r="GL34" s="16"/>
      <c r="GM34" s="16"/>
      <c r="GN34" s="16"/>
      <c r="GO34" s="16"/>
      <c r="GP34" s="16"/>
      <c r="GQ34" s="16"/>
      <c r="GR34" s="16"/>
      <c r="GS34" s="16"/>
      <c r="GT34" s="16"/>
      <c r="GU34" s="16"/>
      <c r="GV34" s="16"/>
      <c r="GW34" s="16"/>
      <c r="GX34" s="16"/>
      <c r="GY34" s="16"/>
      <c r="GZ34" s="16"/>
      <c r="HA34" s="16"/>
      <c r="HB34" s="16"/>
      <c r="HC34" s="16"/>
      <c r="HD34" s="16"/>
      <c r="HE34" s="16"/>
      <c r="HF34" s="16"/>
      <c r="HG34" s="16"/>
      <c r="HH34" s="16"/>
      <c r="HI34" s="16"/>
      <c r="HJ34" s="16"/>
      <c r="HK34" s="16"/>
      <c r="HL34" s="16"/>
      <c r="HM34" s="16"/>
      <c r="HN34" s="16"/>
      <c r="HO34" s="16"/>
      <c r="HP34" s="16"/>
    </row>
    <row r="35" spans="1:224" ht="12.75" customHeight="1" x14ac:dyDescent="0.2">
      <c r="A35" s="67" t="s">
        <v>172</v>
      </c>
      <c r="B35" s="20">
        <v>1039</v>
      </c>
      <c r="C35" s="68" t="s">
        <v>144</v>
      </c>
      <c r="D35" s="21">
        <f t="shared" ca="1" si="0"/>
        <v>0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  <c r="FY35" s="16"/>
      <c r="FZ35" s="16"/>
      <c r="GA35" s="16"/>
      <c r="GB35" s="16"/>
      <c r="GC35" s="16"/>
      <c r="GD35" s="16"/>
      <c r="GE35" s="16"/>
      <c r="GF35" s="16"/>
      <c r="GG35" s="16"/>
      <c r="GH35" s="16"/>
      <c r="GI35" s="16"/>
      <c r="GJ35" s="16"/>
      <c r="GK35" s="16"/>
      <c r="GL35" s="16"/>
      <c r="GM35" s="16"/>
      <c r="GN35" s="16"/>
      <c r="GO35" s="16"/>
      <c r="GP35" s="16"/>
      <c r="GQ35" s="16"/>
      <c r="GR35" s="16"/>
      <c r="GS35" s="16"/>
      <c r="GT35" s="16"/>
      <c r="GU35" s="16"/>
      <c r="GV35" s="16"/>
      <c r="GW35" s="16"/>
      <c r="GX35" s="16"/>
      <c r="GY35" s="16"/>
      <c r="GZ35" s="16"/>
      <c r="HA35" s="16"/>
      <c r="HB35" s="16"/>
      <c r="HC35" s="16"/>
      <c r="HD35" s="16"/>
      <c r="HE35" s="16"/>
      <c r="HF35" s="16"/>
      <c r="HG35" s="16"/>
      <c r="HH35" s="16"/>
      <c r="HI35" s="16"/>
      <c r="HJ35" s="16"/>
      <c r="HK35" s="16"/>
      <c r="HL35" s="16"/>
      <c r="HM35" s="16"/>
      <c r="HN35" s="16"/>
      <c r="HO35" s="16"/>
      <c r="HP35" s="16"/>
    </row>
    <row r="36" spans="1:224" ht="12.75" customHeight="1" x14ac:dyDescent="0.2">
      <c r="A36" s="67" t="s">
        <v>173</v>
      </c>
      <c r="B36" s="20">
        <v>1040</v>
      </c>
      <c r="C36" s="68" t="s">
        <v>144</v>
      </c>
      <c r="D36" s="21">
        <f t="shared" ca="1" si="0"/>
        <v>0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6"/>
      <c r="BI36" s="16"/>
      <c r="BJ36" s="16"/>
      <c r="BK36" s="16"/>
      <c r="BL36" s="16"/>
      <c r="BM36" s="16"/>
      <c r="BN36" s="16"/>
      <c r="BO36" s="16"/>
      <c r="BP36" s="16"/>
      <c r="BQ36" s="16"/>
      <c r="BR36" s="16"/>
      <c r="BS36" s="16"/>
      <c r="BT36" s="16"/>
      <c r="BU36" s="16"/>
      <c r="BV36" s="16"/>
      <c r="BW36" s="16"/>
      <c r="BX36" s="16"/>
      <c r="BY36" s="16"/>
      <c r="BZ36" s="16"/>
      <c r="CA36" s="16"/>
      <c r="CB36" s="16"/>
      <c r="CC36" s="16"/>
      <c r="CD36" s="16"/>
      <c r="CE36" s="16"/>
      <c r="CF36" s="16"/>
      <c r="CG36" s="16"/>
      <c r="CH36" s="16"/>
      <c r="CI36" s="16"/>
      <c r="CJ36" s="16"/>
      <c r="CK36" s="16"/>
      <c r="CL36" s="16"/>
      <c r="CM36" s="16"/>
      <c r="CN36" s="16"/>
      <c r="CO36" s="16"/>
      <c r="CP36" s="16"/>
      <c r="CQ36" s="16"/>
      <c r="CR36" s="16"/>
      <c r="CS36" s="16"/>
      <c r="CT36" s="16"/>
      <c r="CU36" s="16"/>
      <c r="CV36" s="16"/>
      <c r="CW36" s="16"/>
      <c r="CX36" s="16"/>
      <c r="CY36" s="16"/>
      <c r="CZ36" s="16"/>
      <c r="DA36" s="16"/>
      <c r="DB36" s="16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6"/>
      <c r="DT36" s="16"/>
      <c r="DU36" s="16"/>
      <c r="DV36" s="16"/>
      <c r="DW36" s="16"/>
      <c r="DX36" s="16"/>
      <c r="DY36" s="16"/>
      <c r="DZ36" s="16"/>
      <c r="EA36" s="16"/>
      <c r="EB36" s="16"/>
      <c r="EC36" s="16"/>
      <c r="ED36" s="16"/>
      <c r="EE36" s="16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  <c r="EY36" s="16"/>
      <c r="EZ36" s="16"/>
      <c r="FA36" s="16"/>
      <c r="FB36" s="16"/>
      <c r="FC36" s="16"/>
      <c r="FD36" s="16"/>
      <c r="FE36" s="16"/>
      <c r="FF36" s="16"/>
      <c r="FG36" s="16"/>
      <c r="FH36" s="16"/>
      <c r="FI36" s="16"/>
      <c r="FJ36" s="16"/>
      <c r="FK36" s="16"/>
      <c r="FL36" s="16"/>
      <c r="FM36" s="16"/>
      <c r="FN36" s="16"/>
      <c r="FO36" s="16"/>
      <c r="FP36" s="16"/>
      <c r="FQ36" s="16"/>
      <c r="FR36" s="16"/>
      <c r="FS36" s="16"/>
      <c r="FT36" s="16"/>
      <c r="FU36" s="16"/>
      <c r="FV36" s="16"/>
      <c r="FW36" s="16"/>
      <c r="FX36" s="16"/>
      <c r="FY36" s="16"/>
      <c r="FZ36" s="16"/>
      <c r="GA36" s="16"/>
      <c r="GB36" s="16"/>
      <c r="GC36" s="16"/>
      <c r="GD36" s="16"/>
      <c r="GE36" s="16"/>
      <c r="GF36" s="16"/>
      <c r="GG36" s="16"/>
      <c r="GH36" s="16"/>
      <c r="GI36" s="16"/>
      <c r="GJ36" s="16"/>
      <c r="GK36" s="16"/>
      <c r="GL36" s="16"/>
      <c r="GM36" s="16"/>
      <c r="GN36" s="16"/>
      <c r="GO36" s="16"/>
      <c r="GP36" s="16"/>
      <c r="GQ36" s="16"/>
      <c r="GR36" s="16"/>
      <c r="GS36" s="16"/>
      <c r="GT36" s="16"/>
      <c r="GU36" s="16"/>
      <c r="GV36" s="16"/>
      <c r="GW36" s="16"/>
      <c r="GX36" s="16"/>
      <c r="GY36" s="16"/>
      <c r="GZ36" s="16"/>
      <c r="HA36" s="16"/>
      <c r="HB36" s="16"/>
      <c r="HC36" s="16"/>
      <c r="HD36" s="16"/>
      <c r="HE36" s="16"/>
      <c r="HF36" s="16"/>
      <c r="HG36" s="16"/>
      <c r="HH36" s="16"/>
      <c r="HI36" s="16"/>
      <c r="HJ36" s="16"/>
      <c r="HK36" s="16"/>
      <c r="HL36" s="16"/>
      <c r="HM36" s="16"/>
      <c r="HN36" s="16"/>
      <c r="HO36" s="16"/>
      <c r="HP36" s="16"/>
    </row>
    <row r="37" spans="1:224" ht="12.75" customHeight="1" x14ac:dyDescent="0.2">
      <c r="A37" s="67" t="s">
        <v>174</v>
      </c>
      <c r="B37" s="20">
        <v>1043</v>
      </c>
      <c r="C37" s="68" t="s">
        <v>144</v>
      </c>
      <c r="D37" s="21">
        <f t="shared" ca="1" si="0"/>
        <v>8494715.33000209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  <c r="BW37" s="16"/>
      <c r="BX37" s="16"/>
      <c r="BY37" s="16"/>
      <c r="BZ37" s="16"/>
      <c r="CA37" s="16"/>
      <c r="CB37" s="16"/>
      <c r="CC37" s="16"/>
      <c r="CD37" s="16"/>
      <c r="CE37" s="16"/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/>
      <c r="DV37" s="16"/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16"/>
      <c r="FH37" s="16"/>
      <c r="FI37" s="16"/>
      <c r="FJ37" s="16"/>
      <c r="FK37" s="16"/>
      <c r="FL37" s="16"/>
      <c r="FM37" s="16"/>
      <c r="FN37" s="16"/>
      <c r="FO37" s="16"/>
      <c r="FP37" s="16"/>
      <c r="FQ37" s="16"/>
      <c r="FR37" s="16"/>
      <c r="FS37" s="16"/>
      <c r="FT37" s="16"/>
      <c r="FU37" s="16"/>
      <c r="FV37" s="16"/>
      <c r="FW37" s="16"/>
      <c r="FX37" s="16"/>
      <c r="FY37" s="16"/>
      <c r="FZ37" s="16"/>
      <c r="GA37" s="16"/>
      <c r="GB37" s="16"/>
      <c r="GC37" s="16"/>
      <c r="GD37" s="16"/>
      <c r="GE37" s="16"/>
      <c r="GF37" s="16"/>
      <c r="GG37" s="16"/>
      <c r="GH37" s="16"/>
      <c r="GI37" s="16"/>
      <c r="GJ37" s="16"/>
      <c r="GK37" s="16"/>
      <c r="GL37" s="16"/>
      <c r="GM37" s="16"/>
      <c r="GN37" s="16"/>
      <c r="GO37" s="16"/>
      <c r="GP37" s="16"/>
      <c r="GQ37" s="16"/>
      <c r="GR37" s="16"/>
      <c r="GS37" s="16"/>
      <c r="GT37" s="16"/>
      <c r="GU37" s="16"/>
      <c r="GV37" s="16"/>
      <c r="GW37" s="16"/>
      <c r="GX37" s="16"/>
      <c r="GY37" s="16"/>
      <c r="GZ37" s="16"/>
      <c r="HA37" s="16"/>
      <c r="HB37" s="16"/>
      <c r="HC37" s="16"/>
      <c r="HD37" s="16"/>
      <c r="HE37" s="16"/>
      <c r="HF37" s="16"/>
      <c r="HG37" s="16"/>
      <c r="HH37" s="16"/>
      <c r="HI37" s="16"/>
      <c r="HJ37" s="16"/>
      <c r="HK37" s="16"/>
      <c r="HL37" s="16"/>
      <c r="HM37" s="16"/>
      <c r="HN37" s="16"/>
      <c r="HO37" s="16"/>
      <c r="HP37" s="16"/>
    </row>
    <row r="38" spans="1:224" ht="12.75" customHeight="1" x14ac:dyDescent="0.2">
      <c r="A38" s="67" t="s">
        <v>175</v>
      </c>
      <c r="B38" s="20">
        <v>1044</v>
      </c>
      <c r="C38" s="68" t="s">
        <v>144</v>
      </c>
      <c r="D38" s="21">
        <f t="shared" ca="1" si="0"/>
        <v>66574460.200000003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6"/>
      <c r="BZ38" s="16"/>
      <c r="CA38" s="16"/>
      <c r="CB38" s="16"/>
      <c r="CC38" s="16"/>
      <c r="CD38" s="16"/>
      <c r="CE38" s="16"/>
      <c r="CF38" s="16"/>
      <c r="CG38" s="16"/>
      <c r="CH38" s="16"/>
      <c r="CI38" s="16"/>
      <c r="CJ38" s="16"/>
      <c r="CK38" s="16"/>
      <c r="CL38" s="16"/>
      <c r="CM38" s="16"/>
      <c r="CN38" s="16"/>
      <c r="CO38" s="16"/>
      <c r="CP38" s="16"/>
      <c r="CQ38" s="16"/>
      <c r="CR38" s="16"/>
      <c r="CS38" s="16"/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  <c r="GC38" s="16"/>
      <c r="GD38" s="16"/>
      <c r="GE38" s="16"/>
      <c r="GF38" s="16"/>
      <c r="GG38" s="16"/>
      <c r="GH38" s="16"/>
      <c r="GI38" s="16"/>
      <c r="GJ38" s="16"/>
      <c r="GK38" s="16"/>
      <c r="GL38" s="16"/>
      <c r="GM38" s="16"/>
      <c r="GN38" s="16"/>
      <c r="GO38" s="16"/>
      <c r="GP38" s="16"/>
      <c r="GQ38" s="16"/>
      <c r="GR38" s="16"/>
      <c r="GS38" s="16"/>
      <c r="GT38" s="16"/>
      <c r="GU38" s="16"/>
      <c r="GV38" s="16"/>
      <c r="GW38" s="16"/>
      <c r="GX38" s="16"/>
      <c r="GY38" s="16"/>
      <c r="GZ38" s="16"/>
      <c r="HA38" s="16"/>
      <c r="HB38" s="16"/>
      <c r="HC38" s="16"/>
      <c r="HD38" s="16"/>
      <c r="HE38" s="16"/>
      <c r="HF38" s="16"/>
      <c r="HG38" s="16"/>
      <c r="HH38" s="16"/>
      <c r="HI38" s="16"/>
      <c r="HJ38" s="16"/>
      <c r="HK38" s="16"/>
      <c r="HL38" s="16"/>
      <c r="HM38" s="16"/>
      <c r="HN38" s="16"/>
      <c r="HO38" s="16"/>
      <c r="HP38" s="16"/>
    </row>
    <row r="39" spans="1:224" ht="12.75" customHeight="1" x14ac:dyDescent="0.2">
      <c r="A39" s="67" t="s">
        <v>176</v>
      </c>
      <c r="B39" s="20">
        <v>1045</v>
      </c>
      <c r="C39" s="68" t="s">
        <v>144</v>
      </c>
      <c r="D39" s="21">
        <f t="shared" ca="1" si="0"/>
        <v>3324132.57</v>
      </c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  <c r="BW39" s="16"/>
      <c r="BX39" s="16"/>
      <c r="BY39" s="16"/>
      <c r="BZ39" s="16"/>
      <c r="CA39" s="16"/>
      <c r="CB39" s="16"/>
      <c r="CC39" s="16"/>
      <c r="CD39" s="16"/>
      <c r="CE39" s="16"/>
      <c r="CF39" s="16"/>
      <c r="CG39" s="16"/>
      <c r="CH39" s="16"/>
      <c r="CI39" s="16"/>
      <c r="CJ39" s="16"/>
      <c r="CK39" s="16"/>
      <c r="CL39" s="16"/>
      <c r="CM39" s="16"/>
      <c r="CN39" s="16"/>
      <c r="CO39" s="16"/>
      <c r="CP39" s="16"/>
      <c r="CQ39" s="16"/>
      <c r="CR39" s="16"/>
      <c r="CS39" s="16"/>
      <c r="CT39" s="16"/>
      <c r="CU39" s="16"/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/>
      <c r="DV39" s="16"/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  <c r="EJ39" s="16"/>
      <c r="EK39" s="16"/>
      <c r="EL39" s="16"/>
      <c r="EM39" s="16"/>
      <c r="EN39" s="16"/>
      <c r="EO39" s="16"/>
      <c r="EP39" s="16"/>
      <c r="EQ39" s="16"/>
      <c r="ER39" s="16"/>
      <c r="ES39" s="16"/>
      <c r="ET39" s="16"/>
      <c r="EU39" s="16"/>
      <c r="EV39" s="16"/>
      <c r="EW39" s="16"/>
      <c r="EX39" s="16"/>
      <c r="EY39" s="16"/>
      <c r="EZ39" s="16"/>
      <c r="FA39" s="16"/>
      <c r="FB39" s="16"/>
      <c r="FC39" s="16"/>
      <c r="FD39" s="16"/>
      <c r="FE39" s="16"/>
      <c r="FF39" s="16"/>
      <c r="FG39" s="16"/>
      <c r="FH39" s="16"/>
      <c r="FI39" s="16"/>
      <c r="FJ39" s="16"/>
      <c r="FK39" s="16"/>
      <c r="FL39" s="16"/>
      <c r="FM39" s="16"/>
      <c r="FN39" s="16"/>
      <c r="FO39" s="16"/>
      <c r="FP39" s="16"/>
      <c r="FQ39" s="16"/>
      <c r="FR39" s="16"/>
      <c r="FS39" s="16"/>
      <c r="FT39" s="16"/>
      <c r="FU39" s="16"/>
      <c r="FV39" s="16"/>
      <c r="FW39" s="16"/>
      <c r="FX39" s="16"/>
      <c r="FY39" s="16"/>
      <c r="FZ39" s="16"/>
      <c r="GA39" s="16"/>
      <c r="GB39" s="16"/>
      <c r="GC39" s="16"/>
      <c r="GD39" s="16"/>
      <c r="GE39" s="16"/>
      <c r="GF39" s="16"/>
      <c r="GG39" s="16"/>
      <c r="GH39" s="16"/>
      <c r="GI39" s="16"/>
      <c r="GJ39" s="16"/>
      <c r="GK39" s="16"/>
      <c r="GL39" s="16"/>
      <c r="GM39" s="16"/>
      <c r="GN39" s="16"/>
      <c r="GO39" s="16"/>
      <c r="GP39" s="16"/>
      <c r="GQ39" s="16"/>
      <c r="GR39" s="16"/>
      <c r="GS39" s="16"/>
      <c r="GT39" s="16"/>
      <c r="GU39" s="16"/>
      <c r="GV39" s="16"/>
      <c r="GW39" s="16"/>
      <c r="GX39" s="16"/>
      <c r="GY39" s="16"/>
      <c r="GZ39" s="16"/>
      <c r="HA39" s="16"/>
      <c r="HB39" s="16"/>
      <c r="HC39" s="16"/>
      <c r="HD39" s="16"/>
      <c r="HE39" s="16"/>
      <c r="HF39" s="16"/>
      <c r="HG39" s="16"/>
      <c r="HH39" s="16"/>
      <c r="HI39" s="16"/>
      <c r="HJ39" s="16"/>
      <c r="HK39" s="16"/>
      <c r="HL39" s="16"/>
      <c r="HM39" s="16"/>
      <c r="HN39" s="16"/>
      <c r="HO39" s="16"/>
      <c r="HP39" s="16"/>
    </row>
    <row r="40" spans="1:224" ht="12.75" customHeight="1" x14ac:dyDescent="0.2">
      <c r="A40" s="67" t="s">
        <v>177</v>
      </c>
      <c r="B40" s="20">
        <v>1046</v>
      </c>
      <c r="C40" s="68" t="s">
        <v>144</v>
      </c>
      <c r="D40" s="21">
        <f t="shared" ca="1" si="0"/>
        <v>4889097.9999999991</v>
      </c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  <c r="BI40" s="16"/>
      <c r="BJ40" s="16"/>
      <c r="BK40" s="16"/>
      <c r="BL40" s="16"/>
      <c r="BM40" s="16"/>
      <c r="BN40" s="16"/>
      <c r="BO40" s="16"/>
      <c r="BP40" s="16"/>
      <c r="BQ40" s="16"/>
      <c r="BR40" s="16"/>
      <c r="BS40" s="16"/>
      <c r="BT40" s="16"/>
      <c r="BU40" s="16"/>
      <c r="BV40" s="16"/>
      <c r="BW40" s="16"/>
      <c r="BX40" s="16"/>
      <c r="BY40" s="16"/>
      <c r="BZ40" s="16"/>
      <c r="CA40" s="16"/>
      <c r="CB40" s="16"/>
      <c r="CC40" s="16"/>
      <c r="CD40" s="16"/>
      <c r="CE40" s="16"/>
      <c r="CF40" s="16"/>
      <c r="CG40" s="16"/>
      <c r="CH40" s="16"/>
      <c r="CI40" s="16"/>
      <c r="CJ40" s="16"/>
      <c r="CK40" s="1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6"/>
      <c r="DT40" s="16"/>
      <c r="DU40" s="16"/>
      <c r="DV40" s="16"/>
      <c r="DW40" s="16"/>
      <c r="DX40" s="16"/>
      <c r="DY40" s="16"/>
      <c r="DZ40" s="16"/>
      <c r="EA40" s="16"/>
      <c r="EB40" s="16"/>
      <c r="EC40" s="16"/>
      <c r="ED40" s="16"/>
      <c r="EE40" s="16"/>
      <c r="EF40" s="16"/>
      <c r="EG40" s="16"/>
      <c r="EH40" s="16"/>
      <c r="EI40" s="16"/>
      <c r="EJ40" s="16"/>
      <c r="EK40" s="16"/>
      <c r="EL40" s="16"/>
      <c r="EM40" s="16"/>
      <c r="EN40" s="16"/>
      <c r="EO40" s="16"/>
      <c r="EP40" s="16"/>
      <c r="EQ40" s="16"/>
      <c r="ER40" s="16"/>
      <c r="ES40" s="16"/>
      <c r="ET40" s="16"/>
      <c r="EU40" s="16"/>
      <c r="EV40" s="16"/>
      <c r="EW40" s="16"/>
      <c r="EX40" s="16"/>
      <c r="EY40" s="16"/>
      <c r="EZ40" s="16"/>
      <c r="FA40" s="16"/>
      <c r="FB40" s="16"/>
      <c r="FC40" s="16"/>
      <c r="FD40" s="16"/>
      <c r="FE40" s="16"/>
      <c r="FF40" s="16"/>
      <c r="FG40" s="16"/>
      <c r="FH40" s="16"/>
      <c r="FI40" s="16"/>
      <c r="FJ40" s="16"/>
      <c r="FK40" s="16"/>
      <c r="FL40" s="16"/>
      <c r="FM40" s="16"/>
      <c r="FN40" s="16"/>
      <c r="FO40" s="16"/>
      <c r="FP40" s="16"/>
      <c r="FQ40" s="16"/>
      <c r="FR40" s="16"/>
      <c r="FS40" s="16"/>
      <c r="FT40" s="16"/>
      <c r="FU40" s="16"/>
      <c r="FV40" s="16"/>
      <c r="FW40" s="16"/>
      <c r="FX40" s="16"/>
      <c r="FY40" s="16"/>
      <c r="FZ40" s="16"/>
      <c r="GA40" s="16"/>
      <c r="GB40" s="16"/>
      <c r="GC40" s="16"/>
      <c r="GD40" s="16"/>
      <c r="GE40" s="16"/>
      <c r="GF40" s="16"/>
      <c r="GG40" s="16"/>
      <c r="GH40" s="16"/>
      <c r="GI40" s="16"/>
      <c r="GJ40" s="16"/>
      <c r="GK40" s="16"/>
      <c r="GL40" s="16"/>
      <c r="GM40" s="16"/>
      <c r="GN40" s="16"/>
      <c r="GO40" s="16"/>
      <c r="GP40" s="16"/>
      <c r="GQ40" s="16"/>
      <c r="GR40" s="16"/>
      <c r="GS40" s="16"/>
      <c r="GT40" s="16"/>
      <c r="GU40" s="16"/>
      <c r="GV40" s="16"/>
      <c r="GW40" s="16"/>
      <c r="GX40" s="16"/>
      <c r="GY40" s="16"/>
      <c r="GZ40" s="16"/>
      <c r="HA40" s="16"/>
      <c r="HB40" s="16"/>
      <c r="HC40" s="16"/>
      <c r="HD40" s="16"/>
      <c r="HE40" s="16"/>
      <c r="HF40" s="16"/>
      <c r="HG40" s="16"/>
      <c r="HH40" s="16"/>
      <c r="HI40" s="16"/>
      <c r="HJ40" s="16"/>
      <c r="HK40" s="16"/>
      <c r="HL40" s="16"/>
      <c r="HM40" s="16"/>
      <c r="HN40" s="16"/>
      <c r="HO40" s="16"/>
      <c r="HP40" s="16"/>
    </row>
    <row r="41" spans="1:224" ht="12.75" customHeight="1" x14ac:dyDescent="0.2">
      <c r="A41" s="67" t="s">
        <v>178</v>
      </c>
      <c r="B41" s="20">
        <v>1047</v>
      </c>
      <c r="C41" s="68" t="s">
        <v>144</v>
      </c>
      <c r="D41" s="21">
        <f t="shared" ca="1" si="0"/>
        <v>0</v>
      </c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  <c r="BM41" s="16"/>
      <c r="BN41" s="16"/>
      <c r="BO41" s="16"/>
      <c r="BP41" s="16"/>
      <c r="BQ41" s="16"/>
      <c r="BR41" s="16"/>
      <c r="BS41" s="16"/>
      <c r="BT41" s="16"/>
      <c r="BU41" s="16"/>
      <c r="BV41" s="16"/>
      <c r="BW41" s="16"/>
      <c r="BX41" s="16"/>
      <c r="BY41" s="16"/>
      <c r="BZ41" s="16"/>
      <c r="CA41" s="16"/>
      <c r="CB41" s="16"/>
      <c r="CC41" s="16"/>
      <c r="CD41" s="16"/>
      <c r="CE41" s="16"/>
      <c r="CF41" s="16"/>
      <c r="CG41" s="16"/>
      <c r="CH41" s="16"/>
      <c r="CI41" s="16"/>
      <c r="CJ41" s="16"/>
      <c r="CK41" s="16"/>
      <c r="CL41" s="16"/>
      <c r="CM41" s="16"/>
      <c r="CN41" s="16"/>
      <c r="CO41" s="16"/>
      <c r="CP41" s="16"/>
      <c r="CQ41" s="16"/>
      <c r="CR41" s="16"/>
      <c r="CS41" s="16"/>
      <c r="CT41" s="16"/>
      <c r="CU41" s="16"/>
      <c r="CV41" s="16"/>
      <c r="CW41" s="16"/>
      <c r="CX41" s="16"/>
      <c r="CY41" s="16"/>
      <c r="CZ41" s="16"/>
      <c r="DA41" s="16"/>
      <c r="DB41" s="16"/>
      <c r="DC41" s="16"/>
      <c r="DD41" s="16"/>
      <c r="DE41" s="16"/>
      <c r="DF41" s="16"/>
      <c r="DG41" s="16"/>
      <c r="DH41" s="16"/>
      <c r="DI41" s="16"/>
      <c r="DJ41" s="16"/>
      <c r="DK41" s="16"/>
      <c r="DL41" s="16"/>
      <c r="DM41" s="16"/>
      <c r="DN41" s="16"/>
      <c r="DO41" s="16"/>
      <c r="DP41" s="16"/>
      <c r="DQ41" s="16"/>
      <c r="DR41" s="16"/>
      <c r="DS41" s="16"/>
      <c r="DT41" s="16"/>
      <c r="DU41" s="16"/>
      <c r="DV41" s="16"/>
      <c r="DW41" s="16"/>
      <c r="DX41" s="16"/>
      <c r="DY41" s="16"/>
      <c r="DZ41" s="16"/>
      <c r="EA41" s="16"/>
      <c r="EB41" s="16"/>
      <c r="EC41" s="16"/>
      <c r="ED41" s="16"/>
      <c r="EE41" s="16"/>
      <c r="EF41" s="16"/>
      <c r="EG41" s="16"/>
      <c r="EH41" s="16"/>
      <c r="EI41" s="16"/>
      <c r="EJ41" s="16"/>
      <c r="EK41" s="16"/>
      <c r="EL41" s="16"/>
      <c r="EM41" s="16"/>
      <c r="EN41" s="16"/>
      <c r="EO41" s="16"/>
      <c r="EP41" s="16"/>
      <c r="EQ41" s="16"/>
      <c r="ER41" s="16"/>
      <c r="ES41" s="16"/>
      <c r="ET41" s="16"/>
      <c r="EU41" s="16"/>
      <c r="EV41" s="16"/>
      <c r="EW41" s="16"/>
      <c r="EX41" s="16"/>
      <c r="EY41" s="16"/>
      <c r="EZ41" s="16"/>
      <c r="FA41" s="16"/>
      <c r="FB41" s="16"/>
      <c r="FC41" s="16"/>
      <c r="FD41" s="16"/>
      <c r="FE41" s="16"/>
      <c r="FF41" s="16"/>
      <c r="FG41" s="16"/>
      <c r="FH41" s="16"/>
      <c r="FI41" s="16"/>
      <c r="FJ41" s="16"/>
      <c r="FK41" s="16"/>
      <c r="FL41" s="16"/>
      <c r="FM41" s="16"/>
      <c r="FN41" s="16"/>
      <c r="FO41" s="16"/>
      <c r="FP41" s="16"/>
      <c r="FQ41" s="16"/>
      <c r="FR41" s="16"/>
      <c r="FS41" s="16"/>
      <c r="FT41" s="16"/>
      <c r="FU41" s="16"/>
      <c r="FV41" s="16"/>
      <c r="FW41" s="16"/>
      <c r="FX41" s="16"/>
      <c r="FY41" s="16"/>
      <c r="FZ41" s="16"/>
      <c r="GA41" s="16"/>
      <c r="GB41" s="16"/>
      <c r="GC41" s="16"/>
      <c r="GD41" s="16"/>
      <c r="GE41" s="16"/>
      <c r="GF41" s="16"/>
      <c r="GG41" s="16"/>
      <c r="GH41" s="16"/>
      <c r="GI41" s="16"/>
      <c r="GJ41" s="16"/>
      <c r="GK41" s="16"/>
      <c r="GL41" s="16"/>
      <c r="GM41" s="16"/>
      <c r="GN41" s="16"/>
      <c r="GO41" s="16"/>
      <c r="GP41" s="16"/>
      <c r="GQ41" s="16"/>
      <c r="GR41" s="16"/>
      <c r="GS41" s="16"/>
      <c r="GT41" s="16"/>
      <c r="GU41" s="16"/>
      <c r="GV41" s="16"/>
      <c r="GW41" s="16"/>
      <c r="GX41" s="16"/>
      <c r="GY41" s="16"/>
      <c r="GZ41" s="16"/>
      <c r="HA41" s="16"/>
      <c r="HB41" s="16"/>
      <c r="HC41" s="16"/>
      <c r="HD41" s="16"/>
      <c r="HE41" s="16"/>
      <c r="HF41" s="16"/>
      <c r="HG41" s="16"/>
      <c r="HH41" s="16"/>
      <c r="HI41" s="16"/>
      <c r="HJ41" s="16"/>
      <c r="HK41" s="16"/>
      <c r="HL41" s="16"/>
      <c r="HM41" s="16"/>
      <c r="HN41" s="16"/>
      <c r="HO41" s="16"/>
      <c r="HP41" s="16"/>
    </row>
    <row r="42" spans="1:224" ht="12.75" customHeight="1" x14ac:dyDescent="0.2">
      <c r="A42" s="67" t="s">
        <v>179</v>
      </c>
      <c r="B42" s="20">
        <v>1048</v>
      </c>
      <c r="C42" s="68" t="s">
        <v>144</v>
      </c>
      <c r="D42" s="21">
        <f t="shared" ca="1" si="0"/>
        <v>52317036.220001094</v>
      </c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  <c r="BM42" s="16"/>
      <c r="BN42" s="16"/>
      <c r="BO42" s="16"/>
      <c r="BP42" s="16"/>
      <c r="BQ42" s="16"/>
      <c r="BR42" s="16"/>
      <c r="BS42" s="16"/>
      <c r="BT42" s="16"/>
      <c r="BU42" s="16"/>
      <c r="BV42" s="16"/>
      <c r="BW42" s="16"/>
      <c r="BX42" s="16"/>
      <c r="BY42" s="16"/>
      <c r="BZ42" s="16"/>
      <c r="CA42" s="16"/>
      <c r="CB42" s="16"/>
      <c r="CC42" s="16"/>
      <c r="CD42" s="16"/>
      <c r="CE42" s="16"/>
      <c r="CF42" s="16"/>
      <c r="CG42" s="16"/>
      <c r="CH42" s="16"/>
      <c r="CI42" s="16"/>
      <c r="CJ42" s="16"/>
      <c r="CK42" s="16"/>
      <c r="CL42" s="16"/>
      <c r="CM42" s="16"/>
      <c r="CN42" s="16"/>
      <c r="CO42" s="16"/>
      <c r="CP42" s="16"/>
      <c r="CQ42" s="16"/>
      <c r="CR42" s="16"/>
      <c r="CS42" s="16"/>
      <c r="CT42" s="16"/>
      <c r="CU42" s="16"/>
      <c r="CV42" s="16"/>
      <c r="CW42" s="16"/>
      <c r="CX42" s="16"/>
      <c r="CY42" s="16"/>
      <c r="CZ42" s="16"/>
      <c r="DA42" s="16"/>
      <c r="DB42" s="16"/>
      <c r="DC42" s="16"/>
      <c r="DD42" s="16"/>
      <c r="DE42" s="16"/>
      <c r="DF42" s="16"/>
      <c r="DG42" s="16"/>
      <c r="DH42" s="16"/>
      <c r="DI42" s="16"/>
      <c r="DJ42" s="16"/>
      <c r="DK42" s="16"/>
      <c r="DL42" s="16"/>
      <c r="DM42" s="16"/>
      <c r="DN42" s="16"/>
      <c r="DO42" s="16"/>
      <c r="DP42" s="16"/>
      <c r="DQ42" s="16"/>
      <c r="DR42" s="16"/>
      <c r="DS42" s="16"/>
      <c r="DT42" s="16"/>
      <c r="DU42" s="16"/>
      <c r="DV42" s="16"/>
      <c r="DW42" s="16"/>
      <c r="DX42" s="16"/>
      <c r="DY42" s="16"/>
      <c r="DZ42" s="16"/>
      <c r="EA42" s="16"/>
      <c r="EB42" s="16"/>
      <c r="EC42" s="16"/>
      <c r="ED42" s="16"/>
      <c r="EE42" s="16"/>
      <c r="EF42" s="16"/>
      <c r="EG42" s="16"/>
      <c r="EH42" s="16"/>
      <c r="EI42" s="16"/>
      <c r="EJ42" s="16"/>
      <c r="EK42" s="16"/>
      <c r="EL42" s="16"/>
      <c r="EM42" s="16"/>
      <c r="EN42" s="16"/>
      <c r="EO42" s="16"/>
      <c r="EP42" s="16"/>
      <c r="EQ42" s="16"/>
      <c r="ER42" s="16"/>
      <c r="ES42" s="16"/>
      <c r="ET42" s="16"/>
      <c r="EU42" s="16"/>
      <c r="EV42" s="16"/>
      <c r="EW42" s="16"/>
      <c r="EX42" s="16"/>
      <c r="EY42" s="16"/>
      <c r="EZ42" s="16"/>
      <c r="FA42" s="16"/>
      <c r="FB42" s="16"/>
      <c r="FC42" s="16"/>
      <c r="FD42" s="16"/>
      <c r="FE42" s="16"/>
      <c r="FF42" s="16"/>
      <c r="FG42" s="16"/>
      <c r="FH42" s="16"/>
      <c r="FI42" s="16"/>
      <c r="FJ42" s="16"/>
      <c r="FK42" s="16"/>
      <c r="FL42" s="16"/>
      <c r="FM42" s="16"/>
      <c r="FN42" s="16"/>
      <c r="FO42" s="16"/>
      <c r="FP42" s="16"/>
      <c r="FQ42" s="16"/>
      <c r="FR42" s="16"/>
      <c r="FS42" s="16"/>
      <c r="FT42" s="16"/>
      <c r="FU42" s="16"/>
      <c r="FV42" s="16"/>
      <c r="FW42" s="16"/>
      <c r="FX42" s="16"/>
      <c r="FY42" s="16"/>
      <c r="FZ42" s="16"/>
      <c r="GA42" s="16"/>
      <c r="GB42" s="16"/>
      <c r="GC42" s="16"/>
      <c r="GD42" s="16"/>
      <c r="GE42" s="16"/>
      <c r="GF42" s="16"/>
      <c r="GG42" s="16"/>
      <c r="GH42" s="16"/>
      <c r="GI42" s="16"/>
      <c r="GJ42" s="16"/>
      <c r="GK42" s="16"/>
      <c r="GL42" s="16"/>
      <c r="GM42" s="16"/>
      <c r="GN42" s="16"/>
      <c r="GO42" s="16"/>
      <c r="GP42" s="16"/>
      <c r="GQ42" s="16"/>
      <c r="GR42" s="16"/>
      <c r="GS42" s="16"/>
      <c r="GT42" s="16"/>
      <c r="GU42" s="16"/>
      <c r="GV42" s="16"/>
      <c r="GW42" s="16"/>
      <c r="GX42" s="16"/>
      <c r="GY42" s="16"/>
      <c r="GZ42" s="16"/>
      <c r="HA42" s="16"/>
      <c r="HB42" s="16"/>
      <c r="HC42" s="16"/>
      <c r="HD42" s="16"/>
      <c r="HE42" s="16"/>
      <c r="HF42" s="16"/>
      <c r="HG42" s="16"/>
      <c r="HH42" s="16"/>
      <c r="HI42" s="16"/>
      <c r="HJ42" s="16"/>
      <c r="HK42" s="16"/>
      <c r="HL42" s="16"/>
      <c r="HM42" s="16"/>
      <c r="HN42" s="16"/>
      <c r="HO42" s="16"/>
      <c r="HP42" s="16"/>
    </row>
    <row r="43" spans="1:224" ht="12.75" customHeight="1" x14ac:dyDescent="0.2">
      <c r="A43" s="67" t="s">
        <v>180</v>
      </c>
      <c r="B43" s="20">
        <v>1049</v>
      </c>
      <c r="C43" s="68" t="s">
        <v>144</v>
      </c>
      <c r="D43" s="21">
        <f t="shared" ca="1" si="0"/>
        <v>13650872.629998943</v>
      </c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  <c r="BM43" s="16"/>
      <c r="BN43" s="16"/>
      <c r="BO43" s="16"/>
      <c r="BP43" s="16"/>
      <c r="BQ43" s="16"/>
      <c r="BR43" s="16"/>
      <c r="BS43" s="16"/>
      <c r="BT43" s="16"/>
      <c r="BU43" s="16"/>
      <c r="BV43" s="16"/>
      <c r="BW43" s="16"/>
      <c r="BX43" s="16"/>
      <c r="BY43" s="16"/>
      <c r="BZ43" s="16"/>
      <c r="CA43" s="16"/>
      <c r="CB43" s="16"/>
      <c r="CC43" s="16"/>
      <c r="CD43" s="16"/>
      <c r="CE43" s="16"/>
      <c r="CF43" s="16"/>
      <c r="CG43" s="16"/>
      <c r="CH43" s="16"/>
      <c r="CI43" s="16"/>
      <c r="CJ43" s="16"/>
      <c r="CK43" s="16"/>
      <c r="CL43" s="16"/>
      <c r="CM43" s="16"/>
      <c r="CN43" s="16"/>
      <c r="CO43" s="16"/>
      <c r="CP43" s="16"/>
      <c r="CQ43" s="16"/>
      <c r="CR43" s="16"/>
      <c r="CS43" s="16"/>
      <c r="CT43" s="16"/>
      <c r="CU43" s="16"/>
      <c r="CV43" s="16"/>
      <c r="CW43" s="16"/>
      <c r="CX43" s="16"/>
      <c r="CY43" s="16"/>
      <c r="CZ43" s="16"/>
      <c r="DA43" s="16"/>
      <c r="DB43" s="16"/>
      <c r="DC43" s="16"/>
      <c r="DD43" s="16"/>
      <c r="DE43" s="16"/>
      <c r="DF43" s="16"/>
      <c r="DG43" s="16"/>
      <c r="DH43" s="16"/>
      <c r="DI43" s="16"/>
      <c r="DJ43" s="16"/>
      <c r="DK43" s="16"/>
      <c r="DL43" s="16"/>
      <c r="DM43" s="16"/>
      <c r="DN43" s="16"/>
      <c r="DO43" s="16"/>
      <c r="DP43" s="16"/>
      <c r="DQ43" s="16"/>
      <c r="DR43" s="16"/>
      <c r="DS43" s="16"/>
      <c r="DT43" s="16"/>
      <c r="DU43" s="16"/>
      <c r="DV43" s="16"/>
      <c r="DW43" s="16"/>
      <c r="DX43" s="16"/>
      <c r="DY43" s="16"/>
      <c r="DZ43" s="16"/>
      <c r="EA43" s="16"/>
      <c r="EB43" s="16"/>
      <c r="EC43" s="16"/>
      <c r="ED43" s="16"/>
      <c r="EE43" s="16"/>
      <c r="EF43" s="16"/>
      <c r="EG43" s="16"/>
      <c r="EH43" s="16"/>
      <c r="EI43" s="16"/>
      <c r="EJ43" s="16"/>
      <c r="EK43" s="16"/>
      <c r="EL43" s="16"/>
      <c r="EM43" s="16"/>
      <c r="EN43" s="16"/>
      <c r="EO43" s="16"/>
      <c r="EP43" s="16"/>
      <c r="EQ43" s="16"/>
      <c r="ER43" s="16"/>
      <c r="ES43" s="16"/>
      <c r="ET43" s="16"/>
      <c r="EU43" s="16"/>
      <c r="EV43" s="16"/>
      <c r="EW43" s="16"/>
      <c r="EX43" s="16"/>
      <c r="EY43" s="16"/>
      <c r="EZ43" s="16"/>
      <c r="FA43" s="16"/>
      <c r="FB43" s="16"/>
      <c r="FC43" s="16"/>
      <c r="FD43" s="16"/>
      <c r="FE43" s="16"/>
      <c r="FF43" s="16"/>
      <c r="FG43" s="16"/>
      <c r="FH43" s="16"/>
      <c r="FI43" s="16"/>
      <c r="FJ43" s="16"/>
      <c r="FK43" s="16"/>
      <c r="FL43" s="16"/>
      <c r="FM43" s="16"/>
      <c r="FN43" s="16"/>
      <c r="FO43" s="16"/>
      <c r="FP43" s="16"/>
      <c r="FQ43" s="16"/>
      <c r="FR43" s="16"/>
      <c r="FS43" s="16"/>
      <c r="FT43" s="16"/>
      <c r="FU43" s="16"/>
      <c r="FV43" s="16"/>
      <c r="FW43" s="16"/>
      <c r="FX43" s="16"/>
      <c r="FY43" s="16"/>
      <c r="FZ43" s="16"/>
      <c r="GA43" s="16"/>
      <c r="GB43" s="16"/>
      <c r="GC43" s="16"/>
      <c r="GD43" s="16"/>
      <c r="GE43" s="16"/>
      <c r="GF43" s="16"/>
      <c r="GG43" s="16"/>
      <c r="GH43" s="16"/>
      <c r="GI43" s="16"/>
      <c r="GJ43" s="16"/>
      <c r="GK43" s="16"/>
      <c r="GL43" s="16"/>
      <c r="GM43" s="16"/>
      <c r="GN43" s="16"/>
      <c r="GO43" s="16"/>
      <c r="GP43" s="16"/>
      <c r="GQ43" s="16"/>
      <c r="GR43" s="16"/>
      <c r="GS43" s="16"/>
      <c r="GT43" s="16"/>
      <c r="GU43" s="16"/>
      <c r="GV43" s="16"/>
      <c r="GW43" s="16"/>
      <c r="GX43" s="16"/>
      <c r="GY43" s="16"/>
      <c r="GZ43" s="16"/>
      <c r="HA43" s="16"/>
      <c r="HB43" s="16"/>
      <c r="HC43" s="16"/>
      <c r="HD43" s="16"/>
      <c r="HE43" s="16"/>
      <c r="HF43" s="16"/>
      <c r="HG43" s="16"/>
      <c r="HH43" s="16"/>
      <c r="HI43" s="16"/>
      <c r="HJ43" s="16"/>
      <c r="HK43" s="16"/>
      <c r="HL43" s="16"/>
      <c r="HM43" s="16"/>
      <c r="HN43" s="16"/>
      <c r="HO43" s="16"/>
      <c r="HP43" s="16"/>
    </row>
    <row r="44" spans="1:224" ht="12.75" customHeight="1" x14ac:dyDescent="0.2">
      <c r="A44" s="67" t="s">
        <v>181</v>
      </c>
      <c r="B44" s="20">
        <v>1050</v>
      </c>
      <c r="C44" s="68" t="s">
        <v>144</v>
      </c>
      <c r="D44" s="21">
        <f t="shared" ca="1" si="0"/>
        <v>0</v>
      </c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  <c r="BM44" s="16"/>
      <c r="BN44" s="16"/>
      <c r="BO44" s="16"/>
      <c r="BP44" s="16"/>
      <c r="BQ44" s="16"/>
      <c r="BR44" s="16"/>
      <c r="BS44" s="16"/>
      <c r="BT44" s="16"/>
      <c r="BU44" s="16"/>
      <c r="BV44" s="16"/>
      <c r="BW44" s="16"/>
      <c r="BX44" s="16"/>
      <c r="BY44" s="16"/>
      <c r="BZ44" s="16"/>
      <c r="CA44" s="16"/>
      <c r="CB44" s="16"/>
      <c r="CC44" s="16"/>
      <c r="CD44" s="16"/>
      <c r="CE44" s="16"/>
      <c r="CF44" s="16"/>
      <c r="CG44" s="16"/>
      <c r="CH44" s="16"/>
      <c r="CI44" s="16"/>
      <c r="CJ44" s="16"/>
      <c r="CK44" s="16"/>
      <c r="CL44" s="16"/>
      <c r="CM44" s="16"/>
      <c r="CN44" s="16"/>
      <c r="CO44" s="16"/>
      <c r="CP44" s="16"/>
      <c r="CQ44" s="16"/>
      <c r="CR44" s="16"/>
      <c r="CS44" s="16"/>
      <c r="CT44" s="16"/>
      <c r="CU44" s="16"/>
      <c r="CV44" s="16"/>
      <c r="CW44" s="16"/>
      <c r="CX44" s="16"/>
      <c r="CY44" s="16"/>
      <c r="CZ44" s="16"/>
      <c r="DA44" s="16"/>
      <c r="DB44" s="16"/>
      <c r="DC44" s="16"/>
      <c r="DD44" s="16"/>
      <c r="DE44" s="16"/>
      <c r="DF44" s="16"/>
      <c r="DG44" s="16"/>
      <c r="DH44" s="16"/>
      <c r="DI44" s="16"/>
      <c r="DJ44" s="16"/>
      <c r="DK44" s="16"/>
      <c r="DL44" s="16"/>
      <c r="DM44" s="16"/>
      <c r="DN44" s="16"/>
      <c r="DO44" s="16"/>
      <c r="DP44" s="16"/>
      <c r="DQ44" s="16"/>
      <c r="DR44" s="16"/>
      <c r="DS44" s="16"/>
      <c r="DT44" s="16"/>
      <c r="DU44" s="16"/>
      <c r="DV44" s="16"/>
      <c r="DW44" s="16"/>
      <c r="DX44" s="16"/>
      <c r="DY44" s="16"/>
      <c r="DZ44" s="16"/>
      <c r="EA44" s="16"/>
      <c r="EB44" s="16"/>
      <c r="EC44" s="16"/>
      <c r="ED44" s="16"/>
      <c r="EE44" s="16"/>
      <c r="EF44" s="16"/>
      <c r="EG44" s="16"/>
      <c r="EH44" s="16"/>
      <c r="EI44" s="16"/>
      <c r="EJ44" s="16"/>
      <c r="EK44" s="16"/>
      <c r="EL44" s="16"/>
      <c r="EM44" s="16"/>
      <c r="EN44" s="16"/>
      <c r="EO44" s="16"/>
      <c r="EP44" s="16"/>
      <c r="EQ44" s="16"/>
      <c r="ER44" s="16"/>
      <c r="ES44" s="16"/>
      <c r="ET44" s="16"/>
      <c r="EU44" s="16"/>
      <c r="EV44" s="16"/>
      <c r="EW44" s="16"/>
      <c r="EX44" s="16"/>
      <c r="EY44" s="16"/>
      <c r="EZ44" s="16"/>
      <c r="FA44" s="16"/>
      <c r="FB44" s="16"/>
      <c r="FC44" s="16"/>
      <c r="FD44" s="16"/>
      <c r="FE44" s="16"/>
      <c r="FF44" s="16"/>
      <c r="FG44" s="16"/>
      <c r="FH44" s="16"/>
      <c r="FI44" s="16"/>
      <c r="FJ44" s="16"/>
      <c r="FK44" s="16"/>
      <c r="FL44" s="16"/>
      <c r="FM44" s="16"/>
      <c r="FN44" s="16"/>
      <c r="FO44" s="16"/>
      <c r="FP44" s="16"/>
      <c r="FQ44" s="16"/>
      <c r="FR44" s="16"/>
      <c r="FS44" s="16"/>
      <c r="FT44" s="16"/>
      <c r="FU44" s="16"/>
      <c r="FV44" s="16"/>
      <c r="FW44" s="16"/>
      <c r="FX44" s="16"/>
      <c r="FY44" s="16"/>
      <c r="FZ44" s="16"/>
      <c r="GA44" s="16"/>
      <c r="GB44" s="16"/>
      <c r="GC44" s="16"/>
      <c r="GD44" s="16"/>
      <c r="GE44" s="16"/>
      <c r="GF44" s="16"/>
      <c r="GG44" s="16"/>
      <c r="GH44" s="16"/>
      <c r="GI44" s="16"/>
      <c r="GJ44" s="16"/>
      <c r="GK44" s="16"/>
      <c r="GL44" s="16"/>
      <c r="GM44" s="16"/>
      <c r="GN44" s="16"/>
      <c r="GO44" s="16"/>
      <c r="GP44" s="16"/>
      <c r="GQ44" s="16"/>
      <c r="GR44" s="16"/>
      <c r="GS44" s="16"/>
      <c r="GT44" s="16"/>
      <c r="GU44" s="16"/>
      <c r="GV44" s="16"/>
      <c r="GW44" s="16"/>
      <c r="GX44" s="16"/>
      <c r="GY44" s="16"/>
      <c r="GZ44" s="16"/>
      <c r="HA44" s="16"/>
      <c r="HB44" s="16"/>
      <c r="HC44" s="16"/>
      <c r="HD44" s="16"/>
      <c r="HE44" s="16"/>
      <c r="HF44" s="16"/>
      <c r="HG44" s="16"/>
      <c r="HH44" s="16"/>
      <c r="HI44" s="16"/>
      <c r="HJ44" s="16"/>
      <c r="HK44" s="16"/>
      <c r="HL44" s="16"/>
      <c r="HM44" s="16"/>
      <c r="HN44" s="16"/>
      <c r="HO44" s="16"/>
      <c r="HP44" s="16"/>
    </row>
    <row r="45" spans="1:224" ht="12.75" customHeight="1" x14ac:dyDescent="0.2">
      <c r="A45" s="67" t="s">
        <v>182</v>
      </c>
      <c r="B45" s="20">
        <v>1051</v>
      </c>
      <c r="C45" s="68" t="s">
        <v>144</v>
      </c>
      <c r="D45" s="21">
        <f t="shared" ca="1" si="0"/>
        <v>1805727.87</v>
      </c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/>
      <c r="AS45" s="16"/>
      <c r="AT45" s="16"/>
      <c r="AU45" s="16"/>
      <c r="AV45" s="16"/>
      <c r="AW45" s="16"/>
      <c r="AX45" s="16"/>
      <c r="AY45" s="16"/>
      <c r="AZ45" s="1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  <c r="BM45" s="16"/>
      <c r="BN45" s="16"/>
      <c r="BO45" s="16"/>
      <c r="BP45" s="16"/>
      <c r="BQ45" s="16"/>
      <c r="BR45" s="16"/>
      <c r="BS45" s="16"/>
      <c r="BT45" s="16"/>
      <c r="BU45" s="16"/>
      <c r="BV45" s="16"/>
      <c r="BW45" s="16"/>
      <c r="BX45" s="16"/>
      <c r="BY45" s="16"/>
      <c r="BZ45" s="16"/>
      <c r="CA45" s="16"/>
      <c r="CB45" s="16"/>
      <c r="CC45" s="16"/>
      <c r="CD45" s="16"/>
      <c r="CE45" s="16"/>
      <c r="CF45" s="16"/>
      <c r="CG45" s="16"/>
      <c r="CH45" s="16"/>
      <c r="CI45" s="16"/>
      <c r="CJ45" s="16"/>
      <c r="CK45" s="16"/>
      <c r="CL45" s="16"/>
      <c r="CM45" s="16"/>
      <c r="CN45" s="16"/>
      <c r="CO45" s="16"/>
      <c r="CP45" s="16"/>
      <c r="CQ45" s="16"/>
      <c r="CR45" s="16"/>
      <c r="CS45" s="16"/>
      <c r="CT45" s="16"/>
      <c r="CU45" s="16"/>
      <c r="CV45" s="16"/>
      <c r="CW45" s="16"/>
      <c r="CX45" s="16"/>
      <c r="CY45" s="16"/>
      <c r="CZ45" s="16"/>
      <c r="DA45" s="16"/>
      <c r="DB45" s="16"/>
      <c r="DC45" s="16"/>
      <c r="DD45" s="16"/>
      <c r="DE45" s="16"/>
      <c r="DF45" s="16"/>
      <c r="DG45" s="16"/>
      <c r="DH45" s="16"/>
      <c r="DI45" s="16"/>
      <c r="DJ45" s="16"/>
      <c r="DK45" s="16"/>
      <c r="DL45" s="16"/>
      <c r="DM45" s="16"/>
      <c r="DN45" s="16"/>
      <c r="DO45" s="16"/>
      <c r="DP45" s="16"/>
      <c r="DQ45" s="16"/>
      <c r="DR45" s="16"/>
      <c r="DS45" s="16"/>
      <c r="DT45" s="16"/>
      <c r="DU45" s="16"/>
      <c r="DV45" s="16"/>
      <c r="DW45" s="16"/>
      <c r="DX45" s="16"/>
      <c r="DY45" s="16"/>
      <c r="DZ45" s="16"/>
      <c r="EA45" s="16"/>
      <c r="EB45" s="16"/>
      <c r="EC45" s="16"/>
      <c r="ED45" s="16"/>
      <c r="EE45" s="16"/>
      <c r="EF45" s="16"/>
      <c r="EG45" s="16"/>
      <c r="EH45" s="16"/>
      <c r="EI45" s="16"/>
      <c r="EJ45" s="16"/>
      <c r="EK45" s="16"/>
      <c r="EL45" s="16"/>
      <c r="EM45" s="16"/>
      <c r="EN45" s="16"/>
      <c r="EO45" s="16"/>
      <c r="EP45" s="16"/>
      <c r="EQ45" s="16"/>
      <c r="ER45" s="16"/>
      <c r="ES45" s="16"/>
      <c r="ET45" s="16"/>
      <c r="EU45" s="16"/>
      <c r="EV45" s="16"/>
      <c r="EW45" s="16"/>
      <c r="EX45" s="16"/>
      <c r="EY45" s="16"/>
      <c r="EZ45" s="16"/>
      <c r="FA45" s="16"/>
      <c r="FB45" s="16"/>
      <c r="FC45" s="16"/>
      <c r="FD45" s="16"/>
      <c r="FE45" s="16"/>
      <c r="FF45" s="16"/>
      <c r="FG45" s="16"/>
      <c r="FH45" s="16"/>
      <c r="FI45" s="16"/>
      <c r="FJ45" s="16"/>
      <c r="FK45" s="16"/>
      <c r="FL45" s="16"/>
      <c r="FM45" s="16"/>
      <c r="FN45" s="16"/>
      <c r="FO45" s="16"/>
      <c r="FP45" s="16"/>
      <c r="FQ45" s="16"/>
      <c r="FR45" s="16"/>
      <c r="FS45" s="16"/>
      <c r="FT45" s="16"/>
      <c r="FU45" s="16"/>
      <c r="FV45" s="16"/>
      <c r="FW45" s="16"/>
      <c r="FX45" s="16"/>
      <c r="FY45" s="16"/>
      <c r="FZ45" s="16"/>
      <c r="GA45" s="16"/>
      <c r="GB45" s="16"/>
      <c r="GC45" s="16"/>
      <c r="GD45" s="16"/>
      <c r="GE45" s="16"/>
      <c r="GF45" s="16"/>
      <c r="GG45" s="16"/>
      <c r="GH45" s="16"/>
      <c r="GI45" s="16"/>
      <c r="GJ45" s="16"/>
      <c r="GK45" s="16"/>
      <c r="GL45" s="16"/>
      <c r="GM45" s="16"/>
      <c r="GN45" s="16"/>
      <c r="GO45" s="16"/>
      <c r="GP45" s="16"/>
      <c r="GQ45" s="16"/>
      <c r="GR45" s="16"/>
      <c r="GS45" s="16"/>
      <c r="GT45" s="16"/>
      <c r="GU45" s="16"/>
      <c r="GV45" s="16"/>
      <c r="GW45" s="16"/>
      <c r="GX45" s="16"/>
      <c r="GY45" s="16"/>
      <c r="GZ45" s="16"/>
      <c r="HA45" s="16"/>
      <c r="HB45" s="16"/>
      <c r="HC45" s="16"/>
      <c r="HD45" s="16"/>
      <c r="HE45" s="16"/>
      <c r="HF45" s="16"/>
      <c r="HG45" s="16"/>
      <c r="HH45" s="16"/>
      <c r="HI45" s="16"/>
      <c r="HJ45" s="16"/>
      <c r="HK45" s="16"/>
      <c r="HL45" s="16"/>
      <c r="HM45" s="16"/>
      <c r="HN45" s="16"/>
      <c r="HO45" s="16"/>
      <c r="HP45" s="16"/>
    </row>
    <row r="46" spans="1:224" ht="12.75" customHeight="1" x14ac:dyDescent="0.2">
      <c r="A46" s="67" t="s">
        <v>183</v>
      </c>
      <c r="B46" s="20">
        <v>1052</v>
      </c>
      <c r="C46" s="68" t="s">
        <v>144</v>
      </c>
      <c r="D46" s="21">
        <f t="shared" ca="1" si="0"/>
        <v>341183.0299999998</v>
      </c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  <c r="BM46" s="16"/>
      <c r="BN46" s="16"/>
      <c r="BO46" s="16"/>
      <c r="BP46" s="16"/>
      <c r="BQ46" s="16"/>
      <c r="BR46" s="16"/>
      <c r="BS46" s="16"/>
      <c r="BT46" s="16"/>
      <c r="BU46" s="16"/>
      <c r="BV46" s="16"/>
      <c r="BW46" s="16"/>
      <c r="BX46" s="16"/>
      <c r="BY46" s="16"/>
      <c r="BZ46" s="16"/>
      <c r="CA46" s="16"/>
      <c r="CB46" s="16"/>
      <c r="CC46" s="16"/>
      <c r="CD46" s="16"/>
      <c r="CE46" s="16"/>
      <c r="CF46" s="16"/>
      <c r="CG46" s="16"/>
      <c r="CH46" s="16"/>
      <c r="CI46" s="16"/>
      <c r="CJ46" s="16"/>
      <c r="CK46" s="16"/>
      <c r="CL46" s="16"/>
      <c r="CM46" s="16"/>
      <c r="CN46" s="16"/>
      <c r="CO46" s="16"/>
      <c r="CP46" s="16"/>
      <c r="CQ46" s="16"/>
      <c r="CR46" s="16"/>
      <c r="CS46" s="16"/>
      <c r="CT46" s="16"/>
      <c r="CU46" s="16"/>
      <c r="CV46" s="16"/>
      <c r="CW46" s="16"/>
      <c r="CX46" s="16"/>
      <c r="CY46" s="16"/>
      <c r="CZ46" s="16"/>
      <c r="DA46" s="16"/>
      <c r="DB46" s="16"/>
      <c r="DC46" s="16"/>
      <c r="DD46" s="16"/>
      <c r="DE46" s="16"/>
      <c r="DF46" s="16"/>
      <c r="DG46" s="16"/>
      <c r="DH46" s="16"/>
      <c r="DI46" s="16"/>
      <c r="DJ46" s="16"/>
      <c r="DK46" s="16"/>
      <c r="DL46" s="16"/>
      <c r="DM46" s="16"/>
      <c r="DN46" s="16"/>
      <c r="DO46" s="16"/>
      <c r="DP46" s="16"/>
      <c r="DQ46" s="16"/>
      <c r="DR46" s="16"/>
      <c r="DS46" s="16"/>
      <c r="DT46" s="16"/>
      <c r="DU46" s="16"/>
      <c r="DV46" s="16"/>
      <c r="DW46" s="16"/>
      <c r="DX46" s="16"/>
      <c r="DY46" s="16"/>
      <c r="DZ46" s="16"/>
      <c r="EA46" s="16"/>
      <c r="EB46" s="16"/>
      <c r="EC46" s="16"/>
      <c r="ED46" s="16"/>
      <c r="EE46" s="16"/>
      <c r="EF46" s="16"/>
      <c r="EG46" s="16"/>
      <c r="EH46" s="16"/>
      <c r="EI46" s="16"/>
      <c r="EJ46" s="16"/>
      <c r="EK46" s="16"/>
      <c r="EL46" s="16"/>
      <c r="EM46" s="16"/>
      <c r="EN46" s="16"/>
      <c r="EO46" s="16"/>
      <c r="EP46" s="16"/>
      <c r="EQ46" s="16"/>
      <c r="ER46" s="16"/>
      <c r="ES46" s="16"/>
      <c r="ET46" s="16"/>
      <c r="EU46" s="16"/>
      <c r="EV46" s="16"/>
      <c r="EW46" s="16"/>
      <c r="EX46" s="16"/>
      <c r="EY46" s="16"/>
      <c r="EZ46" s="16"/>
      <c r="FA46" s="16"/>
      <c r="FB46" s="16"/>
      <c r="FC46" s="16"/>
      <c r="FD46" s="16"/>
      <c r="FE46" s="16"/>
      <c r="FF46" s="16"/>
      <c r="FG46" s="16"/>
      <c r="FH46" s="16"/>
      <c r="FI46" s="16"/>
      <c r="FJ46" s="16"/>
      <c r="FK46" s="16"/>
      <c r="FL46" s="16"/>
      <c r="FM46" s="16"/>
      <c r="FN46" s="16"/>
      <c r="FO46" s="16"/>
      <c r="FP46" s="16"/>
      <c r="FQ46" s="16"/>
      <c r="FR46" s="16"/>
      <c r="FS46" s="16"/>
      <c r="FT46" s="16"/>
      <c r="FU46" s="16"/>
      <c r="FV46" s="16"/>
      <c r="FW46" s="16"/>
      <c r="FX46" s="16"/>
      <c r="FY46" s="16"/>
      <c r="FZ46" s="16"/>
      <c r="GA46" s="16"/>
      <c r="GB46" s="16"/>
      <c r="GC46" s="16"/>
      <c r="GD46" s="16"/>
      <c r="GE46" s="16"/>
      <c r="GF46" s="16"/>
      <c r="GG46" s="16"/>
      <c r="GH46" s="16"/>
      <c r="GI46" s="16"/>
      <c r="GJ46" s="16"/>
      <c r="GK46" s="16"/>
      <c r="GL46" s="16"/>
      <c r="GM46" s="16"/>
      <c r="GN46" s="16"/>
      <c r="GO46" s="16"/>
      <c r="GP46" s="16"/>
      <c r="GQ46" s="16"/>
      <c r="GR46" s="16"/>
      <c r="GS46" s="16"/>
      <c r="GT46" s="16"/>
      <c r="GU46" s="16"/>
      <c r="GV46" s="16"/>
      <c r="GW46" s="16"/>
      <c r="GX46" s="16"/>
      <c r="GY46" s="16"/>
      <c r="GZ46" s="16"/>
      <c r="HA46" s="16"/>
      <c r="HB46" s="16"/>
      <c r="HC46" s="16"/>
      <c r="HD46" s="16"/>
      <c r="HE46" s="16"/>
      <c r="HF46" s="16"/>
      <c r="HG46" s="16"/>
      <c r="HH46" s="16"/>
      <c r="HI46" s="16"/>
      <c r="HJ46" s="16"/>
      <c r="HK46" s="16"/>
      <c r="HL46" s="16"/>
      <c r="HM46" s="16"/>
      <c r="HN46" s="16"/>
      <c r="HO46" s="16"/>
      <c r="HP46" s="16"/>
    </row>
    <row r="47" spans="1:224" ht="12.75" customHeight="1" x14ac:dyDescent="0.2">
      <c r="A47" s="67" t="s">
        <v>184</v>
      </c>
      <c r="B47" s="20">
        <v>1053</v>
      </c>
      <c r="C47" s="68" t="s">
        <v>144</v>
      </c>
      <c r="D47" s="21">
        <f t="shared" ca="1" si="0"/>
        <v>50886214.350000001</v>
      </c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  <c r="BM47" s="16"/>
      <c r="BN47" s="16"/>
      <c r="BO47" s="16"/>
      <c r="BP47" s="16"/>
      <c r="BQ47" s="16"/>
      <c r="BR47" s="16"/>
      <c r="BS47" s="16"/>
      <c r="BT47" s="16"/>
      <c r="BU47" s="16"/>
      <c r="BV47" s="16"/>
      <c r="BW47" s="16"/>
      <c r="BX47" s="16"/>
      <c r="BY47" s="16"/>
      <c r="BZ47" s="16"/>
      <c r="CA47" s="16"/>
      <c r="CB47" s="16"/>
      <c r="CC47" s="16"/>
      <c r="CD47" s="16"/>
      <c r="CE47" s="16"/>
      <c r="CF47" s="16"/>
      <c r="CG47" s="16"/>
      <c r="CH47" s="16"/>
      <c r="CI47" s="16"/>
      <c r="CJ47" s="16"/>
      <c r="CK47" s="16"/>
      <c r="CL47" s="16"/>
      <c r="CM47" s="16"/>
      <c r="CN47" s="16"/>
      <c r="CO47" s="16"/>
      <c r="CP47" s="16"/>
      <c r="CQ47" s="16"/>
      <c r="CR47" s="16"/>
      <c r="CS47" s="16"/>
      <c r="CT47" s="16"/>
      <c r="CU47" s="16"/>
      <c r="CV47" s="16"/>
      <c r="CW47" s="16"/>
      <c r="CX47" s="16"/>
      <c r="CY47" s="16"/>
      <c r="CZ47" s="16"/>
      <c r="DA47" s="16"/>
      <c r="DB47" s="16"/>
      <c r="DC47" s="16"/>
      <c r="DD47" s="16"/>
      <c r="DE47" s="16"/>
      <c r="DF47" s="16"/>
      <c r="DG47" s="16"/>
      <c r="DH47" s="16"/>
      <c r="DI47" s="16"/>
      <c r="DJ47" s="16"/>
      <c r="DK47" s="16"/>
      <c r="DL47" s="16"/>
      <c r="DM47" s="16"/>
      <c r="DN47" s="16"/>
      <c r="DO47" s="16"/>
      <c r="DP47" s="16"/>
      <c r="DQ47" s="16"/>
      <c r="DR47" s="16"/>
      <c r="DS47" s="16"/>
      <c r="DT47" s="16"/>
      <c r="DU47" s="16"/>
      <c r="DV47" s="16"/>
      <c r="DW47" s="16"/>
      <c r="DX47" s="16"/>
      <c r="DY47" s="16"/>
      <c r="DZ47" s="16"/>
      <c r="EA47" s="16"/>
      <c r="EB47" s="16"/>
      <c r="EC47" s="16"/>
      <c r="ED47" s="16"/>
      <c r="EE47" s="16"/>
      <c r="EF47" s="16"/>
      <c r="EG47" s="16"/>
      <c r="EH47" s="16"/>
      <c r="EI47" s="16"/>
      <c r="EJ47" s="16"/>
      <c r="EK47" s="16"/>
      <c r="EL47" s="16"/>
      <c r="EM47" s="16"/>
      <c r="EN47" s="16"/>
      <c r="EO47" s="16"/>
      <c r="EP47" s="16"/>
      <c r="EQ47" s="16"/>
      <c r="ER47" s="16"/>
      <c r="ES47" s="16"/>
      <c r="ET47" s="16"/>
      <c r="EU47" s="16"/>
      <c r="EV47" s="16"/>
      <c r="EW47" s="16"/>
      <c r="EX47" s="16"/>
      <c r="EY47" s="16"/>
      <c r="EZ47" s="16"/>
      <c r="FA47" s="16"/>
      <c r="FB47" s="16"/>
      <c r="FC47" s="16"/>
      <c r="FD47" s="16"/>
      <c r="FE47" s="16"/>
      <c r="FF47" s="16"/>
      <c r="FG47" s="16"/>
      <c r="FH47" s="16"/>
      <c r="FI47" s="16"/>
      <c r="FJ47" s="16"/>
      <c r="FK47" s="16"/>
      <c r="FL47" s="16"/>
      <c r="FM47" s="16"/>
      <c r="FN47" s="16"/>
      <c r="FO47" s="16"/>
      <c r="FP47" s="16"/>
      <c r="FQ47" s="16"/>
      <c r="FR47" s="16"/>
      <c r="FS47" s="16"/>
      <c r="FT47" s="16"/>
      <c r="FU47" s="16"/>
      <c r="FV47" s="16"/>
      <c r="FW47" s="16"/>
      <c r="FX47" s="16"/>
      <c r="FY47" s="16"/>
      <c r="FZ47" s="16"/>
      <c r="GA47" s="16"/>
      <c r="GB47" s="16"/>
      <c r="GC47" s="16"/>
      <c r="GD47" s="16"/>
      <c r="GE47" s="16"/>
      <c r="GF47" s="16"/>
      <c r="GG47" s="16"/>
      <c r="GH47" s="16"/>
      <c r="GI47" s="16"/>
      <c r="GJ47" s="16"/>
      <c r="GK47" s="16"/>
      <c r="GL47" s="16"/>
      <c r="GM47" s="16"/>
      <c r="GN47" s="16"/>
      <c r="GO47" s="16"/>
      <c r="GP47" s="16"/>
      <c r="GQ47" s="16"/>
      <c r="GR47" s="16"/>
      <c r="GS47" s="16"/>
      <c r="GT47" s="16"/>
      <c r="GU47" s="16"/>
      <c r="GV47" s="16"/>
      <c r="GW47" s="16"/>
      <c r="GX47" s="16"/>
      <c r="GY47" s="16"/>
      <c r="GZ47" s="16"/>
      <c r="HA47" s="16"/>
      <c r="HB47" s="16"/>
      <c r="HC47" s="16"/>
      <c r="HD47" s="16"/>
      <c r="HE47" s="16"/>
      <c r="HF47" s="16"/>
      <c r="HG47" s="16"/>
      <c r="HH47" s="16"/>
      <c r="HI47" s="16"/>
      <c r="HJ47" s="16"/>
      <c r="HK47" s="16"/>
      <c r="HL47" s="16"/>
      <c r="HM47" s="16"/>
      <c r="HN47" s="16"/>
      <c r="HO47" s="16"/>
      <c r="HP47" s="16"/>
    </row>
    <row r="48" spans="1:224" ht="12.75" customHeight="1" x14ac:dyDescent="0.2">
      <c r="A48" s="67" t="s">
        <v>185</v>
      </c>
      <c r="B48" s="20">
        <v>1054</v>
      </c>
      <c r="C48" s="68" t="s">
        <v>144</v>
      </c>
      <c r="D48" s="21">
        <f t="shared" ca="1" si="0"/>
        <v>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  <c r="BM48" s="16"/>
      <c r="BN48" s="16"/>
      <c r="BO48" s="16"/>
      <c r="BP48" s="16"/>
      <c r="BQ48" s="16"/>
      <c r="BR48" s="16"/>
      <c r="BS48" s="16"/>
      <c r="BT48" s="16"/>
      <c r="BU48" s="16"/>
      <c r="BV48" s="16"/>
      <c r="BW48" s="16"/>
      <c r="BX48" s="16"/>
      <c r="BY48" s="16"/>
      <c r="BZ48" s="16"/>
      <c r="CA48" s="16"/>
      <c r="CB48" s="16"/>
      <c r="CC48" s="16"/>
      <c r="CD48" s="16"/>
      <c r="CE48" s="16"/>
      <c r="CF48" s="16"/>
      <c r="CG48" s="16"/>
      <c r="CH48" s="16"/>
      <c r="CI48" s="16"/>
      <c r="CJ48" s="16"/>
      <c r="CK48" s="16"/>
      <c r="CL48" s="16"/>
      <c r="CM48" s="16"/>
      <c r="CN48" s="16"/>
      <c r="CO48" s="16"/>
      <c r="CP48" s="16"/>
      <c r="CQ48" s="16"/>
      <c r="CR48" s="16"/>
      <c r="CS48" s="16"/>
      <c r="CT48" s="16"/>
      <c r="CU48" s="16"/>
      <c r="CV48" s="16"/>
      <c r="CW48" s="16"/>
      <c r="CX48" s="16"/>
      <c r="CY48" s="16"/>
      <c r="CZ48" s="16"/>
      <c r="DA48" s="16"/>
      <c r="DB48" s="16"/>
      <c r="DC48" s="16"/>
      <c r="DD48" s="16"/>
      <c r="DE48" s="16"/>
      <c r="DF48" s="16"/>
      <c r="DG48" s="16"/>
      <c r="DH48" s="16"/>
      <c r="DI48" s="16"/>
      <c r="DJ48" s="16"/>
      <c r="DK48" s="16"/>
      <c r="DL48" s="16"/>
      <c r="DM48" s="16"/>
      <c r="DN48" s="16"/>
      <c r="DO48" s="16"/>
      <c r="DP48" s="16"/>
      <c r="DQ48" s="16"/>
      <c r="DR48" s="16"/>
      <c r="DS48" s="16"/>
      <c r="DT48" s="16"/>
      <c r="DU48" s="16"/>
      <c r="DV48" s="16"/>
      <c r="DW48" s="16"/>
      <c r="DX48" s="16"/>
      <c r="DY48" s="16"/>
      <c r="DZ48" s="16"/>
      <c r="EA48" s="16"/>
      <c r="EB48" s="16"/>
      <c r="EC48" s="16"/>
      <c r="ED48" s="16"/>
      <c r="EE48" s="16"/>
      <c r="EF48" s="16"/>
      <c r="EG48" s="16"/>
      <c r="EH48" s="16"/>
      <c r="EI48" s="16"/>
      <c r="EJ48" s="16"/>
      <c r="EK48" s="16"/>
      <c r="EL48" s="16"/>
      <c r="EM48" s="16"/>
      <c r="EN48" s="16"/>
      <c r="EO48" s="16"/>
      <c r="EP48" s="16"/>
      <c r="EQ48" s="16"/>
      <c r="ER48" s="16"/>
      <c r="ES48" s="16"/>
      <c r="ET48" s="16"/>
      <c r="EU48" s="16"/>
      <c r="EV48" s="16"/>
      <c r="EW48" s="16"/>
      <c r="EX48" s="16"/>
      <c r="EY48" s="16"/>
      <c r="EZ48" s="16"/>
      <c r="FA48" s="16"/>
      <c r="FB48" s="16"/>
      <c r="FC48" s="16"/>
      <c r="FD48" s="16"/>
      <c r="FE48" s="16"/>
      <c r="FF48" s="16"/>
      <c r="FG48" s="16"/>
      <c r="FH48" s="16"/>
      <c r="FI48" s="16"/>
      <c r="FJ48" s="16"/>
      <c r="FK48" s="16"/>
      <c r="FL48" s="16"/>
      <c r="FM48" s="16"/>
      <c r="FN48" s="16"/>
      <c r="FO48" s="16"/>
      <c r="FP48" s="16"/>
      <c r="FQ48" s="16"/>
      <c r="FR48" s="16"/>
      <c r="FS48" s="16"/>
      <c r="FT48" s="16"/>
      <c r="FU48" s="16"/>
      <c r="FV48" s="16"/>
      <c r="FW48" s="16"/>
      <c r="FX48" s="16"/>
      <c r="FY48" s="16"/>
      <c r="FZ48" s="16"/>
      <c r="GA48" s="16"/>
      <c r="GB48" s="16"/>
      <c r="GC48" s="16"/>
      <c r="GD48" s="16"/>
      <c r="GE48" s="16"/>
      <c r="GF48" s="16"/>
      <c r="GG48" s="16"/>
      <c r="GH48" s="16"/>
      <c r="GI48" s="16"/>
      <c r="GJ48" s="16"/>
      <c r="GK48" s="16"/>
      <c r="GL48" s="16"/>
      <c r="GM48" s="16"/>
      <c r="GN48" s="16"/>
      <c r="GO48" s="16"/>
      <c r="GP48" s="16"/>
      <c r="GQ48" s="16"/>
      <c r="GR48" s="16"/>
      <c r="GS48" s="16"/>
      <c r="GT48" s="16"/>
      <c r="GU48" s="16"/>
      <c r="GV48" s="16"/>
      <c r="GW48" s="16"/>
      <c r="GX48" s="16"/>
      <c r="GY48" s="16"/>
      <c r="GZ48" s="16"/>
      <c r="HA48" s="16"/>
      <c r="HB48" s="16"/>
      <c r="HC48" s="16"/>
      <c r="HD48" s="16"/>
      <c r="HE48" s="16"/>
      <c r="HF48" s="16"/>
      <c r="HG48" s="16"/>
      <c r="HH48" s="16"/>
      <c r="HI48" s="16"/>
      <c r="HJ48" s="16"/>
      <c r="HK48" s="16"/>
      <c r="HL48" s="16"/>
      <c r="HM48" s="16"/>
      <c r="HN48" s="16"/>
      <c r="HO48" s="16"/>
      <c r="HP48" s="16"/>
    </row>
    <row r="49" spans="1:224" ht="12.75" customHeight="1" x14ac:dyDescent="0.2">
      <c r="A49" s="67" t="s">
        <v>186</v>
      </c>
      <c r="B49" s="20">
        <v>1055</v>
      </c>
      <c r="C49" s="68" t="s">
        <v>144</v>
      </c>
      <c r="D49" s="21">
        <f t="shared" ca="1" si="0"/>
        <v>6023688.7000000002</v>
      </c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  <c r="BM49" s="16"/>
      <c r="BN49" s="16"/>
      <c r="BO49" s="16"/>
      <c r="BP49" s="16"/>
      <c r="BQ49" s="16"/>
      <c r="BR49" s="16"/>
      <c r="BS49" s="16"/>
      <c r="BT49" s="16"/>
      <c r="BU49" s="16"/>
      <c r="BV49" s="16"/>
      <c r="BW49" s="16"/>
      <c r="BX49" s="16"/>
      <c r="BY49" s="16"/>
      <c r="BZ49" s="16"/>
      <c r="CA49" s="16"/>
      <c r="CB49" s="16"/>
      <c r="CC49" s="16"/>
      <c r="CD49" s="16"/>
      <c r="CE49" s="16"/>
      <c r="CF49" s="16"/>
      <c r="CG49" s="16"/>
      <c r="CH49" s="16"/>
      <c r="CI49" s="16"/>
      <c r="CJ49" s="16"/>
      <c r="CK49" s="16"/>
      <c r="CL49" s="16"/>
      <c r="CM49" s="16"/>
      <c r="CN49" s="16"/>
      <c r="CO49" s="16"/>
      <c r="CP49" s="16"/>
      <c r="CQ49" s="16"/>
      <c r="CR49" s="16"/>
      <c r="CS49" s="16"/>
      <c r="CT49" s="16"/>
      <c r="CU49" s="16"/>
      <c r="CV49" s="16"/>
      <c r="CW49" s="16"/>
      <c r="CX49" s="16"/>
      <c r="CY49" s="16"/>
      <c r="CZ49" s="16"/>
      <c r="DA49" s="16"/>
      <c r="DB49" s="16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6"/>
      <c r="DT49" s="16"/>
      <c r="DU49" s="16"/>
      <c r="DV49" s="16"/>
      <c r="DW49" s="16"/>
      <c r="DX49" s="16"/>
      <c r="DY49" s="16"/>
      <c r="DZ49" s="16"/>
      <c r="EA49" s="16"/>
      <c r="EB49" s="16"/>
      <c r="EC49" s="16"/>
      <c r="ED49" s="16"/>
      <c r="EE49" s="16"/>
      <c r="EF49" s="16"/>
      <c r="EG49" s="16"/>
      <c r="EH49" s="16"/>
      <c r="EI49" s="16"/>
      <c r="EJ49" s="16"/>
      <c r="EK49" s="16"/>
      <c r="EL49" s="16"/>
      <c r="EM49" s="16"/>
      <c r="EN49" s="16"/>
      <c r="EO49" s="16"/>
      <c r="EP49" s="16"/>
      <c r="EQ49" s="16"/>
      <c r="ER49" s="16"/>
      <c r="ES49" s="16"/>
      <c r="ET49" s="16"/>
      <c r="EU49" s="16"/>
      <c r="EV49" s="16"/>
      <c r="EW49" s="16"/>
      <c r="EX49" s="16"/>
      <c r="EY49" s="16"/>
      <c r="EZ49" s="16"/>
      <c r="FA49" s="16"/>
      <c r="FB49" s="16"/>
      <c r="FC49" s="16"/>
      <c r="FD49" s="16"/>
      <c r="FE49" s="16"/>
      <c r="FF49" s="16"/>
      <c r="FG49" s="16"/>
      <c r="FH49" s="16"/>
      <c r="FI49" s="16"/>
      <c r="FJ49" s="16"/>
      <c r="FK49" s="16"/>
      <c r="FL49" s="16"/>
      <c r="FM49" s="16"/>
      <c r="FN49" s="16"/>
      <c r="FO49" s="16"/>
      <c r="FP49" s="16"/>
      <c r="FQ49" s="16"/>
      <c r="FR49" s="16"/>
      <c r="FS49" s="16"/>
      <c r="FT49" s="16"/>
      <c r="FU49" s="16"/>
      <c r="FV49" s="16"/>
      <c r="FW49" s="16"/>
      <c r="FX49" s="16"/>
      <c r="FY49" s="16"/>
      <c r="FZ49" s="16"/>
      <c r="GA49" s="16"/>
      <c r="GB49" s="16"/>
      <c r="GC49" s="16"/>
      <c r="GD49" s="16"/>
      <c r="GE49" s="16"/>
      <c r="GF49" s="16"/>
      <c r="GG49" s="16"/>
      <c r="GH49" s="16"/>
      <c r="GI49" s="16"/>
      <c r="GJ49" s="16"/>
      <c r="GK49" s="16"/>
      <c r="GL49" s="16"/>
      <c r="GM49" s="16"/>
      <c r="GN49" s="16"/>
      <c r="GO49" s="16"/>
      <c r="GP49" s="16"/>
      <c r="GQ49" s="16"/>
      <c r="GR49" s="16"/>
      <c r="GS49" s="16"/>
      <c r="GT49" s="16"/>
      <c r="GU49" s="16"/>
      <c r="GV49" s="16"/>
      <c r="GW49" s="16"/>
      <c r="GX49" s="16"/>
      <c r="GY49" s="16"/>
      <c r="GZ49" s="16"/>
      <c r="HA49" s="16"/>
      <c r="HB49" s="16"/>
      <c r="HC49" s="16"/>
      <c r="HD49" s="16"/>
      <c r="HE49" s="16"/>
      <c r="HF49" s="16"/>
      <c r="HG49" s="16"/>
      <c r="HH49" s="16"/>
      <c r="HI49" s="16"/>
      <c r="HJ49" s="16"/>
      <c r="HK49" s="16"/>
      <c r="HL49" s="16"/>
      <c r="HM49" s="16"/>
      <c r="HN49" s="16"/>
      <c r="HO49" s="16"/>
      <c r="HP49" s="16"/>
    </row>
    <row r="50" spans="1:224" ht="12.75" customHeight="1" x14ac:dyDescent="0.2">
      <c r="A50" s="67" t="s">
        <v>187</v>
      </c>
      <c r="B50" s="20">
        <v>1056</v>
      </c>
      <c r="C50" s="68" t="s">
        <v>144</v>
      </c>
      <c r="D50" s="21">
        <f t="shared" ca="1" si="0"/>
        <v>19488125.359999888</v>
      </c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  <c r="BM50" s="16"/>
      <c r="BN50" s="16"/>
      <c r="BO50" s="16"/>
      <c r="BP50" s="16"/>
      <c r="BQ50" s="16"/>
      <c r="BR50" s="16"/>
      <c r="BS50" s="16"/>
      <c r="BT50" s="16"/>
      <c r="BU50" s="16"/>
      <c r="BV50" s="16"/>
      <c r="BW50" s="16"/>
      <c r="BX50" s="16"/>
      <c r="BY50" s="16"/>
      <c r="BZ50" s="16"/>
      <c r="CA50" s="16"/>
      <c r="CB50" s="16"/>
      <c r="CC50" s="16"/>
      <c r="CD50" s="16"/>
      <c r="CE50" s="16"/>
      <c r="CF50" s="16"/>
      <c r="CG50" s="16"/>
      <c r="CH50" s="16"/>
      <c r="CI50" s="16"/>
      <c r="CJ50" s="16"/>
      <c r="CK50" s="16"/>
      <c r="CL50" s="16"/>
      <c r="CM50" s="16"/>
      <c r="CN50" s="16"/>
      <c r="CO50" s="16"/>
      <c r="CP50" s="16"/>
      <c r="CQ50" s="16"/>
      <c r="CR50" s="16"/>
      <c r="CS50" s="16"/>
      <c r="CT50" s="16"/>
      <c r="CU50" s="16"/>
      <c r="CV50" s="16"/>
      <c r="CW50" s="16"/>
      <c r="CX50" s="16"/>
      <c r="CY50" s="16"/>
      <c r="CZ50" s="16"/>
      <c r="DA50" s="16"/>
      <c r="DB50" s="16"/>
      <c r="DC50" s="16"/>
      <c r="DD50" s="16"/>
      <c r="DE50" s="16"/>
      <c r="DF50" s="16"/>
      <c r="DG50" s="16"/>
      <c r="DH50" s="16"/>
      <c r="DI50" s="16"/>
      <c r="DJ50" s="16"/>
      <c r="DK50" s="16"/>
      <c r="DL50" s="16"/>
      <c r="DM50" s="16"/>
      <c r="DN50" s="16"/>
      <c r="DO50" s="16"/>
      <c r="DP50" s="16"/>
      <c r="DQ50" s="16"/>
      <c r="DR50" s="16"/>
      <c r="DS50" s="16"/>
      <c r="DT50" s="16"/>
      <c r="DU50" s="16"/>
      <c r="DV50" s="16"/>
      <c r="DW50" s="16"/>
      <c r="DX50" s="16"/>
      <c r="DY50" s="16"/>
      <c r="DZ50" s="16"/>
      <c r="EA50" s="16"/>
      <c r="EB50" s="16"/>
      <c r="EC50" s="16"/>
      <c r="ED50" s="16"/>
      <c r="EE50" s="16"/>
      <c r="EF50" s="16"/>
      <c r="EG50" s="16"/>
      <c r="EH50" s="16"/>
      <c r="EI50" s="16"/>
      <c r="EJ50" s="16"/>
      <c r="EK50" s="16"/>
      <c r="EL50" s="16"/>
      <c r="EM50" s="16"/>
      <c r="EN50" s="16"/>
      <c r="EO50" s="16"/>
      <c r="EP50" s="16"/>
      <c r="EQ50" s="16"/>
      <c r="ER50" s="16"/>
      <c r="ES50" s="16"/>
      <c r="ET50" s="16"/>
      <c r="EU50" s="16"/>
      <c r="EV50" s="16"/>
      <c r="EW50" s="16"/>
      <c r="EX50" s="16"/>
      <c r="EY50" s="16"/>
      <c r="EZ50" s="16"/>
      <c r="FA50" s="16"/>
      <c r="FB50" s="16"/>
      <c r="FC50" s="16"/>
      <c r="FD50" s="16"/>
      <c r="FE50" s="16"/>
      <c r="FF50" s="16"/>
      <c r="FG50" s="16"/>
      <c r="FH50" s="16"/>
      <c r="FI50" s="16"/>
      <c r="FJ50" s="16"/>
      <c r="FK50" s="16"/>
      <c r="FL50" s="16"/>
      <c r="FM50" s="16"/>
      <c r="FN50" s="16"/>
      <c r="FO50" s="16"/>
      <c r="FP50" s="16"/>
      <c r="FQ50" s="16"/>
      <c r="FR50" s="16"/>
      <c r="FS50" s="16"/>
      <c r="FT50" s="16"/>
      <c r="FU50" s="16"/>
      <c r="FV50" s="16"/>
      <c r="FW50" s="16"/>
      <c r="FX50" s="16"/>
      <c r="FY50" s="16"/>
      <c r="FZ50" s="16"/>
      <c r="GA50" s="16"/>
      <c r="GB50" s="16"/>
      <c r="GC50" s="16"/>
      <c r="GD50" s="16"/>
      <c r="GE50" s="16"/>
      <c r="GF50" s="16"/>
      <c r="GG50" s="16"/>
      <c r="GH50" s="16"/>
      <c r="GI50" s="16"/>
      <c r="GJ50" s="16"/>
      <c r="GK50" s="16"/>
      <c r="GL50" s="16"/>
      <c r="GM50" s="16"/>
      <c r="GN50" s="16"/>
      <c r="GO50" s="16"/>
      <c r="GP50" s="16"/>
      <c r="GQ50" s="16"/>
      <c r="GR50" s="16"/>
      <c r="GS50" s="16"/>
      <c r="GT50" s="16"/>
      <c r="GU50" s="16"/>
      <c r="GV50" s="16"/>
      <c r="GW50" s="16"/>
      <c r="GX50" s="16"/>
      <c r="GY50" s="16"/>
      <c r="GZ50" s="16"/>
      <c r="HA50" s="16"/>
      <c r="HB50" s="16"/>
      <c r="HC50" s="16"/>
      <c r="HD50" s="16"/>
      <c r="HE50" s="16"/>
      <c r="HF50" s="16"/>
      <c r="HG50" s="16"/>
      <c r="HH50" s="16"/>
      <c r="HI50" s="16"/>
      <c r="HJ50" s="16"/>
      <c r="HK50" s="16"/>
      <c r="HL50" s="16"/>
      <c r="HM50" s="16"/>
      <c r="HN50" s="16"/>
      <c r="HO50" s="16"/>
      <c r="HP50" s="16"/>
    </row>
    <row r="51" spans="1:224" ht="12.75" customHeight="1" x14ac:dyDescent="0.2">
      <c r="A51" s="67" t="s">
        <v>188</v>
      </c>
      <c r="B51" s="20">
        <v>1057</v>
      </c>
      <c r="C51" s="68" t="s">
        <v>144</v>
      </c>
      <c r="D51" s="21">
        <f t="shared" ca="1" si="0"/>
        <v>8061004.7400000002</v>
      </c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  <c r="BM51" s="16"/>
      <c r="BN51" s="16"/>
      <c r="BO51" s="16"/>
      <c r="BP51" s="16"/>
      <c r="BQ51" s="16"/>
      <c r="BR51" s="16"/>
      <c r="BS51" s="16"/>
      <c r="BT51" s="16"/>
      <c r="BU51" s="16"/>
      <c r="BV51" s="16"/>
      <c r="BW51" s="16"/>
      <c r="BX51" s="16"/>
      <c r="BY51" s="16"/>
      <c r="BZ51" s="16"/>
      <c r="CA51" s="16"/>
      <c r="CB51" s="16"/>
      <c r="CC51" s="16"/>
      <c r="CD51" s="16"/>
      <c r="CE51" s="16"/>
      <c r="CF51" s="16"/>
      <c r="CG51" s="16"/>
      <c r="CH51" s="16"/>
      <c r="CI51" s="16"/>
      <c r="CJ51" s="16"/>
      <c r="CK51" s="16"/>
      <c r="CL51" s="16"/>
      <c r="CM51" s="16"/>
      <c r="CN51" s="16"/>
      <c r="CO51" s="16"/>
      <c r="CP51" s="16"/>
      <c r="CQ51" s="16"/>
      <c r="CR51" s="16"/>
      <c r="CS51" s="16"/>
      <c r="CT51" s="16"/>
      <c r="CU51" s="16"/>
      <c r="CV51" s="16"/>
      <c r="CW51" s="16"/>
      <c r="CX51" s="16"/>
      <c r="CY51" s="16"/>
      <c r="CZ51" s="16"/>
      <c r="DA51" s="16"/>
      <c r="DB51" s="16"/>
      <c r="DC51" s="16"/>
      <c r="DD51" s="16"/>
      <c r="DE51" s="16"/>
      <c r="DF51" s="16"/>
      <c r="DG51" s="16"/>
      <c r="DH51" s="16"/>
      <c r="DI51" s="16"/>
      <c r="DJ51" s="16"/>
      <c r="DK51" s="16"/>
      <c r="DL51" s="16"/>
      <c r="DM51" s="16"/>
      <c r="DN51" s="16"/>
      <c r="DO51" s="16"/>
      <c r="DP51" s="16"/>
      <c r="DQ51" s="16"/>
      <c r="DR51" s="16"/>
      <c r="DS51" s="16"/>
      <c r="DT51" s="16"/>
      <c r="DU51" s="16"/>
      <c r="DV51" s="16"/>
      <c r="DW51" s="16"/>
      <c r="DX51" s="16"/>
      <c r="DY51" s="16"/>
      <c r="DZ51" s="16"/>
      <c r="EA51" s="16"/>
      <c r="EB51" s="16"/>
      <c r="EC51" s="16"/>
      <c r="ED51" s="16"/>
      <c r="EE51" s="16"/>
      <c r="EF51" s="16"/>
      <c r="EG51" s="16"/>
      <c r="EH51" s="16"/>
      <c r="EI51" s="16"/>
      <c r="EJ51" s="16"/>
      <c r="EK51" s="16"/>
      <c r="EL51" s="16"/>
      <c r="EM51" s="16"/>
      <c r="EN51" s="16"/>
      <c r="EO51" s="16"/>
      <c r="EP51" s="16"/>
      <c r="EQ51" s="16"/>
      <c r="ER51" s="16"/>
      <c r="ES51" s="16"/>
      <c r="ET51" s="16"/>
      <c r="EU51" s="16"/>
      <c r="EV51" s="16"/>
      <c r="EW51" s="16"/>
      <c r="EX51" s="16"/>
      <c r="EY51" s="16"/>
      <c r="EZ51" s="16"/>
      <c r="FA51" s="16"/>
      <c r="FB51" s="16"/>
      <c r="FC51" s="16"/>
      <c r="FD51" s="16"/>
      <c r="FE51" s="16"/>
      <c r="FF51" s="16"/>
      <c r="FG51" s="16"/>
      <c r="FH51" s="16"/>
      <c r="FI51" s="16"/>
      <c r="FJ51" s="16"/>
      <c r="FK51" s="16"/>
      <c r="FL51" s="16"/>
      <c r="FM51" s="16"/>
      <c r="FN51" s="16"/>
      <c r="FO51" s="16"/>
      <c r="FP51" s="16"/>
      <c r="FQ51" s="16"/>
      <c r="FR51" s="16"/>
      <c r="FS51" s="16"/>
      <c r="FT51" s="16"/>
      <c r="FU51" s="16"/>
      <c r="FV51" s="16"/>
      <c r="FW51" s="16"/>
      <c r="FX51" s="16"/>
      <c r="FY51" s="16"/>
      <c r="FZ51" s="16"/>
      <c r="GA51" s="16"/>
      <c r="GB51" s="16"/>
      <c r="GC51" s="16"/>
      <c r="GD51" s="16"/>
      <c r="GE51" s="16"/>
      <c r="GF51" s="16"/>
      <c r="GG51" s="16"/>
      <c r="GH51" s="16"/>
      <c r="GI51" s="16"/>
      <c r="GJ51" s="16"/>
      <c r="GK51" s="16"/>
      <c r="GL51" s="16"/>
      <c r="GM51" s="16"/>
      <c r="GN51" s="16"/>
      <c r="GO51" s="16"/>
      <c r="GP51" s="16"/>
      <c r="GQ51" s="16"/>
      <c r="GR51" s="16"/>
      <c r="GS51" s="16"/>
      <c r="GT51" s="16"/>
      <c r="GU51" s="16"/>
      <c r="GV51" s="16"/>
      <c r="GW51" s="16"/>
      <c r="GX51" s="16"/>
      <c r="GY51" s="16"/>
      <c r="GZ51" s="16"/>
      <c r="HA51" s="16"/>
      <c r="HB51" s="16"/>
      <c r="HC51" s="16"/>
      <c r="HD51" s="16"/>
      <c r="HE51" s="16"/>
      <c r="HF51" s="16"/>
      <c r="HG51" s="16"/>
      <c r="HH51" s="16"/>
      <c r="HI51" s="16"/>
      <c r="HJ51" s="16"/>
      <c r="HK51" s="16"/>
      <c r="HL51" s="16"/>
      <c r="HM51" s="16"/>
      <c r="HN51" s="16"/>
      <c r="HO51" s="16"/>
      <c r="HP51" s="16"/>
    </row>
    <row r="52" spans="1:224" ht="12.75" customHeight="1" x14ac:dyDescent="0.2">
      <c r="A52" s="67" t="s">
        <v>189</v>
      </c>
      <c r="B52" s="20">
        <v>1058</v>
      </c>
      <c r="C52" s="68" t="s">
        <v>144</v>
      </c>
      <c r="D52" s="21">
        <f t="shared" ca="1" si="0"/>
        <v>55216328</v>
      </c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  <c r="BB52" s="16"/>
      <c r="BC52" s="16"/>
      <c r="BD52" s="16"/>
      <c r="BE52" s="16"/>
      <c r="BF52" s="16"/>
      <c r="BG52" s="16"/>
      <c r="BH52" s="16"/>
      <c r="BI52" s="16"/>
      <c r="BJ52" s="16"/>
      <c r="BK52" s="16"/>
      <c r="BL52" s="16"/>
      <c r="BM52" s="16"/>
      <c r="BN52" s="16"/>
      <c r="BO52" s="16"/>
      <c r="BP52" s="16"/>
      <c r="BQ52" s="16"/>
      <c r="BR52" s="16"/>
      <c r="BS52" s="16"/>
      <c r="BT52" s="16"/>
      <c r="BU52" s="16"/>
      <c r="BV52" s="16"/>
      <c r="BW52" s="16"/>
      <c r="BX52" s="16"/>
      <c r="BY52" s="16"/>
      <c r="BZ52" s="16"/>
      <c r="CA52" s="16"/>
      <c r="CB52" s="16"/>
      <c r="CC52" s="16"/>
      <c r="CD52" s="16"/>
      <c r="CE52" s="16"/>
      <c r="CF52" s="16"/>
      <c r="CG52" s="16"/>
      <c r="CH52" s="16"/>
      <c r="CI52" s="16"/>
      <c r="CJ52" s="16"/>
      <c r="CK52" s="16"/>
      <c r="CL52" s="16"/>
      <c r="CM52" s="16"/>
      <c r="CN52" s="16"/>
      <c r="CO52" s="16"/>
      <c r="CP52" s="16"/>
      <c r="CQ52" s="16"/>
      <c r="CR52" s="16"/>
      <c r="CS52" s="16"/>
      <c r="CT52" s="16"/>
      <c r="CU52" s="16"/>
      <c r="CV52" s="16"/>
      <c r="CW52" s="16"/>
      <c r="CX52" s="16"/>
      <c r="CY52" s="16"/>
      <c r="CZ52" s="16"/>
      <c r="DA52" s="16"/>
      <c r="DB52" s="16"/>
      <c r="DC52" s="16"/>
      <c r="DD52" s="16"/>
      <c r="DE52" s="16"/>
      <c r="DF52" s="16"/>
      <c r="DG52" s="16"/>
      <c r="DH52" s="16"/>
      <c r="DI52" s="16"/>
      <c r="DJ52" s="16"/>
      <c r="DK52" s="16"/>
      <c r="DL52" s="16"/>
      <c r="DM52" s="16"/>
      <c r="DN52" s="16"/>
      <c r="DO52" s="16"/>
      <c r="DP52" s="16"/>
      <c r="DQ52" s="16"/>
      <c r="DR52" s="16"/>
      <c r="DS52" s="16"/>
      <c r="DT52" s="16"/>
      <c r="DU52" s="16"/>
      <c r="DV52" s="16"/>
      <c r="DW52" s="16"/>
      <c r="DX52" s="16"/>
      <c r="DY52" s="16"/>
      <c r="DZ52" s="16"/>
      <c r="EA52" s="16"/>
      <c r="EB52" s="16"/>
      <c r="EC52" s="16"/>
      <c r="ED52" s="16"/>
      <c r="EE52" s="16"/>
      <c r="EF52" s="16"/>
      <c r="EG52" s="16"/>
      <c r="EH52" s="16"/>
      <c r="EI52" s="16"/>
      <c r="EJ52" s="16"/>
      <c r="EK52" s="16"/>
      <c r="EL52" s="16"/>
      <c r="EM52" s="16"/>
      <c r="EN52" s="16"/>
      <c r="EO52" s="16"/>
      <c r="EP52" s="16"/>
      <c r="EQ52" s="16"/>
      <c r="ER52" s="16"/>
      <c r="ES52" s="16"/>
      <c r="ET52" s="16"/>
      <c r="EU52" s="16"/>
      <c r="EV52" s="16"/>
      <c r="EW52" s="16"/>
      <c r="EX52" s="16"/>
      <c r="EY52" s="16"/>
      <c r="EZ52" s="16"/>
      <c r="FA52" s="16"/>
      <c r="FB52" s="16"/>
      <c r="FC52" s="16"/>
      <c r="FD52" s="16"/>
      <c r="FE52" s="16"/>
      <c r="FF52" s="16"/>
      <c r="FG52" s="16"/>
      <c r="FH52" s="16"/>
      <c r="FI52" s="16"/>
      <c r="FJ52" s="16"/>
      <c r="FK52" s="16"/>
      <c r="FL52" s="16"/>
      <c r="FM52" s="16"/>
      <c r="FN52" s="16"/>
      <c r="FO52" s="16"/>
      <c r="FP52" s="16"/>
      <c r="FQ52" s="16"/>
      <c r="FR52" s="16"/>
      <c r="FS52" s="16"/>
      <c r="FT52" s="16"/>
      <c r="FU52" s="16"/>
      <c r="FV52" s="16"/>
      <c r="FW52" s="16"/>
      <c r="FX52" s="16"/>
      <c r="FY52" s="16"/>
      <c r="FZ52" s="16"/>
      <c r="GA52" s="16"/>
      <c r="GB52" s="16"/>
      <c r="GC52" s="16"/>
      <c r="GD52" s="16"/>
      <c r="GE52" s="16"/>
      <c r="GF52" s="16"/>
      <c r="GG52" s="16"/>
      <c r="GH52" s="16"/>
      <c r="GI52" s="16"/>
      <c r="GJ52" s="16"/>
      <c r="GK52" s="16"/>
      <c r="GL52" s="16"/>
      <c r="GM52" s="16"/>
      <c r="GN52" s="16"/>
      <c r="GO52" s="16"/>
      <c r="GP52" s="16"/>
      <c r="GQ52" s="16"/>
      <c r="GR52" s="16"/>
      <c r="GS52" s="16"/>
      <c r="GT52" s="16"/>
      <c r="GU52" s="16"/>
      <c r="GV52" s="16"/>
      <c r="GW52" s="16"/>
      <c r="GX52" s="16"/>
      <c r="GY52" s="16"/>
      <c r="GZ52" s="16"/>
      <c r="HA52" s="16"/>
      <c r="HB52" s="16"/>
      <c r="HC52" s="16"/>
      <c r="HD52" s="16"/>
      <c r="HE52" s="16"/>
      <c r="HF52" s="16"/>
      <c r="HG52" s="16"/>
      <c r="HH52" s="16"/>
      <c r="HI52" s="16"/>
      <c r="HJ52" s="16"/>
      <c r="HK52" s="16"/>
      <c r="HL52" s="16"/>
      <c r="HM52" s="16"/>
      <c r="HN52" s="16"/>
      <c r="HO52" s="16"/>
      <c r="HP52" s="16"/>
    </row>
    <row r="53" spans="1:224" ht="12.75" customHeight="1" x14ac:dyDescent="0.2">
      <c r="A53" s="67" t="s">
        <v>190</v>
      </c>
      <c r="B53" s="20">
        <v>1059</v>
      </c>
      <c r="C53" s="68" t="s">
        <v>144</v>
      </c>
      <c r="D53" s="21">
        <f t="shared" ca="1" si="0"/>
        <v>0</v>
      </c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  <c r="BB53" s="16"/>
      <c r="BC53" s="16"/>
      <c r="BD53" s="16"/>
      <c r="BE53" s="16"/>
      <c r="BF53" s="16"/>
      <c r="BG53" s="16"/>
      <c r="BH53" s="16"/>
      <c r="BI53" s="16"/>
      <c r="BJ53" s="16"/>
      <c r="BK53" s="16"/>
      <c r="BL53" s="16"/>
      <c r="BM53" s="16"/>
      <c r="BN53" s="16"/>
      <c r="BO53" s="16"/>
      <c r="BP53" s="16"/>
      <c r="BQ53" s="16"/>
      <c r="BR53" s="16"/>
      <c r="BS53" s="16"/>
      <c r="BT53" s="16"/>
      <c r="BU53" s="16"/>
      <c r="BV53" s="16"/>
      <c r="BW53" s="16"/>
      <c r="BX53" s="16"/>
      <c r="BY53" s="16"/>
      <c r="BZ53" s="16"/>
      <c r="CA53" s="16"/>
      <c r="CB53" s="16"/>
      <c r="CC53" s="16"/>
      <c r="CD53" s="16"/>
      <c r="CE53" s="16"/>
      <c r="CF53" s="16"/>
      <c r="CG53" s="16"/>
      <c r="CH53" s="16"/>
      <c r="CI53" s="16"/>
      <c r="CJ53" s="16"/>
      <c r="CK53" s="16"/>
      <c r="CL53" s="16"/>
      <c r="CM53" s="16"/>
      <c r="CN53" s="16"/>
      <c r="CO53" s="16"/>
      <c r="CP53" s="16"/>
      <c r="CQ53" s="16"/>
      <c r="CR53" s="16"/>
      <c r="CS53" s="16"/>
      <c r="CT53" s="16"/>
      <c r="CU53" s="16"/>
      <c r="CV53" s="16"/>
      <c r="CW53" s="16"/>
      <c r="CX53" s="16"/>
      <c r="CY53" s="16"/>
      <c r="CZ53" s="16"/>
      <c r="DA53" s="16"/>
      <c r="DB53" s="16"/>
      <c r="DC53" s="16"/>
      <c r="DD53" s="16"/>
      <c r="DE53" s="16"/>
      <c r="DF53" s="16"/>
      <c r="DG53" s="16"/>
      <c r="DH53" s="16"/>
      <c r="DI53" s="16"/>
      <c r="DJ53" s="16"/>
      <c r="DK53" s="16"/>
      <c r="DL53" s="16"/>
      <c r="DM53" s="16"/>
      <c r="DN53" s="16"/>
      <c r="DO53" s="16"/>
      <c r="DP53" s="16"/>
      <c r="DQ53" s="16"/>
      <c r="DR53" s="16"/>
      <c r="DS53" s="16"/>
      <c r="DT53" s="16"/>
      <c r="DU53" s="16"/>
      <c r="DV53" s="16"/>
      <c r="DW53" s="16"/>
      <c r="DX53" s="16"/>
      <c r="DY53" s="16"/>
      <c r="DZ53" s="16"/>
      <c r="EA53" s="16"/>
      <c r="EB53" s="16"/>
      <c r="EC53" s="16"/>
      <c r="ED53" s="16"/>
      <c r="EE53" s="16"/>
      <c r="EF53" s="16"/>
      <c r="EG53" s="16"/>
      <c r="EH53" s="16"/>
      <c r="EI53" s="16"/>
      <c r="EJ53" s="16"/>
      <c r="EK53" s="16"/>
      <c r="EL53" s="16"/>
      <c r="EM53" s="16"/>
      <c r="EN53" s="16"/>
      <c r="EO53" s="16"/>
      <c r="EP53" s="16"/>
      <c r="EQ53" s="16"/>
      <c r="ER53" s="16"/>
      <c r="ES53" s="16"/>
      <c r="ET53" s="16"/>
      <c r="EU53" s="16"/>
      <c r="EV53" s="16"/>
      <c r="EW53" s="16"/>
      <c r="EX53" s="16"/>
      <c r="EY53" s="16"/>
      <c r="EZ53" s="16"/>
      <c r="FA53" s="16"/>
      <c r="FB53" s="16"/>
      <c r="FC53" s="16"/>
      <c r="FD53" s="16"/>
      <c r="FE53" s="16"/>
      <c r="FF53" s="16"/>
      <c r="FG53" s="16"/>
      <c r="FH53" s="16"/>
      <c r="FI53" s="16"/>
      <c r="FJ53" s="16"/>
      <c r="FK53" s="16"/>
      <c r="FL53" s="16"/>
      <c r="FM53" s="16"/>
      <c r="FN53" s="16"/>
      <c r="FO53" s="16"/>
      <c r="FP53" s="16"/>
      <c r="FQ53" s="16"/>
      <c r="FR53" s="16"/>
      <c r="FS53" s="16"/>
      <c r="FT53" s="16"/>
      <c r="FU53" s="16"/>
      <c r="FV53" s="16"/>
      <c r="FW53" s="16"/>
      <c r="FX53" s="16"/>
      <c r="FY53" s="16"/>
      <c r="FZ53" s="16"/>
      <c r="GA53" s="16"/>
      <c r="GB53" s="16"/>
      <c r="GC53" s="16"/>
      <c r="GD53" s="16"/>
      <c r="GE53" s="16"/>
      <c r="GF53" s="16"/>
      <c r="GG53" s="16"/>
      <c r="GH53" s="16"/>
      <c r="GI53" s="16"/>
      <c r="GJ53" s="16"/>
      <c r="GK53" s="16"/>
      <c r="GL53" s="16"/>
      <c r="GM53" s="16"/>
      <c r="GN53" s="16"/>
      <c r="GO53" s="16"/>
      <c r="GP53" s="16"/>
      <c r="GQ53" s="16"/>
      <c r="GR53" s="16"/>
      <c r="GS53" s="16"/>
      <c r="GT53" s="16"/>
      <c r="GU53" s="16"/>
      <c r="GV53" s="16"/>
      <c r="GW53" s="16"/>
      <c r="GX53" s="16"/>
      <c r="GY53" s="16"/>
      <c r="GZ53" s="16"/>
      <c r="HA53" s="16"/>
      <c r="HB53" s="16"/>
      <c r="HC53" s="16"/>
      <c r="HD53" s="16"/>
      <c r="HE53" s="16"/>
      <c r="HF53" s="16"/>
      <c r="HG53" s="16"/>
      <c r="HH53" s="16"/>
      <c r="HI53" s="16"/>
      <c r="HJ53" s="16"/>
      <c r="HK53" s="16"/>
      <c r="HL53" s="16"/>
      <c r="HM53" s="16"/>
      <c r="HN53" s="16"/>
      <c r="HO53" s="16"/>
      <c r="HP53" s="16"/>
    </row>
    <row r="54" spans="1:224" ht="12.75" customHeight="1" x14ac:dyDescent="0.2">
      <c r="A54" s="67" t="s">
        <v>191</v>
      </c>
      <c r="B54" s="20">
        <v>1060</v>
      </c>
      <c r="C54" s="68" t="s">
        <v>144</v>
      </c>
      <c r="D54" s="21">
        <f t="shared" ca="1" si="0"/>
        <v>0</v>
      </c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6"/>
      <c r="BA54" s="16"/>
      <c r="BB54" s="16"/>
      <c r="BC54" s="16"/>
      <c r="BD54" s="16"/>
      <c r="BE54" s="16"/>
      <c r="BF54" s="16"/>
      <c r="BG54" s="16"/>
      <c r="BH54" s="16"/>
      <c r="BI54" s="16"/>
      <c r="BJ54" s="16"/>
      <c r="BK54" s="16"/>
      <c r="BL54" s="16"/>
      <c r="BM54" s="16"/>
      <c r="BN54" s="16"/>
      <c r="BO54" s="16"/>
      <c r="BP54" s="16"/>
      <c r="BQ54" s="16"/>
      <c r="BR54" s="16"/>
      <c r="BS54" s="16"/>
      <c r="BT54" s="16"/>
      <c r="BU54" s="16"/>
      <c r="BV54" s="16"/>
      <c r="BW54" s="16"/>
      <c r="BX54" s="16"/>
      <c r="BY54" s="16"/>
      <c r="BZ54" s="16"/>
      <c r="CA54" s="16"/>
      <c r="CB54" s="16"/>
      <c r="CC54" s="16"/>
      <c r="CD54" s="16"/>
      <c r="CE54" s="16"/>
      <c r="CF54" s="16"/>
      <c r="CG54" s="16"/>
      <c r="CH54" s="16"/>
      <c r="CI54" s="16"/>
      <c r="CJ54" s="16"/>
      <c r="CK54" s="16"/>
      <c r="CL54" s="16"/>
      <c r="CM54" s="16"/>
      <c r="CN54" s="16"/>
      <c r="CO54" s="16"/>
      <c r="CP54" s="16"/>
      <c r="CQ54" s="16"/>
      <c r="CR54" s="16"/>
      <c r="CS54" s="16"/>
      <c r="CT54" s="16"/>
      <c r="CU54" s="16"/>
      <c r="CV54" s="16"/>
      <c r="CW54" s="16"/>
      <c r="CX54" s="16"/>
      <c r="CY54" s="16"/>
      <c r="CZ54" s="16"/>
      <c r="DA54" s="16"/>
      <c r="DB54" s="16"/>
      <c r="DC54" s="16"/>
      <c r="DD54" s="16"/>
      <c r="DE54" s="16"/>
      <c r="DF54" s="16"/>
      <c r="DG54" s="16"/>
      <c r="DH54" s="16"/>
      <c r="DI54" s="16"/>
      <c r="DJ54" s="16"/>
      <c r="DK54" s="16"/>
      <c r="DL54" s="16"/>
      <c r="DM54" s="16"/>
      <c r="DN54" s="16"/>
      <c r="DO54" s="16"/>
      <c r="DP54" s="16"/>
      <c r="DQ54" s="16"/>
      <c r="DR54" s="16"/>
      <c r="DS54" s="16"/>
      <c r="DT54" s="16"/>
      <c r="DU54" s="16"/>
      <c r="DV54" s="16"/>
      <c r="DW54" s="16"/>
      <c r="DX54" s="16"/>
      <c r="DY54" s="16"/>
      <c r="DZ54" s="16"/>
      <c r="EA54" s="16"/>
      <c r="EB54" s="16"/>
      <c r="EC54" s="16"/>
      <c r="ED54" s="16"/>
      <c r="EE54" s="16"/>
      <c r="EF54" s="16"/>
      <c r="EG54" s="16"/>
      <c r="EH54" s="16"/>
      <c r="EI54" s="16"/>
      <c r="EJ54" s="16"/>
      <c r="EK54" s="16"/>
      <c r="EL54" s="16"/>
      <c r="EM54" s="16"/>
      <c r="EN54" s="16"/>
      <c r="EO54" s="16"/>
      <c r="EP54" s="16"/>
      <c r="EQ54" s="16"/>
      <c r="ER54" s="16"/>
      <c r="ES54" s="16"/>
      <c r="ET54" s="16"/>
      <c r="EU54" s="16"/>
      <c r="EV54" s="16"/>
      <c r="EW54" s="16"/>
      <c r="EX54" s="16"/>
      <c r="EY54" s="16"/>
      <c r="EZ54" s="16"/>
      <c r="FA54" s="16"/>
      <c r="FB54" s="16"/>
      <c r="FC54" s="16"/>
      <c r="FD54" s="16"/>
      <c r="FE54" s="16"/>
      <c r="FF54" s="16"/>
      <c r="FG54" s="16"/>
      <c r="FH54" s="16"/>
      <c r="FI54" s="16"/>
      <c r="FJ54" s="16"/>
      <c r="FK54" s="16"/>
      <c r="FL54" s="16"/>
      <c r="FM54" s="16"/>
      <c r="FN54" s="16"/>
      <c r="FO54" s="16"/>
      <c r="FP54" s="16"/>
      <c r="FQ54" s="16"/>
      <c r="FR54" s="16"/>
      <c r="FS54" s="16"/>
      <c r="FT54" s="16"/>
      <c r="FU54" s="16"/>
      <c r="FV54" s="16"/>
      <c r="FW54" s="16"/>
      <c r="FX54" s="16"/>
      <c r="FY54" s="16"/>
      <c r="FZ54" s="16"/>
      <c r="GA54" s="16"/>
      <c r="GB54" s="16"/>
      <c r="GC54" s="16"/>
      <c r="GD54" s="16"/>
      <c r="GE54" s="16"/>
      <c r="GF54" s="16"/>
      <c r="GG54" s="16"/>
      <c r="GH54" s="16"/>
      <c r="GI54" s="16"/>
      <c r="GJ54" s="16"/>
      <c r="GK54" s="16"/>
      <c r="GL54" s="16"/>
      <c r="GM54" s="16"/>
      <c r="GN54" s="16"/>
      <c r="GO54" s="16"/>
      <c r="GP54" s="16"/>
      <c r="GQ54" s="16"/>
      <c r="GR54" s="16"/>
      <c r="GS54" s="16"/>
      <c r="GT54" s="16"/>
      <c r="GU54" s="16"/>
      <c r="GV54" s="16"/>
      <c r="GW54" s="16"/>
      <c r="GX54" s="16"/>
      <c r="GY54" s="16"/>
      <c r="GZ54" s="16"/>
      <c r="HA54" s="16"/>
      <c r="HB54" s="16"/>
      <c r="HC54" s="16"/>
      <c r="HD54" s="16"/>
      <c r="HE54" s="16"/>
      <c r="HF54" s="16"/>
      <c r="HG54" s="16"/>
      <c r="HH54" s="16"/>
      <c r="HI54" s="16"/>
      <c r="HJ54" s="16"/>
      <c r="HK54" s="16"/>
      <c r="HL54" s="16"/>
      <c r="HM54" s="16"/>
      <c r="HN54" s="16"/>
      <c r="HO54" s="16"/>
      <c r="HP54" s="16"/>
    </row>
    <row r="55" spans="1:224" ht="12.75" customHeight="1" x14ac:dyDescent="0.2">
      <c r="A55" s="67" t="s">
        <v>192</v>
      </c>
      <c r="B55" s="20">
        <v>1061</v>
      </c>
      <c r="C55" s="68" t="s">
        <v>144</v>
      </c>
      <c r="D55" s="21">
        <f t="shared" ca="1" si="0"/>
        <v>0</v>
      </c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6"/>
      <c r="BT55" s="16"/>
      <c r="BU55" s="16"/>
      <c r="BV55" s="16"/>
      <c r="BW55" s="16"/>
      <c r="BX55" s="16"/>
      <c r="BY55" s="16"/>
      <c r="BZ55" s="16"/>
      <c r="CA55" s="16"/>
      <c r="CB55" s="16"/>
      <c r="CC55" s="16"/>
      <c r="CD55" s="16"/>
      <c r="CE55" s="16"/>
      <c r="CF55" s="16"/>
      <c r="CG55" s="16"/>
      <c r="CH55" s="16"/>
      <c r="CI55" s="16"/>
      <c r="CJ55" s="16"/>
      <c r="CK55" s="16"/>
      <c r="CL55" s="16"/>
      <c r="CM55" s="16"/>
      <c r="CN55" s="16"/>
      <c r="CO55" s="16"/>
      <c r="CP55" s="16"/>
      <c r="CQ55" s="16"/>
      <c r="CR55" s="16"/>
      <c r="CS55" s="16"/>
      <c r="CT55" s="16"/>
      <c r="CU55" s="16"/>
      <c r="CV55" s="16"/>
      <c r="CW55" s="16"/>
      <c r="CX55" s="16"/>
      <c r="CY55" s="16"/>
      <c r="CZ55" s="16"/>
      <c r="DA55" s="16"/>
      <c r="DB55" s="16"/>
      <c r="DC55" s="16"/>
      <c r="DD55" s="16"/>
      <c r="DE55" s="16"/>
      <c r="DF55" s="16"/>
      <c r="DG55" s="16"/>
      <c r="DH55" s="16"/>
      <c r="DI55" s="16"/>
      <c r="DJ55" s="16"/>
      <c r="DK55" s="16"/>
      <c r="DL55" s="16"/>
      <c r="DM55" s="16"/>
      <c r="DN55" s="16"/>
      <c r="DO55" s="16"/>
      <c r="DP55" s="16"/>
      <c r="DQ55" s="16"/>
      <c r="DR55" s="16"/>
      <c r="DS55" s="16"/>
      <c r="DT55" s="16"/>
      <c r="DU55" s="16"/>
      <c r="DV55" s="16"/>
      <c r="DW55" s="16"/>
      <c r="DX55" s="16"/>
      <c r="DY55" s="16"/>
      <c r="DZ55" s="16"/>
      <c r="EA55" s="16"/>
      <c r="EB55" s="16"/>
      <c r="EC55" s="16"/>
      <c r="ED55" s="16"/>
      <c r="EE55" s="16"/>
      <c r="EF55" s="16"/>
      <c r="EG55" s="16"/>
      <c r="EH55" s="16"/>
      <c r="EI55" s="16"/>
      <c r="EJ55" s="16"/>
      <c r="EK55" s="16"/>
      <c r="EL55" s="16"/>
      <c r="EM55" s="16"/>
      <c r="EN55" s="16"/>
      <c r="EO55" s="16"/>
      <c r="EP55" s="16"/>
      <c r="EQ55" s="16"/>
      <c r="ER55" s="16"/>
      <c r="ES55" s="16"/>
      <c r="ET55" s="16"/>
      <c r="EU55" s="16"/>
      <c r="EV55" s="16"/>
      <c r="EW55" s="16"/>
      <c r="EX55" s="16"/>
      <c r="EY55" s="16"/>
      <c r="EZ55" s="16"/>
      <c r="FA55" s="16"/>
      <c r="FB55" s="16"/>
      <c r="FC55" s="16"/>
      <c r="FD55" s="16"/>
      <c r="FE55" s="16"/>
      <c r="FF55" s="16"/>
      <c r="FG55" s="16"/>
      <c r="FH55" s="16"/>
      <c r="FI55" s="16"/>
      <c r="FJ55" s="16"/>
      <c r="FK55" s="16"/>
      <c r="FL55" s="16"/>
      <c r="FM55" s="16"/>
      <c r="FN55" s="16"/>
      <c r="FO55" s="16"/>
      <c r="FP55" s="16"/>
      <c r="FQ55" s="16"/>
      <c r="FR55" s="16"/>
      <c r="FS55" s="16"/>
      <c r="FT55" s="16"/>
      <c r="FU55" s="16"/>
      <c r="FV55" s="16"/>
      <c r="FW55" s="16"/>
      <c r="FX55" s="16"/>
      <c r="FY55" s="16"/>
      <c r="FZ55" s="16"/>
      <c r="GA55" s="16"/>
      <c r="GB55" s="16"/>
      <c r="GC55" s="16"/>
      <c r="GD55" s="16"/>
      <c r="GE55" s="16"/>
      <c r="GF55" s="16"/>
      <c r="GG55" s="16"/>
      <c r="GH55" s="16"/>
      <c r="GI55" s="16"/>
      <c r="GJ55" s="16"/>
      <c r="GK55" s="16"/>
      <c r="GL55" s="16"/>
      <c r="GM55" s="16"/>
      <c r="GN55" s="16"/>
      <c r="GO55" s="16"/>
      <c r="GP55" s="16"/>
      <c r="GQ55" s="16"/>
      <c r="GR55" s="16"/>
      <c r="GS55" s="16"/>
      <c r="GT55" s="16"/>
      <c r="GU55" s="16"/>
      <c r="GV55" s="16"/>
      <c r="GW55" s="16"/>
      <c r="GX55" s="16"/>
      <c r="GY55" s="16"/>
      <c r="GZ55" s="16"/>
      <c r="HA55" s="16"/>
      <c r="HB55" s="16"/>
      <c r="HC55" s="16"/>
      <c r="HD55" s="16"/>
      <c r="HE55" s="16"/>
      <c r="HF55" s="16"/>
      <c r="HG55" s="16"/>
      <c r="HH55" s="16"/>
      <c r="HI55" s="16"/>
      <c r="HJ55" s="16"/>
      <c r="HK55" s="16"/>
      <c r="HL55" s="16"/>
      <c r="HM55" s="16"/>
      <c r="HN55" s="16"/>
      <c r="HO55" s="16"/>
      <c r="HP55" s="16"/>
    </row>
    <row r="56" spans="1:224" ht="12.75" customHeight="1" x14ac:dyDescent="0.2">
      <c r="A56" s="67" t="s">
        <v>193</v>
      </c>
      <c r="B56" s="20">
        <v>2001</v>
      </c>
      <c r="C56" s="68" t="s">
        <v>144</v>
      </c>
      <c r="D56" s="21">
        <f t="shared" ca="1" si="0"/>
        <v>0</v>
      </c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6"/>
      <c r="BA56" s="16"/>
      <c r="BB56" s="16"/>
      <c r="BC56" s="16"/>
      <c r="BD56" s="16"/>
      <c r="BE56" s="16"/>
      <c r="BF56" s="16"/>
      <c r="BG56" s="16"/>
      <c r="BH56" s="16"/>
      <c r="BI56" s="16"/>
      <c r="BJ56" s="16"/>
      <c r="BK56" s="16"/>
      <c r="BL56" s="16"/>
      <c r="BM56" s="16"/>
      <c r="BN56" s="16"/>
      <c r="BO56" s="16"/>
      <c r="BP56" s="16"/>
      <c r="BQ56" s="16"/>
      <c r="BR56" s="16"/>
      <c r="BS56" s="16"/>
      <c r="BT56" s="16"/>
      <c r="BU56" s="16"/>
      <c r="BV56" s="16"/>
      <c r="BW56" s="16"/>
      <c r="BX56" s="16"/>
      <c r="BY56" s="16"/>
      <c r="BZ56" s="16"/>
      <c r="CA56" s="16"/>
      <c r="CB56" s="16"/>
      <c r="CC56" s="16"/>
      <c r="CD56" s="16"/>
      <c r="CE56" s="16"/>
      <c r="CF56" s="16"/>
      <c r="CG56" s="16"/>
      <c r="CH56" s="16"/>
      <c r="CI56" s="16"/>
      <c r="CJ56" s="16"/>
      <c r="CK56" s="16"/>
      <c r="CL56" s="16"/>
      <c r="CM56" s="16"/>
      <c r="CN56" s="16"/>
      <c r="CO56" s="16"/>
      <c r="CP56" s="16"/>
      <c r="CQ56" s="16"/>
      <c r="CR56" s="16"/>
      <c r="CS56" s="16"/>
      <c r="CT56" s="16"/>
      <c r="CU56" s="16"/>
      <c r="CV56" s="16"/>
      <c r="CW56" s="16"/>
      <c r="CX56" s="16"/>
      <c r="CY56" s="16"/>
      <c r="CZ56" s="16"/>
      <c r="DA56" s="16"/>
      <c r="DB56" s="16"/>
      <c r="DC56" s="16"/>
      <c r="DD56" s="16"/>
      <c r="DE56" s="16"/>
      <c r="DF56" s="16"/>
      <c r="DG56" s="16"/>
      <c r="DH56" s="16"/>
      <c r="DI56" s="16"/>
      <c r="DJ56" s="16"/>
      <c r="DK56" s="16"/>
      <c r="DL56" s="16"/>
      <c r="DM56" s="16"/>
      <c r="DN56" s="16"/>
      <c r="DO56" s="16"/>
      <c r="DP56" s="16"/>
      <c r="DQ56" s="16"/>
      <c r="DR56" s="16"/>
      <c r="DS56" s="16"/>
      <c r="DT56" s="16"/>
      <c r="DU56" s="16"/>
      <c r="DV56" s="16"/>
      <c r="DW56" s="16"/>
      <c r="DX56" s="16"/>
      <c r="DY56" s="16"/>
      <c r="DZ56" s="16"/>
      <c r="EA56" s="16"/>
      <c r="EB56" s="16"/>
      <c r="EC56" s="16"/>
      <c r="ED56" s="16"/>
      <c r="EE56" s="16"/>
      <c r="EF56" s="16"/>
      <c r="EG56" s="16"/>
      <c r="EH56" s="16"/>
      <c r="EI56" s="16"/>
      <c r="EJ56" s="16"/>
      <c r="EK56" s="16"/>
      <c r="EL56" s="16"/>
      <c r="EM56" s="16"/>
      <c r="EN56" s="16"/>
      <c r="EO56" s="16"/>
      <c r="EP56" s="16"/>
      <c r="EQ56" s="16"/>
      <c r="ER56" s="16"/>
      <c r="ES56" s="16"/>
      <c r="ET56" s="16"/>
      <c r="EU56" s="16"/>
      <c r="EV56" s="16"/>
      <c r="EW56" s="16"/>
      <c r="EX56" s="16"/>
      <c r="EY56" s="16"/>
      <c r="EZ56" s="16"/>
      <c r="FA56" s="16"/>
      <c r="FB56" s="16"/>
      <c r="FC56" s="16"/>
      <c r="FD56" s="16"/>
      <c r="FE56" s="16"/>
      <c r="FF56" s="16"/>
      <c r="FG56" s="16"/>
      <c r="FH56" s="16"/>
      <c r="FI56" s="16"/>
      <c r="FJ56" s="16"/>
      <c r="FK56" s="16"/>
      <c r="FL56" s="16"/>
      <c r="FM56" s="16"/>
      <c r="FN56" s="16"/>
      <c r="FO56" s="16"/>
      <c r="FP56" s="16"/>
      <c r="FQ56" s="16"/>
      <c r="FR56" s="16"/>
      <c r="FS56" s="16"/>
      <c r="FT56" s="16"/>
      <c r="FU56" s="16"/>
      <c r="FV56" s="16"/>
      <c r="FW56" s="16"/>
      <c r="FX56" s="16"/>
      <c r="FY56" s="16"/>
      <c r="FZ56" s="16"/>
      <c r="GA56" s="16"/>
      <c r="GB56" s="16"/>
      <c r="GC56" s="16"/>
      <c r="GD56" s="16"/>
      <c r="GE56" s="16"/>
      <c r="GF56" s="16"/>
      <c r="GG56" s="16"/>
      <c r="GH56" s="16"/>
      <c r="GI56" s="16"/>
      <c r="GJ56" s="16"/>
      <c r="GK56" s="16"/>
      <c r="GL56" s="16"/>
      <c r="GM56" s="16"/>
      <c r="GN56" s="16"/>
      <c r="GO56" s="16"/>
      <c r="GP56" s="16"/>
      <c r="GQ56" s="16"/>
      <c r="GR56" s="16"/>
      <c r="GS56" s="16"/>
      <c r="GT56" s="16"/>
      <c r="GU56" s="16"/>
      <c r="GV56" s="16"/>
      <c r="GW56" s="16"/>
      <c r="GX56" s="16"/>
      <c r="GY56" s="16"/>
      <c r="GZ56" s="16"/>
      <c r="HA56" s="16"/>
      <c r="HB56" s="16"/>
      <c r="HC56" s="16"/>
      <c r="HD56" s="16"/>
      <c r="HE56" s="16"/>
      <c r="HF56" s="16"/>
      <c r="HG56" s="16"/>
      <c r="HH56" s="16"/>
      <c r="HI56" s="16"/>
      <c r="HJ56" s="16"/>
      <c r="HK56" s="16"/>
      <c r="HL56" s="16"/>
      <c r="HM56" s="16"/>
      <c r="HN56" s="16"/>
      <c r="HO56" s="16"/>
      <c r="HP56" s="16"/>
    </row>
    <row r="57" spans="1:224" ht="12.75" customHeight="1" x14ac:dyDescent="0.2">
      <c r="A57" s="67" t="s">
        <v>194</v>
      </c>
      <c r="B57" s="20">
        <v>2002</v>
      </c>
      <c r="C57" s="68" t="s">
        <v>195</v>
      </c>
      <c r="D57" s="21">
        <f t="shared" ca="1" si="0"/>
        <v>0</v>
      </c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/>
      <c r="AY57" s="16"/>
      <c r="AZ57" s="16"/>
      <c r="BA57" s="16"/>
      <c r="BB57" s="16"/>
      <c r="BC57" s="16"/>
      <c r="BD57" s="16"/>
      <c r="BE57" s="16"/>
      <c r="BF57" s="16"/>
      <c r="BG57" s="16"/>
      <c r="BH57" s="16"/>
      <c r="BI57" s="16"/>
      <c r="BJ57" s="16"/>
      <c r="BK57" s="16"/>
      <c r="BL57" s="16"/>
      <c r="BM57" s="16"/>
      <c r="BN57" s="16"/>
      <c r="BO57" s="16"/>
      <c r="BP57" s="16"/>
      <c r="BQ57" s="16"/>
      <c r="BR57" s="16"/>
      <c r="BS57" s="16"/>
      <c r="BT57" s="16"/>
      <c r="BU57" s="16"/>
      <c r="BV57" s="16"/>
      <c r="BW57" s="16"/>
      <c r="BX57" s="16"/>
      <c r="BY57" s="16"/>
      <c r="BZ57" s="16"/>
      <c r="CA57" s="16"/>
      <c r="CB57" s="16"/>
      <c r="CC57" s="16"/>
      <c r="CD57" s="16"/>
      <c r="CE57" s="16"/>
      <c r="CF57" s="16"/>
      <c r="CG57" s="16"/>
      <c r="CH57" s="16"/>
      <c r="CI57" s="16"/>
      <c r="CJ57" s="16"/>
      <c r="CK57" s="16"/>
      <c r="CL57" s="16"/>
      <c r="CM57" s="16"/>
      <c r="CN57" s="16"/>
      <c r="CO57" s="16"/>
      <c r="CP57" s="16"/>
      <c r="CQ57" s="16"/>
      <c r="CR57" s="16"/>
      <c r="CS57" s="16"/>
      <c r="CT57" s="16"/>
      <c r="CU57" s="16"/>
      <c r="CV57" s="16"/>
      <c r="CW57" s="16"/>
      <c r="CX57" s="16"/>
      <c r="CY57" s="16"/>
      <c r="CZ57" s="16"/>
      <c r="DA57" s="16"/>
      <c r="DB57" s="16"/>
      <c r="DC57" s="16"/>
      <c r="DD57" s="16"/>
      <c r="DE57" s="16"/>
      <c r="DF57" s="16"/>
      <c r="DG57" s="16"/>
      <c r="DH57" s="16"/>
      <c r="DI57" s="16"/>
      <c r="DJ57" s="16"/>
      <c r="DK57" s="16"/>
      <c r="DL57" s="16"/>
      <c r="DM57" s="16"/>
      <c r="DN57" s="16"/>
      <c r="DO57" s="16"/>
      <c r="DP57" s="16"/>
      <c r="DQ57" s="16"/>
      <c r="DR57" s="16"/>
      <c r="DS57" s="16"/>
      <c r="DT57" s="16"/>
      <c r="DU57" s="16"/>
      <c r="DV57" s="16"/>
      <c r="DW57" s="16"/>
      <c r="DX57" s="16"/>
      <c r="DY57" s="16"/>
      <c r="DZ57" s="16"/>
      <c r="EA57" s="16"/>
      <c r="EB57" s="16"/>
      <c r="EC57" s="16"/>
      <c r="ED57" s="16"/>
      <c r="EE57" s="16"/>
      <c r="EF57" s="16"/>
      <c r="EG57" s="16"/>
      <c r="EH57" s="16"/>
      <c r="EI57" s="16"/>
      <c r="EJ57" s="16"/>
      <c r="EK57" s="16"/>
      <c r="EL57" s="16"/>
      <c r="EM57" s="16"/>
      <c r="EN57" s="16"/>
      <c r="EO57" s="16"/>
      <c r="EP57" s="16"/>
      <c r="EQ57" s="16"/>
      <c r="ER57" s="16"/>
      <c r="ES57" s="16"/>
      <c r="ET57" s="16"/>
      <c r="EU57" s="16"/>
      <c r="EV57" s="16"/>
      <c r="EW57" s="16"/>
      <c r="EX57" s="16"/>
      <c r="EY57" s="16"/>
      <c r="EZ57" s="16"/>
      <c r="FA57" s="16"/>
      <c r="FB57" s="16"/>
      <c r="FC57" s="16"/>
      <c r="FD57" s="16"/>
      <c r="FE57" s="16"/>
      <c r="FF57" s="16"/>
      <c r="FG57" s="16"/>
      <c r="FH57" s="16"/>
      <c r="FI57" s="16"/>
      <c r="FJ57" s="16"/>
      <c r="FK57" s="16"/>
      <c r="FL57" s="16"/>
      <c r="FM57" s="16"/>
      <c r="FN57" s="16"/>
      <c r="FO57" s="16"/>
      <c r="FP57" s="16"/>
      <c r="FQ57" s="16"/>
      <c r="FR57" s="16"/>
      <c r="FS57" s="16"/>
      <c r="FT57" s="16"/>
      <c r="FU57" s="16"/>
      <c r="FV57" s="16"/>
      <c r="FW57" s="16"/>
      <c r="FX57" s="16"/>
      <c r="FY57" s="16"/>
      <c r="FZ57" s="16"/>
      <c r="GA57" s="16"/>
      <c r="GB57" s="16"/>
      <c r="GC57" s="16"/>
      <c r="GD57" s="16"/>
      <c r="GE57" s="16"/>
      <c r="GF57" s="16"/>
      <c r="GG57" s="16"/>
      <c r="GH57" s="16"/>
      <c r="GI57" s="16"/>
      <c r="GJ57" s="16"/>
      <c r="GK57" s="16"/>
      <c r="GL57" s="16"/>
      <c r="GM57" s="16"/>
      <c r="GN57" s="16"/>
      <c r="GO57" s="16"/>
      <c r="GP57" s="16"/>
      <c r="GQ57" s="16"/>
      <c r="GR57" s="16"/>
      <c r="GS57" s="16"/>
      <c r="GT57" s="16"/>
      <c r="GU57" s="16"/>
      <c r="GV57" s="16"/>
      <c r="GW57" s="16"/>
      <c r="GX57" s="16"/>
      <c r="GY57" s="16"/>
      <c r="GZ57" s="16"/>
      <c r="HA57" s="16"/>
      <c r="HB57" s="16"/>
      <c r="HC57" s="16"/>
      <c r="HD57" s="16"/>
      <c r="HE57" s="16"/>
      <c r="HF57" s="16"/>
      <c r="HG57" s="16"/>
      <c r="HH57" s="16"/>
      <c r="HI57" s="16"/>
      <c r="HJ57" s="16"/>
      <c r="HK57" s="16"/>
      <c r="HL57" s="16"/>
      <c r="HM57" s="16"/>
      <c r="HN57" s="16"/>
      <c r="HO57" s="16"/>
      <c r="HP57" s="16"/>
    </row>
    <row r="58" spans="1:224" ht="12.75" customHeight="1" x14ac:dyDescent="0.2">
      <c r="A58" s="67" t="s">
        <v>196</v>
      </c>
      <c r="B58" s="20">
        <v>2005</v>
      </c>
      <c r="C58" s="68" t="s">
        <v>195</v>
      </c>
      <c r="D58" s="21">
        <f t="shared" ca="1" si="0"/>
        <v>0</v>
      </c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  <c r="AY58" s="16"/>
      <c r="AZ58" s="16"/>
      <c r="BA58" s="16"/>
      <c r="BB58" s="16"/>
      <c r="BC58" s="16"/>
      <c r="BD58" s="16"/>
      <c r="BE58" s="16"/>
      <c r="BF58" s="16"/>
      <c r="BG58" s="16"/>
      <c r="BH58" s="16"/>
      <c r="BI58" s="16"/>
      <c r="BJ58" s="16"/>
      <c r="BK58" s="16"/>
      <c r="BL58" s="16"/>
      <c r="BM58" s="16"/>
      <c r="BN58" s="16"/>
      <c r="BO58" s="16"/>
      <c r="BP58" s="16"/>
      <c r="BQ58" s="16"/>
      <c r="BR58" s="16"/>
      <c r="BS58" s="16"/>
      <c r="BT58" s="16"/>
      <c r="BU58" s="16"/>
      <c r="BV58" s="16"/>
      <c r="BW58" s="16"/>
      <c r="BX58" s="16"/>
      <c r="BY58" s="16"/>
      <c r="BZ58" s="16"/>
      <c r="CA58" s="16"/>
      <c r="CB58" s="16"/>
      <c r="CC58" s="16"/>
      <c r="CD58" s="16"/>
      <c r="CE58" s="16"/>
      <c r="CF58" s="16"/>
      <c r="CG58" s="16"/>
      <c r="CH58" s="16"/>
      <c r="CI58" s="16"/>
      <c r="CJ58" s="16"/>
      <c r="CK58" s="16"/>
      <c r="CL58" s="16"/>
      <c r="CM58" s="16"/>
      <c r="CN58" s="16"/>
      <c r="CO58" s="16"/>
      <c r="CP58" s="16"/>
      <c r="CQ58" s="16"/>
      <c r="CR58" s="16"/>
      <c r="CS58" s="16"/>
      <c r="CT58" s="16"/>
      <c r="CU58" s="16"/>
      <c r="CV58" s="16"/>
      <c r="CW58" s="16"/>
      <c r="CX58" s="16"/>
      <c r="CY58" s="16"/>
      <c r="CZ58" s="16"/>
      <c r="DA58" s="16"/>
      <c r="DB58" s="16"/>
      <c r="DC58" s="16"/>
      <c r="DD58" s="16"/>
      <c r="DE58" s="16"/>
      <c r="DF58" s="16"/>
      <c r="DG58" s="16"/>
      <c r="DH58" s="16"/>
      <c r="DI58" s="16"/>
      <c r="DJ58" s="16"/>
      <c r="DK58" s="16"/>
      <c r="DL58" s="16"/>
      <c r="DM58" s="16"/>
      <c r="DN58" s="16"/>
      <c r="DO58" s="16"/>
      <c r="DP58" s="16"/>
      <c r="DQ58" s="16"/>
      <c r="DR58" s="16"/>
      <c r="DS58" s="16"/>
      <c r="DT58" s="16"/>
      <c r="DU58" s="16"/>
      <c r="DV58" s="16"/>
      <c r="DW58" s="16"/>
      <c r="DX58" s="16"/>
      <c r="DY58" s="16"/>
      <c r="DZ58" s="16"/>
      <c r="EA58" s="16"/>
      <c r="EB58" s="16"/>
      <c r="EC58" s="16"/>
      <c r="ED58" s="16"/>
      <c r="EE58" s="16"/>
      <c r="EF58" s="16"/>
      <c r="EG58" s="16"/>
      <c r="EH58" s="16"/>
      <c r="EI58" s="16"/>
      <c r="EJ58" s="16"/>
      <c r="EK58" s="16"/>
      <c r="EL58" s="16"/>
      <c r="EM58" s="16"/>
      <c r="EN58" s="16"/>
      <c r="EO58" s="16"/>
      <c r="EP58" s="16"/>
      <c r="EQ58" s="16"/>
      <c r="ER58" s="16"/>
      <c r="ES58" s="16"/>
      <c r="ET58" s="16"/>
      <c r="EU58" s="16"/>
      <c r="EV58" s="16"/>
      <c r="EW58" s="16"/>
      <c r="EX58" s="16"/>
      <c r="EY58" s="16"/>
      <c r="EZ58" s="16"/>
      <c r="FA58" s="16"/>
      <c r="FB58" s="16"/>
      <c r="FC58" s="16"/>
      <c r="FD58" s="16"/>
      <c r="FE58" s="16"/>
      <c r="FF58" s="16"/>
      <c r="FG58" s="16"/>
      <c r="FH58" s="16"/>
      <c r="FI58" s="16"/>
      <c r="FJ58" s="16"/>
      <c r="FK58" s="16"/>
      <c r="FL58" s="16"/>
      <c r="FM58" s="16"/>
      <c r="FN58" s="16"/>
      <c r="FO58" s="16"/>
      <c r="FP58" s="16"/>
      <c r="FQ58" s="16"/>
      <c r="FR58" s="16"/>
      <c r="FS58" s="16"/>
      <c r="FT58" s="16"/>
      <c r="FU58" s="16"/>
      <c r="FV58" s="16"/>
      <c r="FW58" s="16"/>
      <c r="FX58" s="16"/>
      <c r="FY58" s="16"/>
      <c r="FZ58" s="16"/>
      <c r="GA58" s="16"/>
      <c r="GB58" s="16"/>
      <c r="GC58" s="16"/>
      <c r="GD58" s="16"/>
      <c r="GE58" s="16"/>
      <c r="GF58" s="16"/>
      <c r="GG58" s="16"/>
      <c r="GH58" s="16"/>
      <c r="GI58" s="16"/>
      <c r="GJ58" s="16"/>
      <c r="GK58" s="16"/>
      <c r="GL58" s="16"/>
      <c r="GM58" s="16"/>
      <c r="GN58" s="16"/>
      <c r="GO58" s="16"/>
      <c r="GP58" s="16"/>
      <c r="GQ58" s="16"/>
      <c r="GR58" s="16"/>
      <c r="GS58" s="16"/>
      <c r="GT58" s="16"/>
      <c r="GU58" s="16"/>
      <c r="GV58" s="16"/>
      <c r="GW58" s="16"/>
      <c r="GX58" s="16"/>
      <c r="GY58" s="16"/>
      <c r="GZ58" s="16"/>
      <c r="HA58" s="16"/>
      <c r="HB58" s="16"/>
      <c r="HC58" s="16"/>
      <c r="HD58" s="16"/>
      <c r="HE58" s="16"/>
      <c r="HF58" s="16"/>
      <c r="HG58" s="16"/>
      <c r="HH58" s="16"/>
      <c r="HI58" s="16"/>
      <c r="HJ58" s="16"/>
      <c r="HK58" s="16"/>
      <c r="HL58" s="16"/>
      <c r="HM58" s="16"/>
      <c r="HN58" s="16"/>
      <c r="HO58" s="16"/>
      <c r="HP58" s="16"/>
    </row>
    <row r="59" spans="1:224" ht="12.75" customHeight="1" x14ac:dyDescent="0.2">
      <c r="A59" s="67" t="s">
        <v>197</v>
      </c>
      <c r="B59" s="20">
        <v>2006</v>
      </c>
      <c r="C59" s="68" t="s">
        <v>198</v>
      </c>
      <c r="D59" s="21">
        <f t="shared" ca="1" si="0"/>
        <v>0</v>
      </c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6"/>
      <c r="AL59" s="16"/>
      <c r="AM59" s="16"/>
      <c r="AN59" s="16"/>
      <c r="AO59" s="16"/>
      <c r="AP59" s="16"/>
      <c r="AQ59" s="16"/>
      <c r="AR59" s="16"/>
      <c r="AS59" s="16"/>
      <c r="AT59" s="16"/>
      <c r="AU59" s="16"/>
      <c r="AV59" s="16"/>
      <c r="AW59" s="16"/>
      <c r="AX59" s="16"/>
      <c r="AY59" s="16"/>
      <c r="AZ59" s="16"/>
      <c r="BA59" s="16"/>
      <c r="BB59" s="16"/>
      <c r="BC59" s="16"/>
      <c r="BD59" s="16"/>
      <c r="BE59" s="16"/>
      <c r="BF59" s="16"/>
      <c r="BG59" s="16"/>
      <c r="BH59" s="16"/>
      <c r="BI59" s="16"/>
      <c r="BJ59" s="16"/>
      <c r="BK59" s="16"/>
      <c r="BL59" s="16"/>
      <c r="BM59" s="16"/>
      <c r="BN59" s="16"/>
      <c r="BO59" s="16"/>
      <c r="BP59" s="16"/>
      <c r="BQ59" s="16"/>
      <c r="BR59" s="16"/>
      <c r="BS59" s="16"/>
      <c r="BT59" s="16"/>
      <c r="BU59" s="16"/>
      <c r="BV59" s="16"/>
      <c r="BW59" s="16"/>
      <c r="BX59" s="16"/>
      <c r="BY59" s="16"/>
      <c r="BZ59" s="16"/>
      <c r="CA59" s="16"/>
      <c r="CB59" s="16"/>
      <c r="CC59" s="16"/>
      <c r="CD59" s="16"/>
      <c r="CE59" s="16"/>
      <c r="CF59" s="16"/>
      <c r="CG59" s="16"/>
      <c r="CH59" s="16"/>
      <c r="CI59" s="16"/>
      <c r="CJ59" s="16"/>
      <c r="CK59" s="16"/>
      <c r="CL59" s="16"/>
      <c r="CM59" s="16"/>
      <c r="CN59" s="16"/>
      <c r="CO59" s="16"/>
      <c r="CP59" s="16"/>
      <c r="CQ59" s="16"/>
      <c r="CR59" s="16"/>
      <c r="CS59" s="16"/>
      <c r="CT59" s="16"/>
      <c r="CU59" s="16"/>
      <c r="CV59" s="16"/>
      <c r="CW59" s="16"/>
      <c r="CX59" s="16"/>
      <c r="CY59" s="16"/>
      <c r="CZ59" s="16"/>
      <c r="DA59" s="16"/>
      <c r="DB59" s="16"/>
      <c r="DC59" s="16"/>
      <c r="DD59" s="16"/>
      <c r="DE59" s="16"/>
      <c r="DF59" s="16"/>
      <c r="DG59" s="16"/>
      <c r="DH59" s="16"/>
      <c r="DI59" s="16"/>
      <c r="DJ59" s="16"/>
      <c r="DK59" s="16"/>
      <c r="DL59" s="16"/>
      <c r="DM59" s="16"/>
      <c r="DN59" s="16"/>
      <c r="DO59" s="16"/>
      <c r="DP59" s="16"/>
      <c r="DQ59" s="16"/>
      <c r="DR59" s="16"/>
      <c r="DS59" s="16"/>
      <c r="DT59" s="16"/>
      <c r="DU59" s="16"/>
      <c r="DV59" s="16"/>
      <c r="DW59" s="16"/>
      <c r="DX59" s="16"/>
      <c r="DY59" s="16"/>
      <c r="DZ59" s="16"/>
      <c r="EA59" s="16"/>
      <c r="EB59" s="16"/>
      <c r="EC59" s="16"/>
      <c r="ED59" s="16"/>
      <c r="EE59" s="16"/>
      <c r="EF59" s="16"/>
      <c r="EG59" s="16"/>
      <c r="EH59" s="16"/>
      <c r="EI59" s="16"/>
      <c r="EJ59" s="16"/>
      <c r="EK59" s="16"/>
      <c r="EL59" s="16"/>
      <c r="EM59" s="16"/>
      <c r="EN59" s="16"/>
      <c r="EO59" s="16"/>
      <c r="EP59" s="16"/>
      <c r="EQ59" s="16"/>
      <c r="ER59" s="16"/>
      <c r="ES59" s="16"/>
      <c r="ET59" s="16"/>
      <c r="EU59" s="16"/>
      <c r="EV59" s="16"/>
      <c r="EW59" s="16"/>
      <c r="EX59" s="16"/>
      <c r="EY59" s="16"/>
      <c r="EZ59" s="16"/>
      <c r="FA59" s="16"/>
      <c r="FB59" s="16"/>
      <c r="FC59" s="16"/>
      <c r="FD59" s="16"/>
      <c r="FE59" s="16"/>
      <c r="FF59" s="16"/>
      <c r="FG59" s="16"/>
      <c r="FH59" s="16"/>
      <c r="FI59" s="16"/>
      <c r="FJ59" s="16"/>
      <c r="FK59" s="16"/>
      <c r="FL59" s="16"/>
      <c r="FM59" s="16"/>
      <c r="FN59" s="16"/>
      <c r="FO59" s="16"/>
      <c r="FP59" s="16"/>
      <c r="FQ59" s="16"/>
      <c r="FR59" s="16"/>
      <c r="FS59" s="16"/>
      <c r="FT59" s="16"/>
      <c r="FU59" s="16"/>
      <c r="FV59" s="16"/>
      <c r="FW59" s="16"/>
      <c r="FX59" s="16"/>
      <c r="FY59" s="16"/>
      <c r="FZ59" s="16"/>
      <c r="GA59" s="16"/>
      <c r="GB59" s="16"/>
      <c r="GC59" s="16"/>
      <c r="GD59" s="16"/>
      <c r="GE59" s="16"/>
      <c r="GF59" s="16"/>
      <c r="GG59" s="16"/>
      <c r="GH59" s="16"/>
      <c r="GI59" s="16"/>
      <c r="GJ59" s="16"/>
      <c r="GK59" s="16"/>
      <c r="GL59" s="16"/>
      <c r="GM59" s="16"/>
      <c r="GN59" s="16"/>
      <c r="GO59" s="16"/>
      <c r="GP59" s="16"/>
      <c r="GQ59" s="16"/>
      <c r="GR59" s="16"/>
      <c r="GS59" s="16"/>
      <c r="GT59" s="16"/>
      <c r="GU59" s="16"/>
      <c r="GV59" s="16"/>
      <c r="GW59" s="16"/>
      <c r="GX59" s="16"/>
      <c r="GY59" s="16"/>
      <c r="GZ59" s="16"/>
      <c r="HA59" s="16"/>
      <c r="HB59" s="16"/>
      <c r="HC59" s="16"/>
      <c r="HD59" s="16"/>
      <c r="HE59" s="16"/>
      <c r="HF59" s="16"/>
      <c r="HG59" s="16"/>
      <c r="HH59" s="16"/>
      <c r="HI59" s="16"/>
      <c r="HJ59" s="16"/>
      <c r="HK59" s="16"/>
      <c r="HL59" s="16"/>
      <c r="HM59" s="16"/>
      <c r="HN59" s="16"/>
      <c r="HO59" s="16"/>
      <c r="HP59" s="16"/>
    </row>
    <row r="60" spans="1:224" ht="12.75" customHeight="1" x14ac:dyDescent="0.2">
      <c r="A60" s="67" t="s">
        <v>199</v>
      </c>
      <c r="B60" s="20">
        <v>2007</v>
      </c>
      <c r="C60" s="68" t="s">
        <v>195</v>
      </c>
      <c r="D60" s="21">
        <f t="shared" ca="1" si="0"/>
        <v>0</v>
      </c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  <c r="AO60" s="16"/>
      <c r="AP60" s="16"/>
      <c r="AQ60" s="16"/>
      <c r="AR60" s="16"/>
      <c r="AS60" s="16"/>
      <c r="AT60" s="16"/>
      <c r="AU60" s="16"/>
      <c r="AV60" s="16"/>
      <c r="AW60" s="16"/>
      <c r="AX60" s="16"/>
      <c r="AY60" s="16"/>
      <c r="AZ60" s="16"/>
      <c r="BA60" s="16"/>
      <c r="BB60" s="16"/>
      <c r="BC60" s="16"/>
      <c r="BD60" s="16"/>
      <c r="BE60" s="16"/>
      <c r="BF60" s="16"/>
      <c r="BG60" s="16"/>
      <c r="BH60" s="16"/>
      <c r="BI60" s="16"/>
      <c r="BJ60" s="16"/>
      <c r="BK60" s="16"/>
      <c r="BL60" s="16"/>
      <c r="BM60" s="16"/>
      <c r="BN60" s="16"/>
      <c r="BO60" s="16"/>
      <c r="BP60" s="16"/>
      <c r="BQ60" s="16"/>
      <c r="BR60" s="16"/>
      <c r="BS60" s="16"/>
      <c r="BT60" s="16"/>
      <c r="BU60" s="16"/>
      <c r="BV60" s="16"/>
      <c r="BW60" s="16"/>
      <c r="BX60" s="16"/>
      <c r="BY60" s="16"/>
      <c r="BZ60" s="16"/>
      <c r="CA60" s="16"/>
      <c r="CB60" s="16"/>
      <c r="CC60" s="16"/>
      <c r="CD60" s="16"/>
      <c r="CE60" s="16"/>
      <c r="CF60" s="16"/>
      <c r="CG60" s="16"/>
      <c r="CH60" s="16"/>
      <c r="CI60" s="16"/>
      <c r="CJ60" s="16"/>
      <c r="CK60" s="16"/>
      <c r="CL60" s="16"/>
      <c r="CM60" s="16"/>
      <c r="CN60" s="16"/>
      <c r="CO60" s="16"/>
      <c r="CP60" s="16"/>
      <c r="CQ60" s="16"/>
      <c r="CR60" s="16"/>
      <c r="CS60" s="16"/>
      <c r="CT60" s="16"/>
      <c r="CU60" s="16"/>
      <c r="CV60" s="16"/>
      <c r="CW60" s="16"/>
      <c r="CX60" s="16"/>
      <c r="CY60" s="16"/>
      <c r="CZ60" s="16"/>
      <c r="DA60" s="16"/>
      <c r="DB60" s="16"/>
      <c r="DC60" s="16"/>
      <c r="DD60" s="16"/>
      <c r="DE60" s="16"/>
      <c r="DF60" s="16"/>
      <c r="DG60" s="16"/>
      <c r="DH60" s="16"/>
      <c r="DI60" s="16"/>
      <c r="DJ60" s="16"/>
      <c r="DK60" s="16"/>
      <c r="DL60" s="16"/>
      <c r="DM60" s="16"/>
      <c r="DN60" s="16"/>
      <c r="DO60" s="16"/>
      <c r="DP60" s="16"/>
      <c r="DQ60" s="16"/>
      <c r="DR60" s="16"/>
      <c r="DS60" s="16"/>
      <c r="DT60" s="16"/>
      <c r="DU60" s="16"/>
      <c r="DV60" s="16"/>
      <c r="DW60" s="16"/>
      <c r="DX60" s="16"/>
      <c r="DY60" s="16"/>
      <c r="DZ60" s="16"/>
      <c r="EA60" s="16"/>
      <c r="EB60" s="16"/>
      <c r="EC60" s="16"/>
      <c r="ED60" s="16"/>
      <c r="EE60" s="16"/>
      <c r="EF60" s="16"/>
      <c r="EG60" s="16"/>
      <c r="EH60" s="16"/>
      <c r="EI60" s="16"/>
      <c r="EJ60" s="16"/>
      <c r="EK60" s="16"/>
      <c r="EL60" s="16"/>
      <c r="EM60" s="16"/>
      <c r="EN60" s="16"/>
      <c r="EO60" s="16"/>
      <c r="EP60" s="16"/>
      <c r="EQ60" s="16"/>
      <c r="ER60" s="16"/>
      <c r="ES60" s="16"/>
      <c r="ET60" s="16"/>
      <c r="EU60" s="16"/>
      <c r="EV60" s="16"/>
      <c r="EW60" s="16"/>
      <c r="EX60" s="16"/>
      <c r="EY60" s="16"/>
      <c r="EZ60" s="16"/>
      <c r="FA60" s="16"/>
      <c r="FB60" s="16"/>
      <c r="FC60" s="16"/>
      <c r="FD60" s="16"/>
      <c r="FE60" s="16"/>
      <c r="FF60" s="16"/>
      <c r="FG60" s="16"/>
      <c r="FH60" s="16"/>
      <c r="FI60" s="16"/>
      <c r="FJ60" s="16"/>
      <c r="FK60" s="16"/>
      <c r="FL60" s="16"/>
      <c r="FM60" s="16"/>
      <c r="FN60" s="16"/>
      <c r="FO60" s="16"/>
      <c r="FP60" s="16"/>
      <c r="FQ60" s="16"/>
      <c r="FR60" s="16"/>
      <c r="FS60" s="16"/>
      <c r="FT60" s="16"/>
      <c r="FU60" s="16"/>
      <c r="FV60" s="16"/>
      <c r="FW60" s="16"/>
      <c r="FX60" s="16"/>
      <c r="FY60" s="16"/>
      <c r="FZ60" s="16"/>
      <c r="GA60" s="16"/>
      <c r="GB60" s="16"/>
      <c r="GC60" s="16"/>
      <c r="GD60" s="16"/>
      <c r="GE60" s="16"/>
      <c r="GF60" s="16"/>
      <c r="GG60" s="16"/>
      <c r="GH60" s="16"/>
      <c r="GI60" s="16"/>
      <c r="GJ60" s="16"/>
      <c r="GK60" s="16"/>
      <c r="GL60" s="16"/>
      <c r="GM60" s="16"/>
      <c r="GN60" s="16"/>
      <c r="GO60" s="16"/>
      <c r="GP60" s="16"/>
      <c r="GQ60" s="16"/>
      <c r="GR60" s="16"/>
      <c r="GS60" s="16"/>
      <c r="GT60" s="16"/>
      <c r="GU60" s="16"/>
      <c r="GV60" s="16"/>
      <c r="GW60" s="16"/>
      <c r="GX60" s="16"/>
      <c r="GY60" s="16"/>
      <c r="GZ60" s="16"/>
      <c r="HA60" s="16"/>
      <c r="HB60" s="16"/>
      <c r="HC60" s="16"/>
      <c r="HD60" s="16"/>
      <c r="HE60" s="16"/>
      <c r="HF60" s="16"/>
      <c r="HG60" s="16"/>
      <c r="HH60" s="16"/>
      <c r="HI60" s="16"/>
      <c r="HJ60" s="16"/>
      <c r="HK60" s="16"/>
      <c r="HL60" s="16"/>
      <c r="HM60" s="16"/>
      <c r="HN60" s="16"/>
      <c r="HO60" s="16"/>
      <c r="HP60" s="16"/>
    </row>
    <row r="61" spans="1:224" ht="12.75" customHeight="1" x14ac:dyDescent="0.2">
      <c r="A61" s="67" t="s">
        <v>200</v>
      </c>
      <c r="B61" s="20">
        <v>2008</v>
      </c>
      <c r="C61" s="68" t="s">
        <v>195</v>
      </c>
      <c r="D61" s="21">
        <f t="shared" ca="1" si="0"/>
        <v>0</v>
      </c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  <c r="AM61" s="16"/>
      <c r="AN61" s="16"/>
      <c r="AO61" s="16"/>
      <c r="AP61" s="16"/>
      <c r="AQ61" s="16"/>
      <c r="AR61" s="16"/>
      <c r="AS61" s="16"/>
      <c r="AT61" s="16"/>
      <c r="AU61" s="16"/>
      <c r="AV61" s="16"/>
      <c r="AW61" s="16"/>
      <c r="AX61" s="16"/>
      <c r="AY61" s="16"/>
      <c r="AZ61" s="16"/>
      <c r="BA61" s="16"/>
      <c r="BB61" s="16"/>
      <c r="BC61" s="16"/>
      <c r="BD61" s="16"/>
      <c r="BE61" s="16"/>
      <c r="BF61" s="16"/>
      <c r="BG61" s="16"/>
      <c r="BH61" s="16"/>
      <c r="BI61" s="16"/>
      <c r="BJ61" s="16"/>
      <c r="BK61" s="16"/>
      <c r="BL61" s="16"/>
      <c r="BM61" s="16"/>
      <c r="BN61" s="16"/>
      <c r="BO61" s="16"/>
      <c r="BP61" s="16"/>
      <c r="BQ61" s="16"/>
      <c r="BR61" s="16"/>
      <c r="BS61" s="16"/>
      <c r="BT61" s="16"/>
      <c r="BU61" s="16"/>
      <c r="BV61" s="16"/>
      <c r="BW61" s="16"/>
      <c r="BX61" s="16"/>
      <c r="BY61" s="16"/>
      <c r="BZ61" s="16"/>
      <c r="CA61" s="16"/>
      <c r="CB61" s="16"/>
      <c r="CC61" s="16"/>
      <c r="CD61" s="16"/>
      <c r="CE61" s="16"/>
      <c r="CF61" s="16"/>
      <c r="CG61" s="16"/>
      <c r="CH61" s="16"/>
      <c r="CI61" s="16"/>
      <c r="CJ61" s="16"/>
      <c r="CK61" s="16"/>
      <c r="CL61" s="16"/>
      <c r="CM61" s="16"/>
      <c r="CN61" s="16"/>
      <c r="CO61" s="16"/>
      <c r="CP61" s="16"/>
      <c r="CQ61" s="16"/>
      <c r="CR61" s="16"/>
      <c r="CS61" s="16"/>
      <c r="CT61" s="16"/>
      <c r="CU61" s="16"/>
      <c r="CV61" s="16"/>
      <c r="CW61" s="16"/>
      <c r="CX61" s="16"/>
      <c r="CY61" s="16"/>
      <c r="CZ61" s="16"/>
      <c r="DA61" s="16"/>
      <c r="DB61" s="16"/>
      <c r="DC61" s="16"/>
      <c r="DD61" s="16"/>
      <c r="DE61" s="16"/>
      <c r="DF61" s="16"/>
      <c r="DG61" s="16"/>
      <c r="DH61" s="16"/>
      <c r="DI61" s="16"/>
      <c r="DJ61" s="16"/>
      <c r="DK61" s="16"/>
      <c r="DL61" s="16"/>
      <c r="DM61" s="16"/>
      <c r="DN61" s="16"/>
      <c r="DO61" s="16"/>
      <c r="DP61" s="16"/>
      <c r="DQ61" s="16"/>
      <c r="DR61" s="16"/>
      <c r="DS61" s="16"/>
      <c r="DT61" s="16"/>
      <c r="DU61" s="16"/>
      <c r="DV61" s="16"/>
      <c r="DW61" s="16"/>
      <c r="DX61" s="16"/>
      <c r="DY61" s="16"/>
      <c r="DZ61" s="16"/>
      <c r="EA61" s="16"/>
      <c r="EB61" s="16"/>
      <c r="EC61" s="16"/>
      <c r="ED61" s="16"/>
      <c r="EE61" s="16"/>
      <c r="EF61" s="16"/>
      <c r="EG61" s="16"/>
      <c r="EH61" s="16"/>
      <c r="EI61" s="16"/>
      <c r="EJ61" s="16"/>
      <c r="EK61" s="16"/>
      <c r="EL61" s="16"/>
      <c r="EM61" s="16"/>
      <c r="EN61" s="16"/>
      <c r="EO61" s="16"/>
      <c r="EP61" s="16"/>
      <c r="EQ61" s="16"/>
      <c r="ER61" s="16"/>
      <c r="ES61" s="16"/>
      <c r="ET61" s="16"/>
      <c r="EU61" s="16"/>
      <c r="EV61" s="16"/>
      <c r="EW61" s="16"/>
      <c r="EX61" s="16"/>
      <c r="EY61" s="16"/>
      <c r="EZ61" s="16"/>
      <c r="FA61" s="16"/>
      <c r="FB61" s="16"/>
      <c r="FC61" s="16"/>
      <c r="FD61" s="16"/>
      <c r="FE61" s="16"/>
      <c r="FF61" s="16"/>
      <c r="FG61" s="16"/>
      <c r="FH61" s="16"/>
      <c r="FI61" s="16"/>
      <c r="FJ61" s="16"/>
      <c r="FK61" s="16"/>
      <c r="FL61" s="16"/>
      <c r="FM61" s="16"/>
      <c r="FN61" s="16"/>
      <c r="FO61" s="16"/>
      <c r="FP61" s="16"/>
      <c r="FQ61" s="16"/>
      <c r="FR61" s="16"/>
      <c r="FS61" s="16"/>
      <c r="FT61" s="16"/>
      <c r="FU61" s="16"/>
      <c r="FV61" s="16"/>
      <c r="FW61" s="16"/>
      <c r="FX61" s="16"/>
      <c r="FY61" s="16"/>
      <c r="FZ61" s="16"/>
      <c r="GA61" s="16"/>
      <c r="GB61" s="16"/>
      <c r="GC61" s="16"/>
      <c r="GD61" s="16"/>
      <c r="GE61" s="16"/>
      <c r="GF61" s="16"/>
      <c r="GG61" s="16"/>
      <c r="GH61" s="16"/>
      <c r="GI61" s="16"/>
      <c r="GJ61" s="16"/>
      <c r="GK61" s="16"/>
      <c r="GL61" s="16"/>
      <c r="GM61" s="16"/>
      <c r="GN61" s="16"/>
      <c r="GO61" s="16"/>
      <c r="GP61" s="16"/>
      <c r="GQ61" s="16"/>
      <c r="GR61" s="16"/>
      <c r="GS61" s="16"/>
      <c r="GT61" s="16"/>
      <c r="GU61" s="16"/>
      <c r="GV61" s="16"/>
      <c r="GW61" s="16"/>
      <c r="GX61" s="16"/>
      <c r="GY61" s="16"/>
      <c r="GZ61" s="16"/>
      <c r="HA61" s="16"/>
      <c r="HB61" s="16"/>
      <c r="HC61" s="16"/>
      <c r="HD61" s="16"/>
      <c r="HE61" s="16"/>
      <c r="HF61" s="16"/>
      <c r="HG61" s="16"/>
      <c r="HH61" s="16"/>
      <c r="HI61" s="16"/>
      <c r="HJ61" s="16"/>
      <c r="HK61" s="16"/>
      <c r="HL61" s="16"/>
      <c r="HM61" s="16"/>
      <c r="HN61" s="16"/>
      <c r="HO61" s="16"/>
      <c r="HP61" s="16"/>
    </row>
    <row r="62" spans="1:224" ht="12.75" customHeight="1" x14ac:dyDescent="0.2">
      <c r="A62" s="67" t="s">
        <v>201</v>
      </c>
      <c r="B62" s="20">
        <v>3001</v>
      </c>
      <c r="C62" s="68" t="s">
        <v>198</v>
      </c>
      <c r="D62" s="21">
        <f t="shared" ca="1" si="0"/>
        <v>0</v>
      </c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  <c r="AK62" s="16"/>
      <c r="AL62" s="16"/>
      <c r="AM62" s="16"/>
      <c r="AN62" s="16"/>
      <c r="AO62" s="16"/>
      <c r="AP62" s="16"/>
      <c r="AQ62" s="16"/>
      <c r="AR62" s="16"/>
      <c r="AS62" s="16"/>
      <c r="AT62" s="16"/>
      <c r="AU62" s="16"/>
      <c r="AV62" s="16"/>
      <c r="AW62" s="16"/>
      <c r="AX62" s="16"/>
      <c r="AY62" s="16"/>
      <c r="AZ62" s="16"/>
      <c r="BA62" s="16"/>
      <c r="BB62" s="16"/>
      <c r="BC62" s="16"/>
      <c r="BD62" s="16"/>
      <c r="BE62" s="16"/>
      <c r="BF62" s="16"/>
      <c r="BG62" s="16"/>
      <c r="BH62" s="16"/>
      <c r="BI62" s="16"/>
      <c r="BJ62" s="16"/>
      <c r="BK62" s="16"/>
      <c r="BL62" s="16"/>
      <c r="BM62" s="16"/>
      <c r="BN62" s="16"/>
      <c r="BO62" s="16"/>
      <c r="BP62" s="16"/>
      <c r="BQ62" s="16"/>
      <c r="BR62" s="16"/>
      <c r="BS62" s="16"/>
      <c r="BT62" s="16"/>
      <c r="BU62" s="16"/>
      <c r="BV62" s="16"/>
      <c r="BW62" s="16"/>
      <c r="BX62" s="16"/>
      <c r="BY62" s="16"/>
      <c r="BZ62" s="16"/>
      <c r="CA62" s="16"/>
      <c r="CB62" s="16"/>
      <c r="CC62" s="16"/>
      <c r="CD62" s="16"/>
      <c r="CE62" s="16"/>
      <c r="CF62" s="16"/>
      <c r="CG62" s="16"/>
      <c r="CH62" s="16"/>
      <c r="CI62" s="16"/>
      <c r="CJ62" s="16"/>
      <c r="CK62" s="16"/>
      <c r="CL62" s="16"/>
      <c r="CM62" s="16"/>
      <c r="CN62" s="16"/>
      <c r="CO62" s="16"/>
      <c r="CP62" s="16"/>
      <c r="CQ62" s="16"/>
      <c r="CR62" s="16"/>
      <c r="CS62" s="16"/>
      <c r="CT62" s="16"/>
      <c r="CU62" s="16"/>
      <c r="CV62" s="16"/>
      <c r="CW62" s="16"/>
      <c r="CX62" s="16"/>
      <c r="CY62" s="16"/>
      <c r="CZ62" s="16"/>
      <c r="DA62" s="16"/>
      <c r="DB62" s="16"/>
      <c r="DC62" s="16"/>
      <c r="DD62" s="16"/>
      <c r="DE62" s="16"/>
      <c r="DF62" s="16"/>
      <c r="DG62" s="16"/>
      <c r="DH62" s="16"/>
      <c r="DI62" s="16"/>
      <c r="DJ62" s="16"/>
      <c r="DK62" s="16"/>
      <c r="DL62" s="16"/>
      <c r="DM62" s="16"/>
      <c r="DN62" s="16"/>
      <c r="DO62" s="16"/>
      <c r="DP62" s="16"/>
      <c r="DQ62" s="16"/>
      <c r="DR62" s="16"/>
      <c r="DS62" s="16"/>
      <c r="DT62" s="16"/>
      <c r="DU62" s="16"/>
      <c r="DV62" s="16"/>
      <c r="DW62" s="16"/>
      <c r="DX62" s="16"/>
      <c r="DY62" s="16"/>
      <c r="DZ62" s="16"/>
      <c r="EA62" s="16"/>
      <c r="EB62" s="16"/>
      <c r="EC62" s="16"/>
      <c r="ED62" s="16"/>
      <c r="EE62" s="16"/>
      <c r="EF62" s="16"/>
      <c r="EG62" s="16"/>
      <c r="EH62" s="16"/>
      <c r="EI62" s="16"/>
      <c r="EJ62" s="16"/>
      <c r="EK62" s="16"/>
      <c r="EL62" s="16"/>
      <c r="EM62" s="16"/>
      <c r="EN62" s="16"/>
      <c r="EO62" s="16"/>
      <c r="EP62" s="16"/>
      <c r="EQ62" s="16"/>
      <c r="ER62" s="16"/>
      <c r="ES62" s="16"/>
      <c r="ET62" s="16"/>
      <c r="EU62" s="16"/>
      <c r="EV62" s="16"/>
      <c r="EW62" s="16"/>
      <c r="EX62" s="16"/>
      <c r="EY62" s="16"/>
      <c r="EZ62" s="16"/>
      <c r="FA62" s="16"/>
      <c r="FB62" s="16"/>
      <c r="FC62" s="16"/>
      <c r="FD62" s="16"/>
      <c r="FE62" s="16"/>
      <c r="FF62" s="16"/>
      <c r="FG62" s="16"/>
      <c r="FH62" s="16"/>
      <c r="FI62" s="16"/>
      <c r="FJ62" s="16"/>
      <c r="FK62" s="16"/>
      <c r="FL62" s="16"/>
      <c r="FM62" s="16"/>
      <c r="FN62" s="16"/>
      <c r="FO62" s="16"/>
      <c r="FP62" s="16"/>
      <c r="FQ62" s="16"/>
      <c r="FR62" s="16"/>
      <c r="FS62" s="16"/>
      <c r="FT62" s="16"/>
      <c r="FU62" s="16"/>
      <c r="FV62" s="16"/>
      <c r="FW62" s="16"/>
      <c r="FX62" s="16"/>
      <c r="FY62" s="16"/>
      <c r="FZ62" s="16"/>
      <c r="GA62" s="16"/>
      <c r="GB62" s="16"/>
      <c r="GC62" s="16"/>
      <c r="GD62" s="16"/>
      <c r="GE62" s="16"/>
      <c r="GF62" s="16"/>
      <c r="GG62" s="16"/>
      <c r="GH62" s="16"/>
      <c r="GI62" s="16"/>
      <c r="GJ62" s="16"/>
      <c r="GK62" s="16"/>
      <c r="GL62" s="16"/>
      <c r="GM62" s="16"/>
      <c r="GN62" s="16"/>
      <c r="GO62" s="16"/>
      <c r="GP62" s="16"/>
      <c r="GQ62" s="16"/>
      <c r="GR62" s="16"/>
      <c r="GS62" s="16"/>
      <c r="GT62" s="16"/>
      <c r="GU62" s="16"/>
      <c r="GV62" s="16"/>
      <c r="GW62" s="16"/>
      <c r="GX62" s="16"/>
      <c r="GY62" s="16"/>
      <c r="GZ62" s="16"/>
      <c r="HA62" s="16"/>
      <c r="HB62" s="16"/>
      <c r="HC62" s="16"/>
      <c r="HD62" s="16"/>
      <c r="HE62" s="16"/>
      <c r="HF62" s="16"/>
      <c r="HG62" s="16"/>
      <c r="HH62" s="16"/>
      <c r="HI62" s="16"/>
      <c r="HJ62" s="16"/>
      <c r="HK62" s="16"/>
      <c r="HL62" s="16"/>
      <c r="HM62" s="16"/>
      <c r="HN62" s="16"/>
      <c r="HO62" s="16"/>
      <c r="HP62" s="16"/>
    </row>
    <row r="63" spans="1:224" ht="12.75" customHeight="1" x14ac:dyDescent="0.2">
      <c r="A63" s="67" t="s">
        <v>202</v>
      </c>
      <c r="B63" s="20">
        <v>3002</v>
      </c>
      <c r="C63" s="68" t="s">
        <v>198</v>
      </c>
      <c r="D63" s="21">
        <f t="shared" ca="1" si="0"/>
        <v>0</v>
      </c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  <c r="AK63" s="16"/>
      <c r="AL63" s="16"/>
      <c r="AM63" s="16"/>
      <c r="AN63" s="16"/>
      <c r="AO63" s="16"/>
      <c r="AP63" s="16"/>
      <c r="AQ63" s="16"/>
      <c r="AR63" s="16"/>
      <c r="AS63" s="16"/>
      <c r="AT63" s="16"/>
      <c r="AU63" s="16"/>
      <c r="AV63" s="16"/>
      <c r="AW63" s="16"/>
      <c r="AX63" s="16"/>
      <c r="AY63" s="16"/>
      <c r="AZ63" s="16"/>
      <c r="BA63" s="16"/>
      <c r="BB63" s="16"/>
      <c r="BC63" s="16"/>
      <c r="BD63" s="16"/>
      <c r="BE63" s="16"/>
      <c r="BF63" s="16"/>
      <c r="BG63" s="16"/>
      <c r="BH63" s="16"/>
      <c r="BI63" s="16"/>
      <c r="BJ63" s="16"/>
      <c r="BK63" s="16"/>
      <c r="BL63" s="16"/>
      <c r="BM63" s="16"/>
      <c r="BN63" s="16"/>
      <c r="BO63" s="16"/>
      <c r="BP63" s="16"/>
      <c r="BQ63" s="16"/>
      <c r="BR63" s="16"/>
      <c r="BS63" s="16"/>
      <c r="BT63" s="16"/>
      <c r="BU63" s="16"/>
      <c r="BV63" s="16"/>
      <c r="BW63" s="16"/>
      <c r="BX63" s="16"/>
      <c r="BY63" s="16"/>
      <c r="BZ63" s="16"/>
      <c r="CA63" s="16"/>
      <c r="CB63" s="16"/>
      <c r="CC63" s="16"/>
      <c r="CD63" s="16"/>
      <c r="CE63" s="16"/>
      <c r="CF63" s="16"/>
      <c r="CG63" s="16"/>
      <c r="CH63" s="16"/>
      <c r="CI63" s="16"/>
      <c r="CJ63" s="16"/>
      <c r="CK63" s="16"/>
      <c r="CL63" s="16"/>
      <c r="CM63" s="16"/>
      <c r="CN63" s="16"/>
      <c r="CO63" s="16"/>
      <c r="CP63" s="16"/>
      <c r="CQ63" s="16"/>
      <c r="CR63" s="16"/>
      <c r="CS63" s="16"/>
      <c r="CT63" s="16"/>
      <c r="CU63" s="16"/>
      <c r="CV63" s="16"/>
      <c r="CW63" s="16"/>
      <c r="CX63" s="16"/>
      <c r="CY63" s="16"/>
      <c r="CZ63" s="16"/>
      <c r="DA63" s="16"/>
      <c r="DB63" s="16"/>
      <c r="DC63" s="16"/>
      <c r="DD63" s="16"/>
      <c r="DE63" s="16"/>
      <c r="DF63" s="16"/>
      <c r="DG63" s="16"/>
      <c r="DH63" s="16"/>
      <c r="DI63" s="16"/>
      <c r="DJ63" s="16"/>
      <c r="DK63" s="16"/>
      <c r="DL63" s="16"/>
      <c r="DM63" s="16"/>
      <c r="DN63" s="16"/>
      <c r="DO63" s="16"/>
      <c r="DP63" s="16"/>
      <c r="DQ63" s="16"/>
      <c r="DR63" s="16"/>
      <c r="DS63" s="16"/>
      <c r="DT63" s="16"/>
      <c r="DU63" s="16"/>
      <c r="DV63" s="16"/>
      <c r="DW63" s="16"/>
      <c r="DX63" s="16"/>
      <c r="DY63" s="16"/>
      <c r="DZ63" s="16"/>
      <c r="EA63" s="16"/>
      <c r="EB63" s="16"/>
      <c r="EC63" s="16"/>
      <c r="ED63" s="16"/>
      <c r="EE63" s="16"/>
      <c r="EF63" s="16"/>
      <c r="EG63" s="16"/>
      <c r="EH63" s="16"/>
      <c r="EI63" s="16"/>
      <c r="EJ63" s="16"/>
      <c r="EK63" s="16"/>
      <c r="EL63" s="16"/>
      <c r="EM63" s="16"/>
      <c r="EN63" s="16"/>
      <c r="EO63" s="16"/>
      <c r="EP63" s="16"/>
      <c r="EQ63" s="16"/>
      <c r="ER63" s="16"/>
      <c r="ES63" s="16"/>
      <c r="ET63" s="16"/>
      <c r="EU63" s="16"/>
      <c r="EV63" s="16"/>
      <c r="EW63" s="16"/>
      <c r="EX63" s="16"/>
      <c r="EY63" s="16"/>
      <c r="EZ63" s="16"/>
      <c r="FA63" s="16"/>
      <c r="FB63" s="16"/>
      <c r="FC63" s="16"/>
      <c r="FD63" s="16"/>
      <c r="FE63" s="16"/>
      <c r="FF63" s="16"/>
      <c r="FG63" s="16"/>
      <c r="FH63" s="16"/>
      <c r="FI63" s="16"/>
      <c r="FJ63" s="16"/>
      <c r="FK63" s="16"/>
      <c r="FL63" s="16"/>
      <c r="FM63" s="16"/>
      <c r="FN63" s="16"/>
      <c r="FO63" s="16"/>
      <c r="FP63" s="16"/>
      <c r="FQ63" s="16"/>
      <c r="FR63" s="16"/>
      <c r="FS63" s="16"/>
      <c r="FT63" s="16"/>
      <c r="FU63" s="16"/>
      <c r="FV63" s="16"/>
      <c r="FW63" s="16"/>
      <c r="FX63" s="16"/>
      <c r="FY63" s="16"/>
      <c r="FZ63" s="16"/>
      <c r="GA63" s="16"/>
      <c r="GB63" s="16"/>
      <c r="GC63" s="16"/>
      <c r="GD63" s="16"/>
      <c r="GE63" s="16"/>
      <c r="GF63" s="16"/>
      <c r="GG63" s="16"/>
      <c r="GH63" s="16"/>
      <c r="GI63" s="16"/>
      <c r="GJ63" s="16"/>
      <c r="GK63" s="16"/>
      <c r="GL63" s="16"/>
      <c r="GM63" s="16"/>
      <c r="GN63" s="16"/>
      <c r="GO63" s="16"/>
      <c r="GP63" s="16"/>
      <c r="GQ63" s="16"/>
      <c r="GR63" s="16"/>
      <c r="GS63" s="16"/>
      <c r="GT63" s="16"/>
      <c r="GU63" s="16"/>
      <c r="GV63" s="16"/>
      <c r="GW63" s="16"/>
      <c r="GX63" s="16"/>
      <c r="GY63" s="16"/>
      <c r="GZ63" s="16"/>
      <c r="HA63" s="16"/>
      <c r="HB63" s="16"/>
      <c r="HC63" s="16"/>
      <c r="HD63" s="16"/>
      <c r="HE63" s="16"/>
      <c r="HF63" s="16"/>
      <c r="HG63" s="16"/>
      <c r="HH63" s="16"/>
      <c r="HI63" s="16"/>
      <c r="HJ63" s="16"/>
      <c r="HK63" s="16"/>
      <c r="HL63" s="16"/>
      <c r="HM63" s="16"/>
      <c r="HN63" s="16"/>
      <c r="HO63" s="16"/>
      <c r="HP63" s="16"/>
    </row>
    <row r="64" spans="1:224" ht="12.75" customHeight="1" x14ac:dyDescent="0.2">
      <c r="A64" s="67" t="s">
        <v>203</v>
      </c>
      <c r="B64" s="20">
        <v>3003</v>
      </c>
      <c r="C64" s="68" t="s">
        <v>198</v>
      </c>
      <c r="D64" s="21">
        <f t="shared" ca="1" si="0"/>
        <v>0</v>
      </c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  <c r="BM64" s="16"/>
      <c r="BN64" s="16"/>
      <c r="BO64" s="16"/>
      <c r="BP64" s="16"/>
      <c r="BQ64" s="16"/>
      <c r="BR64" s="16"/>
      <c r="BS64" s="16"/>
      <c r="BT64" s="16"/>
      <c r="BU64" s="16"/>
      <c r="BV64" s="16"/>
      <c r="BW64" s="16"/>
      <c r="BX64" s="16"/>
      <c r="BY64" s="16"/>
      <c r="BZ64" s="16"/>
      <c r="CA64" s="16"/>
      <c r="CB64" s="16"/>
      <c r="CC64" s="16"/>
      <c r="CD64" s="16"/>
      <c r="CE64" s="16"/>
      <c r="CF64" s="16"/>
      <c r="CG64" s="16"/>
      <c r="CH64" s="16"/>
      <c r="CI64" s="16"/>
      <c r="CJ64" s="16"/>
      <c r="CK64" s="16"/>
      <c r="CL64" s="16"/>
      <c r="CM64" s="16"/>
      <c r="CN64" s="16"/>
      <c r="CO64" s="16"/>
      <c r="CP64" s="16"/>
      <c r="CQ64" s="16"/>
      <c r="CR64" s="16"/>
      <c r="CS64" s="16"/>
      <c r="CT64" s="16"/>
      <c r="CU64" s="16"/>
      <c r="CV64" s="16"/>
      <c r="CW64" s="16"/>
      <c r="CX64" s="16"/>
      <c r="CY64" s="16"/>
      <c r="CZ64" s="16"/>
      <c r="DA64" s="16"/>
      <c r="DB64" s="16"/>
      <c r="DC64" s="16"/>
      <c r="DD64" s="16"/>
      <c r="DE64" s="16"/>
      <c r="DF64" s="16"/>
      <c r="DG64" s="16"/>
      <c r="DH64" s="16"/>
      <c r="DI64" s="16"/>
      <c r="DJ64" s="16"/>
      <c r="DK64" s="16"/>
      <c r="DL64" s="16"/>
      <c r="DM64" s="16"/>
      <c r="DN64" s="16"/>
      <c r="DO64" s="16"/>
      <c r="DP64" s="16"/>
      <c r="DQ64" s="16"/>
      <c r="DR64" s="16"/>
      <c r="DS64" s="16"/>
      <c r="DT64" s="16"/>
      <c r="DU64" s="16"/>
      <c r="DV64" s="16"/>
      <c r="DW64" s="16"/>
      <c r="DX64" s="16"/>
      <c r="DY64" s="16"/>
      <c r="DZ64" s="16"/>
      <c r="EA64" s="16"/>
      <c r="EB64" s="16"/>
      <c r="EC64" s="16"/>
      <c r="ED64" s="16"/>
      <c r="EE64" s="16"/>
      <c r="EF64" s="16"/>
      <c r="EG64" s="16"/>
      <c r="EH64" s="16"/>
      <c r="EI64" s="16"/>
      <c r="EJ64" s="16"/>
      <c r="EK64" s="16"/>
      <c r="EL64" s="16"/>
      <c r="EM64" s="16"/>
      <c r="EN64" s="16"/>
      <c r="EO64" s="16"/>
      <c r="EP64" s="16"/>
      <c r="EQ64" s="16"/>
      <c r="ER64" s="16"/>
      <c r="ES64" s="16"/>
      <c r="ET64" s="16"/>
      <c r="EU64" s="16"/>
      <c r="EV64" s="16"/>
      <c r="EW64" s="16"/>
      <c r="EX64" s="16"/>
      <c r="EY64" s="16"/>
      <c r="EZ64" s="16"/>
      <c r="FA64" s="16"/>
      <c r="FB64" s="16"/>
      <c r="FC64" s="16"/>
      <c r="FD64" s="16"/>
      <c r="FE64" s="16"/>
      <c r="FF64" s="16"/>
      <c r="FG64" s="16"/>
      <c r="FH64" s="16"/>
      <c r="FI64" s="16"/>
      <c r="FJ64" s="16"/>
      <c r="FK64" s="16"/>
      <c r="FL64" s="16"/>
      <c r="FM64" s="16"/>
      <c r="FN64" s="16"/>
      <c r="FO64" s="16"/>
      <c r="FP64" s="16"/>
      <c r="FQ64" s="16"/>
      <c r="FR64" s="16"/>
      <c r="FS64" s="16"/>
      <c r="FT64" s="16"/>
      <c r="FU64" s="16"/>
      <c r="FV64" s="16"/>
      <c r="FW64" s="16"/>
      <c r="FX64" s="16"/>
      <c r="FY64" s="16"/>
      <c r="FZ64" s="16"/>
      <c r="GA64" s="16"/>
      <c r="GB64" s="16"/>
      <c r="GC64" s="16"/>
      <c r="GD64" s="16"/>
      <c r="GE64" s="16"/>
      <c r="GF64" s="16"/>
      <c r="GG64" s="16"/>
      <c r="GH64" s="16"/>
      <c r="GI64" s="16"/>
      <c r="GJ64" s="16"/>
      <c r="GK64" s="16"/>
      <c r="GL64" s="16"/>
      <c r="GM64" s="16"/>
      <c r="GN64" s="16"/>
      <c r="GO64" s="16"/>
      <c r="GP64" s="16"/>
      <c r="GQ64" s="16"/>
      <c r="GR64" s="16"/>
      <c r="GS64" s="16"/>
      <c r="GT64" s="16"/>
      <c r="GU64" s="16"/>
      <c r="GV64" s="16"/>
      <c r="GW64" s="16"/>
      <c r="GX64" s="16"/>
      <c r="GY64" s="16"/>
      <c r="GZ64" s="16"/>
      <c r="HA64" s="16"/>
      <c r="HB64" s="16"/>
      <c r="HC64" s="16"/>
      <c r="HD64" s="16"/>
      <c r="HE64" s="16"/>
      <c r="HF64" s="16"/>
      <c r="HG64" s="16"/>
      <c r="HH64" s="16"/>
      <c r="HI64" s="16"/>
      <c r="HJ64" s="16"/>
      <c r="HK64" s="16"/>
      <c r="HL64" s="16"/>
      <c r="HM64" s="16"/>
      <c r="HN64" s="16"/>
      <c r="HO64" s="16"/>
      <c r="HP64" s="16"/>
    </row>
    <row r="65" spans="1:224" ht="12.75" customHeight="1" x14ac:dyDescent="0.2">
      <c r="A65" s="67" t="s">
        <v>204</v>
      </c>
      <c r="B65" s="20">
        <v>3004</v>
      </c>
      <c r="C65" s="68" t="s">
        <v>198</v>
      </c>
      <c r="D65" s="21">
        <f t="shared" ca="1" si="0"/>
        <v>0</v>
      </c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/>
      <c r="DV65" s="16"/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16"/>
      <c r="FG65" s="16"/>
      <c r="FH65" s="16"/>
      <c r="FI65" s="16"/>
      <c r="FJ65" s="16"/>
      <c r="FK65" s="16"/>
      <c r="FL65" s="16"/>
      <c r="FM65" s="16"/>
      <c r="FN65" s="16"/>
      <c r="FO65" s="16"/>
      <c r="FP65" s="16"/>
      <c r="FQ65" s="16"/>
      <c r="FR65" s="16"/>
      <c r="FS65" s="16"/>
      <c r="FT65" s="16"/>
      <c r="FU65" s="16"/>
      <c r="FV65" s="16"/>
      <c r="FW65" s="16"/>
      <c r="FX65" s="16"/>
      <c r="FY65" s="16"/>
      <c r="FZ65" s="16"/>
      <c r="GA65" s="16"/>
      <c r="GB65" s="16"/>
      <c r="GC65" s="16"/>
      <c r="GD65" s="16"/>
      <c r="GE65" s="16"/>
      <c r="GF65" s="16"/>
      <c r="GG65" s="16"/>
      <c r="GH65" s="16"/>
      <c r="GI65" s="16"/>
      <c r="GJ65" s="16"/>
      <c r="GK65" s="16"/>
      <c r="GL65" s="16"/>
      <c r="GM65" s="16"/>
      <c r="GN65" s="16"/>
      <c r="GO65" s="16"/>
      <c r="GP65" s="16"/>
      <c r="GQ65" s="16"/>
      <c r="GR65" s="16"/>
      <c r="GS65" s="16"/>
      <c r="GT65" s="16"/>
      <c r="GU65" s="16"/>
      <c r="GV65" s="16"/>
      <c r="GW65" s="16"/>
      <c r="GX65" s="16"/>
      <c r="GY65" s="16"/>
      <c r="GZ65" s="16"/>
      <c r="HA65" s="16"/>
      <c r="HB65" s="16"/>
      <c r="HC65" s="16"/>
      <c r="HD65" s="16"/>
      <c r="HE65" s="16"/>
      <c r="HF65" s="16"/>
      <c r="HG65" s="16"/>
      <c r="HH65" s="16"/>
      <c r="HI65" s="16"/>
      <c r="HJ65" s="16"/>
      <c r="HK65" s="16"/>
      <c r="HL65" s="16"/>
      <c r="HM65" s="16"/>
      <c r="HN65" s="16"/>
      <c r="HO65" s="16"/>
      <c r="HP65" s="16"/>
    </row>
    <row r="66" spans="1:224" ht="12.75" customHeight="1" x14ac:dyDescent="0.2">
      <c r="A66" s="67" t="s">
        <v>205</v>
      </c>
      <c r="B66" s="20">
        <v>3005</v>
      </c>
      <c r="C66" s="68" t="s">
        <v>198</v>
      </c>
      <c r="D66" s="21">
        <f t="shared" ca="1" si="0"/>
        <v>0</v>
      </c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/>
      <c r="BT66" s="16"/>
      <c r="BU66" s="16"/>
      <c r="BV66" s="16"/>
      <c r="BW66" s="16"/>
      <c r="BX66" s="16"/>
      <c r="BY66" s="16"/>
      <c r="BZ66" s="16"/>
      <c r="CA66" s="16"/>
      <c r="CB66" s="16"/>
      <c r="CC66" s="16"/>
      <c r="CD66" s="16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6"/>
      <c r="DG66" s="16"/>
      <c r="DH66" s="16"/>
      <c r="DI66" s="16"/>
      <c r="DJ66" s="16"/>
      <c r="DK66" s="16"/>
      <c r="DL66" s="16"/>
      <c r="DM66" s="16"/>
      <c r="DN66" s="16"/>
      <c r="DO66" s="16"/>
      <c r="DP66" s="16"/>
      <c r="DQ66" s="16"/>
      <c r="DR66" s="16"/>
      <c r="DS66" s="16"/>
      <c r="DT66" s="16"/>
      <c r="DU66" s="16"/>
      <c r="DV66" s="16"/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  <c r="GB66" s="16"/>
      <c r="GC66" s="16"/>
      <c r="GD66" s="16"/>
      <c r="GE66" s="16"/>
      <c r="GF66" s="16"/>
      <c r="GG66" s="16"/>
      <c r="GH66" s="16"/>
      <c r="GI66" s="16"/>
      <c r="GJ66" s="16"/>
      <c r="GK66" s="16"/>
      <c r="GL66" s="16"/>
      <c r="GM66" s="16"/>
      <c r="GN66" s="16"/>
      <c r="GO66" s="16"/>
      <c r="GP66" s="16"/>
      <c r="GQ66" s="16"/>
      <c r="GR66" s="16"/>
      <c r="GS66" s="16"/>
      <c r="GT66" s="16"/>
      <c r="GU66" s="16"/>
      <c r="GV66" s="16"/>
      <c r="GW66" s="16"/>
      <c r="GX66" s="16"/>
      <c r="GY66" s="16"/>
      <c r="GZ66" s="16"/>
      <c r="HA66" s="16"/>
      <c r="HB66" s="16"/>
      <c r="HC66" s="16"/>
      <c r="HD66" s="16"/>
      <c r="HE66" s="16"/>
      <c r="HF66" s="16"/>
      <c r="HG66" s="16"/>
      <c r="HH66" s="16"/>
      <c r="HI66" s="16"/>
      <c r="HJ66" s="16"/>
      <c r="HK66" s="16"/>
      <c r="HL66" s="16"/>
      <c r="HM66" s="16"/>
      <c r="HN66" s="16"/>
      <c r="HO66" s="16"/>
      <c r="HP66" s="16"/>
    </row>
    <row r="67" spans="1:224" ht="12.75" customHeight="1" x14ac:dyDescent="0.2">
      <c r="A67" s="67" t="s">
        <v>206</v>
      </c>
      <c r="B67" s="20">
        <v>3006</v>
      </c>
      <c r="C67" s="68" t="s">
        <v>198</v>
      </c>
      <c r="D67" s="21">
        <f t="shared" ca="1" si="0"/>
        <v>0</v>
      </c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/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/>
      <c r="DV67" s="16"/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  <c r="GB67" s="16"/>
      <c r="GC67" s="16"/>
      <c r="GD67" s="16"/>
      <c r="GE67" s="16"/>
      <c r="GF67" s="16"/>
      <c r="GG67" s="16"/>
      <c r="GH67" s="16"/>
      <c r="GI67" s="16"/>
      <c r="GJ67" s="16"/>
      <c r="GK67" s="16"/>
      <c r="GL67" s="16"/>
      <c r="GM67" s="16"/>
      <c r="GN67" s="16"/>
      <c r="GO67" s="16"/>
      <c r="GP67" s="16"/>
      <c r="GQ67" s="16"/>
      <c r="GR67" s="16"/>
      <c r="GS67" s="16"/>
      <c r="GT67" s="16"/>
      <c r="GU67" s="16"/>
      <c r="GV67" s="16"/>
      <c r="GW67" s="16"/>
      <c r="GX67" s="16"/>
      <c r="GY67" s="16"/>
      <c r="GZ67" s="16"/>
      <c r="HA67" s="16"/>
      <c r="HB67" s="16"/>
      <c r="HC67" s="16"/>
      <c r="HD67" s="16"/>
      <c r="HE67" s="16"/>
      <c r="HF67" s="16"/>
      <c r="HG67" s="16"/>
      <c r="HH67" s="16"/>
      <c r="HI67" s="16"/>
      <c r="HJ67" s="16"/>
      <c r="HK67" s="16"/>
      <c r="HL67" s="16"/>
      <c r="HM67" s="16"/>
      <c r="HN67" s="16"/>
      <c r="HO67" s="16"/>
      <c r="HP67" s="16"/>
    </row>
    <row r="68" spans="1:224" ht="12.75" customHeight="1" x14ac:dyDescent="0.2">
      <c r="A68" s="67" t="s">
        <v>207</v>
      </c>
      <c r="B68" s="20">
        <v>3007</v>
      </c>
      <c r="C68" s="68" t="s">
        <v>198</v>
      </c>
      <c r="D68" s="21">
        <f t="shared" ca="1" si="0"/>
        <v>0</v>
      </c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  <c r="BX68" s="16"/>
      <c r="BY68" s="16"/>
      <c r="BZ68" s="16"/>
      <c r="CA68" s="16"/>
      <c r="CB68" s="16"/>
      <c r="CC68" s="16"/>
      <c r="CD68" s="16"/>
      <c r="CE68" s="16"/>
      <c r="CF68" s="16"/>
      <c r="CG68" s="16"/>
      <c r="CH68" s="16"/>
      <c r="CI68" s="16"/>
      <c r="CJ68" s="16"/>
      <c r="CK68" s="16"/>
      <c r="CL68" s="16"/>
      <c r="CM68" s="16"/>
      <c r="CN68" s="16"/>
      <c r="CO68" s="16"/>
      <c r="CP68" s="16"/>
      <c r="CQ68" s="16"/>
      <c r="CR68" s="16"/>
      <c r="CS68" s="16"/>
      <c r="CT68" s="16"/>
      <c r="CU68" s="16"/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6"/>
      <c r="DG68" s="16"/>
      <c r="DH68" s="16"/>
      <c r="DI68" s="16"/>
      <c r="DJ68" s="16"/>
      <c r="DK68" s="16"/>
      <c r="DL68" s="16"/>
      <c r="DM68" s="16"/>
      <c r="DN68" s="16"/>
      <c r="DO68" s="16"/>
      <c r="DP68" s="16"/>
      <c r="DQ68" s="16"/>
      <c r="DR68" s="16"/>
      <c r="DS68" s="16"/>
      <c r="DT68" s="16"/>
      <c r="DU68" s="16"/>
      <c r="DV68" s="16"/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  <c r="EY68" s="16"/>
      <c r="EZ68" s="16"/>
      <c r="FA68" s="16"/>
      <c r="FB68" s="16"/>
      <c r="FC68" s="16"/>
      <c r="FD68" s="16"/>
      <c r="FE68" s="16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  <c r="GB68" s="16"/>
      <c r="GC68" s="16"/>
      <c r="GD68" s="16"/>
      <c r="GE68" s="16"/>
      <c r="GF68" s="16"/>
      <c r="GG68" s="16"/>
      <c r="GH68" s="16"/>
      <c r="GI68" s="16"/>
      <c r="GJ68" s="16"/>
      <c r="GK68" s="16"/>
      <c r="GL68" s="16"/>
      <c r="GM68" s="16"/>
      <c r="GN68" s="16"/>
      <c r="GO68" s="16"/>
      <c r="GP68" s="16"/>
      <c r="GQ68" s="16"/>
      <c r="GR68" s="16"/>
      <c r="GS68" s="16"/>
      <c r="GT68" s="16"/>
      <c r="GU68" s="16"/>
      <c r="GV68" s="16"/>
      <c r="GW68" s="16"/>
      <c r="GX68" s="16"/>
      <c r="GY68" s="16"/>
      <c r="GZ68" s="16"/>
      <c r="HA68" s="16"/>
      <c r="HB68" s="16"/>
      <c r="HC68" s="16"/>
      <c r="HD68" s="16"/>
      <c r="HE68" s="16"/>
      <c r="HF68" s="16"/>
      <c r="HG68" s="16"/>
      <c r="HH68" s="16"/>
      <c r="HI68" s="16"/>
      <c r="HJ68" s="16"/>
      <c r="HK68" s="16"/>
      <c r="HL68" s="16"/>
      <c r="HM68" s="16"/>
      <c r="HN68" s="16"/>
      <c r="HO68" s="16"/>
      <c r="HP68" s="16"/>
    </row>
    <row r="69" spans="1:224" ht="12.75" customHeight="1" x14ac:dyDescent="0.2">
      <c r="A69" s="67" t="s">
        <v>208</v>
      </c>
      <c r="B69" s="20">
        <v>3008</v>
      </c>
      <c r="C69" s="68" t="s">
        <v>198</v>
      </c>
      <c r="D69" s="21">
        <f t="shared" ca="1" si="0"/>
        <v>0</v>
      </c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  <c r="BM69" s="16"/>
      <c r="BN69" s="16"/>
      <c r="BO69" s="16"/>
      <c r="BP69" s="16"/>
      <c r="BQ69" s="16"/>
      <c r="BR69" s="16"/>
      <c r="BS69" s="16"/>
      <c r="BT69" s="16"/>
      <c r="BU69" s="16"/>
      <c r="BV69" s="16"/>
      <c r="BW69" s="16"/>
      <c r="BX69" s="16"/>
      <c r="BY69" s="16"/>
      <c r="BZ69" s="16"/>
      <c r="CA69" s="16"/>
      <c r="CB69" s="16"/>
      <c r="CC69" s="16"/>
      <c r="CD69" s="16"/>
      <c r="CE69" s="16"/>
      <c r="CF69" s="16"/>
      <c r="CG69" s="16"/>
      <c r="CH69" s="16"/>
      <c r="CI69" s="16"/>
      <c r="CJ69" s="16"/>
      <c r="CK69" s="16"/>
      <c r="CL69" s="16"/>
      <c r="CM69" s="16"/>
      <c r="CN69" s="16"/>
      <c r="CO69" s="16"/>
      <c r="CP69" s="16"/>
      <c r="CQ69" s="16"/>
      <c r="CR69" s="16"/>
      <c r="CS69" s="16"/>
      <c r="CT69" s="16"/>
      <c r="CU69" s="16"/>
      <c r="CV69" s="16"/>
      <c r="CW69" s="16"/>
      <c r="CX69" s="16"/>
      <c r="CY69" s="16"/>
      <c r="CZ69" s="16"/>
      <c r="DA69" s="16"/>
      <c r="DB69" s="16"/>
      <c r="DC69" s="16"/>
      <c r="DD69" s="16"/>
      <c r="DE69" s="16"/>
      <c r="DF69" s="16"/>
      <c r="DG69" s="16"/>
      <c r="DH69" s="16"/>
      <c r="DI69" s="16"/>
      <c r="DJ69" s="16"/>
      <c r="DK69" s="16"/>
      <c r="DL69" s="16"/>
      <c r="DM69" s="16"/>
      <c r="DN69" s="16"/>
      <c r="DO69" s="16"/>
      <c r="DP69" s="16"/>
      <c r="DQ69" s="16"/>
      <c r="DR69" s="16"/>
      <c r="DS69" s="16"/>
      <c r="DT69" s="16"/>
      <c r="DU69" s="16"/>
      <c r="DV69" s="16"/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  <c r="GB69" s="16"/>
      <c r="GC69" s="16"/>
      <c r="GD69" s="16"/>
      <c r="GE69" s="16"/>
      <c r="GF69" s="16"/>
      <c r="GG69" s="16"/>
      <c r="GH69" s="16"/>
      <c r="GI69" s="16"/>
      <c r="GJ69" s="16"/>
      <c r="GK69" s="16"/>
      <c r="GL69" s="16"/>
      <c r="GM69" s="16"/>
      <c r="GN69" s="16"/>
      <c r="GO69" s="16"/>
      <c r="GP69" s="16"/>
      <c r="GQ69" s="16"/>
      <c r="GR69" s="16"/>
      <c r="GS69" s="16"/>
      <c r="GT69" s="16"/>
      <c r="GU69" s="16"/>
      <c r="GV69" s="16"/>
      <c r="GW69" s="16"/>
      <c r="GX69" s="16"/>
      <c r="GY69" s="16"/>
      <c r="GZ69" s="16"/>
      <c r="HA69" s="16"/>
      <c r="HB69" s="16"/>
      <c r="HC69" s="16"/>
      <c r="HD69" s="16"/>
      <c r="HE69" s="16"/>
      <c r="HF69" s="16"/>
      <c r="HG69" s="16"/>
      <c r="HH69" s="16"/>
      <c r="HI69" s="16"/>
      <c r="HJ69" s="16"/>
      <c r="HK69" s="16"/>
      <c r="HL69" s="16"/>
      <c r="HM69" s="16"/>
      <c r="HN69" s="16"/>
      <c r="HO69" s="16"/>
      <c r="HP69" s="16"/>
    </row>
    <row r="70" spans="1:224" ht="12.75" customHeight="1" x14ac:dyDescent="0.2">
      <c r="A70" s="67" t="s">
        <v>209</v>
      </c>
      <c r="B70" s="20">
        <v>3009</v>
      </c>
      <c r="C70" s="68" t="s">
        <v>198</v>
      </c>
      <c r="D70" s="21">
        <f t="shared" ca="1" si="0"/>
        <v>0</v>
      </c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  <c r="GB70" s="16"/>
      <c r="GC70" s="16"/>
      <c r="GD70" s="16"/>
      <c r="GE70" s="16"/>
      <c r="GF70" s="16"/>
      <c r="GG70" s="16"/>
      <c r="GH70" s="16"/>
      <c r="GI70" s="16"/>
      <c r="GJ70" s="16"/>
      <c r="GK70" s="16"/>
      <c r="GL70" s="16"/>
      <c r="GM70" s="16"/>
      <c r="GN70" s="16"/>
      <c r="GO70" s="16"/>
      <c r="GP70" s="16"/>
      <c r="GQ70" s="16"/>
      <c r="GR70" s="16"/>
      <c r="GS70" s="16"/>
      <c r="GT70" s="16"/>
      <c r="GU70" s="16"/>
      <c r="GV70" s="16"/>
      <c r="GW70" s="16"/>
      <c r="GX70" s="16"/>
      <c r="GY70" s="16"/>
      <c r="GZ70" s="16"/>
      <c r="HA70" s="16"/>
      <c r="HB70" s="16"/>
      <c r="HC70" s="16"/>
      <c r="HD70" s="16"/>
      <c r="HE70" s="16"/>
      <c r="HF70" s="16"/>
      <c r="HG70" s="16"/>
      <c r="HH70" s="16"/>
      <c r="HI70" s="16"/>
      <c r="HJ70" s="16"/>
      <c r="HK70" s="16"/>
      <c r="HL70" s="16"/>
      <c r="HM70" s="16"/>
      <c r="HN70" s="16"/>
      <c r="HO70" s="16"/>
      <c r="HP70" s="16"/>
    </row>
    <row r="71" spans="1:224" ht="12.75" customHeight="1" x14ac:dyDescent="0.2">
      <c r="A71" s="67" t="s">
        <v>210</v>
      </c>
      <c r="B71" s="20">
        <v>3011</v>
      </c>
      <c r="C71" s="68" t="s">
        <v>198</v>
      </c>
      <c r="D71" s="21">
        <f t="shared" ref="D71:D76" ca="1" si="1">IFERROR(INDIRECT("'"&amp;$B$2&amp;"'!"&amp;ADDRESS(MATCH($B71,INDIRECT("'"&amp;$B$2&amp;"'!$B$1:$B$1095"),0),MATCH(D$5,INDIRECT("'"&amp;$B$2&amp;"'!5:5"),0))),0)</f>
        <v>0</v>
      </c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  <c r="BC71" s="16"/>
      <c r="BD71" s="16"/>
      <c r="BE71" s="16"/>
      <c r="BF71" s="16"/>
      <c r="BG71" s="16"/>
      <c r="BH71" s="16"/>
      <c r="BI71" s="16"/>
      <c r="BJ71" s="16"/>
      <c r="BK71" s="16"/>
      <c r="BL71" s="16"/>
      <c r="BM71" s="16"/>
      <c r="BN71" s="16"/>
      <c r="BO71" s="16"/>
      <c r="BP71" s="16"/>
      <c r="BQ71" s="16"/>
      <c r="BR71" s="16"/>
      <c r="BS71" s="16"/>
      <c r="BT71" s="16"/>
      <c r="BU71" s="16"/>
      <c r="BV71" s="16"/>
      <c r="BW71" s="16"/>
      <c r="BX71" s="16"/>
      <c r="BY71" s="16"/>
      <c r="BZ71" s="16"/>
      <c r="CA71" s="16"/>
      <c r="CB71" s="16"/>
      <c r="CC71" s="16"/>
      <c r="CD71" s="16"/>
      <c r="CE71" s="16"/>
      <c r="CF71" s="16"/>
      <c r="CG71" s="16"/>
      <c r="CH71" s="16"/>
      <c r="CI71" s="16"/>
      <c r="CJ71" s="16"/>
      <c r="CK71" s="16"/>
      <c r="CL71" s="16"/>
      <c r="CM71" s="16"/>
      <c r="CN71" s="16"/>
      <c r="CO71" s="16"/>
      <c r="CP71" s="16"/>
      <c r="CQ71" s="16"/>
      <c r="CR71" s="16"/>
      <c r="CS71" s="16"/>
      <c r="CT71" s="16"/>
      <c r="CU71" s="16"/>
      <c r="CV71" s="16"/>
      <c r="CW71" s="16"/>
      <c r="CX71" s="16"/>
      <c r="CY71" s="16"/>
      <c r="CZ71" s="16"/>
      <c r="DA71" s="16"/>
      <c r="DB71" s="16"/>
      <c r="DC71" s="16"/>
      <c r="DD71" s="16"/>
      <c r="DE71" s="16"/>
      <c r="DF71" s="16"/>
      <c r="DG71" s="16"/>
      <c r="DH71" s="16"/>
      <c r="DI71" s="16"/>
      <c r="DJ71" s="16"/>
      <c r="DK71" s="16"/>
      <c r="DL71" s="16"/>
      <c r="DM71" s="16"/>
      <c r="DN71" s="16"/>
      <c r="DO71" s="16"/>
      <c r="DP71" s="16"/>
      <c r="DQ71" s="16"/>
      <c r="DR71" s="16"/>
      <c r="DS71" s="16"/>
      <c r="DT71" s="16"/>
      <c r="DU71" s="16"/>
      <c r="DV71" s="16"/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  <c r="GB71" s="16"/>
      <c r="GC71" s="16"/>
      <c r="GD71" s="16"/>
      <c r="GE71" s="16"/>
      <c r="GF71" s="16"/>
      <c r="GG71" s="16"/>
      <c r="GH71" s="16"/>
      <c r="GI71" s="16"/>
      <c r="GJ71" s="16"/>
      <c r="GK71" s="16"/>
      <c r="GL71" s="16"/>
      <c r="GM71" s="16"/>
      <c r="GN71" s="16"/>
      <c r="GO71" s="16"/>
      <c r="GP71" s="16"/>
      <c r="GQ71" s="16"/>
      <c r="GR71" s="16"/>
      <c r="GS71" s="16"/>
      <c r="GT71" s="16"/>
      <c r="GU71" s="16"/>
      <c r="GV71" s="16"/>
      <c r="GW71" s="16"/>
      <c r="GX71" s="16"/>
      <c r="GY71" s="16"/>
      <c r="GZ71" s="16"/>
      <c r="HA71" s="16"/>
      <c r="HB71" s="16"/>
      <c r="HC71" s="16"/>
      <c r="HD71" s="16"/>
      <c r="HE71" s="16"/>
      <c r="HF71" s="16"/>
      <c r="HG71" s="16"/>
      <c r="HH71" s="16"/>
      <c r="HI71" s="16"/>
      <c r="HJ71" s="16"/>
      <c r="HK71" s="16"/>
      <c r="HL71" s="16"/>
      <c r="HM71" s="16"/>
      <c r="HN71" s="16"/>
      <c r="HO71" s="16"/>
      <c r="HP71" s="16"/>
    </row>
    <row r="72" spans="1:224" ht="12.75" customHeight="1" x14ac:dyDescent="0.2">
      <c r="A72" s="67" t="s">
        <v>211</v>
      </c>
      <c r="B72" s="20">
        <v>3012</v>
      </c>
      <c r="C72" s="68" t="s">
        <v>198</v>
      </c>
      <c r="D72" s="21">
        <f t="shared" ca="1" si="1"/>
        <v>0</v>
      </c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  <c r="AU72" s="16"/>
      <c r="AV72" s="16"/>
      <c r="AW72" s="16"/>
      <c r="AX72" s="16"/>
      <c r="AY72" s="16"/>
      <c r="AZ72" s="16"/>
      <c r="BA72" s="16"/>
      <c r="BB72" s="16"/>
      <c r="BC72" s="16"/>
      <c r="BD72" s="16"/>
      <c r="BE72" s="16"/>
      <c r="BF72" s="16"/>
      <c r="BG72" s="16"/>
      <c r="BH72" s="16"/>
      <c r="BI72" s="16"/>
      <c r="BJ72" s="16"/>
      <c r="BK72" s="16"/>
      <c r="BL72" s="16"/>
      <c r="BM72" s="16"/>
      <c r="BN72" s="16"/>
      <c r="BO72" s="16"/>
      <c r="BP72" s="16"/>
      <c r="BQ72" s="16"/>
      <c r="BR72" s="16"/>
      <c r="BS72" s="16"/>
      <c r="BT72" s="16"/>
      <c r="BU72" s="16"/>
      <c r="BV72" s="16"/>
      <c r="BW72" s="16"/>
      <c r="BX72" s="16"/>
      <c r="BY72" s="16"/>
      <c r="BZ72" s="16"/>
      <c r="CA72" s="16"/>
      <c r="CB72" s="16"/>
      <c r="CC72" s="16"/>
      <c r="CD72" s="16"/>
      <c r="CE72" s="16"/>
      <c r="CF72" s="16"/>
      <c r="CG72" s="16"/>
      <c r="CH72" s="16"/>
      <c r="CI72" s="16"/>
      <c r="CJ72" s="16"/>
      <c r="CK72" s="16"/>
      <c r="CL72" s="16"/>
      <c r="CM72" s="16"/>
      <c r="CN72" s="16"/>
      <c r="CO72" s="16"/>
      <c r="CP72" s="16"/>
      <c r="CQ72" s="16"/>
      <c r="CR72" s="16"/>
      <c r="CS72" s="16"/>
      <c r="CT72" s="16"/>
      <c r="CU72" s="16"/>
      <c r="CV72" s="16"/>
      <c r="CW72" s="16"/>
      <c r="CX72" s="16"/>
      <c r="CY72" s="16"/>
      <c r="CZ72" s="16"/>
      <c r="DA72" s="16"/>
      <c r="DB72" s="16"/>
      <c r="DC72" s="16"/>
      <c r="DD72" s="16"/>
      <c r="DE72" s="16"/>
      <c r="DF72" s="16"/>
      <c r="DG72" s="16"/>
      <c r="DH72" s="16"/>
      <c r="DI72" s="16"/>
      <c r="DJ72" s="16"/>
      <c r="DK72" s="16"/>
      <c r="DL72" s="16"/>
      <c r="DM72" s="16"/>
      <c r="DN72" s="16"/>
      <c r="DO72" s="16"/>
      <c r="DP72" s="16"/>
      <c r="DQ72" s="16"/>
      <c r="DR72" s="16"/>
      <c r="DS72" s="16"/>
      <c r="DT72" s="16"/>
      <c r="DU72" s="16"/>
      <c r="DV72" s="16"/>
      <c r="DW72" s="16"/>
      <c r="DX72" s="16"/>
      <c r="DY72" s="16"/>
      <c r="DZ72" s="16"/>
      <c r="EA72" s="16"/>
      <c r="EB72" s="16"/>
      <c r="EC72" s="16"/>
      <c r="ED72" s="16"/>
      <c r="EE72" s="16"/>
      <c r="EF72" s="16"/>
      <c r="EG72" s="16"/>
      <c r="EH72" s="16"/>
      <c r="EI72" s="16"/>
      <c r="EJ72" s="16"/>
      <c r="EK72" s="16"/>
      <c r="EL72" s="16"/>
      <c r="EM72" s="16"/>
      <c r="EN72" s="16"/>
      <c r="EO72" s="16"/>
      <c r="EP72" s="16"/>
      <c r="EQ72" s="16"/>
      <c r="ER72" s="16"/>
      <c r="ES72" s="16"/>
      <c r="ET72" s="16"/>
      <c r="EU72" s="16"/>
      <c r="EV72" s="16"/>
      <c r="EW72" s="16"/>
      <c r="EX72" s="16"/>
      <c r="EY72" s="16"/>
      <c r="EZ72" s="16"/>
      <c r="FA72" s="16"/>
      <c r="FB72" s="16"/>
      <c r="FC72" s="16"/>
      <c r="FD72" s="16"/>
      <c r="FE72" s="16"/>
      <c r="FF72" s="16"/>
      <c r="FG72" s="16"/>
      <c r="FH72" s="16"/>
      <c r="FI72" s="16"/>
      <c r="FJ72" s="16"/>
      <c r="FK72" s="16"/>
      <c r="FL72" s="16"/>
      <c r="FM72" s="16"/>
      <c r="FN72" s="16"/>
      <c r="FO72" s="16"/>
      <c r="FP72" s="16"/>
      <c r="FQ72" s="16"/>
      <c r="FR72" s="16"/>
      <c r="FS72" s="16"/>
      <c r="FT72" s="16"/>
      <c r="FU72" s="16"/>
      <c r="FV72" s="16"/>
      <c r="FW72" s="16"/>
      <c r="FX72" s="16"/>
      <c r="FY72" s="16"/>
      <c r="FZ72" s="16"/>
      <c r="GA72" s="16"/>
      <c r="GB72" s="16"/>
      <c r="GC72" s="16"/>
      <c r="GD72" s="16"/>
      <c r="GE72" s="16"/>
      <c r="GF72" s="16"/>
      <c r="GG72" s="16"/>
      <c r="GH72" s="16"/>
      <c r="GI72" s="16"/>
      <c r="GJ72" s="16"/>
      <c r="GK72" s="16"/>
      <c r="GL72" s="16"/>
      <c r="GM72" s="16"/>
      <c r="GN72" s="16"/>
      <c r="GO72" s="16"/>
      <c r="GP72" s="16"/>
      <c r="GQ72" s="16"/>
      <c r="GR72" s="16"/>
      <c r="GS72" s="16"/>
      <c r="GT72" s="16"/>
      <c r="GU72" s="16"/>
      <c r="GV72" s="16"/>
      <c r="GW72" s="16"/>
      <c r="GX72" s="16"/>
      <c r="GY72" s="16"/>
      <c r="GZ72" s="16"/>
      <c r="HA72" s="16"/>
      <c r="HB72" s="16"/>
      <c r="HC72" s="16"/>
      <c r="HD72" s="16"/>
      <c r="HE72" s="16"/>
      <c r="HF72" s="16"/>
      <c r="HG72" s="16"/>
      <c r="HH72" s="16"/>
      <c r="HI72" s="16"/>
      <c r="HJ72" s="16"/>
      <c r="HK72" s="16"/>
      <c r="HL72" s="16"/>
      <c r="HM72" s="16"/>
      <c r="HN72" s="16"/>
      <c r="HO72" s="16"/>
      <c r="HP72" s="16"/>
    </row>
    <row r="73" spans="1:224" s="16" customFormat="1" x14ac:dyDescent="0.2">
      <c r="A73" s="67" t="s">
        <v>212</v>
      </c>
      <c r="B73" s="20">
        <v>3015</v>
      </c>
      <c r="C73" s="68" t="s">
        <v>198</v>
      </c>
      <c r="D73" s="21">
        <f t="shared" ca="1" si="1"/>
        <v>0</v>
      </c>
    </row>
    <row r="74" spans="1:224" s="16" customFormat="1" x14ac:dyDescent="0.2">
      <c r="A74" s="67" t="s">
        <v>213</v>
      </c>
      <c r="B74" s="20">
        <v>3016</v>
      </c>
      <c r="C74" s="68" t="s">
        <v>198</v>
      </c>
      <c r="D74" s="21">
        <f t="shared" ca="1" si="1"/>
        <v>0</v>
      </c>
    </row>
    <row r="75" spans="1:224" s="16" customFormat="1" x14ac:dyDescent="0.2">
      <c r="A75" s="67" t="s">
        <v>214</v>
      </c>
      <c r="B75" s="20">
        <v>3017</v>
      </c>
      <c r="C75" s="68" t="s">
        <v>198</v>
      </c>
      <c r="D75" s="21">
        <f t="shared" ca="1" si="1"/>
        <v>0</v>
      </c>
    </row>
    <row r="76" spans="1:224" s="16" customFormat="1" x14ac:dyDescent="0.2">
      <c r="A76" s="67" t="s">
        <v>215</v>
      </c>
      <c r="B76" s="20">
        <v>3018</v>
      </c>
      <c r="C76" s="68" t="s">
        <v>198</v>
      </c>
      <c r="D76" s="21">
        <f t="shared" ca="1" si="1"/>
        <v>0</v>
      </c>
    </row>
    <row r="77" spans="1:224" s="16" customFormat="1" x14ac:dyDescent="0.2">
      <c r="A77" s="69" t="s">
        <v>216</v>
      </c>
      <c r="B77" s="55">
        <v>9000</v>
      </c>
      <c r="C77" s="68" t="s">
        <v>217</v>
      </c>
      <c r="D77" s="56">
        <f ca="1">SUMIF($C$7:$C$76,"HD",D$7:D$76)</f>
        <v>1437601228.1533027</v>
      </c>
    </row>
    <row r="78" spans="1:224" s="16" customFormat="1" x14ac:dyDescent="0.2">
      <c r="A78" s="69" t="s">
        <v>218</v>
      </c>
      <c r="B78" s="55">
        <v>9001</v>
      </c>
      <c r="C78" s="68" t="s">
        <v>219</v>
      </c>
      <c r="D78" s="56">
        <f ca="1">SUMIF($C$7:$C$76,"H",D$7:D$76)+SUMIF($C$7:$C$76,"E",D$7:D$76)</f>
        <v>0</v>
      </c>
    </row>
    <row r="79" spans="1:224" s="16" customFormat="1" x14ac:dyDescent="0.2">
      <c r="A79" s="69" t="s">
        <v>220</v>
      </c>
      <c r="B79" s="55">
        <v>9003</v>
      </c>
      <c r="C79" s="68" t="s">
        <v>221</v>
      </c>
      <c r="D79" s="56">
        <f ca="1">D77+D78</f>
        <v>1437601228.1533027</v>
      </c>
      <c r="CS79" s="3"/>
    </row>
    <row r="80" spans="1:224" s="16" customFormat="1" x14ac:dyDescent="0.2"/>
  </sheetData>
  <mergeCells count="1">
    <mergeCell ref="E2:G2"/>
  </mergeCells>
  <dataValidations count="1">
    <dataValidation type="list" allowBlank="1" showInputMessage="1" showErrorMessage="1" sqref="B2" xr:uid="{5205360A-4F85-423F-A28E-1680495733C4}">
      <formula1>"Tele-Satış,E-Ticaret,Geleneksel"</formula1>
    </dataValidation>
  </dataValidations>
  <pageMargins left="0.2" right="0.75" top="0.52" bottom="0.52" header="0.5" footer="0.5"/>
  <pageSetup paperSize="9" scale="49" orientation="landscape" r:id="rId1"/>
  <headerFooter alignWithMargins="0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800567-9A25-4CBB-B0FF-F2B89810A8BF}">
  <dimension ref="A1:HP80"/>
  <sheetViews>
    <sheetView showGridLines="0" zoomScale="80" zoomScaleNormal="80" workbookViewId="0">
      <pane xSplit="3" ySplit="6" topLeftCell="D7" activePane="bottomRight" state="frozen"/>
      <selection activeCell="B2" sqref="B2"/>
      <selection pane="topRight" activeCell="B2" sqref="B2"/>
      <selection pane="bottomLeft" activeCell="B2" sqref="B2"/>
      <selection pane="bottomRight" activeCell="B2" sqref="B2"/>
    </sheetView>
  </sheetViews>
  <sheetFormatPr defaultColWidth="9.140625" defaultRowHeight="12.75" x14ac:dyDescent="0.2"/>
  <cols>
    <col min="1" max="1" width="58.7109375" style="6" customWidth="1"/>
    <col min="2" max="3" width="15.7109375" style="6" customWidth="1"/>
    <col min="4" max="6" width="15.7109375" style="3" customWidth="1"/>
    <col min="7" max="7" width="15.85546875" style="3" customWidth="1"/>
    <col min="8" max="16384" width="9.140625" style="3"/>
  </cols>
  <sheetData>
    <row r="1" spans="1:224" ht="15" customHeight="1" x14ac:dyDescent="0.25">
      <c r="A1" s="1" t="s">
        <v>0</v>
      </c>
      <c r="B1" s="2"/>
      <c r="C1" s="2"/>
    </row>
    <row r="2" spans="1:224" ht="15" customHeight="1" x14ac:dyDescent="0.25">
      <c r="A2" s="1" t="s">
        <v>279</v>
      </c>
      <c r="B2" s="4" t="s">
        <v>10</v>
      </c>
      <c r="C2" s="2"/>
      <c r="E2" s="84" t="s">
        <v>1</v>
      </c>
      <c r="F2" s="85"/>
      <c r="G2" s="86"/>
      <c r="H2" s="6"/>
    </row>
    <row r="3" spans="1:224" ht="15" customHeight="1" x14ac:dyDescent="0.25">
      <c r="A3" s="5" t="s">
        <v>288</v>
      </c>
      <c r="B3" s="2"/>
      <c r="C3" s="2"/>
    </row>
    <row r="4" spans="1:224" ht="22.5" customHeight="1" x14ac:dyDescent="0.2"/>
    <row r="5" spans="1:224" ht="22.5" customHeight="1" x14ac:dyDescent="0.2">
      <c r="D5" s="63">
        <v>789</v>
      </c>
      <c r="E5" s="63">
        <v>798</v>
      </c>
      <c r="F5" s="64"/>
    </row>
    <row r="6" spans="1:224" ht="79.5" customHeight="1" x14ac:dyDescent="0.2">
      <c r="A6" s="65" t="s">
        <v>135</v>
      </c>
      <c r="B6" s="65" t="s">
        <v>136</v>
      </c>
      <c r="C6" s="65" t="s">
        <v>137</v>
      </c>
      <c r="D6" s="66" t="s">
        <v>120</v>
      </c>
      <c r="E6" s="66" t="s">
        <v>121</v>
      </c>
      <c r="F6" s="64" t="s">
        <v>280</v>
      </c>
    </row>
    <row r="7" spans="1:224" ht="12.75" customHeight="1" x14ac:dyDescent="0.2">
      <c r="A7" s="67" t="s">
        <v>143</v>
      </c>
      <c r="B7" s="20">
        <v>1001</v>
      </c>
      <c r="C7" s="68" t="s">
        <v>144</v>
      </c>
      <c r="D7" s="21">
        <f t="shared" ref="D7:E22" ca="1" si="0">IFERROR(INDIRECT("'"&amp;$B$2&amp;"'!"&amp;ADDRESS(MATCH($B7,INDIRECT("'"&amp;$B$2&amp;"'!$B$1:$B$1095"),0),MATCH(D$5,INDIRECT("'"&amp;$B$2&amp;"'!5:5"),0))),0)</f>
        <v>0</v>
      </c>
      <c r="E7" s="21">
        <f t="shared" ca="1" si="0"/>
        <v>0</v>
      </c>
      <c r="F7" s="22">
        <f t="shared" ref="F7:F60" ca="1" si="1">+SUM(D7:E7)</f>
        <v>0</v>
      </c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</row>
    <row r="8" spans="1:224" ht="12.75" customHeight="1" x14ac:dyDescent="0.2">
      <c r="A8" s="67" t="s">
        <v>145</v>
      </c>
      <c r="B8" s="20">
        <v>1003</v>
      </c>
      <c r="C8" s="68" t="s">
        <v>144</v>
      </c>
      <c r="D8" s="21">
        <f t="shared" ca="1" si="0"/>
        <v>0</v>
      </c>
      <c r="E8" s="21">
        <f t="shared" ca="1" si="0"/>
        <v>0</v>
      </c>
      <c r="F8" s="22">
        <f t="shared" ca="1" si="1"/>
        <v>0</v>
      </c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  <c r="GF8" s="16"/>
      <c r="GG8" s="16"/>
      <c r="GH8" s="16"/>
      <c r="GI8" s="16"/>
      <c r="GJ8" s="16"/>
      <c r="GK8" s="16"/>
      <c r="GL8" s="16"/>
      <c r="GM8" s="16"/>
      <c r="GN8" s="16"/>
      <c r="GO8" s="16"/>
      <c r="GP8" s="16"/>
      <c r="GQ8" s="16"/>
      <c r="GR8" s="16"/>
      <c r="GS8" s="16"/>
      <c r="GT8" s="16"/>
      <c r="GU8" s="16"/>
      <c r="GV8" s="16"/>
      <c r="GW8" s="16"/>
      <c r="GX8" s="16"/>
      <c r="GY8" s="16"/>
      <c r="GZ8" s="16"/>
      <c r="HA8" s="16"/>
      <c r="HB8" s="16"/>
      <c r="HC8" s="16"/>
      <c r="HD8" s="16"/>
      <c r="HE8" s="16"/>
      <c r="HF8" s="16"/>
      <c r="HG8" s="16"/>
      <c r="HH8" s="16"/>
      <c r="HI8" s="16"/>
      <c r="HJ8" s="16"/>
      <c r="HK8" s="16"/>
      <c r="HL8" s="16"/>
      <c r="HM8" s="16"/>
      <c r="HN8" s="16"/>
      <c r="HO8" s="16"/>
      <c r="HP8" s="16"/>
    </row>
    <row r="9" spans="1:224" ht="12.75" customHeight="1" x14ac:dyDescent="0.2">
      <c r="A9" s="67" t="s">
        <v>146</v>
      </c>
      <c r="B9" s="20">
        <v>1004</v>
      </c>
      <c r="C9" s="68" t="s">
        <v>144</v>
      </c>
      <c r="D9" s="21">
        <f t="shared" ca="1" si="0"/>
        <v>0</v>
      </c>
      <c r="E9" s="21">
        <f t="shared" ca="1" si="0"/>
        <v>0</v>
      </c>
      <c r="F9" s="22">
        <f t="shared" ca="1" si="1"/>
        <v>0</v>
      </c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6"/>
      <c r="DG9" s="16"/>
      <c r="DH9" s="16"/>
      <c r="DI9" s="16"/>
      <c r="DJ9" s="16"/>
      <c r="DK9" s="16"/>
      <c r="DL9" s="16"/>
      <c r="DM9" s="16"/>
      <c r="DN9" s="16"/>
      <c r="DO9" s="16"/>
      <c r="DP9" s="16"/>
      <c r="DQ9" s="16"/>
      <c r="DR9" s="16"/>
      <c r="DS9" s="16"/>
      <c r="DT9" s="16"/>
      <c r="DU9" s="16"/>
      <c r="DV9" s="16"/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16"/>
      <c r="GE9" s="16"/>
      <c r="GF9" s="16"/>
      <c r="GG9" s="16"/>
      <c r="GH9" s="16"/>
      <c r="GI9" s="16"/>
      <c r="GJ9" s="16"/>
      <c r="GK9" s="16"/>
      <c r="GL9" s="16"/>
      <c r="GM9" s="16"/>
      <c r="GN9" s="16"/>
      <c r="GO9" s="16"/>
      <c r="GP9" s="16"/>
      <c r="GQ9" s="16"/>
      <c r="GR9" s="16"/>
      <c r="GS9" s="16"/>
      <c r="GT9" s="16"/>
      <c r="GU9" s="16"/>
      <c r="GV9" s="16"/>
      <c r="GW9" s="16"/>
      <c r="GX9" s="16"/>
      <c r="GY9" s="16"/>
      <c r="GZ9" s="16"/>
      <c r="HA9" s="16"/>
      <c r="HB9" s="16"/>
      <c r="HC9" s="16"/>
      <c r="HD9" s="16"/>
      <c r="HE9" s="16"/>
      <c r="HF9" s="16"/>
      <c r="HG9" s="16"/>
      <c r="HH9" s="16"/>
      <c r="HI9" s="16"/>
      <c r="HJ9" s="16"/>
      <c r="HK9" s="16"/>
      <c r="HL9" s="16"/>
      <c r="HM9" s="16"/>
      <c r="HN9" s="16"/>
      <c r="HO9" s="16"/>
      <c r="HP9" s="16"/>
    </row>
    <row r="10" spans="1:224" ht="12.75" customHeight="1" x14ac:dyDescent="0.2">
      <c r="A10" s="67" t="s">
        <v>147</v>
      </c>
      <c r="B10" s="20">
        <v>1005</v>
      </c>
      <c r="C10" s="68" t="s">
        <v>144</v>
      </c>
      <c r="D10" s="21">
        <f t="shared" ca="1" si="0"/>
        <v>0</v>
      </c>
      <c r="E10" s="21">
        <f t="shared" ca="1" si="0"/>
        <v>0</v>
      </c>
      <c r="F10" s="22">
        <f t="shared" ca="1" si="1"/>
        <v>0</v>
      </c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16"/>
      <c r="GE10" s="16"/>
      <c r="GF10" s="16"/>
      <c r="GG10" s="16"/>
      <c r="GH10" s="16"/>
      <c r="GI10" s="16"/>
      <c r="GJ10" s="16"/>
      <c r="GK10" s="16"/>
      <c r="GL10" s="16"/>
      <c r="GM10" s="16"/>
      <c r="GN10" s="16"/>
      <c r="GO10" s="16"/>
      <c r="GP10" s="16"/>
      <c r="GQ10" s="16"/>
      <c r="GR10" s="16"/>
      <c r="GS10" s="16"/>
      <c r="GT10" s="16"/>
      <c r="GU10" s="16"/>
      <c r="GV10" s="16"/>
      <c r="GW10" s="16"/>
      <c r="GX10" s="16"/>
      <c r="GY10" s="16"/>
      <c r="GZ10" s="16"/>
      <c r="HA10" s="16"/>
      <c r="HB10" s="16"/>
      <c r="HC10" s="16"/>
      <c r="HD10" s="16"/>
      <c r="HE10" s="16"/>
      <c r="HF10" s="16"/>
      <c r="HG10" s="16"/>
      <c r="HH10" s="16"/>
      <c r="HI10" s="16"/>
      <c r="HJ10" s="16"/>
      <c r="HK10" s="16"/>
      <c r="HL10" s="16"/>
      <c r="HM10" s="16"/>
      <c r="HN10" s="16"/>
      <c r="HO10" s="16"/>
      <c r="HP10" s="16"/>
    </row>
    <row r="11" spans="1:224" ht="12.75" customHeight="1" x14ac:dyDescent="0.2">
      <c r="A11" s="67" t="s">
        <v>148</v>
      </c>
      <c r="B11" s="20">
        <v>1006</v>
      </c>
      <c r="C11" s="68" t="s">
        <v>144</v>
      </c>
      <c r="D11" s="21">
        <f t="shared" ca="1" si="0"/>
        <v>0</v>
      </c>
      <c r="E11" s="21">
        <f t="shared" ca="1" si="0"/>
        <v>0</v>
      </c>
      <c r="F11" s="22">
        <f t="shared" ca="1" si="1"/>
        <v>0</v>
      </c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16"/>
      <c r="GE11" s="16"/>
      <c r="GF11" s="16"/>
      <c r="GG11" s="16"/>
      <c r="GH11" s="16"/>
      <c r="GI11" s="16"/>
      <c r="GJ11" s="16"/>
      <c r="GK11" s="16"/>
      <c r="GL11" s="16"/>
      <c r="GM11" s="16"/>
      <c r="GN11" s="16"/>
      <c r="GO11" s="16"/>
      <c r="GP11" s="16"/>
      <c r="GQ11" s="16"/>
      <c r="GR11" s="16"/>
      <c r="GS11" s="16"/>
      <c r="GT11" s="16"/>
      <c r="GU11" s="16"/>
      <c r="GV11" s="16"/>
      <c r="GW11" s="16"/>
      <c r="GX11" s="16"/>
      <c r="GY11" s="16"/>
      <c r="GZ11" s="16"/>
      <c r="HA11" s="16"/>
      <c r="HB11" s="16"/>
      <c r="HC11" s="16"/>
      <c r="HD11" s="16"/>
      <c r="HE11" s="16"/>
      <c r="HF11" s="16"/>
      <c r="HG11" s="16"/>
      <c r="HH11" s="16"/>
      <c r="HI11" s="16"/>
      <c r="HJ11" s="16"/>
      <c r="HK11" s="16"/>
      <c r="HL11" s="16"/>
      <c r="HM11" s="16"/>
      <c r="HN11" s="16"/>
      <c r="HO11" s="16"/>
      <c r="HP11" s="16"/>
    </row>
    <row r="12" spans="1:224" ht="12.75" customHeight="1" x14ac:dyDescent="0.2">
      <c r="A12" s="67" t="s">
        <v>149</v>
      </c>
      <c r="B12" s="20">
        <v>1007</v>
      </c>
      <c r="C12" s="68" t="s">
        <v>144</v>
      </c>
      <c r="D12" s="21">
        <f t="shared" ca="1" si="0"/>
        <v>0</v>
      </c>
      <c r="E12" s="21">
        <f t="shared" ca="1" si="0"/>
        <v>0</v>
      </c>
      <c r="F12" s="22">
        <f t="shared" ca="1" si="1"/>
        <v>0</v>
      </c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  <c r="GL12" s="16"/>
      <c r="GM12" s="16"/>
      <c r="GN12" s="16"/>
      <c r="GO12" s="16"/>
      <c r="GP12" s="16"/>
      <c r="GQ12" s="16"/>
      <c r="GR12" s="16"/>
      <c r="GS12" s="16"/>
      <c r="GT12" s="16"/>
      <c r="GU12" s="16"/>
      <c r="GV12" s="16"/>
      <c r="GW12" s="16"/>
      <c r="GX12" s="16"/>
      <c r="GY12" s="16"/>
      <c r="GZ12" s="16"/>
      <c r="HA12" s="16"/>
      <c r="HB12" s="16"/>
      <c r="HC12" s="16"/>
      <c r="HD12" s="16"/>
      <c r="HE12" s="16"/>
      <c r="HF12" s="16"/>
      <c r="HG12" s="16"/>
      <c r="HH12" s="16"/>
      <c r="HI12" s="16"/>
      <c r="HJ12" s="16"/>
      <c r="HK12" s="16"/>
      <c r="HL12" s="16"/>
      <c r="HM12" s="16"/>
      <c r="HN12" s="16"/>
      <c r="HO12" s="16"/>
      <c r="HP12" s="16"/>
    </row>
    <row r="13" spans="1:224" ht="12.75" customHeight="1" x14ac:dyDescent="0.2">
      <c r="A13" s="67" t="s">
        <v>150</v>
      </c>
      <c r="B13" s="20">
        <v>1008</v>
      </c>
      <c r="C13" s="68" t="s">
        <v>144</v>
      </c>
      <c r="D13" s="21">
        <f t="shared" ca="1" si="0"/>
        <v>0</v>
      </c>
      <c r="E13" s="21">
        <f t="shared" ca="1" si="0"/>
        <v>0</v>
      </c>
      <c r="F13" s="22">
        <f t="shared" ca="1" si="1"/>
        <v>0</v>
      </c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  <c r="GC13" s="16"/>
      <c r="GD13" s="16"/>
      <c r="GE13" s="16"/>
      <c r="GF13" s="16"/>
      <c r="GG13" s="16"/>
      <c r="GH13" s="16"/>
      <c r="GI13" s="16"/>
      <c r="GJ13" s="16"/>
      <c r="GK13" s="16"/>
      <c r="GL13" s="16"/>
      <c r="GM13" s="16"/>
      <c r="GN13" s="16"/>
      <c r="GO13" s="16"/>
      <c r="GP13" s="16"/>
      <c r="GQ13" s="16"/>
      <c r="GR13" s="16"/>
      <c r="GS13" s="16"/>
      <c r="GT13" s="16"/>
      <c r="GU13" s="16"/>
      <c r="GV13" s="16"/>
      <c r="GW13" s="16"/>
      <c r="GX13" s="16"/>
      <c r="GY13" s="16"/>
      <c r="GZ13" s="16"/>
      <c r="HA13" s="16"/>
      <c r="HB13" s="16"/>
      <c r="HC13" s="16"/>
      <c r="HD13" s="16"/>
      <c r="HE13" s="16"/>
      <c r="HF13" s="16"/>
      <c r="HG13" s="16"/>
      <c r="HH13" s="16"/>
      <c r="HI13" s="16"/>
      <c r="HJ13" s="16"/>
      <c r="HK13" s="16"/>
      <c r="HL13" s="16"/>
      <c r="HM13" s="16"/>
      <c r="HN13" s="16"/>
      <c r="HO13" s="16"/>
      <c r="HP13" s="16"/>
    </row>
    <row r="14" spans="1:224" ht="12.75" customHeight="1" x14ac:dyDescent="0.2">
      <c r="A14" s="67" t="s">
        <v>151</v>
      </c>
      <c r="B14" s="20">
        <v>1009</v>
      </c>
      <c r="C14" s="68" t="s">
        <v>144</v>
      </c>
      <c r="D14" s="21">
        <f t="shared" ca="1" si="0"/>
        <v>0</v>
      </c>
      <c r="E14" s="21">
        <f t="shared" ca="1" si="0"/>
        <v>0</v>
      </c>
      <c r="F14" s="22">
        <f t="shared" ca="1" si="1"/>
        <v>0</v>
      </c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  <c r="GL14" s="16"/>
      <c r="GM14" s="16"/>
      <c r="GN14" s="16"/>
      <c r="GO14" s="16"/>
      <c r="GP14" s="16"/>
      <c r="GQ14" s="16"/>
      <c r="GR14" s="16"/>
      <c r="GS14" s="16"/>
      <c r="GT14" s="16"/>
      <c r="GU14" s="16"/>
      <c r="GV14" s="16"/>
      <c r="GW14" s="16"/>
      <c r="GX14" s="16"/>
      <c r="GY14" s="16"/>
      <c r="GZ14" s="16"/>
      <c r="HA14" s="16"/>
      <c r="HB14" s="16"/>
      <c r="HC14" s="16"/>
      <c r="HD14" s="16"/>
      <c r="HE14" s="16"/>
      <c r="HF14" s="16"/>
      <c r="HG14" s="16"/>
      <c r="HH14" s="16"/>
      <c r="HI14" s="16"/>
      <c r="HJ14" s="16"/>
      <c r="HK14" s="16"/>
      <c r="HL14" s="16"/>
      <c r="HM14" s="16"/>
      <c r="HN14" s="16"/>
      <c r="HO14" s="16"/>
      <c r="HP14" s="16"/>
    </row>
    <row r="15" spans="1:224" ht="12.75" customHeight="1" x14ac:dyDescent="0.2">
      <c r="A15" s="67" t="s">
        <v>152</v>
      </c>
      <c r="B15" s="20">
        <v>1010</v>
      </c>
      <c r="C15" s="68" t="s">
        <v>144</v>
      </c>
      <c r="D15" s="21">
        <f t="shared" ca="1" si="0"/>
        <v>0</v>
      </c>
      <c r="E15" s="21">
        <f t="shared" ca="1" si="0"/>
        <v>0</v>
      </c>
      <c r="F15" s="22">
        <f t="shared" ca="1" si="1"/>
        <v>0</v>
      </c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/>
      <c r="HN15" s="16"/>
      <c r="HO15" s="16"/>
      <c r="HP15" s="16"/>
    </row>
    <row r="16" spans="1:224" ht="12.75" customHeight="1" x14ac:dyDescent="0.2">
      <c r="A16" s="67" t="s">
        <v>153</v>
      </c>
      <c r="B16" s="20">
        <v>1011</v>
      </c>
      <c r="C16" s="68" t="s">
        <v>144</v>
      </c>
      <c r="D16" s="21">
        <f t="shared" ca="1" si="0"/>
        <v>0</v>
      </c>
      <c r="E16" s="21">
        <f t="shared" ca="1" si="0"/>
        <v>0</v>
      </c>
      <c r="F16" s="22">
        <f t="shared" ca="1" si="1"/>
        <v>0</v>
      </c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/>
      <c r="DV16" s="16"/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  <c r="GC16" s="16"/>
      <c r="GD16" s="16"/>
      <c r="GE16" s="16"/>
      <c r="GF16" s="16"/>
      <c r="GG16" s="16"/>
      <c r="GH16" s="16"/>
      <c r="GI16" s="16"/>
      <c r="GJ16" s="16"/>
      <c r="GK16" s="16"/>
      <c r="GL16" s="16"/>
      <c r="GM16" s="16"/>
      <c r="GN16" s="16"/>
      <c r="GO16" s="16"/>
      <c r="GP16" s="16"/>
      <c r="GQ16" s="16"/>
      <c r="GR16" s="16"/>
      <c r="GS16" s="16"/>
      <c r="GT16" s="16"/>
      <c r="GU16" s="16"/>
      <c r="GV16" s="16"/>
      <c r="GW16" s="16"/>
      <c r="GX16" s="16"/>
      <c r="GY16" s="16"/>
      <c r="GZ16" s="16"/>
      <c r="HA16" s="16"/>
      <c r="HB16" s="16"/>
      <c r="HC16" s="16"/>
      <c r="HD16" s="16"/>
      <c r="HE16" s="16"/>
      <c r="HF16" s="16"/>
      <c r="HG16" s="16"/>
      <c r="HH16" s="16"/>
      <c r="HI16" s="16"/>
      <c r="HJ16" s="16"/>
      <c r="HK16" s="16"/>
      <c r="HL16" s="16"/>
      <c r="HM16" s="16"/>
      <c r="HN16" s="16"/>
      <c r="HO16" s="16"/>
      <c r="HP16" s="16"/>
    </row>
    <row r="17" spans="1:224" ht="12.75" customHeight="1" x14ac:dyDescent="0.2">
      <c r="A17" s="67" t="s">
        <v>154</v>
      </c>
      <c r="B17" s="20">
        <v>1012</v>
      </c>
      <c r="C17" s="68" t="s">
        <v>144</v>
      </c>
      <c r="D17" s="21">
        <f t="shared" ca="1" si="0"/>
        <v>51554842.75</v>
      </c>
      <c r="E17" s="21">
        <f t="shared" ca="1" si="0"/>
        <v>0</v>
      </c>
      <c r="F17" s="22">
        <f t="shared" ca="1" si="1"/>
        <v>51554842.75</v>
      </c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/>
      <c r="DV17" s="16"/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  <c r="EJ17" s="16"/>
      <c r="EK17" s="16"/>
      <c r="EL17" s="16"/>
      <c r="EM17" s="16"/>
      <c r="EN17" s="16"/>
      <c r="EO17" s="16"/>
      <c r="EP17" s="16"/>
      <c r="EQ17" s="16"/>
      <c r="ER17" s="16"/>
      <c r="ES17" s="16"/>
      <c r="ET17" s="16"/>
      <c r="EU17" s="16"/>
      <c r="EV17" s="16"/>
      <c r="EW17" s="16"/>
      <c r="EX17" s="16"/>
      <c r="EY17" s="16"/>
      <c r="EZ17" s="16"/>
      <c r="FA17" s="16"/>
      <c r="FB17" s="16"/>
      <c r="FC17" s="16"/>
      <c r="FD17" s="16"/>
      <c r="FE17" s="16"/>
      <c r="FF17" s="16"/>
      <c r="FG17" s="16"/>
      <c r="FH17" s="16"/>
      <c r="FI17" s="16"/>
      <c r="FJ17" s="16"/>
      <c r="FK17" s="16"/>
      <c r="FL17" s="16"/>
      <c r="FM17" s="16"/>
      <c r="FN17" s="16"/>
      <c r="FO17" s="16"/>
      <c r="FP17" s="16"/>
      <c r="FQ17" s="16"/>
      <c r="FR17" s="16"/>
      <c r="FS17" s="16"/>
      <c r="FT17" s="16"/>
      <c r="FU17" s="16"/>
      <c r="FV17" s="16"/>
      <c r="FW17" s="16"/>
      <c r="FX17" s="16"/>
      <c r="FY17" s="16"/>
      <c r="FZ17" s="16"/>
      <c r="GA17" s="16"/>
      <c r="GB17" s="16"/>
      <c r="GC17" s="16"/>
      <c r="GD17" s="16"/>
      <c r="GE17" s="16"/>
      <c r="GF17" s="16"/>
      <c r="GG17" s="16"/>
      <c r="GH17" s="16"/>
      <c r="GI17" s="16"/>
      <c r="GJ17" s="16"/>
      <c r="GK17" s="16"/>
      <c r="GL17" s="16"/>
      <c r="GM17" s="16"/>
      <c r="GN17" s="16"/>
      <c r="GO17" s="16"/>
      <c r="GP17" s="16"/>
      <c r="GQ17" s="16"/>
      <c r="GR17" s="16"/>
      <c r="GS17" s="16"/>
      <c r="GT17" s="16"/>
      <c r="GU17" s="16"/>
      <c r="GV17" s="16"/>
      <c r="GW17" s="16"/>
      <c r="GX17" s="16"/>
      <c r="GY17" s="16"/>
      <c r="GZ17" s="16"/>
      <c r="HA17" s="16"/>
      <c r="HB17" s="16"/>
      <c r="HC17" s="16"/>
      <c r="HD17" s="16"/>
      <c r="HE17" s="16"/>
      <c r="HF17" s="16"/>
      <c r="HG17" s="16"/>
      <c r="HH17" s="16"/>
      <c r="HI17" s="16"/>
      <c r="HJ17" s="16"/>
      <c r="HK17" s="16"/>
      <c r="HL17" s="16"/>
      <c r="HM17" s="16"/>
      <c r="HN17" s="16"/>
      <c r="HO17" s="16"/>
      <c r="HP17" s="16"/>
    </row>
    <row r="18" spans="1:224" ht="12.75" customHeight="1" x14ac:dyDescent="0.2">
      <c r="A18" s="67" t="s">
        <v>155</v>
      </c>
      <c r="B18" s="20">
        <v>1013</v>
      </c>
      <c r="C18" s="68" t="s">
        <v>144</v>
      </c>
      <c r="D18" s="21">
        <f t="shared" ca="1" si="0"/>
        <v>0</v>
      </c>
      <c r="E18" s="21">
        <f t="shared" ca="1" si="0"/>
        <v>0</v>
      </c>
      <c r="F18" s="22">
        <f t="shared" ca="1" si="1"/>
        <v>0</v>
      </c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16"/>
      <c r="GN18" s="16"/>
      <c r="GO18" s="16"/>
      <c r="GP18" s="16"/>
      <c r="GQ18" s="16"/>
      <c r="GR18" s="16"/>
      <c r="GS18" s="16"/>
      <c r="GT18" s="16"/>
      <c r="GU18" s="16"/>
      <c r="GV18" s="16"/>
      <c r="GW18" s="16"/>
      <c r="GX18" s="16"/>
      <c r="GY18" s="16"/>
      <c r="GZ18" s="16"/>
      <c r="HA18" s="16"/>
      <c r="HB18" s="16"/>
      <c r="HC18" s="16"/>
      <c r="HD18" s="16"/>
      <c r="HE18" s="16"/>
      <c r="HF18" s="16"/>
      <c r="HG18" s="16"/>
      <c r="HH18" s="16"/>
      <c r="HI18" s="16"/>
      <c r="HJ18" s="16"/>
      <c r="HK18" s="16"/>
      <c r="HL18" s="16"/>
      <c r="HM18" s="16"/>
      <c r="HN18" s="16"/>
      <c r="HO18" s="16"/>
      <c r="HP18" s="16"/>
    </row>
    <row r="19" spans="1:224" ht="12.75" customHeight="1" x14ac:dyDescent="0.2">
      <c r="A19" s="67" t="s">
        <v>156</v>
      </c>
      <c r="B19" s="20">
        <v>1016</v>
      </c>
      <c r="C19" s="68" t="s">
        <v>144</v>
      </c>
      <c r="D19" s="21">
        <f t="shared" ca="1" si="0"/>
        <v>0</v>
      </c>
      <c r="E19" s="21">
        <f t="shared" ca="1" si="0"/>
        <v>0</v>
      </c>
      <c r="F19" s="22">
        <f t="shared" ca="1" si="1"/>
        <v>0</v>
      </c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</row>
    <row r="20" spans="1:224" ht="12.75" customHeight="1" x14ac:dyDescent="0.2">
      <c r="A20" s="67" t="s">
        <v>157</v>
      </c>
      <c r="B20" s="20">
        <v>1017</v>
      </c>
      <c r="C20" s="68" t="s">
        <v>144</v>
      </c>
      <c r="D20" s="21">
        <f t="shared" ca="1" si="0"/>
        <v>0</v>
      </c>
      <c r="E20" s="21">
        <f t="shared" ca="1" si="0"/>
        <v>0</v>
      </c>
      <c r="F20" s="22">
        <f t="shared" ca="1" si="1"/>
        <v>0</v>
      </c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16"/>
      <c r="GN20" s="16"/>
      <c r="GO20" s="16"/>
      <c r="GP20" s="16"/>
      <c r="GQ20" s="16"/>
      <c r="GR20" s="16"/>
      <c r="GS20" s="16"/>
      <c r="GT20" s="16"/>
      <c r="GU20" s="16"/>
      <c r="GV20" s="16"/>
      <c r="GW20" s="16"/>
      <c r="GX20" s="16"/>
      <c r="GY20" s="16"/>
      <c r="GZ20" s="16"/>
      <c r="HA20" s="16"/>
      <c r="HB20" s="16"/>
      <c r="HC20" s="16"/>
      <c r="HD20" s="16"/>
      <c r="HE20" s="16"/>
      <c r="HF20" s="16"/>
      <c r="HG20" s="16"/>
      <c r="HH20" s="16"/>
      <c r="HI20" s="16"/>
      <c r="HJ20" s="16"/>
      <c r="HK20" s="16"/>
      <c r="HL20" s="16"/>
      <c r="HM20" s="16"/>
      <c r="HN20" s="16"/>
      <c r="HO20" s="16"/>
      <c r="HP20" s="16"/>
    </row>
    <row r="21" spans="1:224" ht="12.75" customHeight="1" x14ac:dyDescent="0.2">
      <c r="A21" s="67" t="s">
        <v>158</v>
      </c>
      <c r="B21" s="20">
        <v>1018</v>
      </c>
      <c r="C21" s="68" t="s">
        <v>144</v>
      </c>
      <c r="D21" s="21">
        <f t="shared" ca="1" si="0"/>
        <v>0</v>
      </c>
      <c r="E21" s="21">
        <f t="shared" ca="1" si="0"/>
        <v>0</v>
      </c>
      <c r="F21" s="22">
        <f t="shared" ca="1" si="1"/>
        <v>0</v>
      </c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  <c r="HM21" s="16"/>
      <c r="HN21" s="16"/>
      <c r="HO21" s="16"/>
      <c r="HP21" s="16"/>
    </row>
    <row r="22" spans="1:224" ht="12.75" customHeight="1" x14ac:dyDescent="0.2">
      <c r="A22" s="67" t="s">
        <v>159</v>
      </c>
      <c r="B22" s="20">
        <v>1020</v>
      </c>
      <c r="C22" s="68" t="s">
        <v>144</v>
      </c>
      <c r="D22" s="21">
        <f t="shared" ca="1" si="0"/>
        <v>0</v>
      </c>
      <c r="E22" s="21">
        <f t="shared" ca="1" si="0"/>
        <v>0</v>
      </c>
      <c r="F22" s="22">
        <f t="shared" ca="1" si="1"/>
        <v>0</v>
      </c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  <c r="HM22" s="16"/>
      <c r="HN22" s="16"/>
      <c r="HO22" s="16"/>
      <c r="HP22" s="16"/>
    </row>
    <row r="23" spans="1:224" ht="12.75" customHeight="1" x14ac:dyDescent="0.2">
      <c r="A23" s="67" t="s">
        <v>160</v>
      </c>
      <c r="B23" s="20">
        <v>1022</v>
      </c>
      <c r="C23" s="68" t="s">
        <v>144</v>
      </c>
      <c r="D23" s="21">
        <f t="shared" ref="D23:E43" ca="1" si="2">IFERROR(INDIRECT("'"&amp;$B$2&amp;"'!"&amp;ADDRESS(MATCH($B23,INDIRECT("'"&amp;$B$2&amp;"'!$B$1:$B$1095"),0),MATCH(D$5,INDIRECT("'"&amp;$B$2&amp;"'!5:5"),0))),0)</f>
        <v>0</v>
      </c>
      <c r="E23" s="21">
        <f t="shared" ca="1" si="2"/>
        <v>0</v>
      </c>
      <c r="F23" s="22">
        <f t="shared" ca="1" si="1"/>
        <v>0</v>
      </c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  <c r="HM23" s="16"/>
      <c r="HN23" s="16"/>
      <c r="HO23" s="16"/>
      <c r="HP23" s="16"/>
    </row>
    <row r="24" spans="1:224" ht="12.75" customHeight="1" x14ac:dyDescent="0.2">
      <c r="A24" s="67" t="s">
        <v>161</v>
      </c>
      <c r="B24" s="20">
        <v>1025</v>
      </c>
      <c r="C24" s="68" t="s">
        <v>144</v>
      </c>
      <c r="D24" s="21">
        <f t="shared" ca="1" si="2"/>
        <v>0</v>
      </c>
      <c r="E24" s="21">
        <f t="shared" ca="1" si="2"/>
        <v>0</v>
      </c>
      <c r="F24" s="22">
        <f t="shared" ca="1" si="1"/>
        <v>0</v>
      </c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16"/>
      <c r="GE24" s="16"/>
      <c r="GF24" s="16"/>
      <c r="GG24" s="16"/>
      <c r="GH24" s="16"/>
      <c r="GI24" s="16"/>
      <c r="GJ24" s="16"/>
      <c r="GK24" s="16"/>
      <c r="GL24" s="16"/>
      <c r="GM24" s="16"/>
      <c r="GN24" s="16"/>
      <c r="GO24" s="16"/>
      <c r="GP24" s="16"/>
      <c r="GQ24" s="16"/>
      <c r="GR24" s="16"/>
      <c r="GS24" s="16"/>
      <c r="GT24" s="16"/>
      <c r="GU24" s="16"/>
      <c r="GV24" s="16"/>
      <c r="GW24" s="16"/>
      <c r="GX24" s="16"/>
      <c r="GY24" s="16"/>
      <c r="GZ24" s="16"/>
      <c r="HA24" s="16"/>
      <c r="HB24" s="16"/>
      <c r="HC24" s="16"/>
      <c r="HD24" s="16"/>
      <c r="HE24" s="16"/>
      <c r="HF24" s="16"/>
      <c r="HG24" s="16"/>
      <c r="HH24" s="16"/>
      <c r="HI24" s="16"/>
      <c r="HJ24" s="16"/>
      <c r="HK24" s="16"/>
      <c r="HL24" s="16"/>
      <c r="HM24" s="16"/>
      <c r="HN24" s="16"/>
      <c r="HO24" s="16"/>
      <c r="HP24" s="16"/>
    </row>
    <row r="25" spans="1:224" ht="12.75" customHeight="1" x14ac:dyDescent="0.2">
      <c r="A25" s="67" t="s">
        <v>162</v>
      </c>
      <c r="B25" s="20">
        <v>1027</v>
      </c>
      <c r="C25" s="68" t="s">
        <v>144</v>
      </c>
      <c r="D25" s="21">
        <f t="shared" ca="1" si="2"/>
        <v>0</v>
      </c>
      <c r="E25" s="21">
        <f t="shared" ca="1" si="2"/>
        <v>0</v>
      </c>
      <c r="F25" s="22">
        <f t="shared" ca="1" si="1"/>
        <v>0</v>
      </c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  <c r="BC25" s="16"/>
      <c r="BD25" s="16"/>
      <c r="BE25" s="16"/>
      <c r="BF25" s="16"/>
      <c r="BG25" s="16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/>
      <c r="DV25" s="16"/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16"/>
      <c r="GE25" s="16"/>
      <c r="GF25" s="16"/>
      <c r="GG25" s="16"/>
      <c r="GH25" s="16"/>
      <c r="GI25" s="16"/>
      <c r="GJ25" s="16"/>
      <c r="GK25" s="16"/>
      <c r="GL25" s="16"/>
      <c r="GM25" s="16"/>
      <c r="GN25" s="16"/>
      <c r="GO25" s="16"/>
      <c r="GP25" s="16"/>
      <c r="GQ25" s="16"/>
      <c r="GR25" s="16"/>
      <c r="GS25" s="16"/>
      <c r="GT25" s="16"/>
      <c r="GU25" s="16"/>
      <c r="GV25" s="16"/>
      <c r="GW25" s="16"/>
      <c r="GX25" s="16"/>
      <c r="GY25" s="16"/>
      <c r="GZ25" s="16"/>
      <c r="HA25" s="16"/>
      <c r="HB25" s="16"/>
      <c r="HC25" s="16"/>
      <c r="HD25" s="16"/>
      <c r="HE25" s="16"/>
      <c r="HF25" s="16"/>
      <c r="HG25" s="16"/>
      <c r="HH25" s="16"/>
      <c r="HI25" s="16"/>
      <c r="HJ25" s="16"/>
      <c r="HK25" s="16"/>
      <c r="HL25" s="16"/>
      <c r="HM25" s="16"/>
      <c r="HN25" s="16"/>
      <c r="HO25" s="16"/>
      <c r="HP25" s="16"/>
    </row>
    <row r="26" spans="1:224" ht="12.75" customHeight="1" x14ac:dyDescent="0.2">
      <c r="A26" s="67" t="s">
        <v>163</v>
      </c>
      <c r="B26" s="20">
        <v>1028</v>
      </c>
      <c r="C26" s="68" t="s">
        <v>144</v>
      </c>
      <c r="D26" s="21">
        <f t="shared" ca="1" si="2"/>
        <v>0</v>
      </c>
      <c r="E26" s="21">
        <f t="shared" ca="1" si="2"/>
        <v>0</v>
      </c>
      <c r="F26" s="22">
        <f t="shared" ca="1" si="1"/>
        <v>0</v>
      </c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  <c r="GC26" s="16"/>
      <c r="GD26" s="16"/>
      <c r="GE26" s="16"/>
      <c r="GF26" s="16"/>
      <c r="GG26" s="16"/>
      <c r="GH26" s="16"/>
      <c r="GI26" s="16"/>
      <c r="GJ26" s="16"/>
      <c r="GK26" s="16"/>
      <c r="GL26" s="16"/>
      <c r="GM26" s="16"/>
      <c r="GN26" s="16"/>
      <c r="GO26" s="16"/>
      <c r="GP26" s="16"/>
      <c r="GQ26" s="16"/>
      <c r="GR26" s="16"/>
      <c r="GS26" s="16"/>
      <c r="GT26" s="16"/>
      <c r="GU26" s="16"/>
      <c r="GV26" s="16"/>
      <c r="GW26" s="16"/>
      <c r="GX26" s="16"/>
      <c r="GY26" s="16"/>
      <c r="GZ26" s="16"/>
      <c r="HA26" s="16"/>
      <c r="HB26" s="16"/>
      <c r="HC26" s="16"/>
      <c r="HD26" s="16"/>
      <c r="HE26" s="16"/>
      <c r="HF26" s="16"/>
      <c r="HG26" s="16"/>
      <c r="HH26" s="16"/>
      <c r="HI26" s="16"/>
      <c r="HJ26" s="16"/>
      <c r="HK26" s="16"/>
      <c r="HL26" s="16"/>
      <c r="HM26" s="16"/>
      <c r="HN26" s="16"/>
      <c r="HO26" s="16"/>
      <c r="HP26" s="16"/>
    </row>
    <row r="27" spans="1:224" ht="12.75" customHeight="1" x14ac:dyDescent="0.2">
      <c r="A27" s="67" t="s">
        <v>164</v>
      </c>
      <c r="B27" s="20">
        <v>1030</v>
      </c>
      <c r="C27" s="68" t="s">
        <v>144</v>
      </c>
      <c r="D27" s="21">
        <f t="shared" ca="1" si="2"/>
        <v>0</v>
      </c>
      <c r="E27" s="21">
        <f t="shared" ca="1" si="2"/>
        <v>0</v>
      </c>
      <c r="F27" s="22">
        <f t="shared" ca="1" si="1"/>
        <v>0</v>
      </c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/>
      <c r="DV27" s="16"/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  <c r="GC27" s="16"/>
      <c r="GD27" s="16"/>
      <c r="GE27" s="16"/>
      <c r="GF27" s="16"/>
      <c r="GG27" s="16"/>
      <c r="GH27" s="16"/>
      <c r="GI27" s="16"/>
      <c r="GJ27" s="16"/>
      <c r="GK27" s="16"/>
      <c r="GL27" s="16"/>
      <c r="GM27" s="16"/>
      <c r="GN27" s="16"/>
      <c r="GO27" s="16"/>
      <c r="GP27" s="16"/>
      <c r="GQ27" s="16"/>
      <c r="GR27" s="16"/>
      <c r="GS27" s="16"/>
      <c r="GT27" s="16"/>
      <c r="GU27" s="16"/>
      <c r="GV27" s="16"/>
      <c r="GW27" s="16"/>
      <c r="GX27" s="16"/>
      <c r="GY27" s="16"/>
      <c r="GZ27" s="16"/>
      <c r="HA27" s="16"/>
      <c r="HB27" s="16"/>
      <c r="HC27" s="16"/>
      <c r="HD27" s="16"/>
      <c r="HE27" s="16"/>
      <c r="HF27" s="16"/>
      <c r="HG27" s="16"/>
      <c r="HH27" s="16"/>
      <c r="HI27" s="16"/>
      <c r="HJ27" s="16"/>
      <c r="HK27" s="16"/>
      <c r="HL27" s="16"/>
      <c r="HM27" s="16"/>
      <c r="HN27" s="16"/>
      <c r="HO27" s="16"/>
      <c r="HP27" s="16"/>
    </row>
    <row r="28" spans="1:224" ht="12.75" customHeight="1" x14ac:dyDescent="0.2">
      <c r="A28" s="67" t="s">
        <v>165</v>
      </c>
      <c r="B28" s="20">
        <v>1031</v>
      </c>
      <c r="C28" s="68" t="s">
        <v>144</v>
      </c>
      <c r="D28" s="21">
        <f t="shared" ca="1" si="2"/>
        <v>0</v>
      </c>
      <c r="E28" s="21">
        <f t="shared" ca="1" si="2"/>
        <v>0</v>
      </c>
      <c r="F28" s="22">
        <f t="shared" ca="1" si="1"/>
        <v>0</v>
      </c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  <c r="GC28" s="16"/>
      <c r="GD28" s="16"/>
      <c r="GE28" s="16"/>
      <c r="GF28" s="16"/>
      <c r="GG28" s="16"/>
      <c r="GH28" s="16"/>
      <c r="GI28" s="16"/>
      <c r="GJ28" s="16"/>
      <c r="GK28" s="16"/>
      <c r="GL28" s="16"/>
      <c r="GM28" s="16"/>
      <c r="GN28" s="16"/>
      <c r="GO28" s="16"/>
      <c r="GP28" s="16"/>
      <c r="GQ28" s="16"/>
      <c r="GR28" s="16"/>
      <c r="GS28" s="16"/>
      <c r="GT28" s="16"/>
      <c r="GU28" s="16"/>
      <c r="GV28" s="16"/>
      <c r="GW28" s="16"/>
      <c r="GX28" s="16"/>
      <c r="GY28" s="16"/>
      <c r="GZ28" s="16"/>
      <c r="HA28" s="16"/>
      <c r="HB28" s="16"/>
      <c r="HC28" s="16"/>
      <c r="HD28" s="16"/>
      <c r="HE28" s="16"/>
      <c r="HF28" s="16"/>
      <c r="HG28" s="16"/>
      <c r="HH28" s="16"/>
      <c r="HI28" s="16"/>
      <c r="HJ28" s="16"/>
      <c r="HK28" s="16"/>
      <c r="HL28" s="16"/>
      <c r="HM28" s="16"/>
      <c r="HN28" s="16"/>
      <c r="HO28" s="16"/>
      <c r="HP28" s="16"/>
    </row>
    <row r="29" spans="1:224" ht="12.75" customHeight="1" x14ac:dyDescent="0.2">
      <c r="A29" s="67" t="s">
        <v>166</v>
      </c>
      <c r="B29" s="20">
        <v>1032</v>
      </c>
      <c r="C29" s="68" t="s">
        <v>144</v>
      </c>
      <c r="D29" s="21">
        <f t="shared" ca="1" si="2"/>
        <v>0</v>
      </c>
      <c r="E29" s="21">
        <f t="shared" ca="1" si="2"/>
        <v>0</v>
      </c>
      <c r="F29" s="22">
        <f t="shared" ca="1" si="1"/>
        <v>0</v>
      </c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16"/>
      <c r="GE29" s="16"/>
      <c r="GF29" s="16"/>
      <c r="GG29" s="16"/>
      <c r="GH29" s="16"/>
      <c r="GI29" s="16"/>
      <c r="GJ29" s="16"/>
      <c r="GK29" s="16"/>
      <c r="GL29" s="16"/>
      <c r="GM29" s="16"/>
      <c r="GN29" s="16"/>
      <c r="GO29" s="16"/>
      <c r="GP29" s="16"/>
      <c r="GQ29" s="16"/>
      <c r="GR29" s="16"/>
      <c r="GS29" s="16"/>
      <c r="GT29" s="16"/>
      <c r="GU29" s="16"/>
      <c r="GV29" s="16"/>
      <c r="GW29" s="16"/>
      <c r="GX29" s="16"/>
      <c r="GY29" s="16"/>
      <c r="GZ29" s="16"/>
      <c r="HA29" s="16"/>
      <c r="HB29" s="16"/>
      <c r="HC29" s="16"/>
      <c r="HD29" s="16"/>
      <c r="HE29" s="16"/>
      <c r="HF29" s="16"/>
      <c r="HG29" s="16"/>
      <c r="HH29" s="16"/>
      <c r="HI29" s="16"/>
      <c r="HJ29" s="16"/>
      <c r="HK29" s="16"/>
      <c r="HL29" s="16"/>
      <c r="HM29" s="16"/>
      <c r="HN29" s="16"/>
      <c r="HO29" s="16"/>
      <c r="HP29" s="16"/>
    </row>
    <row r="30" spans="1:224" ht="12.75" customHeight="1" x14ac:dyDescent="0.2">
      <c r="A30" s="67" t="s">
        <v>167</v>
      </c>
      <c r="B30" s="20">
        <v>1034</v>
      </c>
      <c r="C30" s="68" t="s">
        <v>144</v>
      </c>
      <c r="D30" s="21">
        <f t="shared" ca="1" si="2"/>
        <v>0</v>
      </c>
      <c r="E30" s="21">
        <f t="shared" ca="1" si="2"/>
        <v>0</v>
      </c>
      <c r="F30" s="22">
        <f t="shared" ca="1" si="1"/>
        <v>0</v>
      </c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16"/>
      <c r="GE30" s="16"/>
      <c r="GF30" s="16"/>
      <c r="GG30" s="16"/>
      <c r="GH30" s="16"/>
      <c r="GI30" s="16"/>
      <c r="GJ30" s="16"/>
      <c r="GK30" s="16"/>
      <c r="GL30" s="16"/>
      <c r="GM30" s="16"/>
      <c r="GN30" s="16"/>
      <c r="GO30" s="16"/>
      <c r="GP30" s="16"/>
      <c r="GQ30" s="16"/>
      <c r="GR30" s="16"/>
      <c r="GS30" s="16"/>
      <c r="GT30" s="16"/>
      <c r="GU30" s="16"/>
      <c r="GV30" s="16"/>
      <c r="GW30" s="16"/>
      <c r="GX30" s="16"/>
      <c r="GY30" s="16"/>
      <c r="GZ30" s="16"/>
      <c r="HA30" s="16"/>
      <c r="HB30" s="16"/>
      <c r="HC30" s="16"/>
      <c r="HD30" s="16"/>
      <c r="HE30" s="16"/>
      <c r="HF30" s="16"/>
      <c r="HG30" s="16"/>
      <c r="HH30" s="16"/>
      <c r="HI30" s="16"/>
      <c r="HJ30" s="16"/>
      <c r="HK30" s="16"/>
      <c r="HL30" s="16"/>
      <c r="HM30" s="16"/>
      <c r="HN30" s="16"/>
      <c r="HO30" s="16"/>
      <c r="HP30" s="16"/>
    </row>
    <row r="31" spans="1:224" ht="12.75" customHeight="1" x14ac:dyDescent="0.2">
      <c r="A31" s="67" t="s">
        <v>168</v>
      </c>
      <c r="B31" s="20">
        <v>1035</v>
      </c>
      <c r="C31" s="68" t="s">
        <v>144</v>
      </c>
      <c r="D31" s="21">
        <f t="shared" ca="1" si="2"/>
        <v>0</v>
      </c>
      <c r="E31" s="21">
        <f t="shared" ca="1" si="2"/>
        <v>38046.909999999996</v>
      </c>
      <c r="F31" s="22">
        <f t="shared" ca="1" si="1"/>
        <v>38046.909999999996</v>
      </c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  <c r="GC31" s="16"/>
      <c r="GD31" s="16"/>
      <c r="GE31" s="16"/>
      <c r="GF31" s="16"/>
      <c r="GG31" s="16"/>
      <c r="GH31" s="16"/>
      <c r="GI31" s="16"/>
      <c r="GJ31" s="16"/>
      <c r="GK31" s="16"/>
      <c r="GL31" s="16"/>
      <c r="GM31" s="16"/>
      <c r="GN31" s="16"/>
      <c r="GO31" s="16"/>
      <c r="GP31" s="16"/>
      <c r="GQ31" s="16"/>
      <c r="GR31" s="16"/>
      <c r="GS31" s="16"/>
      <c r="GT31" s="16"/>
      <c r="GU31" s="16"/>
      <c r="GV31" s="16"/>
      <c r="GW31" s="16"/>
      <c r="GX31" s="16"/>
      <c r="GY31" s="16"/>
      <c r="GZ31" s="16"/>
      <c r="HA31" s="16"/>
      <c r="HB31" s="16"/>
      <c r="HC31" s="16"/>
      <c r="HD31" s="16"/>
      <c r="HE31" s="16"/>
      <c r="HF31" s="16"/>
      <c r="HG31" s="16"/>
      <c r="HH31" s="16"/>
      <c r="HI31" s="16"/>
      <c r="HJ31" s="16"/>
      <c r="HK31" s="16"/>
      <c r="HL31" s="16"/>
      <c r="HM31" s="16"/>
      <c r="HN31" s="16"/>
      <c r="HO31" s="16"/>
      <c r="HP31" s="16"/>
    </row>
    <row r="32" spans="1:224" ht="12.75" customHeight="1" x14ac:dyDescent="0.2">
      <c r="A32" s="67" t="s">
        <v>169</v>
      </c>
      <c r="B32" s="20">
        <v>1036</v>
      </c>
      <c r="C32" s="68" t="s">
        <v>144</v>
      </c>
      <c r="D32" s="21">
        <f t="shared" ca="1" si="2"/>
        <v>0</v>
      </c>
      <c r="E32" s="21">
        <f t="shared" ca="1" si="2"/>
        <v>0</v>
      </c>
      <c r="F32" s="22">
        <f t="shared" ca="1" si="1"/>
        <v>0</v>
      </c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  <c r="EY32" s="16"/>
      <c r="EZ32" s="16"/>
      <c r="FA32" s="16"/>
      <c r="FB32" s="16"/>
      <c r="FC32" s="16"/>
      <c r="FD32" s="16"/>
      <c r="FE32" s="16"/>
      <c r="FF32" s="16"/>
      <c r="FG32" s="16"/>
      <c r="FH32" s="16"/>
      <c r="FI32" s="16"/>
      <c r="FJ32" s="16"/>
      <c r="FK32" s="16"/>
      <c r="FL32" s="16"/>
      <c r="FM32" s="16"/>
      <c r="FN32" s="16"/>
      <c r="FO32" s="16"/>
      <c r="FP32" s="16"/>
      <c r="FQ32" s="16"/>
      <c r="FR32" s="16"/>
      <c r="FS32" s="16"/>
      <c r="FT32" s="16"/>
      <c r="FU32" s="16"/>
      <c r="FV32" s="16"/>
      <c r="FW32" s="16"/>
      <c r="FX32" s="16"/>
      <c r="FY32" s="16"/>
      <c r="FZ32" s="16"/>
      <c r="GA32" s="16"/>
      <c r="GB32" s="16"/>
      <c r="GC32" s="16"/>
      <c r="GD32" s="16"/>
      <c r="GE32" s="16"/>
      <c r="GF32" s="16"/>
      <c r="GG32" s="16"/>
      <c r="GH32" s="16"/>
      <c r="GI32" s="16"/>
      <c r="GJ32" s="16"/>
      <c r="GK32" s="16"/>
      <c r="GL32" s="16"/>
      <c r="GM32" s="16"/>
      <c r="GN32" s="16"/>
      <c r="GO32" s="16"/>
      <c r="GP32" s="16"/>
      <c r="GQ32" s="16"/>
      <c r="GR32" s="16"/>
      <c r="GS32" s="16"/>
      <c r="GT32" s="16"/>
      <c r="GU32" s="16"/>
      <c r="GV32" s="16"/>
      <c r="GW32" s="16"/>
      <c r="GX32" s="16"/>
      <c r="GY32" s="16"/>
      <c r="GZ32" s="16"/>
      <c r="HA32" s="16"/>
      <c r="HB32" s="16"/>
      <c r="HC32" s="16"/>
      <c r="HD32" s="16"/>
      <c r="HE32" s="16"/>
      <c r="HF32" s="16"/>
      <c r="HG32" s="16"/>
      <c r="HH32" s="16"/>
      <c r="HI32" s="16"/>
      <c r="HJ32" s="16"/>
      <c r="HK32" s="16"/>
      <c r="HL32" s="16"/>
      <c r="HM32" s="16"/>
      <c r="HN32" s="16"/>
      <c r="HO32" s="16"/>
      <c r="HP32" s="16"/>
    </row>
    <row r="33" spans="1:224" ht="12.75" customHeight="1" x14ac:dyDescent="0.2">
      <c r="A33" s="67" t="s">
        <v>170</v>
      </c>
      <c r="B33" s="20">
        <v>1037</v>
      </c>
      <c r="C33" s="68" t="s">
        <v>144</v>
      </c>
      <c r="D33" s="21">
        <f t="shared" ca="1" si="2"/>
        <v>0</v>
      </c>
      <c r="E33" s="21">
        <f t="shared" ca="1" si="2"/>
        <v>0</v>
      </c>
      <c r="F33" s="22">
        <f t="shared" ca="1" si="1"/>
        <v>0</v>
      </c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16"/>
      <c r="CA33" s="16"/>
      <c r="CB33" s="16"/>
      <c r="CC33" s="16"/>
      <c r="CD33" s="16"/>
      <c r="CE33" s="16"/>
      <c r="CF33" s="16"/>
      <c r="CG33" s="16"/>
      <c r="CH33" s="16"/>
      <c r="CI33" s="16"/>
      <c r="CJ33" s="16"/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  <c r="EX33" s="16"/>
      <c r="EY33" s="16"/>
      <c r="EZ33" s="16"/>
      <c r="FA33" s="16"/>
      <c r="FB33" s="16"/>
      <c r="FC33" s="16"/>
      <c r="FD33" s="16"/>
      <c r="FE33" s="16"/>
      <c r="FF33" s="16"/>
      <c r="FG33" s="16"/>
      <c r="FH33" s="16"/>
      <c r="FI33" s="16"/>
      <c r="FJ33" s="16"/>
      <c r="FK33" s="16"/>
      <c r="FL33" s="16"/>
      <c r="FM33" s="16"/>
      <c r="FN33" s="16"/>
      <c r="FO33" s="16"/>
      <c r="FP33" s="16"/>
      <c r="FQ33" s="16"/>
      <c r="FR33" s="16"/>
      <c r="FS33" s="16"/>
      <c r="FT33" s="16"/>
      <c r="FU33" s="16"/>
      <c r="FV33" s="16"/>
      <c r="FW33" s="16"/>
      <c r="FX33" s="16"/>
      <c r="FY33" s="16"/>
      <c r="FZ33" s="16"/>
      <c r="GA33" s="16"/>
      <c r="GB33" s="16"/>
      <c r="GC33" s="16"/>
      <c r="GD33" s="16"/>
      <c r="GE33" s="16"/>
      <c r="GF33" s="16"/>
      <c r="GG33" s="16"/>
      <c r="GH33" s="16"/>
      <c r="GI33" s="16"/>
      <c r="GJ33" s="16"/>
      <c r="GK33" s="16"/>
      <c r="GL33" s="16"/>
      <c r="GM33" s="16"/>
      <c r="GN33" s="16"/>
      <c r="GO33" s="16"/>
      <c r="GP33" s="16"/>
      <c r="GQ33" s="16"/>
      <c r="GR33" s="16"/>
      <c r="GS33" s="16"/>
      <c r="GT33" s="16"/>
      <c r="GU33" s="16"/>
      <c r="GV33" s="16"/>
      <c r="GW33" s="16"/>
      <c r="GX33" s="16"/>
      <c r="GY33" s="16"/>
      <c r="GZ33" s="16"/>
      <c r="HA33" s="16"/>
      <c r="HB33" s="16"/>
      <c r="HC33" s="16"/>
      <c r="HD33" s="16"/>
      <c r="HE33" s="16"/>
      <c r="HF33" s="16"/>
      <c r="HG33" s="16"/>
      <c r="HH33" s="16"/>
      <c r="HI33" s="16"/>
      <c r="HJ33" s="16"/>
      <c r="HK33" s="16"/>
      <c r="HL33" s="16"/>
      <c r="HM33" s="16"/>
      <c r="HN33" s="16"/>
      <c r="HO33" s="16"/>
      <c r="HP33" s="16"/>
    </row>
    <row r="34" spans="1:224" ht="12.75" customHeight="1" x14ac:dyDescent="0.2">
      <c r="A34" s="67" t="s">
        <v>171</v>
      </c>
      <c r="B34" s="20">
        <v>1038</v>
      </c>
      <c r="C34" s="68" t="s">
        <v>144</v>
      </c>
      <c r="D34" s="21">
        <f t="shared" ca="1" si="2"/>
        <v>0</v>
      </c>
      <c r="E34" s="21">
        <f t="shared" ca="1" si="2"/>
        <v>0</v>
      </c>
      <c r="F34" s="22">
        <f t="shared" ca="1" si="1"/>
        <v>0</v>
      </c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16"/>
      <c r="CA34" s="16"/>
      <c r="CB34" s="16"/>
      <c r="CC34" s="16"/>
      <c r="CD34" s="16"/>
      <c r="CE34" s="16"/>
      <c r="CF34" s="16"/>
      <c r="CG34" s="16"/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/>
      <c r="DV34" s="16"/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  <c r="EY34" s="16"/>
      <c r="EZ34" s="16"/>
      <c r="FA34" s="16"/>
      <c r="FB34" s="16"/>
      <c r="FC34" s="16"/>
      <c r="FD34" s="16"/>
      <c r="FE34" s="16"/>
      <c r="FF34" s="16"/>
      <c r="FG34" s="16"/>
      <c r="FH34" s="16"/>
      <c r="FI34" s="16"/>
      <c r="FJ34" s="16"/>
      <c r="FK34" s="16"/>
      <c r="FL34" s="16"/>
      <c r="FM34" s="16"/>
      <c r="FN34" s="16"/>
      <c r="FO34" s="16"/>
      <c r="FP34" s="16"/>
      <c r="FQ34" s="16"/>
      <c r="FR34" s="16"/>
      <c r="FS34" s="16"/>
      <c r="FT34" s="16"/>
      <c r="FU34" s="16"/>
      <c r="FV34" s="16"/>
      <c r="FW34" s="16"/>
      <c r="FX34" s="16"/>
      <c r="FY34" s="16"/>
      <c r="FZ34" s="16"/>
      <c r="GA34" s="16"/>
      <c r="GB34" s="16"/>
      <c r="GC34" s="16"/>
      <c r="GD34" s="16"/>
      <c r="GE34" s="16"/>
      <c r="GF34" s="16"/>
      <c r="GG34" s="16"/>
      <c r="GH34" s="16"/>
      <c r="GI34" s="16"/>
      <c r="GJ34" s="16"/>
      <c r="GK34" s="16"/>
      <c r="GL34" s="16"/>
      <c r="GM34" s="16"/>
      <c r="GN34" s="16"/>
      <c r="GO34" s="16"/>
      <c r="GP34" s="16"/>
      <c r="GQ34" s="16"/>
      <c r="GR34" s="16"/>
      <c r="GS34" s="16"/>
      <c r="GT34" s="16"/>
      <c r="GU34" s="16"/>
      <c r="GV34" s="16"/>
      <c r="GW34" s="16"/>
      <c r="GX34" s="16"/>
      <c r="GY34" s="16"/>
      <c r="GZ34" s="16"/>
      <c r="HA34" s="16"/>
      <c r="HB34" s="16"/>
      <c r="HC34" s="16"/>
      <c r="HD34" s="16"/>
      <c r="HE34" s="16"/>
      <c r="HF34" s="16"/>
      <c r="HG34" s="16"/>
      <c r="HH34" s="16"/>
      <c r="HI34" s="16"/>
      <c r="HJ34" s="16"/>
      <c r="HK34" s="16"/>
      <c r="HL34" s="16"/>
      <c r="HM34" s="16"/>
      <c r="HN34" s="16"/>
      <c r="HO34" s="16"/>
      <c r="HP34" s="16"/>
    </row>
    <row r="35" spans="1:224" ht="12.75" customHeight="1" x14ac:dyDescent="0.2">
      <c r="A35" s="67" t="s">
        <v>172</v>
      </c>
      <c r="B35" s="20">
        <v>1039</v>
      </c>
      <c r="C35" s="68" t="s">
        <v>144</v>
      </c>
      <c r="D35" s="21">
        <f t="shared" ca="1" si="2"/>
        <v>0</v>
      </c>
      <c r="E35" s="21">
        <f t="shared" ca="1" si="2"/>
        <v>0</v>
      </c>
      <c r="F35" s="22">
        <f t="shared" ca="1" si="1"/>
        <v>0</v>
      </c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  <c r="FY35" s="16"/>
      <c r="FZ35" s="16"/>
      <c r="GA35" s="16"/>
      <c r="GB35" s="16"/>
      <c r="GC35" s="16"/>
      <c r="GD35" s="16"/>
      <c r="GE35" s="16"/>
      <c r="GF35" s="16"/>
      <c r="GG35" s="16"/>
      <c r="GH35" s="16"/>
      <c r="GI35" s="16"/>
      <c r="GJ35" s="16"/>
      <c r="GK35" s="16"/>
      <c r="GL35" s="16"/>
      <c r="GM35" s="16"/>
      <c r="GN35" s="16"/>
      <c r="GO35" s="16"/>
      <c r="GP35" s="16"/>
      <c r="GQ35" s="16"/>
      <c r="GR35" s="16"/>
      <c r="GS35" s="16"/>
      <c r="GT35" s="16"/>
      <c r="GU35" s="16"/>
      <c r="GV35" s="16"/>
      <c r="GW35" s="16"/>
      <c r="GX35" s="16"/>
      <c r="GY35" s="16"/>
      <c r="GZ35" s="16"/>
      <c r="HA35" s="16"/>
      <c r="HB35" s="16"/>
      <c r="HC35" s="16"/>
      <c r="HD35" s="16"/>
      <c r="HE35" s="16"/>
      <c r="HF35" s="16"/>
      <c r="HG35" s="16"/>
      <c r="HH35" s="16"/>
      <c r="HI35" s="16"/>
      <c r="HJ35" s="16"/>
      <c r="HK35" s="16"/>
      <c r="HL35" s="16"/>
      <c r="HM35" s="16"/>
      <c r="HN35" s="16"/>
      <c r="HO35" s="16"/>
      <c r="HP35" s="16"/>
    </row>
    <row r="36" spans="1:224" ht="12.75" customHeight="1" x14ac:dyDescent="0.2">
      <c r="A36" s="67" t="s">
        <v>173</v>
      </c>
      <c r="B36" s="20">
        <v>1040</v>
      </c>
      <c r="C36" s="68" t="s">
        <v>144</v>
      </c>
      <c r="D36" s="21">
        <f t="shared" ca="1" si="2"/>
        <v>0</v>
      </c>
      <c r="E36" s="21">
        <f t="shared" ca="1" si="2"/>
        <v>0</v>
      </c>
      <c r="F36" s="22">
        <f t="shared" ca="1" si="1"/>
        <v>0</v>
      </c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6"/>
      <c r="BI36" s="16"/>
      <c r="BJ36" s="16"/>
      <c r="BK36" s="16"/>
      <c r="BL36" s="16"/>
      <c r="BM36" s="16"/>
      <c r="BN36" s="16"/>
      <c r="BO36" s="16"/>
      <c r="BP36" s="16"/>
      <c r="BQ36" s="16"/>
      <c r="BR36" s="16"/>
      <c r="BS36" s="16"/>
      <c r="BT36" s="16"/>
      <c r="BU36" s="16"/>
      <c r="BV36" s="16"/>
      <c r="BW36" s="16"/>
      <c r="BX36" s="16"/>
      <c r="BY36" s="16"/>
      <c r="BZ36" s="16"/>
      <c r="CA36" s="16"/>
      <c r="CB36" s="16"/>
      <c r="CC36" s="16"/>
      <c r="CD36" s="16"/>
      <c r="CE36" s="16"/>
      <c r="CF36" s="16"/>
      <c r="CG36" s="16"/>
      <c r="CH36" s="16"/>
      <c r="CI36" s="16"/>
      <c r="CJ36" s="16"/>
      <c r="CK36" s="16"/>
      <c r="CL36" s="16"/>
      <c r="CM36" s="16"/>
      <c r="CN36" s="16"/>
      <c r="CO36" s="16"/>
      <c r="CP36" s="16"/>
      <c r="CQ36" s="16"/>
      <c r="CR36" s="16"/>
      <c r="CS36" s="16"/>
      <c r="CT36" s="16"/>
      <c r="CU36" s="16"/>
      <c r="CV36" s="16"/>
      <c r="CW36" s="16"/>
      <c r="CX36" s="16"/>
      <c r="CY36" s="16"/>
      <c r="CZ36" s="16"/>
      <c r="DA36" s="16"/>
      <c r="DB36" s="16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6"/>
      <c r="DT36" s="16"/>
      <c r="DU36" s="16"/>
      <c r="DV36" s="16"/>
      <c r="DW36" s="16"/>
      <c r="DX36" s="16"/>
      <c r="DY36" s="16"/>
      <c r="DZ36" s="16"/>
      <c r="EA36" s="16"/>
      <c r="EB36" s="16"/>
      <c r="EC36" s="16"/>
      <c r="ED36" s="16"/>
      <c r="EE36" s="16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  <c r="EY36" s="16"/>
      <c r="EZ36" s="16"/>
      <c r="FA36" s="16"/>
      <c r="FB36" s="16"/>
      <c r="FC36" s="16"/>
      <c r="FD36" s="16"/>
      <c r="FE36" s="16"/>
      <c r="FF36" s="16"/>
      <c r="FG36" s="16"/>
      <c r="FH36" s="16"/>
      <c r="FI36" s="16"/>
      <c r="FJ36" s="16"/>
      <c r="FK36" s="16"/>
      <c r="FL36" s="16"/>
      <c r="FM36" s="16"/>
      <c r="FN36" s="16"/>
      <c r="FO36" s="16"/>
      <c r="FP36" s="16"/>
      <c r="FQ36" s="16"/>
      <c r="FR36" s="16"/>
      <c r="FS36" s="16"/>
      <c r="FT36" s="16"/>
      <c r="FU36" s="16"/>
      <c r="FV36" s="16"/>
      <c r="FW36" s="16"/>
      <c r="FX36" s="16"/>
      <c r="FY36" s="16"/>
      <c r="FZ36" s="16"/>
      <c r="GA36" s="16"/>
      <c r="GB36" s="16"/>
      <c r="GC36" s="16"/>
      <c r="GD36" s="16"/>
      <c r="GE36" s="16"/>
      <c r="GF36" s="16"/>
      <c r="GG36" s="16"/>
      <c r="GH36" s="16"/>
      <c r="GI36" s="16"/>
      <c r="GJ36" s="16"/>
      <c r="GK36" s="16"/>
      <c r="GL36" s="16"/>
      <c r="GM36" s="16"/>
      <c r="GN36" s="16"/>
      <c r="GO36" s="16"/>
      <c r="GP36" s="16"/>
      <c r="GQ36" s="16"/>
      <c r="GR36" s="16"/>
      <c r="GS36" s="16"/>
      <c r="GT36" s="16"/>
      <c r="GU36" s="16"/>
      <c r="GV36" s="16"/>
      <c r="GW36" s="16"/>
      <c r="GX36" s="16"/>
      <c r="GY36" s="16"/>
      <c r="GZ36" s="16"/>
      <c r="HA36" s="16"/>
      <c r="HB36" s="16"/>
      <c r="HC36" s="16"/>
      <c r="HD36" s="16"/>
      <c r="HE36" s="16"/>
      <c r="HF36" s="16"/>
      <c r="HG36" s="16"/>
      <c r="HH36" s="16"/>
      <c r="HI36" s="16"/>
      <c r="HJ36" s="16"/>
      <c r="HK36" s="16"/>
      <c r="HL36" s="16"/>
      <c r="HM36" s="16"/>
      <c r="HN36" s="16"/>
      <c r="HO36" s="16"/>
      <c r="HP36" s="16"/>
    </row>
    <row r="37" spans="1:224" ht="12.75" customHeight="1" x14ac:dyDescent="0.2">
      <c r="A37" s="67" t="s">
        <v>174</v>
      </c>
      <c r="B37" s="20">
        <v>1043</v>
      </c>
      <c r="C37" s="68" t="s">
        <v>144</v>
      </c>
      <c r="D37" s="21">
        <f t="shared" ca="1" si="2"/>
        <v>0</v>
      </c>
      <c r="E37" s="21">
        <f t="shared" ca="1" si="2"/>
        <v>0</v>
      </c>
      <c r="F37" s="22">
        <f t="shared" ca="1" si="1"/>
        <v>0</v>
      </c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  <c r="BW37" s="16"/>
      <c r="BX37" s="16"/>
      <c r="BY37" s="16"/>
      <c r="BZ37" s="16"/>
      <c r="CA37" s="16"/>
      <c r="CB37" s="16"/>
      <c r="CC37" s="16"/>
      <c r="CD37" s="16"/>
      <c r="CE37" s="16"/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/>
      <c r="DV37" s="16"/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16"/>
      <c r="FH37" s="16"/>
      <c r="FI37" s="16"/>
      <c r="FJ37" s="16"/>
      <c r="FK37" s="16"/>
      <c r="FL37" s="16"/>
      <c r="FM37" s="16"/>
      <c r="FN37" s="16"/>
      <c r="FO37" s="16"/>
      <c r="FP37" s="16"/>
      <c r="FQ37" s="16"/>
      <c r="FR37" s="16"/>
      <c r="FS37" s="16"/>
      <c r="FT37" s="16"/>
      <c r="FU37" s="16"/>
      <c r="FV37" s="16"/>
      <c r="FW37" s="16"/>
      <c r="FX37" s="16"/>
      <c r="FY37" s="16"/>
      <c r="FZ37" s="16"/>
      <c r="GA37" s="16"/>
      <c r="GB37" s="16"/>
      <c r="GC37" s="16"/>
      <c r="GD37" s="16"/>
      <c r="GE37" s="16"/>
      <c r="GF37" s="16"/>
      <c r="GG37" s="16"/>
      <c r="GH37" s="16"/>
      <c r="GI37" s="16"/>
      <c r="GJ37" s="16"/>
      <c r="GK37" s="16"/>
      <c r="GL37" s="16"/>
      <c r="GM37" s="16"/>
      <c r="GN37" s="16"/>
      <c r="GO37" s="16"/>
      <c r="GP37" s="16"/>
      <c r="GQ37" s="16"/>
      <c r="GR37" s="16"/>
      <c r="GS37" s="16"/>
      <c r="GT37" s="16"/>
      <c r="GU37" s="16"/>
      <c r="GV37" s="16"/>
      <c r="GW37" s="16"/>
      <c r="GX37" s="16"/>
      <c r="GY37" s="16"/>
      <c r="GZ37" s="16"/>
      <c r="HA37" s="16"/>
      <c r="HB37" s="16"/>
      <c r="HC37" s="16"/>
      <c r="HD37" s="16"/>
      <c r="HE37" s="16"/>
      <c r="HF37" s="16"/>
      <c r="HG37" s="16"/>
      <c r="HH37" s="16"/>
      <c r="HI37" s="16"/>
      <c r="HJ37" s="16"/>
      <c r="HK37" s="16"/>
      <c r="HL37" s="16"/>
      <c r="HM37" s="16"/>
      <c r="HN37" s="16"/>
      <c r="HO37" s="16"/>
      <c r="HP37" s="16"/>
    </row>
    <row r="38" spans="1:224" ht="12.75" customHeight="1" x14ac:dyDescent="0.2">
      <c r="A38" s="67" t="s">
        <v>175</v>
      </c>
      <c r="B38" s="20">
        <v>1044</v>
      </c>
      <c r="C38" s="68" t="s">
        <v>144</v>
      </c>
      <c r="D38" s="21">
        <f t="shared" ca="1" si="2"/>
        <v>0</v>
      </c>
      <c r="E38" s="21">
        <f t="shared" ca="1" si="2"/>
        <v>0</v>
      </c>
      <c r="F38" s="22">
        <f t="shared" ca="1" si="1"/>
        <v>0</v>
      </c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6"/>
      <c r="BZ38" s="16"/>
      <c r="CA38" s="16"/>
      <c r="CB38" s="16"/>
      <c r="CC38" s="16"/>
      <c r="CD38" s="16"/>
      <c r="CE38" s="16"/>
      <c r="CF38" s="16"/>
      <c r="CG38" s="16"/>
      <c r="CH38" s="16"/>
      <c r="CI38" s="16"/>
      <c r="CJ38" s="16"/>
      <c r="CK38" s="16"/>
      <c r="CL38" s="16"/>
      <c r="CM38" s="16"/>
      <c r="CN38" s="16"/>
      <c r="CO38" s="16"/>
      <c r="CP38" s="16"/>
      <c r="CQ38" s="16"/>
      <c r="CR38" s="16"/>
      <c r="CS38" s="16"/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  <c r="GC38" s="16"/>
      <c r="GD38" s="16"/>
      <c r="GE38" s="16"/>
      <c r="GF38" s="16"/>
      <c r="GG38" s="16"/>
      <c r="GH38" s="16"/>
      <c r="GI38" s="16"/>
      <c r="GJ38" s="16"/>
      <c r="GK38" s="16"/>
      <c r="GL38" s="16"/>
      <c r="GM38" s="16"/>
      <c r="GN38" s="16"/>
      <c r="GO38" s="16"/>
      <c r="GP38" s="16"/>
      <c r="GQ38" s="16"/>
      <c r="GR38" s="16"/>
      <c r="GS38" s="16"/>
      <c r="GT38" s="16"/>
      <c r="GU38" s="16"/>
      <c r="GV38" s="16"/>
      <c r="GW38" s="16"/>
      <c r="GX38" s="16"/>
      <c r="GY38" s="16"/>
      <c r="GZ38" s="16"/>
      <c r="HA38" s="16"/>
      <c r="HB38" s="16"/>
      <c r="HC38" s="16"/>
      <c r="HD38" s="16"/>
      <c r="HE38" s="16"/>
      <c r="HF38" s="16"/>
      <c r="HG38" s="16"/>
      <c r="HH38" s="16"/>
      <c r="HI38" s="16"/>
      <c r="HJ38" s="16"/>
      <c r="HK38" s="16"/>
      <c r="HL38" s="16"/>
      <c r="HM38" s="16"/>
      <c r="HN38" s="16"/>
      <c r="HO38" s="16"/>
      <c r="HP38" s="16"/>
    </row>
    <row r="39" spans="1:224" ht="12.75" customHeight="1" x14ac:dyDescent="0.2">
      <c r="A39" s="67" t="s">
        <v>176</v>
      </c>
      <c r="B39" s="20">
        <v>1045</v>
      </c>
      <c r="C39" s="68" t="s">
        <v>144</v>
      </c>
      <c r="D39" s="21">
        <f t="shared" ca="1" si="2"/>
        <v>593445384.63</v>
      </c>
      <c r="E39" s="21">
        <f t="shared" ca="1" si="2"/>
        <v>0</v>
      </c>
      <c r="F39" s="22">
        <f t="shared" ca="1" si="1"/>
        <v>593445384.63</v>
      </c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  <c r="BW39" s="16"/>
      <c r="BX39" s="16"/>
      <c r="BY39" s="16"/>
      <c r="BZ39" s="16"/>
      <c r="CA39" s="16"/>
      <c r="CB39" s="16"/>
      <c r="CC39" s="16"/>
      <c r="CD39" s="16"/>
      <c r="CE39" s="16"/>
      <c r="CF39" s="16"/>
      <c r="CG39" s="16"/>
      <c r="CH39" s="16"/>
      <c r="CI39" s="16"/>
      <c r="CJ39" s="16"/>
      <c r="CK39" s="16"/>
      <c r="CL39" s="16"/>
      <c r="CM39" s="16"/>
      <c r="CN39" s="16"/>
      <c r="CO39" s="16"/>
      <c r="CP39" s="16"/>
      <c r="CQ39" s="16"/>
      <c r="CR39" s="16"/>
      <c r="CS39" s="16"/>
      <c r="CT39" s="16"/>
      <c r="CU39" s="16"/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/>
      <c r="DV39" s="16"/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  <c r="EJ39" s="16"/>
      <c r="EK39" s="16"/>
      <c r="EL39" s="16"/>
      <c r="EM39" s="16"/>
      <c r="EN39" s="16"/>
      <c r="EO39" s="16"/>
      <c r="EP39" s="16"/>
      <c r="EQ39" s="16"/>
      <c r="ER39" s="16"/>
      <c r="ES39" s="16"/>
      <c r="ET39" s="16"/>
      <c r="EU39" s="16"/>
      <c r="EV39" s="16"/>
      <c r="EW39" s="16"/>
      <c r="EX39" s="16"/>
      <c r="EY39" s="16"/>
      <c r="EZ39" s="16"/>
      <c r="FA39" s="16"/>
      <c r="FB39" s="16"/>
      <c r="FC39" s="16"/>
      <c r="FD39" s="16"/>
      <c r="FE39" s="16"/>
      <c r="FF39" s="16"/>
      <c r="FG39" s="16"/>
      <c r="FH39" s="16"/>
      <c r="FI39" s="16"/>
      <c r="FJ39" s="16"/>
      <c r="FK39" s="16"/>
      <c r="FL39" s="16"/>
      <c r="FM39" s="16"/>
      <c r="FN39" s="16"/>
      <c r="FO39" s="16"/>
      <c r="FP39" s="16"/>
      <c r="FQ39" s="16"/>
      <c r="FR39" s="16"/>
      <c r="FS39" s="16"/>
      <c r="FT39" s="16"/>
      <c r="FU39" s="16"/>
      <c r="FV39" s="16"/>
      <c r="FW39" s="16"/>
      <c r="FX39" s="16"/>
      <c r="FY39" s="16"/>
      <c r="FZ39" s="16"/>
      <c r="GA39" s="16"/>
      <c r="GB39" s="16"/>
      <c r="GC39" s="16"/>
      <c r="GD39" s="16"/>
      <c r="GE39" s="16"/>
      <c r="GF39" s="16"/>
      <c r="GG39" s="16"/>
      <c r="GH39" s="16"/>
      <c r="GI39" s="16"/>
      <c r="GJ39" s="16"/>
      <c r="GK39" s="16"/>
      <c r="GL39" s="16"/>
      <c r="GM39" s="16"/>
      <c r="GN39" s="16"/>
      <c r="GO39" s="16"/>
      <c r="GP39" s="16"/>
      <c r="GQ39" s="16"/>
      <c r="GR39" s="16"/>
      <c r="GS39" s="16"/>
      <c r="GT39" s="16"/>
      <c r="GU39" s="16"/>
      <c r="GV39" s="16"/>
      <c r="GW39" s="16"/>
      <c r="GX39" s="16"/>
      <c r="GY39" s="16"/>
      <c r="GZ39" s="16"/>
      <c r="HA39" s="16"/>
      <c r="HB39" s="16"/>
      <c r="HC39" s="16"/>
      <c r="HD39" s="16"/>
      <c r="HE39" s="16"/>
      <c r="HF39" s="16"/>
      <c r="HG39" s="16"/>
      <c r="HH39" s="16"/>
      <c r="HI39" s="16"/>
      <c r="HJ39" s="16"/>
      <c r="HK39" s="16"/>
      <c r="HL39" s="16"/>
      <c r="HM39" s="16"/>
      <c r="HN39" s="16"/>
      <c r="HO39" s="16"/>
      <c r="HP39" s="16"/>
    </row>
    <row r="40" spans="1:224" ht="12.75" customHeight="1" x14ac:dyDescent="0.2">
      <c r="A40" s="67" t="s">
        <v>177</v>
      </c>
      <c r="B40" s="20">
        <v>1046</v>
      </c>
      <c r="C40" s="68" t="s">
        <v>144</v>
      </c>
      <c r="D40" s="21">
        <f t="shared" ca="1" si="2"/>
        <v>0</v>
      </c>
      <c r="E40" s="21">
        <f t="shared" ca="1" si="2"/>
        <v>0</v>
      </c>
      <c r="F40" s="22">
        <f t="shared" ca="1" si="1"/>
        <v>0</v>
      </c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  <c r="BI40" s="16"/>
      <c r="BJ40" s="16"/>
      <c r="BK40" s="16"/>
      <c r="BL40" s="16"/>
      <c r="BM40" s="16"/>
      <c r="BN40" s="16"/>
      <c r="BO40" s="16"/>
      <c r="BP40" s="16"/>
      <c r="BQ40" s="16"/>
      <c r="BR40" s="16"/>
      <c r="BS40" s="16"/>
      <c r="BT40" s="16"/>
      <c r="BU40" s="16"/>
      <c r="BV40" s="16"/>
      <c r="BW40" s="16"/>
      <c r="BX40" s="16"/>
      <c r="BY40" s="16"/>
      <c r="BZ40" s="16"/>
      <c r="CA40" s="16"/>
      <c r="CB40" s="16"/>
      <c r="CC40" s="16"/>
      <c r="CD40" s="16"/>
      <c r="CE40" s="16"/>
      <c r="CF40" s="16"/>
      <c r="CG40" s="16"/>
      <c r="CH40" s="16"/>
      <c r="CI40" s="16"/>
      <c r="CJ40" s="16"/>
      <c r="CK40" s="1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6"/>
      <c r="DT40" s="16"/>
      <c r="DU40" s="16"/>
      <c r="DV40" s="16"/>
      <c r="DW40" s="16"/>
      <c r="DX40" s="16"/>
      <c r="DY40" s="16"/>
      <c r="DZ40" s="16"/>
      <c r="EA40" s="16"/>
      <c r="EB40" s="16"/>
      <c r="EC40" s="16"/>
      <c r="ED40" s="16"/>
      <c r="EE40" s="16"/>
      <c r="EF40" s="16"/>
      <c r="EG40" s="16"/>
      <c r="EH40" s="16"/>
      <c r="EI40" s="16"/>
      <c r="EJ40" s="16"/>
      <c r="EK40" s="16"/>
      <c r="EL40" s="16"/>
      <c r="EM40" s="16"/>
      <c r="EN40" s="16"/>
      <c r="EO40" s="16"/>
      <c r="EP40" s="16"/>
      <c r="EQ40" s="16"/>
      <c r="ER40" s="16"/>
      <c r="ES40" s="16"/>
      <c r="ET40" s="16"/>
      <c r="EU40" s="16"/>
      <c r="EV40" s="16"/>
      <c r="EW40" s="16"/>
      <c r="EX40" s="16"/>
      <c r="EY40" s="16"/>
      <c r="EZ40" s="16"/>
      <c r="FA40" s="16"/>
      <c r="FB40" s="16"/>
      <c r="FC40" s="16"/>
      <c r="FD40" s="16"/>
      <c r="FE40" s="16"/>
      <c r="FF40" s="16"/>
      <c r="FG40" s="16"/>
      <c r="FH40" s="16"/>
      <c r="FI40" s="16"/>
      <c r="FJ40" s="16"/>
      <c r="FK40" s="16"/>
      <c r="FL40" s="16"/>
      <c r="FM40" s="16"/>
      <c r="FN40" s="16"/>
      <c r="FO40" s="16"/>
      <c r="FP40" s="16"/>
      <c r="FQ40" s="16"/>
      <c r="FR40" s="16"/>
      <c r="FS40" s="16"/>
      <c r="FT40" s="16"/>
      <c r="FU40" s="16"/>
      <c r="FV40" s="16"/>
      <c r="FW40" s="16"/>
      <c r="FX40" s="16"/>
      <c r="FY40" s="16"/>
      <c r="FZ40" s="16"/>
      <c r="GA40" s="16"/>
      <c r="GB40" s="16"/>
      <c r="GC40" s="16"/>
      <c r="GD40" s="16"/>
      <c r="GE40" s="16"/>
      <c r="GF40" s="16"/>
      <c r="GG40" s="16"/>
      <c r="GH40" s="16"/>
      <c r="GI40" s="16"/>
      <c r="GJ40" s="16"/>
      <c r="GK40" s="16"/>
      <c r="GL40" s="16"/>
      <c r="GM40" s="16"/>
      <c r="GN40" s="16"/>
      <c r="GO40" s="16"/>
      <c r="GP40" s="16"/>
      <c r="GQ40" s="16"/>
      <c r="GR40" s="16"/>
      <c r="GS40" s="16"/>
      <c r="GT40" s="16"/>
      <c r="GU40" s="16"/>
      <c r="GV40" s="16"/>
      <c r="GW40" s="16"/>
      <c r="GX40" s="16"/>
      <c r="GY40" s="16"/>
      <c r="GZ40" s="16"/>
      <c r="HA40" s="16"/>
      <c r="HB40" s="16"/>
      <c r="HC40" s="16"/>
      <c r="HD40" s="16"/>
      <c r="HE40" s="16"/>
      <c r="HF40" s="16"/>
      <c r="HG40" s="16"/>
      <c r="HH40" s="16"/>
      <c r="HI40" s="16"/>
      <c r="HJ40" s="16"/>
      <c r="HK40" s="16"/>
      <c r="HL40" s="16"/>
      <c r="HM40" s="16"/>
      <c r="HN40" s="16"/>
      <c r="HO40" s="16"/>
      <c r="HP40" s="16"/>
    </row>
    <row r="41" spans="1:224" ht="12.75" customHeight="1" x14ac:dyDescent="0.2">
      <c r="A41" s="67" t="s">
        <v>178</v>
      </c>
      <c r="B41" s="20">
        <v>1047</v>
      </c>
      <c r="C41" s="68" t="s">
        <v>144</v>
      </c>
      <c r="D41" s="21">
        <f t="shared" ca="1" si="2"/>
        <v>0</v>
      </c>
      <c r="E41" s="21">
        <f t="shared" ca="1" si="2"/>
        <v>0</v>
      </c>
      <c r="F41" s="22">
        <f t="shared" ca="1" si="1"/>
        <v>0</v>
      </c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  <c r="BM41" s="16"/>
      <c r="BN41" s="16"/>
      <c r="BO41" s="16"/>
      <c r="BP41" s="16"/>
      <c r="BQ41" s="16"/>
      <c r="BR41" s="16"/>
      <c r="BS41" s="16"/>
      <c r="BT41" s="16"/>
      <c r="BU41" s="16"/>
      <c r="BV41" s="16"/>
      <c r="BW41" s="16"/>
      <c r="BX41" s="16"/>
      <c r="BY41" s="16"/>
      <c r="BZ41" s="16"/>
      <c r="CA41" s="16"/>
      <c r="CB41" s="16"/>
      <c r="CC41" s="16"/>
      <c r="CD41" s="16"/>
      <c r="CE41" s="16"/>
      <c r="CF41" s="16"/>
      <c r="CG41" s="16"/>
      <c r="CH41" s="16"/>
      <c r="CI41" s="16"/>
      <c r="CJ41" s="16"/>
      <c r="CK41" s="16"/>
      <c r="CL41" s="16"/>
      <c r="CM41" s="16"/>
      <c r="CN41" s="16"/>
      <c r="CO41" s="16"/>
      <c r="CP41" s="16"/>
      <c r="CQ41" s="16"/>
      <c r="CR41" s="16"/>
      <c r="CS41" s="16"/>
      <c r="CT41" s="16"/>
      <c r="CU41" s="16"/>
      <c r="CV41" s="16"/>
      <c r="CW41" s="16"/>
      <c r="CX41" s="16"/>
      <c r="CY41" s="16"/>
      <c r="CZ41" s="16"/>
      <c r="DA41" s="16"/>
      <c r="DB41" s="16"/>
      <c r="DC41" s="16"/>
      <c r="DD41" s="16"/>
      <c r="DE41" s="16"/>
      <c r="DF41" s="16"/>
      <c r="DG41" s="16"/>
      <c r="DH41" s="16"/>
      <c r="DI41" s="16"/>
      <c r="DJ41" s="16"/>
      <c r="DK41" s="16"/>
      <c r="DL41" s="16"/>
      <c r="DM41" s="16"/>
      <c r="DN41" s="16"/>
      <c r="DO41" s="16"/>
      <c r="DP41" s="16"/>
      <c r="DQ41" s="16"/>
      <c r="DR41" s="16"/>
      <c r="DS41" s="16"/>
      <c r="DT41" s="16"/>
      <c r="DU41" s="16"/>
      <c r="DV41" s="16"/>
      <c r="DW41" s="16"/>
      <c r="DX41" s="16"/>
      <c r="DY41" s="16"/>
      <c r="DZ41" s="16"/>
      <c r="EA41" s="16"/>
      <c r="EB41" s="16"/>
      <c r="EC41" s="16"/>
      <c r="ED41" s="16"/>
      <c r="EE41" s="16"/>
      <c r="EF41" s="16"/>
      <c r="EG41" s="16"/>
      <c r="EH41" s="16"/>
      <c r="EI41" s="16"/>
      <c r="EJ41" s="16"/>
      <c r="EK41" s="16"/>
      <c r="EL41" s="16"/>
      <c r="EM41" s="16"/>
      <c r="EN41" s="16"/>
      <c r="EO41" s="16"/>
      <c r="EP41" s="16"/>
      <c r="EQ41" s="16"/>
      <c r="ER41" s="16"/>
      <c r="ES41" s="16"/>
      <c r="ET41" s="16"/>
      <c r="EU41" s="16"/>
      <c r="EV41" s="16"/>
      <c r="EW41" s="16"/>
      <c r="EX41" s="16"/>
      <c r="EY41" s="16"/>
      <c r="EZ41" s="16"/>
      <c r="FA41" s="16"/>
      <c r="FB41" s="16"/>
      <c r="FC41" s="16"/>
      <c r="FD41" s="16"/>
      <c r="FE41" s="16"/>
      <c r="FF41" s="16"/>
      <c r="FG41" s="16"/>
      <c r="FH41" s="16"/>
      <c r="FI41" s="16"/>
      <c r="FJ41" s="16"/>
      <c r="FK41" s="16"/>
      <c r="FL41" s="16"/>
      <c r="FM41" s="16"/>
      <c r="FN41" s="16"/>
      <c r="FO41" s="16"/>
      <c r="FP41" s="16"/>
      <c r="FQ41" s="16"/>
      <c r="FR41" s="16"/>
      <c r="FS41" s="16"/>
      <c r="FT41" s="16"/>
      <c r="FU41" s="16"/>
      <c r="FV41" s="16"/>
      <c r="FW41" s="16"/>
      <c r="FX41" s="16"/>
      <c r="FY41" s="16"/>
      <c r="FZ41" s="16"/>
      <c r="GA41" s="16"/>
      <c r="GB41" s="16"/>
      <c r="GC41" s="16"/>
      <c r="GD41" s="16"/>
      <c r="GE41" s="16"/>
      <c r="GF41" s="16"/>
      <c r="GG41" s="16"/>
      <c r="GH41" s="16"/>
      <c r="GI41" s="16"/>
      <c r="GJ41" s="16"/>
      <c r="GK41" s="16"/>
      <c r="GL41" s="16"/>
      <c r="GM41" s="16"/>
      <c r="GN41" s="16"/>
      <c r="GO41" s="16"/>
      <c r="GP41" s="16"/>
      <c r="GQ41" s="16"/>
      <c r="GR41" s="16"/>
      <c r="GS41" s="16"/>
      <c r="GT41" s="16"/>
      <c r="GU41" s="16"/>
      <c r="GV41" s="16"/>
      <c r="GW41" s="16"/>
      <c r="GX41" s="16"/>
      <c r="GY41" s="16"/>
      <c r="GZ41" s="16"/>
      <c r="HA41" s="16"/>
      <c r="HB41" s="16"/>
      <c r="HC41" s="16"/>
      <c r="HD41" s="16"/>
      <c r="HE41" s="16"/>
      <c r="HF41" s="16"/>
      <c r="HG41" s="16"/>
      <c r="HH41" s="16"/>
      <c r="HI41" s="16"/>
      <c r="HJ41" s="16"/>
      <c r="HK41" s="16"/>
      <c r="HL41" s="16"/>
      <c r="HM41" s="16"/>
      <c r="HN41" s="16"/>
      <c r="HO41" s="16"/>
      <c r="HP41" s="16"/>
    </row>
    <row r="42" spans="1:224" ht="12.75" customHeight="1" x14ac:dyDescent="0.2">
      <c r="A42" s="67" t="s">
        <v>179</v>
      </c>
      <c r="B42" s="20">
        <v>1048</v>
      </c>
      <c r="C42" s="68" t="s">
        <v>144</v>
      </c>
      <c r="D42" s="21">
        <f t="shared" ca="1" si="2"/>
        <v>0</v>
      </c>
      <c r="E42" s="21">
        <f t="shared" ca="1" si="2"/>
        <v>0</v>
      </c>
      <c r="F42" s="22">
        <f t="shared" ref="F42" ca="1" si="3">+SUM(D42:E42)</f>
        <v>0</v>
      </c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  <c r="BM42" s="16"/>
      <c r="BN42" s="16"/>
      <c r="BO42" s="16"/>
      <c r="BP42" s="16"/>
      <c r="BQ42" s="16"/>
      <c r="BR42" s="16"/>
      <c r="BS42" s="16"/>
      <c r="BT42" s="16"/>
      <c r="BU42" s="16"/>
      <c r="BV42" s="16"/>
      <c r="BW42" s="16"/>
      <c r="BX42" s="16"/>
      <c r="BY42" s="16"/>
      <c r="BZ42" s="16"/>
      <c r="CA42" s="16"/>
      <c r="CB42" s="16"/>
      <c r="CC42" s="16"/>
      <c r="CD42" s="16"/>
      <c r="CE42" s="16"/>
      <c r="CF42" s="16"/>
      <c r="CG42" s="16"/>
      <c r="CH42" s="16"/>
      <c r="CI42" s="16"/>
      <c r="CJ42" s="16"/>
      <c r="CK42" s="16"/>
      <c r="CL42" s="16"/>
      <c r="CM42" s="16"/>
      <c r="CN42" s="16"/>
      <c r="CO42" s="16"/>
      <c r="CP42" s="16"/>
      <c r="CQ42" s="16"/>
      <c r="CR42" s="16"/>
      <c r="CS42" s="16"/>
      <c r="CT42" s="16"/>
      <c r="CU42" s="16"/>
      <c r="CV42" s="16"/>
      <c r="CW42" s="16"/>
      <c r="CX42" s="16"/>
      <c r="CY42" s="16"/>
      <c r="CZ42" s="16"/>
      <c r="DA42" s="16"/>
      <c r="DB42" s="16"/>
      <c r="DC42" s="16"/>
      <c r="DD42" s="16"/>
      <c r="DE42" s="16"/>
      <c r="DF42" s="16"/>
      <c r="DG42" s="16"/>
      <c r="DH42" s="16"/>
      <c r="DI42" s="16"/>
      <c r="DJ42" s="16"/>
      <c r="DK42" s="16"/>
      <c r="DL42" s="16"/>
      <c r="DM42" s="16"/>
      <c r="DN42" s="16"/>
      <c r="DO42" s="16"/>
      <c r="DP42" s="16"/>
      <c r="DQ42" s="16"/>
      <c r="DR42" s="16"/>
      <c r="DS42" s="16"/>
      <c r="DT42" s="16"/>
      <c r="DU42" s="16"/>
      <c r="DV42" s="16"/>
      <c r="DW42" s="16"/>
      <c r="DX42" s="16"/>
      <c r="DY42" s="16"/>
      <c r="DZ42" s="16"/>
      <c r="EA42" s="16"/>
      <c r="EB42" s="16"/>
      <c r="EC42" s="16"/>
      <c r="ED42" s="16"/>
      <c r="EE42" s="16"/>
      <c r="EF42" s="16"/>
      <c r="EG42" s="16"/>
      <c r="EH42" s="16"/>
      <c r="EI42" s="16"/>
      <c r="EJ42" s="16"/>
      <c r="EK42" s="16"/>
      <c r="EL42" s="16"/>
      <c r="EM42" s="16"/>
      <c r="EN42" s="16"/>
      <c r="EO42" s="16"/>
      <c r="EP42" s="16"/>
      <c r="EQ42" s="16"/>
      <c r="ER42" s="16"/>
      <c r="ES42" s="16"/>
      <c r="ET42" s="16"/>
      <c r="EU42" s="16"/>
      <c r="EV42" s="16"/>
      <c r="EW42" s="16"/>
      <c r="EX42" s="16"/>
      <c r="EY42" s="16"/>
      <c r="EZ42" s="16"/>
      <c r="FA42" s="16"/>
      <c r="FB42" s="16"/>
      <c r="FC42" s="16"/>
      <c r="FD42" s="16"/>
      <c r="FE42" s="16"/>
      <c r="FF42" s="16"/>
      <c r="FG42" s="16"/>
      <c r="FH42" s="16"/>
      <c r="FI42" s="16"/>
      <c r="FJ42" s="16"/>
      <c r="FK42" s="16"/>
      <c r="FL42" s="16"/>
      <c r="FM42" s="16"/>
      <c r="FN42" s="16"/>
      <c r="FO42" s="16"/>
      <c r="FP42" s="16"/>
      <c r="FQ42" s="16"/>
      <c r="FR42" s="16"/>
      <c r="FS42" s="16"/>
      <c r="FT42" s="16"/>
      <c r="FU42" s="16"/>
      <c r="FV42" s="16"/>
      <c r="FW42" s="16"/>
      <c r="FX42" s="16"/>
      <c r="FY42" s="16"/>
      <c r="FZ42" s="16"/>
      <c r="GA42" s="16"/>
      <c r="GB42" s="16"/>
      <c r="GC42" s="16"/>
      <c r="GD42" s="16"/>
      <c r="GE42" s="16"/>
      <c r="GF42" s="16"/>
      <c r="GG42" s="16"/>
      <c r="GH42" s="16"/>
      <c r="GI42" s="16"/>
      <c r="GJ42" s="16"/>
      <c r="GK42" s="16"/>
      <c r="GL42" s="16"/>
      <c r="GM42" s="16"/>
      <c r="GN42" s="16"/>
      <c r="GO42" s="16"/>
      <c r="GP42" s="16"/>
      <c r="GQ42" s="16"/>
      <c r="GR42" s="16"/>
      <c r="GS42" s="16"/>
      <c r="GT42" s="16"/>
      <c r="GU42" s="16"/>
      <c r="GV42" s="16"/>
      <c r="GW42" s="16"/>
      <c r="GX42" s="16"/>
      <c r="GY42" s="16"/>
      <c r="GZ42" s="16"/>
      <c r="HA42" s="16"/>
      <c r="HB42" s="16"/>
      <c r="HC42" s="16"/>
      <c r="HD42" s="16"/>
      <c r="HE42" s="16"/>
      <c r="HF42" s="16"/>
      <c r="HG42" s="16"/>
      <c r="HH42" s="16"/>
      <c r="HI42" s="16"/>
      <c r="HJ42" s="16"/>
      <c r="HK42" s="16"/>
      <c r="HL42" s="16"/>
      <c r="HM42" s="16"/>
      <c r="HN42" s="16"/>
      <c r="HO42" s="16"/>
      <c r="HP42" s="16"/>
    </row>
    <row r="43" spans="1:224" ht="12.75" customHeight="1" x14ac:dyDescent="0.2">
      <c r="A43" s="67" t="s">
        <v>180</v>
      </c>
      <c r="B43" s="20">
        <v>1049</v>
      </c>
      <c r="C43" s="68" t="s">
        <v>144</v>
      </c>
      <c r="D43" s="21">
        <f t="shared" ca="1" si="2"/>
        <v>0</v>
      </c>
      <c r="E43" s="21">
        <f t="shared" ca="1" si="2"/>
        <v>0</v>
      </c>
      <c r="F43" s="22">
        <f t="shared" ca="1" si="1"/>
        <v>0</v>
      </c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  <c r="BM43" s="16"/>
      <c r="BN43" s="16"/>
      <c r="BO43" s="16"/>
      <c r="BP43" s="16"/>
      <c r="BQ43" s="16"/>
      <c r="BR43" s="16"/>
      <c r="BS43" s="16"/>
      <c r="BT43" s="16"/>
      <c r="BU43" s="16"/>
      <c r="BV43" s="16"/>
      <c r="BW43" s="16"/>
      <c r="BX43" s="16"/>
      <c r="BY43" s="16"/>
      <c r="BZ43" s="16"/>
      <c r="CA43" s="16"/>
      <c r="CB43" s="16"/>
      <c r="CC43" s="16"/>
      <c r="CD43" s="16"/>
      <c r="CE43" s="16"/>
      <c r="CF43" s="16"/>
      <c r="CG43" s="16"/>
      <c r="CH43" s="16"/>
      <c r="CI43" s="16"/>
      <c r="CJ43" s="16"/>
      <c r="CK43" s="16"/>
      <c r="CL43" s="16"/>
      <c r="CM43" s="16"/>
      <c r="CN43" s="16"/>
      <c r="CO43" s="16"/>
      <c r="CP43" s="16"/>
      <c r="CQ43" s="16"/>
      <c r="CR43" s="16"/>
      <c r="CS43" s="16"/>
      <c r="CT43" s="16"/>
      <c r="CU43" s="16"/>
      <c r="CV43" s="16"/>
      <c r="CW43" s="16"/>
      <c r="CX43" s="16"/>
      <c r="CY43" s="16"/>
      <c r="CZ43" s="16"/>
      <c r="DA43" s="16"/>
      <c r="DB43" s="16"/>
      <c r="DC43" s="16"/>
      <c r="DD43" s="16"/>
      <c r="DE43" s="16"/>
      <c r="DF43" s="16"/>
      <c r="DG43" s="16"/>
      <c r="DH43" s="16"/>
      <c r="DI43" s="16"/>
      <c r="DJ43" s="16"/>
      <c r="DK43" s="16"/>
      <c r="DL43" s="16"/>
      <c r="DM43" s="16"/>
      <c r="DN43" s="16"/>
      <c r="DO43" s="16"/>
      <c r="DP43" s="16"/>
      <c r="DQ43" s="16"/>
      <c r="DR43" s="16"/>
      <c r="DS43" s="16"/>
      <c r="DT43" s="16"/>
      <c r="DU43" s="16"/>
      <c r="DV43" s="16"/>
      <c r="DW43" s="16"/>
      <c r="DX43" s="16"/>
      <c r="DY43" s="16"/>
      <c r="DZ43" s="16"/>
      <c r="EA43" s="16"/>
      <c r="EB43" s="16"/>
      <c r="EC43" s="16"/>
      <c r="ED43" s="16"/>
      <c r="EE43" s="16"/>
      <c r="EF43" s="16"/>
      <c r="EG43" s="16"/>
      <c r="EH43" s="16"/>
      <c r="EI43" s="16"/>
      <c r="EJ43" s="16"/>
      <c r="EK43" s="16"/>
      <c r="EL43" s="16"/>
      <c r="EM43" s="16"/>
      <c r="EN43" s="16"/>
      <c r="EO43" s="16"/>
      <c r="EP43" s="16"/>
      <c r="EQ43" s="16"/>
      <c r="ER43" s="16"/>
      <c r="ES43" s="16"/>
      <c r="ET43" s="16"/>
      <c r="EU43" s="16"/>
      <c r="EV43" s="16"/>
      <c r="EW43" s="16"/>
      <c r="EX43" s="16"/>
      <c r="EY43" s="16"/>
      <c r="EZ43" s="16"/>
      <c r="FA43" s="16"/>
      <c r="FB43" s="16"/>
      <c r="FC43" s="16"/>
      <c r="FD43" s="16"/>
      <c r="FE43" s="16"/>
      <c r="FF43" s="16"/>
      <c r="FG43" s="16"/>
      <c r="FH43" s="16"/>
      <c r="FI43" s="16"/>
      <c r="FJ43" s="16"/>
      <c r="FK43" s="16"/>
      <c r="FL43" s="16"/>
      <c r="FM43" s="16"/>
      <c r="FN43" s="16"/>
      <c r="FO43" s="16"/>
      <c r="FP43" s="16"/>
      <c r="FQ43" s="16"/>
      <c r="FR43" s="16"/>
      <c r="FS43" s="16"/>
      <c r="FT43" s="16"/>
      <c r="FU43" s="16"/>
      <c r="FV43" s="16"/>
      <c r="FW43" s="16"/>
      <c r="FX43" s="16"/>
      <c r="FY43" s="16"/>
      <c r="FZ43" s="16"/>
      <c r="GA43" s="16"/>
      <c r="GB43" s="16"/>
      <c r="GC43" s="16"/>
      <c r="GD43" s="16"/>
      <c r="GE43" s="16"/>
      <c r="GF43" s="16"/>
      <c r="GG43" s="16"/>
      <c r="GH43" s="16"/>
      <c r="GI43" s="16"/>
      <c r="GJ43" s="16"/>
      <c r="GK43" s="16"/>
      <c r="GL43" s="16"/>
      <c r="GM43" s="16"/>
      <c r="GN43" s="16"/>
      <c r="GO43" s="16"/>
      <c r="GP43" s="16"/>
      <c r="GQ43" s="16"/>
      <c r="GR43" s="16"/>
      <c r="GS43" s="16"/>
      <c r="GT43" s="16"/>
      <c r="GU43" s="16"/>
      <c r="GV43" s="16"/>
      <c r="GW43" s="16"/>
      <c r="GX43" s="16"/>
      <c r="GY43" s="16"/>
      <c r="GZ43" s="16"/>
      <c r="HA43" s="16"/>
      <c r="HB43" s="16"/>
      <c r="HC43" s="16"/>
      <c r="HD43" s="16"/>
      <c r="HE43" s="16"/>
      <c r="HF43" s="16"/>
      <c r="HG43" s="16"/>
      <c r="HH43" s="16"/>
      <c r="HI43" s="16"/>
      <c r="HJ43" s="16"/>
      <c r="HK43" s="16"/>
      <c r="HL43" s="16"/>
      <c r="HM43" s="16"/>
      <c r="HN43" s="16"/>
      <c r="HO43" s="16"/>
      <c r="HP43" s="16"/>
    </row>
    <row r="44" spans="1:224" ht="12.75" customHeight="1" x14ac:dyDescent="0.2">
      <c r="A44" s="67" t="s">
        <v>181</v>
      </c>
      <c r="B44" s="20">
        <v>1050</v>
      </c>
      <c r="C44" s="68" t="s">
        <v>144</v>
      </c>
      <c r="D44" s="21">
        <f t="shared" ref="D44:E59" ca="1" si="4">IFERROR(INDIRECT("'"&amp;$B$2&amp;"'!"&amp;ADDRESS(MATCH($B44,INDIRECT("'"&amp;$B$2&amp;"'!$B$1:$B$1095"),0),MATCH(D$5,INDIRECT("'"&amp;$B$2&amp;"'!5:5"),0))),0)</f>
        <v>0</v>
      </c>
      <c r="E44" s="21">
        <f t="shared" ca="1" si="4"/>
        <v>0</v>
      </c>
      <c r="F44" s="22">
        <f t="shared" ca="1" si="1"/>
        <v>0</v>
      </c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  <c r="BM44" s="16"/>
      <c r="BN44" s="16"/>
      <c r="BO44" s="16"/>
      <c r="BP44" s="16"/>
      <c r="BQ44" s="16"/>
      <c r="BR44" s="16"/>
      <c r="BS44" s="16"/>
      <c r="BT44" s="16"/>
      <c r="BU44" s="16"/>
      <c r="BV44" s="16"/>
      <c r="BW44" s="16"/>
      <c r="BX44" s="16"/>
      <c r="BY44" s="16"/>
      <c r="BZ44" s="16"/>
      <c r="CA44" s="16"/>
      <c r="CB44" s="16"/>
      <c r="CC44" s="16"/>
      <c r="CD44" s="16"/>
      <c r="CE44" s="16"/>
      <c r="CF44" s="16"/>
      <c r="CG44" s="16"/>
      <c r="CH44" s="16"/>
      <c r="CI44" s="16"/>
      <c r="CJ44" s="16"/>
      <c r="CK44" s="16"/>
      <c r="CL44" s="16"/>
      <c r="CM44" s="16"/>
      <c r="CN44" s="16"/>
      <c r="CO44" s="16"/>
      <c r="CP44" s="16"/>
      <c r="CQ44" s="16"/>
      <c r="CR44" s="16"/>
      <c r="CS44" s="16"/>
      <c r="CT44" s="16"/>
      <c r="CU44" s="16"/>
      <c r="CV44" s="16"/>
      <c r="CW44" s="16"/>
      <c r="CX44" s="16"/>
      <c r="CY44" s="16"/>
      <c r="CZ44" s="16"/>
      <c r="DA44" s="16"/>
      <c r="DB44" s="16"/>
      <c r="DC44" s="16"/>
      <c r="DD44" s="16"/>
      <c r="DE44" s="16"/>
      <c r="DF44" s="16"/>
      <c r="DG44" s="16"/>
      <c r="DH44" s="16"/>
      <c r="DI44" s="16"/>
      <c r="DJ44" s="16"/>
      <c r="DK44" s="16"/>
      <c r="DL44" s="16"/>
      <c r="DM44" s="16"/>
      <c r="DN44" s="16"/>
      <c r="DO44" s="16"/>
      <c r="DP44" s="16"/>
      <c r="DQ44" s="16"/>
      <c r="DR44" s="16"/>
      <c r="DS44" s="16"/>
      <c r="DT44" s="16"/>
      <c r="DU44" s="16"/>
      <c r="DV44" s="16"/>
      <c r="DW44" s="16"/>
      <c r="DX44" s="16"/>
      <c r="DY44" s="16"/>
      <c r="DZ44" s="16"/>
      <c r="EA44" s="16"/>
      <c r="EB44" s="16"/>
      <c r="EC44" s="16"/>
      <c r="ED44" s="16"/>
      <c r="EE44" s="16"/>
      <c r="EF44" s="16"/>
      <c r="EG44" s="16"/>
      <c r="EH44" s="16"/>
      <c r="EI44" s="16"/>
      <c r="EJ44" s="16"/>
      <c r="EK44" s="16"/>
      <c r="EL44" s="16"/>
      <c r="EM44" s="16"/>
      <c r="EN44" s="16"/>
      <c r="EO44" s="16"/>
      <c r="EP44" s="16"/>
      <c r="EQ44" s="16"/>
      <c r="ER44" s="16"/>
      <c r="ES44" s="16"/>
      <c r="ET44" s="16"/>
      <c r="EU44" s="16"/>
      <c r="EV44" s="16"/>
      <c r="EW44" s="16"/>
      <c r="EX44" s="16"/>
      <c r="EY44" s="16"/>
      <c r="EZ44" s="16"/>
      <c r="FA44" s="16"/>
      <c r="FB44" s="16"/>
      <c r="FC44" s="16"/>
      <c r="FD44" s="16"/>
      <c r="FE44" s="16"/>
      <c r="FF44" s="16"/>
      <c r="FG44" s="16"/>
      <c r="FH44" s="16"/>
      <c r="FI44" s="16"/>
      <c r="FJ44" s="16"/>
      <c r="FK44" s="16"/>
      <c r="FL44" s="16"/>
      <c r="FM44" s="16"/>
      <c r="FN44" s="16"/>
      <c r="FO44" s="16"/>
      <c r="FP44" s="16"/>
      <c r="FQ44" s="16"/>
      <c r="FR44" s="16"/>
      <c r="FS44" s="16"/>
      <c r="FT44" s="16"/>
      <c r="FU44" s="16"/>
      <c r="FV44" s="16"/>
      <c r="FW44" s="16"/>
      <c r="FX44" s="16"/>
      <c r="FY44" s="16"/>
      <c r="FZ44" s="16"/>
      <c r="GA44" s="16"/>
      <c r="GB44" s="16"/>
      <c r="GC44" s="16"/>
      <c r="GD44" s="16"/>
      <c r="GE44" s="16"/>
      <c r="GF44" s="16"/>
      <c r="GG44" s="16"/>
      <c r="GH44" s="16"/>
      <c r="GI44" s="16"/>
      <c r="GJ44" s="16"/>
      <c r="GK44" s="16"/>
      <c r="GL44" s="16"/>
      <c r="GM44" s="16"/>
      <c r="GN44" s="16"/>
      <c r="GO44" s="16"/>
      <c r="GP44" s="16"/>
      <c r="GQ44" s="16"/>
      <c r="GR44" s="16"/>
      <c r="GS44" s="16"/>
      <c r="GT44" s="16"/>
      <c r="GU44" s="16"/>
      <c r="GV44" s="16"/>
      <c r="GW44" s="16"/>
      <c r="GX44" s="16"/>
      <c r="GY44" s="16"/>
      <c r="GZ44" s="16"/>
      <c r="HA44" s="16"/>
      <c r="HB44" s="16"/>
      <c r="HC44" s="16"/>
      <c r="HD44" s="16"/>
      <c r="HE44" s="16"/>
      <c r="HF44" s="16"/>
      <c r="HG44" s="16"/>
      <c r="HH44" s="16"/>
      <c r="HI44" s="16"/>
      <c r="HJ44" s="16"/>
      <c r="HK44" s="16"/>
      <c r="HL44" s="16"/>
      <c r="HM44" s="16"/>
      <c r="HN44" s="16"/>
      <c r="HO44" s="16"/>
      <c r="HP44" s="16"/>
    </row>
    <row r="45" spans="1:224" ht="12.75" customHeight="1" x14ac:dyDescent="0.2">
      <c r="A45" s="67" t="s">
        <v>182</v>
      </c>
      <c r="B45" s="20">
        <v>1051</v>
      </c>
      <c r="C45" s="68" t="s">
        <v>144</v>
      </c>
      <c r="D45" s="21">
        <f t="shared" ca="1" si="4"/>
        <v>0</v>
      </c>
      <c r="E45" s="21">
        <f t="shared" ca="1" si="4"/>
        <v>0</v>
      </c>
      <c r="F45" s="22">
        <f t="shared" ca="1" si="1"/>
        <v>0</v>
      </c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/>
      <c r="AS45" s="16"/>
      <c r="AT45" s="16"/>
      <c r="AU45" s="16"/>
      <c r="AV45" s="16"/>
      <c r="AW45" s="16"/>
      <c r="AX45" s="16"/>
      <c r="AY45" s="16"/>
      <c r="AZ45" s="1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  <c r="BM45" s="16"/>
      <c r="BN45" s="16"/>
      <c r="BO45" s="16"/>
      <c r="BP45" s="16"/>
      <c r="BQ45" s="16"/>
      <c r="BR45" s="16"/>
      <c r="BS45" s="16"/>
      <c r="BT45" s="16"/>
      <c r="BU45" s="16"/>
      <c r="BV45" s="16"/>
      <c r="BW45" s="16"/>
      <c r="BX45" s="16"/>
      <c r="BY45" s="16"/>
      <c r="BZ45" s="16"/>
      <c r="CA45" s="16"/>
      <c r="CB45" s="16"/>
      <c r="CC45" s="16"/>
      <c r="CD45" s="16"/>
      <c r="CE45" s="16"/>
      <c r="CF45" s="16"/>
      <c r="CG45" s="16"/>
      <c r="CH45" s="16"/>
      <c r="CI45" s="16"/>
      <c r="CJ45" s="16"/>
      <c r="CK45" s="16"/>
      <c r="CL45" s="16"/>
      <c r="CM45" s="16"/>
      <c r="CN45" s="16"/>
      <c r="CO45" s="16"/>
      <c r="CP45" s="16"/>
      <c r="CQ45" s="16"/>
      <c r="CR45" s="16"/>
      <c r="CS45" s="16"/>
      <c r="CT45" s="16"/>
      <c r="CU45" s="16"/>
      <c r="CV45" s="16"/>
      <c r="CW45" s="16"/>
      <c r="CX45" s="16"/>
      <c r="CY45" s="16"/>
      <c r="CZ45" s="16"/>
      <c r="DA45" s="16"/>
      <c r="DB45" s="16"/>
      <c r="DC45" s="16"/>
      <c r="DD45" s="16"/>
      <c r="DE45" s="16"/>
      <c r="DF45" s="16"/>
      <c r="DG45" s="16"/>
      <c r="DH45" s="16"/>
      <c r="DI45" s="16"/>
      <c r="DJ45" s="16"/>
      <c r="DK45" s="16"/>
      <c r="DL45" s="16"/>
      <c r="DM45" s="16"/>
      <c r="DN45" s="16"/>
      <c r="DO45" s="16"/>
      <c r="DP45" s="16"/>
      <c r="DQ45" s="16"/>
      <c r="DR45" s="16"/>
      <c r="DS45" s="16"/>
      <c r="DT45" s="16"/>
      <c r="DU45" s="16"/>
      <c r="DV45" s="16"/>
      <c r="DW45" s="16"/>
      <c r="DX45" s="16"/>
      <c r="DY45" s="16"/>
      <c r="DZ45" s="16"/>
      <c r="EA45" s="16"/>
      <c r="EB45" s="16"/>
      <c r="EC45" s="16"/>
      <c r="ED45" s="16"/>
      <c r="EE45" s="16"/>
      <c r="EF45" s="16"/>
      <c r="EG45" s="16"/>
      <c r="EH45" s="16"/>
      <c r="EI45" s="16"/>
      <c r="EJ45" s="16"/>
      <c r="EK45" s="16"/>
      <c r="EL45" s="16"/>
      <c r="EM45" s="16"/>
      <c r="EN45" s="16"/>
      <c r="EO45" s="16"/>
      <c r="EP45" s="16"/>
      <c r="EQ45" s="16"/>
      <c r="ER45" s="16"/>
      <c r="ES45" s="16"/>
      <c r="ET45" s="16"/>
      <c r="EU45" s="16"/>
      <c r="EV45" s="16"/>
      <c r="EW45" s="16"/>
      <c r="EX45" s="16"/>
      <c r="EY45" s="16"/>
      <c r="EZ45" s="16"/>
      <c r="FA45" s="16"/>
      <c r="FB45" s="16"/>
      <c r="FC45" s="16"/>
      <c r="FD45" s="16"/>
      <c r="FE45" s="16"/>
      <c r="FF45" s="16"/>
      <c r="FG45" s="16"/>
      <c r="FH45" s="16"/>
      <c r="FI45" s="16"/>
      <c r="FJ45" s="16"/>
      <c r="FK45" s="16"/>
      <c r="FL45" s="16"/>
      <c r="FM45" s="16"/>
      <c r="FN45" s="16"/>
      <c r="FO45" s="16"/>
      <c r="FP45" s="16"/>
      <c r="FQ45" s="16"/>
      <c r="FR45" s="16"/>
      <c r="FS45" s="16"/>
      <c r="FT45" s="16"/>
      <c r="FU45" s="16"/>
      <c r="FV45" s="16"/>
      <c r="FW45" s="16"/>
      <c r="FX45" s="16"/>
      <c r="FY45" s="16"/>
      <c r="FZ45" s="16"/>
      <c r="GA45" s="16"/>
      <c r="GB45" s="16"/>
      <c r="GC45" s="16"/>
      <c r="GD45" s="16"/>
      <c r="GE45" s="16"/>
      <c r="GF45" s="16"/>
      <c r="GG45" s="16"/>
      <c r="GH45" s="16"/>
      <c r="GI45" s="16"/>
      <c r="GJ45" s="16"/>
      <c r="GK45" s="16"/>
      <c r="GL45" s="16"/>
      <c r="GM45" s="16"/>
      <c r="GN45" s="16"/>
      <c r="GO45" s="16"/>
      <c r="GP45" s="16"/>
      <c r="GQ45" s="16"/>
      <c r="GR45" s="16"/>
      <c r="GS45" s="16"/>
      <c r="GT45" s="16"/>
      <c r="GU45" s="16"/>
      <c r="GV45" s="16"/>
      <c r="GW45" s="16"/>
      <c r="GX45" s="16"/>
      <c r="GY45" s="16"/>
      <c r="GZ45" s="16"/>
      <c r="HA45" s="16"/>
      <c r="HB45" s="16"/>
      <c r="HC45" s="16"/>
      <c r="HD45" s="16"/>
      <c r="HE45" s="16"/>
      <c r="HF45" s="16"/>
      <c r="HG45" s="16"/>
      <c r="HH45" s="16"/>
      <c r="HI45" s="16"/>
      <c r="HJ45" s="16"/>
      <c r="HK45" s="16"/>
      <c r="HL45" s="16"/>
      <c r="HM45" s="16"/>
      <c r="HN45" s="16"/>
      <c r="HO45" s="16"/>
      <c r="HP45" s="16"/>
    </row>
    <row r="46" spans="1:224" ht="12.75" customHeight="1" x14ac:dyDescent="0.2">
      <c r="A46" s="67" t="s">
        <v>183</v>
      </c>
      <c r="B46" s="20">
        <v>1052</v>
      </c>
      <c r="C46" s="68" t="s">
        <v>144</v>
      </c>
      <c r="D46" s="21">
        <f t="shared" ca="1" si="4"/>
        <v>0</v>
      </c>
      <c r="E46" s="21">
        <f t="shared" ca="1" si="4"/>
        <v>0</v>
      </c>
      <c r="F46" s="22">
        <f t="shared" ca="1" si="1"/>
        <v>0</v>
      </c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  <c r="BM46" s="16"/>
      <c r="BN46" s="16"/>
      <c r="BO46" s="16"/>
      <c r="BP46" s="16"/>
      <c r="BQ46" s="16"/>
      <c r="BR46" s="16"/>
      <c r="BS46" s="16"/>
      <c r="BT46" s="16"/>
      <c r="BU46" s="16"/>
      <c r="BV46" s="16"/>
      <c r="BW46" s="16"/>
      <c r="BX46" s="16"/>
      <c r="BY46" s="16"/>
      <c r="BZ46" s="16"/>
      <c r="CA46" s="16"/>
      <c r="CB46" s="16"/>
      <c r="CC46" s="16"/>
      <c r="CD46" s="16"/>
      <c r="CE46" s="16"/>
      <c r="CF46" s="16"/>
      <c r="CG46" s="16"/>
      <c r="CH46" s="16"/>
      <c r="CI46" s="16"/>
      <c r="CJ46" s="16"/>
      <c r="CK46" s="16"/>
      <c r="CL46" s="16"/>
      <c r="CM46" s="16"/>
      <c r="CN46" s="16"/>
      <c r="CO46" s="16"/>
      <c r="CP46" s="16"/>
      <c r="CQ46" s="16"/>
      <c r="CR46" s="16"/>
      <c r="CS46" s="16"/>
      <c r="CT46" s="16"/>
      <c r="CU46" s="16"/>
      <c r="CV46" s="16"/>
      <c r="CW46" s="16"/>
      <c r="CX46" s="16"/>
      <c r="CY46" s="16"/>
      <c r="CZ46" s="16"/>
      <c r="DA46" s="16"/>
      <c r="DB46" s="16"/>
      <c r="DC46" s="16"/>
      <c r="DD46" s="16"/>
      <c r="DE46" s="16"/>
      <c r="DF46" s="16"/>
      <c r="DG46" s="16"/>
      <c r="DH46" s="16"/>
      <c r="DI46" s="16"/>
      <c r="DJ46" s="16"/>
      <c r="DK46" s="16"/>
      <c r="DL46" s="16"/>
      <c r="DM46" s="16"/>
      <c r="DN46" s="16"/>
      <c r="DO46" s="16"/>
      <c r="DP46" s="16"/>
      <c r="DQ46" s="16"/>
      <c r="DR46" s="16"/>
      <c r="DS46" s="16"/>
      <c r="DT46" s="16"/>
      <c r="DU46" s="16"/>
      <c r="DV46" s="16"/>
      <c r="DW46" s="16"/>
      <c r="DX46" s="16"/>
      <c r="DY46" s="16"/>
      <c r="DZ46" s="16"/>
      <c r="EA46" s="16"/>
      <c r="EB46" s="16"/>
      <c r="EC46" s="16"/>
      <c r="ED46" s="16"/>
      <c r="EE46" s="16"/>
      <c r="EF46" s="16"/>
      <c r="EG46" s="16"/>
      <c r="EH46" s="16"/>
      <c r="EI46" s="16"/>
      <c r="EJ46" s="16"/>
      <c r="EK46" s="16"/>
      <c r="EL46" s="16"/>
      <c r="EM46" s="16"/>
      <c r="EN46" s="16"/>
      <c r="EO46" s="16"/>
      <c r="EP46" s="16"/>
      <c r="EQ46" s="16"/>
      <c r="ER46" s="16"/>
      <c r="ES46" s="16"/>
      <c r="ET46" s="16"/>
      <c r="EU46" s="16"/>
      <c r="EV46" s="16"/>
      <c r="EW46" s="16"/>
      <c r="EX46" s="16"/>
      <c r="EY46" s="16"/>
      <c r="EZ46" s="16"/>
      <c r="FA46" s="16"/>
      <c r="FB46" s="16"/>
      <c r="FC46" s="16"/>
      <c r="FD46" s="16"/>
      <c r="FE46" s="16"/>
      <c r="FF46" s="16"/>
      <c r="FG46" s="16"/>
      <c r="FH46" s="16"/>
      <c r="FI46" s="16"/>
      <c r="FJ46" s="16"/>
      <c r="FK46" s="16"/>
      <c r="FL46" s="16"/>
      <c r="FM46" s="16"/>
      <c r="FN46" s="16"/>
      <c r="FO46" s="16"/>
      <c r="FP46" s="16"/>
      <c r="FQ46" s="16"/>
      <c r="FR46" s="16"/>
      <c r="FS46" s="16"/>
      <c r="FT46" s="16"/>
      <c r="FU46" s="16"/>
      <c r="FV46" s="16"/>
      <c r="FW46" s="16"/>
      <c r="FX46" s="16"/>
      <c r="FY46" s="16"/>
      <c r="FZ46" s="16"/>
      <c r="GA46" s="16"/>
      <c r="GB46" s="16"/>
      <c r="GC46" s="16"/>
      <c r="GD46" s="16"/>
      <c r="GE46" s="16"/>
      <c r="GF46" s="16"/>
      <c r="GG46" s="16"/>
      <c r="GH46" s="16"/>
      <c r="GI46" s="16"/>
      <c r="GJ46" s="16"/>
      <c r="GK46" s="16"/>
      <c r="GL46" s="16"/>
      <c r="GM46" s="16"/>
      <c r="GN46" s="16"/>
      <c r="GO46" s="16"/>
      <c r="GP46" s="16"/>
      <c r="GQ46" s="16"/>
      <c r="GR46" s="16"/>
      <c r="GS46" s="16"/>
      <c r="GT46" s="16"/>
      <c r="GU46" s="16"/>
      <c r="GV46" s="16"/>
      <c r="GW46" s="16"/>
      <c r="GX46" s="16"/>
      <c r="GY46" s="16"/>
      <c r="GZ46" s="16"/>
      <c r="HA46" s="16"/>
      <c r="HB46" s="16"/>
      <c r="HC46" s="16"/>
      <c r="HD46" s="16"/>
      <c r="HE46" s="16"/>
      <c r="HF46" s="16"/>
      <c r="HG46" s="16"/>
      <c r="HH46" s="16"/>
      <c r="HI46" s="16"/>
      <c r="HJ46" s="16"/>
      <c r="HK46" s="16"/>
      <c r="HL46" s="16"/>
      <c r="HM46" s="16"/>
      <c r="HN46" s="16"/>
      <c r="HO46" s="16"/>
      <c r="HP46" s="16"/>
    </row>
    <row r="47" spans="1:224" ht="12.75" customHeight="1" x14ac:dyDescent="0.2">
      <c r="A47" s="67" t="s">
        <v>184</v>
      </c>
      <c r="B47" s="20">
        <v>1053</v>
      </c>
      <c r="C47" s="68" t="s">
        <v>144</v>
      </c>
      <c r="D47" s="21">
        <f t="shared" ca="1" si="4"/>
        <v>0</v>
      </c>
      <c r="E47" s="21">
        <f t="shared" ca="1" si="4"/>
        <v>-41035.21</v>
      </c>
      <c r="F47" s="22">
        <f t="shared" ca="1" si="1"/>
        <v>-41035.21</v>
      </c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  <c r="BM47" s="16"/>
      <c r="BN47" s="16"/>
      <c r="BO47" s="16"/>
      <c r="BP47" s="16"/>
      <c r="BQ47" s="16"/>
      <c r="BR47" s="16"/>
      <c r="BS47" s="16"/>
      <c r="BT47" s="16"/>
      <c r="BU47" s="16"/>
      <c r="BV47" s="16"/>
      <c r="BW47" s="16"/>
      <c r="BX47" s="16"/>
      <c r="BY47" s="16"/>
      <c r="BZ47" s="16"/>
      <c r="CA47" s="16"/>
      <c r="CB47" s="16"/>
      <c r="CC47" s="16"/>
      <c r="CD47" s="16"/>
      <c r="CE47" s="16"/>
      <c r="CF47" s="16"/>
      <c r="CG47" s="16"/>
      <c r="CH47" s="16"/>
      <c r="CI47" s="16"/>
      <c r="CJ47" s="16"/>
      <c r="CK47" s="16"/>
      <c r="CL47" s="16"/>
      <c r="CM47" s="16"/>
      <c r="CN47" s="16"/>
      <c r="CO47" s="16"/>
      <c r="CP47" s="16"/>
      <c r="CQ47" s="16"/>
      <c r="CR47" s="16"/>
      <c r="CS47" s="16"/>
      <c r="CT47" s="16"/>
      <c r="CU47" s="16"/>
      <c r="CV47" s="16"/>
      <c r="CW47" s="16"/>
      <c r="CX47" s="16"/>
      <c r="CY47" s="16"/>
      <c r="CZ47" s="16"/>
      <c r="DA47" s="16"/>
      <c r="DB47" s="16"/>
      <c r="DC47" s="16"/>
      <c r="DD47" s="16"/>
      <c r="DE47" s="16"/>
      <c r="DF47" s="16"/>
      <c r="DG47" s="16"/>
      <c r="DH47" s="16"/>
      <c r="DI47" s="16"/>
      <c r="DJ47" s="16"/>
      <c r="DK47" s="16"/>
      <c r="DL47" s="16"/>
      <c r="DM47" s="16"/>
      <c r="DN47" s="16"/>
      <c r="DO47" s="16"/>
      <c r="DP47" s="16"/>
      <c r="DQ47" s="16"/>
      <c r="DR47" s="16"/>
      <c r="DS47" s="16"/>
      <c r="DT47" s="16"/>
      <c r="DU47" s="16"/>
      <c r="DV47" s="16"/>
      <c r="DW47" s="16"/>
      <c r="DX47" s="16"/>
      <c r="DY47" s="16"/>
      <c r="DZ47" s="16"/>
      <c r="EA47" s="16"/>
      <c r="EB47" s="16"/>
      <c r="EC47" s="16"/>
      <c r="ED47" s="16"/>
      <c r="EE47" s="16"/>
      <c r="EF47" s="16"/>
      <c r="EG47" s="16"/>
      <c r="EH47" s="16"/>
      <c r="EI47" s="16"/>
      <c r="EJ47" s="16"/>
      <c r="EK47" s="16"/>
      <c r="EL47" s="16"/>
      <c r="EM47" s="16"/>
      <c r="EN47" s="16"/>
      <c r="EO47" s="16"/>
      <c r="EP47" s="16"/>
      <c r="EQ47" s="16"/>
      <c r="ER47" s="16"/>
      <c r="ES47" s="16"/>
      <c r="ET47" s="16"/>
      <c r="EU47" s="16"/>
      <c r="EV47" s="16"/>
      <c r="EW47" s="16"/>
      <c r="EX47" s="16"/>
      <c r="EY47" s="16"/>
      <c r="EZ47" s="16"/>
      <c r="FA47" s="16"/>
      <c r="FB47" s="16"/>
      <c r="FC47" s="16"/>
      <c r="FD47" s="16"/>
      <c r="FE47" s="16"/>
      <c r="FF47" s="16"/>
      <c r="FG47" s="16"/>
      <c r="FH47" s="16"/>
      <c r="FI47" s="16"/>
      <c r="FJ47" s="16"/>
      <c r="FK47" s="16"/>
      <c r="FL47" s="16"/>
      <c r="FM47" s="16"/>
      <c r="FN47" s="16"/>
      <c r="FO47" s="16"/>
      <c r="FP47" s="16"/>
      <c r="FQ47" s="16"/>
      <c r="FR47" s="16"/>
      <c r="FS47" s="16"/>
      <c r="FT47" s="16"/>
      <c r="FU47" s="16"/>
      <c r="FV47" s="16"/>
      <c r="FW47" s="16"/>
      <c r="FX47" s="16"/>
      <c r="FY47" s="16"/>
      <c r="FZ47" s="16"/>
      <c r="GA47" s="16"/>
      <c r="GB47" s="16"/>
      <c r="GC47" s="16"/>
      <c r="GD47" s="16"/>
      <c r="GE47" s="16"/>
      <c r="GF47" s="16"/>
      <c r="GG47" s="16"/>
      <c r="GH47" s="16"/>
      <c r="GI47" s="16"/>
      <c r="GJ47" s="16"/>
      <c r="GK47" s="16"/>
      <c r="GL47" s="16"/>
      <c r="GM47" s="16"/>
      <c r="GN47" s="16"/>
      <c r="GO47" s="16"/>
      <c r="GP47" s="16"/>
      <c r="GQ47" s="16"/>
      <c r="GR47" s="16"/>
      <c r="GS47" s="16"/>
      <c r="GT47" s="16"/>
      <c r="GU47" s="16"/>
      <c r="GV47" s="16"/>
      <c r="GW47" s="16"/>
      <c r="GX47" s="16"/>
      <c r="GY47" s="16"/>
      <c r="GZ47" s="16"/>
      <c r="HA47" s="16"/>
      <c r="HB47" s="16"/>
      <c r="HC47" s="16"/>
      <c r="HD47" s="16"/>
      <c r="HE47" s="16"/>
      <c r="HF47" s="16"/>
      <c r="HG47" s="16"/>
      <c r="HH47" s="16"/>
      <c r="HI47" s="16"/>
      <c r="HJ47" s="16"/>
      <c r="HK47" s="16"/>
      <c r="HL47" s="16"/>
      <c r="HM47" s="16"/>
      <c r="HN47" s="16"/>
      <c r="HO47" s="16"/>
      <c r="HP47" s="16"/>
    </row>
    <row r="48" spans="1:224" ht="12.75" customHeight="1" x14ac:dyDescent="0.2">
      <c r="A48" s="67" t="s">
        <v>185</v>
      </c>
      <c r="B48" s="20">
        <v>1054</v>
      </c>
      <c r="C48" s="68" t="s">
        <v>144</v>
      </c>
      <c r="D48" s="21">
        <f t="shared" ca="1" si="4"/>
        <v>0</v>
      </c>
      <c r="E48" s="21">
        <f t="shared" ca="1" si="4"/>
        <v>0</v>
      </c>
      <c r="F48" s="22">
        <f t="shared" ca="1" si="1"/>
        <v>0</v>
      </c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  <c r="BM48" s="16"/>
      <c r="BN48" s="16"/>
      <c r="BO48" s="16"/>
      <c r="BP48" s="16"/>
      <c r="BQ48" s="16"/>
      <c r="BR48" s="16"/>
      <c r="BS48" s="16"/>
      <c r="BT48" s="16"/>
      <c r="BU48" s="16"/>
      <c r="BV48" s="16"/>
      <c r="BW48" s="16"/>
      <c r="BX48" s="16"/>
      <c r="BY48" s="16"/>
      <c r="BZ48" s="16"/>
      <c r="CA48" s="16"/>
      <c r="CB48" s="16"/>
      <c r="CC48" s="16"/>
      <c r="CD48" s="16"/>
      <c r="CE48" s="16"/>
      <c r="CF48" s="16"/>
      <c r="CG48" s="16"/>
      <c r="CH48" s="16"/>
      <c r="CI48" s="16"/>
      <c r="CJ48" s="16"/>
      <c r="CK48" s="16"/>
      <c r="CL48" s="16"/>
      <c r="CM48" s="16"/>
      <c r="CN48" s="16"/>
      <c r="CO48" s="16"/>
      <c r="CP48" s="16"/>
      <c r="CQ48" s="16"/>
      <c r="CR48" s="16"/>
      <c r="CS48" s="16"/>
      <c r="CT48" s="16"/>
      <c r="CU48" s="16"/>
      <c r="CV48" s="16"/>
      <c r="CW48" s="16"/>
      <c r="CX48" s="16"/>
      <c r="CY48" s="16"/>
      <c r="CZ48" s="16"/>
      <c r="DA48" s="16"/>
      <c r="DB48" s="16"/>
      <c r="DC48" s="16"/>
      <c r="DD48" s="16"/>
      <c r="DE48" s="16"/>
      <c r="DF48" s="16"/>
      <c r="DG48" s="16"/>
      <c r="DH48" s="16"/>
      <c r="DI48" s="16"/>
      <c r="DJ48" s="16"/>
      <c r="DK48" s="16"/>
      <c r="DL48" s="16"/>
      <c r="DM48" s="16"/>
      <c r="DN48" s="16"/>
      <c r="DO48" s="16"/>
      <c r="DP48" s="16"/>
      <c r="DQ48" s="16"/>
      <c r="DR48" s="16"/>
      <c r="DS48" s="16"/>
      <c r="DT48" s="16"/>
      <c r="DU48" s="16"/>
      <c r="DV48" s="16"/>
      <c r="DW48" s="16"/>
      <c r="DX48" s="16"/>
      <c r="DY48" s="16"/>
      <c r="DZ48" s="16"/>
      <c r="EA48" s="16"/>
      <c r="EB48" s="16"/>
      <c r="EC48" s="16"/>
      <c r="ED48" s="16"/>
      <c r="EE48" s="16"/>
      <c r="EF48" s="16"/>
      <c r="EG48" s="16"/>
      <c r="EH48" s="16"/>
      <c r="EI48" s="16"/>
      <c r="EJ48" s="16"/>
      <c r="EK48" s="16"/>
      <c r="EL48" s="16"/>
      <c r="EM48" s="16"/>
      <c r="EN48" s="16"/>
      <c r="EO48" s="16"/>
      <c r="EP48" s="16"/>
      <c r="EQ48" s="16"/>
      <c r="ER48" s="16"/>
      <c r="ES48" s="16"/>
      <c r="ET48" s="16"/>
      <c r="EU48" s="16"/>
      <c r="EV48" s="16"/>
      <c r="EW48" s="16"/>
      <c r="EX48" s="16"/>
      <c r="EY48" s="16"/>
      <c r="EZ48" s="16"/>
      <c r="FA48" s="16"/>
      <c r="FB48" s="16"/>
      <c r="FC48" s="16"/>
      <c r="FD48" s="16"/>
      <c r="FE48" s="16"/>
      <c r="FF48" s="16"/>
      <c r="FG48" s="16"/>
      <c r="FH48" s="16"/>
      <c r="FI48" s="16"/>
      <c r="FJ48" s="16"/>
      <c r="FK48" s="16"/>
      <c r="FL48" s="16"/>
      <c r="FM48" s="16"/>
      <c r="FN48" s="16"/>
      <c r="FO48" s="16"/>
      <c r="FP48" s="16"/>
      <c r="FQ48" s="16"/>
      <c r="FR48" s="16"/>
      <c r="FS48" s="16"/>
      <c r="FT48" s="16"/>
      <c r="FU48" s="16"/>
      <c r="FV48" s="16"/>
      <c r="FW48" s="16"/>
      <c r="FX48" s="16"/>
      <c r="FY48" s="16"/>
      <c r="FZ48" s="16"/>
      <c r="GA48" s="16"/>
      <c r="GB48" s="16"/>
      <c r="GC48" s="16"/>
      <c r="GD48" s="16"/>
      <c r="GE48" s="16"/>
      <c r="GF48" s="16"/>
      <c r="GG48" s="16"/>
      <c r="GH48" s="16"/>
      <c r="GI48" s="16"/>
      <c r="GJ48" s="16"/>
      <c r="GK48" s="16"/>
      <c r="GL48" s="16"/>
      <c r="GM48" s="16"/>
      <c r="GN48" s="16"/>
      <c r="GO48" s="16"/>
      <c r="GP48" s="16"/>
      <c r="GQ48" s="16"/>
      <c r="GR48" s="16"/>
      <c r="GS48" s="16"/>
      <c r="GT48" s="16"/>
      <c r="GU48" s="16"/>
      <c r="GV48" s="16"/>
      <c r="GW48" s="16"/>
      <c r="GX48" s="16"/>
      <c r="GY48" s="16"/>
      <c r="GZ48" s="16"/>
      <c r="HA48" s="16"/>
      <c r="HB48" s="16"/>
      <c r="HC48" s="16"/>
      <c r="HD48" s="16"/>
      <c r="HE48" s="16"/>
      <c r="HF48" s="16"/>
      <c r="HG48" s="16"/>
      <c r="HH48" s="16"/>
      <c r="HI48" s="16"/>
      <c r="HJ48" s="16"/>
      <c r="HK48" s="16"/>
      <c r="HL48" s="16"/>
      <c r="HM48" s="16"/>
      <c r="HN48" s="16"/>
      <c r="HO48" s="16"/>
      <c r="HP48" s="16"/>
    </row>
    <row r="49" spans="1:224" ht="12.75" customHeight="1" x14ac:dyDescent="0.2">
      <c r="A49" s="67" t="s">
        <v>186</v>
      </c>
      <c r="B49" s="20">
        <v>1055</v>
      </c>
      <c r="C49" s="68" t="s">
        <v>144</v>
      </c>
      <c r="D49" s="21">
        <f t="shared" ca="1" si="4"/>
        <v>0</v>
      </c>
      <c r="E49" s="21">
        <f t="shared" ca="1" si="4"/>
        <v>0</v>
      </c>
      <c r="F49" s="22">
        <f t="shared" ca="1" si="1"/>
        <v>0</v>
      </c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  <c r="BM49" s="16"/>
      <c r="BN49" s="16"/>
      <c r="BO49" s="16"/>
      <c r="BP49" s="16"/>
      <c r="BQ49" s="16"/>
      <c r="BR49" s="16"/>
      <c r="BS49" s="16"/>
      <c r="BT49" s="16"/>
      <c r="BU49" s="16"/>
      <c r="BV49" s="16"/>
      <c r="BW49" s="16"/>
      <c r="BX49" s="16"/>
      <c r="BY49" s="16"/>
      <c r="BZ49" s="16"/>
      <c r="CA49" s="16"/>
      <c r="CB49" s="16"/>
      <c r="CC49" s="16"/>
      <c r="CD49" s="16"/>
      <c r="CE49" s="16"/>
      <c r="CF49" s="16"/>
      <c r="CG49" s="16"/>
      <c r="CH49" s="16"/>
      <c r="CI49" s="16"/>
      <c r="CJ49" s="16"/>
      <c r="CK49" s="16"/>
      <c r="CL49" s="16"/>
      <c r="CM49" s="16"/>
      <c r="CN49" s="16"/>
      <c r="CO49" s="16"/>
      <c r="CP49" s="16"/>
      <c r="CQ49" s="16"/>
      <c r="CR49" s="16"/>
      <c r="CS49" s="16"/>
      <c r="CT49" s="16"/>
      <c r="CU49" s="16"/>
      <c r="CV49" s="16"/>
      <c r="CW49" s="16"/>
      <c r="CX49" s="16"/>
      <c r="CY49" s="16"/>
      <c r="CZ49" s="16"/>
      <c r="DA49" s="16"/>
      <c r="DB49" s="16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6"/>
      <c r="DT49" s="16"/>
      <c r="DU49" s="16"/>
      <c r="DV49" s="16"/>
      <c r="DW49" s="16"/>
      <c r="DX49" s="16"/>
      <c r="DY49" s="16"/>
      <c r="DZ49" s="16"/>
      <c r="EA49" s="16"/>
      <c r="EB49" s="16"/>
      <c r="EC49" s="16"/>
      <c r="ED49" s="16"/>
      <c r="EE49" s="16"/>
      <c r="EF49" s="16"/>
      <c r="EG49" s="16"/>
      <c r="EH49" s="16"/>
      <c r="EI49" s="16"/>
      <c r="EJ49" s="16"/>
      <c r="EK49" s="16"/>
      <c r="EL49" s="16"/>
      <c r="EM49" s="16"/>
      <c r="EN49" s="16"/>
      <c r="EO49" s="16"/>
      <c r="EP49" s="16"/>
      <c r="EQ49" s="16"/>
      <c r="ER49" s="16"/>
      <c r="ES49" s="16"/>
      <c r="ET49" s="16"/>
      <c r="EU49" s="16"/>
      <c r="EV49" s="16"/>
      <c r="EW49" s="16"/>
      <c r="EX49" s="16"/>
      <c r="EY49" s="16"/>
      <c r="EZ49" s="16"/>
      <c r="FA49" s="16"/>
      <c r="FB49" s="16"/>
      <c r="FC49" s="16"/>
      <c r="FD49" s="16"/>
      <c r="FE49" s="16"/>
      <c r="FF49" s="16"/>
      <c r="FG49" s="16"/>
      <c r="FH49" s="16"/>
      <c r="FI49" s="16"/>
      <c r="FJ49" s="16"/>
      <c r="FK49" s="16"/>
      <c r="FL49" s="16"/>
      <c r="FM49" s="16"/>
      <c r="FN49" s="16"/>
      <c r="FO49" s="16"/>
      <c r="FP49" s="16"/>
      <c r="FQ49" s="16"/>
      <c r="FR49" s="16"/>
      <c r="FS49" s="16"/>
      <c r="FT49" s="16"/>
      <c r="FU49" s="16"/>
      <c r="FV49" s="16"/>
      <c r="FW49" s="16"/>
      <c r="FX49" s="16"/>
      <c r="FY49" s="16"/>
      <c r="FZ49" s="16"/>
      <c r="GA49" s="16"/>
      <c r="GB49" s="16"/>
      <c r="GC49" s="16"/>
      <c r="GD49" s="16"/>
      <c r="GE49" s="16"/>
      <c r="GF49" s="16"/>
      <c r="GG49" s="16"/>
      <c r="GH49" s="16"/>
      <c r="GI49" s="16"/>
      <c r="GJ49" s="16"/>
      <c r="GK49" s="16"/>
      <c r="GL49" s="16"/>
      <c r="GM49" s="16"/>
      <c r="GN49" s="16"/>
      <c r="GO49" s="16"/>
      <c r="GP49" s="16"/>
      <c r="GQ49" s="16"/>
      <c r="GR49" s="16"/>
      <c r="GS49" s="16"/>
      <c r="GT49" s="16"/>
      <c r="GU49" s="16"/>
      <c r="GV49" s="16"/>
      <c r="GW49" s="16"/>
      <c r="GX49" s="16"/>
      <c r="GY49" s="16"/>
      <c r="GZ49" s="16"/>
      <c r="HA49" s="16"/>
      <c r="HB49" s="16"/>
      <c r="HC49" s="16"/>
      <c r="HD49" s="16"/>
      <c r="HE49" s="16"/>
      <c r="HF49" s="16"/>
      <c r="HG49" s="16"/>
      <c r="HH49" s="16"/>
      <c r="HI49" s="16"/>
      <c r="HJ49" s="16"/>
      <c r="HK49" s="16"/>
      <c r="HL49" s="16"/>
      <c r="HM49" s="16"/>
      <c r="HN49" s="16"/>
      <c r="HO49" s="16"/>
      <c r="HP49" s="16"/>
    </row>
    <row r="50" spans="1:224" ht="12.75" customHeight="1" x14ac:dyDescent="0.2">
      <c r="A50" s="67" t="s">
        <v>187</v>
      </c>
      <c r="B50" s="20">
        <v>1056</v>
      </c>
      <c r="C50" s="68" t="s">
        <v>144</v>
      </c>
      <c r="D50" s="21">
        <f t="shared" ca="1" si="4"/>
        <v>794327.14999998792</v>
      </c>
      <c r="E50" s="21">
        <f t="shared" ca="1" si="4"/>
        <v>713168.52999999991</v>
      </c>
      <c r="F50" s="22">
        <f t="shared" ca="1" si="1"/>
        <v>1507495.6799999878</v>
      </c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  <c r="BM50" s="16"/>
      <c r="BN50" s="16"/>
      <c r="BO50" s="16"/>
      <c r="BP50" s="16"/>
      <c r="BQ50" s="16"/>
      <c r="BR50" s="16"/>
      <c r="BS50" s="16"/>
      <c r="BT50" s="16"/>
      <c r="BU50" s="16"/>
      <c r="BV50" s="16"/>
      <c r="BW50" s="16"/>
      <c r="BX50" s="16"/>
      <c r="BY50" s="16"/>
      <c r="BZ50" s="16"/>
      <c r="CA50" s="16"/>
      <c r="CB50" s="16"/>
      <c r="CC50" s="16"/>
      <c r="CD50" s="16"/>
      <c r="CE50" s="16"/>
      <c r="CF50" s="16"/>
      <c r="CG50" s="16"/>
      <c r="CH50" s="16"/>
      <c r="CI50" s="16"/>
      <c r="CJ50" s="16"/>
      <c r="CK50" s="16"/>
      <c r="CL50" s="16"/>
      <c r="CM50" s="16"/>
      <c r="CN50" s="16"/>
      <c r="CO50" s="16"/>
      <c r="CP50" s="16"/>
      <c r="CQ50" s="16"/>
      <c r="CR50" s="16"/>
      <c r="CS50" s="16"/>
      <c r="CT50" s="16"/>
      <c r="CU50" s="16"/>
      <c r="CV50" s="16"/>
      <c r="CW50" s="16"/>
      <c r="CX50" s="16"/>
      <c r="CY50" s="16"/>
      <c r="CZ50" s="16"/>
      <c r="DA50" s="16"/>
      <c r="DB50" s="16"/>
      <c r="DC50" s="16"/>
      <c r="DD50" s="16"/>
      <c r="DE50" s="16"/>
      <c r="DF50" s="16"/>
      <c r="DG50" s="16"/>
      <c r="DH50" s="16"/>
      <c r="DI50" s="16"/>
      <c r="DJ50" s="16"/>
      <c r="DK50" s="16"/>
      <c r="DL50" s="16"/>
      <c r="DM50" s="16"/>
      <c r="DN50" s="16"/>
      <c r="DO50" s="16"/>
      <c r="DP50" s="16"/>
      <c r="DQ50" s="16"/>
      <c r="DR50" s="16"/>
      <c r="DS50" s="16"/>
      <c r="DT50" s="16"/>
      <c r="DU50" s="16"/>
      <c r="DV50" s="16"/>
      <c r="DW50" s="16"/>
      <c r="DX50" s="16"/>
      <c r="DY50" s="16"/>
      <c r="DZ50" s="16"/>
      <c r="EA50" s="16"/>
      <c r="EB50" s="16"/>
      <c r="EC50" s="16"/>
      <c r="ED50" s="16"/>
      <c r="EE50" s="16"/>
      <c r="EF50" s="16"/>
      <c r="EG50" s="16"/>
      <c r="EH50" s="16"/>
      <c r="EI50" s="16"/>
      <c r="EJ50" s="16"/>
      <c r="EK50" s="16"/>
      <c r="EL50" s="16"/>
      <c r="EM50" s="16"/>
      <c r="EN50" s="16"/>
      <c r="EO50" s="16"/>
      <c r="EP50" s="16"/>
      <c r="EQ50" s="16"/>
      <c r="ER50" s="16"/>
      <c r="ES50" s="16"/>
      <c r="ET50" s="16"/>
      <c r="EU50" s="16"/>
      <c r="EV50" s="16"/>
      <c r="EW50" s="16"/>
      <c r="EX50" s="16"/>
      <c r="EY50" s="16"/>
      <c r="EZ50" s="16"/>
      <c r="FA50" s="16"/>
      <c r="FB50" s="16"/>
      <c r="FC50" s="16"/>
      <c r="FD50" s="16"/>
      <c r="FE50" s="16"/>
      <c r="FF50" s="16"/>
      <c r="FG50" s="16"/>
      <c r="FH50" s="16"/>
      <c r="FI50" s="16"/>
      <c r="FJ50" s="16"/>
      <c r="FK50" s="16"/>
      <c r="FL50" s="16"/>
      <c r="FM50" s="16"/>
      <c r="FN50" s="16"/>
      <c r="FO50" s="16"/>
      <c r="FP50" s="16"/>
      <c r="FQ50" s="16"/>
      <c r="FR50" s="16"/>
      <c r="FS50" s="16"/>
      <c r="FT50" s="16"/>
      <c r="FU50" s="16"/>
      <c r="FV50" s="16"/>
      <c r="FW50" s="16"/>
      <c r="FX50" s="16"/>
      <c r="FY50" s="16"/>
      <c r="FZ50" s="16"/>
      <c r="GA50" s="16"/>
      <c r="GB50" s="16"/>
      <c r="GC50" s="16"/>
      <c r="GD50" s="16"/>
      <c r="GE50" s="16"/>
      <c r="GF50" s="16"/>
      <c r="GG50" s="16"/>
      <c r="GH50" s="16"/>
      <c r="GI50" s="16"/>
      <c r="GJ50" s="16"/>
      <c r="GK50" s="16"/>
      <c r="GL50" s="16"/>
      <c r="GM50" s="16"/>
      <c r="GN50" s="16"/>
      <c r="GO50" s="16"/>
      <c r="GP50" s="16"/>
      <c r="GQ50" s="16"/>
      <c r="GR50" s="16"/>
      <c r="GS50" s="16"/>
      <c r="GT50" s="16"/>
      <c r="GU50" s="16"/>
      <c r="GV50" s="16"/>
      <c r="GW50" s="16"/>
      <c r="GX50" s="16"/>
      <c r="GY50" s="16"/>
      <c r="GZ50" s="16"/>
      <c r="HA50" s="16"/>
      <c r="HB50" s="16"/>
      <c r="HC50" s="16"/>
      <c r="HD50" s="16"/>
      <c r="HE50" s="16"/>
      <c r="HF50" s="16"/>
      <c r="HG50" s="16"/>
      <c r="HH50" s="16"/>
      <c r="HI50" s="16"/>
      <c r="HJ50" s="16"/>
      <c r="HK50" s="16"/>
      <c r="HL50" s="16"/>
      <c r="HM50" s="16"/>
      <c r="HN50" s="16"/>
      <c r="HO50" s="16"/>
      <c r="HP50" s="16"/>
    </row>
    <row r="51" spans="1:224" ht="12.75" customHeight="1" x14ac:dyDescent="0.2">
      <c r="A51" s="67" t="s">
        <v>188</v>
      </c>
      <c r="B51" s="20">
        <v>1057</v>
      </c>
      <c r="C51" s="68" t="s">
        <v>144</v>
      </c>
      <c r="D51" s="21">
        <f t="shared" ca="1" si="4"/>
        <v>0</v>
      </c>
      <c r="E51" s="21">
        <f t="shared" ca="1" si="4"/>
        <v>0</v>
      </c>
      <c r="F51" s="22">
        <f t="shared" ref="F51:F56" ca="1" si="5">+SUM(D51:E51)</f>
        <v>0</v>
      </c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  <c r="BM51" s="16"/>
      <c r="BN51" s="16"/>
      <c r="BO51" s="16"/>
      <c r="BP51" s="16"/>
      <c r="BQ51" s="16"/>
      <c r="BR51" s="16"/>
      <c r="BS51" s="16"/>
      <c r="BT51" s="16"/>
      <c r="BU51" s="16"/>
      <c r="BV51" s="16"/>
      <c r="BW51" s="16"/>
      <c r="BX51" s="16"/>
      <c r="BY51" s="16"/>
      <c r="BZ51" s="16"/>
      <c r="CA51" s="16"/>
      <c r="CB51" s="16"/>
      <c r="CC51" s="16"/>
      <c r="CD51" s="16"/>
      <c r="CE51" s="16"/>
      <c r="CF51" s="16"/>
      <c r="CG51" s="16"/>
      <c r="CH51" s="16"/>
      <c r="CI51" s="16"/>
      <c r="CJ51" s="16"/>
      <c r="CK51" s="16"/>
      <c r="CL51" s="16"/>
      <c r="CM51" s="16"/>
      <c r="CN51" s="16"/>
      <c r="CO51" s="16"/>
      <c r="CP51" s="16"/>
      <c r="CQ51" s="16"/>
      <c r="CR51" s="16"/>
      <c r="CS51" s="16"/>
      <c r="CT51" s="16"/>
      <c r="CU51" s="16"/>
      <c r="CV51" s="16"/>
      <c r="CW51" s="16"/>
      <c r="CX51" s="16"/>
      <c r="CY51" s="16"/>
      <c r="CZ51" s="16"/>
      <c r="DA51" s="16"/>
      <c r="DB51" s="16"/>
      <c r="DC51" s="16"/>
      <c r="DD51" s="16"/>
      <c r="DE51" s="16"/>
      <c r="DF51" s="16"/>
      <c r="DG51" s="16"/>
      <c r="DH51" s="16"/>
      <c r="DI51" s="16"/>
      <c r="DJ51" s="16"/>
      <c r="DK51" s="16"/>
      <c r="DL51" s="16"/>
      <c r="DM51" s="16"/>
      <c r="DN51" s="16"/>
      <c r="DO51" s="16"/>
      <c r="DP51" s="16"/>
      <c r="DQ51" s="16"/>
      <c r="DR51" s="16"/>
      <c r="DS51" s="16"/>
      <c r="DT51" s="16"/>
      <c r="DU51" s="16"/>
      <c r="DV51" s="16"/>
      <c r="DW51" s="16"/>
      <c r="DX51" s="16"/>
      <c r="DY51" s="16"/>
      <c r="DZ51" s="16"/>
      <c r="EA51" s="16"/>
      <c r="EB51" s="16"/>
      <c r="EC51" s="16"/>
      <c r="ED51" s="16"/>
      <c r="EE51" s="16"/>
      <c r="EF51" s="16"/>
      <c r="EG51" s="16"/>
      <c r="EH51" s="16"/>
      <c r="EI51" s="16"/>
      <c r="EJ51" s="16"/>
      <c r="EK51" s="16"/>
      <c r="EL51" s="16"/>
      <c r="EM51" s="16"/>
      <c r="EN51" s="16"/>
      <c r="EO51" s="16"/>
      <c r="EP51" s="16"/>
      <c r="EQ51" s="16"/>
      <c r="ER51" s="16"/>
      <c r="ES51" s="16"/>
      <c r="ET51" s="16"/>
      <c r="EU51" s="16"/>
      <c r="EV51" s="16"/>
      <c r="EW51" s="16"/>
      <c r="EX51" s="16"/>
      <c r="EY51" s="16"/>
      <c r="EZ51" s="16"/>
      <c r="FA51" s="16"/>
      <c r="FB51" s="16"/>
      <c r="FC51" s="16"/>
      <c r="FD51" s="16"/>
      <c r="FE51" s="16"/>
      <c r="FF51" s="16"/>
      <c r="FG51" s="16"/>
      <c r="FH51" s="16"/>
      <c r="FI51" s="16"/>
      <c r="FJ51" s="16"/>
      <c r="FK51" s="16"/>
      <c r="FL51" s="16"/>
      <c r="FM51" s="16"/>
      <c r="FN51" s="16"/>
      <c r="FO51" s="16"/>
      <c r="FP51" s="16"/>
      <c r="FQ51" s="16"/>
      <c r="FR51" s="16"/>
      <c r="FS51" s="16"/>
      <c r="FT51" s="16"/>
      <c r="FU51" s="16"/>
      <c r="FV51" s="16"/>
      <c r="FW51" s="16"/>
      <c r="FX51" s="16"/>
      <c r="FY51" s="16"/>
      <c r="FZ51" s="16"/>
      <c r="GA51" s="16"/>
      <c r="GB51" s="16"/>
      <c r="GC51" s="16"/>
      <c r="GD51" s="16"/>
      <c r="GE51" s="16"/>
      <c r="GF51" s="16"/>
      <c r="GG51" s="16"/>
      <c r="GH51" s="16"/>
      <c r="GI51" s="16"/>
      <c r="GJ51" s="16"/>
      <c r="GK51" s="16"/>
      <c r="GL51" s="16"/>
      <c r="GM51" s="16"/>
      <c r="GN51" s="16"/>
      <c r="GO51" s="16"/>
      <c r="GP51" s="16"/>
      <c r="GQ51" s="16"/>
      <c r="GR51" s="16"/>
      <c r="GS51" s="16"/>
      <c r="GT51" s="16"/>
      <c r="GU51" s="16"/>
      <c r="GV51" s="16"/>
      <c r="GW51" s="16"/>
      <c r="GX51" s="16"/>
      <c r="GY51" s="16"/>
      <c r="GZ51" s="16"/>
      <c r="HA51" s="16"/>
      <c r="HB51" s="16"/>
      <c r="HC51" s="16"/>
      <c r="HD51" s="16"/>
      <c r="HE51" s="16"/>
      <c r="HF51" s="16"/>
      <c r="HG51" s="16"/>
      <c r="HH51" s="16"/>
      <c r="HI51" s="16"/>
      <c r="HJ51" s="16"/>
      <c r="HK51" s="16"/>
      <c r="HL51" s="16"/>
      <c r="HM51" s="16"/>
      <c r="HN51" s="16"/>
      <c r="HO51" s="16"/>
      <c r="HP51" s="16"/>
    </row>
    <row r="52" spans="1:224" ht="12.75" customHeight="1" x14ac:dyDescent="0.2">
      <c r="A52" s="67" t="s">
        <v>189</v>
      </c>
      <c r="B52" s="20">
        <v>1058</v>
      </c>
      <c r="C52" s="68" t="s">
        <v>144</v>
      </c>
      <c r="D52" s="21">
        <f t="shared" ca="1" si="4"/>
        <v>0</v>
      </c>
      <c r="E52" s="21">
        <f t="shared" ca="1" si="4"/>
        <v>0</v>
      </c>
      <c r="F52" s="22">
        <f t="shared" ref="F52:F55" ca="1" si="6">+SUM(D52:E52)</f>
        <v>0</v>
      </c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  <c r="BB52" s="16"/>
      <c r="BC52" s="16"/>
      <c r="BD52" s="16"/>
      <c r="BE52" s="16"/>
      <c r="BF52" s="16"/>
      <c r="BG52" s="16"/>
      <c r="BH52" s="16"/>
      <c r="BI52" s="16"/>
      <c r="BJ52" s="16"/>
      <c r="BK52" s="16"/>
      <c r="BL52" s="16"/>
      <c r="BM52" s="16"/>
      <c r="BN52" s="16"/>
      <c r="BO52" s="16"/>
      <c r="BP52" s="16"/>
      <c r="BQ52" s="16"/>
      <c r="BR52" s="16"/>
      <c r="BS52" s="16"/>
      <c r="BT52" s="16"/>
      <c r="BU52" s="16"/>
      <c r="BV52" s="16"/>
      <c r="BW52" s="16"/>
      <c r="BX52" s="16"/>
      <c r="BY52" s="16"/>
      <c r="BZ52" s="16"/>
      <c r="CA52" s="16"/>
      <c r="CB52" s="16"/>
      <c r="CC52" s="16"/>
      <c r="CD52" s="16"/>
      <c r="CE52" s="16"/>
      <c r="CF52" s="16"/>
      <c r="CG52" s="16"/>
      <c r="CH52" s="16"/>
      <c r="CI52" s="16"/>
      <c r="CJ52" s="16"/>
      <c r="CK52" s="16"/>
      <c r="CL52" s="16"/>
      <c r="CM52" s="16"/>
      <c r="CN52" s="16"/>
      <c r="CO52" s="16"/>
      <c r="CP52" s="16"/>
      <c r="CQ52" s="16"/>
      <c r="CR52" s="16"/>
      <c r="CS52" s="16"/>
      <c r="CT52" s="16"/>
      <c r="CU52" s="16"/>
      <c r="CV52" s="16"/>
      <c r="CW52" s="16"/>
      <c r="CX52" s="16"/>
      <c r="CY52" s="16"/>
      <c r="CZ52" s="16"/>
      <c r="DA52" s="16"/>
      <c r="DB52" s="16"/>
      <c r="DC52" s="16"/>
      <c r="DD52" s="16"/>
      <c r="DE52" s="16"/>
      <c r="DF52" s="16"/>
      <c r="DG52" s="16"/>
      <c r="DH52" s="16"/>
      <c r="DI52" s="16"/>
      <c r="DJ52" s="16"/>
      <c r="DK52" s="16"/>
      <c r="DL52" s="16"/>
      <c r="DM52" s="16"/>
      <c r="DN52" s="16"/>
      <c r="DO52" s="16"/>
      <c r="DP52" s="16"/>
      <c r="DQ52" s="16"/>
      <c r="DR52" s="16"/>
      <c r="DS52" s="16"/>
      <c r="DT52" s="16"/>
      <c r="DU52" s="16"/>
      <c r="DV52" s="16"/>
      <c r="DW52" s="16"/>
      <c r="DX52" s="16"/>
      <c r="DY52" s="16"/>
      <c r="DZ52" s="16"/>
      <c r="EA52" s="16"/>
      <c r="EB52" s="16"/>
      <c r="EC52" s="16"/>
      <c r="ED52" s="16"/>
      <c r="EE52" s="16"/>
      <c r="EF52" s="16"/>
      <c r="EG52" s="16"/>
      <c r="EH52" s="16"/>
      <c r="EI52" s="16"/>
      <c r="EJ52" s="16"/>
      <c r="EK52" s="16"/>
      <c r="EL52" s="16"/>
      <c r="EM52" s="16"/>
      <c r="EN52" s="16"/>
      <c r="EO52" s="16"/>
      <c r="EP52" s="16"/>
      <c r="EQ52" s="16"/>
      <c r="ER52" s="16"/>
      <c r="ES52" s="16"/>
      <c r="ET52" s="16"/>
      <c r="EU52" s="16"/>
      <c r="EV52" s="16"/>
      <c r="EW52" s="16"/>
      <c r="EX52" s="16"/>
      <c r="EY52" s="16"/>
      <c r="EZ52" s="16"/>
      <c r="FA52" s="16"/>
      <c r="FB52" s="16"/>
      <c r="FC52" s="16"/>
      <c r="FD52" s="16"/>
      <c r="FE52" s="16"/>
      <c r="FF52" s="16"/>
      <c r="FG52" s="16"/>
      <c r="FH52" s="16"/>
      <c r="FI52" s="16"/>
      <c r="FJ52" s="16"/>
      <c r="FK52" s="16"/>
      <c r="FL52" s="16"/>
      <c r="FM52" s="16"/>
      <c r="FN52" s="16"/>
      <c r="FO52" s="16"/>
      <c r="FP52" s="16"/>
      <c r="FQ52" s="16"/>
      <c r="FR52" s="16"/>
      <c r="FS52" s="16"/>
      <c r="FT52" s="16"/>
      <c r="FU52" s="16"/>
      <c r="FV52" s="16"/>
      <c r="FW52" s="16"/>
      <c r="FX52" s="16"/>
      <c r="FY52" s="16"/>
      <c r="FZ52" s="16"/>
      <c r="GA52" s="16"/>
      <c r="GB52" s="16"/>
      <c r="GC52" s="16"/>
      <c r="GD52" s="16"/>
      <c r="GE52" s="16"/>
      <c r="GF52" s="16"/>
      <c r="GG52" s="16"/>
      <c r="GH52" s="16"/>
      <c r="GI52" s="16"/>
      <c r="GJ52" s="16"/>
      <c r="GK52" s="16"/>
      <c r="GL52" s="16"/>
      <c r="GM52" s="16"/>
      <c r="GN52" s="16"/>
      <c r="GO52" s="16"/>
      <c r="GP52" s="16"/>
      <c r="GQ52" s="16"/>
      <c r="GR52" s="16"/>
      <c r="GS52" s="16"/>
      <c r="GT52" s="16"/>
      <c r="GU52" s="16"/>
      <c r="GV52" s="16"/>
      <c r="GW52" s="16"/>
      <c r="GX52" s="16"/>
      <c r="GY52" s="16"/>
      <c r="GZ52" s="16"/>
      <c r="HA52" s="16"/>
      <c r="HB52" s="16"/>
      <c r="HC52" s="16"/>
      <c r="HD52" s="16"/>
      <c r="HE52" s="16"/>
      <c r="HF52" s="16"/>
      <c r="HG52" s="16"/>
      <c r="HH52" s="16"/>
      <c r="HI52" s="16"/>
      <c r="HJ52" s="16"/>
      <c r="HK52" s="16"/>
      <c r="HL52" s="16"/>
      <c r="HM52" s="16"/>
      <c r="HN52" s="16"/>
      <c r="HO52" s="16"/>
      <c r="HP52" s="16"/>
    </row>
    <row r="53" spans="1:224" ht="12.75" customHeight="1" x14ac:dyDescent="0.2">
      <c r="A53" s="67" t="s">
        <v>190</v>
      </c>
      <c r="B53" s="20">
        <v>1059</v>
      </c>
      <c r="C53" s="68" t="s">
        <v>144</v>
      </c>
      <c r="D53" s="21">
        <f t="shared" ca="1" si="4"/>
        <v>0</v>
      </c>
      <c r="E53" s="21">
        <f t="shared" ca="1" si="4"/>
        <v>0</v>
      </c>
      <c r="F53" s="22">
        <f t="shared" ca="1" si="6"/>
        <v>0</v>
      </c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  <c r="BB53" s="16"/>
      <c r="BC53" s="16"/>
      <c r="BD53" s="16"/>
      <c r="BE53" s="16"/>
      <c r="BF53" s="16"/>
      <c r="BG53" s="16"/>
      <c r="BH53" s="16"/>
      <c r="BI53" s="16"/>
      <c r="BJ53" s="16"/>
      <c r="BK53" s="16"/>
      <c r="BL53" s="16"/>
      <c r="BM53" s="16"/>
      <c r="BN53" s="16"/>
      <c r="BO53" s="16"/>
      <c r="BP53" s="16"/>
      <c r="BQ53" s="16"/>
      <c r="BR53" s="16"/>
      <c r="BS53" s="16"/>
      <c r="BT53" s="16"/>
      <c r="BU53" s="16"/>
      <c r="BV53" s="16"/>
      <c r="BW53" s="16"/>
      <c r="BX53" s="16"/>
      <c r="BY53" s="16"/>
      <c r="BZ53" s="16"/>
      <c r="CA53" s="16"/>
      <c r="CB53" s="16"/>
      <c r="CC53" s="16"/>
      <c r="CD53" s="16"/>
      <c r="CE53" s="16"/>
      <c r="CF53" s="16"/>
      <c r="CG53" s="16"/>
      <c r="CH53" s="16"/>
      <c r="CI53" s="16"/>
      <c r="CJ53" s="16"/>
      <c r="CK53" s="16"/>
      <c r="CL53" s="16"/>
      <c r="CM53" s="16"/>
      <c r="CN53" s="16"/>
      <c r="CO53" s="16"/>
      <c r="CP53" s="16"/>
      <c r="CQ53" s="16"/>
      <c r="CR53" s="16"/>
      <c r="CS53" s="16"/>
      <c r="CT53" s="16"/>
      <c r="CU53" s="16"/>
      <c r="CV53" s="16"/>
      <c r="CW53" s="16"/>
      <c r="CX53" s="16"/>
      <c r="CY53" s="16"/>
      <c r="CZ53" s="16"/>
      <c r="DA53" s="16"/>
      <c r="DB53" s="16"/>
      <c r="DC53" s="16"/>
      <c r="DD53" s="16"/>
      <c r="DE53" s="16"/>
      <c r="DF53" s="16"/>
      <c r="DG53" s="16"/>
      <c r="DH53" s="16"/>
      <c r="DI53" s="16"/>
      <c r="DJ53" s="16"/>
      <c r="DK53" s="16"/>
      <c r="DL53" s="16"/>
      <c r="DM53" s="16"/>
      <c r="DN53" s="16"/>
      <c r="DO53" s="16"/>
      <c r="DP53" s="16"/>
      <c r="DQ53" s="16"/>
      <c r="DR53" s="16"/>
      <c r="DS53" s="16"/>
      <c r="DT53" s="16"/>
      <c r="DU53" s="16"/>
      <c r="DV53" s="16"/>
      <c r="DW53" s="16"/>
      <c r="DX53" s="16"/>
      <c r="DY53" s="16"/>
      <c r="DZ53" s="16"/>
      <c r="EA53" s="16"/>
      <c r="EB53" s="16"/>
      <c r="EC53" s="16"/>
      <c r="ED53" s="16"/>
      <c r="EE53" s="16"/>
      <c r="EF53" s="16"/>
      <c r="EG53" s="16"/>
      <c r="EH53" s="16"/>
      <c r="EI53" s="16"/>
      <c r="EJ53" s="16"/>
      <c r="EK53" s="16"/>
      <c r="EL53" s="16"/>
      <c r="EM53" s="16"/>
      <c r="EN53" s="16"/>
      <c r="EO53" s="16"/>
      <c r="EP53" s="16"/>
      <c r="EQ53" s="16"/>
      <c r="ER53" s="16"/>
      <c r="ES53" s="16"/>
      <c r="ET53" s="16"/>
      <c r="EU53" s="16"/>
      <c r="EV53" s="16"/>
      <c r="EW53" s="16"/>
      <c r="EX53" s="16"/>
      <c r="EY53" s="16"/>
      <c r="EZ53" s="16"/>
      <c r="FA53" s="16"/>
      <c r="FB53" s="16"/>
      <c r="FC53" s="16"/>
      <c r="FD53" s="16"/>
      <c r="FE53" s="16"/>
      <c r="FF53" s="16"/>
      <c r="FG53" s="16"/>
      <c r="FH53" s="16"/>
      <c r="FI53" s="16"/>
      <c r="FJ53" s="16"/>
      <c r="FK53" s="16"/>
      <c r="FL53" s="16"/>
      <c r="FM53" s="16"/>
      <c r="FN53" s="16"/>
      <c r="FO53" s="16"/>
      <c r="FP53" s="16"/>
      <c r="FQ53" s="16"/>
      <c r="FR53" s="16"/>
      <c r="FS53" s="16"/>
      <c r="FT53" s="16"/>
      <c r="FU53" s="16"/>
      <c r="FV53" s="16"/>
      <c r="FW53" s="16"/>
      <c r="FX53" s="16"/>
      <c r="FY53" s="16"/>
      <c r="FZ53" s="16"/>
      <c r="GA53" s="16"/>
      <c r="GB53" s="16"/>
      <c r="GC53" s="16"/>
      <c r="GD53" s="16"/>
      <c r="GE53" s="16"/>
      <c r="GF53" s="16"/>
      <c r="GG53" s="16"/>
      <c r="GH53" s="16"/>
      <c r="GI53" s="16"/>
      <c r="GJ53" s="16"/>
      <c r="GK53" s="16"/>
      <c r="GL53" s="16"/>
      <c r="GM53" s="16"/>
      <c r="GN53" s="16"/>
      <c r="GO53" s="16"/>
      <c r="GP53" s="16"/>
      <c r="GQ53" s="16"/>
      <c r="GR53" s="16"/>
      <c r="GS53" s="16"/>
      <c r="GT53" s="16"/>
      <c r="GU53" s="16"/>
      <c r="GV53" s="16"/>
      <c r="GW53" s="16"/>
      <c r="GX53" s="16"/>
      <c r="GY53" s="16"/>
      <c r="GZ53" s="16"/>
      <c r="HA53" s="16"/>
      <c r="HB53" s="16"/>
      <c r="HC53" s="16"/>
      <c r="HD53" s="16"/>
      <c r="HE53" s="16"/>
      <c r="HF53" s="16"/>
      <c r="HG53" s="16"/>
      <c r="HH53" s="16"/>
      <c r="HI53" s="16"/>
      <c r="HJ53" s="16"/>
      <c r="HK53" s="16"/>
      <c r="HL53" s="16"/>
      <c r="HM53" s="16"/>
      <c r="HN53" s="16"/>
      <c r="HO53" s="16"/>
      <c r="HP53" s="16"/>
    </row>
    <row r="54" spans="1:224" ht="12.75" customHeight="1" x14ac:dyDescent="0.2">
      <c r="A54" s="67" t="s">
        <v>191</v>
      </c>
      <c r="B54" s="20">
        <v>1060</v>
      </c>
      <c r="C54" s="68" t="s">
        <v>144</v>
      </c>
      <c r="D54" s="21">
        <f t="shared" ca="1" si="4"/>
        <v>0</v>
      </c>
      <c r="E54" s="21">
        <f t="shared" ca="1" si="4"/>
        <v>0</v>
      </c>
      <c r="F54" s="22">
        <f t="shared" ca="1" si="6"/>
        <v>0</v>
      </c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6"/>
      <c r="BA54" s="16"/>
      <c r="BB54" s="16"/>
      <c r="BC54" s="16"/>
      <c r="BD54" s="16"/>
      <c r="BE54" s="16"/>
      <c r="BF54" s="16"/>
      <c r="BG54" s="16"/>
      <c r="BH54" s="16"/>
      <c r="BI54" s="16"/>
      <c r="BJ54" s="16"/>
      <c r="BK54" s="16"/>
      <c r="BL54" s="16"/>
      <c r="BM54" s="16"/>
      <c r="BN54" s="16"/>
      <c r="BO54" s="16"/>
      <c r="BP54" s="16"/>
      <c r="BQ54" s="16"/>
      <c r="BR54" s="16"/>
      <c r="BS54" s="16"/>
      <c r="BT54" s="16"/>
      <c r="BU54" s="16"/>
      <c r="BV54" s="16"/>
      <c r="BW54" s="16"/>
      <c r="BX54" s="16"/>
      <c r="BY54" s="16"/>
      <c r="BZ54" s="16"/>
      <c r="CA54" s="16"/>
      <c r="CB54" s="16"/>
      <c r="CC54" s="16"/>
      <c r="CD54" s="16"/>
      <c r="CE54" s="16"/>
      <c r="CF54" s="16"/>
      <c r="CG54" s="16"/>
      <c r="CH54" s="16"/>
      <c r="CI54" s="16"/>
      <c r="CJ54" s="16"/>
      <c r="CK54" s="16"/>
      <c r="CL54" s="16"/>
      <c r="CM54" s="16"/>
      <c r="CN54" s="16"/>
      <c r="CO54" s="16"/>
      <c r="CP54" s="16"/>
      <c r="CQ54" s="16"/>
      <c r="CR54" s="16"/>
      <c r="CS54" s="16"/>
      <c r="CT54" s="16"/>
      <c r="CU54" s="16"/>
      <c r="CV54" s="16"/>
      <c r="CW54" s="16"/>
      <c r="CX54" s="16"/>
      <c r="CY54" s="16"/>
      <c r="CZ54" s="16"/>
      <c r="DA54" s="16"/>
      <c r="DB54" s="16"/>
      <c r="DC54" s="16"/>
      <c r="DD54" s="16"/>
      <c r="DE54" s="16"/>
      <c r="DF54" s="16"/>
      <c r="DG54" s="16"/>
      <c r="DH54" s="16"/>
      <c r="DI54" s="16"/>
      <c r="DJ54" s="16"/>
      <c r="DK54" s="16"/>
      <c r="DL54" s="16"/>
      <c r="DM54" s="16"/>
      <c r="DN54" s="16"/>
      <c r="DO54" s="16"/>
      <c r="DP54" s="16"/>
      <c r="DQ54" s="16"/>
      <c r="DR54" s="16"/>
      <c r="DS54" s="16"/>
      <c r="DT54" s="16"/>
      <c r="DU54" s="16"/>
      <c r="DV54" s="16"/>
      <c r="DW54" s="16"/>
      <c r="DX54" s="16"/>
      <c r="DY54" s="16"/>
      <c r="DZ54" s="16"/>
      <c r="EA54" s="16"/>
      <c r="EB54" s="16"/>
      <c r="EC54" s="16"/>
      <c r="ED54" s="16"/>
      <c r="EE54" s="16"/>
      <c r="EF54" s="16"/>
      <c r="EG54" s="16"/>
      <c r="EH54" s="16"/>
      <c r="EI54" s="16"/>
      <c r="EJ54" s="16"/>
      <c r="EK54" s="16"/>
      <c r="EL54" s="16"/>
      <c r="EM54" s="16"/>
      <c r="EN54" s="16"/>
      <c r="EO54" s="16"/>
      <c r="EP54" s="16"/>
      <c r="EQ54" s="16"/>
      <c r="ER54" s="16"/>
      <c r="ES54" s="16"/>
      <c r="ET54" s="16"/>
      <c r="EU54" s="16"/>
      <c r="EV54" s="16"/>
      <c r="EW54" s="16"/>
      <c r="EX54" s="16"/>
      <c r="EY54" s="16"/>
      <c r="EZ54" s="16"/>
      <c r="FA54" s="16"/>
      <c r="FB54" s="16"/>
      <c r="FC54" s="16"/>
      <c r="FD54" s="16"/>
      <c r="FE54" s="16"/>
      <c r="FF54" s="16"/>
      <c r="FG54" s="16"/>
      <c r="FH54" s="16"/>
      <c r="FI54" s="16"/>
      <c r="FJ54" s="16"/>
      <c r="FK54" s="16"/>
      <c r="FL54" s="16"/>
      <c r="FM54" s="16"/>
      <c r="FN54" s="16"/>
      <c r="FO54" s="16"/>
      <c r="FP54" s="16"/>
      <c r="FQ54" s="16"/>
      <c r="FR54" s="16"/>
      <c r="FS54" s="16"/>
      <c r="FT54" s="16"/>
      <c r="FU54" s="16"/>
      <c r="FV54" s="16"/>
      <c r="FW54" s="16"/>
      <c r="FX54" s="16"/>
      <c r="FY54" s="16"/>
      <c r="FZ54" s="16"/>
      <c r="GA54" s="16"/>
      <c r="GB54" s="16"/>
      <c r="GC54" s="16"/>
      <c r="GD54" s="16"/>
      <c r="GE54" s="16"/>
      <c r="GF54" s="16"/>
      <c r="GG54" s="16"/>
      <c r="GH54" s="16"/>
      <c r="GI54" s="16"/>
      <c r="GJ54" s="16"/>
      <c r="GK54" s="16"/>
      <c r="GL54" s="16"/>
      <c r="GM54" s="16"/>
      <c r="GN54" s="16"/>
      <c r="GO54" s="16"/>
      <c r="GP54" s="16"/>
      <c r="GQ54" s="16"/>
      <c r="GR54" s="16"/>
      <c r="GS54" s="16"/>
      <c r="GT54" s="16"/>
      <c r="GU54" s="16"/>
      <c r="GV54" s="16"/>
      <c r="GW54" s="16"/>
      <c r="GX54" s="16"/>
      <c r="GY54" s="16"/>
      <c r="GZ54" s="16"/>
      <c r="HA54" s="16"/>
      <c r="HB54" s="16"/>
      <c r="HC54" s="16"/>
      <c r="HD54" s="16"/>
      <c r="HE54" s="16"/>
      <c r="HF54" s="16"/>
      <c r="HG54" s="16"/>
      <c r="HH54" s="16"/>
      <c r="HI54" s="16"/>
      <c r="HJ54" s="16"/>
      <c r="HK54" s="16"/>
      <c r="HL54" s="16"/>
      <c r="HM54" s="16"/>
      <c r="HN54" s="16"/>
      <c r="HO54" s="16"/>
      <c r="HP54" s="16"/>
    </row>
    <row r="55" spans="1:224" ht="12.75" customHeight="1" x14ac:dyDescent="0.2">
      <c r="A55" s="67" t="s">
        <v>192</v>
      </c>
      <c r="B55" s="20">
        <v>1061</v>
      </c>
      <c r="C55" s="68" t="s">
        <v>144</v>
      </c>
      <c r="D55" s="21">
        <f t="shared" ca="1" si="4"/>
        <v>0</v>
      </c>
      <c r="E55" s="21">
        <f t="shared" ca="1" si="4"/>
        <v>0</v>
      </c>
      <c r="F55" s="22">
        <f t="shared" ca="1" si="6"/>
        <v>0</v>
      </c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6"/>
      <c r="BT55" s="16"/>
      <c r="BU55" s="16"/>
      <c r="BV55" s="16"/>
      <c r="BW55" s="16"/>
      <c r="BX55" s="16"/>
      <c r="BY55" s="16"/>
      <c r="BZ55" s="16"/>
      <c r="CA55" s="16"/>
      <c r="CB55" s="16"/>
      <c r="CC55" s="16"/>
      <c r="CD55" s="16"/>
      <c r="CE55" s="16"/>
      <c r="CF55" s="16"/>
      <c r="CG55" s="16"/>
      <c r="CH55" s="16"/>
      <c r="CI55" s="16"/>
      <c r="CJ55" s="16"/>
      <c r="CK55" s="16"/>
      <c r="CL55" s="16"/>
      <c r="CM55" s="16"/>
      <c r="CN55" s="16"/>
      <c r="CO55" s="16"/>
      <c r="CP55" s="16"/>
      <c r="CQ55" s="16"/>
      <c r="CR55" s="16"/>
      <c r="CS55" s="16"/>
      <c r="CT55" s="16"/>
      <c r="CU55" s="16"/>
      <c r="CV55" s="16"/>
      <c r="CW55" s="16"/>
      <c r="CX55" s="16"/>
      <c r="CY55" s="16"/>
      <c r="CZ55" s="16"/>
      <c r="DA55" s="16"/>
      <c r="DB55" s="16"/>
      <c r="DC55" s="16"/>
      <c r="DD55" s="16"/>
      <c r="DE55" s="16"/>
      <c r="DF55" s="16"/>
      <c r="DG55" s="16"/>
      <c r="DH55" s="16"/>
      <c r="DI55" s="16"/>
      <c r="DJ55" s="16"/>
      <c r="DK55" s="16"/>
      <c r="DL55" s="16"/>
      <c r="DM55" s="16"/>
      <c r="DN55" s="16"/>
      <c r="DO55" s="16"/>
      <c r="DP55" s="16"/>
      <c r="DQ55" s="16"/>
      <c r="DR55" s="16"/>
      <c r="DS55" s="16"/>
      <c r="DT55" s="16"/>
      <c r="DU55" s="16"/>
      <c r="DV55" s="16"/>
      <c r="DW55" s="16"/>
      <c r="DX55" s="16"/>
      <c r="DY55" s="16"/>
      <c r="DZ55" s="16"/>
      <c r="EA55" s="16"/>
      <c r="EB55" s="16"/>
      <c r="EC55" s="16"/>
      <c r="ED55" s="16"/>
      <c r="EE55" s="16"/>
      <c r="EF55" s="16"/>
      <c r="EG55" s="16"/>
      <c r="EH55" s="16"/>
      <c r="EI55" s="16"/>
      <c r="EJ55" s="16"/>
      <c r="EK55" s="16"/>
      <c r="EL55" s="16"/>
      <c r="EM55" s="16"/>
      <c r="EN55" s="16"/>
      <c r="EO55" s="16"/>
      <c r="EP55" s="16"/>
      <c r="EQ55" s="16"/>
      <c r="ER55" s="16"/>
      <c r="ES55" s="16"/>
      <c r="ET55" s="16"/>
      <c r="EU55" s="16"/>
      <c r="EV55" s="16"/>
      <c r="EW55" s="16"/>
      <c r="EX55" s="16"/>
      <c r="EY55" s="16"/>
      <c r="EZ55" s="16"/>
      <c r="FA55" s="16"/>
      <c r="FB55" s="16"/>
      <c r="FC55" s="16"/>
      <c r="FD55" s="16"/>
      <c r="FE55" s="16"/>
      <c r="FF55" s="16"/>
      <c r="FG55" s="16"/>
      <c r="FH55" s="16"/>
      <c r="FI55" s="16"/>
      <c r="FJ55" s="16"/>
      <c r="FK55" s="16"/>
      <c r="FL55" s="16"/>
      <c r="FM55" s="16"/>
      <c r="FN55" s="16"/>
      <c r="FO55" s="16"/>
      <c r="FP55" s="16"/>
      <c r="FQ55" s="16"/>
      <c r="FR55" s="16"/>
      <c r="FS55" s="16"/>
      <c r="FT55" s="16"/>
      <c r="FU55" s="16"/>
      <c r="FV55" s="16"/>
      <c r="FW55" s="16"/>
      <c r="FX55" s="16"/>
      <c r="FY55" s="16"/>
      <c r="FZ55" s="16"/>
      <c r="GA55" s="16"/>
      <c r="GB55" s="16"/>
      <c r="GC55" s="16"/>
      <c r="GD55" s="16"/>
      <c r="GE55" s="16"/>
      <c r="GF55" s="16"/>
      <c r="GG55" s="16"/>
      <c r="GH55" s="16"/>
      <c r="GI55" s="16"/>
      <c r="GJ55" s="16"/>
      <c r="GK55" s="16"/>
      <c r="GL55" s="16"/>
      <c r="GM55" s="16"/>
      <c r="GN55" s="16"/>
      <c r="GO55" s="16"/>
      <c r="GP55" s="16"/>
      <c r="GQ55" s="16"/>
      <c r="GR55" s="16"/>
      <c r="GS55" s="16"/>
      <c r="GT55" s="16"/>
      <c r="GU55" s="16"/>
      <c r="GV55" s="16"/>
      <c r="GW55" s="16"/>
      <c r="GX55" s="16"/>
      <c r="GY55" s="16"/>
      <c r="GZ55" s="16"/>
      <c r="HA55" s="16"/>
      <c r="HB55" s="16"/>
      <c r="HC55" s="16"/>
      <c r="HD55" s="16"/>
      <c r="HE55" s="16"/>
      <c r="HF55" s="16"/>
      <c r="HG55" s="16"/>
      <c r="HH55" s="16"/>
      <c r="HI55" s="16"/>
      <c r="HJ55" s="16"/>
      <c r="HK55" s="16"/>
      <c r="HL55" s="16"/>
      <c r="HM55" s="16"/>
      <c r="HN55" s="16"/>
      <c r="HO55" s="16"/>
      <c r="HP55" s="16"/>
    </row>
    <row r="56" spans="1:224" ht="12.75" customHeight="1" x14ac:dyDescent="0.2">
      <c r="A56" s="67" t="s">
        <v>193</v>
      </c>
      <c r="B56" s="20">
        <v>2001</v>
      </c>
      <c r="C56" s="68" t="s">
        <v>144</v>
      </c>
      <c r="D56" s="21">
        <f t="shared" ca="1" si="4"/>
        <v>0</v>
      </c>
      <c r="E56" s="21">
        <f t="shared" ca="1" si="4"/>
        <v>0</v>
      </c>
      <c r="F56" s="22">
        <f t="shared" ca="1" si="5"/>
        <v>0</v>
      </c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6"/>
      <c r="BA56" s="16"/>
      <c r="BB56" s="16"/>
      <c r="BC56" s="16"/>
      <c r="BD56" s="16"/>
      <c r="BE56" s="16"/>
      <c r="BF56" s="16"/>
      <c r="BG56" s="16"/>
      <c r="BH56" s="16"/>
      <c r="BI56" s="16"/>
      <c r="BJ56" s="16"/>
      <c r="BK56" s="16"/>
      <c r="BL56" s="16"/>
      <c r="BM56" s="16"/>
      <c r="BN56" s="16"/>
      <c r="BO56" s="16"/>
      <c r="BP56" s="16"/>
      <c r="BQ56" s="16"/>
      <c r="BR56" s="16"/>
      <c r="BS56" s="16"/>
      <c r="BT56" s="16"/>
      <c r="BU56" s="16"/>
      <c r="BV56" s="16"/>
      <c r="BW56" s="16"/>
      <c r="BX56" s="16"/>
      <c r="BY56" s="16"/>
      <c r="BZ56" s="16"/>
      <c r="CA56" s="16"/>
      <c r="CB56" s="16"/>
      <c r="CC56" s="16"/>
      <c r="CD56" s="16"/>
      <c r="CE56" s="16"/>
      <c r="CF56" s="16"/>
      <c r="CG56" s="16"/>
      <c r="CH56" s="16"/>
      <c r="CI56" s="16"/>
      <c r="CJ56" s="16"/>
      <c r="CK56" s="16"/>
      <c r="CL56" s="16"/>
      <c r="CM56" s="16"/>
      <c r="CN56" s="16"/>
      <c r="CO56" s="16"/>
      <c r="CP56" s="16"/>
      <c r="CQ56" s="16"/>
      <c r="CR56" s="16"/>
      <c r="CS56" s="16"/>
      <c r="CT56" s="16"/>
      <c r="CU56" s="16"/>
      <c r="CV56" s="16"/>
      <c r="CW56" s="16"/>
      <c r="CX56" s="16"/>
      <c r="CY56" s="16"/>
      <c r="CZ56" s="16"/>
      <c r="DA56" s="16"/>
      <c r="DB56" s="16"/>
      <c r="DC56" s="16"/>
      <c r="DD56" s="16"/>
      <c r="DE56" s="16"/>
      <c r="DF56" s="16"/>
      <c r="DG56" s="16"/>
      <c r="DH56" s="16"/>
      <c r="DI56" s="16"/>
      <c r="DJ56" s="16"/>
      <c r="DK56" s="16"/>
      <c r="DL56" s="16"/>
      <c r="DM56" s="16"/>
      <c r="DN56" s="16"/>
      <c r="DO56" s="16"/>
      <c r="DP56" s="16"/>
      <c r="DQ56" s="16"/>
      <c r="DR56" s="16"/>
      <c r="DS56" s="16"/>
      <c r="DT56" s="16"/>
      <c r="DU56" s="16"/>
      <c r="DV56" s="16"/>
      <c r="DW56" s="16"/>
      <c r="DX56" s="16"/>
      <c r="DY56" s="16"/>
      <c r="DZ56" s="16"/>
      <c r="EA56" s="16"/>
      <c r="EB56" s="16"/>
      <c r="EC56" s="16"/>
      <c r="ED56" s="16"/>
      <c r="EE56" s="16"/>
      <c r="EF56" s="16"/>
      <c r="EG56" s="16"/>
      <c r="EH56" s="16"/>
      <c r="EI56" s="16"/>
      <c r="EJ56" s="16"/>
      <c r="EK56" s="16"/>
      <c r="EL56" s="16"/>
      <c r="EM56" s="16"/>
      <c r="EN56" s="16"/>
      <c r="EO56" s="16"/>
      <c r="EP56" s="16"/>
      <c r="EQ56" s="16"/>
      <c r="ER56" s="16"/>
      <c r="ES56" s="16"/>
      <c r="ET56" s="16"/>
      <c r="EU56" s="16"/>
      <c r="EV56" s="16"/>
      <c r="EW56" s="16"/>
      <c r="EX56" s="16"/>
      <c r="EY56" s="16"/>
      <c r="EZ56" s="16"/>
      <c r="FA56" s="16"/>
      <c r="FB56" s="16"/>
      <c r="FC56" s="16"/>
      <c r="FD56" s="16"/>
      <c r="FE56" s="16"/>
      <c r="FF56" s="16"/>
      <c r="FG56" s="16"/>
      <c r="FH56" s="16"/>
      <c r="FI56" s="16"/>
      <c r="FJ56" s="16"/>
      <c r="FK56" s="16"/>
      <c r="FL56" s="16"/>
      <c r="FM56" s="16"/>
      <c r="FN56" s="16"/>
      <c r="FO56" s="16"/>
      <c r="FP56" s="16"/>
      <c r="FQ56" s="16"/>
      <c r="FR56" s="16"/>
      <c r="FS56" s="16"/>
      <c r="FT56" s="16"/>
      <c r="FU56" s="16"/>
      <c r="FV56" s="16"/>
      <c r="FW56" s="16"/>
      <c r="FX56" s="16"/>
      <c r="FY56" s="16"/>
      <c r="FZ56" s="16"/>
      <c r="GA56" s="16"/>
      <c r="GB56" s="16"/>
      <c r="GC56" s="16"/>
      <c r="GD56" s="16"/>
      <c r="GE56" s="16"/>
      <c r="GF56" s="16"/>
      <c r="GG56" s="16"/>
      <c r="GH56" s="16"/>
      <c r="GI56" s="16"/>
      <c r="GJ56" s="16"/>
      <c r="GK56" s="16"/>
      <c r="GL56" s="16"/>
      <c r="GM56" s="16"/>
      <c r="GN56" s="16"/>
      <c r="GO56" s="16"/>
      <c r="GP56" s="16"/>
      <c r="GQ56" s="16"/>
      <c r="GR56" s="16"/>
      <c r="GS56" s="16"/>
      <c r="GT56" s="16"/>
      <c r="GU56" s="16"/>
      <c r="GV56" s="16"/>
      <c r="GW56" s="16"/>
      <c r="GX56" s="16"/>
      <c r="GY56" s="16"/>
      <c r="GZ56" s="16"/>
      <c r="HA56" s="16"/>
      <c r="HB56" s="16"/>
      <c r="HC56" s="16"/>
      <c r="HD56" s="16"/>
      <c r="HE56" s="16"/>
      <c r="HF56" s="16"/>
      <c r="HG56" s="16"/>
      <c r="HH56" s="16"/>
      <c r="HI56" s="16"/>
      <c r="HJ56" s="16"/>
      <c r="HK56" s="16"/>
      <c r="HL56" s="16"/>
      <c r="HM56" s="16"/>
      <c r="HN56" s="16"/>
      <c r="HO56" s="16"/>
      <c r="HP56" s="16"/>
    </row>
    <row r="57" spans="1:224" ht="12.75" customHeight="1" x14ac:dyDescent="0.2">
      <c r="A57" s="67" t="s">
        <v>194</v>
      </c>
      <c r="B57" s="20">
        <v>2002</v>
      </c>
      <c r="C57" s="68" t="s">
        <v>195</v>
      </c>
      <c r="D57" s="21">
        <f t="shared" ca="1" si="4"/>
        <v>0</v>
      </c>
      <c r="E57" s="21">
        <f t="shared" ca="1" si="4"/>
        <v>0</v>
      </c>
      <c r="F57" s="22">
        <f t="shared" ca="1" si="1"/>
        <v>0</v>
      </c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/>
      <c r="AY57" s="16"/>
      <c r="AZ57" s="16"/>
      <c r="BA57" s="16"/>
      <c r="BB57" s="16"/>
      <c r="BC57" s="16"/>
      <c r="BD57" s="16"/>
      <c r="BE57" s="16"/>
      <c r="BF57" s="16"/>
      <c r="BG57" s="16"/>
      <c r="BH57" s="16"/>
      <c r="BI57" s="16"/>
      <c r="BJ57" s="16"/>
      <c r="BK57" s="16"/>
      <c r="BL57" s="16"/>
      <c r="BM57" s="16"/>
      <c r="BN57" s="16"/>
      <c r="BO57" s="16"/>
      <c r="BP57" s="16"/>
      <c r="BQ57" s="16"/>
      <c r="BR57" s="16"/>
      <c r="BS57" s="16"/>
      <c r="BT57" s="16"/>
      <c r="BU57" s="16"/>
      <c r="BV57" s="16"/>
      <c r="BW57" s="16"/>
      <c r="BX57" s="16"/>
      <c r="BY57" s="16"/>
      <c r="BZ57" s="16"/>
      <c r="CA57" s="16"/>
      <c r="CB57" s="16"/>
      <c r="CC57" s="16"/>
      <c r="CD57" s="16"/>
      <c r="CE57" s="16"/>
      <c r="CF57" s="16"/>
      <c r="CG57" s="16"/>
      <c r="CH57" s="16"/>
      <c r="CI57" s="16"/>
      <c r="CJ57" s="16"/>
      <c r="CK57" s="16"/>
      <c r="CL57" s="16"/>
      <c r="CM57" s="16"/>
      <c r="CN57" s="16"/>
      <c r="CO57" s="16"/>
      <c r="CP57" s="16"/>
      <c r="CQ57" s="16"/>
      <c r="CR57" s="16"/>
      <c r="CS57" s="16"/>
      <c r="CT57" s="16"/>
      <c r="CU57" s="16"/>
      <c r="CV57" s="16"/>
      <c r="CW57" s="16"/>
      <c r="CX57" s="16"/>
      <c r="CY57" s="16"/>
      <c r="CZ57" s="16"/>
      <c r="DA57" s="16"/>
      <c r="DB57" s="16"/>
      <c r="DC57" s="16"/>
      <c r="DD57" s="16"/>
      <c r="DE57" s="16"/>
      <c r="DF57" s="16"/>
      <c r="DG57" s="16"/>
      <c r="DH57" s="16"/>
      <c r="DI57" s="16"/>
      <c r="DJ57" s="16"/>
      <c r="DK57" s="16"/>
      <c r="DL57" s="16"/>
      <c r="DM57" s="16"/>
      <c r="DN57" s="16"/>
      <c r="DO57" s="16"/>
      <c r="DP57" s="16"/>
      <c r="DQ57" s="16"/>
      <c r="DR57" s="16"/>
      <c r="DS57" s="16"/>
      <c r="DT57" s="16"/>
      <c r="DU57" s="16"/>
      <c r="DV57" s="16"/>
      <c r="DW57" s="16"/>
      <c r="DX57" s="16"/>
      <c r="DY57" s="16"/>
      <c r="DZ57" s="16"/>
      <c r="EA57" s="16"/>
      <c r="EB57" s="16"/>
      <c r="EC57" s="16"/>
      <c r="ED57" s="16"/>
      <c r="EE57" s="16"/>
      <c r="EF57" s="16"/>
      <c r="EG57" s="16"/>
      <c r="EH57" s="16"/>
      <c r="EI57" s="16"/>
      <c r="EJ57" s="16"/>
      <c r="EK57" s="16"/>
      <c r="EL57" s="16"/>
      <c r="EM57" s="16"/>
      <c r="EN57" s="16"/>
      <c r="EO57" s="16"/>
      <c r="EP57" s="16"/>
      <c r="EQ57" s="16"/>
      <c r="ER57" s="16"/>
      <c r="ES57" s="16"/>
      <c r="ET57" s="16"/>
      <c r="EU57" s="16"/>
      <c r="EV57" s="16"/>
      <c r="EW57" s="16"/>
      <c r="EX57" s="16"/>
      <c r="EY57" s="16"/>
      <c r="EZ57" s="16"/>
      <c r="FA57" s="16"/>
      <c r="FB57" s="16"/>
      <c r="FC57" s="16"/>
      <c r="FD57" s="16"/>
      <c r="FE57" s="16"/>
      <c r="FF57" s="16"/>
      <c r="FG57" s="16"/>
      <c r="FH57" s="16"/>
      <c r="FI57" s="16"/>
      <c r="FJ57" s="16"/>
      <c r="FK57" s="16"/>
      <c r="FL57" s="16"/>
      <c r="FM57" s="16"/>
      <c r="FN57" s="16"/>
      <c r="FO57" s="16"/>
      <c r="FP57" s="16"/>
      <c r="FQ57" s="16"/>
      <c r="FR57" s="16"/>
      <c r="FS57" s="16"/>
      <c r="FT57" s="16"/>
      <c r="FU57" s="16"/>
      <c r="FV57" s="16"/>
      <c r="FW57" s="16"/>
      <c r="FX57" s="16"/>
      <c r="FY57" s="16"/>
      <c r="FZ57" s="16"/>
      <c r="GA57" s="16"/>
      <c r="GB57" s="16"/>
      <c r="GC57" s="16"/>
      <c r="GD57" s="16"/>
      <c r="GE57" s="16"/>
      <c r="GF57" s="16"/>
      <c r="GG57" s="16"/>
      <c r="GH57" s="16"/>
      <c r="GI57" s="16"/>
      <c r="GJ57" s="16"/>
      <c r="GK57" s="16"/>
      <c r="GL57" s="16"/>
      <c r="GM57" s="16"/>
      <c r="GN57" s="16"/>
      <c r="GO57" s="16"/>
      <c r="GP57" s="16"/>
      <c r="GQ57" s="16"/>
      <c r="GR57" s="16"/>
      <c r="GS57" s="16"/>
      <c r="GT57" s="16"/>
      <c r="GU57" s="16"/>
      <c r="GV57" s="16"/>
      <c r="GW57" s="16"/>
      <c r="GX57" s="16"/>
      <c r="GY57" s="16"/>
      <c r="GZ57" s="16"/>
      <c r="HA57" s="16"/>
      <c r="HB57" s="16"/>
      <c r="HC57" s="16"/>
      <c r="HD57" s="16"/>
      <c r="HE57" s="16"/>
      <c r="HF57" s="16"/>
      <c r="HG57" s="16"/>
      <c r="HH57" s="16"/>
      <c r="HI57" s="16"/>
      <c r="HJ57" s="16"/>
      <c r="HK57" s="16"/>
      <c r="HL57" s="16"/>
      <c r="HM57" s="16"/>
      <c r="HN57" s="16"/>
      <c r="HO57" s="16"/>
      <c r="HP57" s="16"/>
    </row>
    <row r="58" spans="1:224" ht="12.75" customHeight="1" x14ac:dyDescent="0.2">
      <c r="A58" s="67" t="s">
        <v>196</v>
      </c>
      <c r="B58" s="20">
        <v>2005</v>
      </c>
      <c r="C58" s="68" t="s">
        <v>195</v>
      </c>
      <c r="D58" s="21">
        <f t="shared" ca="1" si="4"/>
        <v>0</v>
      </c>
      <c r="E58" s="21">
        <f t="shared" ca="1" si="4"/>
        <v>0</v>
      </c>
      <c r="F58" s="22">
        <f t="shared" ca="1" si="1"/>
        <v>0</v>
      </c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  <c r="AY58" s="16"/>
      <c r="AZ58" s="16"/>
      <c r="BA58" s="16"/>
      <c r="BB58" s="16"/>
      <c r="BC58" s="16"/>
      <c r="BD58" s="16"/>
      <c r="BE58" s="16"/>
      <c r="BF58" s="16"/>
      <c r="BG58" s="16"/>
      <c r="BH58" s="16"/>
      <c r="BI58" s="16"/>
      <c r="BJ58" s="16"/>
      <c r="BK58" s="16"/>
      <c r="BL58" s="16"/>
      <c r="BM58" s="16"/>
      <c r="BN58" s="16"/>
      <c r="BO58" s="16"/>
      <c r="BP58" s="16"/>
      <c r="BQ58" s="16"/>
      <c r="BR58" s="16"/>
      <c r="BS58" s="16"/>
      <c r="BT58" s="16"/>
      <c r="BU58" s="16"/>
      <c r="BV58" s="16"/>
      <c r="BW58" s="16"/>
      <c r="BX58" s="16"/>
      <c r="BY58" s="16"/>
      <c r="BZ58" s="16"/>
      <c r="CA58" s="16"/>
      <c r="CB58" s="16"/>
      <c r="CC58" s="16"/>
      <c r="CD58" s="16"/>
      <c r="CE58" s="16"/>
      <c r="CF58" s="16"/>
      <c r="CG58" s="16"/>
      <c r="CH58" s="16"/>
      <c r="CI58" s="16"/>
      <c r="CJ58" s="16"/>
      <c r="CK58" s="16"/>
      <c r="CL58" s="16"/>
      <c r="CM58" s="16"/>
      <c r="CN58" s="16"/>
      <c r="CO58" s="16"/>
      <c r="CP58" s="16"/>
      <c r="CQ58" s="16"/>
      <c r="CR58" s="16"/>
      <c r="CS58" s="16"/>
      <c r="CT58" s="16"/>
      <c r="CU58" s="16"/>
      <c r="CV58" s="16"/>
      <c r="CW58" s="16"/>
      <c r="CX58" s="16"/>
      <c r="CY58" s="16"/>
      <c r="CZ58" s="16"/>
      <c r="DA58" s="16"/>
      <c r="DB58" s="16"/>
      <c r="DC58" s="16"/>
      <c r="DD58" s="16"/>
      <c r="DE58" s="16"/>
      <c r="DF58" s="16"/>
      <c r="DG58" s="16"/>
      <c r="DH58" s="16"/>
      <c r="DI58" s="16"/>
      <c r="DJ58" s="16"/>
      <c r="DK58" s="16"/>
      <c r="DL58" s="16"/>
      <c r="DM58" s="16"/>
      <c r="DN58" s="16"/>
      <c r="DO58" s="16"/>
      <c r="DP58" s="16"/>
      <c r="DQ58" s="16"/>
      <c r="DR58" s="16"/>
      <c r="DS58" s="16"/>
      <c r="DT58" s="16"/>
      <c r="DU58" s="16"/>
      <c r="DV58" s="16"/>
      <c r="DW58" s="16"/>
      <c r="DX58" s="16"/>
      <c r="DY58" s="16"/>
      <c r="DZ58" s="16"/>
      <c r="EA58" s="16"/>
      <c r="EB58" s="16"/>
      <c r="EC58" s="16"/>
      <c r="ED58" s="16"/>
      <c r="EE58" s="16"/>
      <c r="EF58" s="16"/>
      <c r="EG58" s="16"/>
      <c r="EH58" s="16"/>
      <c r="EI58" s="16"/>
      <c r="EJ58" s="16"/>
      <c r="EK58" s="16"/>
      <c r="EL58" s="16"/>
      <c r="EM58" s="16"/>
      <c r="EN58" s="16"/>
      <c r="EO58" s="16"/>
      <c r="EP58" s="16"/>
      <c r="EQ58" s="16"/>
      <c r="ER58" s="16"/>
      <c r="ES58" s="16"/>
      <c r="ET58" s="16"/>
      <c r="EU58" s="16"/>
      <c r="EV58" s="16"/>
      <c r="EW58" s="16"/>
      <c r="EX58" s="16"/>
      <c r="EY58" s="16"/>
      <c r="EZ58" s="16"/>
      <c r="FA58" s="16"/>
      <c r="FB58" s="16"/>
      <c r="FC58" s="16"/>
      <c r="FD58" s="16"/>
      <c r="FE58" s="16"/>
      <c r="FF58" s="16"/>
      <c r="FG58" s="16"/>
      <c r="FH58" s="16"/>
      <c r="FI58" s="16"/>
      <c r="FJ58" s="16"/>
      <c r="FK58" s="16"/>
      <c r="FL58" s="16"/>
      <c r="FM58" s="16"/>
      <c r="FN58" s="16"/>
      <c r="FO58" s="16"/>
      <c r="FP58" s="16"/>
      <c r="FQ58" s="16"/>
      <c r="FR58" s="16"/>
      <c r="FS58" s="16"/>
      <c r="FT58" s="16"/>
      <c r="FU58" s="16"/>
      <c r="FV58" s="16"/>
      <c r="FW58" s="16"/>
      <c r="FX58" s="16"/>
      <c r="FY58" s="16"/>
      <c r="FZ58" s="16"/>
      <c r="GA58" s="16"/>
      <c r="GB58" s="16"/>
      <c r="GC58" s="16"/>
      <c r="GD58" s="16"/>
      <c r="GE58" s="16"/>
      <c r="GF58" s="16"/>
      <c r="GG58" s="16"/>
      <c r="GH58" s="16"/>
      <c r="GI58" s="16"/>
      <c r="GJ58" s="16"/>
      <c r="GK58" s="16"/>
      <c r="GL58" s="16"/>
      <c r="GM58" s="16"/>
      <c r="GN58" s="16"/>
      <c r="GO58" s="16"/>
      <c r="GP58" s="16"/>
      <c r="GQ58" s="16"/>
      <c r="GR58" s="16"/>
      <c r="GS58" s="16"/>
      <c r="GT58" s="16"/>
      <c r="GU58" s="16"/>
      <c r="GV58" s="16"/>
      <c r="GW58" s="16"/>
      <c r="GX58" s="16"/>
      <c r="GY58" s="16"/>
      <c r="GZ58" s="16"/>
      <c r="HA58" s="16"/>
      <c r="HB58" s="16"/>
      <c r="HC58" s="16"/>
      <c r="HD58" s="16"/>
      <c r="HE58" s="16"/>
      <c r="HF58" s="16"/>
      <c r="HG58" s="16"/>
      <c r="HH58" s="16"/>
      <c r="HI58" s="16"/>
      <c r="HJ58" s="16"/>
      <c r="HK58" s="16"/>
      <c r="HL58" s="16"/>
      <c r="HM58" s="16"/>
      <c r="HN58" s="16"/>
      <c r="HO58" s="16"/>
      <c r="HP58" s="16"/>
    </row>
    <row r="59" spans="1:224" ht="12.75" customHeight="1" x14ac:dyDescent="0.2">
      <c r="A59" s="67" t="s">
        <v>197</v>
      </c>
      <c r="B59" s="20">
        <v>2006</v>
      </c>
      <c r="C59" s="68" t="s">
        <v>198</v>
      </c>
      <c r="D59" s="21">
        <f t="shared" ca="1" si="4"/>
        <v>0</v>
      </c>
      <c r="E59" s="21">
        <f t="shared" ca="1" si="4"/>
        <v>0</v>
      </c>
      <c r="F59" s="22">
        <f t="shared" ca="1" si="1"/>
        <v>0</v>
      </c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6"/>
      <c r="AL59" s="16"/>
      <c r="AM59" s="16"/>
      <c r="AN59" s="16"/>
      <c r="AO59" s="16"/>
      <c r="AP59" s="16"/>
      <c r="AQ59" s="16"/>
      <c r="AR59" s="16"/>
      <c r="AS59" s="16"/>
      <c r="AT59" s="16"/>
      <c r="AU59" s="16"/>
      <c r="AV59" s="16"/>
      <c r="AW59" s="16"/>
      <c r="AX59" s="16"/>
      <c r="AY59" s="16"/>
      <c r="AZ59" s="16"/>
      <c r="BA59" s="16"/>
      <c r="BB59" s="16"/>
      <c r="BC59" s="16"/>
      <c r="BD59" s="16"/>
      <c r="BE59" s="16"/>
      <c r="BF59" s="16"/>
      <c r="BG59" s="16"/>
      <c r="BH59" s="16"/>
      <c r="BI59" s="16"/>
      <c r="BJ59" s="16"/>
      <c r="BK59" s="16"/>
      <c r="BL59" s="16"/>
      <c r="BM59" s="16"/>
      <c r="BN59" s="16"/>
      <c r="BO59" s="16"/>
      <c r="BP59" s="16"/>
      <c r="BQ59" s="16"/>
      <c r="BR59" s="16"/>
      <c r="BS59" s="16"/>
      <c r="BT59" s="16"/>
      <c r="BU59" s="16"/>
      <c r="BV59" s="16"/>
      <c r="BW59" s="16"/>
      <c r="BX59" s="16"/>
      <c r="BY59" s="16"/>
      <c r="BZ59" s="16"/>
      <c r="CA59" s="16"/>
      <c r="CB59" s="16"/>
      <c r="CC59" s="16"/>
      <c r="CD59" s="16"/>
      <c r="CE59" s="16"/>
      <c r="CF59" s="16"/>
      <c r="CG59" s="16"/>
      <c r="CH59" s="16"/>
      <c r="CI59" s="16"/>
      <c r="CJ59" s="16"/>
      <c r="CK59" s="16"/>
      <c r="CL59" s="16"/>
      <c r="CM59" s="16"/>
      <c r="CN59" s="16"/>
      <c r="CO59" s="16"/>
      <c r="CP59" s="16"/>
      <c r="CQ59" s="16"/>
      <c r="CR59" s="16"/>
      <c r="CS59" s="16"/>
      <c r="CT59" s="16"/>
      <c r="CU59" s="16"/>
      <c r="CV59" s="16"/>
      <c r="CW59" s="16"/>
      <c r="CX59" s="16"/>
      <c r="CY59" s="16"/>
      <c r="CZ59" s="16"/>
      <c r="DA59" s="16"/>
      <c r="DB59" s="16"/>
      <c r="DC59" s="16"/>
      <c r="DD59" s="16"/>
      <c r="DE59" s="16"/>
      <c r="DF59" s="16"/>
      <c r="DG59" s="16"/>
      <c r="DH59" s="16"/>
      <c r="DI59" s="16"/>
      <c r="DJ59" s="16"/>
      <c r="DK59" s="16"/>
      <c r="DL59" s="16"/>
      <c r="DM59" s="16"/>
      <c r="DN59" s="16"/>
      <c r="DO59" s="16"/>
      <c r="DP59" s="16"/>
      <c r="DQ59" s="16"/>
      <c r="DR59" s="16"/>
      <c r="DS59" s="16"/>
      <c r="DT59" s="16"/>
      <c r="DU59" s="16"/>
      <c r="DV59" s="16"/>
      <c r="DW59" s="16"/>
      <c r="DX59" s="16"/>
      <c r="DY59" s="16"/>
      <c r="DZ59" s="16"/>
      <c r="EA59" s="16"/>
      <c r="EB59" s="16"/>
      <c r="EC59" s="16"/>
      <c r="ED59" s="16"/>
      <c r="EE59" s="16"/>
      <c r="EF59" s="16"/>
      <c r="EG59" s="16"/>
      <c r="EH59" s="16"/>
      <c r="EI59" s="16"/>
      <c r="EJ59" s="16"/>
      <c r="EK59" s="16"/>
      <c r="EL59" s="16"/>
      <c r="EM59" s="16"/>
      <c r="EN59" s="16"/>
      <c r="EO59" s="16"/>
      <c r="EP59" s="16"/>
      <c r="EQ59" s="16"/>
      <c r="ER59" s="16"/>
      <c r="ES59" s="16"/>
      <c r="ET59" s="16"/>
      <c r="EU59" s="16"/>
      <c r="EV59" s="16"/>
      <c r="EW59" s="16"/>
      <c r="EX59" s="16"/>
      <c r="EY59" s="16"/>
      <c r="EZ59" s="16"/>
      <c r="FA59" s="16"/>
      <c r="FB59" s="16"/>
      <c r="FC59" s="16"/>
      <c r="FD59" s="16"/>
      <c r="FE59" s="16"/>
      <c r="FF59" s="16"/>
      <c r="FG59" s="16"/>
      <c r="FH59" s="16"/>
      <c r="FI59" s="16"/>
      <c r="FJ59" s="16"/>
      <c r="FK59" s="16"/>
      <c r="FL59" s="16"/>
      <c r="FM59" s="16"/>
      <c r="FN59" s="16"/>
      <c r="FO59" s="16"/>
      <c r="FP59" s="16"/>
      <c r="FQ59" s="16"/>
      <c r="FR59" s="16"/>
      <c r="FS59" s="16"/>
      <c r="FT59" s="16"/>
      <c r="FU59" s="16"/>
      <c r="FV59" s="16"/>
      <c r="FW59" s="16"/>
      <c r="FX59" s="16"/>
      <c r="FY59" s="16"/>
      <c r="FZ59" s="16"/>
      <c r="GA59" s="16"/>
      <c r="GB59" s="16"/>
      <c r="GC59" s="16"/>
      <c r="GD59" s="16"/>
      <c r="GE59" s="16"/>
      <c r="GF59" s="16"/>
      <c r="GG59" s="16"/>
      <c r="GH59" s="16"/>
      <c r="GI59" s="16"/>
      <c r="GJ59" s="16"/>
      <c r="GK59" s="16"/>
      <c r="GL59" s="16"/>
      <c r="GM59" s="16"/>
      <c r="GN59" s="16"/>
      <c r="GO59" s="16"/>
      <c r="GP59" s="16"/>
      <c r="GQ59" s="16"/>
      <c r="GR59" s="16"/>
      <c r="GS59" s="16"/>
      <c r="GT59" s="16"/>
      <c r="GU59" s="16"/>
      <c r="GV59" s="16"/>
      <c r="GW59" s="16"/>
      <c r="GX59" s="16"/>
      <c r="GY59" s="16"/>
      <c r="GZ59" s="16"/>
      <c r="HA59" s="16"/>
      <c r="HB59" s="16"/>
      <c r="HC59" s="16"/>
      <c r="HD59" s="16"/>
      <c r="HE59" s="16"/>
      <c r="HF59" s="16"/>
      <c r="HG59" s="16"/>
      <c r="HH59" s="16"/>
      <c r="HI59" s="16"/>
      <c r="HJ59" s="16"/>
      <c r="HK59" s="16"/>
      <c r="HL59" s="16"/>
      <c r="HM59" s="16"/>
      <c r="HN59" s="16"/>
      <c r="HO59" s="16"/>
      <c r="HP59" s="16"/>
    </row>
    <row r="60" spans="1:224" ht="12.75" customHeight="1" x14ac:dyDescent="0.2">
      <c r="A60" s="67" t="s">
        <v>199</v>
      </c>
      <c r="B60" s="20">
        <v>2007</v>
      </c>
      <c r="C60" s="68" t="s">
        <v>195</v>
      </c>
      <c r="D60" s="21">
        <f t="shared" ref="D60:E76" ca="1" si="7">IFERROR(INDIRECT("'"&amp;$B$2&amp;"'!"&amp;ADDRESS(MATCH($B60,INDIRECT("'"&amp;$B$2&amp;"'!$B$1:$B$1095"),0),MATCH(D$5,INDIRECT("'"&amp;$B$2&amp;"'!5:5"),0))),0)</f>
        <v>0</v>
      </c>
      <c r="E60" s="21">
        <f t="shared" ca="1" si="7"/>
        <v>0</v>
      </c>
      <c r="F60" s="22">
        <f t="shared" ca="1" si="1"/>
        <v>0</v>
      </c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  <c r="AO60" s="16"/>
      <c r="AP60" s="16"/>
      <c r="AQ60" s="16"/>
      <c r="AR60" s="16"/>
      <c r="AS60" s="16"/>
      <c r="AT60" s="16"/>
      <c r="AU60" s="16"/>
      <c r="AV60" s="16"/>
      <c r="AW60" s="16"/>
      <c r="AX60" s="16"/>
      <c r="AY60" s="16"/>
      <c r="AZ60" s="16"/>
      <c r="BA60" s="16"/>
      <c r="BB60" s="16"/>
      <c r="BC60" s="16"/>
      <c r="BD60" s="16"/>
      <c r="BE60" s="16"/>
      <c r="BF60" s="16"/>
      <c r="BG60" s="16"/>
      <c r="BH60" s="16"/>
      <c r="BI60" s="16"/>
      <c r="BJ60" s="16"/>
      <c r="BK60" s="16"/>
      <c r="BL60" s="16"/>
      <c r="BM60" s="16"/>
      <c r="BN60" s="16"/>
      <c r="BO60" s="16"/>
      <c r="BP60" s="16"/>
      <c r="BQ60" s="16"/>
      <c r="BR60" s="16"/>
      <c r="BS60" s="16"/>
      <c r="BT60" s="16"/>
      <c r="BU60" s="16"/>
      <c r="BV60" s="16"/>
      <c r="BW60" s="16"/>
      <c r="BX60" s="16"/>
      <c r="BY60" s="16"/>
      <c r="BZ60" s="16"/>
      <c r="CA60" s="16"/>
      <c r="CB60" s="16"/>
      <c r="CC60" s="16"/>
      <c r="CD60" s="16"/>
      <c r="CE60" s="16"/>
      <c r="CF60" s="16"/>
      <c r="CG60" s="16"/>
      <c r="CH60" s="16"/>
      <c r="CI60" s="16"/>
      <c r="CJ60" s="16"/>
      <c r="CK60" s="16"/>
      <c r="CL60" s="16"/>
      <c r="CM60" s="16"/>
      <c r="CN60" s="16"/>
      <c r="CO60" s="16"/>
      <c r="CP60" s="16"/>
      <c r="CQ60" s="16"/>
      <c r="CR60" s="16"/>
      <c r="CS60" s="16"/>
      <c r="CT60" s="16"/>
      <c r="CU60" s="16"/>
      <c r="CV60" s="16"/>
      <c r="CW60" s="16"/>
      <c r="CX60" s="16"/>
      <c r="CY60" s="16"/>
      <c r="CZ60" s="16"/>
      <c r="DA60" s="16"/>
      <c r="DB60" s="16"/>
      <c r="DC60" s="16"/>
      <c r="DD60" s="16"/>
      <c r="DE60" s="16"/>
      <c r="DF60" s="16"/>
      <c r="DG60" s="16"/>
      <c r="DH60" s="16"/>
      <c r="DI60" s="16"/>
      <c r="DJ60" s="16"/>
      <c r="DK60" s="16"/>
      <c r="DL60" s="16"/>
      <c r="DM60" s="16"/>
      <c r="DN60" s="16"/>
      <c r="DO60" s="16"/>
      <c r="DP60" s="16"/>
      <c r="DQ60" s="16"/>
      <c r="DR60" s="16"/>
      <c r="DS60" s="16"/>
      <c r="DT60" s="16"/>
      <c r="DU60" s="16"/>
      <c r="DV60" s="16"/>
      <c r="DW60" s="16"/>
      <c r="DX60" s="16"/>
      <c r="DY60" s="16"/>
      <c r="DZ60" s="16"/>
      <c r="EA60" s="16"/>
      <c r="EB60" s="16"/>
      <c r="EC60" s="16"/>
      <c r="ED60" s="16"/>
      <c r="EE60" s="16"/>
      <c r="EF60" s="16"/>
      <c r="EG60" s="16"/>
      <c r="EH60" s="16"/>
      <c r="EI60" s="16"/>
      <c r="EJ60" s="16"/>
      <c r="EK60" s="16"/>
      <c r="EL60" s="16"/>
      <c r="EM60" s="16"/>
      <c r="EN60" s="16"/>
      <c r="EO60" s="16"/>
      <c r="EP60" s="16"/>
      <c r="EQ60" s="16"/>
      <c r="ER60" s="16"/>
      <c r="ES60" s="16"/>
      <c r="ET60" s="16"/>
      <c r="EU60" s="16"/>
      <c r="EV60" s="16"/>
      <c r="EW60" s="16"/>
      <c r="EX60" s="16"/>
      <c r="EY60" s="16"/>
      <c r="EZ60" s="16"/>
      <c r="FA60" s="16"/>
      <c r="FB60" s="16"/>
      <c r="FC60" s="16"/>
      <c r="FD60" s="16"/>
      <c r="FE60" s="16"/>
      <c r="FF60" s="16"/>
      <c r="FG60" s="16"/>
      <c r="FH60" s="16"/>
      <c r="FI60" s="16"/>
      <c r="FJ60" s="16"/>
      <c r="FK60" s="16"/>
      <c r="FL60" s="16"/>
      <c r="FM60" s="16"/>
      <c r="FN60" s="16"/>
      <c r="FO60" s="16"/>
      <c r="FP60" s="16"/>
      <c r="FQ60" s="16"/>
      <c r="FR60" s="16"/>
      <c r="FS60" s="16"/>
      <c r="FT60" s="16"/>
      <c r="FU60" s="16"/>
      <c r="FV60" s="16"/>
      <c r="FW60" s="16"/>
      <c r="FX60" s="16"/>
      <c r="FY60" s="16"/>
      <c r="FZ60" s="16"/>
      <c r="GA60" s="16"/>
      <c r="GB60" s="16"/>
      <c r="GC60" s="16"/>
      <c r="GD60" s="16"/>
      <c r="GE60" s="16"/>
      <c r="GF60" s="16"/>
      <c r="GG60" s="16"/>
      <c r="GH60" s="16"/>
      <c r="GI60" s="16"/>
      <c r="GJ60" s="16"/>
      <c r="GK60" s="16"/>
      <c r="GL60" s="16"/>
      <c r="GM60" s="16"/>
      <c r="GN60" s="16"/>
      <c r="GO60" s="16"/>
      <c r="GP60" s="16"/>
      <c r="GQ60" s="16"/>
      <c r="GR60" s="16"/>
      <c r="GS60" s="16"/>
      <c r="GT60" s="16"/>
      <c r="GU60" s="16"/>
      <c r="GV60" s="16"/>
      <c r="GW60" s="16"/>
      <c r="GX60" s="16"/>
      <c r="GY60" s="16"/>
      <c r="GZ60" s="16"/>
      <c r="HA60" s="16"/>
      <c r="HB60" s="16"/>
      <c r="HC60" s="16"/>
      <c r="HD60" s="16"/>
      <c r="HE60" s="16"/>
      <c r="HF60" s="16"/>
      <c r="HG60" s="16"/>
      <c r="HH60" s="16"/>
      <c r="HI60" s="16"/>
      <c r="HJ60" s="16"/>
      <c r="HK60" s="16"/>
      <c r="HL60" s="16"/>
      <c r="HM60" s="16"/>
      <c r="HN60" s="16"/>
      <c r="HO60" s="16"/>
      <c r="HP60" s="16"/>
    </row>
    <row r="61" spans="1:224" ht="12.75" customHeight="1" x14ac:dyDescent="0.2">
      <c r="A61" s="67" t="s">
        <v>200</v>
      </c>
      <c r="B61" s="20">
        <v>2008</v>
      </c>
      <c r="C61" s="68" t="s">
        <v>195</v>
      </c>
      <c r="D61" s="21">
        <f t="shared" ca="1" si="7"/>
        <v>0</v>
      </c>
      <c r="E61" s="21">
        <f t="shared" ca="1" si="7"/>
        <v>0</v>
      </c>
      <c r="F61" s="22">
        <f t="shared" ref="F61" ca="1" si="8">+SUM(D61:E61)</f>
        <v>0</v>
      </c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  <c r="AM61" s="16"/>
      <c r="AN61" s="16"/>
      <c r="AO61" s="16"/>
      <c r="AP61" s="16"/>
      <c r="AQ61" s="16"/>
      <c r="AR61" s="16"/>
      <c r="AS61" s="16"/>
      <c r="AT61" s="16"/>
      <c r="AU61" s="16"/>
      <c r="AV61" s="16"/>
      <c r="AW61" s="16"/>
      <c r="AX61" s="16"/>
      <c r="AY61" s="16"/>
      <c r="AZ61" s="16"/>
      <c r="BA61" s="16"/>
      <c r="BB61" s="16"/>
      <c r="BC61" s="16"/>
      <c r="BD61" s="16"/>
      <c r="BE61" s="16"/>
      <c r="BF61" s="16"/>
      <c r="BG61" s="16"/>
      <c r="BH61" s="16"/>
      <c r="BI61" s="16"/>
      <c r="BJ61" s="16"/>
      <c r="BK61" s="16"/>
      <c r="BL61" s="16"/>
      <c r="BM61" s="16"/>
      <c r="BN61" s="16"/>
      <c r="BO61" s="16"/>
      <c r="BP61" s="16"/>
      <c r="BQ61" s="16"/>
      <c r="BR61" s="16"/>
      <c r="BS61" s="16"/>
      <c r="BT61" s="16"/>
      <c r="BU61" s="16"/>
      <c r="BV61" s="16"/>
      <c r="BW61" s="16"/>
      <c r="BX61" s="16"/>
      <c r="BY61" s="16"/>
      <c r="BZ61" s="16"/>
      <c r="CA61" s="16"/>
      <c r="CB61" s="16"/>
      <c r="CC61" s="16"/>
      <c r="CD61" s="16"/>
      <c r="CE61" s="16"/>
      <c r="CF61" s="16"/>
      <c r="CG61" s="16"/>
      <c r="CH61" s="16"/>
      <c r="CI61" s="16"/>
      <c r="CJ61" s="16"/>
      <c r="CK61" s="16"/>
      <c r="CL61" s="16"/>
      <c r="CM61" s="16"/>
      <c r="CN61" s="16"/>
      <c r="CO61" s="16"/>
      <c r="CP61" s="16"/>
      <c r="CQ61" s="16"/>
      <c r="CR61" s="16"/>
      <c r="CS61" s="16"/>
      <c r="CT61" s="16"/>
      <c r="CU61" s="16"/>
      <c r="CV61" s="16"/>
      <c r="CW61" s="16"/>
      <c r="CX61" s="16"/>
      <c r="CY61" s="16"/>
      <c r="CZ61" s="16"/>
      <c r="DA61" s="16"/>
      <c r="DB61" s="16"/>
      <c r="DC61" s="16"/>
      <c r="DD61" s="16"/>
      <c r="DE61" s="16"/>
      <c r="DF61" s="16"/>
      <c r="DG61" s="16"/>
      <c r="DH61" s="16"/>
      <c r="DI61" s="16"/>
      <c r="DJ61" s="16"/>
      <c r="DK61" s="16"/>
      <c r="DL61" s="16"/>
      <c r="DM61" s="16"/>
      <c r="DN61" s="16"/>
      <c r="DO61" s="16"/>
      <c r="DP61" s="16"/>
      <c r="DQ61" s="16"/>
      <c r="DR61" s="16"/>
      <c r="DS61" s="16"/>
      <c r="DT61" s="16"/>
      <c r="DU61" s="16"/>
      <c r="DV61" s="16"/>
      <c r="DW61" s="16"/>
      <c r="DX61" s="16"/>
      <c r="DY61" s="16"/>
      <c r="DZ61" s="16"/>
      <c r="EA61" s="16"/>
      <c r="EB61" s="16"/>
      <c r="EC61" s="16"/>
      <c r="ED61" s="16"/>
      <c r="EE61" s="16"/>
      <c r="EF61" s="16"/>
      <c r="EG61" s="16"/>
      <c r="EH61" s="16"/>
      <c r="EI61" s="16"/>
      <c r="EJ61" s="16"/>
      <c r="EK61" s="16"/>
      <c r="EL61" s="16"/>
      <c r="EM61" s="16"/>
      <c r="EN61" s="16"/>
      <c r="EO61" s="16"/>
      <c r="EP61" s="16"/>
      <c r="EQ61" s="16"/>
      <c r="ER61" s="16"/>
      <c r="ES61" s="16"/>
      <c r="ET61" s="16"/>
      <c r="EU61" s="16"/>
      <c r="EV61" s="16"/>
      <c r="EW61" s="16"/>
      <c r="EX61" s="16"/>
      <c r="EY61" s="16"/>
      <c r="EZ61" s="16"/>
      <c r="FA61" s="16"/>
      <c r="FB61" s="16"/>
      <c r="FC61" s="16"/>
      <c r="FD61" s="16"/>
      <c r="FE61" s="16"/>
      <c r="FF61" s="16"/>
      <c r="FG61" s="16"/>
      <c r="FH61" s="16"/>
      <c r="FI61" s="16"/>
      <c r="FJ61" s="16"/>
      <c r="FK61" s="16"/>
      <c r="FL61" s="16"/>
      <c r="FM61" s="16"/>
      <c r="FN61" s="16"/>
      <c r="FO61" s="16"/>
      <c r="FP61" s="16"/>
      <c r="FQ61" s="16"/>
      <c r="FR61" s="16"/>
      <c r="FS61" s="16"/>
      <c r="FT61" s="16"/>
      <c r="FU61" s="16"/>
      <c r="FV61" s="16"/>
      <c r="FW61" s="16"/>
      <c r="FX61" s="16"/>
      <c r="FY61" s="16"/>
      <c r="FZ61" s="16"/>
      <c r="GA61" s="16"/>
      <c r="GB61" s="16"/>
      <c r="GC61" s="16"/>
      <c r="GD61" s="16"/>
      <c r="GE61" s="16"/>
      <c r="GF61" s="16"/>
      <c r="GG61" s="16"/>
      <c r="GH61" s="16"/>
      <c r="GI61" s="16"/>
      <c r="GJ61" s="16"/>
      <c r="GK61" s="16"/>
      <c r="GL61" s="16"/>
      <c r="GM61" s="16"/>
      <c r="GN61" s="16"/>
      <c r="GO61" s="16"/>
      <c r="GP61" s="16"/>
      <c r="GQ61" s="16"/>
      <c r="GR61" s="16"/>
      <c r="GS61" s="16"/>
      <c r="GT61" s="16"/>
      <c r="GU61" s="16"/>
      <c r="GV61" s="16"/>
      <c r="GW61" s="16"/>
      <c r="GX61" s="16"/>
      <c r="GY61" s="16"/>
      <c r="GZ61" s="16"/>
      <c r="HA61" s="16"/>
      <c r="HB61" s="16"/>
      <c r="HC61" s="16"/>
      <c r="HD61" s="16"/>
      <c r="HE61" s="16"/>
      <c r="HF61" s="16"/>
      <c r="HG61" s="16"/>
      <c r="HH61" s="16"/>
      <c r="HI61" s="16"/>
      <c r="HJ61" s="16"/>
      <c r="HK61" s="16"/>
      <c r="HL61" s="16"/>
      <c r="HM61" s="16"/>
      <c r="HN61" s="16"/>
      <c r="HO61" s="16"/>
      <c r="HP61" s="16"/>
    </row>
    <row r="62" spans="1:224" ht="12.75" customHeight="1" x14ac:dyDescent="0.2">
      <c r="A62" s="67" t="s">
        <v>201</v>
      </c>
      <c r="B62" s="20">
        <v>3001</v>
      </c>
      <c r="C62" s="68" t="s">
        <v>198</v>
      </c>
      <c r="D62" s="21">
        <f t="shared" ca="1" si="7"/>
        <v>0</v>
      </c>
      <c r="E62" s="21">
        <f t="shared" ca="1" si="7"/>
        <v>0</v>
      </c>
      <c r="F62" s="22">
        <f t="shared" ref="F62:F76" ca="1" si="9">+SUM(D62:E62)</f>
        <v>0</v>
      </c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  <c r="AK62" s="16"/>
      <c r="AL62" s="16"/>
      <c r="AM62" s="16"/>
      <c r="AN62" s="16"/>
      <c r="AO62" s="16"/>
      <c r="AP62" s="16"/>
      <c r="AQ62" s="16"/>
      <c r="AR62" s="16"/>
      <c r="AS62" s="16"/>
      <c r="AT62" s="16"/>
      <c r="AU62" s="16"/>
      <c r="AV62" s="16"/>
      <c r="AW62" s="16"/>
      <c r="AX62" s="16"/>
      <c r="AY62" s="16"/>
      <c r="AZ62" s="16"/>
      <c r="BA62" s="16"/>
      <c r="BB62" s="16"/>
      <c r="BC62" s="16"/>
      <c r="BD62" s="16"/>
      <c r="BE62" s="16"/>
      <c r="BF62" s="16"/>
      <c r="BG62" s="16"/>
      <c r="BH62" s="16"/>
      <c r="BI62" s="16"/>
      <c r="BJ62" s="16"/>
      <c r="BK62" s="16"/>
      <c r="BL62" s="16"/>
      <c r="BM62" s="16"/>
      <c r="BN62" s="16"/>
      <c r="BO62" s="16"/>
      <c r="BP62" s="16"/>
      <c r="BQ62" s="16"/>
      <c r="BR62" s="16"/>
      <c r="BS62" s="16"/>
      <c r="BT62" s="16"/>
      <c r="BU62" s="16"/>
      <c r="BV62" s="16"/>
      <c r="BW62" s="16"/>
      <c r="BX62" s="16"/>
      <c r="BY62" s="16"/>
      <c r="BZ62" s="16"/>
      <c r="CA62" s="16"/>
      <c r="CB62" s="16"/>
      <c r="CC62" s="16"/>
      <c r="CD62" s="16"/>
      <c r="CE62" s="16"/>
      <c r="CF62" s="16"/>
      <c r="CG62" s="16"/>
      <c r="CH62" s="16"/>
      <c r="CI62" s="16"/>
      <c r="CJ62" s="16"/>
      <c r="CK62" s="16"/>
      <c r="CL62" s="16"/>
      <c r="CM62" s="16"/>
      <c r="CN62" s="16"/>
      <c r="CO62" s="16"/>
      <c r="CP62" s="16"/>
      <c r="CQ62" s="16"/>
      <c r="CR62" s="16"/>
      <c r="CS62" s="16"/>
      <c r="CT62" s="16"/>
      <c r="CU62" s="16"/>
      <c r="CV62" s="16"/>
      <c r="CW62" s="16"/>
      <c r="CX62" s="16"/>
      <c r="CY62" s="16"/>
      <c r="CZ62" s="16"/>
      <c r="DA62" s="16"/>
      <c r="DB62" s="16"/>
      <c r="DC62" s="16"/>
      <c r="DD62" s="16"/>
      <c r="DE62" s="16"/>
      <c r="DF62" s="16"/>
      <c r="DG62" s="16"/>
      <c r="DH62" s="16"/>
      <c r="DI62" s="16"/>
      <c r="DJ62" s="16"/>
      <c r="DK62" s="16"/>
      <c r="DL62" s="16"/>
      <c r="DM62" s="16"/>
      <c r="DN62" s="16"/>
      <c r="DO62" s="16"/>
      <c r="DP62" s="16"/>
      <c r="DQ62" s="16"/>
      <c r="DR62" s="16"/>
      <c r="DS62" s="16"/>
      <c r="DT62" s="16"/>
      <c r="DU62" s="16"/>
      <c r="DV62" s="16"/>
      <c r="DW62" s="16"/>
      <c r="DX62" s="16"/>
      <c r="DY62" s="16"/>
      <c r="DZ62" s="16"/>
      <c r="EA62" s="16"/>
      <c r="EB62" s="16"/>
      <c r="EC62" s="16"/>
      <c r="ED62" s="16"/>
      <c r="EE62" s="16"/>
      <c r="EF62" s="16"/>
      <c r="EG62" s="16"/>
      <c r="EH62" s="16"/>
      <c r="EI62" s="16"/>
      <c r="EJ62" s="16"/>
      <c r="EK62" s="16"/>
      <c r="EL62" s="16"/>
      <c r="EM62" s="16"/>
      <c r="EN62" s="16"/>
      <c r="EO62" s="16"/>
      <c r="EP62" s="16"/>
      <c r="EQ62" s="16"/>
      <c r="ER62" s="16"/>
      <c r="ES62" s="16"/>
      <c r="ET62" s="16"/>
      <c r="EU62" s="16"/>
      <c r="EV62" s="16"/>
      <c r="EW62" s="16"/>
      <c r="EX62" s="16"/>
      <c r="EY62" s="16"/>
      <c r="EZ62" s="16"/>
      <c r="FA62" s="16"/>
      <c r="FB62" s="16"/>
      <c r="FC62" s="16"/>
      <c r="FD62" s="16"/>
      <c r="FE62" s="16"/>
      <c r="FF62" s="16"/>
      <c r="FG62" s="16"/>
      <c r="FH62" s="16"/>
      <c r="FI62" s="16"/>
      <c r="FJ62" s="16"/>
      <c r="FK62" s="16"/>
      <c r="FL62" s="16"/>
      <c r="FM62" s="16"/>
      <c r="FN62" s="16"/>
      <c r="FO62" s="16"/>
      <c r="FP62" s="16"/>
      <c r="FQ62" s="16"/>
      <c r="FR62" s="16"/>
      <c r="FS62" s="16"/>
      <c r="FT62" s="16"/>
      <c r="FU62" s="16"/>
      <c r="FV62" s="16"/>
      <c r="FW62" s="16"/>
      <c r="FX62" s="16"/>
      <c r="FY62" s="16"/>
      <c r="FZ62" s="16"/>
      <c r="GA62" s="16"/>
      <c r="GB62" s="16"/>
      <c r="GC62" s="16"/>
      <c r="GD62" s="16"/>
      <c r="GE62" s="16"/>
      <c r="GF62" s="16"/>
      <c r="GG62" s="16"/>
      <c r="GH62" s="16"/>
      <c r="GI62" s="16"/>
      <c r="GJ62" s="16"/>
      <c r="GK62" s="16"/>
      <c r="GL62" s="16"/>
      <c r="GM62" s="16"/>
      <c r="GN62" s="16"/>
      <c r="GO62" s="16"/>
      <c r="GP62" s="16"/>
      <c r="GQ62" s="16"/>
      <c r="GR62" s="16"/>
      <c r="GS62" s="16"/>
      <c r="GT62" s="16"/>
      <c r="GU62" s="16"/>
      <c r="GV62" s="16"/>
      <c r="GW62" s="16"/>
      <c r="GX62" s="16"/>
      <c r="GY62" s="16"/>
      <c r="GZ62" s="16"/>
      <c r="HA62" s="16"/>
      <c r="HB62" s="16"/>
      <c r="HC62" s="16"/>
      <c r="HD62" s="16"/>
      <c r="HE62" s="16"/>
      <c r="HF62" s="16"/>
      <c r="HG62" s="16"/>
      <c r="HH62" s="16"/>
      <c r="HI62" s="16"/>
      <c r="HJ62" s="16"/>
      <c r="HK62" s="16"/>
      <c r="HL62" s="16"/>
      <c r="HM62" s="16"/>
      <c r="HN62" s="16"/>
      <c r="HO62" s="16"/>
      <c r="HP62" s="16"/>
    </row>
    <row r="63" spans="1:224" ht="12.75" customHeight="1" x14ac:dyDescent="0.2">
      <c r="A63" s="67" t="s">
        <v>202</v>
      </c>
      <c r="B63" s="20">
        <v>3002</v>
      </c>
      <c r="C63" s="68" t="s">
        <v>198</v>
      </c>
      <c r="D63" s="21">
        <f t="shared" ca="1" si="7"/>
        <v>0</v>
      </c>
      <c r="E63" s="21">
        <f t="shared" ca="1" si="7"/>
        <v>0</v>
      </c>
      <c r="F63" s="22">
        <f t="shared" ca="1" si="9"/>
        <v>0</v>
      </c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  <c r="AK63" s="16"/>
      <c r="AL63" s="16"/>
      <c r="AM63" s="16"/>
      <c r="AN63" s="16"/>
      <c r="AO63" s="16"/>
      <c r="AP63" s="16"/>
      <c r="AQ63" s="16"/>
      <c r="AR63" s="16"/>
      <c r="AS63" s="16"/>
      <c r="AT63" s="16"/>
      <c r="AU63" s="16"/>
      <c r="AV63" s="16"/>
      <c r="AW63" s="16"/>
      <c r="AX63" s="16"/>
      <c r="AY63" s="16"/>
      <c r="AZ63" s="16"/>
      <c r="BA63" s="16"/>
      <c r="BB63" s="16"/>
      <c r="BC63" s="16"/>
      <c r="BD63" s="16"/>
      <c r="BE63" s="16"/>
      <c r="BF63" s="16"/>
      <c r="BG63" s="16"/>
      <c r="BH63" s="16"/>
      <c r="BI63" s="16"/>
      <c r="BJ63" s="16"/>
      <c r="BK63" s="16"/>
      <c r="BL63" s="16"/>
      <c r="BM63" s="16"/>
      <c r="BN63" s="16"/>
      <c r="BO63" s="16"/>
      <c r="BP63" s="16"/>
      <c r="BQ63" s="16"/>
      <c r="BR63" s="16"/>
      <c r="BS63" s="16"/>
      <c r="BT63" s="16"/>
      <c r="BU63" s="16"/>
      <c r="BV63" s="16"/>
      <c r="BW63" s="16"/>
      <c r="BX63" s="16"/>
      <c r="BY63" s="16"/>
      <c r="BZ63" s="16"/>
      <c r="CA63" s="16"/>
      <c r="CB63" s="16"/>
      <c r="CC63" s="16"/>
      <c r="CD63" s="16"/>
      <c r="CE63" s="16"/>
      <c r="CF63" s="16"/>
      <c r="CG63" s="16"/>
      <c r="CH63" s="16"/>
      <c r="CI63" s="16"/>
      <c r="CJ63" s="16"/>
      <c r="CK63" s="16"/>
      <c r="CL63" s="16"/>
      <c r="CM63" s="16"/>
      <c r="CN63" s="16"/>
      <c r="CO63" s="16"/>
      <c r="CP63" s="16"/>
      <c r="CQ63" s="16"/>
      <c r="CR63" s="16"/>
      <c r="CS63" s="16"/>
      <c r="CT63" s="16"/>
      <c r="CU63" s="16"/>
      <c r="CV63" s="16"/>
      <c r="CW63" s="16"/>
      <c r="CX63" s="16"/>
      <c r="CY63" s="16"/>
      <c r="CZ63" s="16"/>
      <c r="DA63" s="16"/>
      <c r="DB63" s="16"/>
      <c r="DC63" s="16"/>
      <c r="DD63" s="16"/>
      <c r="DE63" s="16"/>
      <c r="DF63" s="16"/>
      <c r="DG63" s="16"/>
      <c r="DH63" s="16"/>
      <c r="DI63" s="16"/>
      <c r="DJ63" s="16"/>
      <c r="DK63" s="16"/>
      <c r="DL63" s="16"/>
      <c r="DM63" s="16"/>
      <c r="DN63" s="16"/>
      <c r="DO63" s="16"/>
      <c r="DP63" s="16"/>
      <c r="DQ63" s="16"/>
      <c r="DR63" s="16"/>
      <c r="DS63" s="16"/>
      <c r="DT63" s="16"/>
      <c r="DU63" s="16"/>
      <c r="DV63" s="16"/>
      <c r="DW63" s="16"/>
      <c r="DX63" s="16"/>
      <c r="DY63" s="16"/>
      <c r="DZ63" s="16"/>
      <c r="EA63" s="16"/>
      <c r="EB63" s="16"/>
      <c r="EC63" s="16"/>
      <c r="ED63" s="16"/>
      <c r="EE63" s="16"/>
      <c r="EF63" s="16"/>
      <c r="EG63" s="16"/>
      <c r="EH63" s="16"/>
      <c r="EI63" s="16"/>
      <c r="EJ63" s="16"/>
      <c r="EK63" s="16"/>
      <c r="EL63" s="16"/>
      <c r="EM63" s="16"/>
      <c r="EN63" s="16"/>
      <c r="EO63" s="16"/>
      <c r="EP63" s="16"/>
      <c r="EQ63" s="16"/>
      <c r="ER63" s="16"/>
      <c r="ES63" s="16"/>
      <c r="ET63" s="16"/>
      <c r="EU63" s="16"/>
      <c r="EV63" s="16"/>
      <c r="EW63" s="16"/>
      <c r="EX63" s="16"/>
      <c r="EY63" s="16"/>
      <c r="EZ63" s="16"/>
      <c r="FA63" s="16"/>
      <c r="FB63" s="16"/>
      <c r="FC63" s="16"/>
      <c r="FD63" s="16"/>
      <c r="FE63" s="16"/>
      <c r="FF63" s="16"/>
      <c r="FG63" s="16"/>
      <c r="FH63" s="16"/>
      <c r="FI63" s="16"/>
      <c r="FJ63" s="16"/>
      <c r="FK63" s="16"/>
      <c r="FL63" s="16"/>
      <c r="FM63" s="16"/>
      <c r="FN63" s="16"/>
      <c r="FO63" s="16"/>
      <c r="FP63" s="16"/>
      <c r="FQ63" s="16"/>
      <c r="FR63" s="16"/>
      <c r="FS63" s="16"/>
      <c r="FT63" s="16"/>
      <c r="FU63" s="16"/>
      <c r="FV63" s="16"/>
      <c r="FW63" s="16"/>
      <c r="FX63" s="16"/>
      <c r="FY63" s="16"/>
      <c r="FZ63" s="16"/>
      <c r="GA63" s="16"/>
      <c r="GB63" s="16"/>
      <c r="GC63" s="16"/>
      <c r="GD63" s="16"/>
      <c r="GE63" s="16"/>
      <c r="GF63" s="16"/>
      <c r="GG63" s="16"/>
      <c r="GH63" s="16"/>
      <c r="GI63" s="16"/>
      <c r="GJ63" s="16"/>
      <c r="GK63" s="16"/>
      <c r="GL63" s="16"/>
      <c r="GM63" s="16"/>
      <c r="GN63" s="16"/>
      <c r="GO63" s="16"/>
      <c r="GP63" s="16"/>
      <c r="GQ63" s="16"/>
      <c r="GR63" s="16"/>
      <c r="GS63" s="16"/>
      <c r="GT63" s="16"/>
      <c r="GU63" s="16"/>
      <c r="GV63" s="16"/>
      <c r="GW63" s="16"/>
      <c r="GX63" s="16"/>
      <c r="GY63" s="16"/>
      <c r="GZ63" s="16"/>
      <c r="HA63" s="16"/>
      <c r="HB63" s="16"/>
      <c r="HC63" s="16"/>
      <c r="HD63" s="16"/>
      <c r="HE63" s="16"/>
      <c r="HF63" s="16"/>
      <c r="HG63" s="16"/>
      <c r="HH63" s="16"/>
      <c r="HI63" s="16"/>
      <c r="HJ63" s="16"/>
      <c r="HK63" s="16"/>
      <c r="HL63" s="16"/>
      <c r="HM63" s="16"/>
      <c r="HN63" s="16"/>
      <c r="HO63" s="16"/>
      <c r="HP63" s="16"/>
    </row>
    <row r="64" spans="1:224" ht="12.75" customHeight="1" x14ac:dyDescent="0.2">
      <c r="A64" s="67" t="s">
        <v>203</v>
      </c>
      <c r="B64" s="20">
        <v>3003</v>
      </c>
      <c r="C64" s="68" t="s">
        <v>198</v>
      </c>
      <c r="D64" s="21">
        <f t="shared" ca="1" si="7"/>
        <v>0</v>
      </c>
      <c r="E64" s="21">
        <f t="shared" ca="1" si="7"/>
        <v>0</v>
      </c>
      <c r="F64" s="22">
        <f t="shared" ca="1" si="9"/>
        <v>0</v>
      </c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  <c r="BM64" s="16"/>
      <c r="BN64" s="16"/>
      <c r="BO64" s="16"/>
      <c r="BP64" s="16"/>
      <c r="BQ64" s="16"/>
      <c r="BR64" s="16"/>
      <c r="BS64" s="16"/>
      <c r="BT64" s="16"/>
      <c r="BU64" s="16"/>
      <c r="BV64" s="16"/>
      <c r="BW64" s="16"/>
      <c r="BX64" s="16"/>
      <c r="BY64" s="16"/>
      <c r="BZ64" s="16"/>
      <c r="CA64" s="16"/>
      <c r="CB64" s="16"/>
      <c r="CC64" s="16"/>
      <c r="CD64" s="16"/>
      <c r="CE64" s="16"/>
      <c r="CF64" s="16"/>
      <c r="CG64" s="16"/>
      <c r="CH64" s="16"/>
      <c r="CI64" s="16"/>
      <c r="CJ64" s="16"/>
      <c r="CK64" s="16"/>
      <c r="CL64" s="16"/>
      <c r="CM64" s="16"/>
      <c r="CN64" s="16"/>
      <c r="CO64" s="16"/>
      <c r="CP64" s="16"/>
      <c r="CQ64" s="16"/>
      <c r="CR64" s="16"/>
      <c r="CS64" s="16"/>
      <c r="CT64" s="16"/>
      <c r="CU64" s="16"/>
      <c r="CV64" s="16"/>
      <c r="CW64" s="16"/>
      <c r="CX64" s="16"/>
      <c r="CY64" s="16"/>
      <c r="CZ64" s="16"/>
      <c r="DA64" s="16"/>
      <c r="DB64" s="16"/>
      <c r="DC64" s="16"/>
      <c r="DD64" s="16"/>
      <c r="DE64" s="16"/>
      <c r="DF64" s="16"/>
      <c r="DG64" s="16"/>
      <c r="DH64" s="16"/>
      <c r="DI64" s="16"/>
      <c r="DJ64" s="16"/>
      <c r="DK64" s="16"/>
      <c r="DL64" s="16"/>
      <c r="DM64" s="16"/>
      <c r="DN64" s="16"/>
      <c r="DO64" s="16"/>
      <c r="DP64" s="16"/>
      <c r="DQ64" s="16"/>
      <c r="DR64" s="16"/>
      <c r="DS64" s="16"/>
      <c r="DT64" s="16"/>
      <c r="DU64" s="16"/>
      <c r="DV64" s="16"/>
      <c r="DW64" s="16"/>
      <c r="DX64" s="16"/>
      <c r="DY64" s="16"/>
      <c r="DZ64" s="16"/>
      <c r="EA64" s="16"/>
      <c r="EB64" s="16"/>
      <c r="EC64" s="16"/>
      <c r="ED64" s="16"/>
      <c r="EE64" s="16"/>
      <c r="EF64" s="16"/>
      <c r="EG64" s="16"/>
      <c r="EH64" s="16"/>
      <c r="EI64" s="16"/>
      <c r="EJ64" s="16"/>
      <c r="EK64" s="16"/>
      <c r="EL64" s="16"/>
      <c r="EM64" s="16"/>
      <c r="EN64" s="16"/>
      <c r="EO64" s="16"/>
      <c r="EP64" s="16"/>
      <c r="EQ64" s="16"/>
      <c r="ER64" s="16"/>
      <c r="ES64" s="16"/>
      <c r="ET64" s="16"/>
      <c r="EU64" s="16"/>
      <c r="EV64" s="16"/>
      <c r="EW64" s="16"/>
      <c r="EX64" s="16"/>
      <c r="EY64" s="16"/>
      <c r="EZ64" s="16"/>
      <c r="FA64" s="16"/>
      <c r="FB64" s="16"/>
      <c r="FC64" s="16"/>
      <c r="FD64" s="16"/>
      <c r="FE64" s="16"/>
      <c r="FF64" s="16"/>
      <c r="FG64" s="16"/>
      <c r="FH64" s="16"/>
      <c r="FI64" s="16"/>
      <c r="FJ64" s="16"/>
      <c r="FK64" s="16"/>
      <c r="FL64" s="16"/>
      <c r="FM64" s="16"/>
      <c r="FN64" s="16"/>
      <c r="FO64" s="16"/>
      <c r="FP64" s="16"/>
      <c r="FQ64" s="16"/>
      <c r="FR64" s="16"/>
      <c r="FS64" s="16"/>
      <c r="FT64" s="16"/>
      <c r="FU64" s="16"/>
      <c r="FV64" s="16"/>
      <c r="FW64" s="16"/>
      <c r="FX64" s="16"/>
      <c r="FY64" s="16"/>
      <c r="FZ64" s="16"/>
      <c r="GA64" s="16"/>
      <c r="GB64" s="16"/>
      <c r="GC64" s="16"/>
      <c r="GD64" s="16"/>
      <c r="GE64" s="16"/>
      <c r="GF64" s="16"/>
      <c r="GG64" s="16"/>
      <c r="GH64" s="16"/>
      <c r="GI64" s="16"/>
      <c r="GJ64" s="16"/>
      <c r="GK64" s="16"/>
      <c r="GL64" s="16"/>
      <c r="GM64" s="16"/>
      <c r="GN64" s="16"/>
      <c r="GO64" s="16"/>
      <c r="GP64" s="16"/>
      <c r="GQ64" s="16"/>
      <c r="GR64" s="16"/>
      <c r="GS64" s="16"/>
      <c r="GT64" s="16"/>
      <c r="GU64" s="16"/>
      <c r="GV64" s="16"/>
      <c r="GW64" s="16"/>
      <c r="GX64" s="16"/>
      <c r="GY64" s="16"/>
      <c r="GZ64" s="16"/>
      <c r="HA64" s="16"/>
      <c r="HB64" s="16"/>
      <c r="HC64" s="16"/>
      <c r="HD64" s="16"/>
      <c r="HE64" s="16"/>
      <c r="HF64" s="16"/>
      <c r="HG64" s="16"/>
      <c r="HH64" s="16"/>
      <c r="HI64" s="16"/>
      <c r="HJ64" s="16"/>
      <c r="HK64" s="16"/>
      <c r="HL64" s="16"/>
      <c r="HM64" s="16"/>
      <c r="HN64" s="16"/>
      <c r="HO64" s="16"/>
      <c r="HP64" s="16"/>
    </row>
    <row r="65" spans="1:224" ht="12.75" customHeight="1" x14ac:dyDescent="0.2">
      <c r="A65" s="67" t="s">
        <v>204</v>
      </c>
      <c r="B65" s="20">
        <v>3004</v>
      </c>
      <c r="C65" s="68" t="s">
        <v>198</v>
      </c>
      <c r="D65" s="21">
        <f t="shared" ca="1" si="7"/>
        <v>0</v>
      </c>
      <c r="E65" s="21">
        <f t="shared" ca="1" si="7"/>
        <v>0</v>
      </c>
      <c r="F65" s="22">
        <f t="shared" ca="1" si="9"/>
        <v>0</v>
      </c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/>
      <c r="DV65" s="16"/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16"/>
      <c r="FG65" s="16"/>
      <c r="FH65" s="16"/>
      <c r="FI65" s="16"/>
      <c r="FJ65" s="16"/>
      <c r="FK65" s="16"/>
      <c r="FL65" s="16"/>
      <c r="FM65" s="16"/>
      <c r="FN65" s="16"/>
      <c r="FO65" s="16"/>
      <c r="FP65" s="16"/>
      <c r="FQ65" s="16"/>
      <c r="FR65" s="16"/>
      <c r="FS65" s="16"/>
      <c r="FT65" s="16"/>
      <c r="FU65" s="16"/>
      <c r="FV65" s="16"/>
      <c r="FW65" s="16"/>
      <c r="FX65" s="16"/>
      <c r="FY65" s="16"/>
      <c r="FZ65" s="16"/>
      <c r="GA65" s="16"/>
      <c r="GB65" s="16"/>
      <c r="GC65" s="16"/>
      <c r="GD65" s="16"/>
      <c r="GE65" s="16"/>
      <c r="GF65" s="16"/>
      <c r="GG65" s="16"/>
      <c r="GH65" s="16"/>
      <c r="GI65" s="16"/>
      <c r="GJ65" s="16"/>
      <c r="GK65" s="16"/>
      <c r="GL65" s="16"/>
      <c r="GM65" s="16"/>
      <c r="GN65" s="16"/>
      <c r="GO65" s="16"/>
      <c r="GP65" s="16"/>
      <c r="GQ65" s="16"/>
      <c r="GR65" s="16"/>
      <c r="GS65" s="16"/>
      <c r="GT65" s="16"/>
      <c r="GU65" s="16"/>
      <c r="GV65" s="16"/>
      <c r="GW65" s="16"/>
      <c r="GX65" s="16"/>
      <c r="GY65" s="16"/>
      <c r="GZ65" s="16"/>
      <c r="HA65" s="16"/>
      <c r="HB65" s="16"/>
      <c r="HC65" s="16"/>
      <c r="HD65" s="16"/>
      <c r="HE65" s="16"/>
      <c r="HF65" s="16"/>
      <c r="HG65" s="16"/>
      <c r="HH65" s="16"/>
      <c r="HI65" s="16"/>
      <c r="HJ65" s="16"/>
      <c r="HK65" s="16"/>
      <c r="HL65" s="16"/>
      <c r="HM65" s="16"/>
      <c r="HN65" s="16"/>
      <c r="HO65" s="16"/>
      <c r="HP65" s="16"/>
    </row>
    <row r="66" spans="1:224" ht="12.75" customHeight="1" x14ac:dyDescent="0.2">
      <c r="A66" s="67" t="s">
        <v>205</v>
      </c>
      <c r="B66" s="20">
        <v>3005</v>
      </c>
      <c r="C66" s="68" t="s">
        <v>198</v>
      </c>
      <c r="D66" s="21">
        <f t="shared" ca="1" si="7"/>
        <v>0</v>
      </c>
      <c r="E66" s="21">
        <f t="shared" ca="1" si="7"/>
        <v>0</v>
      </c>
      <c r="F66" s="22">
        <f t="shared" ca="1" si="9"/>
        <v>0</v>
      </c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/>
      <c r="BT66" s="16"/>
      <c r="BU66" s="16"/>
      <c r="BV66" s="16"/>
      <c r="BW66" s="16"/>
      <c r="BX66" s="16"/>
      <c r="BY66" s="16"/>
      <c r="BZ66" s="16"/>
      <c r="CA66" s="16"/>
      <c r="CB66" s="16"/>
      <c r="CC66" s="16"/>
      <c r="CD66" s="16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6"/>
      <c r="DG66" s="16"/>
      <c r="DH66" s="16"/>
      <c r="DI66" s="16"/>
      <c r="DJ66" s="16"/>
      <c r="DK66" s="16"/>
      <c r="DL66" s="16"/>
      <c r="DM66" s="16"/>
      <c r="DN66" s="16"/>
      <c r="DO66" s="16"/>
      <c r="DP66" s="16"/>
      <c r="DQ66" s="16"/>
      <c r="DR66" s="16"/>
      <c r="DS66" s="16"/>
      <c r="DT66" s="16"/>
      <c r="DU66" s="16"/>
      <c r="DV66" s="16"/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  <c r="GB66" s="16"/>
      <c r="GC66" s="16"/>
      <c r="GD66" s="16"/>
      <c r="GE66" s="16"/>
      <c r="GF66" s="16"/>
      <c r="GG66" s="16"/>
      <c r="GH66" s="16"/>
      <c r="GI66" s="16"/>
      <c r="GJ66" s="16"/>
      <c r="GK66" s="16"/>
      <c r="GL66" s="16"/>
      <c r="GM66" s="16"/>
      <c r="GN66" s="16"/>
      <c r="GO66" s="16"/>
      <c r="GP66" s="16"/>
      <c r="GQ66" s="16"/>
      <c r="GR66" s="16"/>
      <c r="GS66" s="16"/>
      <c r="GT66" s="16"/>
      <c r="GU66" s="16"/>
      <c r="GV66" s="16"/>
      <c r="GW66" s="16"/>
      <c r="GX66" s="16"/>
      <c r="GY66" s="16"/>
      <c r="GZ66" s="16"/>
      <c r="HA66" s="16"/>
      <c r="HB66" s="16"/>
      <c r="HC66" s="16"/>
      <c r="HD66" s="16"/>
      <c r="HE66" s="16"/>
      <c r="HF66" s="16"/>
      <c r="HG66" s="16"/>
      <c r="HH66" s="16"/>
      <c r="HI66" s="16"/>
      <c r="HJ66" s="16"/>
      <c r="HK66" s="16"/>
      <c r="HL66" s="16"/>
      <c r="HM66" s="16"/>
      <c r="HN66" s="16"/>
      <c r="HO66" s="16"/>
      <c r="HP66" s="16"/>
    </row>
    <row r="67" spans="1:224" ht="12.75" customHeight="1" x14ac:dyDescent="0.2">
      <c r="A67" s="67" t="s">
        <v>206</v>
      </c>
      <c r="B67" s="20">
        <v>3006</v>
      </c>
      <c r="C67" s="68" t="s">
        <v>198</v>
      </c>
      <c r="D67" s="21">
        <f t="shared" ca="1" si="7"/>
        <v>0</v>
      </c>
      <c r="E67" s="21">
        <f t="shared" ca="1" si="7"/>
        <v>0</v>
      </c>
      <c r="F67" s="22">
        <f t="shared" ca="1" si="9"/>
        <v>0</v>
      </c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/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/>
      <c r="DV67" s="16"/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  <c r="GB67" s="16"/>
      <c r="GC67" s="16"/>
      <c r="GD67" s="16"/>
      <c r="GE67" s="16"/>
      <c r="GF67" s="16"/>
      <c r="GG67" s="16"/>
      <c r="GH67" s="16"/>
      <c r="GI67" s="16"/>
      <c r="GJ67" s="16"/>
      <c r="GK67" s="16"/>
      <c r="GL67" s="16"/>
      <c r="GM67" s="16"/>
      <c r="GN67" s="16"/>
      <c r="GO67" s="16"/>
      <c r="GP67" s="16"/>
      <c r="GQ67" s="16"/>
      <c r="GR67" s="16"/>
      <c r="GS67" s="16"/>
      <c r="GT67" s="16"/>
      <c r="GU67" s="16"/>
      <c r="GV67" s="16"/>
      <c r="GW67" s="16"/>
      <c r="GX67" s="16"/>
      <c r="GY67" s="16"/>
      <c r="GZ67" s="16"/>
      <c r="HA67" s="16"/>
      <c r="HB67" s="16"/>
      <c r="HC67" s="16"/>
      <c r="HD67" s="16"/>
      <c r="HE67" s="16"/>
      <c r="HF67" s="16"/>
      <c r="HG67" s="16"/>
      <c r="HH67" s="16"/>
      <c r="HI67" s="16"/>
      <c r="HJ67" s="16"/>
      <c r="HK67" s="16"/>
      <c r="HL67" s="16"/>
      <c r="HM67" s="16"/>
      <c r="HN67" s="16"/>
      <c r="HO67" s="16"/>
      <c r="HP67" s="16"/>
    </row>
    <row r="68" spans="1:224" ht="12.75" customHeight="1" x14ac:dyDescent="0.2">
      <c r="A68" s="67" t="s">
        <v>207</v>
      </c>
      <c r="B68" s="20">
        <v>3007</v>
      </c>
      <c r="C68" s="68" t="s">
        <v>198</v>
      </c>
      <c r="D68" s="21">
        <f t="shared" ca="1" si="7"/>
        <v>0</v>
      </c>
      <c r="E68" s="21">
        <f t="shared" ca="1" si="7"/>
        <v>0</v>
      </c>
      <c r="F68" s="22">
        <f t="shared" ca="1" si="9"/>
        <v>0</v>
      </c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  <c r="BX68" s="16"/>
      <c r="BY68" s="16"/>
      <c r="BZ68" s="16"/>
      <c r="CA68" s="16"/>
      <c r="CB68" s="16"/>
      <c r="CC68" s="16"/>
      <c r="CD68" s="16"/>
      <c r="CE68" s="16"/>
      <c r="CF68" s="16"/>
      <c r="CG68" s="16"/>
      <c r="CH68" s="16"/>
      <c r="CI68" s="16"/>
      <c r="CJ68" s="16"/>
      <c r="CK68" s="16"/>
      <c r="CL68" s="16"/>
      <c r="CM68" s="16"/>
      <c r="CN68" s="16"/>
      <c r="CO68" s="16"/>
      <c r="CP68" s="16"/>
      <c r="CQ68" s="16"/>
      <c r="CR68" s="16"/>
      <c r="CS68" s="16"/>
      <c r="CT68" s="16"/>
      <c r="CU68" s="16"/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6"/>
      <c r="DG68" s="16"/>
      <c r="DH68" s="16"/>
      <c r="DI68" s="16"/>
      <c r="DJ68" s="16"/>
      <c r="DK68" s="16"/>
      <c r="DL68" s="16"/>
      <c r="DM68" s="16"/>
      <c r="DN68" s="16"/>
      <c r="DO68" s="16"/>
      <c r="DP68" s="16"/>
      <c r="DQ68" s="16"/>
      <c r="DR68" s="16"/>
      <c r="DS68" s="16"/>
      <c r="DT68" s="16"/>
      <c r="DU68" s="16"/>
      <c r="DV68" s="16"/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  <c r="EY68" s="16"/>
      <c r="EZ68" s="16"/>
      <c r="FA68" s="16"/>
      <c r="FB68" s="16"/>
      <c r="FC68" s="16"/>
      <c r="FD68" s="16"/>
      <c r="FE68" s="16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  <c r="GB68" s="16"/>
      <c r="GC68" s="16"/>
      <c r="GD68" s="16"/>
      <c r="GE68" s="16"/>
      <c r="GF68" s="16"/>
      <c r="GG68" s="16"/>
      <c r="GH68" s="16"/>
      <c r="GI68" s="16"/>
      <c r="GJ68" s="16"/>
      <c r="GK68" s="16"/>
      <c r="GL68" s="16"/>
      <c r="GM68" s="16"/>
      <c r="GN68" s="16"/>
      <c r="GO68" s="16"/>
      <c r="GP68" s="16"/>
      <c r="GQ68" s="16"/>
      <c r="GR68" s="16"/>
      <c r="GS68" s="16"/>
      <c r="GT68" s="16"/>
      <c r="GU68" s="16"/>
      <c r="GV68" s="16"/>
      <c r="GW68" s="16"/>
      <c r="GX68" s="16"/>
      <c r="GY68" s="16"/>
      <c r="GZ68" s="16"/>
      <c r="HA68" s="16"/>
      <c r="HB68" s="16"/>
      <c r="HC68" s="16"/>
      <c r="HD68" s="16"/>
      <c r="HE68" s="16"/>
      <c r="HF68" s="16"/>
      <c r="HG68" s="16"/>
      <c r="HH68" s="16"/>
      <c r="HI68" s="16"/>
      <c r="HJ68" s="16"/>
      <c r="HK68" s="16"/>
      <c r="HL68" s="16"/>
      <c r="HM68" s="16"/>
      <c r="HN68" s="16"/>
      <c r="HO68" s="16"/>
      <c r="HP68" s="16"/>
    </row>
    <row r="69" spans="1:224" ht="12.75" customHeight="1" x14ac:dyDescent="0.2">
      <c r="A69" s="67" t="s">
        <v>208</v>
      </c>
      <c r="B69" s="20">
        <v>3008</v>
      </c>
      <c r="C69" s="68" t="s">
        <v>198</v>
      </c>
      <c r="D69" s="21">
        <f t="shared" ca="1" si="7"/>
        <v>0</v>
      </c>
      <c r="E69" s="21">
        <f t="shared" ca="1" si="7"/>
        <v>0</v>
      </c>
      <c r="F69" s="22">
        <f t="shared" ca="1" si="9"/>
        <v>0</v>
      </c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  <c r="BM69" s="16"/>
      <c r="BN69" s="16"/>
      <c r="BO69" s="16"/>
      <c r="BP69" s="16"/>
      <c r="BQ69" s="16"/>
      <c r="BR69" s="16"/>
      <c r="BS69" s="16"/>
      <c r="BT69" s="16"/>
      <c r="BU69" s="16"/>
      <c r="BV69" s="16"/>
      <c r="BW69" s="16"/>
      <c r="BX69" s="16"/>
      <c r="BY69" s="16"/>
      <c r="BZ69" s="16"/>
      <c r="CA69" s="16"/>
      <c r="CB69" s="16"/>
      <c r="CC69" s="16"/>
      <c r="CD69" s="16"/>
      <c r="CE69" s="16"/>
      <c r="CF69" s="16"/>
      <c r="CG69" s="16"/>
      <c r="CH69" s="16"/>
      <c r="CI69" s="16"/>
      <c r="CJ69" s="16"/>
      <c r="CK69" s="16"/>
      <c r="CL69" s="16"/>
      <c r="CM69" s="16"/>
      <c r="CN69" s="16"/>
      <c r="CO69" s="16"/>
      <c r="CP69" s="16"/>
      <c r="CQ69" s="16"/>
      <c r="CR69" s="16"/>
      <c r="CS69" s="16"/>
      <c r="CT69" s="16"/>
      <c r="CU69" s="16"/>
      <c r="CV69" s="16"/>
      <c r="CW69" s="16"/>
      <c r="CX69" s="16"/>
      <c r="CY69" s="16"/>
      <c r="CZ69" s="16"/>
      <c r="DA69" s="16"/>
      <c r="DB69" s="16"/>
      <c r="DC69" s="16"/>
      <c r="DD69" s="16"/>
      <c r="DE69" s="16"/>
      <c r="DF69" s="16"/>
      <c r="DG69" s="16"/>
      <c r="DH69" s="16"/>
      <c r="DI69" s="16"/>
      <c r="DJ69" s="16"/>
      <c r="DK69" s="16"/>
      <c r="DL69" s="16"/>
      <c r="DM69" s="16"/>
      <c r="DN69" s="16"/>
      <c r="DO69" s="16"/>
      <c r="DP69" s="16"/>
      <c r="DQ69" s="16"/>
      <c r="DR69" s="16"/>
      <c r="DS69" s="16"/>
      <c r="DT69" s="16"/>
      <c r="DU69" s="16"/>
      <c r="DV69" s="16"/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  <c r="GB69" s="16"/>
      <c r="GC69" s="16"/>
      <c r="GD69" s="16"/>
      <c r="GE69" s="16"/>
      <c r="GF69" s="16"/>
      <c r="GG69" s="16"/>
      <c r="GH69" s="16"/>
      <c r="GI69" s="16"/>
      <c r="GJ69" s="16"/>
      <c r="GK69" s="16"/>
      <c r="GL69" s="16"/>
      <c r="GM69" s="16"/>
      <c r="GN69" s="16"/>
      <c r="GO69" s="16"/>
      <c r="GP69" s="16"/>
      <c r="GQ69" s="16"/>
      <c r="GR69" s="16"/>
      <c r="GS69" s="16"/>
      <c r="GT69" s="16"/>
      <c r="GU69" s="16"/>
      <c r="GV69" s="16"/>
      <c r="GW69" s="16"/>
      <c r="GX69" s="16"/>
      <c r="GY69" s="16"/>
      <c r="GZ69" s="16"/>
      <c r="HA69" s="16"/>
      <c r="HB69" s="16"/>
      <c r="HC69" s="16"/>
      <c r="HD69" s="16"/>
      <c r="HE69" s="16"/>
      <c r="HF69" s="16"/>
      <c r="HG69" s="16"/>
      <c r="HH69" s="16"/>
      <c r="HI69" s="16"/>
      <c r="HJ69" s="16"/>
      <c r="HK69" s="16"/>
      <c r="HL69" s="16"/>
      <c r="HM69" s="16"/>
      <c r="HN69" s="16"/>
      <c r="HO69" s="16"/>
      <c r="HP69" s="16"/>
    </row>
    <row r="70" spans="1:224" ht="12.75" customHeight="1" x14ac:dyDescent="0.2">
      <c r="A70" s="67" t="s">
        <v>209</v>
      </c>
      <c r="B70" s="20">
        <v>3009</v>
      </c>
      <c r="C70" s="68" t="s">
        <v>198</v>
      </c>
      <c r="D70" s="21">
        <f t="shared" ca="1" si="7"/>
        <v>0</v>
      </c>
      <c r="E70" s="21">
        <f t="shared" ca="1" si="7"/>
        <v>0</v>
      </c>
      <c r="F70" s="22">
        <f t="shared" ca="1" si="9"/>
        <v>0</v>
      </c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  <c r="GB70" s="16"/>
      <c r="GC70" s="16"/>
      <c r="GD70" s="16"/>
      <c r="GE70" s="16"/>
      <c r="GF70" s="16"/>
      <c r="GG70" s="16"/>
      <c r="GH70" s="16"/>
      <c r="GI70" s="16"/>
      <c r="GJ70" s="16"/>
      <c r="GK70" s="16"/>
      <c r="GL70" s="16"/>
      <c r="GM70" s="16"/>
      <c r="GN70" s="16"/>
      <c r="GO70" s="16"/>
      <c r="GP70" s="16"/>
      <c r="GQ70" s="16"/>
      <c r="GR70" s="16"/>
      <c r="GS70" s="16"/>
      <c r="GT70" s="16"/>
      <c r="GU70" s="16"/>
      <c r="GV70" s="16"/>
      <c r="GW70" s="16"/>
      <c r="GX70" s="16"/>
      <c r="GY70" s="16"/>
      <c r="GZ70" s="16"/>
      <c r="HA70" s="16"/>
      <c r="HB70" s="16"/>
      <c r="HC70" s="16"/>
      <c r="HD70" s="16"/>
      <c r="HE70" s="16"/>
      <c r="HF70" s="16"/>
      <c r="HG70" s="16"/>
      <c r="HH70" s="16"/>
      <c r="HI70" s="16"/>
      <c r="HJ70" s="16"/>
      <c r="HK70" s="16"/>
      <c r="HL70" s="16"/>
      <c r="HM70" s="16"/>
      <c r="HN70" s="16"/>
      <c r="HO70" s="16"/>
      <c r="HP70" s="16"/>
    </row>
    <row r="71" spans="1:224" ht="12.75" customHeight="1" x14ac:dyDescent="0.2">
      <c r="A71" s="67" t="s">
        <v>210</v>
      </c>
      <c r="B71" s="20">
        <v>3011</v>
      </c>
      <c r="C71" s="68" t="s">
        <v>198</v>
      </c>
      <c r="D71" s="21">
        <f t="shared" ca="1" si="7"/>
        <v>0</v>
      </c>
      <c r="E71" s="21">
        <f t="shared" ca="1" si="7"/>
        <v>0</v>
      </c>
      <c r="F71" s="22">
        <f t="shared" ca="1" si="9"/>
        <v>0</v>
      </c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  <c r="BC71" s="16"/>
      <c r="BD71" s="16"/>
      <c r="BE71" s="16"/>
      <c r="BF71" s="16"/>
      <c r="BG71" s="16"/>
      <c r="BH71" s="16"/>
      <c r="BI71" s="16"/>
      <c r="BJ71" s="16"/>
      <c r="BK71" s="16"/>
      <c r="BL71" s="16"/>
      <c r="BM71" s="16"/>
      <c r="BN71" s="16"/>
      <c r="BO71" s="16"/>
      <c r="BP71" s="16"/>
      <c r="BQ71" s="16"/>
      <c r="BR71" s="16"/>
      <c r="BS71" s="16"/>
      <c r="BT71" s="16"/>
      <c r="BU71" s="16"/>
      <c r="BV71" s="16"/>
      <c r="BW71" s="16"/>
      <c r="BX71" s="16"/>
      <c r="BY71" s="16"/>
      <c r="BZ71" s="16"/>
      <c r="CA71" s="16"/>
      <c r="CB71" s="16"/>
      <c r="CC71" s="16"/>
      <c r="CD71" s="16"/>
      <c r="CE71" s="16"/>
      <c r="CF71" s="16"/>
      <c r="CG71" s="16"/>
      <c r="CH71" s="16"/>
      <c r="CI71" s="16"/>
      <c r="CJ71" s="16"/>
      <c r="CK71" s="16"/>
      <c r="CL71" s="16"/>
      <c r="CM71" s="16"/>
      <c r="CN71" s="16"/>
      <c r="CO71" s="16"/>
      <c r="CP71" s="16"/>
      <c r="CQ71" s="16"/>
      <c r="CR71" s="16"/>
      <c r="CS71" s="16"/>
      <c r="CT71" s="16"/>
      <c r="CU71" s="16"/>
      <c r="CV71" s="16"/>
      <c r="CW71" s="16"/>
      <c r="CX71" s="16"/>
      <c r="CY71" s="16"/>
      <c r="CZ71" s="16"/>
      <c r="DA71" s="16"/>
      <c r="DB71" s="16"/>
      <c r="DC71" s="16"/>
      <c r="DD71" s="16"/>
      <c r="DE71" s="16"/>
      <c r="DF71" s="16"/>
      <c r="DG71" s="16"/>
      <c r="DH71" s="16"/>
      <c r="DI71" s="16"/>
      <c r="DJ71" s="16"/>
      <c r="DK71" s="16"/>
      <c r="DL71" s="16"/>
      <c r="DM71" s="16"/>
      <c r="DN71" s="16"/>
      <c r="DO71" s="16"/>
      <c r="DP71" s="16"/>
      <c r="DQ71" s="16"/>
      <c r="DR71" s="16"/>
      <c r="DS71" s="16"/>
      <c r="DT71" s="16"/>
      <c r="DU71" s="16"/>
      <c r="DV71" s="16"/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  <c r="GB71" s="16"/>
      <c r="GC71" s="16"/>
      <c r="GD71" s="16"/>
      <c r="GE71" s="16"/>
      <c r="GF71" s="16"/>
      <c r="GG71" s="16"/>
      <c r="GH71" s="16"/>
      <c r="GI71" s="16"/>
      <c r="GJ71" s="16"/>
      <c r="GK71" s="16"/>
      <c r="GL71" s="16"/>
      <c r="GM71" s="16"/>
      <c r="GN71" s="16"/>
      <c r="GO71" s="16"/>
      <c r="GP71" s="16"/>
      <c r="GQ71" s="16"/>
      <c r="GR71" s="16"/>
      <c r="GS71" s="16"/>
      <c r="GT71" s="16"/>
      <c r="GU71" s="16"/>
      <c r="GV71" s="16"/>
      <c r="GW71" s="16"/>
      <c r="GX71" s="16"/>
      <c r="GY71" s="16"/>
      <c r="GZ71" s="16"/>
      <c r="HA71" s="16"/>
      <c r="HB71" s="16"/>
      <c r="HC71" s="16"/>
      <c r="HD71" s="16"/>
      <c r="HE71" s="16"/>
      <c r="HF71" s="16"/>
      <c r="HG71" s="16"/>
      <c r="HH71" s="16"/>
      <c r="HI71" s="16"/>
      <c r="HJ71" s="16"/>
      <c r="HK71" s="16"/>
      <c r="HL71" s="16"/>
      <c r="HM71" s="16"/>
      <c r="HN71" s="16"/>
      <c r="HO71" s="16"/>
      <c r="HP71" s="16"/>
    </row>
    <row r="72" spans="1:224" ht="12.75" customHeight="1" x14ac:dyDescent="0.2">
      <c r="A72" s="67" t="s">
        <v>211</v>
      </c>
      <c r="B72" s="20">
        <v>3012</v>
      </c>
      <c r="C72" s="68" t="s">
        <v>198</v>
      </c>
      <c r="D72" s="21">
        <f t="shared" ca="1" si="7"/>
        <v>0</v>
      </c>
      <c r="E72" s="21">
        <f t="shared" ca="1" si="7"/>
        <v>0</v>
      </c>
      <c r="F72" s="22">
        <f t="shared" ca="1" si="9"/>
        <v>0</v>
      </c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  <c r="AU72" s="16"/>
      <c r="AV72" s="16"/>
      <c r="AW72" s="16"/>
      <c r="AX72" s="16"/>
      <c r="AY72" s="16"/>
      <c r="AZ72" s="16"/>
      <c r="BA72" s="16"/>
      <c r="BB72" s="16"/>
      <c r="BC72" s="16"/>
      <c r="BD72" s="16"/>
      <c r="BE72" s="16"/>
      <c r="BF72" s="16"/>
      <c r="BG72" s="16"/>
      <c r="BH72" s="16"/>
      <c r="BI72" s="16"/>
      <c r="BJ72" s="16"/>
      <c r="BK72" s="16"/>
      <c r="BL72" s="16"/>
      <c r="BM72" s="16"/>
      <c r="BN72" s="16"/>
      <c r="BO72" s="16"/>
      <c r="BP72" s="16"/>
      <c r="BQ72" s="16"/>
      <c r="BR72" s="16"/>
      <c r="BS72" s="16"/>
      <c r="BT72" s="16"/>
      <c r="BU72" s="16"/>
      <c r="BV72" s="16"/>
      <c r="BW72" s="16"/>
      <c r="BX72" s="16"/>
      <c r="BY72" s="16"/>
      <c r="BZ72" s="16"/>
      <c r="CA72" s="16"/>
      <c r="CB72" s="16"/>
      <c r="CC72" s="16"/>
      <c r="CD72" s="16"/>
      <c r="CE72" s="16"/>
      <c r="CF72" s="16"/>
      <c r="CG72" s="16"/>
      <c r="CH72" s="16"/>
      <c r="CI72" s="16"/>
      <c r="CJ72" s="16"/>
      <c r="CK72" s="16"/>
      <c r="CL72" s="16"/>
      <c r="CM72" s="16"/>
      <c r="CN72" s="16"/>
      <c r="CO72" s="16"/>
      <c r="CP72" s="16"/>
      <c r="CQ72" s="16"/>
      <c r="CR72" s="16"/>
      <c r="CS72" s="16"/>
      <c r="CT72" s="16"/>
      <c r="CU72" s="16"/>
      <c r="CV72" s="16"/>
      <c r="CW72" s="16"/>
      <c r="CX72" s="16"/>
      <c r="CY72" s="16"/>
      <c r="CZ72" s="16"/>
      <c r="DA72" s="16"/>
      <c r="DB72" s="16"/>
      <c r="DC72" s="16"/>
      <c r="DD72" s="16"/>
      <c r="DE72" s="16"/>
      <c r="DF72" s="16"/>
      <c r="DG72" s="16"/>
      <c r="DH72" s="16"/>
      <c r="DI72" s="16"/>
      <c r="DJ72" s="16"/>
      <c r="DK72" s="16"/>
      <c r="DL72" s="16"/>
      <c r="DM72" s="16"/>
      <c r="DN72" s="16"/>
      <c r="DO72" s="16"/>
      <c r="DP72" s="16"/>
      <c r="DQ72" s="16"/>
      <c r="DR72" s="16"/>
      <c r="DS72" s="16"/>
      <c r="DT72" s="16"/>
      <c r="DU72" s="16"/>
      <c r="DV72" s="16"/>
      <c r="DW72" s="16"/>
      <c r="DX72" s="16"/>
      <c r="DY72" s="16"/>
      <c r="DZ72" s="16"/>
      <c r="EA72" s="16"/>
      <c r="EB72" s="16"/>
      <c r="EC72" s="16"/>
      <c r="ED72" s="16"/>
      <c r="EE72" s="16"/>
      <c r="EF72" s="16"/>
      <c r="EG72" s="16"/>
      <c r="EH72" s="16"/>
      <c r="EI72" s="16"/>
      <c r="EJ72" s="16"/>
      <c r="EK72" s="16"/>
      <c r="EL72" s="16"/>
      <c r="EM72" s="16"/>
      <c r="EN72" s="16"/>
      <c r="EO72" s="16"/>
      <c r="EP72" s="16"/>
      <c r="EQ72" s="16"/>
      <c r="ER72" s="16"/>
      <c r="ES72" s="16"/>
      <c r="ET72" s="16"/>
      <c r="EU72" s="16"/>
      <c r="EV72" s="16"/>
      <c r="EW72" s="16"/>
      <c r="EX72" s="16"/>
      <c r="EY72" s="16"/>
      <c r="EZ72" s="16"/>
      <c r="FA72" s="16"/>
      <c r="FB72" s="16"/>
      <c r="FC72" s="16"/>
      <c r="FD72" s="16"/>
      <c r="FE72" s="16"/>
      <c r="FF72" s="16"/>
      <c r="FG72" s="16"/>
      <c r="FH72" s="16"/>
      <c r="FI72" s="16"/>
      <c r="FJ72" s="16"/>
      <c r="FK72" s="16"/>
      <c r="FL72" s="16"/>
      <c r="FM72" s="16"/>
      <c r="FN72" s="16"/>
      <c r="FO72" s="16"/>
      <c r="FP72" s="16"/>
      <c r="FQ72" s="16"/>
      <c r="FR72" s="16"/>
      <c r="FS72" s="16"/>
      <c r="FT72" s="16"/>
      <c r="FU72" s="16"/>
      <c r="FV72" s="16"/>
      <c r="FW72" s="16"/>
      <c r="FX72" s="16"/>
      <c r="FY72" s="16"/>
      <c r="FZ72" s="16"/>
      <c r="GA72" s="16"/>
      <c r="GB72" s="16"/>
      <c r="GC72" s="16"/>
      <c r="GD72" s="16"/>
      <c r="GE72" s="16"/>
      <c r="GF72" s="16"/>
      <c r="GG72" s="16"/>
      <c r="GH72" s="16"/>
      <c r="GI72" s="16"/>
      <c r="GJ72" s="16"/>
      <c r="GK72" s="16"/>
      <c r="GL72" s="16"/>
      <c r="GM72" s="16"/>
      <c r="GN72" s="16"/>
      <c r="GO72" s="16"/>
      <c r="GP72" s="16"/>
      <c r="GQ72" s="16"/>
      <c r="GR72" s="16"/>
      <c r="GS72" s="16"/>
      <c r="GT72" s="16"/>
      <c r="GU72" s="16"/>
      <c r="GV72" s="16"/>
      <c r="GW72" s="16"/>
      <c r="GX72" s="16"/>
      <c r="GY72" s="16"/>
      <c r="GZ72" s="16"/>
      <c r="HA72" s="16"/>
      <c r="HB72" s="16"/>
      <c r="HC72" s="16"/>
      <c r="HD72" s="16"/>
      <c r="HE72" s="16"/>
      <c r="HF72" s="16"/>
      <c r="HG72" s="16"/>
      <c r="HH72" s="16"/>
      <c r="HI72" s="16"/>
      <c r="HJ72" s="16"/>
      <c r="HK72" s="16"/>
      <c r="HL72" s="16"/>
      <c r="HM72" s="16"/>
      <c r="HN72" s="16"/>
      <c r="HO72" s="16"/>
      <c r="HP72" s="16"/>
    </row>
    <row r="73" spans="1:224" s="16" customFormat="1" x14ac:dyDescent="0.2">
      <c r="A73" s="67" t="s">
        <v>212</v>
      </c>
      <c r="B73" s="20">
        <v>3015</v>
      </c>
      <c r="C73" s="68" t="s">
        <v>198</v>
      </c>
      <c r="D73" s="21">
        <f t="shared" ca="1" si="7"/>
        <v>0</v>
      </c>
      <c r="E73" s="21">
        <f t="shared" ca="1" si="7"/>
        <v>0</v>
      </c>
      <c r="F73" s="22">
        <f t="shared" ca="1" si="9"/>
        <v>0</v>
      </c>
    </row>
    <row r="74" spans="1:224" s="16" customFormat="1" x14ac:dyDescent="0.2">
      <c r="A74" s="67" t="s">
        <v>213</v>
      </c>
      <c r="B74" s="20">
        <v>3016</v>
      </c>
      <c r="C74" s="68" t="s">
        <v>198</v>
      </c>
      <c r="D74" s="21">
        <f t="shared" ca="1" si="7"/>
        <v>0</v>
      </c>
      <c r="E74" s="21">
        <f t="shared" ca="1" si="7"/>
        <v>0</v>
      </c>
      <c r="F74" s="22">
        <f t="shared" ca="1" si="9"/>
        <v>0</v>
      </c>
    </row>
    <row r="75" spans="1:224" s="16" customFormat="1" x14ac:dyDescent="0.2">
      <c r="A75" s="67" t="s">
        <v>214</v>
      </c>
      <c r="B75" s="20">
        <v>3017</v>
      </c>
      <c r="C75" s="68" t="s">
        <v>198</v>
      </c>
      <c r="D75" s="21">
        <f t="shared" ca="1" si="7"/>
        <v>0</v>
      </c>
      <c r="E75" s="21">
        <f t="shared" ca="1" si="7"/>
        <v>0</v>
      </c>
      <c r="F75" s="22">
        <f t="shared" ca="1" si="9"/>
        <v>0</v>
      </c>
    </row>
    <row r="76" spans="1:224" s="16" customFormat="1" x14ac:dyDescent="0.2">
      <c r="A76" s="67" t="s">
        <v>215</v>
      </c>
      <c r="B76" s="20">
        <v>3018</v>
      </c>
      <c r="C76" s="68" t="s">
        <v>198</v>
      </c>
      <c r="D76" s="21">
        <f t="shared" ca="1" si="7"/>
        <v>0</v>
      </c>
      <c r="E76" s="21">
        <f t="shared" ca="1" si="7"/>
        <v>0</v>
      </c>
      <c r="F76" s="22">
        <f t="shared" ca="1" si="9"/>
        <v>0</v>
      </c>
    </row>
    <row r="77" spans="1:224" s="16" customFormat="1" x14ac:dyDescent="0.2">
      <c r="A77" s="69" t="s">
        <v>216</v>
      </c>
      <c r="B77" s="55">
        <v>9000</v>
      </c>
      <c r="C77" s="68" t="s">
        <v>217</v>
      </c>
      <c r="D77" s="56">
        <f ca="1">SUMIF($C$7:$C$76,"HD",D$7:D$76)</f>
        <v>645794554.52999997</v>
      </c>
      <c r="E77" s="56">
        <f ca="1">SUMIF($C$7:$C$76,"HD",E$7:E$76)</f>
        <v>710180.22999999986</v>
      </c>
      <c r="F77" s="56">
        <f ca="1">SUMIF($C$7:$C$76,"HD",F$7:F$76)</f>
        <v>646504734.75999987</v>
      </c>
    </row>
    <row r="78" spans="1:224" s="16" customFormat="1" x14ac:dyDescent="0.2">
      <c r="A78" s="69" t="s">
        <v>218</v>
      </c>
      <c r="B78" s="55">
        <v>9001</v>
      </c>
      <c r="C78" s="68" t="s">
        <v>219</v>
      </c>
      <c r="D78" s="56">
        <f ca="1">SUMIF($C$7:$C$76,"H",D$7:D$76)+SUMIF($C$7:$C$76,"E",D$7:D$76)</f>
        <v>0</v>
      </c>
      <c r="E78" s="56">
        <f ca="1">SUMIF($C$7:$C$76,"H",E$7:E$76)+SUMIF($C$7:$C$76,"E",E$7:E$76)</f>
        <v>0</v>
      </c>
      <c r="F78" s="56">
        <f ca="1">SUMIF($C$7:$C$76,"H",F$7:F$76)+SUMIF($C$7:$C$76,"E",F$7:F$76)</f>
        <v>0</v>
      </c>
    </row>
    <row r="79" spans="1:224" s="16" customFormat="1" x14ac:dyDescent="0.2">
      <c r="A79" s="69" t="s">
        <v>220</v>
      </c>
      <c r="B79" s="55">
        <v>9003</v>
      </c>
      <c r="C79" s="68" t="s">
        <v>221</v>
      </c>
      <c r="D79" s="56">
        <f ca="1">D77+D78</f>
        <v>645794554.52999997</v>
      </c>
      <c r="E79" s="56">
        <f ca="1">E77+E78</f>
        <v>710180.22999999986</v>
      </c>
      <c r="F79" s="56">
        <f ca="1">F77+F78</f>
        <v>646504734.75999987</v>
      </c>
      <c r="CS79" s="3"/>
    </row>
    <row r="80" spans="1:224" s="16" customFormat="1" x14ac:dyDescent="0.2"/>
  </sheetData>
  <mergeCells count="1">
    <mergeCell ref="E2:G2"/>
  </mergeCells>
  <dataValidations count="1">
    <dataValidation type="list" allowBlank="1" showInputMessage="1" showErrorMessage="1" sqref="B2" xr:uid="{3A548C6F-AF0C-44FA-9464-8CB76F7FC5E7}">
      <formula1>"Tele-Satış,E-Ticaret,Geleneksel"</formula1>
    </dataValidation>
  </dataValidations>
  <pageMargins left="0.2" right="0.75" top="0.52" bottom="0.52" header="0.5" footer="0.5"/>
  <pageSetup paperSize="9" scale="49" orientation="landscape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39B9C5-FA24-4204-83A4-4EF144C4EE99}">
  <dimension ref="A1:HP80"/>
  <sheetViews>
    <sheetView showGridLines="0" zoomScale="80" zoomScaleNormal="80" workbookViewId="0">
      <pane xSplit="3" ySplit="6" topLeftCell="D7" activePane="bottomRight" state="frozen"/>
      <selection activeCell="B2" sqref="B2"/>
      <selection pane="topRight" activeCell="B2" sqref="B2"/>
      <selection pane="bottomLeft" activeCell="B2" sqref="B2"/>
      <selection pane="bottomRight" activeCell="B2" sqref="B2"/>
    </sheetView>
  </sheetViews>
  <sheetFormatPr defaultColWidth="9.140625" defaultRowHeight="12.75" x14ac:dyDescent="0.2"/>
  <cols>
    <col min="1" max="1" width="58.7109375" style="6" customWidth="1"/>
    <col min="2" max="3" width="15.7109375" style="6" customWidth="1"/>
    <col min="4" max="11" width="15.7109375" style="3" customWidth="1"/>
    <col min="12" max="12" width="4" style="3" customWidth="1"/>
    <col min="13" max="16384" width="9.140625" style="3"/>
  </cols>
  <sheetData>
    <row r="1" spans="1:224" ht="15" customHeight="1" x14ac:dyDescent="0.25">
      <c r="A1" s="1" t="s">
        <v>0</v>
      </c>
      <c r="B1" s="2"/>
      <c r="C1" s="2"/>
    </row>
    <row r="2" spans="1:224" ht="15" customHeight="1" x14ac:dyDescent="0.25">
      <c r="A2" s="1" t="s">
        <v>281</v>
      </c>
      <c r="B2" s="4" t="s">
        <v>10</v>
      </c>
      <c r="C2" s="2"/>
      <c r="E2" s="84" t="s">
        <v>1</v>
      </c>
      <c r="F2" s="85"/>
      <c r="G2" s="86"/>
      <c r="H2" s="6"/>
    </row>
    <row r="3" spans="1:224" ht="15" customHeight="1" x14ac:dyDescent="0.25">
      <c r="A3" s="5" t="s">
        <v>288</v>
      </c>
      <c r="B3" s="2"/>
      <c r="C3" s="2"/>
    </row>
    <row r="4" spans="1:224" ht="22.5" customHeight="1" x14ac:dyDescent="0.2"/>
    <row r="5" spans="1:224" ht="22.5" customHeight="1" x14ac:dyDescent="0.2">
      <c r="D5" s="63">
        <v>773</v>
      </c>
      <c r="E5" s="63">
        <v>776</v>
      </c>
      <c r="F5" s="63">
        <v>777</v>
      </c>
      <c r="G5" s="63">
        <v>778</v>
      </c>
      <c r="H5" s="63">
        <v>779</v>
      </c>
      <c r="I5" s="63">
        <v>782</v>
      </c>
      <c r="J5" s="63">
        <v>783</v>
      </c>
      <c r="K5" s="64"/>
    </row>
    <row r="6" spans="1:224" ht="79.5" customHeight="1" x14ac:dyDescent="0.2">
      <c r="A6" s="65" t="s">
        <v>135</v>
      </c>
      <c r="B6" s="65" t="s">
        <v>136</v>
      </c>
      <c r="C6" s="65" t="s">
        <v>137</v>
      </c>
      <c r="D6" s="66" t="s">
        <v>60</v>
      </c>
      <c r="E6" s="66" t="s">
        <v>63</v>
      </c>
      <c r="F6" s="66" t="s">
        <v>64</v>
      </c>
      <c r="G6" s="66" t="s">
        <v>65</v>
      </c>
      <c r="H6" s="66" t="s">
        <v>66</v>
      </c>
      <c r="I6" s="66" t="s">
        <v>69</v>
      </c>
      <c r="J6" s="66" t="s">
        <v>70</v>
      </c>
      <c r="K6" s="64" t="s">
        <v>282</v>
      </c>
    </row>
    <row r="7" spans="1:224" ht="12.75" customHeight="1" x14ac:dyDescent="0.2">
      <c r="A7" s="67" t="s">
        <v>143</v>
      </c>
      <c r="B7" s="20">
        <v>1001</v>
      </c>
      <c r="C7" s="68" t="s">
        <v>144</v>
      </c>
      <c r="D7" s="21">
        <f t="shared" ref="D7:J22" ca="1" si="0">IFERROR(INDIRECT("'"&amp;$B$2&amp;"'!"&amp;ADDRESS(MATCH($B7,INDIRECT("'"&amp;$B$2&amp;"'!$B$1:$B$1095"),0),MATCH(D$5,INDIRECT("'"&amp;$B$2&amp;"'!5:5"),0))),0)</f>
        <v>0</v>
      </c>
      <c r="E7" s="21">
        <f t="shared" ca="1" si="0"/>
        <v>0</v>
      </c>
      <c r="F7" s="21">
        <f t="shared" ca="1" si="0"/>
        <v>0</v>
      </c>
      <c r="G7" s="21">
        <f t="shared" ca="1" si="0"/>
        <v>0</v>
      </c>
      <c r="H7" s="21">
        <f t="shared" ca="1" si="0"/>
        <v>0</v>
      </c>
      <c r="I7" s="21">
        <f t="shared" ca="1" si="0"/>
        <v>0</v>
      </c>
      <c r="J7" s="21">
        <f t="shared" ca="1" si="0"/>
        <v>0</v>
      </c>
      <c r="K7" s="22">
        <f t="shared" ref="K7:K60" ca="1" si="1">+SUM(D7:J7)</f>
        <v>0</v>
      </c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</row>
    <row r="8" spans="1:224" ht="12.75" customHeight="1" x14ac:dyDescent="0.2">
      <c r="A8" s="67" t="s">
        <v>145</v>
      </c>
      <c r="B8" s="20">
        <v>1003</v>
      </c>
      <c r="C8" s="68" t="s">
        <v>144</v>
      </c>
      <c r="D8" s="21">
        <f t="shared" ca="1" si="0"/>
        <v>70177.37999999999</v>
      </c>
      <c r="E8" s="21">
        <f t="shared" ca="1" si="0"/>
        <v>2348645.88</v>
      </c>
      <c r="F8" s="21">
        <f t="shared" ca="1" si="0"/>
        <v>166145277.81999999</v>
      </c>
      <c r="G8" s="21">
        <f t="shared" ca="1" si="0"/>
        <v>343804.97</v>
      </c>
      <c r="H8" s="21">
        <f t="shared" ca="1" si="0"/>
        <v>18843559.68</v>
      </c>
      <c r="I8" s="21">
        <f t="shared" ca="1" si="0"/>
        <v>451110.09</v>
      </c>
      <c r="J8" s="21">
        <f t="shared" ca="1" si="0"/>
        <v>2337694.9500000002</v>
      </c>
      <c r="K8" s="22">
        <f t="shared" ca="1" si="1"/>
        <v>190540270.76999998</v>
      </c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  <c r="GF8" s="16"/>
      <c r="GG8" s="16"/>
      <c r="GH8" s="16"/>
      <c r="GI8" s="16"/>
      <c r="GJ8" s="16"/>
      <c r="GK8" s="16"/>
      <c r="GL8" s="16"/>
      <c r="GM8" s="16"/>
      <c r="GN8" s="16"/>
      <c r="GO8" s="16"/>
      <c r="GP8" s="16"/>
      <c r="GQ8" s="16"/>
      <c r="GR8" s="16"/>
      <c r="GS8" s="16"/>
      <c r="GT8" s="16"/>
      <c r="GU8" s="16"/>
      <c r="GV8" s="16"/>
      <c r="GW8" s="16"/>
      <c r="GX8" s="16"/>
      <c r="GY8" s="16"/>
      <c r="GZ8" s="16"/>
      <c r="HA8" s="16"/>
      <c r="HB8" s="16"/>
      <c r="HC8" s="16"/>
      <c r="HD8" s="16"/>
      <c r="HE8" s="16"/>
      <c r="HF8" s="16"/>
      <c r="HG8" s="16"/>
      <c r="HH8" s="16"/>
      <c r="HI8" s="16"/>
      <c r="HJ8" s="16"/>
      <c r="HK8" s="16"/>
      <c r="HL8" s="16"/>
      <c r="HM8" s="16"/>
      <c r="HN8" s="16"/>
      <c r="HO8" s="16"/>
      <c r="HP8" s="16"/>
    </row>
    <row r="9" spans="1:224" ht="12.75" customHeight="1" x14ac:dyDescent="0.2">
      <c r="A9" s="67" t="s">
        <v>146</v>
      </c>
      <c r="B9" s="20">
        <v>1004</v>
      </c>
      <c r="C9" s="68" t="s">
        <v>144</v>
      </c>
      <c r="D9" s="21">
        <f t="shared" ca="1" si="0"/>
        <v>20.63</v>
      </c>
      <c r="E9" s="21">
        <f t="shared" ca="1" si="0"/>
        <v>373764.08</v>
      </c>
      <c r="F9" s="21">
        <f t="shared" ca="1" si="0"/>
        <v>39859876.930000007</v>
      </c>
      <c r="G9" s="21">
        <f t="shared" ca="1" si="0"/>
        <v>2229281.14</v>
      </c>
      <c r="H9" s="21">
        <f t="shared" ca="1" si="0"/>
        <v>1060464.83</v>
      </c>
      <c r="I9" s="21">
        <f t="shared" ca="1" si="0"/>
        <v>868.83</v>
      </c>
      <c r="J9" s="21">
        <f t="shared" ca="1" si="0"/>
        <v>79987.189999999988</v>
      </c>
      <c r="K9" s="22">
        <f t="shared" ca="1" si="1"/>
        <v>43604263.630000003</v>
      </c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6"/>
      <c r="DG9" s="16"/>
      <c r="DH9" s="16"/>
      <c r="DI9" s="16"/>
      <c r="DJ9" s="16"/>
      <c r="DK9" s="16"/>
      <c r="DL9" s="16"/>
      <c r="DM9" s="16"/>
      <c r="DN9" s="16"/>
      <c r="DO9" s="16"/>
      <c r="DP9" s="16"/>
      <c r="DQ9" s="16"/>
      <c r="DR9" s="16"/>
      <c r="DS9" s="16"/>
      <c r="DT9" s="16"/>
      <c r="DU9" s="16"/>
      <c r="DV9" s="16"/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16"/>
      <c r="GE9" s="16"/>
      <c r="GF9" s="16"/>
      <c r="GG9" s="16"/>
      <c r="GH9" s="16"/>
      <c r="GI9" s="16"/>
      <c r="GJ9" s="16"/>
      <c r="GK9" s="16"/>
      <c r="GL9" s="16"/>
      <c r="GM9" s="16"/>
      <c r="GN9" s="16"/>
      <c r="GO9" s="16"/>
      <c r="GP9" s="16"/>
      <c r="GQ9" s="16"/>
      <c r="GR9" s="16"/>
      <c r="GS9" s="16"/>
      <c r="GT9" s="16"/>
      <c r="GU9" s="16"/>
      <c r="GV9" s="16"/>
      <c r="GW9" s="16"/>
      <c r="GX9" s="16"/>
      <c r="GY9" s="16"/>
      <c r="GZ9" s="16"/>
      <c r="HA9" s="16"/>
      <c r="HB9" s="16"/>
      <c r="HC9" s="16"/>
      <c r="HD9" s="16"/>
      <c r="HE9" s="16"/>
      <c r="HF9" s="16"/>
      <c r="HG9" s="16"/>
      <c r="HH9" s="16"/>
      <c r="HI9" s="16"/>
      <c r="HJ9" s="16"/>
      <c r="HK9" s="16"/>
      <c r="HL9" s="16"/>
      <c r="HM9" s="16"/>
      <c r="HN9" s="16"/>
      <c r="HO9" s="16"/>
      <c r="HP9" s="16"/>
    </row>
    <row r="10" spans="1:224" ht="12.75" customHeight="1" x14ac:dyDescent="0.2">
      <c r="A10" s="67" t="s">
        <v>147</v>
      </c>
      <c r="B10" s="20">
        <v>1005</v>
      </c>
      <c r="C10" s="68" t="s">
        <v>144</v>
      </c>
      <c r="D10" s="21">
        <f t="shared" ca="1" si="0"/>
        <v>253642.65</v>
      </c>
      <c r="E10" s="21">
        <f t="shared" ca="1" si="0"/>
        <v>13937466.9</v>
      </c>
      <c r="F10" s="21">
        <f t="shared" ca="1" si="0"/>
        <v>744539401.83999991</v>
      </c>
      <c r="G10" s="21">
        <f t="shared" ca="1" si="0"/>
        <v>7017993.2800000003</v>
      </c>
      <c r="H10" s="21">
        <f t="shared" ca="1" si="0"/>
        <v>81360552.260000005</v>
      </c>
      <c r="I10" s="21">
        <f t="shared" ca="1" si="0"/>
        <v>840539.51</v>
      </c>
      <c r="J10" s="21">
        <f t="shared" ca="1" si="0"/>
        <v>9693683.2100000009</v>
      </c>
      <c r="K10" s="22">
        <f t="shared" ca="1" si="1"/>
        <v>857643279.64999986</v>
      </c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16"/>
      <c r="GE10" s="16"/>
      <c r="GF10" s="16"/>
      <c r="GG10" s="16"/>
      <c r="GH10" s="16"/>
      <c r="GI10" s="16"/>
      <c r="GJ10" s="16"/>
      <c r="GK10" s="16"/>
      <c r="GL10" s="16"/>
      <c r="GM10" s="16"/>
      <c r="GN10" s="16"/>
      <c r="GO10" s="16"/>
      <c r="GP10" s="16"/>
      <c r="GQ10" s="16"/>
      <c r="GR10" s="16"/>
      <c r="GS10" s="16"/>
      <c r="GT10" s="16"/>
      <c r="GU10" s="16"/>
      <c r="GV10" s="16"/>
      <c r="GW10" s="16"/>
      <c r="GX10" s="16"/>
      <c r="GY10" s="16"/>
      <c r="GZ10" s="16"/>
      <c r="HA10" s="16"/>
      <c r="HB10" s="16"/>
      <c r="HC10" s="16"/>
      <c r="HD10" s="16"/>
      <c r="HE10" s="16"/>
      <c r="HF10" s="16"/>
      <c r="HG10" s="16"/>
      <c r="HH10" s="16"/>
      <c r="HI10" s="16"/>
      <c r="HJ10" s="16"/>
      <c r="HK10" s="16"/>
      <c r="HL10" s="16"/>
      <c r="HM10" s="16"/>
      <c r="HN10" s="16"/>
      <c r="HO10" s="16"/>
      <c r="HP10" s="16"/>
    </row>
    <row r="11" spans="1:224" ht="12.75" customHeight="1" x14ac:dyDescent="0.2">
      <c r="A11" s="67" t="s">
        <v>148</v>
      </c>
      <c r="B11" s="20">
        <v>1006</v>
      </c>
      <c r="C11" s="68" t="s">
        <v>144</v>
      </c>
      <c r="D11" s="21">
        <f t="shared" ca="1" si="0"/>
        <v>71453.649999999994</v>
      </c>
      <c r="E11" s="21">
        <f t="shared" ca="1" si="0"/>
        <v>5899334.6899999995</v>
      </c>
      <c r="F11" s="21">
        <f t="shared" ca="1" si="0"/>
        <v>339697611.38999999</v>
      </c>
      <c r="G11" s="21">
        <f t="shared" ca="1" si="0"/>
        <v>337912.78</v>
      </c>
      <c r="H11" s="21">
        <f t="shared" ca="1" si="0"/>
        <v>32846777.359999999</v>
      </c>
      <c r="I11" s="21">
        <f t="shared" ca="1" si="0"/>
        <v>3106603.2</v>
      </c>
      <c r="J11" s="21">
        <f t="shared" ca="1" si="0"/>
        <v>2327217.64</v>
      </c>
      <c r="K11" s="22">
        <f t="shared" ca="1" si="1"/>
        <v>384286910.70999992</v>
      </c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16"/>
      <c r="GE11" s="16"/>
      <c r="GF11" s="16"/>
      <c r="GG11" s="16"/>
      <c r="GH11" s="16"/>
      <c r="GI11" s="16"/>
      <c r="GJ11" s="16"/>
      <c r="GK11" s="16"/>
      <c r="GL11" s="16"/>
      <c r="GM11" s="16"/>
      <c r="GN11" s="16"/>
      <c r="GO11" s="16"/>
      <c r="GP11" s="16"/>
      <c r="GQ11" s="16"/>
      <c r="GR11" s="16"/>
      <c r="GS11" s="16"/>
      <c r="GT11" s="16"/>
      <c r="GU11" s="16"/>
      <c r="GV11" s="16"/>
      <c r="GW11" s="16"/>
      <c r="GX11" s="16"/>
      <c r="GY11" s="16"/>
      <c r="GZ11" s="16"/>
      <c r="HA11" s="16"/>
      <c r="HB11" s="16"/>
      <c r="HC11" s="16"/>
      <c r="HD11" s="16"/>
      <c r="HE11" s="16"/>
      <c r="HF11" s="16"/>
      <c r="HG11" s="16"/>
      <c r="HH11" s="16"/>
      <c r="HI11" s="16"/>
      <c r="HJ11" s="16"/>
      <c r="HK11" s="16"/>
      <c r="HL11" s="16"/>
      <c r="HM11" s="16"/>
      <c r="HN11" s="16"/>
      <c r="HO11" s="16"/>
      <c r="HP11" s="16"/>
    </row>
    <row r="12" spans="1:224" ht="12.75" customHeight="1" x14ac:dyDescent="0.2">
      <c r="A12" s="67" t="s">
        <v>149</v>
      </c>
      <c r="B12" s="20">
        <v>1007</v>
      </c>
      <c r="C12" s="68" t="s">
        <v>144</v>
      </c>
      <c r="D12" s="21">
        <f t="shared" ca="1" si="0"/>
        <v>0</v>
      </c>
      <c r="E12" s="21">
        <f t="shared" ca="1" si="0"/>
        <v>0</v>
      </c>
      <c r="F12" s="21">
        <f t="shared" ca="1" si="0"/>
        <v>0</v>
      </c>
      <c r="G12" s="21">
        <f t="shared" ca="1" si="0"/>
        <v>0</v>
      </c>
      <c r="H12" s="21">
        <f t="shared" ca="1" si="0"/>
        <v>0</v>
      </c>
      <c r="I12" s="21">
        <f t="shared" ca="1" si="0"/>
        <v>0</v>
      </c>
      <c r="J12" s="21">
        <f t="shared" ca="1" si="0"/>
        <v>0</v>
      </c>
      <c r="K12" s="22">
        <f t="shared" ca="1" si="1"/>
        <v>0</v>
      </c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  <c r="GL12" s="16"/>
      <c r="GM12" s="16"/>
      <c r="GN12" s="16"/>
      <c r="GO12" s="16"/>
      <c r="GP12" s="16"/>
      <c r="GQ12" s="16"/>
      <c r="GR12" s="16"/>
      <c r="GS12" s="16"/>
      <c r="GT12" s="16"/>
      <c r="GU12" s="16"/>
      <c r="GV12" s="16"/>
      <c r="GW12" s="16"/>
      <c r="GX12" s="16"/>
      <c r="GY12" s="16"/>
      <c r="GZ12" s="16"/>
      <c r="HA12" s="16"/>
      <c r="HB12" s="16"/>
      <c r="HC12" s="16"/>
      <c r="HD12" s="16"/>
      <c r="HE12" s="16"/>
      <c r="HF12" s="16"/>
      <c r="HG12" s="16"/>
      <c r="HH12" s="16"/>
      <c r="HI12" s="16"/>
      <c r="HJ12" s="16"/>
      <c r="HK12" s="16"/>
      <c r="HL12" s="16"/>
      <c r="HM12" s="16"/>
      <c r="HN12" s="16"/>
      <c r="HO12" s="16"/>
      <c r="HP12" s="16"/>
    </row>
    <row r="13" spans="1:224" ht="12.75" customHeight="1" x14ac:dyDescent="0.2">
      <c r="A13" s="67" t="s">
        <v>150</v>
      </c>
      <c r="B13" s="20">
        <v>1008</v>
      </c>
      <c r="C13" s="68" t="s">
        <v>144</v>
      </c>
      <c r="D13" s="21">
        <f t="shared" ca="1" si="0"/>
        <v>0</v>
      </c>
      <c r="E13" s="21">
        <f t="shared" ca="1" si="0"/>
        <v>0</v>
      </c>
      <c r="F13" s="21">
        <f t="shared" ca="1" si="0"/>
        <v>0</v>
      </c>
      <c r="G13" s="21">
        <f t="shared" ca="1" si="0"/>
        <v>0</v>
      </c>
      <c r="H13" s="21">
        <f t="shared" ca="1" si="0"/>
        <v>0</v>
      </c>
      <c r="I13" s="21">
        <f t="shared" ca="1" si="0"/>
        <v>0</v>
      </c>
      <c r="J13" s="21">
        <f t="shared" ca="1" si="0"/>
        <v>0</v>
      </c>
      <c r="K13" s="22">
        <f t="shared" ca="1" si="1"/>
        <v>0</v>
      </c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  <c r="GC13" s="16"/>
      <c r="GD13" s="16"/>
      <c r="GE13" s="16"/>
      <c r="GF13" s="16"/>
      <c r="GG13" s="16"/>
      <c r="GH13" s="16"/>
      <c r="GI13" s="16"/>
      <c r="GJ13" s="16"/>
      <c r="GK13" s="16"/>
      <c r="GL13" s="16"/>
      <c r="GM13" s="16"/>
      <c r="GN13" s="16"/>
      <c r="GO13" s="16"/>
      <c r="GP13" s="16"/>
      <c r="GQ13" s="16"/>
      <c r="GR13" s="16"/>
      <c r="GS13" s="16"/>
      <c r="GT13" s="16"/>
      <c r="GU13" s="16"/>
      <c r="GV13" s="16"/>
      <c r="GW13" s="16"/>
      <c r="GX13" s="16"/>
      <c r="GY13" s="16"/>
      <c r="GZ13" s="16"/>
      <c r="HA13" s="16"/>
      <c r="HB13" s="16"/>
      <c r="HC13" s="16"/>
      <c r="HD13" s="16"/>
      <c r="HE13" s="16"/>
      <c r="HF13" s="16"/>
      <c r="HG13" s="16"/>
      <c r="HH13" s="16"/>
      <c r="HI13" s="16"/>
      <c r="HJ13" s="16"/>
      <c r="HK13" s="16"/>
      <c r="HL13" s="16"/>
      <c r="HM13" s="16"/>
      <c r="HN13" s="16"/>
      <c r="HO13" s="16"/>
      <c r="HP13" s="16"/>
    </row>
    <row r="14" spans="1:224" ht="12.75" customHeight="1" x14ac:dyDescent="0.2">
      <c r="A14" s="67" t="s">
        <v>151</v>
      </c>
      <c r="B14" s="20">
        <v>1009</v>
      </c>
      <c r="C14" s="68" t="s">
        <v>144</v>
      </c>
      <c r="D14" s="21">
        <f t="shared" ca="1" si="0"/>
        <v>113560.06</v>
      </c>
      <c r="E14" s="21">
        <f t="shared" ca="1" si="0"/>
        <v>7570265.04</v>
      </c>
      <c r="F14" s="21">
        <f t="shared" ca="1" si="0"/>
        <v>600751560.09000003</v>
      </c>
      <c r="G14" s="21">
        <f t="shared" ca="1" si="0"/>
        <v>1896474.0699999998</v>
      </c>
      <c r="H14" s="21">
        <f t="shared" ca="1" si="0"/>
        <v>34481943.890000001</v>
      </c>
      <c r="I14" s="21">
        <f t="shared" ca="1" si="0"/>
        <v>511029.61</v>
      </c>
      <c r="J14" s="21">
        <f t="shared" ca="1" si="0"/>
        <v>4226178.5</v>
      </c>
      <c r="K14" s="22">
        <f t="shared" ca="1" si="1"/>
        <v>649551011.26000011</v>
      </c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  <c r="GL14" s="16"/>
      <c r="GM14" s="16"/>
      <c r="GN14" s="16"/>
      <c r="GO14" s="16"/>
      <c r="GP14" s="16"/>
      <c r="GQ14" s="16"/>
      <c r="GR14" s="16"/>
      <c r="GS14" s="16"/>
      <c r="GT14" s="16"/>
      <c r="GU14" s="16"/>
      <c r="GV14" s="16"/>
      <c r="GW14" s="16"/>
      <c r="GX14" s="16"/>
      <c r="GY14" s="16"/>
      <c r="GZ14" s="16"/>
      <c r="HA14" s="16"/>
      <c r="HB14" s="16"/>
      <c r="HC14" s="16"/>
      <c r="HD14" s="16"/>
      <c r="HE14" s="16"/>
      <c r="HF14" s="16"/>
      <c r="HG14" s="16"/>
      <c r="HH14" s="16"/>
      <c r="HI14" s="16"/>
      <c r="HJ14" s="16"/>
      <c r="HK14" s="16"/>
      <c r="HL14" s="16"/>
      <c r="HM14" s="16"/>
      <c r="HN14" s="16"/>
      <c r="HO14" s="16"/>
      <c r="HP14" s="16"/>
    </row>
    <row r="15" spans="1:224" ht="12.75" customHeight="1" x14ac:dyDescent="0.2">
      <c r="A15" s="67" t="s">
        <v>152</v>
      </c>
      <c r="B15" s="20">
        <v>1010</v>
      </c>
      <c r="C15" s="68" t="s">
        <v>144</v>
      </c>
      <c r="D15" s="21">
        <f t="shared" ca="1" si="0"/>
        <v>0</v>
      </c>
      <c r="E15" s="21">
        <f t="shared" ca="1" si="0"/>
        <v>0</v>
      </c>
      <c r="F15" s="21">
        <f t="shared" ca="1" si="0"/>
        <v>0</v>
      </c>
      <c r="G15" s="21">
        <f t="shared" ca="1" si="0"/>
        <v>0</v>
      </c>
      <c r="H15" s="21">
        <f t="shared" ca="1" si="0"/>
        <v>0</v>
      </c>
      <c r="I15" s="21">
        <f t="shared" ca="1" si="0"/>
        <v>0</v>
      </c>
      <c r="J15" s="21">
        <f t="shared" ca="1" si="0"/>
        <v>0</v>
      </c>
      <c r="K15" s="22">
        <f t="shared" ca="1" si="1"/>
        <v>0</v>
      </c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/>
      <c r="HN15" s="16"/>
      <c r="HO15" s="16"/>
      <c r="HP15" s="16"/>
    </row>
    <row r="16" spans="1:224" ht="12.75" customHeight="1" x14ac:dyDescent="0.2">
      <c r="A16" s="67" t="s">
        <v>153</v>
      </c>
      <c r="B16" s="20">
        <v>1011</v>
      </c>
      <c r="C16" s="68" t="s">
        <v>144</v>
      </c>
      <c r="D16" s="21">
        <f t="shared" ca="1" si="0"/>
        <v>0</v>
      </c>
      <c r="E16" s="21">
        <f t="shared" ca="1" si="0"/>
        <v>0</v>
      </c>
      <c r="F16" s="21">
        <f t="shared" ca="1" si="0"/>
        <v>0</v>
      </c>
      <c r="G16" s="21">
        <f t="shared" ca="1" si="0"/>
        <v>0</v>
      </c>
      <c r="H16" s="21">
        <f t="shared" ca="1" si="0"/>
        <v>0</v>
      </c>
      <c r="I16" s="21">
        <f t="shared" ca="1" si="0"/>
        <v>0</v>
      </c>
      <c r="J16" s="21">
        <f t="shared" ca="1" si="0"/>
        <v>0</v>
      </c>
      <c r="K16" s="22">
        <f t="shared" ca="1" si="1"/>
        <v>0</v>
      </c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/>
      <c r="DV16" s="16"/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  <c r="GC16" s="16"/>
      <c r="GD16" s="16"/>
      <c r="GE16" s="16"/>
      <c r="GF16" s="16"/>
      <c r="GG16" s="16"/>
      <c r="GH16" s="16"/>
      <c r="GI16" s="16"/>
      <c r="GJ16" s="16"/>
      <c r="GK16" s="16"/>
      <c r="GL16" s="16"/>
      <c r="GM16" s="16"/>
      <c r="GN16" s="16"/>
      <c r="GO16" s="16"/>
      <c r="GP16" s="16"/>
      <c r="GQ16" s="16"/>
      <c r="GR16" s="16"/>
      <c r="GS16" s="16"/>
      <c r="GT16" s="16"/>
      <c r="GU16" s="16"/>
      <c r="GV16" s="16"/>
      <c r="GW16" s="16"/>
      <c r="GX16" s="16"/>
      <c r="GY16" s="16"/>
      <c r="GZ16" s="16"/>
      <c r="HA16" s="16"/>
      <c r="HB16" s="16"/>
      <c r="HC16" s="16"/>
      <c r="HD16" s="16"/>
      <c r="HE16" s="16"/>
      <c r="HF16" s="16"/>
      <c r="HG16" s="16"/>
      <c r="HH16" s="16"/>
      <c r="HI16" s="16"/>
      <c r="HJ16" s="16"/>
      <c r="HK16" s="16"/>
      <c r="HL16" s="16"/>
      <c r="HM16" s="16"/>
      <c r="HN16" s="16"/>
      <c r="HO16" s="16"/>
      <c r="HP16" s="16"/>
    </row>
    <row r="17" spans="1:224" ht="12.75" customHeight="1" x14ac:dyDescent="0.2">
      <c r="A17" s="67" t="s">
        <v>154</v>
      </c>
      <c r="B17" s="20">
        <v>1012</v>
      </c>
      <c r="C17" s="68" t="s">
        <v>144</v>
      </c>
      <c r="D17" s="21">
        <f t="shared" ca="1" si="0"/>
        <v>0</v>
      </c>
      <c r="E17" s="21">
        <f t="shared" ca="1" si="0"/>
        <v>0</v>
      </c>
      <c r="F17" s="21">
        <f t="shared" ca="1" si="0"/>
        <v>0</v>
      </c>
      <c r="G17" s="21">
        <f t="shared" ca="1" si="0"/>
        <v>0</v>
      </c>
      <c r="H17" s="21">
        <f t="shared" ca="1" si="0"/>
        <v>0</v>
      </c>
      <c r="I17" s="21">
        <f t="shared" ca="1" si="0"/>
        <v>0</v>
      </c>
      <c r="J17" s="21">
        <f t="shared" ca="1" si="0"/>
        <v>0</v>
      </c>
      <c r="K17" s="22">
        <f t="shared" ca="1" si="1"/>
        <v>0</v>
      </c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/>
      <c r="DV17" s="16"/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  <c r="EJ17" s="16"/>
      <c r="EK17" s="16"/>
      <c r="EL17" s="16"/>
      <c r="EM17" s="16"/>
      <c r="EN17" s="16"/>
      <c r="EO17" s="16"/>
      <c r="EP17" s="16"/>
      <c r="EQ17" s="16"/>
      <c r="ER17" s="16"/>
      <c r="ES17" s="16"/>
      <c r="ET17" s="16"/>
      <c r="EU17" s="16"/>
      <c r="EV17" s="16"/>
      <c r="EW17" s="16"/>
      <c r="EX17" s="16"/>
      <c r="EY17" s="16"/>
      <c r="EZ17" s="16"/>
      <c r="FA17" s="16"/>
      <c r="FB17" s="16"/>
      <c r="FC17" s="16"/>
      <c r="FD17" s="16"/>
      <c r="FE17" s="16"/>
      <c r="FF17" s="16"/>
      <c r="FG17" s="16"/>
      <c r="FH17" s="16"/>
      <c r="FI17" s="16"/>
      <c r="FJ17" s="16"/>
      <c r="FK17" s="16"/>
      <c r="FL17" s="16"/>
      <c r="FM17" s="16"/>
      <c r="FN17" s="16"/>
      <c r="FO17" s="16"/>
      <c r="FP17" s="16"/>
      <c r="FQ17" s="16"/>
      <c r="FR17" s="16"/>
      <c r="FS17" s="16"/>
      <c r="FT17" s="16"/>
      <c r="FU17" s="16"/>
      <c r="FV17" s="16"/>
      <c r="FW17" s="16"/>
      <c r="FX17" s="16"/>
      <c r="FY17" s="16"/>
      <c r="FZ17" s="16"/>
      <c r="GA17" s="16"/>
      <c r="GB17" s="16"/>
      <c r="GC17" s="16"/>
      <c r="GD17" s="16"/>
      <c r="GE17" s="16"/>
      <c r="GF17" s="16"/>
      <c r="GG17" s="16"/>
      <c r="GH17" s="16"/>
      <c r="GI17" s="16"/>
      <c r="GJ17" s="16"/>
      <c r="GK17" s="16"/>
      <c r="GL17" s="16"/>
      <c r="GM17" s="16"/>
      <c r="GN17" s="16"/>
      <c r="GO17" s="16"/>
      <c r="GP17" s="16"/>
      <c r="GQ17" s="16"/>
      <c r="GR17" s="16"/>
      <c r="GS17" s="16"/>
      <c r="GT17" s="16"/>
      <c r="GU17" s="16"/>
      <c r="GV17" s="16"/>
      <c r="GW17" s="16"/>
      <c r="GX17" s="16"/>
      <c r="GY17" s="16"/>
      <c r="GZ17" s="16"/>
      <c r="HA17" s="16"/>
      <c r="HB17" s="16"/>
      <c r="HC17" s="16"/>
      <c r="HD17" s="16"/>
      <c r="HE17" s="16"/>
      <c r="HF17" s="16"/>
      <c r="HG17" s="16"/>
      <c r="HH17" s="16"/>
      <c r="HI17" s="16"/>
      <c r="HJ17" s="16"/>
      <c r="HK17" s="16"/>
      <c r="HL17" s="16"/>
      <c r="HM17" s="16"/>
      <c r="HN17" s="16"/>
      <c r="HO17" s="16"/>
      <c r="HP17" s="16"/>
    </row>
    <row r="18" spans="1:224" ht="12.75" customHeight="1" x14ac:dyDescent="0.2">
      <c r="A18" s="67" t="s">
        <v>155</v>
      </c>
      <c r="B18" s="20">
        <v>1013</v>
      </c>
      <c r="C18" s="68" t="s">
        <v>144</v>
      </c>
      <c r="D18" s="21">
        <f t="shared" ca="1" si="0"/>
        <v>0</v>
      </c>
      <c r="E18" s="21">
        <f t="shared" ca="1" si="0"/>
        <v>0</v>
      </c>
      <c r="F18" s="21">
        <f t="shared" ca="1" si="0"/>
        <v>0</v>
      </c>
      <c r="G18" s="21">
        <f t="shared" ca="1" si="0"/>
        <v>0</v>
      </c>
      <c r="H18" s="21">
        <f t="shared" ca="1" si="0"/>
        <v>0</v>
      </c>
      <c r="I18" s="21">
        <f t="shared" ca="1" si="0"/>
        <v>0</v>
      </c>
      <c r="J18" s="21">
        <f t="shared" ca="1" si="0"/>
        <v>0</v>
      </c>
      <c r="K18" s="22">
        <f t="shared" ca="1" si="1"/>
        <v>0</v>
      </c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16"/>
      <c r="GN18" s="16"/>
      <c r="GO18" s="16"/>
      <c r="GP18" s="16"/>
      <c r="GQ18" s="16"/>
      <c r="GR18" s="16"/>
      <c r="GS18" s="16"/>
      <c r="GT18" s="16"/>
      <c r="GU18" s="16"/>
      <c r="GV18" s="16"/>
      <c r="GW18" s="16"/>
      <c r="GX18" s="16"/>
      <c r="GY18" s="16"/>
      <c r="GZ18" s="16"/>
      <c r="HA18" s="16"/>
      <c r="HB18" s="16"/>
      <c r="HC18" s="16"/>
      <c r="HD18" s="16"/>
      <c r="HE18" s="16"/>
      <c r="HF18" s="16"/>
      <c r="HG18" s="16"/>
      <c r="HH18" s="16"/>
      <c r="HI18" s="16"/>
      <c r="HJ18" s="16"/>
      <c r="HK18" s="16"/>
      <c r="HL18" s="16"/>
      <c r="HM18" s="16"/>
      <c r="HN18" s="16"/>
      <c r="HO18" s="16"/>
      <c r="HP18" s="16"/>
    </row>
    <row r="19" spans="1:224" ht="12.75" customHeight="1" x14ac:dyDescent="0.2">
      <c r="A19" s="67" t="s">
        <v>156</v>
      </c>
      <c r="B19" s="20">
        <v>1016</v>
      </c>
      <c r="C19" s="68" t="s">
        <v>144</v>
      </c>
      <c r="D19" s="21">
        <f t="shared" ca="1" si="0"/>
        <v>0</v>
      </c>
      <c r="E19" s="21">
        <f t="shared" ca="1" si="0"/>
        <v>0</v>
      </c>
      <c r="F19" s="21">
        <f t="shared" ca="1" si="0"/>
        <v>0</v>
      </c>
      <c r="G19" s="21">
        <f t="shared" ca="1" si="0"/>
        <v>0</v>
      </c>
      <c r="H19" s="21">
        <f t="shared" ca="1" si="0"/>
        <v>0</v>
      </c>
      <c r="I19" s="21">
        <f t="shared" ca="1" si="0"/>
        <v>0</v>
      </c>
      <c r="J19" s="21">
        <f t="shared" ca="1" si="0"/>
        <v>0</v>
      </c>
      <c r="K19" s="22">
        <f t="shared" ca="1" si="1"/>
        <v>0</v>
      </c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</row>
    <row r="20" spans="1:224" ht="12.75" customHeight="1" x14ac:dyDescent="0.2">
      <c r="A20" s="67" t="s">
        <v>157</v>
      </c>
      <c r="B20" s="20">
        <v>1017</v>
      </c>
      <c r="C20" s="68" t="s">
        <v>144</v>
      </c>
      <c r="D20" s="21">
        <f t="shared" ca="1" si="0"/>
        <v>0</v>
      </c>
      <c r="E20" s="21">
        <f t="shared" ca="1" si="0"/>
        <v>0</v>
      </c>
      <c r="F20" s="21">
        <f t="shared" ca="1" si="0"/>
        <v>37414328.390000001</v>
      </c>
      <c r="G20" s="21">
        <f t="shared" ca="1" si="0"/>
        <v>3986490.99</v>
      </c>
      <c r="H20" s="21">
        <f t="shared" ca="1" si="0"/>
        <v>16850650.039999999</v>
      </c>
      <c r="I20" s="21">
        <f t="shared" ca="1" si="0"/>
        <v>1447552.15</v>
      </c>
      <c r="J20" s="21">
        <f t="shared" ca="1" si="0"/>
        <v>0</v>
      </c>
      <c r="K20" s="22">
        <f t="shared" ca="1" si="1"/>
        <v>59699021.57</v>
      </c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16"/>
      <c r="GN20" s="16"/>
      <c r="GO20" s="16"/>
      <c r="GP20" s="16"/>
      <c r="GQ20" s="16"/>
      <c r="GR20" s="16"/>
      <c r="GS20" s="16"/>
      <c r="GT20" s="16"/>
      <c r="GU20" s="16"/>
      <c r="GV20" s="16"/>
      <c r="GW20" s="16"/>
      <c r="GX20" s="16"/>
      <c r="GY20" s="16"/>
      <c r="GZ20" s="16"/>
      <c r="HA20" s="16"/>
      <c r="HB20" s="16"/>
      <c r="HC20" s="16"/>
      <c r="HD20" s="16"/>
      <c r="HE20" s="16"/>
      <c r="HF20" s="16"/>
      <c r="HG20" s="16"/>
      <c r="HH20" s="16"/>
      <c r="HI20" s="16"/>
      <c r="HJ20" s="16"/>
      <c r="HK20" s="16"/>
      <c r="HL20" s="16"/>
      <c r="HM20" s="16"/>
      <c r="HN20" s="16"/>
      <c r="HO20" s="16"/>
      <c r="HP20" s="16"/>
    </row>
    <row r="21" spans="1:224" ht="12.75" customHeight="1" x14ac:dyDescent="0.2">
      <c r="A21" s="67" t="s">
        <v>158</v>
      </c>
      <c r="B21" s="20">
        <v>1018</v>
      </c>
      <c r="C21" s="68" t="s">
        <v>144</v>
      </c>
      <c r="D21" s="21">
        <f t="shared" ca="1" si="0"/>
        <v>0</v>
      </c>
      <c r="E21" s="21">
        <f t="shared" ca="1" si="0"/>
        <v>0</v>
      </c>
      <c r="F21" s="21">
        <f t="shared" ca="1" si="0"/>
        <v>5203418.7300000004</v>
      </c>
      <c r="G21" s="21">
        <f t="shared" ca="1" si="0"/>
        <v>0</v>
      </c>
      <c r="H21" s="21">
        <f t="shared" ca="1" si="0"/>
        <v>68421.86</v>
      </c>
      <c r="I21" s="21">
        <f t="shared" ca="1" si="0"/>
        <v>272160</v>
      </c>
      <c r="J21" s="21">
        <f t="shared" ca="1" si="0"/>
        <v>0</v>
      </c>
      <c r="K21" s="22">
        <f t="shared" ca="1" si="1"/>
        <v>5544000.5900000008</v>
      </c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  <c r="HM21" s="16"/>
      <c r="HN21" s="16"/>
      <c r="HO21" s="16"/>
      <c r="HP21" s="16"/>
    </row>
    <row r="22" spans="1:224" ht="12.75" customHeight="1" x14ac:dyDescent="0.2">
      <c r="A22" s="67" t="s">
        <v>159</v>
      </c>
      <c r="B22" s="20">
        <v>1020</v>
      </c>
      <c r="C22" s="68" t="s">
        <v>144</v>
      </c>
      <c r="D22" s="21">
        <f t="shared" ca="1" si="0"/>
        <v>9297618.3000000007</v>
      </c>
      <c r="E22" s="21">
        <f t="shared" ca="1" si="0"/>
        <v>276017404.81</v>
      </c>
      <c r="F22" s="21">
        <f t="shared" ca="1" si="0"/>
        <v>5163543873.5199995</v>
      </c>
      <c r="G22" s="21">
        <f t="shared" ca="1" si="0"/>
        <v>37352074.730000004</v>
      </c>
      <c r="H22" s="21">
        <f t="shared" ca="1" si="0"/>
        <v>2023881428.0300002</v>
      </c>
      <c r="I22" s="21">
        <f t="shared" ca="1" si="0"/>
        <v>31239164.380000003</v>
      </c>
      <c r="J22" s="21">
        <f t="shared" ca="1" si="0"/>
        <v>318045223.04000002</v>
      </c>
      <c r="K22" s="22">
        <f t="shared" ca="1" si="1"/>
        <v>7859376786.8099995</v>
      </c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  <c r="HM22" s="16"/>
      <c r="HN22" s="16"/>
      <c r="HO22" s="16"/>
      <c r="HP22" s="16"/>
    </row>
    <row r="23" spans="1:224" ht="12.75" customHeight="1" x14ac:dyDescent="0.2">
      <c r="A23" s="67" t="s">
        <v>160</v>
      </c>
      <c r="B23" s="20">
        <v>1022</v>
      </c>
      <c r="C23" s="68" t="s">
        <v>144</v>
      </c>
      <c r="D23" s="21">
        <f t="shared" ref="D23:J38" ca="1" si="2">IFERROR(INDIRECT("'"&amp;$B$2&amp;"'!"&amp;ADDRESS(MATCH($B23,INDIRECT("'"&amp;$B$2&amp;"'!$B$1:$B$1095"),0),MATCH(D$5,INDIRECT("'"&amp;$B$2&amp;"'!5:5"),0))),0)</f>
        <v>8821.17</v>
      </c>
      <c r="E23" s="21">
        <f t="shared" ca="1" si="2"/>
        <v>3107314.04</v>
      </c>
      <c r="F23" s="21">
        <f t="shared" ca="1" si="2"/>
        <v>720638411.11000001</v>
      </c>
      <c r="G23" s="21">
        <f t="shared" ca="1" si="2"/>
        <v>0</v>
      </c>
      <c r="H23" s="21">
        <f t="shared" ca="1" si="2"/>
        <v>41057060.230000004</v>
      </c>
      <c r="I23" s="21">
        <f t="shared" ca="1" si="2"/>
        <v>1034992.61</v>
      </c>
      <c r="J23" s="21">
        <f t="shared" ca="1" si="2"/>
        <v>437920.45999999996</v>
      </c>
      <c r="K23" s="22">
        <f t="shared" ca="1" si="1"/>
        <v>766284519.62000012</v>
      </c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  <c r="HM23" s="16"/>
      <c r="HN23" s="16"/>
      <c r="HO23" s="16"/>
      <c r="HP23" s="16"/>
    </row>
    <row r="24" spans="1:224" ht="12.75" customHeight="1" x14ac:dyDescent="0.2">
      <c r="A24" s="67" t="s">
        <v>161</v>
      </c>
      <c r="B24" s="20">
        <v>1025</v>
      </c>
      <c r="C24" s="68" t="s">
        <v>144</v>
      </c>
      <c r="D24" s="21">
        <f t="shared" ca="1" si="2"/>
        <v>953645.94659999991</v>
      </c>
      <c r="E24" s="21">
        <f t="shared" ca="1" si="2"/>
        <v>23614631.878000002</v>
      </c>
      <c r="F24" s="21">
        <f t="shared" ca="1" si="2"/>
        <v>1772720932.8343801</v>
      </c>
      <c r="G24" s="21">
        <f t="shared" ca="1" si="2"/>
        <v>1656138.7988</v>
      </c>
      <c r="H24" s="21">
        <f t="shared" ca="1" si="2"/>
        <v>257789456.35394901</v>
      </c>
      <c r="I24" s="21">
        <f t="shared" ca="1" si="2"/>
        <v>1777990.5348</v>
      </c>
      <c r="J24" s="21">
        <f t="shared" ca="1" si="2"/>
        <v>28883888.854400001</v>
      </c>
      <c r="K24" s="22">
        <f t="shared" ca="1" si="1"/>
        <v>2087396685.2009292</v>
      </c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16"/>
      <c r="GE24" s="16"/>
      <c r="GF24" s="16"/>
      <c r="GG24" s="16"/>
      <c r="GH24" s="16"/>
      <c r="GI24" s="16"/>
      <c r="GJ24" s="16"/>
      <c r="GK24" s="16"/>
      <c r="GL24" s="16"/>
      <c r="GM24" s="16"/>
      <c r="GN24" s="16"/>
      <c r="GO24" s="16"/>
      <c r="GP24" s="16"/>
      <c r="GQ24" s="16"/>
      <c r="GR24" s="16"/>
      <c r="GS24" s="16"/>
      <c r="GT24" s="16"/>
      <c r="GU24" s="16"/>
      <c r="GV24" s="16"/>
      <c r="GW24" s="16"/>
      <c r="GX24" s="16"/>
      <c r="GY24" s="16"/>
      <c r="GZ24" s="16"/>
      <c r="HA24" s="16"/>
      <c r="HB24" s="16"/>
      <c r="HC24" s="16"/>
      <c r="HD24" s="16"/>
      <c r="HE24" s="16"/>
      <c r="HF24" s="16"/>
      <c r="HG24" s="16"/>
      <c r="HH24" s="16"/>
      <c r="HI24" s="16"/>
      <c r="HJ24" s="16"/>
      <c r="HK24" s="16"/>
      <c r="HL24" s="16"/>
      <c r="HM24" s="16"/>
      <c r="HN24" s="16"/>
      <c r="HO24" s="16"/>
      <c r="HP24" s="16"/>
    </row>
    <row r="25" spans="1:224" ht="12.75" customHeight="1" x14ac:dyDescent="0.2">
      <c r="A25" s="67" t="s">
        <v>162</v>
      </c>
      <c r="B25" s="20">
        <v>1027</v>
      </c>
      <c r="C25" s="68" t="s">
        <v>144</v>
      </c>
      <c r="D25" s="21">
        <f t="shared" ca="1" si="2"/>
        <v>1116.8800000000001</v>
      </c>
      <c r="E25" s="21">
        <f t="shared" ca="1" si="2"/>
        <v>256908.05</v>
      </c>
      <c r="F25" s="21">
        <f t="shared" ca="1" si="2"/>
        <v>100954046.68000001</v>
      </c>
      <c r="G25" s="21">
        <f t="shared" ca="1" si="2"/>
        <v>0</v>
      </c>
      <c r="H25" s="21">
        <f t="shared" ca="1" si="2"/>
        <v>7316886.3800000008</v>
      </c>
      <c r="I25" s="21">
        <f t="shared" ca="1" si="2"/>
        <v>-35767.5</v>
      </c>
      <c r="J25" s="21">
        <f t="shared" ca="1" si="2"/>
        <v>378551.1</v>
      </c>
      <c r="K25" s="22">
        <f t="shared" ca="1" si="1"/>
        <v>108871741.59</v>
      </c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  <c r="BC25" s="16"/>
      <c r="BD25" s="16"/>
      <c r="BE25" s="16"/>
      <c r="BF25" s="16"/>
      <c r="BG25" s="16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/>
      <c r="DV25" s="16"/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16"/>
      <c r="GE25" s="16"/>
      <c r="GF25" s="16"/>
      <c r="GG25" s="16"/>
      <c r="GH25" s="16"/>
      <c r="GI25" s="16"/>
      <c r="GJ25" s="16"/>
      <c r="GK25" s="16"/>
      <c r="GL25" s="16"/>
      <c r="GM25" s="16"/>
      <c r="GN25" s="16"/>
      <c r="GO25" s="16"/>
      <c r="GP25" s="16"/>
      <c r="GQ25" s="16"/>
      <c r="GR25" s="16"/>
      <c r="GS25" s="16"/>
      <c r="GT25" s="16"/>
      <c r="GU25" s="16"/>
      <c r="GV25" s="16"/>
      <c r="GW25" s="16"/>
      <c r="GX25" s="16"/>
      <c r="GY25" s="16"/>
      <c r="GZ25" s="16"/>
      <c r="HA25" s="16"/>
      <c r="HB25" s="16"/>
      <c r="HC25" s="16"/>
      <c r="HD25" s="16"/>
      <c r="HE25" s="16"/>
      <c r="HF25" s="16"/>
      <c r="HG25" s="16"/>
      <c r="HH25" s="16"/>
      <c r="HI25" s="16"/>
      <c r="HJ25" s="16"/>
      <c r="HK25" s="16"/>
      <c r="HL25" s="16"/>
      <c r="HM25" s="16"/>
      <c r="HN25" s="16"/>
      <c r="HO25" s="16"/>
      <c r="HP25" s="16"/>
    </row>
    <row r="26" spans="1:224" ht="12.75" customHeight="1" x14ac:dyDescent="0.2">
      <c r="A26" s="67" t="s">
        <v>163</v>
      </c>
      <c r="B26" s="20">
        <v>1028</v>
      </c>
      <c r="C26" s="68" t="s">
        <v>144</v>
      </c>
      <c r="D26" s="21">
        <f t="shared" ca="1" si="2"/>
        <v>0</v>
      </c>
      <c r="E26" s="21">
        <f t="shared" ca="1" si="2"/>
        <v>520446.22</v>
      </c>
      <c r="F26" s="21">
        <f t="shared" ca="1" si="2"/>
        <v>16509021.23</v>
      </c>
      <c r="G26" s="21">
        <f t="shared" ca="1" si="2"/>
        <v>0</v>
      </c>
      <c r="H26" s="21">
        <f t="shared" ca="1" si="2"/>
        <v>626377.84</v>
      </c>
      <c r="I26" s="21">
        <f t="shared" ca="1" si="2"/>
        <v>0</v>
      </c>
      <c r="J26" s="21">
        <f t="shared" ca="1" si="2"/>
        <v>0</v>
      </c>
      <c r="K26" s="22">
        <f t="shared" ca="1" si="1"/>
        <v>17655845.289999999</v>
      </c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  <c r="GC26" s="16"/>
      <c r="GD26" s="16"/>
      <c r="GE26" s="16"/>
      <c r="GF26" s="16"/>
      <c r="GG26" s="16"/>
      <c r="GH26" s="16"/>
      <c r="GI26" s="16"/>
      <c r="GJ26" s="16"/>
      <c r="GK26" s="16"/>
      <c r="GL26" s="16"/>
      <c r="GM26" s="16"/>
      <c r="GN26" s="16"/>
      <c r="GO26" s="16"/>
      <c r="GP26" s="16"/>
      <c r="GQ26" s="16"/>
      <c r="GR26" s="16"/>
      <c r="GS26" s="16"/>
      <c r="GT26" s="16"/>
      <c r="GU26" s="16"/>
      <c r="GV26" s="16"/>
      <c r="GW26" s="16"/>
      <c r="GX26" s="16"/>
      <c r="GY26" s="16"/>
      <c r="GZ26" s="16"/>
      <c r="HA26" s="16"/>
      <c r="HB26" s="16"/>
      <c r="HC26" s="16"/>
      <c r="HD26" s="16"/>
      <c r="HE26" s="16"/>
      <c r="HF26" s="16"/>
      <c r="HG26" s="16"/>
      <c r="HH26" s="16"/>
      <c r="HI26" s="16"/>
      <c r="HJ26" s="16"/>
      <c r="HK26" s="16"/>
      <c r="HL26" s="16"/>
      <c r="HM26" s="16"/>
      <c r="HN26" s="16"/>
      <c r="HO26" s="16"/>
      <c r="HP26" s="16"/>
    </row>
    <row r="27" spans="1:224" ht="12.75" customHeight="1" x14ac:dyDescent="0.2">
      <c r="A27" s="67" t="s">
        <v>164</v>
      </c>
      <c r="B27" s="20">
        <v>1030</v>
      </c>
      <c r="C27" s="68" t="s">
        <v>144</v>
      </c>
      <c r="D27" s="21">
        <f t="shared" ca="1" si="2"/>
        <v>59208.07</v>
      </c>
      <c r="E27" s="21">
        <f t="shared" ca="1" si="2"/>
        <v>6376074.6500000004</v>
      </c>
      <c r="F27" s="21">
        <f t="shared" ca="1" si="2"/>
        <v>305203663.5699988</v>
      </c>
      <c r="G27" s="21">
        <f t="shared" ca="1" si="2"/>
        <v>468509.07999999996</v>
      </c>
      <c r="H27" s="21">
        <f t="shared" ca="1" si="2"/>
        <v>36890723.719999924</v>
      </c>
      <c r="I27" s="21">
        <f t="shared" ca="1" si="2"/>
        <v>204145.34999999998</v>
      </c>
      <c r="J27" s="21">
        <f t="shared" ca="1" si="2"/>
        <v>1881580.24</v>
      </c>
      <c r="K27" s="22">
        <f t="shared" ca="1" si="1"/>
        <v>351083904.67999876</v>
      </c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/>
      <c r="DV27" s="16"/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  <c r="GC27" s="16"/>
      <c r="GD27" s="16"/>
      <c r="GE27" s="16"/>
      <c r="GF27" s="16"/>
      <c r="GG27" s="16"/>
      <c r="GH27" s="16"/>
      <c r="GI27" s="16"/>
      <c r="GJ27" s="16"/>
      <c r="GK27" s="16"/>
      <c r="GL27" s="16"/>
      <c r="GM27" s="16"/>
      <c r="GN27" s="16"/>
      <c r="GO27" s="16"/>
      <c r="GP27" s="16"/>
      <c r="GQ27" s="16"/>
      <c r="GR27" s="16"/>
      <c r="GS27" s="16"/>
      <c r="GT27" s="16"/>
      <c r="GU27" s="16"/>
      <c r="GV27" s="16"/>
      <c r="GW27" s="16"/>
      <c r="GX27" s="16"/>
      <c r="GY27" s="16"/>
      <c r="GZ27" s="16"/>
      <c r="HA27" s="16"/>
      <c r="HB27" s="16"/>
      <c r="HC27" s="16"/>
      <c r="HD27" s="16"/>
      <c r="HE27" s="16"/>
      <c r="HF27" s="16"/>
      <c r="HG27" s="16"/>
      <c r="HH27" s="16"/>
      <c r="HI27" s="16"/>
      <c r="HJ27" s="16"/>
      <c r="HK27" s="16"/>
      <c r="HL27" s="16"/>
      <c r="HM27" s="16"/>
      <c r="HN27" s="16"/>
      <c r="HO27" s="16"/>
      <c r="HP27" s="16"/>
    </row>
    <row r="28" spans="1:224" ht="12.75" customHeight="1" x14ac:dyDescent="0.2">
      <c r="A28" s="67" t="s">
        <v>165</v>
      </c>
      <c r="B28" s="20">
        <v>1031</v>
      </c>
      <c r="C28" s="68" t="s">
        <v>144</v>
      </c>
      <c r="D28" s="21">
        <f t="shared" ca="1" si="2"/>
        <v>0</v>
      </c>
      <c r="E28" s="21">
        <f t="shared" ca="1" si="2"/>
        <v>0</v>
      </c>
      <c r="F28" s="21">
        <f t="shared" ca="1" si="2"/>
        <v>0</v>
      </c>
      <c r="G28" s="21">
        <f t="shared" ca="1" si="2"/>
        <v>0</v>
      </c>
      <c r="H28" s="21">
        <f t="shared" ca="1" si="2"/>
        <v>0</v>
      </c>
      <c r="I28" s="21">
        <f t="shared" ca="1" si="2"/>
        <v>0</v>
      </c>
      <c r="J28" s="21">
        <f t="shared" ca="1" si="2"/>
        <v>0</v>
      </c>
      <c r="K28" s="22">
        <f t="shared" ca="1" si="1"/>
        <v>0</v>
      </c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  <c r="GC28" s="16"/>
      <c r="GD28" s="16"/>
      <c r="GE28" s="16"/>
      <c r="GF28" s="16"/>
      <c r="GG28" s="16"/>
      <c r="GH28" s="16"/>
      <c r="GI28" s="16"/>
      <c r="GJ28" s="16"/>
      <c r="GK28" s="16"/>
      <c r="GL28" s="16"/>
      <c r="GM28" s="16"/>
      <c r="GN28" s="16"/>
      <c r="GO28" s="16"/>
      <c r="GP28" s="16"/>
      <c r="GQ28" s="16"/>
      <c r="GR28" s="16"/>
      <c r="GS28" s="16"/>
      <c r="GT28" s="16"/>
      <c r="GU28" s="16"/>
      <c r="GV28" s="16"/>
      <c r="GW28" s="16"/>
      <c r="GX28" s="16"/>
      <c r="GY28" s="16"/>
      <c r="GZ28" s="16"/>
      <c r="HA28" s="16"/>
      <c r="HB28" s="16"/>
      <c r="HC28" s="16"/>
      <c r="HD28" s="16"/>
      <c r="HE28" s="16"/>
      <c r="HF28" s="16"/>
      <c r="HG28" s="16"/>
      <c r="HH28" s="16"/>
      <c r="HI28" s="16"/>
      <c r="HJ28" s="16"/>
      <c r="HK28" s="16"/>
      <c r="HL28" s="16"/>
      <c r="HM28" s="16"/>
      <c r="HN28" s="16"/>
      <c r="HO28" s="16"/>
      <c r="HP28" s="16"/>
    </row>
    <row r="29" spans="1:224" ht="12.75" customHeight="1" x14ac:dyDescent="0.2">
      <c r="A29" s="67" t="s">
        <v>166</v>
      </c>
      <c r="B29" s="20">
        <v>1032</v>
      </c>
      <c r="C29" s="68" t="s">
        <v>144</v>
      </c>
      <c r="D29" s="21">
        <f t="shared" ca="1" si="2"/>
        <v>67805.429999999993</v>
      </c>
      <c r="E29" s="21">
        <f t="shared" ca="1" si="2"/>
        <v>5285084.3599999994</v>
      </c>
      <c r="F29" s="21">
        <f t="shared" ca="1" si="2"/>
        <v>587455088.2700001</v>
      </c>
      <c r="G29" s="21">
        <f t="shared" ca="1" si="2"/>
        <v>343804.97</v>
      </c>
      <c r="H29" s="21">
        <f t="shared" ca="1" si="2"/>
        <v>6447935.8600000003</v>
      </c>
      <c r="I29" s="21">
        <f t="shared" ca="1" si="2"/>
        <v>21917688.670000002</v>
      </c>
      <c r="J29" s="21">
        <f t="shared" ca="1" si="2"/>
        <v>2337694.9500000002</v>
      </c>
      <c r="K29" s="22">
        <f t="shared" ca="1" si="1"/>
        <v>623855102.51000011</v>
      </c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16"/>
      <c r="GE29" s="16"/>
      <c r="GF29" s="16"/>
      <c r="GG29" s="16"/>
      <c r="GH29" s="16"/>
      <c r="GI29" s="16"/>
      <c r="GJ29" s="16"/>
      <c r="GK29" s="16"/>
      <c r="GL29" s="16"/>
      <c r="GM29" s="16"/>
      <c r="GN29" s="16"/>
      <c r="GO29" s="16"/>
      <c r="GP29" s="16"/>
      <c r="GQ29" s="16"/>
      <c r="GR29" s="16"/>
      <c r="GS29" s="16"/>
      <c r="GT29" s="16"/>
      <c r="GU29" s="16"/>
      <c r="GV29" s="16"/>
      <c r="GW29" s="16"/>
      <c r="GX29" s="16"/>
      <c r="GY29" s="16"/>
      <c r="GZ29" s="16"/>
      <c r="HA29" s="16"/>
      <c r="HB29" s="16"/>
      <c r="HC29" s="16"/>
      <c r="HD29" s="16"/>
      <c r="HE29" s="16"/>
      <c r="HF29" s="16"/>
      <c r="HG29" s="16"/>
      <c r="HH29" s="16"/>
      <c r="HI29" s="16"/>
      <c r="HJ29" s="16"/>
      <c r="HK29" s="16"/>
      <c r="HL29" s="16"/>
      <c r="HM29" s="16"/>
      <c r="HN29" s="16"/>
      <c r="HO29" s="16"/>
      <c r="HP29" s="16"/>
    </row>
    <row r="30" spans="1:224" ht="12.75" customHeight="1" x14ac:dyDescent="0.2">
      <c r="A30" s="67" t="s">
        <v>167</v>
      </c>
      <c r="B30" s="20">
        <v>1034</v>
      </c>
      <c r="C30" s="68" t="s">
        <v>144</v>
      </c>
      <c r="D30" s="21">
        <f t="shared" ca="1" si="2"/>
        <v>0</v>
      </c>
      <c r="E30" s="21">
        <f t="shared" ca="1" si="2"/>
        <v>29511647.04999996</v>
      </c>
      <c r="F30" s="21">
        <f t="shared" ca="1" si="2"/>
        <v>0</v>
      </c>
      <c r="G30" s="21">
        <f t="shared" ca="1" si="2"/>
        <v>0</v>
      </c>
      <c r="H30" s="21">
        <f t="shared" ca="1" si="2"/>
        <v>0</v>
      </c>
      <c r="I30" s="21">
        <f t="shared" ca="1" si="2"/>
        <v>0</v>
      </c>
      <c r="J30" s="21">
        <f t="shared" ca="1" si="2"/>
        <v>0</v>
      </c>
      <c r="K30" s="22">
        <f t="shared" ca="1" si="1"/>
        <v>29511647.04999996</v>
      </c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16"/>
      <c r="GE30" s="16"/>
      <c r="GF30" s="16"/>
      <c r="GG30" s="16"/>
      <c r="GH30" s="16"/>
      <c r="GI30" s="16"/>
      <c r="GJ30" s="16"/>
      <c r="GK30" s="16"/>
      <c r="GL30" s="16"/>
      <c r="GM30" s="16"/>
      <c r="GN30" s="16"/>
      <c r="GO30" s="16"/>
      <c r="GP30" s="16"/>
      <c r="GQ30" s="16"/>
      <c r="GR30" s="16"/>
      <c r="GS30" s="16"/>
      <c r="GT30" s="16"/>
      <c r="GU30" s="16"/>
      <c r="GV30" s="16"/>
      <c r="GW30" s="16"/>
      <c r="GX30" s="16"/>
      <c r="GY30" s="16"/>
      <c r="GZ30" s="16"/>
      <c r="HA30" s="16"/>
      <c r="HB30" s="16"/>
      <c r="HC30" s="16"/>
      <c r="HD30" s="16"/>
      <c r="HE30" s="16"/>
      <c r="HF30" s="16"/>
      <c r="HG30" s="16"/>
      <c r="HH30" s="16"/>
      <c r="HI30" s="16"/>
      <c r="HJ30" s="16"/>
      <c r="HK30" s="16"/>
      <c r="HL30" s="16"/>
      <c r="HM30" s="16"/>
      <c r="HN30" s="16"/>
      <c r="HO30" s="16"/>
      <c r="HP30" s="16"/>
    </row>
    <row r="31" spans="1:224" ht="12.75" customHeight="1" x14ac:dyDescent="0.2">
      <c r="A31" s="67" t="s">
        <v>168</v>
      </c>
      <c r="B31" s="20">
        <v>1035</v>
      </c>
      <c r="C31" s="68" t="s">
        <v>144</v>
      </c>
      <c r="D31" s="21">
        <f t="shared" ca="1" si="2"/>
        <v>0</v>
      </c>
      <c r="E31" s="21">
        <f t="shared" ca="1" si="2"/>
        <v>2652542.0299999998</v>
      </c>
      <c r="F31" s="21">
        <f t="shared" ca="1" si="2"/>
        <v>73230015.129999995</v>
      </c>
      <c r="G31" s="21">
        <f t="shared" ca="1" si="2"/>
        <v>374.44</v>
      </c>
      <c r="H31" s="21">
        <f t="shared" ca="1" si="2"/>
        <v>5146716.2699999996</v>
      </c>
      <c r="I31" s="21">
        <f t="shared" ca="1" si="2"/>
        <v>0</v>
      </c>
      <c r="J31" s="21">
        <f t="shared" ca="1" si="2"/>
        <v>363732.38</v>
      </c>
      <c r="K31" s="22">
        <f t="shared" ca="1" si="1"/>
        <v>81393380.249999985</v>
      </c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  <c r="GC31" s="16"/>
      <c r="GD31" s="16"/>
      <c r="GE31" s="16"/>
      <c r="GF31" s="16"/>
      <c r="GG31" s="16"/>
      <c r="GH31" s="16"/>
      <c r="GI31" s="16"/>
      <c r="GJ31" s="16"/>
      <c r="GK31" s="16"/>
      <c r="GL31" s="16"/>
      <c r="GM31" s="16"/>
      <c r="GN31" s="16"/>
      <c r="GO31" s="16"/>
      <c r="GP31" s="16"/>
      <c r="GQ31" s="16"/>
      <c r="GR31" s="16"/>
      <c r="GS31" s="16"/>
      <c r="GT31" s="16"/>
      <c r="GU31" s="16"/>
      <c r="GV31" s="16"/>
      <c r="GW31" s="16"/>
      <c r="GX31" s="16"/>
      <c r="GY31" s="16"/>
      <c r="GZ31" s="16"/>
      <c r="HA31" s="16"/>
      <c r="HB31" s="16"/>
      <c r="HC31" s="16"/>
      <c r="HD31" s="16"/>
      <c r="HE31" s="16"/>
      <c r="HF31" s="16"/>
      <c r="HG31" s="16"/>
      <c r="HH31" s="16"/>
      <c r="HI31" s="16"/>
      <c r="HJ31" s="16"/>
      <c r="HK31" s="16"/>
      <c r="HL31" s="16"/>
      <c r="HM31" s="16"/>
      <c r="HN31" s="16"/>
      <c r="HO31" s="16"/>
      <c r="HP31" s="16"/>
    </row>
    <row r="32" spans="1:224" ht="12.75" customHeight="1" x14ac:dyDescent="0.2">
      <c r="A32" s="67" t="s">
        <v>169</v>
      </c>
      <c r="B32" s="20">
        <v>1036</v>
      </c>
      <c r="C32" s="68" t="s">
        <v>144</v>
      </c>
      <c r="D32" s="21">
        <f t="shared" ca="1" si="2"/>
        <v>4461.05</v>
      </c>
      <c r="E32" s="21">
        <f t="shared" ca="1" si="2"/>
        <v>7191346.1299999999</v>
      </c>
      <c r="F32" s="21">
        <f t="shared" ca="1" si="2"/>
        <v>225095374.2799986</v>
      </c>
      <c r="G32" s="21">
        <f t="shared" ca="1" si="2"/>
        <v>0</v>
      </c>
      <c r="H32" s="21">
        <f t="shared" ca="1" si="2"/>
        <v>14177228.559999945</v>
      </c>
      <c r="I32" s="21">
        <f t="shared" ca="1" si="2"/>
        <v>0</v>
      </c>
      <c r="J32" s="21">
        <f t="shared" ca="1" si="2"/>
        <v>936537.03000000014</v>
      </c>
      <c r="K32" s="22">
        <f t="shared" ca="1" si="1"/>
        <v>247404947.04999855</v>
      </c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  <c r="EY32" s="16"/>
      <c r="EZ32" s="16"/>
      <c r="FA32" s="16"/>
      <c r="FB32" s="16"/>
      <c r="FC32" s="16"/>
      <c r="FD32" s="16"/>
      <c r="FE32" s="16"/>
      <c r="FF32" s="16"/>
      <c r="FG32" s="16"/>
      <c r="FH32" s="16"/>
      <c r="FI32" s="16"/>
      <c r="FJ32" s="16"/>
      <c r="FK32" s="16"/>
      <c r="FL32" s="16"/>
      <c r="FM32" s="16"/>
      <c r="FN32" s="16"/>
      <c r="FO32" s="16"/>
      <c r="FP32" s="16"/>
      <c r="FQ32" s="16"/>
      <c r="FR32" s="16"/>
      <c r="FS32" s="16"/>
      <c r="FT32" s="16"/>
      <c r="FU32" s="16"/>
      <c r="FV32" s="16"/>
      <c r="FW32" s="16"/>
      <c r="FX32" s="16"/>
      <c r="FY32" s="16"/>
      <c r="FZ32" s="16"/>
      <c r="GA32" s="16"/>
      <c r="GB32" s="16"/>
      <c r="GC32" s="16"/>
      <c r="GD32" s="16"/>
      <c r="GE32" s="16"/>
      <c r="GF32" s="16"/>
      <c r="GG32" s="16"/>
      <c r="GH32" s="16"/>
      <c r="GI32" s="16"/>
      <c r="GJ32" s="16"/>
      <c r="GK32" s="16"/>
      <c r="GL32" s="16"/>
      <c r="GM32" s="16"/>
      <c r="GN32" s="16"/>
      <c r="GO32" s="16"/>
      <c r="GP32" s="16"/>
      <c r="GQ32" s="16"/>
      <c r="GR32" s="16"/>
      <c r="GS32" s="16"/>
      <c r="GT32" s="16"/>
      <c r="GU32" s="16"/>
      <c r="GV32" s="16"/>
      <c r="GW32" s="16"/>
      <c r="GX32" s="16"/>
      <c r="GY32" s="16"/>
      <c r="GZ32" s="16"/>
      <c r="HA32" s="16"/>
      <c r="HB32" s="16"/>
      <c r="HC32" s="16"/>
      <c r="HD32" s="16"/>
      <c r="HE32" s="16"/>
      <c r="HF32" s="16"/>
      <c r="HG32" s="16"/>
      <c r="HH32" s="16"/>
      <c r="HI32" s="16"/>
      <c r="HJ32" s="16"/>
      <c r="HK32" s="16"/>
      <c r="HL32" s="16"/>
      <c r="HM32" s="16"/>
      <c r="HN32" s="16"/>
      <c r="HO32" s="16"/>
      <c r="HP32" s="16"/>
    </row>
    <row r="33" spans="1:224" ht="12.75" customHeight="1" x14ac:dyDescent="0.2">
      <c r="A33" s="67" t="s">
        <v>170</v>
      </c>
      <c r="B33" s="20">
        <v>1037</v>
      </c>
      <c r="C33" s="68" t="s">
        <v>144</v>
      </c>
      <c r="D33" s="21">
        <f t="shared" ca="1" si="2"/>
        <v>5101.1899999999996</v>
      </c>
      <c r="E33" s="21">
        <f t="shared" ca="1" si="2"/>
        <v>3692.67</v>
      </c>
      <c r="F33" s="21">
        <f t="shared" ca="1" si="2"/>
        <v>-1906934.7399999979</v>
      </c>
      <c r="G33" s="21">
        <f t="shared" ca="1" si="2"/>
        <v>0</v>
      </c>
      <c r="H33" s="21">
        <f t="shared" ca="1" si="2"/>
        <v>1262041.2100000002</v>
      </c>
      <c r="I33" s="21">
        <f t="shared" ca="1" si="2"/>
        <v>0</v>
      </c>
      <c r="J33" s="21">
        <f t="shared" ca="1" si="2"/>
        <v>0</v>
      </c>
      <c r="K33" s="22">
        <f t="shared" ca="1" si="1"/>
        <v>-636099.6699999976</v>
      </c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16"/>
      <c r="CA33" s="16"/>
      <c r="CB33" s="16"/>
      <c r="CC33" s="16"/>
      <c r="CD33" s="16"/>
      <c r="CE33" s="16"/>
      <c r="CF33" s="16"/>
      <c r="CG33" s="16"/>
      <c r="CH33" s="16"/>
      <c r="CI33" s="16"/>
      <c r="CJ33" s="16"/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  <c r="EX33" s="16"/>
      <c r="EY33" s="16"/>
      <c r="EZ33" s="16"/>
      <c r="FA33" s="16"/>
      <c r="FB33" s="16"/>
      <c r="FC33" s="16"/>
      <c r="FD33" s="16"/>
      <c r="FE33" s="16"/>
      <c r="FF33" s="16"/>
      <c r="FG33" s="16"/>
      <c r="FH33" s="16"/>
      <c r="FI33" s="16"/>
      <c r="FJ33" s="16"/>
      <c r="FK33" s="16"/>
      <c r="FL33" s="16"/>
      <c r="FM33" s="16"/>
      <c r="FN33" s="16"/>
      <c r="FO33" s="16"/>
      <c r="FP33" s="16"/>
      <c r="FQ33" s="16"/>
      <c r="FR33" s="16"/>
      <c r="FS33" s="16"/>
      <c r="FT33" s="16"/>
      <c r="FU33" s="16"/>
      <c r="FV33" s="16"/>
      <c r="FW33" s="16"/>
      <c r="FX33" s="16"/>
      <c r="FY33" s="16"/>
      <c r="FZ33" s="16"/>
      <c r="GA33" s="16"/>
      <c r="GB33" s="16"/>
      <c r="GC33" s="16"/>
      <c r="GD33" s="16"/>
      <c r="GE33" s="16"/>
      <c r="GF33" s="16"/>
      <c r="GG33" s="16"/>
      <c r="GH33" s="16"/>
      <c r="GI33" s="16"/>
      <c r="GJ33" s="16"/>
      <c r="GK33" s="16"/>
      <c r="GL33" s="16"/>
      <c r="GM33" s="16"/>
      <c r="GN33" s="16"/>
      <c r="GO33" s="16"/>
      <c r="GP33" s="16"/>
      <c r="GQ33" s="16"/>
      <c r="GR33" s="16"/>
      <c r="GS33" s="16"/>
      <c r="GT33" s="16"/>
      <c r="GU33" s="16"/>
      <c r="GV33" s="16"/>
      <c r="GW33" s="16"/>
      <c r="GX33" s="16"/>
      <c r="GY33" s="16"/>
      <c r="GZ33" s="16"/>
      <c r="HA33" s="16"/>
      <c r="HB33" s="16"/>
      <c r="HC33" s="16"/>
      <c r="HD33" s="16"/>
      <c r="HE33" s="16"/>
      <c r="HF33" s="16"/>
      <c r="HG33" s="16"/>
      <c r="HH33" s="16"/>
      <c r="HI33" s="16"/>
      <c r="HJ33" s="16"/>
      <c r="HK33" s="16"/>
      <c r="HL33" s="16"/>
      <c r="HM33" s="16"/>
      <c r="HN33" s="16"/>
      <c r="HO33" s="16"/>
      <c r="HP33" s="16"/>
    </row>
    <row r="34" spans="1:224" ht="12.75" customHeight="1" x14ac:dyDescent="0.2">
      <c r="A34" s="67" t="s">
        <v>171</v>
      </c>
      <c r="B34" s="20">
        <v>1038</v>
      </c>
      <c r="C34" s="68" t="s">
        <v>144</v>
      </c>
      <c r="D34" s="21">
        <f t="shared" ca="1" si="2"/>
        <v>0</v>
      </c>
      <c r="E34" s="21">
        <f t="shared" ca="1" si="2"/>
        <v>0</v>
      </c>
      <c r="F34" s="21">
        <f t="shared" ca="1" si="2"/>
        <v>0</v>
      </c>
      <c r="G34" s="21">
        <f t="shared" ca="1" si="2"/>
        <v>0</v>
      </c>
      <c r="H34" s="21">
        <f t="shared" ca="1" si="2"/>
        <v>0</v>
      </c>
      <c r="I34" s="21">
        <f t="shared" ca="1" si="2"/>
        <v>0</v>
      </c>
      <c r="J34" s="21">
        <f t="shared" ca="1" si="2"/>
        <v>0</v>
      </c>
      <c r="K34" s="22">
        <f t="shared" ca="1" si="1"/>
        <v>0</v>
      </c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16"/>
      <c r="CA34" s="16"/>
      <c r="CB34" s="16"/>
      <c r="CC34" s="16"/>
      <c r="CD34" s="16"/>
      <c r="CE34" s="16"/>
      <c r="CF34" s="16"/>
      <c r="CG34" s="16"/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/>
      <c r="DV34" s="16"/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  <c r="EY34" s="16"/>
      <c r="EZ34" s="16"/>
      <c r="FA34" s="16"/>
      <c r="FB34" s="16"/>
      <c r="FC34" s="16"/>
      <c r="FD34" s="16"/>
      <c r="FE34" s="16"/>
      <c r="FF34" s="16"/>
      <c r="FG34" s="16"/>
      <c r="FH34" s="16"/>
      <c r="FI34" s="16"/>
      <c r="FJ34" s="16"/>
      <c r="FK34" s="16"/>
      <c r="FL34" s="16"/>
      <c r="FM34" s="16"/>
      <c r="FN34" s="16"/>
      <c r="FO34" s="16"/>
      <c r="FP34" s="16"/>
      <c r="FQ34" s="16"/>
      <c r="FR34" s="16"/>
      <c r="FS34" s="16"/>
      <c r="FT34" s="16"/>
      <c r="FU34" s="16"/>
      <c r="FV34" s="16"/>
      <c r="FW34" s="16"/>
      <c r="FX34" s="16"/>
      <c r="FY34" s="16"/>
      <c r="FZ34" s="16"/>
      <c r="GA34" s="16"/>
      <c r="GB34" s="16"/>
      <c r="GC34" s="16"/>
      <c r="GD34" s="16"/>
      <c r="GE34" s="16"/>
      <c r="GF34" s="16"/>
      <c r="GG34" s="16"/>
      <c r="GH34" s="16"/>
      <c r="GI34" s="16"/>
      <c r="GJ34" s="16"/>
      <c r="GK34" s="16"/>
      <c r="GL34" s="16"/>
      <c r="GM34" s="16"/>
      <c r="GN34" s="16"/>
      <c r="GO34" s="16"/>
      <c r="GP34" s="16"/>
      <c r="GQ34" s="16"/>
      <c r="GR34" s="16"/>
      <c r="GS34" s="16"/>
      <c r="GT34" s="16"/>
      <c r="GU34" s="16"/>
      <c r="GV34" s="16"/>
      <c r="GW34" s="16"/>
      <c r="GX34" s="16"/>
      <c r="GY34" s="16"/>
      <c r="GZ34" s="16"/>
      <c r="HA34" s="16"/>
      <c r="HB34" s="16"/>
      <c r="HC34" s="16"/>
      <c r="HD34" s="16"/>
      <c r="HE34" s="16"/>
      <c r="HF34" s="16"/>
      <c r="HG34" s="16"/>
      <c r="HH34" s="16"/>
      <c r="HI34" s="16"/>
      <c r="HJ34" s="16"/>
      <c r="HK34" s="16"/>
      <c r="HL34" s="16"/>
      <c r="HM34" s="16"/>
      <c r="HN34" s="16"/>
      <c r="HO34" s="16"/>
      <c r="HP34" s="16"/>
    </row>
    <row r="35" spans="1:224" ht="12.75" customHeight="1" x14ac:dyDescent="0.2">
      <c r="A35" s="67" t="s">
        <v>172</v>
      </c>
      <c r="B35" s="20">
        <v>1039</v>
      </c>
      <c r="C35" s="68" t="s">
        <v>144</v>
      </c>
      <c r="D35" s="21">
        <f t="shared" ca="1" si="2"/>
        <v>0</v>
      </c>
      <c r="E35" s="21">
        <f t="shared" ca="1" si="2"/>
        <v>0</v>
      </c>
      <c r="F35" s="21">
        <f t="shared" ca="1" si="2"/>
        <v>0</v>
      </c>
      <c r="G35" s="21">
        <f t="shared" ca="1" si="2"/>
        <v>0</v>
      </c>
      <c r="H35" s="21">
        <f t="shared" ca="1" si="2"/>
        <v>0</v>
      </c>
      <c r="I35" s="21">
        <f t="shared" ca="1" si="2"/>
        <v>0</v>
      </c>
      <c r="J35" s="21">
        <f t="shared" ca="1" si="2"/>
        <v>0</v>
      </c>
      <c r="K35" s="22">
        <f t="shared" ca="1" si="1"/>
        <v>0</v>
      </c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  <c r="FY35" s="16"/>
      <c r="FZ35" s="16"/>
      <c r="GA35" s="16"/>
      <c r="GB35" s="16"/>
      <c r="GC35" s="16"/>
      <c r="GD35" s="16"/>
      <c r="GE35" s="16"/>
      <c r="GF35" s="16"/>
      <c r="GG35" s="16"/>
      <c r="GH35" s="16"/>
      <c r="GI35" s="16"/>
      <c r="GJ35" s="16"/>
      <c r="GK35" s="16"/>
      <c r="GL35" s="16"/>
      <c r="GM35" s="16"/>
      <c r="GN35" s="16"/>
      <c r="GO35" s="16"/>
      <c r="GP35" s="16"/>
      <c r="GQ35" s="16"/>
      <c r="GR35" s="16"/>
      <c r="GS35" s="16"/>
      <c r="GT35" s="16"/>
      <c r="GU35" s="16"/>
      <c r="GV35" s="16"/>
      <c r="GW35" s="16"/>
      <c r="GX35" s="16"/>
      <c r="GY35" s="16"/>
      <c r="GZ35" s="16"/>
      <c r="HA35" s="16"/>
      <c r="HB35" s="16"/>
      <c r="HC35" s="16"/>
      <c r="HD35" s="16"/>
      <c r="HE35" s="16"/>
      <c r="HF35" s="16"/>
      <c r="HG35" s="16"/>
      <c r="HH35" s="16"/>
      <c r="HI35" s="16"/>
      <c r="HJ35" s="16"/>
      <c r="HK35" s="16"/>
      <c r="HL35" s="16"/>
      <c r="HM35" s="16"/>
      <c r="HN35" s="16"/>
      <c r="HO35" s="16"/>
      <c r="HP35" s="16"/>
    </row>
    <row r="36" spans="1:224" ht="12.75" customHeight="1" x14ac:dyDescent="0.2">
      <c r="A36" s="67" t="s">
        <v>173</v>
      </c>
      <c r="B36" s="20">
        <v>1040</v>
      </c>
      <c r="C36" s="68" t="s">
        <v>144</v>
      </c>
      <c r="D36" s="21">
        <f t="shared" ca="1" si="2"/>
        <v>0</v>
      </c>
      <c r="E36" s="21">
        <f t="shared" ca="1" si="2"/>
        <v>0</v>
      </c>
      <c r="F36" s="21">
        <f t="shared" ca="1" si="2"/>
        <v>0</v>
      </c>
      <c r="G36" s="21">
        <f t="shared" ca="1" si="2"/>
        <v>0</v>
      </c>
      <c r="H36" s="21">
        <f t="shared" ca="1" si="2"/>
        <v>0</v>
      </c>
      <c r="I36" s="21">
        <f t="shared" ca="1" si="2"/>
        <v>0</v>
      </c>
      <c r="J36" s="21">
        <f t="shared" ca="1" si="2"/>
        <v>0</v>
      </c>
      <c r="K36" s="22">
        <f t="shared" ca="1" si="1"/>
        <v>0</v>
      </c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6"/>
      <c r="BI36" s="16"/>
      <c r="BJ36" s="16"/>
      <c r="BK36" s="16"/>
      <c r="BL36" s="16"/>
      <c r="BM36" s="16"/>
      <c r="BN36" s="16"/>
      <c r="BO36" s="16"/>
      <c r="BP36" s="16"/>
      <c r="BQ36" s="16"/>
      <c r="BR36" s="16"/>
      <c r="BS36" s="16"/>
      <c r="BT36" s="16"/>
      <c r="BU36" s="16"/>
      <c r="BV36" s="16"/>
      <c r="BW36" s="16"/>
      <c r="BX36" s="16"/>
      <c r="BY36" s="16"/>
      <c r="BZ36" s="16"/>
      <c r="CA36" s="16"/>
      <c r="CB36" s="16"/>
      <c r="CC36" s="16"/>
      <c r="CD36" s="16"/>
      <c r="CE36" s="16"/>
      <c r="CF36" s="16"/>
      <c r="CG36" s="16"/>
      <c r="CH36" s="16"/>
      <c r="CI36" s="16"/>
      <c r="CJ36" s="16"/>
      <c r="CK36" s="16"/>
      <c r="CL36" s="16"/>
      <c r="CM36" s="16"/>
      <c r="CN36" s="16"/>
      <c r="CO36" s="16"/>
      <c r="CP36" s="16"/>
      <c r="CQ36" s="16"/>
      <c r="CR36" s="16"/>
      <c r="CS36" s="16"/>
      <c r="CT36" s="16"/>
      <c r="CU36" s="16"/>
      <c r="CV36" s="16"/>
      <c r="CW36" s="16"/>
      <c r="CX36" s="16"/>
      <c r="CY36" s="16"/>
      <c r="CZ36" s="16"/>
      <c r="DA36" s="16"/>
      <c r="DB36" s="16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6"/>
      <c r="DT36" s="16"/>
      <c r="DU36" s="16"/>
      <c r="DV36" s="16"/>
      <c r="DW36" s="16"/>
      <c r="DX36" s="16"/>
      <c r="DY36" s="16"/>
      <c r="DZ36" s="16"/>
      <c r="EA36" s="16"/>
      <c r="EB36" s="16"/>
      <c r="EC36" s="16"/>
      <c r="ED36" s="16"/>
      <c r="EE36" s="16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  <c r="EY36" s="16"/>
      <c r="EZ36" s="16"/>
      <c r="FA36" s="16"/>
      <c r="FB36" s="16"/>
      <c r="FC36" s="16"/>
      <c r="FD36" s="16"/>
      <c r="FE36" s="16"/>
      <c r="FF36" s="16"/>
      <c r="FG36" s="16"/>
      <c r="FH36" s="16"/>
      <c r="FI36" s="16"/>
      <c r="FJ36" s="16"/>
      <c r="FK36" s="16"/>
      <c r="FL36" s="16"/>
      <c r="FM36" s="16"/>
      <c r="FN36" s="16"/>
      <c r="FO36" s="16"/>
      <c r="FP36" s="16"/>
      <c r="FQ36" s="16"/>
      <c r="FR36" s="16"/>
      <c r="FS36" s="16"/>
      <c r="FT36" s="16"/>
      <c r="FU36" s="16"/>
      <c r="FV36" s="16"/>
      <c r="FW36" s="16"/>
      <c r="FX36" s="16"/>
      <c r="FY36" s="16"/>
      <c r="FZ36" s="16"/>
      <c r="GA36" s="16"/>
      <c r="GB36" s="16"/>
      <c r="GC36" s="16"/>
      <c r="GD36" s="16"/>
      <c r="GE36" s="16"/>
      <c r="GF36" s="16"/>
      <c r="GG36" s="16"/>
      <c r="GH36" s="16"/>
      <c r="GI36" s="16"/>
      <c r="GJ36" s="16"/>
      <c r="GK36" s="16"/>
      <c r="GL36" s="16"/>
      <c r="GM36" s="16"/>
      <c r="GN36" s="16"/>
      <c r="GO36" s="16"/>
      <c r="GP36" s="16"/>
      <c r="GQ36" s="16"/>
      <c r="GR36" s="16"/>
      <c r="GS36" s="16"/>
      <c r="GT36" s="16"/>
      <c r="GU36" s="16"/>
      <c r="GV36" s="16"/>
      <c r="GW36" s="16"/>
      <c r="GX36" s="16"/>
      <c r="GY36" s="16"/>
      <c r="GZ36" s="16"/>
      <c r="HA36" s="16"/>
      <c r="HB36" s="16"/>
      <c r="HC36" s="16"/>
      <c r="HD36" s="16"/>
      <c r="HE36" s="16"/>
      <c r="HF36" s="16"/>
      <c r="HG36" s="16"/>
      <c r="HH36" s="16"/>
      <c r="HI36" s="16"/>
      <c r="HJ36" s="16"/>
      <c r="HK36" s="16"/>
      <c r="HL36" s="16"/>
      <c r="HM36" s="16"/>
      <c r="HN36" s="16"/>
      <c r="HO36" s="16"/>
      <c r="HP36" s="16"/>
    </row>
    <row r="37" spans="1:224" ht="12.75" customHeight="1" x14ac:dyDescent="0.2">
      <c r="A37" s="67" t="s">
        <v>174</v>
      </c>
      <c r="B37" s="20">
        <v>1043</v>
      </c>
      <c r="C37" s="68" t="s">
        <v>144</v>
      </c>
      <c r="D37" s="21">
        <f t="shared" ca="1" si="2"/>
        <v>0</v>
      </c>
      <c r="E37" s="21">
        <f t="shared" ca="1" si="2"/>
        <v>18039.7</v>
      </c>
      <c r="F37" s="21">
        <f t="shared" ca="1" si="2"/>
        <v>39173489.0900001</v>
      </c>
      <c r="G37" s="21">
        <f t="shared" ca="1" si="2"/>
        <v>0</v>
      </c>
      <c r="H37" s="21">
        <f t="shared" ca="1" si="2"/>
        <v>3342055.78</v>
      </c>
      <c r="I37" s="21">
        <f t="shared" ca="1" si="2"/>
        <v>0</v>
      </c>
      <c r="J37" s="21">
        <f t="shared" ca="1" si="2"/>
        <v>0</v>
      </c>
      <c r="K37" s="22">
        <f t="shared" ca="1" si="1"/>
        <v>42533584.570000105</v>
      </c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  <c r="BW37" s="16"/>
      <c r="BX37" s="16"/>
      <c r="BY37" s="16"/>
      <c r="BZ37" s="16"/>
      <c r="CA37" s="16"/>
      <c r="CB37" s="16"/>
      <c r="CC37" s="16"/>
      <c r="CD37" s="16"/>
      <c r="CE37" s="16"/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/>
      <c r="DV37" s="16"/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16"/>
      <c r="FH37" s="16"/>
      <c r="FI37" s="16"/>
      <c r="FJ37" s="16"/>
      <c r="FK37" s="16"/>
      <c r="FL37" s="16"/>
      <c r="FM37" s="16"/>
      <c r="FN37" s="16"/>
      <c r="FO37" s="16"/>
      <c r="FP37" s="16"/>
      <c r="FQ37" s="16"/>
      <c r="FR37" s="16"/>
      <c r="FS37" s="16"/>
      <c r="FT37" s="16"/>
      <c r="FU37" s="16"/>
      <c r="FV37" s="16"/>
      <c r="FW37" s="16"/>
      <c r="FX37" s="16"/>
      <c r="FY37" s="16"/>
      <c r="FZ37" s="16"/>
      <c r="GA37" s="16"/>
      <c r="GB37" s="16"/>
      <c r="GC37" s="16"/>
      <c r="GD37" s="16"/>
      <c r="GE37" s="16"/>
      <c r="GF37" s="16"/>
      <c r="GG37" s="16"/>
      <c r="GH37" s="16"/>
      <c r="GI37" s="16"/>
      <c r="GJ37" s="16"/>
      <c r="GK37" s="16"/>
      <c r="GL37" s="16"/>
      <c r="GM37" s="16"/>
      <c r="GN37" s="16"/>
      <c r="GO37" s="16"/>
      <c r="GP37" s="16"/>
      <c r="GQ37" s="16"/>
      <c r="GR37" s="16"/>
      <c r="GS37" s="16"/>
      <c r="GT37" s="16"/>
      <c r="GU37" s="16"/>
      <c r="GV37" s="16"/>
      <c r="GW37" s="16"/>
      <c r="GX37" s="16"/>
      <c r="GY37" s="16"/>
      <c r="GZ37" s="16"/>
      <c r="HA37" s="16"/>
      <c r="HB37" s="16"/>
      <c r="HC37" s="16"/>
      <c r="HD37" s="16"/>
      <c r="HE37" s="16"/>
      <c r="HF37" s="16"/>
      <c r="HG37" s="16"/>
      <c r="HH37" s="16"/>
      <c r="HI37" s="16"/>
      <c r="HJ37" s="16"/>
      <c r="HK37" s="16"/>
      <c r="HL37" s="16"/>
      <c r="HM37" s="16"/>
      <c r="HN37" s="16"/>
      <c r="HO37" s="16"/>
      <c r="HP37" s="16"/>
    </row>
    <row r="38" spans="1:224" ht="12.75" customHeight="1" x14ac:dyDescent="0.2">
      <c r="A38" s="67" t="s">
        <v>175</v>
      </c>
      <c r="B38" s="20">
        <v>1044</v>
      </c>
      <c r="C38" s="68" t="s">
        <v>144</v>
      </c>
      <c r="D38" s="21">
        <f t="shared" ca="1" si="2"/>
        <v>0</v>
      </c>
      <c r="E38" s="21">
        <f t="shared" ca="1" si="2"/>
        <v>0</v>
      </c>
      <c r="F38" s="21">
        <f t="shared" ca="1" si="2"/>
        <v>0</v>
      </c>
      <c r="G38" s="21">
        <f t="shared" ca="1" si="2"/>
        <v>0</v>
      </c>
      <c r="H38" s="21">
        <f t="shared" ca="1" si="2"/>
        <v>0</v>
      </c>
      <c r="I38" s="21">
        <f t="shared" ca="1" si="2"/>
        <v>0</v>
      </c>
      <c r="J38" s="21">
        <f t="shared" ca="1" si="2"/>
        <v>0</v>
      </c>
      <c r="K38" s="22">
        <f t="shared" ca="1" si="1"/>
        <v>0</v>
      </c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6"/>
      <c r="BZ38" s="16"/>
      <c r="CA38" s="16"/>
      <c r="CB38" s="16"/>
      <c r="CC38" s="16"/>
      <c r="CD38" s="16"/>
      <c r="CE38" s="16"/>
      <c r="CF38" s="16"/>
      <c r="CG38" s="16"/>
      <c r="CH38" s="16"/>
      <c r="CI38" s="16"/>
      <c r="CJ38" s="16"/>
      <c r="CK38" s="16"/>
      <c r="CL38" s="16"/>
      <c r="CM38" s="16"/>
      <c r="CN38" s="16"/>
      <c r="CO38" s="16"/>
      <c r="CP38" s="16"/>
      <c r="CQ38" s="16"/>
      <c r="CR38" s="16"/>
      <c r="CS38" s="16"/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  <c r="GC38" s="16"/>
      <c r="GD38" s="16"/>
      <c r="GE38" s="16"/>
      <c r="GF38" s="16"/>
      <c r="GG38" s="16"/>
      <c r="GH38" s="16"/>
      <c r="GI38" s="16"/>
      <c r="GJ38" s="16"/>
      <c r="GK38" s="16"/>
      <c r="GL38" s="16"/>
      <c r="GM38" s="16"/>
      <c r="GN38" s="16"/>
      <c r="GO38" s="16"/>
      <c r="GP38" s="16"/>
      <c r="GQ38" s="16"/>
      <c r="GR38" s="16"/>
      <c r="GS38" s="16"/>
      <c r="GT38" s="16"/>
      <c r="GU38" s="16"/>
      <c r="GV38" s="16"/>
      <c r="GW38" s="16"/>
      <c r="GX38" s="16"/>
      <c r="GY38" s="16"/>
      <c r="GZ38" s="16"/>
      <c r="HA38" s="16"/>
      <c r="HB38" s="16"/>
      <c r="HC38" s="16"/>
      <c r="HD38" s="16"/>
      <c r="HE38" s="16"/>
      <c r="HF38" s="16"/>
      <c r="HG38" s="16"/>
      <c r="HH38" s="16"/>
      <c r="HI38" s="16"/>
      <c r="HJ38" s="16"/>
      <c r="HK38" s="16"/>
      <c r="HL38" s="16"/>
      <c r="HM38" s="16"/>
      <c r="HN38" s="16"/>
      <c r="HO38" s="16"/>
      <c r="HP38" s="16"/>
    </row>
    <row r="39" spans="1:224" ht="12.75" customHeight="1" x14ac:dyDescent="0.2">
      <c r="A39" s="67" t="s">
        <v>176</v>
      </c>
      <c r="B39" s="20">
        <v>1045</v>
      </c>
      <c r="C39" s="68" t="s">
        <v>144</v>
      </c>
      <c r="D39" s="21">
        <f t="shared" ref="D39:J54" ca="1" si="3">IFERROR(INDIRECT("'"&amp;$B$2&amp;"'!"&amp;ADDRESS(MATCH($B39,INDIRECT("'"&amp;$B$2&amp;"'!$B$1:$B$1095"),0),MATCH(D$5,INDIRECT("'"&amp;$B$2&amp;"'!5:5"),0))),0)</f>
        <v>0</v>
      </c>
      <c r="E39" s="21">
        <f t="shared" ca="1" si="3"/>
        <v>145974.51999999999</v>
      </c>
      <c r="F39" s="21">
        <f t="shared" ca="1" si="3"/>
        <v>22875004.600000001</v>
      </c>
      <c r="G39" s="21">
        <f t="shared" ca="1" si="3"/>
        <v>0</v>
      </c>
      <c r="H39" s="21">
        <f t="shared" ca="1" si="3"/>
        <v>3995387.48</v>
      </c>
      <c r="I39" s="21">
        <f t="shared" ca="1" si="3"/>
        <v>0</v>
      </c>
      <c r="J39" s="21">
        <f t="shared" ca="1" si="3"/>
        <v>113552.99</v>
      </c>
      <c r="K39" s="22">
        <f t="shared" ca="1" si="1"/>
        <v>27129919.59</v>
      </c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  <c r="BW39" s="16"/>
      <c r="BX39" s="16"/>
      <c r="BY39" s="16"/>
      <c r="BZ39" s="16"/>
      <c r="CA39" s="16"/>
      <c r="CB39" s="16"/>
      <c r="CC39" s="16"/>
      <c r="CD39" s="16"/>
      <c r="CE39" s="16"/>
      <c r="CF39" s="16"/>
      <c r="CG39" s="16"/>
      <c r="CH39" s="16"/>
      <c r="CI39" s="16"/>
      <c r="CJ39" s="16"/>
      <c r="CK39" s="16"/>
      <c r="CL39" s="16"/>
      <c r="CM39" s="16"/>
      <c r="CN39" s="16"/>
      <c r="CO39" s="16"/>
      <c r="CP39" s="16"/>
      <c r="CQ39" s="16"/>
      <c r="CR39" s="16"/>
      <c r="CS39" s="16"/>
      <c r="CT39" s="16"/>
      <c r="CU39" s="16"/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/>
      <c r="DV39" s="16"/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  <c r="EJ39" s="16"/>
      <c r="EK39" s="16"/>
      <c r="EL39" s="16"/>
      <c r="EM39" s="16"/>
      <c r="EN39" s="16"/>
      <c r="EO39" s="16"/>
      <c r="EP39" s="16"/>
      <c r="EQ39" s="16"/>
      <c r="ER39" s="16"/>
      <c r="ES39" s="16"/>
      <c r="ET39" s="16"/>
      <c r="EU39" s="16"/>
      <c r="EV39" s="16"/>
      <c r="EW39" s="16"/>
      <c r="EX39" s="16"/>
      <c r="EY39" s="16"/>
      <c r="EZ39" s="16"/>
      <c r="FA39" s="16"/>
      <c r="FB39" s="16"/>
      <c r="FC39" s="16"/>
      <c r="FD39" s="16"/>
      <c r="FE39" s="16"/>
      <c r="FF39" s="16"/>
      <c r="FG39" s="16"/>
      <c r="FH39" s="16"/>
      <c r="FI39" s="16"/>
      <c r="FJ39" s="16"/>
      <c r="FK39" s="16"/>
      <c r="FL39" s="16"/>
      <c r="FM39" s="16"/>
      <c r="FN39" s="16"/>
      <c r="FO39" s="16"/>
      <c r="FP39" s="16"/>
      <c r="FQ39" s="16"/>
      <c r="FR39" s="16"/>
      <c r="FS39" s="16"/>
      <c r="FT39" s="16"/>
      <c r="FU39" s="16"/>
      <c r="FV39" s="16"/>
      <c r="FW39" s="16"/>
      <c r="FX39" s="16"/>
      <c r="FY39" s="16"/>
      <c r="FZ39" s="16"/>
      <c r="GA39" s="16"/>
      <c r="GB39" s="16"/>
      <c r="GC39" s="16"/>
      <c r="GD39" s="16"/>
      <c r="GE39" s="16"/>
      <c r="GF39" s="16"/>
      <c r="GG39" s="16"/>
      <c r="GH39" s="16"/>
      <c r="GI39" s="16"/>
      <c r="GJ39" s="16"/>
      <c r="GK39" s="16"/>
      <c r="GL39" s="16"/>
      <c r="GM39" s="16"/>
      <c r="GN39" s="16"/>
      <c r="GO39" s="16"/>
      <c r="GP39" s="16"/>
      <c r="GQ39" s="16"/>
      <c r="GR39" s="16"/>
      <c r="GS39" s="16"/>
      <c r="GT39" s="16"/>
      <c r="GU39" s="16"/>
      <c r="GV39" s="16"/>
      <c r="GW39" s="16"/>
      <c r="GX39" s="16"/>
      <c r="GY39" s="16"/>
      <c r="GZ39" s="16"/>
      <c r="HA39" s="16"/>
      <c r="HB39" s="16"/>
      <c r="HC39" s="16"/>
      <c r="HD39" s="16"/>
      <c r="HE39" s="16"/>
      <c r="HF39" s="16"/>
      <c r="HG39" s="16"/>
      <c r="HH39" s="16"/>
      <c r="HI39" s="16"/>
      <c r="HJ39" s="16"/>
      <c r="HK39" s="16"/>
      <c r="HL39" s="16"/>
      <c r="HM39" s="16"/>
      <c r="HN39" s="16"/>
      <c r="HO39" s="16"/>
      <c r="HP39" s="16"/>
    </row>
    <row r="40" spans="1:224" ht="12.75" customHeight="1" x14ac:dyDescent="0.2">
      <c r="A40" s="67" t="s">
        <v>177</v>
      </c>
      <c r="B40" s="20">
        <v>1046</v>
      </c>
      <c r="C40" s="68" t="s">
        <v>144</v>
      </c>
      <c r="D40" s="21">
        <f t="shared" ca="1" si="3"/>
        <v>0</v>
      </c>
      <c r="E40" s="21">
        <f t="shared" ca="1" si="3"/>
        <v>0</v>
      </c>
      <c r="F40" s="21">
        <f t="shared" ca="1" si="3"/>
        <v>0</v>
      </c>
      <c r="G40" s="21">
        <f t="shared" ca="1" si="3"/>
        <v>0</v>
      </c>
      <c r="H40" s="21">
        <f t="shared" ca="1" si="3"/>
        <v>0</v>
      </c>
      <c r="I40" s="21">
        <f t="shared" ca="1" si="3"/>
        <v>0</v>
      </c>
      <c r="J40" s="21">
        <f t="shared" ca="1" si="3"/>
        <v>0</v>
      </c>
      <c r="K40" s="22">
        <f t="shared" ca="1" si="1"/>
        <v>0</v>
      </c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  <c r="BI40" s="16"/>
      <c r="BJ40" s="16"/>
      <c r="BK40" s="16"/>
      <c r="BL40" s="16"/>
      <c r="BM40" s="16"/>
      <c r="BN40" s="16"/>
      <c r="BO40" s="16"/>
      <c r="BP40" s="16"/>
      <c r="BQ40" s="16"/>
      <c r="BR40" s="16"/>
      <c r="BS40" s="16"/>
      <c r="BT40" s="16"/>
      <c r="BU40" s="16"/>
      <c r="BV40" s="16"/>
      <c r="BW40" s="16"/>
      <c r="BX40" s="16"/>
      <c r="BY40" s="16"/>
      <c r="BZ40" s="16"/>
      <c r="CA40" s="16"/>
      <c r="CB40" s="16"/>
      <c r="CC40" s="16"/>
      <c r="CD40" s="16"/>
      <c r="CE40" s="16"/>
      <c r="CF40" s="16"/>
      <c r="CG40" s="16"/>
      <c r="CH40" s="16"/>
      <c r="CI40" s="16"/>
      <c r="CJ40" s="16"/>
      <c r="CK40" s="1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6"/>
      <c r="DT40" s="16"/>
      <c r="DU40" s="16"/>
      <c r="DV40" s="16"/>
      <c r="DW40" s="16"/>
      <c r="DX40" s="16"/>
      <c r="DY40" s="16"/>
      <c r="DZ40" s="16"/>
      <c r="EA40" s="16"/>
      <c r="EB40" s="16"/>
      <c r="EC40" s="16"/>
      <c r="ED40" s="16"/>
      <c r="EE40" s="16"/>
      <c r="EF40" s="16"/>
      <c r="EG40" s="16"/>
      <c r="EH40" s="16"/>
      <c r="EI40" s="16"/>
      <c r="EJ40" s="16"/>
      <c r="EK40" s="16"/>
      <c r="EL40" s="16"/>
      <c r="EM40" s="16"/>
      <c r="EN40" s="16"/>
      <c r="EO40" s="16"/>
      <c r="EP40" s="16"/>
      <c r="EQ40" s="16"/>
      <c r="ER40" s="16"/>
      <c r="ES40" s="16"/>
      <c r="ET40" s="16"/>
      <c r="EU40" s="16"/>
      <c r="EV40" s="16"/>
      <c r="EW40" s="16"/>
      <c r="EX40" s="16"/>
      <c r="EY40" s="16"/>
      <c r="EZ40" s="16"/>
      <c r="FA40" s="16"/>
      <c r="FB40" s="16"/>
      <c r="FC40" s="16"/>
      <c r="FD40" s="16"/>
      <c r="FE40" s="16"/>
      <c r="FF40" s="16"/>
      <c r="FG40" s="16"/>
      <c r="FH40" s="16"/>
      <c r="FI40" s="16"/>
      <c r="FJ40" s="16"/>
      <c r="FK40" s="16"/>
      <c r="FL40" s="16"/>
      <c r="FM40" s="16"/>
      <c r="FN40" s="16"/>
      <c r="FO40" s="16"/>
      <c r="FP40" s="16"/>
      <c r="FQ40" s="16"/>
      <c r="FR40" s="16"/>
      <c r="FS40" s="16"/>
      <c r="FT40" s="16"/>
      <c r="FU40" s="16"/>
      <c r="FV40" s="16"/>
      <c r="FW40" s="16"/>
      <c r="FX40" s="16"/>
      <c r="FY40" s="16"/>
      <c r="FZ40" s="16"/>
      <c r="GA40" s="16"/>
      <c r="GB40" s="16"/>
      <c r="GC40" s="16"/>
      <c r="GD40" s="16"/>
      <c r="GE40" s="16"/>
      <c r="GF40" s="16"/>
      <c r="GG40" s="16"/>
      <c r="GH40" s="16"/>
      <c r="GI40" s="16"/>
      <c r="GJ40" s="16"/>
      <c r="GK40" s="16"/>
      <c r="GL40" s="16"/>
      <c r="GM40" s="16"/>
      <c r="GN40" s="16"/>
      <c r="GO40" s="16"/>
      <c r="GP40" s="16"/>
      <c r="GQ40" s="16"/>
      <c r="GR40" s="16"/>
      <c r="GS40" s="16"/>
      <c r="GT40" s="16"/>
      <c r="GU40" s="16"/>
      <c r="GV40" s="16"/>
      <c r="GW40" s="16"/>
      <c r="GX40" s="16"/>
      <c r="GY40" s="16"/>
      <c r="GZ40" s="16"/>
      <c r="HA40" s="16"/>
      <c r="HB40" s="16"/>
      <c r="HC40" s="16"/>
      <c r="HD40" s="16"/>
      <c r="HE40" s="16"/>
      <c r="HF40" s="16"/>
      <c r="HG40" s="16"/>
      <c r="HH40" s="16"/>
      <c r="HI40" s="16"/>
      <c r="HJ40" s="16"/>
      <c r="HK40" s="16"/>
      <c r="HL40" s="16"/>
      <c r="HM40" s="16"/>
      <c r="HN40" s="16"/>
      <c r="HO40" s="16"/>
      <c r="HP40" s="16"/>
    </row>
    <row r="41" spans="1:224" ht="12.75" customHeight="1" x14ac:dyDescent="0.2">
      <c r="A41" s="67" t="s">
        <v>178</v>
      </c>
      <c r="B41" s="20">
        <v>1047</v>
      </c>
      <c r="C41" s="68" t="s">
        <v>144</v>
      </c>
      <c r="D41" s="21">
        <f t="shared" ca="1" si="3"/>
        <v>0</v>
      </c>
      <c r="E41" s="21">
        <f t="shared" ca="1" si="3"/>
        <v>0</v>
      </c>
      <c r="F41" s="21">
        <f t="shared" ca="1" si="3"/>
        <v>0</v>
      </c>
      <c r="G41" s="21">
        <f t="shared" ca="1" si="3"/>
        <v>0</v>
      </c>
      <c r="H41" s="21">
        <f t="shared" ca="1" si="3"/>
        <v>0</v>
      </c>
      <c r="I41" s="21">
        <f t="shared" ca="1" si="3"/>
        <v>0</v>
      </c>
      <c r="J41" s="21">
        <f t="shared" ca="1" si="3"/>
        <v>0</v>
      </c>
      <c r="K41" s="22">
        <f t="shared" ca="1" si="1"/>
        <v>0</v>
      </c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  <c r="BM41" s="16"/>
      <c r="BN41" s="16"/>
      <c r="BO41" s="16"/>
      <c r="BP41" s="16"/>
      <c r="BQ41" s="16"/>
      <c r="BR41" s="16"/>
      <c r="BS41" s="16"/>
      <c r="BT41" s="16"/>
      <c r="BU41" s="16"/>
      <c r="BV41" s="16"/>
      <c r="BW41" s="16"/>
      <c r="BX41" s="16"/>
      <c r="BY41" s="16"/>
      <c r="BZ41" s="16"/>
      <c r="CA41" s="16"/>
      <c r="CB41" s="16"/>
      <c r="CC41" s="16"/>
      <c r="CD41" s="16"/>
      <c r="CE41" s="16"/>
      <c r="CF41" s="16"/>
      <c r="CG41" s="16"/>
      <c r="CH41" s="16"/>
      <c r="CI41" s="16"/>
      <c r="CJ41" s="16"/>
      <c r="CK41" s="16"/>
      <c r="CL41" s="16"/>
      <c r="CM41" s="16"/>
      <c r="CN41" s="16"/>
      <c r="CO41" s="16"/>
      <c r="CP41" s="16"/>
      <c r="CQ41" s="16"/>
      <c r="CR41" s="16"/>
      <c r="CS41" s="16"/>
      <c r="CT41" s="16"/>
      <c r="CU41" s="16"/>
      <c r="CV41" s="16"/>
      <c r="CW41" s="16"/>
      <c r="CX41" s="16"/>
      <c r="CY41" s="16"/>
      <c r="CZ41" s="16"/>
      <c r="DA41" s="16"/>
      <c r="DB41" s="16"/>
      <c r="DC41" s="16"/>
      <c r="DD41" s="16"/>
      <c r="DE41" s="16"/>
      <c r="DF41" s="16"/>
      <c r="DG41" s="16"/>
      <c r="DH41" s="16"/>
      <c r="DI41" s="16"/>
      <c r="DJ41" s="16"/>
      <c r="DK41" s="16"/>
      <c r="DL41" s="16"/>
      <c r="DM41" s="16"/>
      <c r="DN41" s="16"/>
      <c r="DO41" s="16"/>
      <c r="DP41" s="16"/>
      <c r="DQ41" s="16"/>
      <c r="DR41" s="16"/>
      <c r="DS41" s="16"/>
      <c r="DT41" s="16"/>
      <c r="DU41" s="16"/>
      <c r="DV41" s="16"/>
      <c r="DW41" s="16"/>
      <c r="DX41" s="16"/>
      <c r="DY41" s="16"/>
      <c r="DZ41" s="16"/>
      <c r="EA41" s="16"/>
      <c r="EB41" s="16"/>
      <c r="EC41" s="16"/>
      <c r="ED41" s="16"/>
      <c r="EE41" s="16"/>
      <c r="EF41" s="16"/>
      <c r="EG41" s="16"/>
      <c r="EH41" s="16"/>
      <c r="EI41" s="16"/>
      <c r="EJ41" s="16"/>
      <c r="EK41" s="16"/>
      <c r="EL41" s="16"/>
      <c r="EM41" s="16"/>
      <c r="EN41" s="16"/>
      <c r="EO41" s="16"/>
      <c r="EP41" s="16"/>
      <c r="EQ41" s="16"/>
      <c r="ER41" s="16"/>
      <c r="ES41" s="16"/>
      <c r="ET41" s="16"/>
      <c r="EU41" s="16"/>
      <c r="EV41" s="16"/>
      <c r="EW41" s="16"/>
      <c r="EX41" s="16"/>
      <c r="EY41" s="16"/>
      <c r="EZ41" s="16"/>
      <c r="FA41" s="16"/>
      <c r="FB41" s="16"/>
      <c r="FC41" s="16"/>
      <c r="FD41" s="16"/>
      <c r="FE41" s="16"/>
      <c r="FF41" s="16"/>
      <c r="FG41" s="16"/>
      <c r="FH41" s="16"/>
      <c r="FI41" s="16"/>
      <c r="FJ41" s="16"/>
      <c r="FK41" s="16"/>
      <c r="FL41" s="16"/>
      <c r="FM41" s="16"/>
      <c r="FN41" s="16"/>
      <c r="FO41" s="16"/>
      <c r="FP41" s="16"/>
      <c r="FQ41" s="16"/>
      <c r="FR41" s="16"/>
      <c r="FS41" s="16"/>
      <c r="FT41" s="16"/>
      <c r="FU41" s="16"/>
      <c r="FV41" s="16"/>
      <c r="FW41" s="16"/>
      <c r="FX41" s="16"/>
      <c r="FY41" s="16"/>
      <c r="FZ41" s="16"/>
      <c r="GA41" s="16"/>
      <c r="GB41" s="16"/>
      <c r="GC41" s="16"/>
      <c r="GD41" s="16"/>
      <c r="GE41" s="16"/>
      <c r="GF41" s="16"/>
      <c r="GG41" s="16"/>
      <c r="GH41" s="16"/>
      <c r="GI41" s="16"/>
      <c r="GJ41" s="16"/>
      <c r="GK41" s="16"/>
      <c r="GL41" s="16"/>
      <c r="GM41" s="16"/>
      <c r="GN41" s="16"/>
      <c r="GO41" s="16"/>
      <c r="GP41" s="16"/>
      <c r="GQ41" s="16"/>
      <c r="GR41" s="16"/>
      <c r="GS41" s="16"/>
      <c r="GT41" s="16"/>
      <c r="GU41" s="16"/>
      <c r="GV41" s="16"/>
      <c r="GW41" s="16"/>
      <c r="GX41" s="16"/>
      <c r="GY41" s="16"/>
      <c r="GZ41" s="16"/>
      <c r="HA41" s="16"/>
      <c r="HB41" s="16"/>
      <c r="HC41" s="16"/>
      <c r="HD41" s="16"/>
      <c r="HE41" s="16"/>
      <c r="HF41" s="16"/>
      <c r="HG41" s="16"/>
      <c r="HH41" s="16"/>
      <c r="HI41" s="16"/>
      <c r="HJ41" s="16"/>
      <c r="HK41" s="16"/>
      <c r="HL41" s="16"/>
      <c r="HM41" s="16"/>
      <c r="HN41" s="16"/>
      <c r="HO41" s="16"/>
      <c r="HP41" s="16"/>
    </row>
    <row r="42" spans="1:224" ht="12.75" customHeight="1" x14ac:dyDescent="0.2">
      <c r="A42" s="67" t="s">
        <v>179</v>
      </c>
      <c r="B42" s="20">
        <v>1048</v>
      </c>
      <c r="C42" s="68" t="s">
        <v>144</v>
      </c>
      <c r="D42" s="21">
        <f t="shared" ca="1" si="3"/>
        <v>100560.34000000001</v>
      </c>
      <c r="E42" s="21">
        <f t="shared" ca="1" si="3"/>
        <v>5190771.33</v>
      </c>
      <c r="F42" s="21">
        <f t="shared" ca="1" si="3"/>
        <v>358357344.24000043</v>
      </c>
      <c r="G42" s="21">
        <f t="shared" ca="1" si="3"/>
        <v>1365042.94</v>
      </c>
      <c r="H42" s="21">
        <f t="shared" ca="1" si="3"/>
        <v>43576825.659999996</v>
      </c>
      <c r="I42" s="21">
        <f t="shared" ca="1" si="3"/>
        <v>454174.69</v>
      </c>
      <c r="J42" s="21">
        <f t="shared" ca="1" si="3"/>
        <v>6659993.6400000006</v>
      </c>
      <c r="K42" s="22">
        <f t="shared" ca="1" si="1"/>
        <v>415704712.84000045</v>
      </c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  <c r="BM42" s="16"/>
      <c r="BN42" s="16"/>
      <c r="BO42" s="16"/>
      <c r="BP42" s="16"/>
      <c r="BQ42" s="16"/>
      <c r="BR42" s="16"/>
      <c r="BS42" s="16"/>
      <c r="BT42" s="16"/>
      <c r="BU42" s="16"/>
      <c r="BV42" s="16"/>
      <c r="BW42" s="16"/>
      <c r="BX42" s="16"/>
      <c r="BY42" s="16"/>
      <c r="BZ42" s="16"/>
      <c r="CA42" s="16"/>
      <c r="CB42" s="16"/>
      <c r="CC42" s="16"/>
      <c r="CD42" s="16"/>
      <c r="CE42" s="16"/>
      <c r="CF42" s="16"/>
      <c r="CG42" s="16"/>
      <c r="CH42" s="16"/>
      <c r="CI42" s="16"/>
      <c r="CJ42" s="16"/>
      <c r="CK42" s="16"/>
      <c r="CL42" s="16"/>
      <c r="CM42" s="16"/>
      <c r="CN42" s="16"/>
      <c r="CO42" s="16"/>
      <c r="CP42" s="16"/>
      <c r="CQ42" s="16"/>
      <c r="CR42" s="16"/>
      <c r="CS42" s="16"/>
      <c r="CT42" s="16"/>
      <c r="CU42" s="16"/>
      <c r="CV42" s="16"/>
      <c r="CW42" s="16"/>
      <c r="CX42" s="16"/>
      <c r="CY42" s="16"/>
      <c r="CZ42" s="16"/>
      <c r="DA42" s="16"/>
      <c r="DB42" s="16"/>
      <c r="DC42" s="16"/>
      <c r="DD42" s="16"/>
      <c r="DE42" s="16"/>
      <c r="DF42" s="16"/>
      <c r="DG42" s="16"/>
      <c r="DH42" s="16"/>
      <c r="DI42" s="16"/>
      <c r="DJ42" s="16"/>
      <c r="DK42" s="16"/>
      <c r="DL42" s="16"/>
      <c r="DM42" s="16"/>
      <c r="DN42" s="16"/>
      <c r="DO42" s="16"/>
      <c r="DP42" s="16"/>
      <c r="DQ42" s="16"/>
      <c r="DR42" s="16"/>
      <c r="DS42" s="16"/>
      <c r="DT42" s="16"/>
      <c r="DU42" s="16"/>
      <c r="DV42" s="16"/>
      <c r="DW42" s="16"/>
      <c r="DX42" s="16"/>
      <c r="DY42" s="16"/>
      <c r="DZ42" s="16"/>
      <c r="EA42" s="16"/>
      <c r="EB42" s="16"/>
      <c r="EC42" s="16"/>
      <c r="ED42" s="16"/>
      <c r="EE42" s="16"/>
      <c r="EF42" s="16"/>
      <c r="EG42" s="16"/>
      <c r="EH42" s="16"/>
      <c r="EI42" s="16"/>
      <c r="EJ42" s="16"/>
      <c r="EK42" s="16"/>
      <c r="EL42" s="16"/>
      <c r="EM42" s="16"/>
      <c r="EN42" s="16"/>
      <c r="EO42" s="16"/>
      <c r="EP42" s="16"/>
      <c r="EQ42" s="16"/>
      <c r="ER42" s="16"/>
      <c r="ES42" s="16"/>
      <c r="ET42" s="16"/>
      <c r="EU42" s="16"/>
      <c r="EV42" s="16"/>
      <c r="EW42" s="16"/>
      <c r="EX42" s="16"/>
      <c r="EY42" s="16"/>
      <c r="EZ42" s="16"/>
      <c r="FA42" s="16"/>
      <c r="FB42" s="16"/>
      <c r="FC42" s="16"/>
      <c r="FD42" s="16"/>
      <c r="FE42" s="16"/>
      <c r="FF42" s="16"/>
      <c r="FG42" s="16"/>
      <c r="FH42" s="16"/>
      <c r="FI42" s="16"/>
      <c r="FJ42" s="16"/>
      <c r="FK42" s="16"/>
      <c r="FL42" s="16"/>
      <c r="FM42" s="16"/>
      <c r="FN42" s="16"/>
      <c r="FO42" s="16"/>
      <c r="FP42" s="16"/>
      <c r="FQ42" s="16"/>
      <c r="FR42" s="16"/>
      <c r="FS42" s="16"/>
      <c r="FT42" s="16"/>
      <c r="FU42" s="16"/>
      <c r="FV42" s="16"/>
      <c r="FW42" s="16"/>
      <c r="FX42" s="16"/>
      <c r="FY42" s="16"/>
      <c r="FZ42" s="16"/>
      <c r="GA42" s="16"/>
      <c r="GB42" s="16"/>
      <c r="GC42" s="16"/>
      <c r="GD42" s="16"/>
      <c r="GE42" s="16"/>
      <c r="GF42" s="16"/>
      <c r="GG42" s="16"/>
      <c r="GH42" s="16"/>
      <c r="GI42" s="16"/>
      <c r="GJ42" s="16"/>
      <c r="GK42" s="16"/>
      <c r="GL42" s="16"/>
      <c r="GM42" s="16"/>
      <c r="GN42" s="16"/>
      <c r="GO42" s="16"/>
      <c r="GP42" s="16"/>
      <c r="GQ42" s="16"/>
      <c r="GR42" s="16"/>
      <c r="GS42" s="16"/>
      <c r="GT42" s="16"/>
      <c r="GU42" s="16"/>
      <c r="GV42" s="16"/>
      <c r="GW42" s="16"/>
      <c r="GX42" s="16"/>
      <c r="GY42" s="16"/>
      <c r="GZ42" s="16"/>
      <c r="HA42" s="16"/>
      <c r="HB42" s="16"/>
      <c r="HC42" s="16"/>
      <c r="HD42" s="16"/>
      <c r="HE42" s="16"/>
      <c r="HF42" s="16"/>
      <c r="HG42" s="16"/>
      <c r="HH42" s="16"/>
      <c r="HI42" s="16"/>
      <c r="HJ42" s="16"/>
      <c r="HK42" s="16"/>
      <c r="HL42" s="16"/>
      <c r="HM42" s="16"/>
      <c r="HN42" s="16"/>
      <c r="HO42" s="16"/>
      <c r="HP42" s="16"/>
    </row>
    <row r="43" spans="1:224" ht="12.75" customHeight="1" x14ac:dyDescent="0.2">
      <c r="A43" s="67" t="s">
        <v>180</v>
      </c>
      <c r="B43" s="20">
        <v>1049</v>
      </c>
      <c r="C43" s="68" t="s">
        <v>144</v>
      </c>
      <c r="D43" s="21">
        <f t="shared" ca="1" si="3"/>
        <v>0</v>
      </c>
      <c r="E43" s="21">
        <f t="shared" ca="1" si="3"/>
        <v>88446.5</v>
      </c>
      <c r="F43" s="21">
        <f t="shared" ca="1" si="3"/>
        <v>99625799.940000027</v>
      </c>
      <c r="G43" s="21">
        <f t="shared" ca="1" si="3"/>
        <v>0</v>
      </c>
      <c r="H43" s="21">
        <f t="shared" ca="1" si="3"/>
        <v>8171262.5599999921</v>
      </c>
      <c r="I43" s="21">
        <f t="shared" ca="1" si="3"/>
        <v>0</v>
      </c>
      <c r="J43" s="21">
        <f t="shared" ca="1" si="3"/>
        <v>59804.54</v>
      </c>
      <c r="K43" s="22">
        <f t="shared" ca="1" si="1"/>
        <v>107945313.54000002</v>
      </c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  <c r="BM43" s="16"/>
      <c r="BN43" s="16"/>
      <c r="BO43" s="16"/>
      <c r="BP43" s="16"/>
      <c r="BQ43" s="16"/>
      <c r="BR43" s="16"/>
      <c r="BS43" s="16"/>
      <c r="BT43" s="16"/>
      <c r="BU43" s="16"/>
      <c r="BV43" s="16"/>
      <c r="BW43" s="16"/>
      <c r="BX43" s="16"/>
      <c r="BY43" s="16"/>
      <c r="BZ43" s="16"/>
      <c r="CA43" s="16"/>
      <c r="CB43" s="16"/>
      <c r="CC43" s="16"/>
      <c r="CD43" s="16"/>
      <c r="CE43" s="16"/>
      <c r="CF43" s="16"/>
      <c r="CG43" s="16"/>
      <c r="CH43" s="16"/>
      <c r="CI43" s="16"/>
      <c r="CJ43" s="16"/>
      <c r="CK43" s="16"/>
      <c r="CL43" s="16"/>
      <c r="CM43" s="16"/>
      <c r="CN43" s="16"/>
      <c r="CO43" s="16"/>
      <c r="CP43" s="16"/>
      <c r="CQ43" s="16"/>
      <c r="CR43" s="16"/>
      <c r="CS43" s="16"/>
      <c r="CT43" s="16"/>
      <c r="CU43" s="16"/>
      <c r="CV43" s="16"/>
      <c r="CW43" s="16"/>
      <c r="CX43" s="16"/>
      <c r="CY43" s="16"/>
      <c r="CZ43" s="16"/>
      <c r="DA43" s="16"/>
      <c r="DB43" s="16"/>
      <c r="DC43" s="16"/>
      <c r="DD43" s="16"/>
      <c r="DE43" s="16"/>
      <c r="DF43" s="16"/>
      <c r="DG43" s="16"/>
      <c r="DH43" s="16"/>
      <c r="DI43" s="16"/>
      <c r="DJ43" s="16"/>
      <c r="DK43" s="16"/>
      <c r="DL43" s="16"/>
      <c r="DM43" s="16"/>
      <c r="DN43" s="16"/>
      <c r="DO43" s="16"/>
      <c r="DP43" s="16"/>
      <c r="DQ43" s="16"/>
      <c r="DR43" s="16"/>
      <c r="DS43" s="16"/>
      <c r="DT43" s="16"/>
      <c r="DU43" s="16"/>
      <c r="DV43" s="16"/>
      <c r="DW43" s="16"/>
      <c r="DX43" s="16"/>
      <c r="DY43" s="16"/>
      <c r="DZ43" s="16"/>
      <c r="EA43" s="16"/>
      <c r="EB43" s="16"/>
      <c r="EC43" s="16"/>
      <c r="ED43" s="16"/>
      <c r="EE43" s="16"/>
      <c r="EF43" s="16"/>
      <c r="EG43" s="16"/>
      <c r="EH43" s="16"/>
      <c r="EI43" s="16"/>
      <c r="EJ43" s="16"/>
      <c r="EK43" s="16"/>
      <c r="EL43" s="16"/>
      <c r="EM43" s="16"/>
      <c r="EN43" s="16"/>
      <c r="EO43" s="16"/>
      <c r="EP43" s="16"/>
      <c r="EQ43" s="16"/>
      <c r="ER43" s="16"/>
      <c r="ES43" s="16"/>
      <c r="ET43" s="16"/>
      <c r="EU43" s="16"/>
      <c r="EV43" s="16"/>
      <c r="EW43" s="16"/>
      <c r="EX43" s="16"/>
      <c r="EY43" s="16"/>
      <c r="EZ43" s="16"/>
      <c r="FA43" s="16"/>
      <c r="FB43" s="16"/>
      <c r="FC43" s="16"/>
      <c r="FD43" s="16"/>
      <c r="FE43" s="16"/>
      <c r="FF43" s="16"/>
      <c r="FG43" s="16"/>
      <c r="FH43" s="16"/>
      <c r="FI43" s="16"/>
      <c r="FJ43" s="16"/>
      <c r="FK43" s="16"/>
      <c r="FL43" s="16"/>
      <c r="FM43" s="16"/>
      <c r="FN43" s="16"/>
      <c r="FO43" s="16"/>
      <c r="FP43" s="16"/>
      <c r="FQ43" s="16"/>
      <c r="FR43" s="16"/>
      <c r="FS43" s="16"/>
      <c r="FT43" s="16"/>
      <c r="FU43" s="16"/>
      <c r="FV43" s="16"/>
      <c r="FW43" s="16"/>
      <c r="FX43" s="16"/>
      <c r="FY43" s="16"/>
      <c r="FZ43" s="16"/>
      <c r="GA43" s="16"/>
      <c r="GB43" s="16"/>
      <c r="GC43" s="16"/>
      <c r="GD43" s="16"/>
      <c r="GE43" s="16"/>
      <c r="GF43" s="16"/>
      <c r="GG43" s="16"/>
      <c r="GH43" s="16"/>
      <c r="GI43" s="16"/>
      <c r="GJ43" s="16"/>
      <c r="GK43" s="16"/>
      <c r="GL43" s="16"/>
      <c r="GM43" s="16"/>
      <c r="GN43" s="16"/>
      <c r="GO43" s="16"/>
      <c r="GP43" s="16"/>
      <c r="GQ43" s="16"/>
      <c r="GR43" s="16"/>
      <c r="GS43" s="16"/>
      <c r="GT43" s="16"/>
      <c r="GU43" s="16"/>
      <c r="GV43" s="16"/>
      <c r="GW43" s="16"/>
      <c r="GX43" s="16"/>
      <c r="GY43" s="16"/>
      <c r="GZ43" s="16"/>
      <c r="HA43" s="16"/>
      <c r="HB43" s="16"/>
      <c r="HC43" s="16"/>
      <c r="HD43" s="16"/>
      <c r="HE43" s="16"/>
      <c r="HF43" s="16"/>
      <c r="HG43" s="16"/>
      <c r="HH43" s="16"/>
      <c r="HI43" s="16"/>
      <c r="HJ43" s="16"/>
      <c r="HK43" s="16"/>
      <c r="HL43" s="16"/>
      <c r="HM43" s="16"/>
      <c r="HN43" s="16"/>
      <c r="HO43" s="16"/>
      <c r="HP43" s="16"/>
    </row>
    <row r="44" spans="1:224" ht="12.75" customHeight="1" x14ac:dyDescent="0.2">
      <c r="A44" s="67" t="s">
        <v>181</v>
      </c>
      <c r="B44" s="20">
        <v>1050</v>
      </c>
      <c r="C44" s="68" t="s">
        <v>144</v>
      </c>
      <c r="D44" s="21">
        <f t="shared" ca="1" si="3"/>
        <v>0</v>
      </c>
      <c r="E44" s="21">
        <f t="shared" ca="1" si="3"/>
        <v>0</v>
      </c>
      <c r="F44" s="21">
        <f t="shared" ca="1" si="3"/>
        <v>0</v>
      </c>
      <c r="G44" s="21">
        <f t="shared" ca="1" si="3"/>
        <v>0</v>
      </c>
      <c r="H44" s="21">
        <f t="shared" ca="1" si="3"/>
        <v>0</v>
      </c>
      <c r="I44" s="21">
        <f t="shared" ca="1" si="3"/>
        <v>0</v>
      </c>
      <c r="J44" s="21">
        <f t="shared" ca="1" si="3"/>
        <v>0</v>
      </c>
      <c r="K44" s="22">
        <f t="shared" ca="1" si="1"/>
        <v>0</v>
      </c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  <c r="BM44" s="16"/>
      <c r="BN44" s="16"/>
      <c r="BO44" s="16"/>
      <c r="BP44" s="16"/>
      <c r="BQ44" s="16"/>
      <c r="BR44" s="16"/>
      <c r="BS44" s="16"/>
      <c r="BT44" s="16"/>
      <c r="BU44" s="16"/>
      <c r="BV44" s="16"/>
      <c r="BW44" s="16"/>
      <c r="BX44" s="16"/>
      <c r="BY44" s="16"/>
      <c r="BZ44" s="16"/>
      <c r="CA44" s="16"/>
      <c r="CB44" s="16"/>
      <c r="CC44" s="16"/>
      <c r="CD44" s="16"/>
      <c r="CE44" s="16"/>
      <c r="CF44" s="16"/>
      <c r="CG44" s="16"/>
      <c r="CH44" s="16"/>
      <c r="CI44" s="16"/>
      <c r="CJ44" s="16"/>
      <c r="CK44" s="16"/>
      <c r="CL44" s="16"/>
      <c r="CM44" s="16"/>
      <c r="CN44" s="16"/>
      <c r="CO44" s="16"/>
      <c r="CP44" s="16"/>
      <c r="CQ44" s="16"/>
      <c r="CR44" s="16"/>
      <c r="CS44" s="16"/>
      <c r="CT44" s="16"/>
      <c r="CU44" s="16"/>
      <c r="CV44" s="16"/>
      <c r="CW44" s="16"/>
      <c r="CX44" s="16"/>
      <c r="CY44" s="16"/>
      <c r="CZ44" s="16"/>
      <c r="DA44" s="16"/>
      <c r="DB44" s="16"/>
      <c r="DC44" s="16"/>
      <c r="DD44" s="16"/>
      <c r="DE44" s="16"/>
      <c r="DF44" s="16"/>
      <c r="DG44" s="16"/>
      <c r="DH44" s="16"/>
      <c r="DI44" s="16"/>
      <c r="DJ44" s="16"/>
      <c r="DK44" s="16"/>
      <c r="DL44" s="16"/>
      <c r="DM44" s="16"/>
      <c r="DN44" s="16"/>
      <c r="DO44" s="16"/>
      <c r="DP44" s="16"/>
      <c r="DQ44" s="16"/>
      <c r="DR44" s="16"/>
      <c r="DS44" s="16"/>
      <c r="DT44" s="16"/>
      <c r="DU44" s="16"/>
      <c r="DV44" s="16"/>
      <c r="DW44" s="16"/>
      <c r="DX44" s="16"/>
      <c r="DY44" s="16"/>
      <c r="DZ44" s="16"/>
      <c r="EA44" s="16"/>
      <c r="EB44" s="16"/>
      <c r="EC44" s="16"/>
      <c r="ED44" s="16"/>
      <c r="EE44" s="16"/>
      <c r="EF44" s="16"/>
      <c r="EG44" s="16"/>
      <c r="EH44" s="16"/>
      <c r="EI44" s="16"/>
      <c r="EJ44" s="16"/>
      <c r="EK44" s="16"/>
      <c r="EL44" s="16"/>
      <c r="EM44" s="16"/>
      <c r="EN44" s="16"/>
      <c r="EO44" s="16"/>
      <c r="EP44" s="16"/>
      <c r="EQ44" s="16"/>
      <c r="ER44" s="16"/>
      <c r="ES44" s="16"/>
      <c r="ET44" s="16"/>
      <c r="EU44" s="16"/>
      <c r="EV44" s="16"/>
      <c r="EW44" s="16"/>
      <c r="EX44" s="16"/>
      <c r="EY44" s="16"/>
      <c r="EZ44" s="16"/>
      <c r="FA44" s="16"/>
      <c r="FB44" s="16"/>
      <c r="FC44" s="16"/>
      <c r="FD44" s="16"/>
      <c r="FE44" s="16"/>
      <c r="FF44" s="16"/>
      <c r="FG44" s="16"/>
      <c r="FH44" s="16"/>
      <c r="FI44" s="16"/>
      <c r="FJ44" s="16"/>
      <c r="FK44" s="16"/>
      <c r="FL44" s="16"/>
      <c r="FM44" s="16"/>
      <c r="FN44" s="16"/>
      <c r="FO44" s="16"/>
      <c r="FP44" s="16"/>
      <c r="FQ44" s="16"/>
      <c r="FR44" s="16"/>
      <c r="FS44" s="16"/>
      <c r="FT44" s="16"/>
      <c r="FU44" s="16"/>
      <c r="FV44" s="16"/>
      <c r="FW44" s="16"/>
      <c r="FX44" s="16"/>
      <c r="FY44" s="16"/>
      <c r="FZ44" s="16"/>
      <c r="GA44" s="16"/>
      <c r="GB44" s="16"/>
      <c r="GC44" s="16"/>
      <c r="GD44" s="16"/>
      <c r="GE44" s="16"/>
      <c r="GF44" s="16"/>
      <c r="GG44" s="16"/>
      <c r="GH44" s="16"/>
      <c r="GI44" s="16"/>
      <c r="GJ44" s="16"/>
      <c r="GK44" s="16"/>
      <c r="GL44" s="16"/>
      <c r="GM44" s="16"/>
      <c r="GN44" s="16"/>
      <c r="GO44" s="16"/>
      <c r="GP44" s="16"/>
      <c r="GQ44" s="16"/>
      <c r="GR44" s="16"/>
      <c r="GS44" s="16"/>
      <c r="GT44" s="16"/>
      <c r="GU44" s="16"/>
      <c r="GV44" s="16"/>
      <c r="GW44" s="16"/>
      <c r="GX44" s="16"/>
      <c r="GY44" s="16"/>
      <c r="GZ44" s="16"/>
      <c r="HA44" s="16"/>
      <c r="HB44" s="16"/>
      <c r="HC44" s="16"/>
      <c r="HD44" s="16"/>
      <c r="HE44" s="16"/>
      <c r="HF44" s="16"/>
      <c r="HG44" s="16"/>
      <c r="HH44" s="16"/>
      <c r="HI44" s="16"/>
      <c r="HJ44" s="16"/>
      <c r="HK44" s="16"/>
      <c r="HL44" s="16"/>
      <c r="HM44" s="16"/>
      <c r="HN44" s="16"/>
      <c r="HO44" s="16"/>
      <c r="HP44" s="16"/>
    </row>
    <row r="45" spans="1:224" ht="12.75" customHeight="1" x14ac:dyDescent="0.2">
      <c r="A45" s="67" t="s">
        <v>182</v>
      </c>
      <c r="B45" s="20">
        <v>1051</v>
      </c>
      <c r="C45" s="68" t="s">
        <v>144</v>
      </c>
      <c r="D45" s="21">
        <f t="shared" ca="1" si="3"/>
        <v>0</v>
      </c>
      <c r="E45" s="21">
        <f t="shared" ca="1" si="3"/>
        <v>0</v>
      </c>
      <c r="F45" s="21">
        <f t="shared" ca="1" si="3"/>
        <v>0</v>
      </c>
      <c r="G45" s="21">
        <f t="shared" ca="1" si="3"/>
        <v>0</v>
      </c>
      <c r="H45" s="21">
        <f t="shared" ca="1" si="3"/>
        <v>0</v>
      </c>
      <c r="I45" s="21">
        <f t="shared" ca="1" si="3"/>
        <v>0</v>
      </c>
      <c r="J45" s="21">
        <f t="shared" ca="1" si="3"/>
        <v>0</v>
      </c>
      <c r="K45" s="22">
        <f t="shared" ca="1" si="1"/>
        <v>0</v>
      </c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/>
      <c r="AS45" s="16"/>
      <c r="AT45" s="16"/>
      <c r="AU45" s="16"/>
      <c r="AV45" s="16"/>
      <c r="AW45" s="16"/>
      <c r="AX45" s="16"/>
      <c r="AY45" s="16"/>
      <c r="AZ45" s="1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  <c r="BM45" s="16"/>
      <c r="BN45" s="16"/>
      <c r="BO45" s="16"/>
      <c r="BP45" s="16"/>
      <c r="BQ45" s="16"/>
      <c r="BR45" s="16"/>
      <c r="BS45" s="16"/>
      <c r="BT45" s="16"/>
      <c r="BU45" s="16"/>
      <c r="BV45" s="16"/>
      <c r="BW45" s="16"/>
      <c r="BX45" s="16"/>
      <c r="BY45" s="16"/>
      <c r="BZ45" s="16"/>
      <c r="CA45" s="16"/>
      <c r="CB45" s="16"/>
      <c r="CC45" s="16"/>
      <c r="CD45" s="16"/>
      <c r="CE45" s="16"/>
      <c r="CF45" s="16"/>
      <c r="CG45" s="16"/>
      <c r="CH45" s="16"/>
      <c r="CI45" s="16"/>
      <c r="CJ45" s="16"/>
      <c r="CK45" s="16"/>
      <c r="CL45" s="16"/>
      <c r="CM45" s="16"/>
      <c r="CN45" s="16"/>
      <c r="CO45" s="16"/>
      <c r="CP45" s="16"/>
      <c r="CQ45" s="16"/>
      <c r="CR45" s="16"/>
      <c r="CS45" s="16"/>
      <c r="CT45" s="16"/>
      <c r="CU45" s="16"/>
      <c r="CV45" s="16"/>
      <c r="CW45" s="16"/>
      <c r="CX45" s="16"/>
      <c r="CY45" s="16"/>
      <c r="CZ45" s="16"/>
      <c r="DA45" s="16"/>
      <c r="DB45" s="16"/>
      <c r="DC45" s="16"/>
      <c r="DD45" s="16"/>
      <c r="DE45" s="16"/>
      <c r="DF45" s="16"/>
      <c r="DG45" s="16"/>
      <c r="DH45" s="16"/>
      <c r="DI45" s="16"/>
      <c r="DJ45" s="16"/>
      <c r="DK45" s="16"/>
      <c r="DL45" s="16"/>
      <c r="DM45" s="16"/>
      <c r="DN45" s="16"/>
      <c r="DO45" s="16"/>
      <c r="DP45" s="16"/>
      <c r="DQ45" s="16"/>
      <c r="DR45" s="16"/>
      <c r="DS45" s="16"/>
      <c r="DT45" s="16"/>
      <c r="DU45" s="16"/>
      <c r="DV45" s="16"/>
      <c r="DW45" s="16"/>
      <c r="DX45" s="16"/>
      <c r="DY45" s="16"/>
      <c r="DZ45" s="16"/>
      <c r="EA45" s="16"/>
      <c r="EB45" s="16"/>
      <c r="EC45" s="16"/>
      <c r="ED45" s="16"/>
      <c r="EE45" s="16"/>
      <c r="EF45" s="16"/>
      <c r="EG45" s="16"/>
      <c r="EH45" s="16"/>
      <c r="EI45" s="16"/>
      <c r="EJ45" s="16"/>
      <c r="EK45" s="16"/>
      <c r="EL45" s="16"/>
      <c r="EM45" s="16"/>
      <c r="EN45" s="16"/>
      <c r="EO45" s="16"/>
      <c r="EP45" s="16"/>
      <c r="EQ45" s="16"/>
      <c r="ER45" s="16"/>
      <c r="ES45" s="16"/>
      <c r="ET45" s="16"/>
      <c r="EU45" s="16"/>
      <c r="EV45" s="16"/>
      <c r="EW45" s="16"/>
      <c r="EX45" s="16"/>
      <c r="EY45" s="16"/>
      <c r="EZ45" s="16"/>
      <c r="FA45" s="16"/>
      <c r="FB45" s="16"/>
      <c r="FC45" s="16"/>
      <c r="FD45" s="16"/>
      <c r="FE45" s="16"/>
      <c r="FF45" s="16"/>
      <c r="FG45" s="16"/>
      <c r="FH45" s="16"/>
      <c r="FI45" s="16"/>
      <c r="FJ45" s="16"/>
      <c r="FK45" s="16"/>
      <c r="FL45" s="16"/>
      <c r="FM45" s="16"/>
      <c r="FN45" s="16"/>
      <c r="FO45" s="16"/>
      <c r="FP45" s="16"/>
      <c r="FQ45" s="16"/>
      <c r="FR45" s="16"/>
      <c r="FS45" s="16"/>
      <c r="FT45" s="16"/>
      <c r="FU45" s="16"/>
      <c r="FV45" s="16"/>
      <c r="FW45" s="16"/>
      <c r="FX45" s="16"/>
      <c r="FY45" s="16"/>
      <c r="FZ45" s="16"/>
      <c r="GA45" s="16"/>
      <c r="GB45" s="16"/>
      <c r="GC45" s="16"/>
      <c r="GD45" s="16"/>
      <c r="GE45" s="16"/>
      <c r="GF45" s="16"/>
      <c r="GG45" s="16"/>
      <c r="GH45" s="16"/>
      <c r="GI45" s="16"/>
      <c r="GJ45" s="16"/>
      <c r="GK45" s="16"/>
      <c r="GL45" s="16"/>
      <c r="GM45" s="16"/>
      <c r="GN45" s="16"/>
      <c r="GO45" s="16"/>
      <c r="GP45" s="16"/>
      <c r="GQ45" s="16"/>
      <c r="GR45" s="16"/>
      <c r="GS45" s="16"/>
      <c r="GT45" s="16"/>
      <c r="GU45" s="16"/>
      <c r="GV45" s="16"/>
      <c r="GW45" s="16"/>
      <c r="GX45" s="16"/>
      <c r="GY45" s="16"/>
      <c r="GZ45" s="16"/>
      <c r="HA45" s="16"/>
      <c r="HB45" s="16"/>
      <c r="HC45" s="16"/>
      <c r="HD45" s="16"/>
      <c r="HE45" s="16"/>
      <c r="HF45" s="16"/>
      <c r="HG45" s="16"/>
      <c r="HH45" s="16"/>
      <c r="HI45" s="16"/>
      <c r="HJ45" s="16"/>
      <c r="HK45" s="16"/>
      <c r="HL45" s="16"/>
      <c r="HM45" s="16"/>
      <c r="HN45" s="16"/>
      <c r="HO45" s="16"/>
      <c r="HP45" s="16"/>
    </row>
    <row r="46" spans="1:224" ht="12.75" customHeight="1" x14ac:dyDescent="0.2">
      <c r="A46" s="67" t="s">
        <v>183</v>
      </c>
      <c r="B46" s="20">
        <v>1052</v>
      </c>
      <c r="C46" s="68" t="s">
        <v>144</v>
      </c>
      <c r="D46" s="21">
        <f t="shared" ca="1" si="3"/>
        <v>0</v>
      </c>
      <c r="E46" s="21">
        <f t="shared" ca="1" si="3"/>
        <v>0</v>
      </c>
      <c r="F46" s="21">
        <f t="shared" ca="1" si="3"/>
        <v>0</v>
      </c>
      <c r="G46" s="21">
        <f t="shared" ca="1" si="3"/>
        <v>0</v>
      </c>
      <c r="H46" s="21">
        <f t="shared" ca="1" si="3"/>
        <v>0</v>
      </c>
      <c r="I46" s="21">
        <f t="shared" ca="1" si="3"/>
        <v>0</v>
      </c>
      <c r="J46" s="21">
        <f t="shared" ca="1" si="3"/>
        <v>0</v>
      </c>
      <c r="K46" s="22">
        <f t="shared" ca="1" si="1"/>
        <v>0</v>
      </c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  <c r="BM46" s="16"/>
      <c r="BN46" s="16"/>
      <c r="BO46" s="16"/>
      <c r="BP46" s="16"/>
      <c r="BQ46" s="16"/>
      <c r="BR46" s="16"/>
      <c r="BS46" s="16"/>
      <c r="BT46" s="16"/>
      <c r="BU46" s="16"/>
      <c r="BV46" s="16"/>
      <c r="BW46" s="16"/>
      <c r="BX46" s="16"/>
      <c r="BY46" s="16"/>
      <c r="BZ46" s="16"/>
      <c r="CA46" s="16"/>
      <c r="CB46" s="16"/>
      <c r="CC46" s="16"/>
      <c r="CD46" s="16"/>
      <c r="CE46" s="16"/>
      <c r="CF46" s="16"/>
      <c r="CG46" s="16"/>
      <c r="CH46" s="16"/>
      <c r="CI46" s="16"/>
      <c r="CJ46" s="16"/>
      <c r="CK46" s="16"/>
      <c r="CL46" s="16"/>
      <c r="CM46" s="16"/>
      <c r="CN46" s="16"/>
      <c r="CO46" s="16"/>
      <c r="CP46" s="16"/>
      <c r="CQ46" s="16"/>
      <c r="CR46" s="16"/>
      <c r="CS46" s="16"/>
      <c r="CT46" s="16"/>
      <c r="CU46" s="16"/>
      <c r="CV46" s="16"/>
      <c r="CW46" s="16"/>
      <c r="CX46" s="16"/>
      <c r="CY46" s="16"/>
      <c r="CZ46" s="16"/>
      <c r="DA46" s="16"/>
      <c r="DB46" s="16"/>
      <c r="DC46" s="16"/>
      <c r="DD46" s="16"/>
      <c r="DE46" s="16"/>
      <c r="DF46" s="16"/>
      <c r="DG46" s="16"/>
      <c r="DH46" s="16"/>
      <c r="DI46" s="16"/>
      <c r="DJ46" s="16"/>
      <c r="DK46" s="16"/>
      <c r="DL46" s="16"/>
      <c r="DM46" s="16"/>
      <c r="DN46" s="16"/>
      <c r="DO46" s="16"/>
      <c r="DP46" s="16"/>
      <c r="DQ46" s="16"/>
      <c r="DR46" s="16"/>
      <c r="DS46" s="16"/>
      <c r="DT46" s="16"/>
      <c r="DU46" s="16"/>
      <c r="DV46" s="16"/>
      <c r="DW46" s="16"/>
      <c r="DX46" s="16"/>
      <c r="DY46" s="16"/>
      <c r="DZ46" s="16"/>
      <c r="EA46" s="16"/>
      <c r="EB46" s="16"/>
      <c r="EC46" s="16"/>
      <c r="ED46" s="16"/>
      <c r="EE46" s="16"/>
      <c r="EF46" s="16"/>
      <c r="EG46" s="16"/>
      <c r="EH46" s="16"/>
      <c r="EI46" s="16"/>
      <c r="EJ46" s="16"/>
      <c r="EK46" s="16"/>
      <c r="EL46" s="16"/>
      <c r="EM46" s="16"/>
      <c r="EN46" s="16"/>
      <c r="EO46" s="16"/>
      <c r="EP46" s="16"/>
      <c r="EQ46" s="16"/>
      <c r="ER46" s="16"/>
      <c r="ES46" s="16"/>
      <c r="ET46" s="16"/>
      <c r="EU46" s="16"/>
      <c r="EV46" s="16"/>
      <c r="EW46" s="16"/>
      <c r="EX46" s="16"/>
      <c r="EY46" s="16"/>
      <c r="EZ46" s="16"/>
      <c r="FA46" s="16"/>
      <c r="FB46" s="16"/>
      <c r="FC46" s="16"/>
      <c r="FD46" s="16"/>
      <c r="FE46" s="16"/>
      <c r="FF46" s="16"/>
      <c r="FG46" s="16"/>
      <c r="FH46" s="16"/>
      <c r="FI46" s="16"/>
      <c r="FJ46" s="16"/>
      <c r="FK46" s="16"/>
      <c r="FL46" s="16"/>
      <c r="FM46" s="16"/>
      <c r="FN46" s="16"/>
      <c r="FO46" s="16"/>
      <c r="FP46" s="16"/>
      <c r="FQ46" s="16"/>
      <c r="FR46" s="16"/>
      <c r="FS46" s="16"/>
      <c r="FT46" s="16"/>
      <c r="FU46" s="16"/>
      <c r="FV46" s="16"/>
      <c r="FW46" s="16"/>
      <c r="FX46" s="16"/>
      <c r="FY46" s="16"/>
      <c r="FZ46" s="16"/>
      <c r="GA46" s="16"/>
      <c r="GB46" s="16"/>
      <c r="GC46" s="16"/>
      <c r="GD46" s="16"/>
      <c r="GE46" s="16"/>
      <c r="GF46" s="16"/>
      <c r="GG46" s="16"/>
      <c r="GH46" s="16"/>
      <c r="GI46" s="16"/>
      <c r="GJ46" s="16"/>
      <c r="GK46" s="16"/>
      <c r="GL46" s="16"/>
      <c r="GM46" s="16"/>
      <c r="GN46" s="16"/>
      <c r="GO46" s="16"/>
      <c r="GP46" s="16"/>
      <c r="GQ46" s="16"/>
      <c r="GR46" s="16"/>
      <c r="GS46" s="16"/>
      <c r="GT46" s="16"/>
      <c r="GU46" s="16"/>
      <c r="GV46" s="16"/>
      <c r="GW46" s="16"/>
      <c r="GX46" s="16"/>
      <c r="GY46" s="16"/>
      <c r="GZ46" s="16"/>
      <c r="HA46" s="16"/>
      <c r="HB46" s="16"/>
      <c r="HC46" s="16"/>
      <c r="HD46" s="16"/>
      <c r="HE46" s="16"/>
      <c r="HF46" s="16"/>
      <c r="HG46" s="16"/>
      <c r="HH46" s="16"/>
      <c r="HI46" s="16"/>
      <c r="HJ46" s="16"/>
      <c r="HK46" s="16"/>
      <c r="HL46" s="16"/>
      <c r="HM46" s="16"/>
      <c r="HN46" s="16"/>
      <c r="HO46" s="16"/>
      <c r="HP46" s="16"/>
    </row>
    <row r="47" spans="1:224" ht="12.75" customHeight="1" x14ac:dyDescent="0.2">
      <c r="A47" s="67" t="s">
        <v>184</v>
      </c>
      <c r="B47" s="20">
        <v>1053</v>
      </c>
      <c r="C47" s="68" t="s">
        <v>144</v>
      </c>
      <c r="D47" s="21">
        <f t="shared" ca="1" si="3"/>
        <v>0</v>
      </c>
      <c r="E47" s="21">
        <f t="shared" ca="1" si="3"/>
        <v>0</v>
      </c>
      <c r="F47" s="21">
        <f t="shared" ca="1" si="3"/>
        <v>0</v>
      </c>
      <c r="G47" s="21">
        <f t="shared" ca="1" si="3"/>
        <v>0</v>
      </c>
      <c r="H47" s="21">
        <f t="shared" ca="1" si="3"/>
        <v>0</v>
      </c>
      <c r="I47" s="21">
        <f t="shared" ca="1" si="3"/>
        <v>0</v>
      </c>
      <c r="J47" s="21">
        <f t="shared" ca="1" si="3"/>
        <v>0</v>
      </c>
      <c r="K47" s="22">
        <f t="shared" ca="1" si="1"/>
        <v>0</v>
      </c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  <c r="BM47" s="16"/>
      <c r="BN47" s="16"/>
      <c r="BO47" s="16"/>
      <c r="BP47" s="16"/>
      <c r="BQ47" s="16"/>
      <c r="BR47" s="16"/>
      <c r="BS47" s="16"/>
      <c r="BT47" s="16"/>
      <c r="BU47" s="16"/>
      <c r="BV47" s="16"/>
      <c r="BW47" s="16"/>
      <c r="BX47" s="16"/>
      <c r="BY47" s="16"/>
      <c r="BZ47" s="16"/>
      <c r="CA47" s="16"/>
      <c r="CB47" s="16"/>
      <c r="CC47" s="16"/>
      <c r="CD47" s="16"/>
      <c r="CE47" s="16"/>
      <c r="CF47" s="16"/>
      <c r="CG47" s="16"/>
      <c r="CH47" s="16"/>
      <c r="CI47" s="16"/>
      <c r="CJ47" s="16"/>
      <c r="CK47" s="16"/>
      <c r="CL47" s="16"/>
      <c r="CM47" s="16"/>
      <c r="CN47" s="16"/>
      <c r="CO47" s="16"/>
      <c r="CP47" s="16"/>
      <c r="CQ47" s="16"/>
      <c r="CR47" s="16"/>
      <c r="CS47" s="16"/>
      <c r="CT47" s="16"/>
      <c r="CU47" s="16"/>
      <c r="CV47" s="16"/>
      <c r="CW47" s="16"/>
      <c r="CX47" s="16"/>
      <c r="CY47" s="16"/>
      <c r="CZ47" s="16"/>
      <c r="DA47" s="16"/>
      <c r="DB47" s="16"/>
      <c r="DC47" s="16"/>
      <c r="DD47" s="16"/>
      <c r="DE47" s="16"/>
      <c r="DF47" s="16"/>
      <c r="DG47" s="16"/>
      <c r="DH47" s="16"/>
      <c r="DI47" s="16"/>
      <c r="DJ47" s="16"/>
      <c r="DK47" s="16"/>
      <c r="DL47" s="16"/>
      <c r="DM47" s="16"/>
      <c r="DN47" s="16"/>
      <c r="DO47" s="16"/>
      <c r="DP47" s="16"/>
      <c r="DQ47" s="16"/>
      <c r="DR47" s="16"/>
      <c r="DS47" s="16"/>
      <c r="DT47" s="16"/>
      <c r="DU47" s="16"/>
      <c r="DV47" s="16"/>
      <c r="DW47" s="16"/>
      <c r="DX47" s="16"/>
      <c r="DY47" s="16"/>
      <c r="DZ47" s="16"/>
      <c r="EA47" s="16"/>
      <c r="EB47" s="16"/>
      <c r="EC47" s="16"/>
      <c r="ED47" s="16"/>
      <c r="EE47" s="16"/>
      <c r="EF47" s="16"/>
      <c r="EG47" s="16"/>
      <c r="EH47" s="16"/>
      <c r="EI47" s="16"/>
      <c r="EJ47" s="16"/>
      <c r="EK47" s="16"/>
      <c r="EL47" s="16"/>
      <c r="EM47" s="16"/>
      <c r="EN47" s="16"/>
      <c r="EO47" s="16"/>
      <c r="EP47" s="16"/>
      <c r="EQ47" s="16"/>
      <c r="ER47" s="16"/>
      <c r="ES47" s="16"/>
      <c r="ET47" s="16"/>
      <c r="EU47" s="16"/>
      <c r="EV47" s="16"/>
      <c r="EW47" s="16"/>
      <c r="EX47" s="16"/>
      <c r="EY47" s="16"/>
      <c r="EZ47" s="16"/>
      <c r="FA47" s="16"/>
      <c r="FB47" s="16"/>
      <c r="FC47" s="16"/>
      <c r="FD47" s="16"/>
      <c r="FE47" s="16"/>
      <c r="FF47" s="16"/>
      <c r="FG47" s="16"/>
      <c r="FH47" s="16"/>
      <c r="FI47" s="16"/>
      <c r="FJ47" s="16"/>
      <c r="FK47" s="16"/>
      <c r="FL47" s="16"/>
      <c r="FM47" s="16"/>
      <c r="FN47" s="16"/>
      <c r="FO47" s="16"/>
      <c r="FP47" s="16"/>
      <c r="FQ47" s="16"/>
      <c r="FR47" s="16"/>
      <c r="FS47" s="16"/>
      <c r="FT47" s="16"/>
      <c r="FU47" s="16"/>
      <c r="FV47" s="16"/>
      <c r="FW47" s="16"/>
      <c r="FX47" s="16"/>
      <c r="FY47" s="16"/>
      <c r="FZ47" s="16"/>
      <c r="GA47" s="16"/>
      <c r="GB47" s="16"/>
      <c r="GC47" s="16"/>
      <c r="GD47" s="16"/>
      <c r="GE47" s="16"/>
      <c r="GF47" s="16"/>
      <c r="GG47" s="16"/>
      <c r="GH47" s="16"/>
      <c r="GI47" s="16"/>
      <c r="GJ47" s="16"/>
      <c r="GK47" s="16"/>
      <c r="GL47" s="16"/>
      <c r="GM47" s="16"/>
      <c r="GN47" s="16"/>
      <c r="GO47" s="16"/>
      <c r="GP47" s="16"/>
      <c r="GQ47" s="16"/>
      <c r="GR47" s="16"/>
      <c r="GS47" s="16"/>
      <c r="GT47" s="16"/>
      <c r="GU47" s="16"/>
      <c r="GV47" s="16"/>
      <c r="GW47" s="16"/>
      <c r="GX47" s="16"/>
      <c r="GY47" s="16"/>
      <c r="GZ47" s="16"/>
      <c r="HA47" s="16"/>
      <c r="HB47" s="16"/>
      <c r="HC47" s="16"/>
      <c r="HD47" s="16"/>
      <c r="HE47" s="16"/>
      <c r="HF47" s="16"/>
      <c r="HG47" s="16"/>
      <c r="HH47" s="16"/>
      <c r="HI47" s="16"/>
      <c r="HJ47" s="16"/>
      <c r="HK47" s="16"/>
      <c r="HL47" s="16"/>
      <c r="HM47" s="16"/>
      <c r="HN47" s="16"/>
      <c r="HO47" s="16"/>
      <c r="HP47" s="16"/>
    </row>
    <row r="48" spans="1:224" ht="12.75" customHeight="1" x14ac:dyDescent="0.2">
      <c r="A48" s="67" t="s">
        <v>185</v>
      </c>
      <c r="B48" s="20">
        <v>1054</v>
      </c>
      <c r="C48" s="68" t="s">
        <v>144</v>
      </c>
      <c r="D48" s="21">
        <f t="shared" ca="1" si="3"/>
        <v>0</v>
      </c>
      <c r="E48" s="21">
        <f t="shared" ca="1" si="3"/>
        <v>0</v>
      </c>
      <c r="F48" s="21">
        <f t="shared" ca="1" si="3"/>
        <v>0</v>
      </c>
      <c r="G48" s="21">
        <f t="shared" ca="1" si="3"/>
        <v>0</v>
      </c>
      <c r="H48" s="21">
        <f t="shared" ca="1" si="3"/>
        <v>0</v>
      </c>
      <c r="I48" s="21">
        <f t="shared" ca="1" si="3"/>
        <v>0</v>
      </c>
      <c r="J48" s="21">
        <f t="shared" ca="1" si="3"/>
        <v>0</v>
      </c>
      <c r="K48" s="22">
        <f t="shared" ca="1" si="1"/>
        <v>0</v>
      </c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  <c r="BM48" s="16"/>
      <c r="BN48" s="16"/>
      <c r="BO48" s="16"/>
      <c r="BP48" s="16"/>
      <c r="BQ48" s="16"/>
      <c r="BR48" s="16"/>
      <c r="BS48" s="16"/>
      <c r="BT48" s="16"/>
      <c r="BU48" s="16"/>
      <c r="BV48" s="16"/>
      <c r="BW48" s="16"/>
      <c r="BX48" s="16"/>
      <c r="BY48" s="16"/>
      <c r="BZ48" s="16"/>
      <c r="CA48" s="16"/>
      <c r="CB48" s="16"/>
      <c r="CC48" s="16"/>
      <c r="CD48" s="16"/>
      <c r="CE48" s="16"/>
      <c r="CF48" s="16"/>
      <c r="CG48" s="16"/>
      <c r="CH48" s="16"/>
      <c r="CI48" s="16"/>
      <c r="CJ48" s="16"/>
      <c r="CK48" s="16"/>
      <c r="CL48" s="16"/>
      <c r="CM48" s="16"/>
      <c r="CN48" s="16"/>
      <c r="CO48" s="16"/>
      <c r="CP48" s="16"/>
      <c r="CQ48" s="16"/>
      <c r="CR48" s="16"/>
      <c r="CS48" s="16"/>
      <c r="CT48" s="16"/>
      <c r="CU48" s="16"/>
      <c r="CV48" s="16"/>
      <c r="CW48" s="16"/>
      <c r="CX48" s="16"/>
      <c r="CY48" s="16"/>
      <c r="CZ48" s="16"/>
      <c r="DA48" s="16"/>
      <c r="DB48" s="16"/>
      <c r="DC48" s="16"/>
      <c r="DD48" s="16"/>
      <c r="DE48" s="16"/>
      <c r="DF48" s="16"/>
      <c r="DG48" s="16"/>
      <c r="DH48" s="16"/>
      <c r="DI48" s="16"/>
      <c r="DJ48" s="16"/>
      <c r="DK48" s="16"/>
      <c r="DL48" s="16"/>
      <c r="DM48" s="16"/>
      <c r="DN48" s="16"/>
      <c r="DO48" s="16"/>
      <c r="DP48" s="16"/>
      <c r="DQ48" s="16"/>
      <c r="DR48" s="16"/>
      <c r="DS48" s="16"/>
      <c r="DT48" s="16"/>
      <c r="DU48" s="16"/>
      <c r="DV48" s="16"/>
      <c r="DW48" s="16"/>
      <c r="DX48" s="16"/>
      <c r="DY48" s="16"/>
      <c r="DZ48" s="16"/>
      <c r="EA48" s="16"/>
      <c r="EB48" s="16"/>
      <c r="EC48" s="16"/>
      <c r="ED48" s="16"/>
      <c r="EE48" s="16"/>
      <c r="EF48" s="16"/>
      <c r="EG48" s="16"/>
      <c r="EH48" s="16"/>
      <c r="EI48" s="16"/>
      <c r="EJ48" s="16"/>
      <c r="EK48" s="16"/>
      <c r="EL48" s="16"/>
      <c r="EM48" s="16"/>
      <c r="EN48" s="16"/>
      <c r="EO48" s="16"/>
      <c r="EP48" s="16"/>
      <c r="EQ48" s="16"/>
      <c r="ER48" s="16"/>
      <c r="ES48" s="16"/>
      <c r="ET48" s="16"/>
      <c r="EU48" s="16"/>
      <c r="EV48" s="16"/>
      <c r="EW48" s="16"/>
      <c r="EX48" s="16"/>
      <c r="EY48" s="16"/>
      <c r="EZ48" s="16"/>
      <c r="FA48" s="16"/>
      <c r="FB48" s="16"/>
      <c r="FC48" s="16"/>
      <c r="FD48" s="16"/>
      <c r="FE48" s="16"/>
      <c r="FF48" s="16"/>
      <c r="FG48" s="16"/>
      <c r="FH48" s="16"/>
      <c r="FI48" s="16"/>
      <c r="FJ48" s="16"/>
      <c r="FK48" s="16"/>
      <c r="FL48" s="16"/>
      <c r="FM48" s="16"/>
      <c r="FN48" s="16"/>
      <c r="FO48" s="16"/>
      <c r="FP48" s="16"/>
      <c r="FQ48" s="16"/>
      <c r="FR48" s="16"/>
      <c r="FS48" s="16"/>
      <c r="FT48" s="16"/>
      <c r="FU48" s="16"/>
      <c r="FV48" s="16"/>
      <c r="FW48" s="16"/>
      <c r="FX48" s="16"/>
      <c r="FY48" s="16"/>
      <c r="FZ48" s="16"/>
      <c r="GA48" s="16"/>
      <c r="GB48" s="16"/>
      <c r="GC48" s="16"/>
      <c r="GD48" s="16"/>
      <c r="GE48" s="16"/>
      <c r="GF48" s="16"/>
      <c r="GG48" s="16"/>
      <c r="GH48" s="16"/>
      <c r="GI48" s="16"/>
      <c r="GJ48" s="16"/>
      <c r="GK48" s="16"/>
      <c r="GL48" s="16"/>
      <c r="GM48" s="16"/>
      <c r="GN48" s="16"/>
      <c r="GO48" s="16"/>
      <c r="GP48" s="16"/>
      <c r="GQ48" s="16"/>
      <c r="GR48" s="16"/>
      <c r="GS48" s="16"/>
      <c r="GT48" s="16"/>
      <c r="GU48" s="16"/>
      <c r="GV48" s="16"/>
      <c r="GW48" s="16"/>
      <c r="GX48" s="16"/>
      <c r="GY48" s="16"/>
      <c r="GZ48" s="16"/>
      <c r="HA48" s="16"/>
      <c r="HB48" s="16"/>
      <c r="HC48" s="16"/>
      <c r="HD48" s="16"/>
      <c r="HE48" s="16"/>
      <c r="HF48" s="16"/>
      <c r="HG48" s="16"/>
      <c r="HH48" s="16"/>
      <c r="HI48" s="16"/>
      <c r="HJ48" s="16"/>
      <c r="HK48" s="16"/>
      <c r="HL48" s="16"/>
      <c r="HM48" s="16"/>
      <c r="HN48" s="16"/>
      <c r="HO48" s="16"/>
      <c r="HP48" s="16"/>
    </row>
    <row r="49" spans="1:224" ht="12.75" customHeight="1" x14ac:dyDescent="0.2">
      <c r="A49" s="67" t="s">
        <v>186</v>
      </c>
      <c r="B49" s="20">
        <v>1055</v>
      </c>
      <c r="C49" s="68" t="s">
        <v>144</v>
      </c>
      <c r="D49" s="21">
        <f t="shared" ca="1" si="3"/>
        <v>4730.95</v>
      </c>
      <c r="E49" s="21">
        <f t="shared" ca="1" si="3"/>
        <v>447640.48</v>
      </c>
      <c r="F49" s="21">
        <f t="shared" ca="1" si="3"/>
        <v>78923894.189999998</v>
      </c>
      <c r="G49" s="21">
        <f t="shared" ca="1" si="3"/>
        <v>0</v>
      </c>
      <c r="H49" s="21">
        <f t="shared" ca="1" si="3"/>
        <v>4693869.29</v>
      </c>
      <c r="I49" s="21">
        <f t="shared" ca="1" si="3"/>
        <v>972431</v>
      </c>
      <c r="J49" s="21">
        <f t="shared" ca="1" si="3"/>
        <v>356205.05</v>
      </c>
      <c r="K49" s="22">
        <f t="shared" ca="1" si="1"/>
        <v>85398770.960000008</v>
      </c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  <c r="BM49" s="16"/>
      <c r="BN49" s="16"/>
      <c r="BO49" s="16"/>
      <c r="BP49" s="16"/>
      <c r="BQ49" s="16"/>
      <c r="BR49" s="16"/>
      <c r="BS49" s="16"/>
      <c r="BT49" s="16"/>
      <c r="BU49" s="16"/>
      <c r="BV49" s="16"/>
      <c r="BW49" s="16"/>
      <c r="BX49" s="16"/>
      <c r="BY49" s="16"/>
      <c r="BZ49" s="16"/>
      <c r="CA49" s="16"/>
      <c r="CB49" s="16"/>
      <c r="CC49" s="16"/>
      <c r="CD49" s="16"/>
      <c r="CE49" s="16"/>
      <c r="CF49" s="16"/>
      <c r="CG49" s="16"/>
      <c r="CH49" s="16"/>
      <c r="CI49" s="16"/>
      <c r="CJ49" s="16"/>
      <c r="CK49" s="16"/>
      <c r="CL49" s="16"/>
      <c r="CM49" s="16"/>
      <c r="CN49" s="16"/>
      <c r="CO49" s="16"/>
      <c r="CP49" s="16"/>
      <c r="CQ49" s="16"/>
      <c r="CR49" s="16"/>
      <c r="CS49" s="16"/>
      <c r="CT49" s="16"/>
      <c r="CU49" s="16"/>
      <c r="CV49" s="16"/>
      <c r="CW49" s="16"/>
      <c r="CX49" s="16"/>
      <c r="CY49" s="16"/>
      <c r="CZ49" s="16"/>
      <c r="DA49" s="16"/>
      <c r="DB49" s="16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6"/>
      <c r="DT49" s="16"/>
      <c r="DU49" s="16"/>
      <c r="DV49" s="16"/>
      <c r="DW49" s="16"/>
      <c r="DX49" s="16"/>
      <c r="DY49" s="16"/>
      <c r="DZ49" s="16"/>
      <c r="EA49" s="16"/>
      <c r="EB49" s="16"/>
      <c r="EC49" s="16"/>
      <c r="ED49" s="16"/>
      <c r="EE49" s="16"/>
      <c r="EF49" s="16"/>
      <c r="EG49" s="16"/>
      <c r="EH49" s="16"/>
      <c r="EI49" s="16"/>
      <c r="EJ49" s="16"/>
      <c r="EK49" s="16"/>
      <c r="EL49" s="16"/>
      <c r="EM49" s="16"/>
      <c r="EN49" s="16"/>
      <c r="EO49" s="16"/>
      <c r="EP49" s="16"/>
      <c r="EQ49" s="16"/>
      <c r="ER49" s="16"/>
      <c r="ES49" s="16"/>
      <c r="ET49" s="16"/>
      <c r="EU49" s="16"/>
      <c r="EV49" s="16"/>
      <c r="EW49" s="16"/>
      <c r="EX49" s="16"/>
      <c r="EY49" s="16"/>
      <c r="EZ49" s="16"/>
      <c r="FA49" s="16"/>
      <c r="FB49" s="16"/>
      <c r="FC49" s="16"/>
      <c r="FD49" s="16"/>
      <c r="FE49" s="16"/>
      <c r="FF49" s="16"/>
      <c r="FG49" s="16"/>
      <c r="FH49" s="16"/>
      <c r="FI49" s="16"/>
      <c r="FJ49" s="16"/>
      <c r="FK49" s="16"/>
      <c r="FL49" s="16"/>
      <c r="FM49" s="16"/>
      <c r="FN49" s="16"/>
      <c r="FO49" s="16"/>
      <c r="FP49" s="16"/>
      <c r="FQ49" s="16"/>
      <c r="FR49" s="16"/>
      <c r="FS49" s="16"/>
      <c r="FT49" s="16"/>
      <c r="FU49" s="16"/>
      <c r="FV49" s="16"/>
      <c r="FW49" s="16"/>
      <c r="FX49" s="16"/>
      <c r="FY49" s="16"/>
      <c r="FZ49" s="16"/>
      <c r="GA49" s="16"/>
      <c r="GB49" s="16"/>
      <c r="GC49" s="16"/>
      <c r="GD49" s="16"/>
      <c r="GE49" s="16"/>
      <c r="GF49" s="16"/>
      <c r="GG49" s="16"/>
      <c r="GH49" s="16"/>
      <c r="GI49" s="16"/>
      <c r="GJ49" s="16"/>
      <c r="GK49" s="16"/>
      <c r="GL49" s="16"/>
      <c r="GM49" s="16"/>
      <c r="GN49" s="16"/>
      <c r="GO49" s="16"/>
      <c r="GP49" s="16"/>
      <c r="GQ49" s="16"/>
      <c r="GR49" s="16"/>
      <c r="GS49" s="16"/>
      <c r="GT49" s="16"/>
      <c r="GU49" s="16"/>
      <c r="GV49" s="16"/>
      <c r="GW49" s="16"/>
      <c r="GX49" s="16"/>
      <c r="GY49" s="16"/>
      <c r="GZ49" s="16"/>
      <c r="HA49" s="16"/>
      <c r="HB49" s="16"/>
      <c r="HC49" s="16"/>
      <c r="HD49" s="16"/>
      <c r="HE49" s="16"/>
      <c r="HF49" s="16"/>
      <c r="HG49" s="16"/>
      <c r="HH49" s="16"/>
      <c r="HI49" s="16"/>
      <c r="HJ49" s="16"/>
      <c r="HK49" s="16"/>
      <c r="HL49" s="16"/>
      <c r="HM49" s="16"/>
      <c r="HN49" s="16"/>
      <c r="HO49" s="16"/>
      <c r="HP49" s="16"/>
    </row>
    <row r="50" spans="1:224" ht="12.75" customHeight="1" x14ac:dyDescent="0.2">
      <c r="A50" s="67" t="s">
        <v>187</v>
      </c>
      <c r="B50" s="20">
        <v>1056</v>
      </c>
      <c r="C50" s="68" t="s">
        <v>144</v>
      </c>
      <c r="D50" s="21">
        <f t="shared" ca="1" si="3"/>
        <v>0</v>
      </c>
      <c r="E50" s="21">
        <f t="shared" ca="1" si="3"/>
        <v>0</v>
      </c>
      <c r="F50" s="21">
        <f t="shared" ca="1" si="3"/>
        <v>0</v>
      </c>
      <c r="G50" s="21">
        <f t="shared" ca="1" si="3"/>
        <v>0</v>
      </c>
      <c r="H50" s="21">
        <f t="shared" ca="1" si="3"/>
        <v>0</v>
      </c>
      <c r="I50" s="21">
        <f t="shared" ca="1" si="3"/>
        <v>0</v>
      </c>
      <c r="J50" s="21">
        <f t="shared" ca="1" si="3"/>
        <v>0</v>
      </c>
      <c r="K50" s="22">
        <f t="shared" ca="1" si="1"/>
        <v>0</v>
      </c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  <c r="BM50" s="16"/>
      <c r="BN50" s="16"/>
      <c r="BO50" s="16"/>
      <c r="BP50" s="16"/>
      <c r="BQ50" s="16"/>
      <c r="BR50" s="16"/>
      <c r="BS50" s="16"/>
      <c r="BT50" s="16"/>
      <c r="BU50" s="16"/>
      <c r="BV50" s="16"/>
      <c r="BW50" s="16"/>
      <c r="BX50" s="16"/>
      <c r="BY50" s="16"/>
      <c r="BZ50" s="16"/>
      <c r="CA50" s="16"/>
      <c r="CB50" s="16"/>
      <c r="CC50" s="16"/>
      <c r="CD50" s="16"/>
      <c r="CE50" s="16"/>
      <c r="CF50" s="16"/>
      <c r="CG50" s="16"/>
      <c r="CH50" s="16"/>
      <c r="CI50" s="16"/>
      <c r="CJ50" s="16"/>
      <c r="CK50" s="16"/>
      <c r="CL50" s="16"/>
      <c r="CM50" s="16"/>
      <c r="CN50" s="16"/>
      <c r="CO50" s="16"/>
      <c r="CP50" s="16"/>
      <c r="CQ50" s="16"/>
      <c r="CR50" s="16"/>
      <c r="CS50" s="16"/>
      <c r="CT50" s="16"/>
      <c r="CU50" s="16"/>
      <c r="CV50" s="16"/>
      <c r="CW50" s="16"/>
      <c r="CX50" s="16"/>
      <c r="CY50" s="16"/>
      <c r="CZ50" s="16"/>
      <c r="DA50" s="16"/>
      <c r="DB50" s="16"/>
      <c r="DC50" s="16"/>
      <c r="DD50" s="16"/>
      <c r="DE50" s="16"/>
      <c r="DF50" s="16"/>
      <c r="DG50" s="16"/>
      <c r="DH50" s="16"/>
      <c r="DI50" s="16"/>
      <c r="DJ50" s="16"/>
      <c r="DK50" s="16"/>
      <c r="DL50" s="16"/>
      <c r="DM50" s="16"/>
      <c r="DN50" s="16"/>
      <c r="DO50" s="16"/>
      <c r="DP50" s="16"/>
      <c r="DQ50" s="16"/>
      <c r="DR50" s="16"/>
      <c r="DS50" s="16"/>
      <c r="DT50" s="16"/>
      <c r="DU50" s="16"/>
      <c r="DV50" s="16"/>
      <c r="DW50" s="16"/>
      <c r="DX50" s="16"/>
      <c r="DY50" s="16"/>
      <c r="DZ50" s="16"/>
      <c r="EA50" s="16"/>
      <c r="EB50" s="16"/>
      <c r="EC50" s="16"/>
      <c r="ED50" s="16"/>
      <c r="EE50" s="16"/>
      <c r="EF50" s="16"/>
      <c r="EG50" s="16"/>
      <c r="EH50" s="16"/>
      <c r="EI50" s="16"/>
      <c r="EJ50" s="16"/>
      <c r="EK50" s="16"/>
      <c r="EL50" s="16"/>
      <c r="EM50" s="16"/>
      <c r="EN50" s="16"/>
      <c r="EO50" s="16"/>
      <c r="EP50" s="16"/>
      <c r="EQ50" s="16"/>
      <c r="ER50" s="16"/>
      <c r="ES50" s="16"/>
      <c r="ET50" s="16"/>
      <c r="EU50" s="16"/>
      <c r="EV50" s="16"/>
      <c r="EW50" s="16"/>
      <c r="EX50" s="16"/>
      <c r="EY50" s="16"/>
      <c r="EZ50" s="16"/>
      <c r="FA50" s="16"/>
      <c r="FB50" s="16"/>
      <c r="FC50" s="16"/>
      <c r="FD50" s="16"/>
      <c r="FE50" s="16"/>
      <c r="FF50" s="16"/>
      <c r="FG50" s="16"/>
      <c r="FH50" s="16"/>
      <c r="FI50" s="16"/>
      <c r="FJ50" s="16"/>
      <c r="FK50" s="16"/>
      <c r="FL50" s="16"/>
      <c r="FM50" s="16"/>
      <c r="FN50" s="16"/>
      <c r="FO50" s="16"/>
      <c r="FP50" s="16"/>
      <c r="FQ50" s="16"/>
      <c r="FR50" s="16"/>
      <c r="FS50" s="16"/>
      <c r="FT50" s="16"/>
      <c r="FU50" s="16"/>
      <c r="FV50" s="16"/>
      <c r="FW50" s="16"/>
      <c r="FX50" s="16"/>
      <c r="FY50" s="16"/>
      <c r="FZ50" s="16"/>
      <c r="GA50" s="16"/>
      <c r="GB50" s="16"/>
      <c r="GC50" s="16"/>
      <c r="GD50" s="16"/>
      <c r="GE50" s="16"/>
      <c r="GF50" s="16"/>
      <c r="GG50" s="16"/>
      <c r="GH50" s="16"/>
      <c r="GI50" s="16"/>
      <c r="GJ50" s="16"/>
      <c r="GK50" s="16"/>
      <c r="GL50" s="16"/>
      <c r="GM50" s="16"/>
      <c r="GN50" s="16"/>
      <c r="GO50" s="16"/>
      <c r="GP50" s="16"/>
      <c r="GQ50" s="16"/>
      <c r="GR50" s="16"/>
      <c r="GS50" s="16"/>
      <c r="GT50" s="16"/>
      <c r="GU50" s="16"/>
      <c r="GV50" s="16"/>
      <c r="GW50" s="16"/>
      <c r="GX50" s="16"/>
      <c r="GY50" s="16"/>
      <c r="GZ50" s="16"/>
      <c r="HA50" s="16"/>
      <c r="HB50" s="16"/>
      <c r="HC50" s="16"/>
      <c r="HD50" s="16"/>
      <c r="HE50" s="16"/>
      <c r="HF50" s="16"/>
      <c r="HG50" s="16"/>
      <c r="HH50" s="16"/>
      <c r="HI50" s="16"/>
      <c r="HJ50" s="16"/>
      <c r="HK50" s="16"/>
      <c r="HL50" s="16"/>
      <c r="HM50" s="16"/>
      <c r="HN50" s="16"/>
      <c r="HO50" s="16"/>
      <c r="HP50" s="16"/>
    </row>
    <row r="51" spans="1:224" ht="12.75" customHeight="1" x14ac:dyDescent="0.2">
      <c r="A51" s="67" t="s">
        <v>188</v>
      </c>
      <c r="B51" s="20">
        <v>1057</v>
      </c>
      <c r="C51" s="68" t="s">
        <v>144</v>
      </c>
      <c r="D51" s="21">
        <f t="shared" ca="1" si="3"/>
        <v>0</v>
      </c>
      <c r="E51" s="21">
        <f t="shared" ca="1" si="3"/>
        <v>0</v>
      </c>
      <c r="F51" s="21">
        <f t="shared" ca="1" si="3"/>
        <v>0</v>
      </c>
      <c r="G51" s="21">
        <f t="shared" ca="1" si="3"/>
        <v>0</v>
      </c>
      <c r="H51" s="21">
        <f t="shared" ca="1" si="3"/>
        <v>0</v>
      </c>
      <c r="I51" s="21">
        <f t="shared" ca="1" si="3"/>
        <v>0</v>
      </c>
      <c r="J51" s="21">
        <f t="shared" ca="1" si="3"/>
        <v>0</v>
      </c>
      <c r="K51" s="22">
        <f t="shared" ca="1" si="1"/>
        <v>0</v>
      </c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  <c r="BM51" s="16"/>
      <c r="BN51" s="16"/>
      <c r="BO51" s="16"/>
      <c r="BP51" s="16"/>
      <c r="BQ51" s="16"/>
      <c r="BR51" s="16"/>
      <c r="BS51" s="16"/>
      <c r="BT51" s="16"/>
      <c r="BU51" s="16"/>
      <c r="BV51" s="16"/>
      <c r="BW51" s="16"/>
      <c r="BX51" s="16"/>
      <c r="BY51" s="16"/>
      <c r="BZ51" s="16"/>
      <c r="CA51" s="16"/>
      <c r="CB51" s="16"/>
      <c r="CC51" s="16"/>
      <c r="CD51" s="16"/>
      <c r="CE51" s="16"/>
      <c r="CF51" s="16"/>
      <c r="CG51" s="16"/>
      <c r="CH51" s="16"/>
      <c r="CI51" s="16"/>
      <c r="CJ51" s="16"/>
      <c r="CK51" s="16"/>
      <c r="CL51" s="16"/>
      <c r="CM51" s="16"/>
      <c r="CN51" s="16"/>
      <c r="CO51" s="16"/>
      <c r="CP51" s="16"/>
      <c r="CQ51" s="16"/>
      <c r="CR51" s="16"/>
      <c r="CS51" s="16"/>
      <c r="CT51" s="16"/>
      <c r="CU51" s="16"/>
      <c r="CV51" s="16"/>
      <c r="CW51" s="16"/>
      <c r="CX51" s="16"/>
      <c r="CY51" s="16"/>
      <c r="CZ51" s="16"/>
      <c r="DA51" s="16"/>
      <c r="DB51" s="16"/>
      <c r="DC51" s="16"/>
      <c r="DD51" s="16"/>
      <c r="DE51" s="16"/>
      <c r="DF51" s="16"/>
      <c r="DG51" s="16"/>
      <c r="DH51" s="16"/>
      <c r="DI51" s="16"/>
      <c r="DJ51" s="16"/>
      <c r="DK51" s="16"/>
      <c r="DL51" s="16"/>
      <c r="DM51" s="16"/>
      <c r="DN51" s="16"/>
      <c r="DO51" s="16"/>
      <c r="DP51" s="16"/>
      <c r="DQ51" s="16"/>
      <c r="DR51" s="16"/>
      <c r="DS51" s="16"/>
      <c r="DT51" s="16"/>
      <c r="DU51" s="16"/>
      <c r="DV51" s="16"/>
      <c r="DW51" s="16"/>
      <c r="DX51" s="16"/>
      <c r="DY51" s="16"/>
      <c r="DZ51" s="16"/>
      <c r="EA51" s="16"/>
      <c r="EB51" s="16"/>
      <c r="EC51" s="16"/>
      <c r="ED51" s="16"/>
      <c r="EE51" s="16"/>
      <c r="EF51" s="16"/>
      <c r="EG51" s="16"/>
      <c r="EH51" s="16"/>
      <c r="EI51" s="16"/>
      <c r="EJ51" s="16"/>
      <c r="EK51" s="16"/>
      <c r="EL51" s="16"/>
      <c r="EM51" s="16"/>
      <c r="EN51" s="16"/>
      <c r="EO51" s="16"/>
      <c r="EP51" s="16"/>
      <c r="EQ51" s="16"/>
      <c r="ER51" s="16"/>
      <c r="ES51" s="16"/>
      <c r="ET51" s="16"/>
      <c r="EU51" s="16"/>
      <c r="EV51" s="16"/>
      <c r="EW51" s="16"/>
      <c r="EX51" s="16"/>
      <c r="EY51" s="16"/>
      <c r="EZ51" s="16"/>
      <c r="FA51" s="16"/>
      <c r="FB51" s="16"/>
      <c r="FC51" s="16"/>
      <c r="FD51" s="16"/>
      <c r="FE51" s="16"/>
      <c r="FF51" s="16"/>
      <c r="FG51" s="16"/>
      <c r="FH51" s="16"/>
      <c r="FI51" s="16"/>
      <c r="FJ51" s="16"/>
      <c r="FK51" s="16"/>
      <c r="FL51" s="16"/>
      <c r="FM51" s="16"/>
      <c r="FN51" s="16"/>
      <c r="FO51" s="16"/>
      <c r="FP51" s="16"/>
      <c r="FQ51" s="16"/>
      <c r="FR51" s="16"/>
      <c r="FS51" s="16"/>
      <c r="FT51" s="16"/>
      <c r="FU51" s="16"/>
      <c r="FV51" s="16"/>
      <c r="FW51" s="16"/>
      <c r="FX51" s="16"/>
      <c r="FY51" s="16"/>
      <c r="FZ51" s="16"/>
      <c r="GA51" s="16"/>
      <c r="GB51" s="16"/>
      <c r="GC51" s="16"/>
      <c r="GD51" s="16"/>
      <c r="GE51" s="16"/>
      <c r="GF51" s="16"/>
      <c r="GG51" s="16"/>
      <c r="GH51" s="16"/>
      <c r="GI51" s="16"/>
      <c r="GJ51" s="16"/>
      <c r="GK51" s="16"/>
      <c r="GL51" s="16"/>
      <c r="GM51" s="16"/>
      <c r="GN51" s="16"/>
      <c r="GO51" s="16"/>
      <c r="GP51" s="16"/>
      <c r="GQ51" s="16"/>
      <c r="GR51" s="16"/>
      <c r="GS51" s="16"/>
      <c r="GT51" s="16"/>
      <c r="GU51" s="16"/>
      <c r="GV51" s="16"/>
      <c r="GW51" s="16"/>
      <c r="GX51" s="16"/>
      <c r="GY51" s="16"/>
      <c r="GZ51" s="16"/>
      <c r="HA51" s="16"/>
      <c r="HB51" s="16"/>
      <c r="HC51" s="16"/>
      <c r="HD51" s="16"/>
      <c r="HE51" s="16"/>
      <c r="HF51" s="16"/>
      <c r="HG51" s="16"/>
      <c r="HH51" s="16"/>
      <c r="HI51" s="16"/>
      <c r="HJ51" s="16"/>
      <c r="HK51" s="16"/>
      <c r="HL51" s="16"/>
      <c r="HM51" s="16"/>
      <c r="HN51" s="16"/>
      <c r="HO51" s="16"/>
      <c r="HP51" s="16"/>
    </row>
    <row r="52" spans="1:224" ht="12.75" customHeight="1" x14ac:dyDescent="0.2">
      <c r="A52" s="67" t="s">
        <v>189</v>
      </c>
      <c r="B52" s="20">
        <v>1058</v>
      </c>
      <c r="C52" s="68" t="s">
        <v>144</v>
      </c>
      <c r="D52" s="21">
        <f t="shared" ca="1" si="3"/>
        <v>0</v>
      </c>
      <c r="E52" s="21">
        <f t="shared" ca="1" si="3"/>
        <v>0</v>
      </c>
      <c r="F52" s="21">
        <f t="shared" ca="1" si="3"/>
        <v>0</v>
      </c>
      <c r="G52" s="21">
        <f t="shared" ca="1" si="3"/>
        <v>0</v>
      </c>
      <c r="H52" s="21">
        <f t="shared" ca="1" si="3"/>
        <v>0</v>
      </c>
      <c r="I52" s="21">
        <f t="shared" ca="1" si="3"/>
        <v>0</v>
      </c>
      <c r="J52" s="21">
        <f t="shared" ca="1" si="3"/>
        <v>0</v>
      </c>
      <c r="K52" s="22">
        <f t="shared" ref="K52" ca="1" si="4">+SUM(D52:J52)</f>
        <v>0</v>
      </c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  <c r="BB52" s="16"/>
      <c r="BC52" s="16"/>
      <c r="BD52" s="16"/>
      <c r="BE52" s="16"/>
      <c r="BF52" s="16"/>
      <c r="BG52" s="16"/>
      <c r="BH52" s="16"/>
      <c r="BI52" s="16"/>
      <c r="BJ52" s="16"/>
      <c r="BK52" s="16"/>
      <c r="BL52" s="16"/>
      <c r="BM52" s="16"/>
      <c r="BN52" s="16"/>
      <c r="BO52" s="16"/>
      <c r="BP52" s="16"/>
      <c r="BQ52" s="16"/>
      <c r="BR52" s="16"/>
      <c r="BS52" s="16"/>
      <c r="BT52" s="16"/>
      <c r="BU52" s="16"/>
      <c r="BV52" s="16"/>
      <c r="BW52" s="16"/>
      <c r="BX52" s="16"/>
      <c r="BY52" s="16"/>
      <c r="BZ52" s="16"/>
      <c r="CA52" s="16"/>
      <c r="CB52" s="16"/>
      <c r="CC52" s="16"/>
      <c r="CD52" s="16"/>
      <c r="CE52" s="16"/>
      <c r="CF52" s="16"/>
      <c r="CG52" s="16"/>
      <c r="CH52" s="16"/>
      <c r="CI52" s="16"/>
      <c r="CJ52" s="16"/>
      <c r="CK52" s="16"/>
      <c r="CL52" s="16"/>
      <c r="CM52" s="16"/>
      <c r="CN52" s="16"/>
      <c r="CO52" s="16"/>
      <c r="CP52" s="16"/>
      <c r="CQ52" s="16"/>
      <c r="CR52" s="16"/>
      <c r="CS52" s="16"/>
      <c r="CT52" s="16"/>
      <c r="CU52" s="16"/>
      <c r="CV52" s="16"/>
      <c r="CW52" s="16"/>
      <c r="CX52" s="16"/>
      <c r="CY52" s="16"/>
      <c r="CZ52" s="16"/>
      <c r="DA52" s="16"/>
      <c r="DB52" s="16"/>
      <c r="DC52" s="16"/>
      <c r="DD52" s="16"/>
      <c r="DE52" s="16"/>
      <c r="DF52" s="16"/>
      <c r="DG52" s="16"/>
      <c r="DH52" s="16"/>
      <c r="DI52" s="16"/>
      <c r="DJ52" s="16"/>
      <c r="DK52" s="16"/>
      <c r="DL52" s="16"/>
      <c r="DM52" s="16"/>
      <c r="DN52" s="16"/>
      <c r="DO52" s="16"/>
      <c r="DP52" s="16"/>
      <c r="DQ52" s="16"/>
      <c r="DR52" s="16"/>
      <c r="DS52" s="16"/>
      <c r="DT52" s="16"/>
      <c r="DU52" s="16"/>
      <c r="DV52" s="16"/>
      <c r="DW52" s="16"/>
      <c r="DX52" s="16"/>
      <c r="DY52" s="16"/>
      <c r="DZ52" s="16"/>
      <c r="EA52" s="16"/>
      <c r="EB52" s="16"/>
      <c r="EC52" s="16"/>
      <c r="ED52" s="16"/>
      <c r="EE52" s="16"/>
      <c r="EF52" s="16"/>
      <c r="EG52" s="16"/>
      <c r="EH52" s="16"/>
      <c r="EI52" s="16"/>
      <c r="EJ52" s="16"/>
      <c r="EK52" s="16"/>
      <c r="EL52" s="16"/>
      <c r="EM52" s="16"/>
      <c r="EN52" s="16"/>
      <c r="EO52" s="16"/>
      <c r="EP52" s="16"/>
      <c r="EQ52" s="16"/>
      <c r="ER52" s="16"/>
      <c r="ES52" s="16"/>
      <c r="ET52" s="16"/>
      <c r="EU52" s="16"/>
      <c r="EV52" s="16"/>
      <c r="EW52" s="16"/>
      <c r="EX52" s="16"/>
      <c r="EY52" s="16"/>
      <c r="EZ52" s="16"/>
      <c r="FA52" s="16"/>
      <c r="FB52" s="16"/>
      <c r="FC52" s="16"/>
      <c r="FD52" s="16"/>
      <c r="FE52" s="16"/>
      <c r="FF52" s="16"/>
      <c r="FG52" s="16"/>
      <c r="FH52" s="16"/>
      <c r="FI52" s="16"/>
      <c r="FJ52" s="16"/>
      <c r="FK52" s="16"/>
      <c r="FL52" s="16"/>
      <c r="FM52" s="16"/>
      <c r="FN52" s="16"/>
      <c r="FO52" s="16"/>
      <c r="FP52" s="16"/>
      <c r="FQ52" s="16"/>
      <c r="FR52" s="16"/>
      <c r="FS52" s="16"/>
      <c r="FT52" s="16"/>
      <c r="FU52" s="16"/>
      <c r="FV52" s="16"/>
      <c r="FW52" s="16"/>
      <c r="FX52" s="16"/>
      <c r="FY52" s="16"/>
      <c r="FZ52" s="16"/>
      <c r="GA52" s="16"/>
      <c r="GB52" s="16"/>
      <c r="GC52" s="16"/>
      <c r="GD52" s="16"/>
      <c r="GE52" s="16"/>
      <c r="GF52" s="16"/>
      <c r="GG52" s="16"/>
      <c r="GH52" s="16"/>
      <c r="GI52" s="16"/>
      <c r="GJ52" s="16"/>
      <c r="GK52" s="16"/>
      <c r="GL52" s="16"/>
      <c r="GM52" s="16"/>
      <c r="GN52" s="16"/>
      <c r="GO52" s="16"/>
      <c r="GP52" s="16"/>
      <c r="GQ52" s="16"/>
      <c r="GR52" s="16"/>
      <c r="GS52" s="16"/>
      <c r="GT52" s="16"/>
      <c r="GU52" s="16"/>
      <c r="GV52" s="16"/>
      <c r="GW52" s="16"/>
      <c r="GX52" s="16"/>
      <c r="GY52" s="16"/>
      <c r="GZ52" s="16"/>
      <c r="HA52" s="16"/>
      <c r="HB52" s="16"/>
      <c r="HC52" s="16"/>
      <c r="HD52" s="16"/>
      <c r="HE52" s="16"/>
      <c r="HF52" s="16"/>
      <c r="HG52" s="16"/>
      <c r="HH52" s="16"/>
      <c r="HI52" s="16"/>
      <c r="HJ52" s="16"/>
      <c r="HK52" s="16"/>
      <c r="HL52" s="16"/>
      <c r="HM52" s="16"/>
      <c r="HN52" s="16"/>
      <c r="HO52" s="16"/>
      <c r="HP52" s="16"/>
    </row>
    <row r="53" spans="1:224" ht="12.75" customHeight="1" x14ac:dyDescent="0.2">
      <c r="A53" s="67" t="s">
        <v>190</v>
      </c>
      <c r="B53" s="20">
        <v>1059</v>
      </c>
      <c r="C53" s="68" t="s">
        <v>144</v>
      </c>
      <c r="D53" s="21">
        <f t="shared" ca="1" si="3"/>
        <v>0</v>
      </c>
      <c r="E53" s="21">
        <f t="shared" ca="1" si="3"/>
        <v>0</v>
      </c>
      <c r="F53" s="21">
        <f t="shared" ca="1" si="3"/>
        <v>0</v>
      </c>
      <c r="G53" s="21">
        <f t="shared" ca="1" si="3"/>
        <v>0</v>
      </c>
      <c r="H53" s="21">
        <f t="shared" ca="1" si="3"/>
        <v>0</v>
      </c>
      <c r="I53" s="21">
        <f t="shared" ca="1" si="3"/>
        <v>0</v>
      </c>
      <c r="J53" s="21">
        <f t="shared" ca="1" si="3"/>
        <v>0</v>
      </c>
      <c r="K53" s="22">
        <f t="shared" ref="K53:K55" ca="1" si="5">+SUM(D53:J53)</f>
        <v>0</v>
      </c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  <c r="BB53" s="16"/>
      <c r="BC53" s="16"/>
      <c r="BD53" s="16"/>
      <c r="BE53" s="16"/>
      <c r="BF53" s="16"/>
      <c r="BG53" s="16"/>
      <c r="BH53" s="16"/>
      <c r="BI53" s="16"/>
      <c r="BJ53" s="16"/>
      <c r="BK53" s="16"/>
      <c r="BL53" s="16"/>
      <c r="BM53" s="16"/>
      <c r="BN53" s="16"/>
      <c r="BO53" s="16"/>
      <c r="BP53" s="16"/>
      <c r="BQ53" s="16"/>
      <c r="BR53" s="16"/>
      <c r="BS53" s="16"/>
      <c r="BT53" s="16"/>
      <c r="BU53" s="16"/>
      <c r="BV53" s="16"/>
      <c r="BW53" s="16"/>
      <c r="BX53" s="16"/>
      <c r="BY53" s="16"/>
      <c r="BZ53" s="16"/>
      <c r="CA53" s="16"/>
      <c r="CB53" s="16"/>
      <c r="CC53" s="16"/>
      <c r="CD53" s="16"/>
      <c r="CE53" s="16"/>
      <c r="CF53" s="16"/>
      <c r="CG53" s="16"/>
      <c r="CH53" s="16"/>
      <c r="CI53" s="16"/>
      <c r="CJ53" s="16"/>
      <c r="CK53" s="16"/>
      <c r="CL53" s="16"/>
      <c r="CM53" s="16"/>
      <c r="CN53" s="16"/>
      <c r="CO53" s="16"/>
      <c r="CP53" s="16"/>
      <c r="CQ53" s="16"/>
      <c r="CR53" s="16"/>
      <c r="CS53" s="16"/>
      <c r="CT53" s="16"/>
      <c r="CU53" s="16"/>
      <c r="CV53" s="16"/>
      <c r="CW53" s="16"/>
      <c r="CX53" s="16"/>
      <c r="CY53" s="16"/>
      <c r="CZ53" s="16"/>
      <c r="DA53" s="16"/>
      <c r="DB53" s="16"/>
      <c r="DC53" s="16"/>
      <c r="DD53" s="16"/>
      <c r="DE53" s="16"/>
      <c r="DF53" s="16"/>
      <c r="DG53" s="16"/>
      <c r="DH53" s="16"/>
      <c r="DI53" s="16"/>
      <c r="DJ53" s="16"/>
      <c r="DK53" s="16"/>
      <c r="DL53" s="16"/>
      <c r="DM53" s="16"/>
      <c r="DN53" s="16"/>
      <c r="DO53" s="16"/>
      <c r="DP53" s="16"/>
      <c r="DQ53" s="16"/>
      <c r="DR53" s="16"/>
      <c r="DS53" s="16"/>
      <c r="DT53" s="16"/>
      <c r="DU53" s="16"/>
      <c r="DV53" s="16"/>
      <c r="DW53" s="16"/>
      <c r="DX53" s="16"/>
      <c r="DY53" s="16"/>
      <c r="DZ53" s="16"/>
      <c r="EA53" s="16"/>
      <c r="EB53" s="16"/>
      <c r="EC53" s="16"/>
      <c r="ED53" s="16"/>
      <c r="EE53" s="16"/>
      <c r="EF53" s="16"/>
      <c r="EG53" s="16"/>
      <c r="EH53" s="16"/>
      <c r="EI53" s="16"/>
      <c r="EJ53" s="16"/>
      <c r="EK53" s="16"/>
      <c r="EL53" s="16"/>
      <c r="EM53" s="16"/>
      <c r="EN53" s="16"/>
      <c r="EO53" s="16"/>
      <c r="EP53" s="16"/>
      <c r="EQ53" s="16"/>
      <c r="ER53" s="16"/>
      <c r="ES53" s="16"/>
      <c r="ET53" s="16"/>
      <c r="EU53" s="16"/>
      <c r="EV53" s="16"/>
      <c r="EW53" s="16"/>
      <c r="EX53" s="16"/>
      <c r="EY53" s="16"/>
      <c r="EZ53" s="16"/>
      <c r="FA53" s="16"/>
      <c r="FB53" s="16"/>
      <c r="FC53" s="16"/>
      <c r="FD53" s="16"/>
      <c r="FE53" s="16"/>
      <c r="FF53" s="16"/>
      <c r="FG53" s="16"/>
      <c r="FH53" s="16"/>
      <c r="FI53" s="16"/>
      <c r="FJ53" s="16"/>
      <c r="FK53" s="16"/>
      <c r="FL53" s="16"/>
      <c r="FM53" s="16"/>
      <c r="FN53" s="16"/>
      <c r="FO53" s="16"/>
      <c r="FP53" s="16"/>
      <c r="FQ53" s="16"/>
      <c r="FR53" s="16"/>
      <c r="FS53" s="16"/>
      <c r="FT53" s="16"/>
      <c r="FU53" s="16"/>
      <c r="FV53" s="16"/>
      <c r="FW53" s="16"/>
      <c r="FX53" s="16"/>
      <c r="FY53" s="16"/>
      <c r="FZ53" s="16"/>
      <c r="GA53" s="16"/>
      <c r="GB53" s="16"/>
      <c r="GC53" s="16"/>
      <c r="GD53" s="16"/>
      <c r="GE53" s="16"/>
      <c r="GF53" s="16"/>
      <c r="GG53" s="16"/>
      <c r="GH53" s="16"/>
      <c r="GI53" s="16"/>
      <c r="GJ53" s="16"/>
      <c r="GK53" s="16"/>
      <c r="GL53" s="16"/>
      <c r="GM53" s="16"/>
      <c r="GN53" s="16"/>
      <c r="GO53" s="16"/>
      <c r="GP53" s="16"/>
      <c r="GQ53" s="16"/>
      <c r="GR53" s="16"/>
      <c r="GS53" s="16"/>
      <c r="GT53" s="16"/>
      <c r="GU53" s="16"/>
      <c r="GV53" s="16"/>
      <c r="GW53" s="16"/>
      <c r="GX53" s="16"/>
      <c r="GY53" s="16"/>
      <c r="GZ53" s="16"/>
      <c r="HA53" s="16"/>
      <c r="HB53" s="16"/>
      <c r="HC53" s="16"/>
      <c r="HD53" s="16"/>
      <c r="HE53" s="16"/>
      <c r="HF53" s="16"/>
      <c r="HG53" s="16"/>
      <c r="HH53" s="16"/>
      <c r="HI53" s="16"/>
      <c r="HJ53" s="16"/>
      <c r="HK53" s="16"/>
      <c r="HL53" s="16"/>
      <c r="HM53" s="16"/>
      <c r="HN53" s="16"/>
      <c r="HO53" s="16"/>
      <c r="HP53" s="16"/>
    </row>
    <row r="54" spans="1:224" ht="12.75" customHeight="1" x14ac:dyDescent="0.2">
      <c r="A54" s="67" t="s">
        <v>191</v>
      </c>
      <c r="B54" s="20">
        <v>1060</v>
      </c>
      <c r="C54" s="68" t="s">
        <v>144</v>
      </c>
      <c r="D54" s="21">
        <f t="shared" ca="1" si="3"/>
        <v>0</v>
      </c>
      <c r="E54" s="21">
        <f t="shared" ca="1" si="3"/>
        <v>0</v>
      </c>
      <c r="F54" s="21">
        <f t="shared" ca="1" si="3"/>
        <v>0</v>
      </c>
      <c r="G54" s="21">
        <f t="shared" ca="1" si="3"/>
        <v>0</v>
      </c>
      <c r="H54" s="21">
        <f t="shared" ca="1" si="3"/>
        <v>0</v>
      </c>
      <c r="I54" s="21">
        <f t="shared" ca="1" si="3"/>
        <v>0</v>
      </c>
      <c r="J54" s="21">
        <f t="shared" ca="1" si="3"/>
        <v>0</v>
      </c>
      <c r="K54" s="22">
        <f t="shared" ca="1" si="5"/>
        <v>0</v>
      </c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6"/>
      <c r="BA54" s="16"/>
      <c r="BB54" s="16"/>
      <c r="BC54" s="16"/>
      <c r="BD54" s="16"/>
      <c r="BE54" s="16"/>
      <c r="BF54" s="16"/>
      <c r="BG54" s="16"/>
      <c r="BH54" s="16"/>
      <c r="BI54" s="16"/>
      <c r="BJ54" s="16"/>
      <c r="BK54" s="16"/>
      <c r="BL54" s="16"/>
      <c r="BM54" s="16"/>
      <c r="BN54" s="16"/>
      <c r="BO54" s="16"/>
      <c r="BP54" s="16"/>
      <c r="BQ54" s="16"/>
      <c r="BR54" s="16"/>
      <c r="BS54" s="16"/>
      <c r="BT54" s="16"/>
      <c r="BU54" s="16"/>
      <c r="BV54" s="16"/>
      <c r="BW54" s="16"/>
      <c r="BX54" s="16"/>
      <c r="BY54" s="16"/>
      <c r="BZ54" s="16"/>
      <c r="CA54" s="16"/>
      <c r="CB54" s="16"/>
      <c r="CC54" s="16"/>
      <c r="CD54" s="16"/>
      <c r="CE54" s="16"/>
      <c r="CF54" s="16"/>
      <c r="CG54" s="16"/>
      <c r="CH54" s="16"/>
      <c r="CI54" s="16"/>
      <c r="CJ54" s="16"/>
      <c r="CK54" s="16"/>
      <c r="CL54" s="16"/>
      <c r="CM54" s="16"/>
      <c r="CN54" s="16"/>
      <c r="CO54" s="16"/>
      <c r="CP54" s="16"/>
      <c r="CQ54" s="16"/>
      <c r="CR54" s="16"/>
      <c r="CS54" s="16"/>
      <c r="CT54" s="16"/>
      <c r="CU54" s="16"/>
      <c r="CV54" s="16"/>
      <c r="CW54" s="16"/>
      <c r="CX54" s="16"/>
      <c r="CY54" s="16"/>
      <c r="CZ54" s="16"/>
      <c r="DA54" s="16"/>
      <c r="DB54" s="16"/>
      <c r="DC54" s="16"/>
      <c r="DD54" s="16"/>
      <c r="DE54" s="16"/>
      <c r="DF54" s="16"/>
      <c r="DG54" s="16"/>
      <c r="DH54" s="16"/>
      <c r="DI54" s="16"/>
      <c r="DJ54" s="16"/>
      <c r="DK54" s="16"/>
      <c r="DL54" s="16"/>
      <c r="DM54" s="16"/>
      <c r="DN54" s="16"/>
      <c r="DO54" s="16"/>
      <c r="DP54" s="16"/>
      <c r="DQ54" s="16"/>
      <c r="DR54" s="16"/>
      <c r="DS54" s="16"/>
      <c r="DT54" s="16"/>
      <c r="DU54" s="16"/>
      <c r="DV54" s="16"/>
      <c r="DW54" s="16"/>
      <c r="DX54" s="16"/>
      <c r="DY54" s="16"/>
      <c r="DZ54" s="16"/>
      <c r="EA54" s="16"/>
      <c r="EB54" s="16"/>
      <c r="EC54" s="16"/>
      <c r="ED54" s="16"/>
      <c r="EE54" s="16"/>
      <c r="EF54" s="16"/>
      <c r="EG54" s="16"/>
      <c r="EH54" s="16"/>
      <c r="EI54" s="16"/>
      <c r="EJ54" s="16"/>
      <c r="EK54" s="16"/>
      <c r="EL54" s="16"/>
      <c r="EM54" s="16"/>
      <c r="EN54" s="16"/>
      <c r="EO54" s="16"/>
      <c r="EP54" s="16"/>
      <c r="EQ54" s="16"/>
      <c r="ER54" s="16"/>
      <c r="ES54" s="16"/>
      <c r="ET54" s="16"/>
      <c r="EU54" s="16"/>
      <c r="EV54" s="16"/>
      <c r="EW54" s="16"/>
      <c r="EX54" s="16"/>
      <c r="EY54" s="16"/>
      <c r="EZ54" s="16"/>
      <c r="FA54" s="16"/>
      <c r="FB54" s="16"/>
      <c r="FC54" s="16"/>
      <c r="FD54" s="16"/>
      <c r="FE54" s="16"/>
      <c r="FF54" s="16"/>
      <c r="FG54" s="16"/>
      <c r="FH54" s="16"/>
      <c r="FI54" s="16"/>
      <c r="FJ54" s="16"/>
      <c r="FK54" s="16"/>
      <c r="FL54" s="16"/>
      <c r="FM54" s="16"/>
      <c r="FN54" s="16"/>
      <c r="FO54" s="16"/>
      <c r="FP54" s="16"/>
      <c r="FQ54" s="16"/>
      <c r="FR54" s="16"/>
      <c r="FS54" s="16"/>
      <c r="FT54" s="16"/>
      <c r="FU54" s="16"/>
      <c r="FV54" s="16"/>
      <c r="FW54" s="16"/>
      <c r="FX54" s="16"/>
      <c r="FY54" s="16"/>
      <c r="FZ54" s="16"/>
      <c r="GA54" s="16"/>
      <c r="GB54" s="16"/>
      <c r="GC54" s="16"/>
      <c r="GD54" s="16"/>
      <c r="GE54" s="16"/>
      <c r="GF54" s="16"/>
      <c r="GG54" s="16"/>
      <c r="GH54" s="16"/>
      <c r="GI54" s="16"/>
      <c r="GJ54" s="16"/>
      <c r="GK54" s="16"/>
      <c r="GL54" s="16"/>
      <c r="GM54" s="16"/>
      <c r="GN54" s="16"/>
      <c r="GO54" s="16"/>
      <c r="GP54" s="16"/>
      <c r="GQ54" s="16"/>
      <c r="GR54" s="16"/>
      <c r="GS54" s="16"/>
      <c r="GT54" s="16"/>
      <c r="GU54" s="16"/>
      <c r="GV54" s="16"/>
      <c r="GW54" s="16"/>
      <c r="GX54" s="16"/>
      <c r="GY54" s="16"/>
      <c r="GZ54" s="16"/>
      <c r="HA54" s="16"/>
      <c r="HB54" s="16"/>
      <c r="HC54" s="16"/>
      <c r="HD54" s="16"/>
      <c r="HE54" s="16"/>
      <c r="HF54" s="16"/>
      <c r="HG54" s="16"/>
      <c r="HH54" s="16"/>
      <c r="HI54" s="16"/>
      <c r="HJ54" s="16"/>
      <c r="HK54" s="16"/>
      <c r="HL54" s="16"/>
      <c r="HM54" s="16"/>
      <c r="HN54" s="16"/>
      <c r="HO54" s="16"/>
      <c r="HP54" s="16"/>
    </row>
    <row r="55" spans="1:224" ht="12.75" customHeight="1" x14ac:dyDescent="0.2">
      <c r="A55" s="67" t="s">
        <v>192</v>
      </c>
      <c r="B55" s="20">
        <v>1061</v>
      </c>
      <c r="C55" s="68" t="s">
        <v>144</v>
      </c>
      <c r="D55" s="21">
        <f t="shared" ref="D55:J70" ca="1" si="6">IFERROR(INDIRECT("'"&amp;$B$2&amp;"'!"&amp;ADDRESS(MATCH($B55,INDIRECT("'"&amp;$B$2&amp;"'!$B$1:$B$1095"),0),MATCH(D$5,INDIRECT("'"&amp;$B$2&amp;"'!5:5"),0))),0)</f>
        <v>0</v>
      </c>
      <c r="E55" s="21">
        <f t="shared" ca="1" si="6"/>
        <v>0</v>
      </c>
      <c r="F55" s="21">
        <f t="shared" ca="1" si="6"/>
        <v>0</v>
      </c>
      <c r="G55" s="21">
        <f t="shared" ca="1" si="6"/>
        <v>0</v>
      </c>
      <c r="H55" s="21">
        <f t="shared" ca="1" si="6"/>
        <v>0</v>
      </c>
      <c r="I55" s="21">
        <f t="shared" ca="1" si="6"/>
        <v>0</v>
      </c>
      <c r="J55" s="21">
        <f t="shared" ca="1" si="6"/>
        <v>0</v>
      </c>
      <c r="K55" s="22">
        <f t="shared" ca="1" si="5"/>
        <v>0</v>
      </c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6"/>
      <c r="BT55" s="16"/>
      <c r="BU55" s="16"/>
      <c r="BV55" s="16"/>
      <c r="BW55" s="16"/>
      <c r="BX55" s="16"/>
      <c r="BY55" s="16"/>
      <c r="BZ55" s="16"/>
      <c r="CA55" s="16"/>
      <c r="CB55" s="16"/>
      <c r="CC55" s="16"/>
      <c r="CD55" s="16"/>
      <c r="CE55" s="16"/>
      <c r="CF55" s="16"/>
      <c r="CG55" s="16"/>
      <c r="CH55" s="16"/>
      <c r="CI55" s="16"/>
      <c r="CJ55" s="16"/>
      <c r="CK55" s="16"/>
      <c r="CL55" s="16"/>
      <c r="CM55" s="16"/>
      <c r="CN55" s="16"/>
      <c r="CO55" s="16"/>
      <c r="CP55" s="16"/>
      <c r="CQ55" s="16"/>
      <c r="CR55" s="16"/>
      <c r="CS55" s="16"/>
      <c r="CT55" s="16"/>
      <c r="CU55" s="16"/>
      <c r="CV55" s="16"/>
      <c r="CW55" s="16"/>
      <c r="CX55" s="16"/>
      <c r="CY55" s="16"/>
      <c r="CZ55" s="16"/>
      <c r="DA55" s="16"/>
      <c r="DB55" s="16"/>
      <c r="DC55" s="16"/>
      <c r="DD55" s="16"/>
      <c r="DE55" s="16"/>
      <c r="DF55" s="16"/>
      <c r="DG55" s="16"/>
      <c r="DH55" s="16"/>
      <c r="DI55" s="16"/>
      <c r="DJ55" s="16"/>
      <c r="DK55" s="16"/>
      <c r="DL55" s="16"/>
      <c r="DM55" s="16"/>
      <c r="DN55" s="16"/>
      <c r="DO55" s="16"/>
      <c r="DP55" s="16"/>
      <c r="DQ55" s="16"/>
      <c r="DR55" s="16"/>
      <c r="DS55" s="16"/>
      <c r="DT55" s="16"/>
      <c r="DU55" s="16"/>
      <c r="DV55" s="16"/>
      <c r="DW55" s="16"/>
      <c r="DX55" s="16"/>
      <c r="DY55" s="16"/>
      <c r="DZ55" s="16"/>
      <c r="EA55" s="16"/>
      <c r="EB55" s="16"/>
      <c r="EC55" s="16"/>
      <c r="ED55" s="16"/>
      <c r="EE55" s="16"/>
      <c r="EF55" s="16"/>
      <c r="EG55" s="16"/>
      <c r="EH55" s="16"/>
      <c r="EI55" s="16"/>
      <c r="EJ55" s="16"/>
      <c r="EK55" s="16"/>
      <c r="EL55" s="16"/>
      <c r="EM55" s="16"/>
      <c r="EN55" s="16"/>
      <c r="EO55" s="16"/>
      <c r="EP55" s="16"/>
      <c r="EQ55" s="16"/>
      <c r="ER55" s="16"/>
      <c r="ES55" s="16"/>
      <c r="ET55" s="16"/>
      <c r="EU55" s="16"/>
      <c r="EV55" s="16"/>
      <c r="EW55" s="16"/>
      <c r="EX55" s="16"/>
      <c r="EY55" s="16"/>
      <c r="EZ55" s="16"/>
      <c r="FA55" s="16"/>
      <c r="FB55" s="16"/>
      <c r="FC55" s="16"/>
      <c r="FD55" s="16"/>
      <c r="FE55" s="16"/>
      <c r="FF55" s="16"/>
      <c r="FG55" s="16"/>
      <c r="FH55" s="16"/>
      <c r="FI55" s="16"/>
      <c r="FJ55" s="16"/>
      <c r="FK55" s="16"/>
      <c r="FL55" s="16"/>
      <c r="FM55" s="16"/>
      <c r="FN55" s="16"/>
      <c r="FO55" s="16"/>
      <c r="FP55" s="16"/>
      <c r="FQ55" s="16"/>
      <c r="FR55" s="16"/>
      <c r="FS55" s="16"/>
      <c r="FT55" s="16"/>
      <c r="FU55" s="16"/>
      <c r="FV55" s="16"/>
      <c r="FW55" s="16"/>
      <c r="FX55" s="16"/>
      <c r="FY55" s="16"/>
      <c r="FZ55" s="16"/>
      <c r="GA55" s="16"/>
      <c r="GB55" s="16"/>
      <c r="GC55" s="16"/>
      <c r="GD55" s="16"/>
      <c r="GE55" s="16"/>
      <c r="GF55" s="16"/>
      <c r="GG55" s="16"/>
      <c r="GH55" s="16"/>
      <c r="GI55" s="16"/>
      <c r="GJ55" s="16"/>
      <c r="GK55" s="16"/>
      <c r="GL55" s="16"/>
      <c r="GM55" s="16"/>
      <c r="GN55" s="16"/>
      <c r="GO55" s="16"/>
      <c r="GP55" s="16"/>
      <c r="GQ55" s="16"/>
      <c r="GR55" s="16"/>
      <c r="GS55" s="16"/>
      <c r="GT55" s="16"/>
      <c r="GU55" s="16"/>
      <c r="GV55" s="16"/>
      <c r="GW55" s="16"/>
      <c r="GX55" s="16"/>
      <c r="GY55" s="16"/>
      <c r="GZ55" s="16"/>
      <c r="HA55" s="16"/>
      <c r="HB55" s="16"/>
      <c r="HC55" s="16"/>
      <c r="HD55" s="16"/>
      <c r="HE55" s="16"/>
      <c r="HF55" s="16"/>
      <c r="HG55" s="16"/>
      <c r="HH55" s="16"/>
      <c r="HI55" s="16"/>
      <c r="HJ55" s="16"/>
      <c r="HK55" s="16"/>
      <c r="HL55" s="16"/>
      <c r="HM55" s="16"/>
      <c r="HN55" s="16"/>
      <c r="HO55" s="16"/>
      <c r="HP55" s="16"/>
    </row>
    <row r="56" spans="1:224" ht="12.75" customHeight="1" x14ac:dyDescent="0.2">
      <c r="A56" s="67" t="s">
        <v>193</v>
      </c>
      <c r="B56" s="20">
        <v>2001</v>
      </c>
      <c r="C56" s="68" t="s">
        <v>144</v>
      </c>
      <c r="D56" s="21">
        <f t="shared" ca="1" si="6"/>
        <v>0</v>
      </c>
      <c r="E56" s="21">
        <f t="shared" ca="1" si="6"/>
        <v>0</v>
      </c>
      <c r="F56" s="21">
        <f t="shared" ca="1" si="6"/>
        <v>0</v>
      </c>
      <c r="G56" s="21">
        <f t="shared" ca="1" si="6"/>
        <v>0</v>
      </c>
      <c r="H56" s="21">
        <f t="shared" ca="1" si="6"/>
        <v>0</v>
      </c>
      <c r="I56" s="21">
        <f t="shared" ca="1" si="6"/>
        <v>0</v>
      </c>
      <c r="J56" s="21">
        <f t="shared" ca="1" si="6"/>
        <v>0</v>
      </c>
      <c r="K56" s="22">
        <f t="shared" ca="1" si="1"/>
        <v>0</v>
      </c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6"/>
      <c r="BA56" s="16"/>
      <c r="BB56" s="16"/>
      <c r="BC56" s="16"/>
      <c r="BD56" s="16"/>
      <c r="BE56" s="16"/>
      <c r="BF56" s="16"/>
      <c r="BG56" s="16"/>
      <c r="BH56" s="16"/>
      <c r="BI56" s="16"/>
      <c r="BJ56" s="16"/>
      <c r="BK56" s="16"/>
      <c r="BL56" s="16"/>
      <c r="BM56" s="16"/>
      <c r="BN56" s="16"/>
      <c r="BO56" s="16"/>
      <c r="BP56" s="16"/>
      <c r="BQ56" s="16"/>
      <c r="BR56" s="16"/>
      <c r="BS56" s="16"/>
      <c r="BT56" s="16"/>
      <c r="BU56" s="16"/>
      <c r="BV56" s="16"/>
      <c r="BW56" s="16"/>
      <c r="BX56" s="16"/>
      <c r="BY56" s="16"/>
      <c r="BZ56" s="16"/>
      <c r="CA56" s="16"/>
      <c r="CB56" s="16"/>
      <c r="CC56" s="16"/>
      <c r="CD56" s="16"/>
      <c r="CE56" s="16"/>
      <c r="CF56" s="16"/>
      <c r="CG56" s="16"/>
      <c r="CH56" s="16"/>
      <c r="CI56" s="16"/>
      <c r="CJ56" s="16"/>
      <c r="CK56" s="16"/>
      <c r="CL56" s="16"/>
      <c r="CM56" s="16"/>
      <c r="CN56" s="16"/>
      <c r="CO56" s="16"/>
      <c r="CP56" s="16"/>
      <c r="CQ56" s="16"/>
      <c r="CR56" s="16"/>
      <c r="CS56" s="16"/>
      <c r="CT56" s="16"/>
      <c r="CU56" s="16"/>
      <c r="CV56" s="16"/>
      <c r="CW56" s="16"/>
      <c r="CX56" s="16"/>
      <c r="CY56" s="16"/>
      <c r="CZ56" s="16"/>
      <c r="DA56" s="16"/>
      <c r="DB56" s="16"/>
      <c r="DC56" s="16"/>
      <c r="DD56" s="16"/>
      <c r="DE56" s="16"/>
      <c r="DF56" s="16"/>
      <c r="DG56" s="16"/>
      <c r="DH56" s="16"/>
      <c r="DI56" s="16"/>
      <c r="DJ56" s="16"/>
      <c r="DK56" s="16"/>
      <c r="DL56" s="16"/>
      <c r="DM56" s="16"/>
      <c r="DN56" s="16"/>
      <c r="DO56" s="16"/>
      <c r="DP56" s="16"/>
      <c r="DQ56" s="16"/>
      <c r="DR56" s="16"/>
      <c r="DS56" s="16"/>
      <c r="DT56" s="16"/>
      <c r="DU56" s="16"/>
      <c r="DV56" s="16"/>
      <c r="DW56" s="16"/>
      <c r="DX56" s="16"/>
      <c r="DY56" s="16"/>
      <c r="DZ56" s="16"/>
      <c r="EA56" s="16"/>
      <c r="EB56" s="16"/>
      <c r="EC56" s="16"/>
      <c r="ED56" s="16"/>
      <c r="EE56" s="16"/>
      <c r="EF56" s="16"/>
      <c r="EG56" s="16"/>
      <c r="EH56" s="16"/>
      <c r="EI56" s="16"/>
      <c r="EJ56" s="16"/>
      <c r="EK56" s="16"/>
      <c r="EL56" s="16"/>
      <c r="EM56" s="16"/>
      <c r="EN56" s="16"/>
      <c r="EO56" s="16"/>
      <c r="EP56" s="16"/>
      <c r="EQ56" s="16"/>
      <c r="ER56" s="16"/>
      <c r="ES56" s="16"/>
      <c r="ET56" s="16"/>
      <c r="EU56" s="16"/>
      <c r="EV56" s="16"/>
      <c r="EW56" s="16"/>
      <c r="EX56" s="16"/>
      <c r="EY56" s="16"/>
      <c r="EZ56" s="16"/>
      <c r="FA56" s="16"/>
      <c r="FB56" s="16"/>
      <c r="FC56" s="16"/>
      <c r="FD56" s="16"/>
      <c r="FE56" s="16"/>
      <c r="FF56" s="16"/>
      <c r="FG56" s="16"/>
      <c r="FH56" s="16"/>
      <c r="FI56" s="16"/>
      <c r="FJ56" s="16"/>
      <c r="FK56" s="16"/>
      <c r="FL56" s="16"/>
      <c r="FM56" s="16"/>
      <c r="FN56" s="16"/>
      <c r="FO56" s="16"/>
      <c r="FP56" s="16"/>
      <c r="FQ56" s="16"/>
      <c r="FR56" s="16"/>
      <c r="FS56" s="16"/>
      <c r="FT56" s="16"/>
      <c r="FU56" s="16"/>
      <c r="FV56" s="16"/>
      <c r="FW56" s="16"/>
      <c r="FX56" s="16"/>
      <c r="FY56" s="16"/>
      <c r="FZ56" s="16"/>
      <c r="GA56" s="16"/>
      <c r="GB56" s="16"/>
      <c r="GC56" s="16"/>
      <c r="GD56" s="16"/>
      <c r="GE56" s="16"/>
      <c r="GF56" s="16"/>
      <c r="GG56" s="16"/>
      <c r="GH56" s="16"/>
      <c r="GI56" s="16"/>
      <c r="GJ56" s="16"/>
      <c r="GK56" s="16"/>
      <c r="GL56" s="16"/>
      <c r="GM56" s="16"/>
      <c r="GN56" s="16"/>
      <c r="GO56" s="16"/>
      <c r="GP56" s="16"/>
      <c r="GQ56" s="16"/>
      <c r="GR56" s="16"/>
      <c r="GS56" s="16"/>
      <c r="GT56" s="16"/>
      <c r="GU56" s="16"/>
      <c r="GV56" s="16"/>
      <c r="GW56" s="16"/>
      <c r="GX56" s="16"/>
      <c r="GY56" s="16"/>
      <c r="GZ56" s="16"/>
      <c r="HA56" s="16"/>
      <c r="HB56" s="16"/>
      <c r="HC56" s="16"/>
      <c r="HD56" s="16"/>
      <c r="HE56" s="16"/>
      <c r="HF56" s="16"/>
      <c r="HG56" s="16"/>
      <c r="HH56" s="16"/>
      <c r="HI56" s="16"/>
      <c r="HJ56" s="16"/>
      <c r="HK56" s="16"/>
      <c r="HL56" s="16"/>
      <c r="HM56" s="16"/>
      <c r="HN56" s="16"/>
      <c r="HO56" s="16"/>
      <c r="HP56" s="16"/>
    </row>
    <row r="57" spans="1:224" ht="12.75" customHeight="1" x14ac:dyDescent="0.2">
      <c r="A57" s="67" t="s">
        <v>194</v>
      </c>
      <c r="B57" s="20">
        <v>2002</v>
      </c>
      <c r="C57" s="68" t="s">
        <v>195</v>
      </c>
      <c r="D57" s="21">
        <f t="shared" ca="1" si="6"/>
        <v>0</v>
      </c>
      <c r="E57" s="21">
        <f t="shared" ca="1" si="6"/>
        <v>0</v>
      </c>
      <c r="F57" s="21">
        <f t="shared" ca="1" si="6"/>
        <v>0</v>
      </c>
      <c r="G57" s="21">
        <f t="shared" ca="1" si="6"/>
        <v>0</v>
      </c>
      <c r="H57" s="21">
        <f t="shared" ca="1" si="6"/>
        <v>0</v>
      </c>
      <c r="I57" s="21">
        <f t="shared" ca="1" si="6"/>
        <v>0</v>
      </c>
      <c r="J57" s="21">
        <f t="shared" ca="1" si="6"/>
        <v>0</v>
      </c>
      <c r="K57" s="22">
        <f t="shared" ca="1" si="1"/>
        <v>0</v>
      </c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/>
      <c r="AY57" s="16"/>
      <c r="AZ57" s="16"/>
      <c r="BA57" s="16"/>
      <c r="BB57" s="16"/>
      <c r="BC57" s="16"/>
      <c r="BD57" s="16"/>
      <c r="BE57" s="16"/>
      <c r="BF57" s="16"/>
      <c r="BG57" s="16"/>
      <c r="BH57" s="16"/>
      <c r="BI57" s="16"/>
      <c r="BJ57" s="16"/>
      <c r="BK57" s="16"/>
      <c r="BL57" s="16"/>
      <c r="BM57" s="16"/>
      <c r="BN57" s="16"/>
      <c r="BO57" s="16"/>
      <c r="BP57" s="16"/>
      <c r="BQ57" s="16"/>
      <c r="BR57" s="16"/>
      <c r="BS57" s="16"/>
      <c r="BT57" s="16"/>
      <c r="BU57" s="16"/>
      <c r="BV57" s="16"/>
      <c r="BW57" s="16"/>
      <c r="BX57" s="16"/>
      <c r="BY57" s="16"/>
      <c r="BZ57" s="16"/>
      <c r="CA57" s="16"/>
      <c r="CB57" s="16"/>
      <c r="CC57" s="16"/>
      <c r="CD57" s="16"/>
      <c r="CE57" s="16"/>
      <c r="CF57" s="16"/>
      <c r="CG57" s="16"/>
      <c r="CH57" s="16"/>
      <c r="CI57" s="16"/>
      <c r="CJ57" s="16"/>
      <c r="CK57" s="16"/>
      <c r="CL57" s="16"/>
      <c r="CM57" s="16"/>
      <c r="CN57" s="16"/>
      <c r="CO57" s="16"/>
      <c r="CP57" s="16"/>
      <c r="CQ57" s="16"/>
      <c r="CR57" s="16"/>
      <c r="CS57" s="16"/>
      <c r="CT57" s="16"/>
      <c r="CU57" s="16"/>
      <c r="CV57" s="16"/>
      <c r="CW57" s="16"/>
      <c r="CX57" s="16"/>
      <c r="CY57" s="16"/>
      <c r="CZ57" s="16"/>
      <c r="DA57" s="16"/>
      <c r="DB57" s="16"/>
      <c r="DC57" s="16"/>
      <c r="DD57" s="16"/>
      <c r="DE57" s="16"/>
      <c r="DF57" s="16"/>
      <c r="DG57" s="16"/>
      <c r="DH57" s="16"/>
      <c r="DI57" s="16"/>
      <c r="DJ57" s="16"/>
      <c r="DK57" s="16"/>
      <c r="DL57" s="16"/>
      <c r="DM57" s="16"/>
      <c r="DN57" s="16"/>
      <c r="DO57" s="16"/>
      <c r="DP57" s="16"/>
      <c r="DQ57" s="16"/>
      <c r="DR57" s="16"/>
      <c r="DS57" s="16"/>
      <c r="DT57" s="16"/>
      <c r="DU57" s="16"/>
      <c r="DV57" s="16"/>
      <c r="DW57" s="16"/>
      <c r="DX57" s="16"/>
      <c r="DY57" s="16"/>
      <c r="DZ57" s="16"/>
      <c r="EA57" s="16"/>
      <c r="EB57" s="16"/>
      <c r="EC57" s="16"/>
      <c r="ED57" s="16"/>
      <c r="EE57" s="16"/>
      <c r="EF57" s="16"/>
      <c r="EG57" s="16"/>
      <c r="EH57" s="16"/>
      <c r="EI57" s="16"/>
      <c r="EJ57" s="16"/>
      <c r="EK57" s="16"/>
      <c r="EL57" s="16"/>
      <c r="EM57" s="16"/>
      <c r="EN57" s="16"/>
      <c r="EO57" s="16"/>
      <c r="EP57" s="16"/>
      <c r="EQ57" s="16"/>
      <c r="ER57" s="16"/>
      <c r="ES57" s="16"/>
      <c r="ET57" s="16"/>
      <c r="EU57" s="16"/>
      <c r="EV57" s="16"/>
      <c r="EW57" s="16"/>
      <c r="EX57" s="16"/>
      <c r="EY57" s="16"/>
      <c r="EZ57" s="16"/>
      <c r="FA57" s="16"/>
      <c r="FB57" s="16"/>
      <c r="FC57" s="16"/>
      <c r="FD57" s="16"/>
      <c r="FE57" s="16"/>
      <c r="FF57" s="16"/>
      <c r="FG57" s="16"/>
      <c r="FH57" s="16"/>
      <c r="FI57" s="16"/>
      <c r="FJ57" s="16"/>
      <c r="FK57" s="16"/>
      <c r="FL57" s="16"/>
      <c r="FM57" s="16"/>
      <c r="FN57" s="16"/>
      <c r="FO57" s="16"/>
      <c r="FP57" s="16"/>
      <c r="FQ57" s="16"/>
      <c r="FR57" s="16"/>
      <c r="FS57" s="16"/>
      <c r="FT57" s="16"/>
      <c r="FU57" s="16"/>
      <c r="FV57" s="16"/>
      <c r="FW57" s="16"/>
      <c r="FX57" s="16"/>
      <c r="FY57" s="16"/>
      <c r="FZ57" s="16"/>
      <c r="GA57" s="16"/>
      <c r="GB57" s="16"/>
      <c r="GC57" s="16"/>
      <c r="GD57" s="16"/>
      <c r="GE57" s="16"/>
      <c r="GF57" s="16"/>
      <c r="GG57" s="16"/>
      <c r="GH57" s="16"/>
      <c r="GI57" s="16"/>
      <c r="GJ57" s="16"/>
      <c r="GK57" s="16"/>
      <c r="GL57" s="16"/>
      <c r="GM57" s="16"/>
      <c r="GN57" s="16"/>
      <c r="GO57" s="16"/>
      <c r="GP57" s="16"/>
      <c r="GQ57" s="16"/>
      <c r="GR57" s="16"/>
      <c r="GS57" s="16"/>
      <c r="GT57" s="16"/>
      <c r="GU57" s="16"/>
      <c r="GV57" s="16"/>
      <c r="GW57" s="16"/>
      <c r="GX57" s="16"/>
      <c r="GY57" s="16"/>
      <c r="GZ57" s="16"/>
      <c r="HA57" s="16"/>
      <c r="HB57" s="16"/>
      <c r="HC57" s="16"/>
      <c r="HD57" s="16"/>
      <c r="HE57" s="16"/>
      <c r="HF57" s="16"/>
      <c r="HG57" s="16"/>
      <c r="HH57" s="16"/>
      <c r="HI57" s="16"/>
      <c r="HJ57" s="16"/>
      <c r="HK57" s="16"/>
      <c r="HL57" s="16"/>
      <c r="HM57" s="16"/>
      <c r="HN57" s="16"/>
      <c r="HO57" s="16"/>
      <c r="HP57" s="16"/>
    </row>
    <row r="58" spans="1:224" ht="12.75" customHeight="1" x14ac:dyDescent="0.2">
      <c r="A58" s="67" t="s">
        <v>196</v>
      </c>
      <c r="B58" s="20">
        <v>2005</v>
      </c>
      <c r="C58" s="68" t="s">
        <v>195</v>
      </c>
      <c r="D58" s="21">
        <f t="shared" ca="1" si="6"/>
        <v>0</v>
      </c>
      <c r="E58" s="21">
        <f t="shared" ca="1" si="6"/>
        <v>0</v>
      </c>
      <c r="F58" s="21">
        <f t="shared" ca="1" si="6"/>
        <v>0</v>
      </c>
      <c r="G58" s="21">
        <f t="shared" ca="1" si="6"/>
        <v>0</v>
      </c>
      <c r="H58" s="21">
        <f t="shared" ca="1" si="6"/>
        <v>0</v>
      </c>
      <c r="I58" s="21">
        <f t="shared" ca="1" si="6"/>
        <v>0</v>
      </c>
      <c r="J58" s="21">
        <f t="shared" ca="1" si="6"/>
        <v>0</v>
      </c>
      <c r="K58" s="22">
        <f t="shared" ca="1" si="1"/>
        <v>0</v>
      </c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  <c r="AY58" s="16"/>
      <c r="AZ58" s="16"/>
      <c r="BA58" s="16"/>
      <c r="BB58" s="16"/>
      <c r="BC58" s="16"/>
      <c r="BD58" s="16"/>
      <c r="BE58" s="16"/>
      <c r="BF58" s="16"/>
      <c r="BG58" s="16"/>
      <c r="BH58" s="16"/>
      <c r="BI58" s="16"/>
      <c r="BJ58" s="16"/>
      <c r="BK58" s="16"/>
      <c r="BL58" s="16"/>
      <c r="BM58" s="16"/>
      <c r="BN58" s="16"/>
      <c r="BO58" s="16"/>
      <c r="BP58" s="16"/>
      <c r="BQ58" s="16"/>
      <c r="BR58" s="16"/>
      <c r="BS58" s="16"/>
      <c r="BT58" s="16"/>
      <c r="BU58" s="16"/>
      <c r="BV58" s="16"/>
      <c r="BW58" s="16"/>
      <c r="BX58" s="16"/>
      <c r="BY58" s="16"/>
      <c r="BZ58" s="16"/>
      <c r="CA58" s="16"/>
      <c r="CB58" s="16"/>
      <c r="CC58" s="16"/>
      <c r="CD58" s="16"/>
      <c r="CE58" s="16"/>
      <c r="CF58" s="16"/>
      <c r="CG58" s="16"/>
      <c r="CH58" s="16"/>
      <c r="CI58" s="16"/>
      <c r="CJ58" s="16"/>
      <c r="CK58" s="16"/>
      <c r="CL58" s="16"/>
      <c r="CM58" s="16"/>
      <c r="CN58" s="16"/>
      <c r="CO58" s="16"/>
      <c r="CP58" s="16"/>
      <c r="CQ58" s="16"/>
      <c r="CR58" s="16"/>
      <c r="CS58" s="16"/>
      <c r="CT58" s="16"/>
      <c r="CU58" s="16"/>
      <c r="CV58" s="16"/>
      <c r="CW58" s="16"/>
      <c r="CX58" s="16"/>
      <c r="CY58" s="16"/>
      <c r="CZ58" s="16"/>
      <c r="DA58" s="16"/>
      <c r="DB58" s="16"/>
      <c r="DC58" s="16"/>
      <c r="DD58" s="16"/>
      <c r="DE58" s="16"/>
      <c r="DF58" s="16"/>
      <c r="DG58" s="16"/>
      <c r="DH58" s="16"/>
      <c r="DI58" s="16"/>
      <c r="DJ58" s="16"/>
      <c r="DK58" s="16"/>
      <c r="DL58" s="16"/>
      <c r="DM58" s="16"/>
      <c r="DN58" s="16"/>
      <c r="DO58" s="16"/>
      <c r="DP58" s="16"/>
      <c r="DQ58" s="16"/>
      <c r="DR58" s="16"/>
      <c r="DS58" s="16"/>
      <c r="DT58" s="16"/>
      <c r="DU58" s="16"/>
      <c r="DV58" s="16"/>
      <c r="DW58" s="16"/>
      <c r="DX58" s="16"/>
      <c r="DY58" s="16"/>
      <c r="DZ58" s="16"/>
      <c r="EA58" s="16"/>
      <c r="EB58" s="16"/>
      <c r="EC58" s="16"/>
      <c r="ED58" s="16"/>
      <c r="EE58" s="16"/>
      <c r="EF58" s="16"/>
      <c r="EG58" s="16"/>
      <c r="EH58" s="16"/>
      <c r="EI58" s="16"/>
      <c r="EJ58" s="16"/>
      <c r="EK58" s="16"/>
      <c r="EL58" s="16"/>
      <c r="EM58" s="16"/>
      <c r="EN58" s="16"/>
      <c r="EO58" s="16"/>
      <c r="EP58" s="16"/>
      <c r="EQ58" s="16"/>
      <c r="ER58" s="16"/>
      <c r="ES58" s="16"/>
      <c r="ET58" s="16"/>
      <c r="EU58" s="16"/>
      <c r="EV58" s="16"/>
      <c r="EW58" s="16"/>
      <c r="EX58" s="16"/>
      <c r="EY58" s="16"/>
      <c r="EZ58" s="16"/>
      <c r="FA58" s="16"/>
      <c r="FB58" s="16"/>
      <c r="FC58" s="16"/>
      <c r="FD58" s="16"/>
      <c r="FE58" s="16"/>
      <c r="FF58" s="16"/>
      <c r="FG58" s="16"/>
      <c r="FH58" s="16"/>
      <c r="FI58" s="16"/>
      <c r="FJ58" s="16"/>
      <c r="FK58" s="16"/>
      <c r="FL58" s="16"/>
      <c r="FM58" s="16"/>
      <c r="FN58" s="16"/>
      <c r="FO58" s="16"/>
      <c r="FP58" s="16"/>
      <c r="FQ58" s="16"/>
      <c r="FR58" s="16"/>
      <c r="FS58" s="16"/>
      <c r="FT58" s="16"/>
      <c r="FU58" s="16"/>
      <c r="FV58" s="16"/>
      <c r="FW58" s="16"/>
      <c r="FX58" s="16"/>
      <c r="FY58" s="16"/>
      <c r="FZ58" s="16"/>
      <c r="GA58" s="16"/>
      <c r="GB58" s="16"/>
      <c r="GC58" s="16"/>
      <c r="GD58" s="16"/>
      <c r="GE58" s="16"/>
      <c r="GF58" s="16"/>
      <c r="GG58" s="16"/>
      <c r="GH58" s="16"/>
      <c r="GI58" s="16"/>
      <c r="GJ58" s="16"/>
      <c r="GK58" s="16"/>
      <c r="GL58" s="16"/>
      <c r="GM58" s="16"/>
      <c r="GN58" s="16"/>
      <c r="GO58" s="16"/>
      <c r="GP58" s="16"/>
      <c r="GQ58" s="16"/>
      <c r="GR58" s="16"/>
      <c r="GS58" s="16"/>
      <c r="GT58" s="16"/>
      <c r="GU58" s="16"/>
      <c r="GV58" s="16"/>
      <c r="GW58" s="16"/>
      <c r="GX58" s="16"/>
      <c r="GY58" s="16"/>
      <c r="GZ58" s="16"/>
      <c r="HA58" s="16"/>
      <c r="HB58" s="16"/>
      <c r="HC58" s="16"/>
      <c r="HD58" s="16"/>
      <c r="HE58" s="16"/>
      <c r="HF58" s="16"/>
      <c r="HG58" s="16"/>
      <c r="HH58" s="16"/>
      <c r="HI58" s="16"/>
      <c r="HJ58" s="16"/>
      <c r="HK58" s="16"/>
      <c r="HL58" s="16"/>
      <c r="HM58" s="16"/>
      <c r="HN58" s="16"/>
      <c r="HO58" s="16"/>
      <c r="HP58" s="16"/>
    </row>
    <row r="59" spans="1:224" ht="12.75" customHeight="1" x14ac:dyDescent="0.2">
      <c r="A59" s="67" t="s">
        <v>197</v>
      </c>
      <c r="B59" s="20">
        <v>2006</v>
      </c>
      <c r="C59" s="68" t="s">
        <v>198</v>
      </c>
      <c r="D59" s="21">
        <f t="shared" ca="1" si="6"/>
        <v>0</v>
      </c>
      <c r="E59" s="21">
        <f t="shared" ca="1" si="6"/>
        <v>0</v>
      </c>
      <c r="F59" s="21">
        <f t="shared" ca="1" si="6"/>
        <v>0</v>
      </c>
      <c r="G59" s="21">
        <f t="shared" ca="1" si="6"/>
        <v>0</v>
      </c>
      <c r="H59" s="21">
        <f t="shared" ca="1" si="6"/>
        <v>0</v>
      </c>
      <c r="I59" s="21">
        <f t="shared" ca="1" si="6"/>
        <v>0</v>
      </c>
      <c r="J59" s="21">
        <f t="shared" ca="1" si="6"/>
        <v>0</v>
      </c>
      <c r="K59" s="22">
        <f t="shared" ca="1" si="1"/>
        <v>0</v>
      </c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6"/>
      <c r="AL59" s="16"/>
      <c r="AM59" s="16"/>
      <c r="AN59" s="16"/>
      <c r="AO59" s="16"/>
      <c r="AP59" s="16"/>
      <c r="AQ59" s="16"/>
      <c r="AR59" s="16"/>
      <c r="AS59" s="16"/>
      <c r="AT59" s="16"/>
      <c r="AU59" s="16"/>
      <c r="AV59" s="16"/>
      <c r="AW59" s="16"/>
      <c r="AX59" s="16"/>
      <c r="AY59" s="16"/>
      <c r="AZ59" s="16"/>
      <c r="BA59" s="16"/>
      <c r="BB59" s="16"/>
      <c r="BC59" s="16"/>
      <c r="BD59" s="16"/>
      <c r="BE59" s="16"/>
      <c r="BF59" s="16"/>
      <c r="BG59" s="16"/>
      <c r="BH59" s="16"/>
      <c r="BI59" s="16"/>
      <c r="BJ59" s="16"/>
      <c r="BK59" s="16"/>
      <c r="BL59" s="16"/>
      <c r="BM59" s="16"/>
      <c r="BN59" s="16"/>
      <c r="BO59" s="16"/>
      <c r="BP59" s="16"/>
      <c r="BQ59" s="16"/>
      <c r="BR59" s="16"/>
      <c r="BS59" s="16"/>
      <c r="BT59" s="16"/>
      <c r="BU59" s="16"/>
      <c r="BV59" s="16"/>
      <c r="BW59" s="16"/>
      <c r="BX59" s="16"/>
      <c r="BY59" s="16"/>
      <c r="BZ59" s="16"/>
      <c r="CA59" s="16"/>
      <c r="CB59" s="16"/>
      <c r="CC59" s="16"/>
      <c r="CD59" s="16"/>
      <c r="CE59" s="16"/>
      <c r="CF59" s="16"/>
      <c r="CG59" s="16"/>
      <c r="CH59" s="16"/>
      <c r="CI59" s="16"/>
      <c r="CJ59" s="16"/>
      <c r="CK59" s="16"/>
      <c r="CL59" s="16"/>
      <c r="CM59" s="16"/>
      <c r="CN59" s="16"/>
      <c r="CO59" s="16"/>
      <c r="CP59" s="16"/>
      <c r="CQ59" s="16"/>
      <c r="CR59" s="16"/>
      <c r="CS59" s="16"/>
      <c r="CT59" s="16"/>
      <c r="CU59" s="16"/>
      <c r="CV59" s="16"/>
      <c r="CW59" s="16"/>
      <c r="CX59" s="16"/>
      <c r="CY59" s="16"/>
      <c r="CZ59" s="16"/>
      <c r="DA59" s="16"/>
      <c r="DB59" s="16"/>
      <c r="DC59" s="16"/>
      <c r="DD59" s="16"/>
      <c r="DE59" s="16"/>
      <c r="DF59" s="16"/>
      <c r="DG59" s="16"/>
      <c r="DH59" s="16"/>
      <c r="DI59" s="16"/>
      <c r="DJ59" s="16"/>
      <c r="DK59" s="16"/>
      <c r="DL59" s="16"/>
      <c r="DM59" s="16"/>
      <c r="DN59" s="16"/>
      <c r="DO59" s="16"/>
      <c r="DP59" s="16"/>
      <c r="DQ59" s="16"/>
      <c r="DR59" s="16"/>
      <c r="DS59" s="16"/>
      <c r="DT59" s="16"/>
      <c r="DU59" s="16"/>
      <c r="DV59" s="16"/>
      <c r="DW59" s="16"/>
      <c r="DX59" s="16"/>
      <c r="DY59" s="16"/>
      <c r="DZ59" s="16"/>
      <c r="EA59" s="16"/>
      <c r="EB59" s="16"/>
      <c r="EC59" s="16"/>
      <c r="ED59" s="16"/>
      <c r="EE59" s="16"/>
      <c r="EF59" s="16"/>
      <c r="EG59" s="16"/>
      <c r="EH59" s="16"/>
      <c r="EI59" s="16"/>
      <c r="EJ59" s="16"/>
      <c r="EK59" s="16"/>
      <c r="EL59" s="16"/>
      <c r="EM59" s="16"/>
      <c r="EN59" s="16"/>
      <c r="EO59" s="16"/>
      <c r="EP59" s="16"/>
      <c r="EQ59" s="16"/>
      <c r="ER59" s="16"/>
      <c r="ES59" s="16"/>
      <c r="ET59" s="16"/>
      <c r="EU59" s="16"/>
      <c r="EV59" s="16"/>
      <c r="EW59" s="16"/>
      <c r="EX59" s="16"/>
      <c r="EY59" s="16"/>
      <c r="EZ59" s="16"/>
      <c r="FA59" s="16"/>
      <c r="FB59" s="16"/>
      <c r="FC59" s="16"/>
      <c r="FD59" s="16"/>
      <c r="FE59" s="16"/>
      <c r="FF59" s="16"/>
      <c r="FG59" s="16"/>
      <c r="FH59" s="16"/>
      <c r="FI59" s="16"/>
      <c r="FJ59" s="16"/>
      <c r="FK59" s="16"/>
      <c r="FL59" s="16"/>
      <c r="FM59" s="16"/>
      <c r="FN59" s="16"/>
      <c r="FO59" s="16"/>
      <c r="FP59" s="16"/>
      <c r="FQ59" s="16"/>
      <c r="FR59" s="16"/>
      <c r="FS59" s="16"/>
      <c r="FT59" s="16"/>
      <c r="FU59" s="16"/>
      <c r="FV59" s="16"/>
      <c r="FW59" s="16"/>
      <c r="FX59" s="16"/>
      <c r="FY59" s="16"/>
      <c r="FZ59" s="16"/>
      <c r="GA59" s="16"/>
      <c r="GB59" s="16"/>
      <c r="GC59" s="16"/>
      <c r="GD59" s="16"/>
      <c r="GE59" s="16"/>
      <c r="GF59" s="16"/>
      <c r="GG59" s="16"/>
      <c r="GH59" s="16"/>
      <c r="GI59" s="16"/>
      <c r="GJ59" s="16"/>
      <c r="GK59" s="16"/>
      <c r="GL59" s="16"/>
      <c r="GM59" s="16"/>
      <c r="GN59" s="16"/>
      <c r="GO59" s="16"/>
      <c r="GP59" s="16"/>
      <c r="GQ59" s="16"/>
      <c r="GR59" s="16"/>
      <c r="GS59" s="16"/>
      <c r="GT59" s="16"/>
      <c r="GU59" s="16"/>
      <c r="GV59" s="16"/>
      <c r="GW59" s="16"/>
      <c r="GX59" s="16"/>
      <c r="GY59" s="16"/>
      <c r="GZ59" s="16"/>
      <c r="HA59" s="16"/>
      <c r="HB59" s="16"/>
      <c r="HC59" s="16"/>
      <c r="HD59" s="16"/>
      <c r="HE59" s="16"/>
      <c r="HF59" s="16"/>
      <c r="HG59" s="16"/>
      <c r="HH59" s="16"/>
      <c r="HI59" s="16"/>
      <c r="HJ59" s="16"/>
      <c r="HK59" s="16"/>
      <c r="HL59" s="16"/>
      <c r="HM59" s="16"/>
      <c r="HN59" s="16"/>
      <c r="HO59" s="16"/>
      <c r="HP59" s="16"/>
    </row>
    <row r="60" spans="1:224" ht="12.75" customHeight="1" x14ac:dyDescent="0.2">
      <c r="A60" s="67" t="s">
        <v>199</v>
      </c>
      <c r="B60" s="20">
        <v>2007</v>
      </c>
      <c r="C60" s="68" t="s">
        <v>195</v>
      </c>
      <c r="D60" s="21">
        <f t="shared" ca="1" si="6"/>
        <v>0</v>
      </c>
      <c r="E60" s="21">
        <f t="shared" ca="1" si="6"/>
        <v>0</v>
      </c>
      <c r="F60" s="21">
        <f t="shared" ca="1" si="6"/>
        <v>0</v>
      </c>
      <c r="G60" s="21">
        <f t="shared" ca="1" si="6"/>
        <v>0</v>
      </c>
      <c r="H60" s="21">
        <f t="shared" ca="1" si="6"/>
        <v>0</v>
      </c>
      <c r="I60" s="21">
        <f t="shared" ca="1" si="6"/>
        <v>0</v>
      </c>
      <c r="J60" s="21">
        <f t="shared" ca="1" si="6"/>
        <v>0</v>
      </c>
      <c r="K60" s="22">
        <f t="shared" ca="1" si="1"/>
        <v>0</v>
      </c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  <c r="AO60" s="16"/>
      <c r="AP60" s="16"/>
      <c r="AQ60" s="16"/>
      <c r="AR60" s="16"/>
      <c r="AS60" s="16"/>
      <c r="AT60" s="16"/>
      <c r="AU60" s="16"/>
      <c r="AV60" s="16"/>
      <c r="AW60" s="16"/>
      <c r="AX60" s="16"/>
      <c r="AY60" s="16"/>
      <c r="AZ60" s="16"/>
      <c r="BA60" s="16"/>
      <c r="BB60" s="16"/>
      <c r="BC60" s="16"/>
      <c r="BD60" s="16"/>
      <c r="BE60" s="16"/>
      <c r="BF60" s="16"/>
      <c r="BG60" s="16"/>
      <c r="BH60" s="16"/>
      <c r="BI60" s="16"/>
      <c r="BJ60" s="16"/>
      <c r="BK60" s="16"/>
      <c r="BL60" s="16"/>
      <c r="BM60" s="16"/>
      <c r="BN60" s="16"/>
      <c r="BO60" s="16"/>
      <c r="BP60" s="16"/>
      <c r="BQ60" s="16"/>
      <c r="BR60" s="16"/>
      <c r="BS60" s="16"/>
      <c r="BT60" s="16"/>
      <c r="BU60" s="16"/>
      <c r="BV60" s="16"/>
      <c r="BW60" s="16"/>
      <c r="BX60" s="16"/>
      <c r="BY60" s="16"/>
      <c r="BZ60" s="16"/>
      <c r="CA60" s="16"/>
      <c r="CB60" s="16"/>
      <c r="CC60" s="16"/>
      <c r="CD60" s="16"/>
      <c r="CE60" s="16"/>
      <c r="CF60" s="16"/>
      <c r="CG60" s="16"/>
      <c r="CH60" s="16"/>
      <c r="CI60" s="16"/>
      <c r="CJ60" s="16"/>
      <c r="CK60" s="16"/>
      <c r="CL60" s="16"/>
      <c r="CM60" s="16"/>
      <c r="CN60" s="16"/>
      <c r="CO60" s="16"/>
      <c r="CP60" s="16"/>
      <c r="CQ60" s="16"/>
      <c r="CR60" s="16"/>
      <c r="CS60" s="16"/>
      <c r="CT60" s="16"/>
      <c r="CU60" s="16"/>
      <c r="CV60" s="16"/>
      <c r="CW60" s="16"/>
      <c r="CX60" s="16"/>
      <c r="CY60" s="16"/>
      <c r="CZ60" s="16"/>
      <c r="DA60" s="16"/>
      <c r="DB60" s="16"/>
      <c r="DC60" s="16"/>
      <c r="DD60" s="16"/>
      <c r="DE60" s="16"/>
      <c r="DF60" s="16"/>
      <c r="DG60" s="16"/>
      <c r="DH60" s="16"/>
      <c r="DI60" s="16"/>
      <c r="DJ60" s="16"/>
      <c r="DK60" s="16"/>
      <c r="DL60" s="16"/>
      <c r="DM60" s="16"/>
      <c r="DN60" s="16"/>
      <c r="DO60" s="16"/>
      <c r="DP60" s="16"/>
      <c r="DQ60" s="16"/>
      <c r="DR60" s="16"/>
      <c r="DS60" s="16"/>
      <c r="DT60" s="16"/>
      <c r="DU60" s="16"/>
      <c r="DV60" s="16"/>
      <c r="DW60" s="16"/>
      <c r="DX60" s="16"/>
      <c r="DY60" s="16"/>
      <c r="DZ60" s="16"/>
      <c r="EA60" s="16"/>
      <c r="EB60" s="16"/>
      <c r="EC60" s="16"/>
      <c r="ED60" s="16"/>
      <c r="EE60" s="16"/>
      <c r="EF60" s="16"/>
      <c r="EG60" s="16"/>
      <c r="EH60" s="16"/>
      <c r="EI60" s="16"/>
      <c r="EJ60" s="16"/>
      <c r="EK60" s="16"/>
      <c r="EL60" s="16"/>
      <c r="EM60" s="16"/>
      <c r="EN60" s="16"/>
      <c r="EO60" s="16"/>
      <c r="EP60" s="16"/>
      <c r="EQ60" s="16"/>
      <c r="ER60" s="16"/>
      <c r="ES60" s="16"/>
      <c r="ET60" s="16"/>
      <c r="EU60" s="16"/>
      <c r="EV60" s="16"/>
      <c r="EW60" s="16"/>
      <c r="EX60" s="16"/>
      <c r="EY60" s="16"/>
      <c r="EZ60" s="16"/>
      <c r="FA60" s="16"/>
      <c r="FB60" s="16"/>
      <c r="FC60" s="16"/>
      <c r="FD60" s="16"/>
      <c r="FE60" s="16"/>
      <c r="FF60" s="16"/>
      <c r="FG60" s="16"/>
      <c r="FH60" s="16"/>
      <c r="FI60" s="16"/>
      <c r="FJ60" s="16"/>
      <c r="FK60" s="16"/>
      <c r="FL60" s="16"/>
      <c r="FM60" s="16"/>
      <c r="FN60" s="16"/>
      <c r="FO60" s="16"/>
      <c r="FP60" s="16"/>
      <c r="FQ60" s="16"/>
      <c r="FR60" s="16"/>
      <c r="FS60" s="16"/>
      <c r="FT60" s="16"/>
      <c r="FU60" s="16"/>
      <c r="FV60" s="16"/>
      <c r="FW60" s="16"/>
      <c r="FX60" s="16"/>
      <c r="FY60" s="16"/>
      <c r="FZ60" s="16"/>
      <c r="GA60" s="16"/>
      <c r="GB60" s="16"/>
      <c r="GC60" s="16"/>
      <c r="GD60" s="16"/>
      <c r="GE60" s="16"/>
      <c r="GF60" s="16"/>
      <c r="GG60" s="16"/>
      <c r="GH60" s="16"/>
      <c r="GI60" s="16"/>
      <c r="GJ60" s="16"/>
      <c r="GK60" s="16"/>
      <c r="GL60" s="16"/>
      <c r="GM60" s="16"/>
      <c r="GN60" s="16"/>
      <c r="GO60" s="16"/>
      <c r="GP60" s="16"/>
      <c r="GQ60" s="16"/>
      <c r="GR60" s="16"/>
      <c r="GS60" s="16"/>
      <c r="GT60" s="16"/>
      <c r="GU60" s="16"/>
      <c r="GV60" s="16"/>
      <c r="GW60" s="16"/>
      <c r="GX60" s="16"/>
      <c r="GY60" s="16"/>
      <c r="GZ60" s="16"/>
      <c r="HA60" s="16"/>
      <c r="HB60" s="16"/>
      <c r="HC60" s="16"/>
      <c r="HD60" s="16"/>
      <c r="HE60" s="16"/>
      <c r="HF60" s="16"/>
      <c r="HG60" s="16"/>
      <c r="HH60" s="16"/>
      <c r="HI60" s="16"/>
      <c r="HJ60" s="16"/>
      <c r="HK60" s="16"/>
      <c r="HL60" s="16"/>
      <c r="HM60" s="16"/>
      <c r="HN60" s="16"/>
      <c r="HO60" s="16"/>
      <c r="HP60" s="16"/>
    </row>
    <row r="61" spans="1:224" ht="12.75" customHeight="1" x14ac:dyDescent="0.2">
      <c r="A61" s="67" t="s">
        <v>200</v>
      </c>
      <c r="B61" s="20">
        <v>2008</v>
      </c>
      <c r="C61" s="68" t="s">
        <v>195</v>
      </c>
      <c r="D61" s="21">
        <f t="shared" ca="1" si="6"/>
        <v>0</v>
      </c>
      <c r="E61" s="21">
        <f t="shared" ca="1" si="6"/>
        <v>0</v>
      </c>
      <c r="F61" s="21">
        <f t="shared" ca="1" si="6"/>
        <v>0</v>
      </c>
      <c r="G61" s="21">
        <f t="shared" ca="1" si="6"/>
        <v>0</v>
      </c>
      <c r="H61" s="21">
        <f t="shared" ca="1" si="6"/>
        <v>0</v>
      </c>
      <c r="I61" s="21">
        <f t="shared" ca="1" si="6"/>
        <v>0</v>
      </c>
      <c r="J61" s="21">
        <f t="shared" ca="1" si="6"/>
        <v>0</v>
      </c>
      <c r="K61" s="22">
        <f t="shared" ref="K61" ca="1" si="7">+SUM(D61:J61)</f>
        <v>0</v>
      </c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  <c r="AM61" s="16"/>
      <c r="AN61" s="16"/>
      <c r="AO61" s="16"/>
      <c r="AP61" s="16"/>
      <c r="AQ61" s="16"/>
      <c r="AR61" s="16"/>
      <c r="AS61" s="16"/>
      <c r="AT61" s="16"/>
      <c r="AU61" s="16"/>
      <c r="AV61" s="16"/>
      <c r="AW61" s="16"/>
      <c r="AX61" s="16"/>
      <c r="AY61" s="16"/>
      <c r="AZ61" s="16"/>
      <c r="BA61" s="16"/>
      <c r="BB61" s="16"/>
      <c r="BC61" s="16"/>
      <c r="BD61" s="16"/>
      <c r="BE61" s="16"/>
      <c r="BF61" s="16"/>
      <c r="BG61" s="16"/>
      <c r="BH61" s="16"/>
      <c r="BI61" s="16"/>
      <c r="BJ61" s="16"/>
      <c r="BK61" s="16"/>
      <c r="BL61" s="16"/>
      <c r="BM61" s="16"/>
      <c r="BN61" s="16"/>
      <c r="BO61" s="16"/>
      <c r="BP61" s="16"/>
      <c r="BQ61" s="16"/>
      <c r="BR61" s="16"/>
      <c r="BS61" s="16"/>
      <c r="BT61" s="16"/>
      <c r="BU61" s="16"/>
      <c r="BV61" s="16"/>
      <c r="BW61" s="16"/>
      <c r="BX61" s="16"/>
      <c r="BY61" s="16"/>
      <c r="BZ61" s="16"/>
      <c r="CA61" s="16"/>
      <c r="CB61" s="16"/>
      <c r="CC61" s="16"/>
      <c r="CD61" s="16"/>
      <c r="CE61" s="16"/>
      <c r="CF61" s="16"/>
      <c r="CG61" s="16"/>
      <c r="CH61" s="16"/>
      <c r="CI61" s="16"/>
      <c r="CJ61" s="16"/>
      <c r="CK61" s="16"/>
      <c r="CL61" s="16"/>
      <c r="CM61" s="16"/>
      <c r="CN61" s="16"/>
      <c r="CO61" s="16"/>
      <c r="CP61" s="16"/>
      <c r="CQ61" s="16"/>
      <c r="CR61" s="16"/>
      <c r="CS61" s="16"/>
      <c r="CT61" s="16"/>
      <c r="CU61" s="16"/>
      <c r="CV61" s="16"/>
      <c r="CW61" s="16"/>
      <c r="CX61" s="16"/>
      <c r="CY61" s="16"/>
      <c r="CZ61" s="16"/>
      <c r="DA61" s="16"/>
      <c r="DB61" s="16"/>
      <c r="DC61" s="16"/>
      <c r="DD61" s="16"/>
      <c r="DE61" s="16"/>
      <c r="DF61" s="16"/>
      <c r="DG61" s="16"/>
      <c r="DH61" s="16"/>
      <c r="DI61" s="16"/>
      <c r="DJ61" s="16"/>
      <c r="DK61" s="16"/>
      <c r="DL61" s="16"/>
      <c r="DM61" s="16"/>
      <c r="DN61" s="16"/>
      <c r="DO61" s="16"/>
      <c r="DP61" s="16"/>
      <c r="DQ61" s="16"/>
      <c r="DR61" s="16"/>
      <c r="DS61" s="16"/>
      <c r="DT61" s="16"/>
      <c r="DU61" s="16"/>
      <c r="DV61" s="16"/>
      <c r="DW61" s="16"/>
      <c r="DX61" s="16"/>
      <c r="DY61" s="16"/>
      <c r="DZ61" s="16"/>
      <c r="EA61" s="16"/>
      <c r="EB61" s="16"/>
      <c r="EC61" s="16"/>
      <c r="ED61" s="16"/>
      <c r="EE61" s="16"/>
      <c r="EF61" s="16"/>
      <c r="EG61" s="16"/>
      <c r="EH61" s="16"/>
      <c r="EI61" s="16"/>
      <c r="EJ61" s="16"/>
      <c r="EK61" s="16"/>
      <c r="EL61" s="16"/>
      <c r="EM61" s="16"/>
      <c r="EN61" s="16"/>
      <c r="EO61" s="16"/>
      <c r="EP61" s="16"/>
      <c r="EQ61" s="16"/>
      <c r="ER61" s="16"/>
      <c r="ES61" s="16"/>
      <c r="ET61" s="16"/>
      <c r="EU61" s="16"/>
      <c r="EV61" s="16"/>
      <c r="EW61" s="16"/>
      <c r="EX61" s="16"/>
      <c r="EY61" s="16"/>
      <c r="EZ61" s="16"/>
      <c r="FA61" s="16"/>
      <c r="FB61" s="16"/>
      <c r="FC61" s="16"/>
      <c r="FD61" s="16"/>
      <c r="FE61" s="16"/>
      <c r="FF61" s="16"/>
      <c r="FG61" s="16"/>
      <c r="FH61" s="16"/>
      <c r="FI61" s="16"/>
      <c r="FJ61" s="16"/>
      <c r="FK61" s="16"/>
      <c r="FL61" s="16"/>
      <c r="FM61" s="16"/>
      <c r="FN61" s="16"/>
      <c r="FO61" s="16"/>
      <c r="FP61" s="16"/>
      <c r="FQ61" s="16"/>
      <c r="FR61" s="16"/>
      <c r="FS61" s="16"/>
      <c r="FT61" s="16"/>
      <c r="FU61" s="16"/>
      <c r="FV61" s="16"/>
      <c r="FW61" s="16"/>
      <c r="FX61" s="16"/>
      <c r="FY61" s="16"/>
      <c r="FZ61" s="16"/>
      <c r="GA61" s="16"/>
      <c r="GB61" s="16"/>
      <c r="GC61" s="16"/>
      <c r="GD61" s="16"/>
      <c r="GE61" s="16"/>
      <c r="GF61" s="16"/>
      <c r="GG61" s="16"/>
      <c r="GH61" s="16"/>
      <c r="GI61" s="16"/>
      <c r="GJ61" s="16"/>
      <c r="GK61" s="16"/>
      <c r="GL61" s="16"/>
      <c r="GM61" s="16"/>
      <c r="GN61" s="16"/>
      <c r="GO61" s="16"/>
      <c r="GP61" s="16"/>
      <c r="GQ61" s="16"/>
      <c r="GR61" s="16"/>
      <c r="GS61" s="16"/>
      <c r="GT61" s="16"/>
      <c r="GU61" s="16"/>
      <c r="GV61" s="16"/>
      <c r="GW61" s="16"/>
      <c r="GX61" s="16"/>
      <c r="GY61" s="16"/>
      <c r="GZ61" s="16"/>
      <c r="HA61" s="16"/>
      <c r="HB61" s="16"/>
      <c r="HC61" s="16"/>
      <c r="HD61" s="16"/>
      <c r="HE61" s="16"/>
      <c r="HF61" s="16"/>
      <c r="HG61" s="16"/>
      <c r="HH61" s="16"/>
      <c r="HI61" s="16"/>
      <c r="HJ61" s="16"/>
      <c r="HK61" s="16"/>
      <c r="HL61" s="16"/>
      <c r="HM61" s="16"/>
      <c r="HN61" s="16"/>
      <c r="HO61" s="16"/>
      <c r="HP61" s="16"/>
    </row>
    <row r="62" spans="1:224" ht="12.75" customHeight="1" x14ac:dyDescent="0.2">
      <c r="A62" s="67" t="s">
        <v>201</v>
      </c>
      <c r="B62" s="20">
        <v>3001</v>
      </c>
      <c r="C62" s="68" t="s">
        <v>198</v>
      </c>
      <c r="D62" s="21">
        <f t="shared" ca="1" si="6"/>
        <v>0</v>
      </c>
      <c r="E62" s="21">
        <f t="shared" ca="1" si="6"/>
        <v>0</v>
      </c>
      <c r="F62" s="21">
        <f t="shared" ca="1" si="6"/>
        <v>0</v>
      </c>
      <c r="G62" s="21">
        <f t="shared" ca="1" si="6"/>
        <v>0</v>
      </c>
      <c r="H62" s="21">
        <f t="shared" ca="1" si="6"/>
        <v>0</v>
      </c>
      <c r="I62" s="21">
        <f t="shared" ca="1" si="6"/>
        <v>0</v>
      </c>
      <c r="J62" s="21">
        <f t="shared" ca="1" si="6"/>
        <v>0</v>
      </c>
      <c r="K62" s="22">
        <f t="shared" ref="K62:K76" ca="1" si="8">+SUM(D62:J62)</f>
        <v>0</v>
      </c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  <c r="AK62" s="16"/>
      <c r="AL62" s="16"/>
      <c r="AM62" s="16"/>
      <c r="AN62" s="16"/>
      <c r="AO62" s="16"/>
      <c r="AP62" s="16"/>
      <c r="AQ62" s="16"/>
      <c r="AR62" s="16"/>
      <c r="AS62" s="16"/>
      <c r="AT62" s="16"/>
      <c r="AU62" s="16"/>
      <c r="AV62" s="16"/>
      <c r="AW62" s="16"/>
      <c r="AX62" s="16"/>
      <c r="AY62" s="16"/>
      <c r="AZ62" s="16"/>
      <c r="BA62" s="16"/>
      <c r="BB62" s="16"/>
      <c r="BC62" s="16"/>
      <c r="BD62" s="16"/>
      <c r="BE62" s="16"/>
      <c r="BF62" s="16"/>
      <c r="BG62" s="16"/>
      <c r="BH62" s="16"/>
      <c r="BI62" s="16"/>
      <c r="BJ62" s="16"/>
      <c r="BK62" s="16"/>
      <c r="BL62" s="16"/>
      <c r="BM62" s="16"/>
      <c r="BN62" s="16"/>
      <c r="BO62" s="16"/>
      <c r="BP62" s="16"/>
      <c r="BQ62" s="16"/>
      <c r="BR62" s="16"/>
      <c r="BS62" s="16"/>
      <c r="BT62" s="16"/>
      <c r="BU62" s="16"/>
      <c r="BV62" s="16"/>
      <c r="BW62" s="16"/>
      <c r="BX62" s="16"/>
      <c r="BY62" s="16"/>
      <c r="BZ62" s="16"/>
      <c r="CA62" s="16"/>
      <c r="CB62" s="16"/>
      <c r="CC62" s="16"/>
      <c r="CD62" s="16"/>
      <c r="CE62" s="16"/>
      <c r="CF62" s="16"/>
      <c r="CG62" s="16"/>
      <c r="CH62" s="16"/>
      <c r="CI62" s="16"/>
      <c r="CJ62" s="16"/>
      <c r="CK62" s="16"/>
      <c r="CL62" s="16"/>
      <c r="CM62" s="16"/>
      <c r="CN62" s="16"/>
      <c r="CO62" s="16"/>
      <c r="CP62" s="16"/>
      <c r="CQ62" s="16"/>
      <c r="CR62" s="16"/>
      <c r="CS62" s="16"/>
      <c r="CT62" s="16"/>
      <c r="CU62" s="16"/>
      <c r="CV62" s="16"/>
      <c r="CW62" s="16"/>
      <c r="CX62" s="16"/>
      <c r="CY62" s="16"/>
      <c r="CZ62" s="16"/>
      <c r="DA62" s="16"/>
      <c r="DB62" s="16"/>
      <c r="DC62" s="16"/>
      <c r="DD62" s="16"/>
      <c r="DE62" s="16"/>
      <c r="DF62" s="16"/>
      <c r="DG62" s="16"/>
      <c r="DH62" s="16"/>
      <c r="DI62" s="16"/>
      <c r="DJ62" s="16"/>
      <c r="DK62" s="16"/>
      <c r="DL62" s="16"/>
      <c r="DM62" s="16"/>
      <c r="DN62" s="16"/>
      <c r="DO62" s="16"/>
      <c r="DP62" s="16"/>
      <c r="DQ62" s="16"/>
      <c r="DR62" s="16"/>
      <c r="DS62" s="16"/>
      <c r="DT62" s="16"/>
      <c r="DU62" s="16"/>
      <c r="DV62" s="16"/>
      <c r="DW62" s="16"/>
      <c r="DX62" s="16"/>
      <c r="DY62" s="16"/>
      <c r="DZ62" s="16"/>
      <c r="EA62" s="16"/>
      <c r="EB62" s="16"/>
      <c r="EC62" s="16"/>
      <c r="ED62" s="16"/>
      <c r="EE62" s="16"/>
      <c r="EF62" s="16"/>
      <c r="EG62" s="16"/>
      <c r="EH62" s="16"/>
      <c r="EI62" s="16"/>
      <c r="EJ62" s="16"/>
      <c r="EK62" s="16"/>
      <c r="EL62" s="16"/>
      <c r="EM62" s="16"/>
      <c r="EN62" s="16"/>
      <c r="EO62" s="16"/>
      <c r="EP62" s="16"/>
      <c r="EQ62" s="16"/>
      <c r="ER62" s="16"/>
      <c r="ES62" s="16"/>
      <c r="ET62" s="16"/>
      <c r="EU62" s="16"/>
      <c r="EV62" s="16"/>
      <c r="EW62" s="16"/>
      <c r="EX62" s="16"/>
      <c r="EY62" s="16"/>
      <c r="EZ62" s="16"/>
      <c r="FA62" s="16"/>
      <c r="FB62" s="16"/>
      <c r="FC62" s="16"/>
      <c r="FD62" s="16"/>
      <c r="FE62" s="16"/>
      <c r="FF62" s="16"/>
      <c r="FG62" s="16"/>
      <c r="FH62" s="16"/>
      <c r="FI62" s="16"/>
      <c r="FJ62" s="16"/>
      <c r="FK62" s="16"/>
      <c r="FL62" s="16"/>
      <c r="FM62" s="16"/>
      <c r="FN62" s="16"/>
      <c r="FO62" s="16"/>
      <c r="FP62" s="16"/>
      <c r="FQ62" s="16"/>
      <c r="FR62" s="16"/>
      <c r="FS62" s="16"/>
      <c r="FT62" s="16"/>
      <c r="FU62" s="16"/>
      <c r="FV62" s="16"/>
      <c r="FW62" s="16"/>
      <c r="FX62" s="16"/>
      <c r="FY62" s="16"/>
      <c r="FZ62" s="16"/>
      <c r="GA62" s="16"/>
      <c r="GB62" s="16"/>
      <c r="GC62" s="16"/>
      <c r="GD62" s="16"/>
      <c r="GE62" s="16"/>
      <c r="GF62" s="16"/>
      <c r="GG62" s="16"/>
      <c r="GH62" s="16"/>
      <c r="GI62" s="16"/>
      <c r="GJ62" s="16"/>
      <c r="GK62" s="16"/>
      <c r="GL62" s="16"/>
      <c r="GM62" s="16"/>
      <c r="GN62" s="16"/>
      <c r="GO62" s="16"/>
      <c r="GP62" s="16"/>
      <c r="GQ62" s="16"/>
      <c r="GR62" s="16"/>
      <c r="GS62" s="16"/>
      <c r="GT62" s="16"/>
      <c r="GU62" s="16"/>
      <c r="GV62" s="16"/>
      <c r="GW62" s="16"/>
      <c r="GX62" s="16"/>
      <c r="GY62" s="16"/>
      <c r="GZ62" s="16"/>
      <c r="HA62" s="16"/>
      <c r="HB62" s="16"/>
      <c r="HC62" s="16"/>
      <c r="HD62" s="16"/>
      <c r="HE62" s="16"/>
      <c r="HF62" s="16"/>
      <c r="HG62" s="16"/>
      <c r="HH62" s="16"/>
      <c r="HI62" s="16"/>
      <c r="HJ62" s="16"/>
      <c r="HK62" s="16"/>
      <c r="HL62" s="16"/>
      <c r="HM62" s="16"/>
      <c r="HN62" s="16"/>
      <c r="HO62" s="16"/>
      <c r="HP62" s="16"/>
    </row>
    <row r="63" spans="1:224" ht="12.75" customHeight="1" x14ac:dyDescent="0.2">
      <c r="A63" s="67" t="s">
        <v>202</v>
      </c>
      <c r="B63" s="20">
        <v>3002</v>
      </c>
      <c r="C63" s="68" t="s">
        <v>198</v>
      </c>
      <c r="D63" s="21">
        <f t="shared" ca="1" si="6"/>
        <v>0</v>
      </c>
      <c r="E63" s="21">
        <f t="shared" ca="1" si="6"/>
        <v>0</v>
      </c>
      <c r="F63" s="21">
        <f t="shared" ca="1" si="6"/>
        <v>0</v>
      </c>
      <c r="G63" s="21">
        <f t="shared" ca="1" si="6"/>
        <v>0</v>
      </c>
      <c r="H63" s="21">
        <f t="shared" ca="1" si="6"/>
        <v>0</v>
      </c>
      <c r="I63" s="21">
        <f t="shared" ca="1" si="6"/>
        <v>0</v>
      </c>
      <c r="J63" s="21">
        <f t="shared" ca="1" si="6"/>
        <v>0</v>
      </c>
      <c r="K63" s="22">
        <f t="shared" ca="1" si="8"/>
        <v>0</v>
      </c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  <c r="AK63" s="16"/>
      <c r="AL63" s="16"/>
      <c r="AM63" s="16"/>
      <c r="AN63" s="16"/>
      <c r="AO63" s="16"/>
      <c r="AP63" s="16"/>
      <c r="AQ63" s="16"/>
      <c r="AR63" s="16"/>
      <c r="AS63" s="16"/>
      <c r="AT63" s="16"/>
      <c r="AU63" s="16"/>
      <c r="AV63" s="16"/>
      <c r="AW63" s="16"/>
      <c r="AX63" s="16"/>
      <c r="AY63" s="16"/>
      <c r="AZ63" s="16"/>
      <c r="BA63" s="16"/>
      <c r="BB63" s="16"/>
      <c r="BC63" s="16"/>
      <c r="BD63" s="16"/>
      <c r="BE63" s="16"/>
      <c r="BF63" s="16"/>
      <c r="BG63" s="16"/>
      <c r="BH63" s="16"/>
      <c r="BI63" s="16"/>
      <c r="BJ63" s="16"/>
      <c r="BK63" s="16"/>
      <c r="BL63" s="16"/>
      <c r="BM63" s="16"/>
      <c r="BN63" s="16"/>
      <c r="BO63" s="16"/>
      <c r="BP63" s="16"/>
      <c r="BQ63" s="16"/>
      <c r="BR63" s="16"/>
      <c r="BS63" s="16"/>
      <c r="BT63" s="16"/>
      <c r="BU63" s="16"/>
      <c r="BV63" s="16"/>
      <c r="BW63" s="16"/>
      <c r="BX63" s="16"/>
      <c r="BY63" s="16"/>
      <c r="BZ63" s="16"/>
      <c r="CA63" s="16"/>
      <c r="CB63" s="16"/>
      <c r="CC63" s="16"/>
      <c r="CD63" s="16"/>
      <c r="CE63" s="16"/>
      <c r="CF63" s="16"/>
      <c r="CG63" s="16"/>
      <c r="CH63" s="16"/>
      <c r="CI63" s="16"/>
      <c r="CJ63" s="16"/>
      <c r="CK63" s="16"/>
      <c r="CL63" s="16"/>
      <c r="CM63" s="16"/>
      <c r="CN63" s="16"/>
      <c r="CO63" s="16"/>
      <c r="CP63" s="16"/>
      <c r="CQ63" s="16"/>
      <c r="CR63" s="16"/>
      <c r="CS63" s="16"/>
      <c r="CT63" s="16"/>
      <c r="CU63" s="16"/>
      <c r="CV63" s="16"/>
      <c r="CW63" s="16"/>
      <c r="CX63" s="16"/>
      <c r="CY63" s="16"/>
      <c r="CZ63" s="16"/>
      <c r="DA63" s="16"/>
      <c r="DB63" s="16"/>
      <c r="DC63" s="16"/>
      <c r="DD63" s="16"/>
      <c r="DE63" s="16"/>
      <c r="DF63" s="16"/>
      <c r="DG63" s="16"/>
      <c r="DH63" s="16"/>
      <c r="DI63" s="16"/>
      <c r="DJ63" s="16"/>
      <c r="DK63" s="16"/>
      <c r="DL63" s="16"/>
      <c r="DM63" s="16"/>
      <c r="DN63" s="16"/>
      <c r="DO63" s="16"/>
      <c r="DP63" s="16"/>
      <c r="DQ63" s="16"/>
      <c r="DR63" s="16"/>
      <c r="DS63" s="16"/>
      <c r="DT63" s="16"/>
      <c r="DU63" s="16"/>
      <c r="DV63" s="16"/>
      <c r="DW63" s="16"/>
      <c r="DX63" s="16"/>
      <c r="DY63" s="16"/>
      <c r="DZ63" s="16"/>
      <c r="EA63" s="16"/>
      <c r="EB63" s="16"/>
      <c r="EC63" s="16"/>
      <c r="ED63" s="16"/>
      <c r="EE63" s="16"/>
      <c r="EF63" s="16"/>
      <c r="EG63" s="16"/>
      <c r="EH63" s="16"/>
      <c r="EI63" s="16"/>
      <c r="EJ63" s="16"/>
      <c r="EK63" s="16"/>
      <c r="EL63" s="16"/>
      <c r="EM63" s="16"/>
      <c r="EN63" s="16"/>
      <c r="EO63" s="16"/>
      <c r="EP63" s="16"/>
      <c r="EQ63" s="16"/>
      <c r="ER63" s="16"/>
      <c r="ES63" s="16"/>
      <c r="ET63" s="16"/>
      <c r="EU63" s="16"/>
      <c r="EV63" s="16"/>
      <c r="EW63" s="16"/>
      <c r="EX63" s="16"/>
      <c r="EY63" s="16"/>
      <c r="EZ63" s="16"/>
      <c r="FA63" s="16"/>
      <c r="FB63" s="16"/>
      <c r="FC63" s="16"/>
      <c r="FD63" s="16"/>
      <c r="FE63" s="16"/>
      <c r="FF63" s="16"/>
      <c r="FG63" s="16"/>
      <c r="FH63" s="16"/>
      <c r="FI63" s="16"/>
      <c r="FJ63" s="16"/>
      <c r="FK63" s="16"/>
      <c r="FL63" s="16"/>
      <c r="FM63" s="16"/>
      <c r="FN63" s="16"/>
      <c r="FO63" s="16"/>
      <c r="FP63" s="16"/>
      <c r="FQ63" s="16"/>
      <c r="FR63" s="16"/>
      <c r="FS63" s="16"/>
      <c r="FT63" s="16"/>
      <c r="FU63" s="16"/>
      <c r="FV63" s="16"/>
      <c r="FW63" s="16"/>
      <c r="FX63" s="16"/>
      <c r="FY63" s="16"/>
      <c r="FZ63" s="16"/>
      <c r="GA63" s="16"/>
      <c r="GB63" s="16"/>
      <c r="GC63" s="16"/>
      <c r="GD63" s="16"/>
      <c r="GE63" s="16"/>
      <c r="GF63" s="16"/>
      <c r="GG63" s="16"/>
      <c r="GH63" s="16"/>
      <c r="GI63" s="16"/>
      <c r="GJ63" s="16"/>
      <c r="GK63" s="16"/>
      <c r="GL63" s="16"/>
      <c r="GM63" s="16"/>
      <c r="GN63" s="16"/>
      <c r="GO63" s="16"/>
      <c r="GP63" s="16"/>
      <c r="GQ63" s="16"/>
      <c r="GR63" s="16"/>
      <c r="GS63" s="16"/>
      <c r="GT63" s="16"/>
      <c r="GU63" s="16"/>
      <c r="GV63" s="16"/>
      <c r="GW63" s="16"/>
      <c r="GX63" s="16"/>
      <c r="GY63" s="16"/>
      <c r="GZ63" s="16"/>
      <c r="HA63" s="16"/>
      <c r="HB63" s="16"/>
      <c r="HC63" s="16"/>
      <c r="HD63" s="16"/>
      <c r="HE63" s="16"/>
      <c r="HF63" s="16"/>
      <c r="HG63" s="16"/>
      <c r="HH63" s="16"/>
      <c r="HI63" s="16"/>
      <c r="HJ63" s="16"/>
      <c r="HK63" s="16"/>
      <c r="HL63" s="16"/>
      <c r="HM63" s="16"/>
      <c r="HN63" s="16"/>
      <c r="HO63" s="16"/>
      <c r="HP63" s="16"/>
    </row>
    <row r="64" spans="1:224" ht="12.75" customHeight="1" x14ac:dyDescent="0.2">
      <c r="A64" s="67" t="s">
        <v>203</v>
      </c>
      <c r="B64" s="20">
        <v>3003</v>
      </c>
      <c r="C64" s="68" t="s">
        <v>198</v>
      </c>
      <c r="D64" s="21">
        <f t="shared" ca="1" si="6"/>
        <v>0</v>
      </c>
      <c r="E64" s="21">
        <f t="shared" ca="1" si="6"/>
        <v>0</v>
      </c>
      <c r="F64" s="21">
        <f t="shared" ca="1" si="6"/>
        <v>0</v>
      </c>
      <c r="G64" s="21">
        <f t="shared" ca="1" si="6"/>
        <v>0</v>
      </c>
      <c r="H64" s="21">
        <f t="shared" ca="1" si="6"/>
        <v>0</v>
      </c>
      <c r="I64" s="21">
        <f t="shared" ca="1" si="6"/>
        <v>0</v>
      </c>
      <c r="J64" s="21">
        <f t="shared" ca="1" si="6"/>
        <v>0</v>
      </c>
      <c r="K64" s="22">
        <f t="shared" ca="1" si="8"/>
        <v>0</v>
      </c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  <c r="BM64" s="16"/>
      <c r="BN64" s="16"/>
      <c r="BO64" s="16"/>
      <c r="BP64" s="16"/>
      <c r="BQ64" s="16"/>
      <c r="BR64" s="16"/>
      <c r="BS64" s="16"/>
      <c r="BT64" s="16"/>
      <c r="BU64" s="16"/>
      <c r="BV64" s="16"/>
      <c r="BW64" s="16"/>
      <c r="BX64" s="16"/>
      <c r="BY64" s="16"/>
      <c r="BZ64" s="16"/>
      <c r="CA64" s="16"/>
      <c r="CB64" s="16"/>
      <c r="CC64" s="16"/>
      <c r="CD64" s="16"/>
      <c r="CE64" s="16"/>
      <c r="CF64" s="16"/>
      <c r="CG64" s="16"/>
      <c r="CH64" s="16"/>
      <c r="CI64" s="16"/>
      <c r="CJ64" s="16"/>
      <c r="CK64" s="16"/>
      <c r="CL64" s="16"/>
      <c r="CM64" s="16"/>
      <c r="CN64" s="16"/>
      <c r="CO64" s="16"/>
      <c r="CP64" s="16"/>
      <c r="CQ64" s="16"/>
      <c r="CR64" s="16"/>
      <c r="CS64" s="16"/>
      <c r="CT64" s="16"/>
      <c r="CU64" s="16"/>
      <c r="CV64" s="16"/>
      <c r="CW64" s="16"/>
      <c r="CX64" s="16"/>
      <c r="CY64" s="16"/>
      <c r="CZ64" s="16"/>
      <c r="DA64" s="16"/>
      <c r="DB64" s="16"/>
      <c r="DC64" s="16"/>
      <c r="DD64" s="16"/>
      <c r="DE64" s="16"/>
      <c r="DF64" s="16"/>
      <c r="DG64" s="16"/>
      <c r="DH64" s="16"/>
      <c r="DI64" s="16"/>
      <c r="DJ64" s="16"/>
      <c r="DK64" s="16"/>
      <c r="DL64" s="16"/>
      <c r="DM64" s="16"/>
      <c r="DN64" s="16"/>
      <c r="DO64" s="16"/>
      <c r="DP64" s="16"/>
      <c r="DQ64" s="16"/>
      <c r="DR64" s="16"/>
      <c r="DS64" s="16"/>
      <c r="DT64" s="16"/>
      <c r="DU64" s="16"/>
      <c r="DV64" s="16"/>
      <c r="DW64" s="16"/>
      <c r="DX64" s="16"/>
      <c r="DY64" s="16"/>
      <c r="DZ64" s="16"/>
      <c r="EA64" s="16"/>
      <c r="EB64" s="16"/>
      <c r="EC64" s="16"/>
      <c r="ED64" s="16"/>
      <c r="EE64" s="16"/>
      <c r="EF64" s="16"/>
      <c r="EG64" s="16"/>
      <c r="EH64" s="16"/>
      <c r="EI64" s="16"/>
      <c r="EJ64" s="16"/>
      <c r="EK64" s="16"/>
      <c r="EL64" s="16"/>
      <c r="EM64" s="16"/>
      <c r="EN64" s="16"/>
      <c r="EO64" s="16"/>
      <c r="EP64" s="16"/>
      <c r="EQ64" s="16"/>
      <c r="ER64" s="16"/>
      <c r="ES64" s="16"/>
      <c r="ET64" s="16"/>
      <c r="EU64" s="16"/>
      <c r="EV64" s="16"/>
      <c r="EW64" s="16"/>
      <c r="EX64" s="16"/>
      <c r="EY64" s="16"/>
      <c r="EZ64" s="16"/>
      <c r="FA64" s="16"/>
      <c r="FB64" s="16"/>
      <c r="FC64" s="16"/>
      <c r="FD64" s="16"/>
      <c r="FE64" s="16"/>
      <c r="FF64" s="16"/>
      <c r="FG64" s="16"/>
      <c r="FH64" s="16"/>
      <c r="FI64" s="16"/>
      <c r="FJ64" s="16"/>
      <c r="FK64" s="16"/>
      <c r="FL64" s="16"/>
      <c r="FM64" s="16"/>
      <c r="FN64" s="16"/>
      <c r="FO64" s="16"/>
      <c r="FP64" s="16"/>
      <c r="FQ64" s="16"/>
      <c r="FR64" s="16"/>
      <c r="FS64" s="16"/>
      <c r="FT64" s="16"/>
      <c r="FU64" s="16"/>
      <c r="FV64" s="16"/>
      <c r="FW64" s="16"/>
      <c r="FX64" s="16"/>
      <c r="FY64" s="16"/>
      <c r="FZ64" s="16"/>
      <c r="GA64" s="16"/>
      <c r="GB64" s="16"/>
      <c r="GC64" s="16"/>
      <c r="GD64" s="16"/>
      <c r="GE64" s="16"/>
      <c r="GF64" s="16"/>
      <c r="GG64" s="16"/>
      <c r="GH64" s="16"/>
      <c r="GI64" s="16"/>
      <c r="GJ64" s="16"/>
      <c r="GK64" s="16"/>
      <c r="GL64" s="16"/>
      <c r="GM64" s="16"/>
      <c r="GN64" s="16"/>
      <c r="GO64" s="16"/>
      <c r="GP64" s="16"/>
      <c r="GQ64" s="16"/>
      <c r="GR64" s="16"/>
      <c r="GS64" s="16"/>
      <c r="GT64" s="16"/>
      <c r="GU64" s="16"/>
      <c r="GV64" s="16"/>
      <c r="GW64" s="16"/>
      <c r="GX64" s="16"/>
      <c r="GY64" s="16"/>
      <c r="GZ64" s="16"/>
      <c r="HA64" s="16"/>
      <c r="HB64" s="16"/>
      <c r="HC64" s="16"/>
      <c r="HD64" s="16"/>
      <c r="HE64" s="16"/>
      <c r="HF64" s="16"/>
      <c r="HG64" s="16"/>
      <c r="HH64" s="16"/>
      <c r="HI64" s="16"/>
      <c r="HJ64" s="16"/>
      <c r="HK64" s="16"/>
      <c r="HL64" s="16"/>
      <c r="HM64" s="16"/>
      <c r="HN64" s="16"/>
      <c r="HO64" s="16"/>
      <c r="HP64" s="16"/>
    </row>
    <row r="65" spans="1:224" ht="12.75" customHeight="1" x14ac:dyDescent="0.2">
      <c r="A65" s="67" t="s">
        <v>204</v>
      </c>
      <c r="B65" s="20">
        <v>3004</v>
      </c>
      <c r="C65" s="68" t="s">
        <v>198</v>
      </c>
      <c r="D65" s="21">
        <f t="shared" ca="1" si="6"/>
        <v>0</v>
      </c>
      <c r="E65" s="21">
        <f t="shared" ca="1" si="6"/>
        <v>0</v>
      </c>
      <c r="F65" s="21">
        <f t="shared" ca="1" si="6"/>
        <v>0</v>
      </c>
      <c r="G65" s="21">
        <f t="shared" ca="1" si="6"/>
        <v>0</v>
      </c>
      <c r="H65" s="21">
        <f t="shared" ca="1" si="6"/>
        <v>0</v>
      </c>
      <c r="I65" s="21">
        <f t="shared" ca="1" si="6"/>
        <v>0</v>
      </c>
      <c r="J65" s="21">
        <f t="shared" ca="1" si="6"/>
        <v>0</v>
      </c>
      <c r="K65" s="22">
        <f t="shared" ca="1" si="8"/>
        <v>0</v>
      </c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/>
      <c r="DV65" s="16"/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16"/>
      <c r="FG65" s="16"/>
      <c r="FH65" s="16"/>
      <c r="FI65" s="16"/>
      <c r="FJ65" s="16"/>
      <c r="FK65" s="16"/>
      <c r="FL65" s="16"/>
      <c r="FM65" s="16"/>
      <c r="FN65" s="16"/>
      <c r="FO65" s="16"/>
      <c r="FP65" s="16"/>
      <c r="FQ65" s="16"/>
      <c r="FR65" s="16"/>
      <c r="FS65" s="16"/>
      <c r="FT65" s="16"/>
      <c r="FU65" s="16"/>
      <c r="FV65" s="16"/>
      <c r="FW65" s="16"/>
      <c r="FX65" s="16"/>
      <c r="FY65" s="16"/>
      <c r="FZ65" s="16"/>
      <c r="GA65" s="16"/>
      <c r="GB65" s="16"/>
      <c r="GC65" s="16"/>
      <c r="GD65" s="16"/>
      <c r="GE65" s="16"/>
      <c r="GF65" s="16"/>
      <c r="GG65" s="16"/>
      <c r="GH65" s="16"/>
      <c r="GI65" s="16"/>
      <c r="GJ65" s="16"/>
      <c r="GK65" s="16"/>
      <c r="GL65" s="16"/>
      <c r="GM65" s="16"/>
      <c r="GN65" s="16"/>
      <c r="GO65" s="16"/>
      <c r="GP65" s="16"/>
      <c r="GQ65" s="16"/>
      <c r="GR65" s="16"/>
      <c r="GS65" s="16"/>
      <c r="GT65" s="16"/>
      <c r="GU65" s="16"/>
      <c r="GV65" s="16"/>
      <c r="GW65" s="16"/>
      <c r="GX65" s="16"/>
      <c r="GY65" s="16"/>
      <c r="GZ65" s="16"/>
      <c r="HA65" s="16"/>
      <c r="HB65" s="16"/>
      <c r="HC65" s="16"/>
      <c r="HD65" s="16"/>
      <c r="HE65" s="16"/>
      <c r="HF65" s="16"/>
      <c r="HG65" s="16"/>
      <c r="HH65" s="16"/>
      <c r="HI65" s="16"/>
      <c r="HJ65" s="16"/>
      <c r="HK65" s="16"/>
      <c r="HL65" s="16"/>
      <c r="HM65" s="16"/>
      <c r="HN65" s="16"/>
      <c r="HO65" s="16"/>
      <c r="HP65" s="16"/>
    </row>
    <row r="66" spans="1:224" ht="12.75" customHeight="1" x14ac:dyDescent="0.2">
      <c r="A66" s="67" t="s">
        <v>205</v>
      </c>
      <c r="B66" s="20">
        <v>3005</v>
      </c>
      <c r="C66" s="68" t="s">
        <v>198</v>
      </c>
      <c r="D66" s="21">
        <f t="shared" ca="1" si="6"/>
        <v>0</v>
      </c>
      <c r="E66" s="21">
        <f t="shared" ca="1" si="6"/>
        <v>0</v>
      </c>
      <c r="F66" s="21">
        <f t="shared" ca="1" si="6"/>
        <v>0</v>
      </c>
      <c r="G66" s="21">
        <f t="shared" ca="1" si="6"/>
        <v>0</v>
      </c>
      <c r="H66" s="21">
        <f t="shared" ca="1" si="6"/>
        <v>0</v>
      </c>
      <c r="I66" s="21">
        <f t="shared" ca="1" si="6"/>
        <v>0</v>
      </c>
      <c r="J66" s="21">
        <f t="shared" ca="1" si="6"/>
        <v>0</v>
      </c>
      <c r="K66" s="22">
        <f t="shared" ca="1" si="8"/>
        <v>0</v>
      </c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/>
      <c r="BT66" s="16"/>
      <c r="BU66" s="16"/>
      <c r="BV66" s="16"/>
      <c r="BW66" s="16"/>
      <c r="BX66" s="16"/>
      <c r="BY66" s="16"/>
      <c r="BZ66" s="16"/>
      <c r="CA66" s="16"/>
      <c r="CB66" s="16"/>
      <c r="CC66" s="16"/>
      <c r="CD66" s="16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6"/>
      <c r="DG66" s="16"/>
      <c r="DH66" s="16"/>
      <c r="DI66" s="16"/>
      <c r="DJ66" s="16"/>
      <c r="DK66" s="16"/>
      <c r="DL66" s="16"/>
      <c r="DM66" s="16"/>
      <c r="DN66" s="16"/>
      <c r="DO66" s="16"/>
      <c r="DP66" s="16"/>
      <c r="DQ66" s="16"/>
      <c r="DR66" s="16"/>
      <c r="DS66" s="16"/>
      <c r="DT66" s="16"/>
      <c r="DU66" s="16"/>
      <c r="DV66" s="16"/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  <c r="GB66" s="16"/>
      <c r="GC66" s="16"/>
      <c r="GD66" s="16"/>
      <c r="GE66" s="16"/>
      <c r="GF66" s="16"/>
      <c r="GG66" s="16"/>
      <c r="GH66" s="16"/>
      <c r="GI66" s="16"/>
      <c r="GJ66" s="16"/>
      <c r="GK66" s="16"/>
      <c r="GL66" s="16"/>
      <c r="GM66" s="16"/>
      <c r="GN66" s="16"/>
      <c r="GO66" s="16"/>
      <c r="GP66" s="16"/>
      <c r="GQ66" s="16"/>
      <c r="GR66" s="16"/>
      <c r="GS66" s="16"/>
      <c r="GT66" s="16"/>
      <c r="GU66" s="16"/>
      <c r="GV66" s="16"/>
      <c r="GW66" s="16"/>
      <c r="GX66" s="16"/>
      <c r="GY66" s="16"/>
      <c r="GZ66" s="16"/>
      <c r="HA66" s="16"/>
      <c r="HB66" s="16"/>
      <c r="HC66" s="16"/>
      <c r="HD66" s="16"/>
      <c r="HE66" s="16"/>
      <c r="HF66" s="16"/>
      <c r="HG66" s="16"/>
      <c r="HH66" s="16"/>
      <c r="HI66" s="16"/>
      <c r="HJ66" s="16"/>
      <c r="HK66" s="16"/>
      <c r="HL66" s="16"/>
      <c r="HM66" s="16"/>
      <c r="HN66" s="16"/>
      <c r="HO66" s="16"/>
      <c r="HP66" s="16"/>
    </row>
    <row r="67" spans="1:224" ht="12.75" customHeight="1" x14ac:dyDescent="0.2">
      <c r="A67" s="67" t="s">
        <v>206</v>
      </c>
      <c r="B67" s="20">
        <v>3006</v>
      </c>
      <c r="C67" s="68" t="s">
        <v>198</v>
      </c>
      <c r="D67" s="21">
        <f t="shared" ca="1" si="6"/>
        <v>0</v>
      </c>
      <c r="E67" s="21">
        <f t="shared" ca="1" si="6"/>
        <v>0</v>
      </c>
      <c r="F67" s="21">
        <f t="shared" ca="1" si="6"/>
        <v>0</v>
      </c>
      <c r="G67" s="21">
        <f t="shared" ca="1" si="6"/>
        <v>0</v>
      </c>
      <c r="H67" s="21">
        <f t="shared" ca="1" si="6"/>
        <v>0</v>
      </c>
      <c r="I67" s="21">
        <f t="shared" ca="1" si="6"/>
        <v>0</v>
      </c>
      <c r="J67" s="21">
        <f t="shared" ca="1" si="6"/>
        <v>0</v>
      </c>
      <c r="K67" s="22">
        <f t="shared" ca="1" si="8"/>
        <v>0</v>
      </c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/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/>
      <c r="DV67" s="16"/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  <c r="GB67" s="16"/>
      <c r="GC67" s="16"/>
      <c r="GD67" s="16"/>
      <c r="GE67" s="16"/>
      <c r="GF67" s="16"/>
      <c r="GG67" s="16"/>
      <c r="GH67" s="16"/>
      <c r="GI67" s="16"/>
      <c r="GJ67" s="16"/>
      <c r="GK67" s="16"/>
      <c r="GL67" s="16"/>
      <c r="GM67" s="16"/>
      <c r="GN67" s="16"/>
      <c r="GO67" s="16"/>
      <c r="GP67" s="16"/>
      <c r="GQ67" s="16"/>
      <c r="GR67" s="16"/>
      <c r="GS67" s="16"/>
      <c r="GT67" s="16"/>
      <c r="GU67" s="16"/>
      <c r="GV67" s="16"/>
      <c r="GW67" s="16"/>
      <c r="GX67" s="16"/>
      <c r="GY67" s="16"/>
      <c r="GZ67" s="16"/>
      <c r="HA67" s="16"/>
      <c r="HB67" s="16"/>
      <c r="HC67" s="16"/>
      <c r="HD67" s="16"/>
      <c r="HE67" s="16"/>
      <c r="HF67" s="16"/>
      <c r="HG67" s="16"/>
      <c r="HH67" s="16"/>
      <c r="HI67" s="16"/>
      <c r="HJ67" s="16"/>
      <c r="HK67" s="16"/>
      <c r="HL67" s="16"/>
      <c r="HM67" s="16"/>
      <c r="HN67" s="16"/>
      <c r="HO67" s="16"/>
      <c r="HP67" s="16"/>
    </row>
    <row r="68" spans="1:224" ht="12.75" customHeight="1" x14ac:dyDescent="0.2">
      <c r="A68" s="67" t="s">
        <v>207</v>
      </c>
      <c r="B68" s="20">
        <v>3007</v>
      </c>
      <c r="C68" s="68" t="s">
        <v>198</v>
      </c>
      <c r="D68" s="21">
        <f t="shared" ca="1" si="6"/>
        <v>0</v>
      </c>
      <c r="E68" s="21">
        <f t="shared" ca="1" si="6"/>
        <v>0</v>
      </c>
      <c r="F68" s="21">
        <f t="shared" ca="1" si="6"/>
        <v>0</v>
      </c>
      <c r="G68" s="21">
        <f t="shared" ca="1" si="6"/>
        <v>0</v>
      </c>
      <c r="H68" s="21">
        <f t="shared" ca="1" si="6"/>
        <v>0</v>
      </c>
      <c r="I68" s="21">
        <f t="shared" ca="1" si="6"/>
        <v>0</v>
      </c>
      <c r="J68" s="21">
        <f t="shared" ca="1" si="6"/>
        <v>0</v>
      </c>
      <c r="K68" s="22">
        <f t="shared" ca="1" si="8"/>
        <v>0</v>
      </c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  <c r="BX68" s="16"/>
      <c r="BY68" s="16"/>
      <c r="BZ68" s="16"/>
      <c r="CA68" s="16"/>
      <c r="CB68" s="16"/>
      <c r="CC68" s="16"/>
      <c r="CD68" s="16"/>
      <c r="CE68" s="16"/>
      <c r="CF68" s="16"/>
      <c r="CG68" s="16"/>
      <c r="CH68" s="16"/>
      <c r="CI68" s="16"/>
      <c r="CJ68" s="16"/>
      <c r="CK68" s="16"/>
      <c r="CL68" s="16"/>
      <c r="CM68" s="16"/>
      <c r="CN68" s="16"/>
      <c r="CO68" s="16"/>
      <c r="CP68" s="16"/>
      <c r="CQ68" s="16"/>
      <c r="CR68" s="16"/>
      <c r="CS68" s="16"/>
      <c r="CT68" s="16"/>
      <c r="CU68" s="16"/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6"/>
      <c r="DG68" s="16"/>
      <c r="DH68" s="16"/>
      <c r="DI68" s="16"/>
      <c r="DJ68" s="16"/>
      <c r="DK68" s="16"/>
      <c r="DL68" s="16"/>
      <c r="DM68" s="16"/>
      <c r="DN68" s="16"/>
      <c r="DO68" s="16"/>
      <c r="DP68" s="16"/>
      <c r="DQ68" s="16"/>
      <c r="DR68" s="16"/>
      <c r="DS68" s="16"/>
      <c r="DT68" s="16"/>
      <c r="DU68" s="16"/>
      <c r="DV68" s="16"/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  <c r="EY68" s="16"/>
      <c r="EZ68" s="16"/>
      <c r="FA68" s="16"/>
      <c r="FB68" s="16"/>
      <c r="FC68" s="16"/>
      <c r="FD68" s="16"/>
      <c r="FE68" s="16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  <c r="GB68" s="16"/>
      <c r="GC68" s="16"/>
      <c r="GD68" s="16"/>
      <c r="GE68" s="16"/>
      <c r="GF68" s="16"/>
      <c r="GG68" s="16"/>
      <c r="GH68" s="16"/>
      <c r="GI68" s="16"/>
      <c r="GJ68" s="16"/>
      <c r="GK68" s="16"/>
      <c r="GL68" s="16"/>
      <c r="GM68" s="16"/>
      <c r="GN68" s="16"/>
      <c r="GO68" s="16"/>
      <c r="GP68" s="16"/>
      <c r="GQ68" s="16"/>
      <c r="GR68" s="16"/>
      <c r="GS68" s="16"/>
      <c r="GT68" s="16"/>
      <c r="GU68" s="16"/>
      <c r="GV68" s="16"/>
      <c r="GW68" s="16"/>
      <c r="GX68" s="16"/>
      <c r="GY68" s="16"/>
      <c r="GZ68" s="16"/>
      <c r="HA68" s="16"/>
      <c r="HB68" s="16"/>
      <c r="HC68" s="16"/>
      <c r="HD68" s="16"/>
      <c r="HE68" s="16"/>
      <c r="HF68" s="16"/>
      <c r="HG68" s="16"/>
      <c r="HH68" s="16"/>
      <c r="HI68" s="16"/>
      <c r="HJ68" s="16"/>
      <c r="HK68" s="16"/>
      <c r="HL68" s="16"/>
      <c r="HM68" s="16"/>
      <c r="HN68" s="16"/>
      <c r="HO68" s="16"/>
      <c r="HP68" s="16"/>
    </row>
    <row r="69" spans="1:224" ht="12.75" customHeight="1" x14ac:dyDescent="0.2">
      <c r="A69" s="67" t="s">
        <v>208</v>
      </c>
      <c r="B69" s="20">
        <v>3008</v>
      </c>
      <c r="C69" s="68" t="s">
        <v>198</v>
      </c>
      <c r="D69" s="21">
        <f t="shared" ca="1" si="6"/>
        <v>0</v>
      </c>
      <c r="E69" s="21">
        <f t="shared" ca="1" si="6"/>
        <v>0</v>
      </c>
      <c r="F69" s="21">
        <f t="shared" ca="1" si="6"/>
        <v>0</v>
      </c>
      <c r="G69" s="21">
        <f t="shared" ca="1" si="6"/>
        <v>0</v>
      </c>
      <c r="H69" s="21">
        <f t="shared" ca="1" si="6"/>
        <v>0</v>
      </c>
      <c r="I69" s="21">
        <f t="shared" ca="1" si="6"/>
        <v>0</v>
      </c>
      <c r="J69" s="21">
        <f t="shared" ca="1" si="6"/>
        <v>0</v>
      </c>
      <c r="K69" s="22">
        <f t="shared" ca="1" si="8"/>
        <v>0</v>
      </c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  <c r="BM69" s="16"/>
      <c r="BN69" s="16"/>
      <c r="BO69" s="16"/>
      <c r="BP69" s="16"/>
      <c r="BQ69" s="16"/>
      <c r="BR69" s="16"/>
      <c r="BS69" s="16"/>
      <c r="BT69" s="16"/>
      <c r="BU69" s="16"/>
      <c r="BV69" s="16"/>
      <c r="BW69" s="16"/>
      <c r="BX69" s="16"/>
      <c r="BY69" s="16"/>
      <c r="BZ69" s="16"/>
      <c r="CA69" s="16"/>
      <c r="CB69" s="16"/>
      <c r="CC69" s="16"/>
      <c r="CD69" s="16"/>
      <c r="CE69" s="16"/>
      <c r="CF69" s="16"/>
      <c r="CG69" s="16"/>
      <c r="CH69" s="16"/>
      <c r="CI69" s="16"/>
      <c r="CJ69" s="16"/>
      <c r="CK69" s="16"/>
      <c r="CL69" s="16"/>
      <c r="CM69" s="16"/>
      <c r="CN69" s="16"/>
      <c r="CO69" s="16"/>
      <c r="CP69" s="16"/>
      <c r="CQ69" s="16"/>
      <c r="CR69" s="16"/>
      <c r="CS69" s="16"/>
      <c r="CT69" s="16"/>
      <c r="CU69" s="16"/>
      <c r="CV69" s="16"/>
      <c r="CW69" s="16"/>
      <c r="CX69" s="16"/>
      <c r="CY69" s="16"/>
      <c r="CZ69" s="16"/>
      <c r="DA69" s="16"/>
      <c r="DB69" s="16"/>
      <c r="DC69" s="16"/>
      <c r="DD69" s="16"/>
      <c r="DE69" s="16"/>
      <c r="DF69" s="16"/>
      <c r="DG69" s="16"/>
      <c r="DH69" s="16"/>
      <c r="DI69" s="16"/>
      <c r="DJ69" s="16"/>
      <c r="DK69" s="16"/>
      <c r="DL69" s="16"/>
      <c r="DM69" s="16"/>
      <c r="DN69" s="16"/>
      <c r="DO69" s="16"/>
      <c r="DP69" s="16"/>
      <c r="DQ69" s="16"/>
      <c r="DR69" s="16"/>
      <c r="DS69" s="16"/>
      <c r="DT69" s="16"/>
      <c r="DU69" s="16"/>
      <c r="DV69" s="16"/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  <c r="GB69" s="16"/>
      <c r="GC69" s="16"/>
      <c r="GD69" s="16"/>
      <c r="GE69" s="16"/>
      <c r="GF69" s="16"/>
      <c r="GG69" s="16"/>
      <c r="GH69" s="16"/>
      <c r="GI69" s="16"/>
      <c r="GJ69" s="16"/>
      <c r="GK69" s="16"/>
      <c r="GL69" s="16"/>
      <c r="GM69" s="16"/>
      <c r="GN69" s="16"/>
      <c r="GO69" s="16"/>
      <c r="GP69" s="16"/>
      <c r="GQ69" s="16"/>
      <c r="GR69" s="16"/>
      <c r="GS69" s="16"/>
      <c r="GT69" s="16"/>
      <c r="GU69" s="16"/>
      <c r="GV69" s="16"/>
      <c r="GW69" s="16"/>
      <c r="GX69" s="16"/>
      <c r="GY69" s="16"/>
      <c r="GZ69" s="16"/>
      <c r="HA69" s="16"/>
      <c r="HB69" s="16"/>
      <c r="HC69" s="16"/>
      <c r="HD69" s="16"/>
      <c r="HE69" s="16"/>
      <c r="HF69" s="16"/>
      <c r="HG69" s="16"/>
      <c r="HH69" s="16"/>
      <c r="HI69" s="16"/>
      <c r="HJ69" s="16"/>
      <c r="HK69" s="16"/>
      <c r="HL69" s="16"/>
      <c r="HM69" s="16"/>
      <c r="HN69" s="16"/>
      <c r="HO69" s="16"/>
      <c r="HP69" s="16"/>
    </row>
    <row r="70" spans="1:224" ht="12.75" customHeight="1" x14ac:dyDescent="0.2">
      <c r="A70" s="67" t="s">
        <v>209</v>
      </c>
      <c r="B70" s="20">
        <v>3009</v>
      </c>
      <c r="C70" s="68" t="s">
        <v>198</v>
      </c>
      <c r="D70" s="21">
        <f t="shared" ca="1" si="6"/>
        <v>0</v>
      </c>
      <c r="E70" s="21">
        <f t="shared" ca="1" si="6"/>
        <v>0</v>
      </c>
      <c r="F70" s="21">
        <f t="shared" ca="1" si="6"/>
        <v>0</v>
      </c>
      <c r="G70" s="21">
        <f t="shared" ca="1" si="6"/>
        <v>0</v>
      </c>
      <c r="H70" s="21">
        <f t="shared" ca="1" si="6"/>
        <v>0</v>
      </c>
      <c r="I70" s="21">
        <f t="shared" ca="1" si="6"/>
        <v>0</v>
      </c>
      <c r="J70" s="21">
        <f t="shared" ca="1" si="6"/>
        <v>0</v>
      </c>
      <c r="K70" s="22">
        <f t="shared" ca="1" si="8"/>
        <v>0</v>
      </c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  <c r="GB70" s="16"/>
      <c r="GC70" s="16"/>
      <c r="GD70" s="16"/>
      <c r="GE70" s="16"/>
      <c r="GF70" s="16"/>
      <c r="GG70" s="16"/>
      <c r="GH70" s="16"/>
      <c r="GI70" s="16"/>
      <c r="GJ70" s="16"/>
      <c r="GK70" s="16"/>
      <c r="GL70" s="16"/>
      <c r="GM70" s="16"/>
      <c r="GN70" s="16"/>
      <c r="GO70" s="16"/>
      <c r="GP70" s="16"/>
      <c r="GQ70" s="16"/>
      <c r="GR70" s="16"/>
      <c r="GS70" s="16"/>
      <c r="GT70" s="16"/>
      <c r="GU70" s="16"/>
      <c r="GV70" s="16"/>
      <c r="GW70" s="16"/>
      <c r="GX70" s="16"/>
      <c r="GY70" s="16"/>
      <c r="GZ70" s="16"/>
      <c r="HA70" s="16"/>
      <c r="HB70" s="16"/>
      <c r="HC70" s="16"/>
      <c r="HD70" s="16"/>
      <c r="HE70" s="16"/>
      <c r="HF70" s="16"/>
      <c r="HG70" s="16"/>
      <c r="HH70" s="16"/>
      <c r="HI70" s="16"/>
      <c r="HJ70" s="16"/>
      <c r="HK70" s="16"/>
      <c r="HL70" s="16"/>
      <c r="HM70" s="16"/>
      <c r="HN70" s="16"/>
      <c r="HO70" s="16"/>
      <c r="HP70" s="16"/>
    </row>
    <row r="71" spans="1:224" ht="12.75" customHeight="1" x14ac:dyDescent="0.2">
      <c r="A71" s="67" t="s">
        <v>210</v>
      </c>
      <c r="B71" s="20">
        <v>3011</v>
      </c>
      <c r="C71" s="68" t="s">
        <v>198</v>
      </c>
      <c r="D71" s="21">
        <f t="shared" ref="D71:J76" ca="1" si="9">IFERROR(INDIRECT("'"&amp;$B$2&amp;"'!"&amp;ADDRESS(MATCH($B71,INDIRECT("'"&amp;$B$2&amp;"'!$B$1:$B$1095"),0),MATCH(D$5,INDIRECT("'"&amp;$B$2&amp;"'!5:5"),0))),0)</f>
        <v>0</v>
      </c>
      <c r="E71" s="21">
        <f t="shared" ca="1" si="9"/>
        <v>0</v>
      </c>
      <c r="F71" s="21">
        <f t="shared" ca="1" si="9"/>
        <v>0</v>
      </c>
      <c r="G71" s="21">
        <f t="shared" ca="1" si="9"/>
        <v>0</v>
      </c>
      <c r="H71" s="21">
        <f t="shared" ca="1" si="9"/>
        <v>0</v>
      </c>
      <c r="I71" s="21">
        <f t="shared" ca="1" si="9"/>
        <v>0</v>
      </c>
      <c r="J71" s="21">
        <f t="shared" ca="1" si="9"/>
        <v>0</v>
      </c>
      <c r="K71" s="22">
        <f t="shared" ca="1" si="8"/>
        <v>0</v>
      </c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  <c r="BC71" s="16"/>
      <c r="BD71" s="16"/>
      <c r="BE71" s="16"/>
      <c r="BF71" s="16"/>
      <c r="BG71" s="16"/>
      <c r="BH71" s="16"/>
      <c r="BI71" s="16"/>
      <c r="BJ71" s="16"/>
      <c r="BK71" s="16"/>
      <c r="BL71" s="16"/>
      <c r="BM71" s="16"/>
      <c r="BN71" s="16"/>
      <c r="BO71" s="16"/>
      <c r="BP71" s="16"/>
      <c r="BQ71" s="16"/>
      <c r="BR71" s="16"/>
      <c r="BS71" s="16"/>
      <c r="BT71" s="16"/>
      <c r="BU71" s="16"/>
      <c r="BV71" s="16"/>
      <c r="BW71" s="16"/>
      <c r="BX71" s="16"/>
      <c r="BY71" s="16"/>
      <c r="BZ71" s="16"/>
      <c r="CA71" s="16"/>
      <c r="CB71" s="16"/>
      <c r="CC71" s="16"/>
      <c r="CD71" s="16"/>
      <c r="CE71" s="16"/>
      <c r="CF71" s="16"/>
      <c r="CG71" s="16"/>
      <c r="CH71" s="16"/>
      <c r="CI71" s="16"/>
      <c r="CJ71" s="16"/>
      <c r="CK71" s="16"/>
      <c r="CL71" s="16"/>
      <c r="CM71" s="16"/>
      <c r="CN71" s="16"/>
      <c r="CO71" s="16"/>
      <c r="CP71" s="16"/>
      <c r="CQ71" s="16"/>
      <c r="CR71" s="16"/>
      <c r="CS71" s="16"/>
      <c r="CT71" s="16"/>
      <c r="CU71" s="16"/>
      <c r="CV71" s="16"/>
      <c r="CW71" s="16"/>
      <c r="CX71" s="16"/>
      <c r="CY71" s="16"/>
      <c r="CZ71" s="16"/>
      <c r="DA71" s="16"/>
      <c r="DB71" s="16"/>
      <c r="DC71" s="16"/>
      <c r="DD71" s="16"/>
      <c r="DE71" s="16"/>
      <c r="DF71" s="16"/>
      <c r="DG71" s="16"/>
      <c r="DH71" s="16"/>
      <c r="DI71" s="16"/>
      <c r="DJ71" s="16"/>
      <c r="DK71" s="16"/>
      <c r="DL71" s="16"/>
      <c r="DM71" s="16"/>
      <c r="DN71" s="16"/>
      <c r="DO71" s="16"/>
      <c r="DP71" s="16"/>
      <c r="DQ71" s="16"/>
      <c r="DR71" s="16"/>
      <c r="DS71" s="16"/>
      <c r="DT71" s="16"/>
      <c r="DU71" s="16"/>
      <c r="DV71" s="16"/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  <c r="GB71" s="16"/>
      <c r="GC71" s="16"/>
      <c r="GD71" s="16"/>
      <c r="GE71" s="16"/>
      <c r="GF71" s="16"/>
      <c r="GG71" s="16"/>
      <c r="GH71" s="16"/>
      <c r="GI71" s="16"/>
      <c r="GJ71" s="16"/>
      <c r="GK71" s="16"/>
      <c r="GL71" s="16"/>
      <c r="GM71" s="16"/>
      <c r="GN71" s="16"/>
      <c r="GO71" s="16"/>
      <c r="GP71" s="16"/>
      <c r="GQ71" s="16"/>
      <c r="GR71" s="16"/>
      <c r="GS71" s="16"/>
      <c r="GT71" s="16"/>
      <c r="GU71" s="16"/>
      <c r="GV71" s="16"/>
      <c r="GW71" s="16"/>
      <c r="GX71" s="16"/>
      <c r="GY71" s="16"/>
      <c r="GZ71" s="16"/>
      <c r="HA71" s="16"/>
      <c r="HB71" s="16"/>
      <c r="HC71" s="16"/>
      <c r="HD71" s="16"/>
      <c r="HE71" s="16"/>
      <c r="HF71" s="16"/>
      <c r="HG71" s="16"/>
      <c r="HH71" s="16"/>
      <c r="HI71" s="16"/>
      <c r="HJ71" s="16"/>
      <c r="HK71" s="16"/>
      <c r="HL71" s="16"/>
      <c r="HM71" s="16"/>
      <c r="HN71" s="16"/>
      <c r="HO71" s="16"/>
      <c r="HP71" s="16"/>
    </row>
    <row r="72" spans="1:224" ht="12.75" customHeight="1" x14ac:dyDescent="0.2">
      <c r="A72" s="67" t="s">
        <v>211</v>
      </c>
      <c r="B72" s="20">
        <v>3012</v>
      </c>
      <c r="C72" s="68" t="s">
        <v>198</v>
      </c>
      <c r="D72" s="21">
        <f t="shared" ca="1" si="9"/>
        <v>0</v>
      </c>
      <c r="E72" s="21">
        <f t="shared" ca="1" si="9"/>
        <v>0</v>
      </c>
      <c r="F72" s="21">
        <f t="shared" ca="1" si="9"/>
        <v>0</v>
      </c>
      <c r="G72" s="21">
        <f t="shared" ca="1" si="9"/>
        <v>0</v>
      </c>
      <c r="H72" s="21">
        <f t="shared" ca="1" si="9"/>
        <v>0</v>
      </c>
      <c r="I72" s="21">
        <f t="shared" ca="1" si="9"/>
        <v>0</v>
      </c>
      <c r="J72" s="21">
        <f t="shared" ca="1" si="9"/>
        <v>0</v>
      </c>
      <c r="K72" s="22">
        <f t="shared" ca="1" si="8"/>
        <v>0</v>
      </c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  <c r="AU72" s="16"/>
      <c r="AV72" s="16"/>
      <c r="AW72" s="16"/>
      <c r="AX72" s="16"/>
      <c r="AY72" s="16"/>
      <c r="AZ72" s="16"/>
      <c r="BA72" s="16"/>
      <c r="BB72" s="16"/>
      <c r="BC72" s="16"/>
      <c r="BD72" s="16"/>
      <c r="BE72" s="16"/>
      <c r="BF72" s="16"/>
      <c r="BG72" s="16"/>
      <c r="BH72" s="16"/>
      <c r="BI72" s="16"/>
      <c r="BJ72" s="16"/>
      <c r="BK72" s="16"/>
      <c r="BL72" s="16"/>
      <c r="BM72" s="16"/>
      <c r="BN72" s="16"/>
      <c r="BO72" s="16"/>
      <c r="BP72" s="16"/>
      <c r="BQ72" s="16"/>
      <c r="BR72" s="16"/>
      <c r="BS72" s="16"/>
      <c r="BT72" s="16"/>
      <c r="BU72" s="16"/>
      <c r="BV72" s="16"/>
      <c r="BW72" s="16"/>
      <c r="BX72" s="16"/>
      <c r="BY72" s="16"/>
      <c r="BZ72" s="16"/>
      <c r="CA72" s="16"/>
      <c r="CB72" s="16"/>
      <c r="CC72" s="16"/>
      <c r="CD72" s="16"/>
      <c r="CE72" s="16"/>
      <c r="CF72" s="16"/>
      <c r="CG72" s="16"/>
      <c r="CH72" s="16"/>
      <c r="CI72" s="16"/>
      <c r="CJ72" s="16"/>
      <c r="CK72" s="16"/>
      <c r="CL72" s="16"/>
      <c r="CM72" s="16"/>
      <c r="CN72" s="16"/>
      <c r="CO72" s="16"/>
      <c r="CP72" s="16"/>
      <c r="CQ72" s="16"/>
      <c r="CR72" s="16"/>
      <c r="CS72" s="16"/>
      <c r="CT72" s="16"/>
      <c r="CU72" s="16"/>
      <c r="CV72" s="16"/>
      <c r="CW72" s="16"/>
      <c r="CX72" s="16"/>
      <c r="CY72" s="16"/>
      <c r="CZ72" s="16"/>
      <c r="DA72" s="16"/>
      <c r="DB72" s="16"/>
      <c r="DC72" s="16"/>
      <c r="DD72" s="16"/>
      <c r="DE72" s="16"/>
      <c r="DF72" s="16"/>
      <c r="DG72" s="16"/>
      <c r="DH72" s="16"/>
      <c r="DI72" s="16"/>
      <c r="DJ72" s="16"/>
      <c r="DK72" s="16"/>
      <c r="DL72" s="16"/>
      <c r="DM72" s="16"/>
      <c r="DN72" s="16"/>
      <c r="DO72" s="16"/>
      <c r="DP72" s="16"/>
      <c r="DQ72" s="16"/>
      <c r="DR72" s="16"/>
      <c r="DS72" s="16"/>
      <c r="DT72" s="16"/>
      <c r="DU72" s="16"/>
      <c r="DV72" s="16"/>
      <c r="DW72" s="16"/>
      <c r="DX72" s="16"/>
      <c r="DY72" s="16"/>
      <c r="DZ72" s="16"/>
      <c r="EA72" s="16"/>
      <c r="EB72" s="16"/>
      <c r="EC72" s="16"/>
      <c r="ED72" s="16"/>
      <c r="EE72" s="16"/>
      <c r="EF72" s="16"/>
      <c r="EG72" s="16"/>
      <c r="EH72" s="16"/>
      <c r="EI72" s="16"/>
      <c r="EJ72" s="16"/>
      <c r="EK72" s="16"/>
      <c r="EL72" s="16"/>
      <c r="EM72" s="16"/>
      <c r="EN72" s="16"/>
      <c r="EO72" s="16"/>
      <c r="EP72" s="16"/>
      <c r="EQ72" s="16"/>
      <c r="ER72" s="16"/>
      <c r="ES72" s="16"/>
      <c r="ET72" s="16"/>
      <c r="EU72" s="16"/>
      <c r="EV72" s="16"/>
      <c r="EW72" s="16"/>
      <c r="EX72" s="16"/>
      <c r="EY72" s="16"/>
      <c r="EZ72" s="16"/>
      <c r="FA72" s="16"/>
      <c r="FB72" s="16"/>
      <c r="FC72" s="16"/>
      <c r="FD72" s="16"/>
      <c r="FE72" s="16"/>
      <c r="FF72" s="16"/>
      <c r="FG72" s="16"/>
      <c r="FH72" s="16"/>
      <c r="FI72" s="16"/>
      <c r="FJ72" s="16"/>
      <c r="FK72" s="16"/>
      <c r="FL72" s="16"/>
      <c r="FM72" s="16"/>
      <c r="FN72" s="16"/>
      <c r="FO72" s="16"/>
      <c r="FP72" s="16"/>
      <c r="FQ72" s="16"/>
      <c r="FR72" s="16"/>
      <c r="FS72" s="16"/>
      <c r="FT72" s="16"/>
      <c r="FU72" s="16"/>
      <c r="FV72" s="16"/>
      <c r="FW72" s="16"/>
      <c r="FX72" s="16"/>
      <c r="FY72" s="16"/>
      <c r="FZ72" s="16"/>
      <c r="GA72" s="16"/>
      <c r="GB72" s="16"/>
      <c r="GC72" s="16"/>
      <c r="GD72" s="16"/>
      <c r="GE72" s="16"/>
      <c r="GF72" s="16"/>
      <c r="GG72" s="16"/>
      <c r="GH72" s="16"/>
      <c r="GI72" s="16"/>
      <c r="GJ72" s="16"/>
      <c r="GK72" s="16"/>
      <c r="GL72" s="16"/>
      <c r="GM72" s="16"/>
      <c r="GN72" s="16"/>
      <c r="GO72" s="16"/>
      <c r="GP72" s="16"/>
      <c r="GQ72" s="16"/>
      <c r="GR72" s="16"/>
      <c r="GS72" s="16"/>
      <c r="GT72" s="16"/>
      <c r="GU72" s="16"/>
      <c r="GV72" s="16"/>
      <c r="GW72" s="16"/>
      <c r="GX72" s="16"/>
      <c r="GY72" s="16"/>
      <c r="GZ72" s="16"/>
      <c r="HA72" s="16"/>
      <c r="HB72" s="16"/>
      <c r="HC72" s="16"/>
      <c r="HD72" s="16"/>
      <c r="HE72" s="16"/>
      <c r="HF72" s="16"/>
      <c r="HG72" s="16"/>
      <c r="HH72" s="16"/>
      <c r="HI72" s="16"/>
      <c r="HJ72" s="16"/>
      <c r="HK72" s="16"/>
      <c r="HL72" s="16"/>
      <c r="HM72" s="16"/>
      <c r="HN72" s="16"/>
      <c r="HO72" s="16"/>
      <c r="HP72" s="16"/>
    </row>
    <row r="73" spans="1:224" s="16" customFormat="1" x14ac:dyDescent="0.2">
      <c r="A73" s="67" t="s">
        <v>212</v>
      </c>
      <c r="B73" s="20">
        <v>3015</v>
      </c>
      <c r="C73" s="68" t="s">
        <v>198</v>
      </c>
      <c r="D73" s="21">
        <f t="shared" ca="1" si="9"/>
        <v>0</v>
      </c>
      <c r="E73" s="21">
        <f t="shared" ca="1" si="9"/>
        <v>0</v>
      </c>
      <c r="F73" s="21">
        <f t="shared" ca="1" si="9"/>
        <v>0</v>
      </c>
      <c r="G73" s="21">
        <f t="shared" ca="1" si="9"/>
        <v>0</v>
      </c>
      <c r="H73" s="21">
        <f t="shared" ca="1" si="9"/>
        <v>0</v>
      </c>
      <c r="I73" s="21">
        <f t="shared" ca="1" si="9"/>
        <v>0</v>
      </c>
      <c r="J73" s="21">
        <f t="shared" ca="1" si="9"/>
        <v>0</v>
      </c>
      <c r="K73" s="22">
        <f t="shared" ca="1" si="8"/>
        <v>0</v>
      </c>
    </row>
    <row r="74" spans="1:224" s="16" customFormat="1" x14ac:dyDescent="0.2">
      <c r="A74" s="67" t="s">
        <v>213</v>
      </c>
      <c r="B74" s="20">
        <v>3016</v>
      </c>
      <c r="C74" s="68" t="s">
        <v>198</v>
      </c>
      <c r="D74" s="21">
        <f t="shared" ca="1" si="9"/>
        <v>0</v>
      </c>
      <c r="E74" s="21">
        <f t="shared" ca="1" si="9"/>
        <v>0</v>
      </c>
      <c r="F74" s="21">
        <f t="shared" ca="1" si="9"/>
        <v>0</v>
      </c>
      <c r="G74" s="21">
        <f t="shared" ca="1" si="9"/>
        <v>0</v>
      </c>
      <c r="H74" s="21">
        <f t="shared" ca="1" si="9"/>
        <v>0</v>
      </c>
      <c r="I74" s="21">
        <f t="shared" ca="1" si="9"/>
        <v>0</v>
      </c>
      <c r="J74" s="21">
        <f t="shared" ca="1" si="9"/>
        <v>0</v>
      </c>
      <c r="K74" s="22">
        <f t="shared" ca="1" si="8"/>
        <v>0</v>
      </c>
    </row>
    <row r="75" spans="1:224" s="16" customFormat="1" x14ac:dyDescent="0.2">
      <c r="A75" s="67" t="s">
        <v>214</v>
      </c>
      <c r="B75" s="20">
        <v>3017</v>
      </c>
      <c r="C75" s="68" t="s">
        <v>198</v>
      </c>
      <c r="D75" s="21">
        <f t="shared" ca="1" si="9"/>
        <v>0</v>
      </c>
      <c r="E75" s="21">
        <f t="shared" ca="1" si="9"/>
        <v>0</v>
      </c>
      <c r="F75" s="21">
        <f t="shared" ca="1" si="9"/>
        <v>0</v>
      </c>
      <c r="G75" s="21">
        <f t="shared" ca="1" si="9"/>
        <v>0</v>
      </c>
      <c r="H75" s="21">
        <f t="shared" ca="1" si="9"/>
        <v>0</v>
      </c>
      <c r="I75" s="21">
        <f t="shared" ca="1" si="9"/>
        <v>0</v>
      </c>
      <c r="J75" s="21">
        <f t="shared" ca="1" si="9"/>
        <v>0</v>
      </c>
      <c r="K75" s="22">
        <f t="shared" ca="1" si="8"/>
        <v>0</v>
      </c>
    </row>
    <row r="76" spans="1:224" s="16" customFormat="1" x14ac:dyDescent="0.2">
      <c r="A76" s="67" t="s">
        <v>215</v>
      </c>
      <c r="B76" s="20">
        <v>3018</v>
      </c>
      <c r="C76" s="68" t="s">
        <v>198</v>
      </c>
      <c r="D76" s="21">
        <f t="shared" ca="1" si="9"/>
        <v>0</v>
      </c>
      <c r="E76" s="21">
        <f t="shared" ca="1" si="9"/>
        <v>0</v>
      </c>
      <c r="F76" s="21">
        <f t="shared" ca="1" si="9"/>
        <v>0</v>
      </c>
      <c r="G76" s="21">
        <f t="shared" ca="1" si="9"/>
        <v>0</v>
      </c>
      <c r="H76" s="21">
        <f t="shared" ca="1" si="9"/>
        <v>0</v>
      </c>
      <c r="I76" s="21">
        <f t="shared" ca="1" si="9"/>
        <v>0</v>
      </c>
      <c r="J76" s="21">
        <f t="shared" ca="1" si="9"/>
        <v>0</v>
      </c>
      <c r="K76" s="22">
        <f t="shared" ca="1" si="8"/>
        <v>0</v>
      </c>
    </row>
    <row r="77" spans="1:224" s="16" customFormat="1" x14ac:dyDescent="0.2">
      <c r="A77" s="69" t="s">
        <v>216</v>
      </c>
      <c r="B77" s="55">
        <v>9000</v>
      </c>
      <c r="C77" s="68" t="s">
        <v>217</v>
      </c>
      <c r="D77" s="56">
        <f t="shared" ref="D77:K77" ca="1" si="10">SUMIF($C$7:$C$76,"HD",D$7:D$76)</f>
        <v>11011923.696599999</v>
      </c>
      <c r="E77" s="56">
        <f t="shared" ca="1" si="10"/>
        <v>390557441.00799996</v>
      </c>
      <c r="F77" s="56">
        <f t="shared" ca="1" si="10"/>
        <v>11496010499.13438</v>
      </c>
      <c r="G77" s="56">
        <f t="shared" ca="1" si="10"/>
        <v>56997902.1888</v>
      </c>
      <c r="H77" s="56">
        <f t="shared" ca="1" si="10"/>
        <v>2643887625.1439495</v>
      </c>
      <c r="I77" s="56">
        <f t="shared" ca="1" si="10"/>
        <v>64194683.124800004</v>
      </c>
      <c r="J77" s="56">
        <f t="shared" ca="1" si="10"/>
        <v>379119445.76440001</v>
      </c>
      <c r="K77" s="56">
        <f t="shared" ca="1" si="10"/>
        <v>15041779520.060928</v>
      </c>
    </row>
    <row r="78" spans="1:224" s="16" customFormat="1" x14ac:dyDescent="0.2">
      <c r="A78" s="69" t="s">
        <v>218</v>
      </c>
      <c r="B78" s="55">
        <v>9001</v>
      </c>
      <c r="C78" s="68" t="s">
        <v>219</v>
      </c>
      <c r="D78" s="56">
        <f t="shared" ref="D78:K78" ca="1" si="11">SUMIF($C$7:$C$76,"H",D$7:D$76)+SUMIF($C$7:$C$76,"E",D$7:D$76)</f>
        <v>0</v>
      </c>
      <c r="E78" s="56">
        <f t="shared" ca="1" si="11"/>
        <v>0</v>
      </c>
      <c r="F78" s="56">
        <f t="shared" ca="1" si="11"/>
        <v>0</v>
      </c>
      <c r="G78" s="56">
        <f t="shared" ca="1" si="11"/>
        <v>0</v>
      </c>
      <c r="H78" s="56">
        <f t="shared" ca="1" si="11"/>
        <v>0</v>
      </c>
      <c r="I78" s="56">
        <f t="shared" ca="1" si="11"/>
        <v>0</v>
      </c>
      <c r="J78" s="56">
        <f t="shared" ca="1" si="11"/>
        <v>0</v>
      </c>
      <c r="K78" s="56">
        <f t="shared" ca="1" si="11"/>
        <v>0</v>
      </c>
    </row>
    <row r="79" spans="1:224" s="16" customFormat="1" x14ac:dyDescent="0.2">
      <c r="A79" s="69" t="s">
        <v>220</v>
      </c>
      <c r="B79" s="55">
        <v>9003</v>
      </c>
      <c r="C79" s="68" t="s">
        <v>221</v>
      </c>
      <c r="D79" s="56">
        <f t="shared" ref="D79:K79" ca="1" si="12">D77+D78</f>
        <v>11011923.696599999</v>
      </c>
      <c r="E79" s="56">
        <f t="shared" ca="1" si="12"/>
        <v>390557441.00799996</v>
      </c>
      <c r="F79" s="56">
        <f t="shared" ca="1" si="12"/>
        <v>11496010499.13438</v>
      </c>
      <c r="G79" s="56">
        <f t="shared" ca="1" si="12"/>
        <v>56997902.1888</v>
      </c>
      <c r="H79" s="56">
        <f t="shared" ca="1" si="12"/>
        <v>2643887625.1439495</v>
      </c>
      <c r="I79" s="56">
        <f t="shared" ca="1" si="12"/>
        <v>64194683.124800004</v>
      </c>
      <c r="J79" s="56">
        <f t="shared" ca="1" si="12"/>
        <v>379119445.76440001</v>
      </c>
      <c r="K79" s="56">
        <f t="shared" ca="1" si="12"/>
        <v>15041779520.060928</v>
      </c>
      <c r="CS79" s="3"/>
    </row>
    <row r="80" spans="1:224" s="16" customFormat="1" x14ac:dyDescent="0.2"/>
  </sheetData>
  <mergeCells count="1">
    <mergeCell ref="E2:G2"/>
  </mergeCells>
  <dataValidations count="1">
    <dataValidation type="list" allowBlank="1" showInputMessage="1" showErrorMessage="1" sqref="B2" xr:uid="{E194ADF6-9FB4-44B9-A85F-454D760879AB}">
      <formula1>"Tele-Satış,E-Ticaret,Geleneksel"</formula1>
    </dataValidation>
  </dataValidations>
  <pageMargins left="0.2" right="0.75" top="0.52" bottom="0.52" header="0.5" footer="0.5"/>
  <pageSetup paperSize="9" scale="49" orientation="landscape" r:id="rId1"/>
  <headerFooter alignWithMargins="0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D90ACC-C958-42FD-9303-5A61760A4F72}">
  <dimension ref="A1:HP80"/>
  <sheetViews>
    <sheetView showGridLines="0" zoomScale="80" zoomScaleNormal="80" workbookViewId="0">
      <pane xSplit="3" ySplit="6" topLeftCell="D7" activePane="bottomRight" state="frozen"/>
      <selection activeCell="B2" sqref="B2"/>
      <selection pane="topRight" activeCell="B2" sqref="B2"/>
      <selection pane="bottomLeft" activeCell="B2" sqref="B2"/>
      <selection pane="bottomRight" activeCell="B2" sqref="B2"/>
    </sheetView>
  </sheetViews>
  <sheetFormatPr defaultColWidth="9.140625" defaultRowHeight="12.75" x14ac:dyDescent="0.2"/>
  <cols>
    <col min="1" max="1" width="58.7109375" style="6" customWidth="1"/>
    <col min="2" max="3" width="15.7109375" style="6" customWidth="1"/>
    <col min="4" max="8" width="15.7109375" style="3" customWidth="1"/>
    <col min="9" max="9" width="4" style="3" customWidth="1"/>
    <col min="10" max="16384" width="9.140625" style="3"/>
  </cols>
  <sheetData>
    <row r="1" spans="1:224" ht="15" customHeight="1" x14ac:dyDescent="0.25">
      <c r="A1" s="1" t="s">
        <v>0</v>
      </c>
      <c r="B1" s="2"/>
      <c r="C1" s="2"/>
    </row>
    <row r="2" spans="1:224" ht="15" customHeight="1" x14ac:dyDescent="0.25">
      <c r="A2" s="1" t="s">
        <v>283</v>
      </c>
      <c r="B2" s="4" t="s">
        <v>10</v>
      </c>
      <c r="C2" s="2"/>
      <c r="E2" s="84" t="s">
        <v>1</v>
      </c>
      <c r="F2" s="85"/>
      <c r="G2" s="86"/>
      <c r="H2" s="6"/>
    </row>
    <row r="3" spans="1:224" ht="15" customHeight="1" x14ac:dyDescent="0.25">
      <c r="A3" s="5" t="s">
        <v>288</v>
      </c>
      <c r="B3" s="2"/>
      <c r="C3" s="2"/>
    </row>
    <row r="4" spans="1:224" ht="22.5" customHeight="1" x14ac:dyDescent="0.2"/>
    <row r="5" spans="1:224" ht="22.5" customHeight="1" x14ac:dyDescent="0.2">
      <c r="D5" s="63">
        <v>765</v>
      </c>
      <c r="E5" s="63">
        <v>766</v>
      </c>
      <c r="F5" s="63">
        <v>767</v>
      </c>
      <c r="G5" s="63">
        <v>768</v>
      </c>
      <c r="H5" s="64"/>
    </row>
    <row r="6" spans="1:224" ht="79.5" customHeight="1" x14ac:dyDescent="0.2">
      <c r="A6" s="65" t="s">
        <v>135</v>
      </c>
      <c r="B6" s="65" t="s">
        <v>136</v>
      </c>
      <c r="C6" s="65" t="s">
        <v>137</v>
      </c>
      <c r="D6" s="66" t="s">
        <v>56</v>
      </c>
      <c r="E6" s="66" t="s">
        <v>57</v>
      </c>
      <c r="F6" s="66" t="s">
        <v>58</v>
      </c>
      <c r="G6" s="66" t="s">
        <v>59</v>
      </c>
      <c r="H6" s="64" t="s">
        <v>284</v>
      </c>
    </row>
    <row r="7" spans="1:224" ht="12.75" customHeight="1" x14ac:dyDescent="0.2">
      <c r="A7" s="67" t="s">
        <v>143</v>
      </c>
      <c r="B7" s="20">
        <v>1001</v>
      </c>
      <c r="C7" s="68" t="s">
        <v>144</v>
      </c>
      <c r="D7" s="21">
        <f t="shared" ref="D7:G22" ca="1" si="0">IFERROR(INDIRECT("'"&amp;$B$2&amp;"'!"&amp;ADDRESS(MATCH($B7,INDIRECT("'"&amp;$B$2&amp;"'!$B$1:$B$1095"),0),MATCH(D$5,INDIRECT("'"&amp;$B$2&amp;"'!5:5"),0))),0)</f>
        <v>105213483.33</v>
      </c>
      <c r="E7" s="21">
        <f t="shared" ca="1" si="0"/>
        <v>0</v>
      </c>
      <c r="F7" s="21">
        <f t="shared" ca="1" si="0"/>
        <v>59919523.330000006</v>
      </c>
      <c r="G7" s="21">
        <f t="shared" ca="1" si="0"/>
        <v>0</v>
      </c>
      <c r="H7" s="22">
        <f t="shared" ref="H7:H60" ca="1" si="1">+SUM(D7:G7)</f>
        <v>165133006.66</v>
      </c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</row>
    <row r="8" spans="1:224" ht="12.75" customHeight="1" x14ac:dyDescent="0.2">
      <c r="A8" s="67" t="s">
        <v>145</v>
      </c>
      <c r="B8" s="20">
        <v>1003</v>
      </c>
      <c r="C8" s="68" t="s">
        <v>144</v>
      </c>
      <c r="D8" s="21">
        <f t="shared" ca="1" si="0"/>
        <v>212840684.13999999</v>
      </c>
      <c r="E8" s="21">
        <f t="shared" ca="1" si="0"/>
        <v>1125202.02</v>
      </c>
      <c r="F8" s="21">
        <f t="shared" ca="1" si="0"/>
        <v>16276947.4</v>
      </c>
      <c r="G8" s="21">
        <f t="shared" ca="1" si="0"/>
        <v>120619357.24000001</v>
      </c>
      <c r="H8" s="22">
        <f t="shared" ca="1" si="1"/>
        <v>350862190.80000001</v>
      </c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  <c r="GF8" s="16"/>
      <c r="GG8" s="16"/>
      <c r="GH8" s="16"/>
      <c r="GI8" s="16"/>
      <c r="GJ8" s="16"/>
      <c r="GK8" s="16"/>
      <c r="GL8" s="16"/>
      <c r="GM8" s="16"/>
      <c r="GN8" s="16"/>
      <c r="GO8" s="16"/>
      <c r="GP8" s="16"/>
      <c r="GQ8" s="16"/>
      <c r="GR8" s="16"/>
      <c r="GS8" s="16"/>
      <c r="GT8" s="16"/>
      <c r="GU8" s="16"/>
      <c r="GV8" s="16"/>
      <c r="GW8" s="16"/>
      <c r="GX8" s="16"/>
      <c r="GY8" s="16"/>
      <c r="GZ8" s="16"/>
      <c r="HA8" s="16"/>
      <c r="HB8" s="16"/>
      <c r="HC8" s="16"/>
      <c r="HD8" s="16"/>
      <c r="HE8" s="16"/>
      <c r="HF8" s="16"/>
      <c r="HG8" s="16"/>
      <c r="HH8" s="16"/>
      <c r="HI8" s="16"/>
      <c r="HJ8" s="16"/>
      <c r="HK8" s="16"/>
      <c r="HL8" s="16"/>
      <c r="HM8" s="16"/>
      <c r="HN8" s="16"/>
      <c r="HO8" s="16"/>
      <c r="HP8" s="16"/>
    </row>
    <row r="9" spans="1:224" ht="12.75" customHeight="1" x14ac:dyDescent="0.2">
      <c r="A9" s="67" t="s">
        <v>146</v>
      </c>
      <c r="B9" s="20">
        <v>1004</v>
      </c>
      <c r="C9" s="68" t="s">
        <v>144</v>
      </c>
      <c r="D9" s="21">
        <f t="shared" ca="1" si="0"/>
        <v>225895604.31</v>
      </c>
      <c r="E9" s="21">
        <f t="shared" ca="1" si="0"/>
        <v>18266070.369999997</v>
      </c>
      <c r="F9" s="21">
        <f t="shared" ca="1" si="0"/>
        <v>16958853.769999996</v>
      </c>
      <c r="G9" s="21">
        <f t="shared" ca="1" si="0"/>
        <v>46062118.030000001</v>
      </c>
      <c r="H9" s="22">
        <f t="shared" ca="1" si="1"/>
        <v>307182646.48000002</v>
      </c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6"/>
      <c r="DG9" s="16"/>
      <c r="DH9" s="16"/>
      <c r="DI9" s="16"/>
      <c r="DJ9" s="16"/>
      <c r="DK9" s="16"/>
      <c r="DL9" s="16"/>
      <c r="DM9" s="16"/>
      <c r="DN9" s="16"/>
      <c r="DO9" s="16"/>
      <c r="DP9" s="16"/>
      <c r="DQ9" s="16"/>
      <c r="DR9" s="16"/>
      <c r="DS9" s="16"/>
      <c r="DT9" s="16"/>
      <c r="DU9" s="16"/>
      <c r="DV9" s="16"/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16"/>
      <c r="GE9" s="16"/>
      <c r="GF9" s="16"/>
      <c r="GG9" s="16"/>
      <c r="GH9" s="16"/>
      <c r="GI9" s="16"/>
      <c r="GJ9" s="16"/>
      <c r="GK9" s="16"/>
      <c r="GL9" s="16"/>
      <c r="GM9" s="16"/>
      <c r="GN9" s="16"/>
      <c r="GO9" s="16"/>
      <c r="GP9" s="16"/>
      <c r="GQ9" s="16"/>
      <c r="GR9" s="16"/>
      <c r="GS9" s="16"/>
      <c r="GT9" s="16"/>
      <c r="GU9" s="16"/>
      <c r="GV9" s="16"/>
      <c r="GW9" s="16"/>
      <c r="GX9" s="16"/>
      <c r="GY9" s="16"/>
      <c r="GZ9" s="16"/>
      <c r="HA9" s="16"/>
      <c r="HB9" s="16"/>
      <c r="HC9" s="16"/>
      <c r="HD9" s="16"/>
      <c r="HE9" s="16"/>
      <c r="HF9" s="16"/>
      <c r="HG9" s="16"/>
      <c r="HH9" s="16"/>
      <c r="HI9" s="16"/>
      <c r="HJ9" s="16"/>
      <c r="HK9" s="16"/>
      <c r="HL9" s="16"/>
      <c r="HM9" s="16"/>
      <c r="HN9" s="16"/>
      <c r="HO9" s="16"/>
      <c r="HP9" s="16"/>
    </row>
    <row r="10" spans="1:224" ht="12.75" customHeight="1" x14ac:dyDescent="0.2">
      <c r="A10" s="67" t="s">
        <v>147</v>
      </c>
      <c r="B10" s="20">
        <v>1005</v>
      </c>
      <c r="C10" s="68" t="s">
        <v>144</v>
      </c>
      <c r="D10" s="21">
        <f t="shared" ca="1" si="0"/>
        <v>245245609.59997079</v>
      </c>
      <c r="E10" s="21">
        <f t="shared" ca="1" si="0"/>
        <v>6438264.2300000004</v>
      </c>
      <c r="F10" s="21">
        <f t="shared" ca="1" si="0"/>
        <v>64440473.479999997</v>
      </c>
      <c r="G10" s="21">
        <f t="shared" ca="1" si="0"/>
        <v>111049004.4799993</v>
      </c>
      <c r="H10" s="22">
        <f t="shared" ca="1" si="1"/>
        <v>427173351.7899701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16"/>
      <c r="GE10" s="16"/>
      <c r="GF10" s="16"/>
      <c r="GG10" s="16"/>
      <c r="GH10" s="16"/>
      <c r="GI10" s="16"/>
      <c r="GJ10" s="16"/>
      <c r="GK10" s="16"/>
      <c r="GL10" s="16"/>
      <c r="GM10" s="16"/>
      <c r="GN10" s="16"/>
      <c r="GO10" s="16"/>
      <c r="GP10" s="16"/>
      <c r="GQ10" s="16"/>
      <c r="GR10" s="16"/>
      <c r="GS10" s="16"/>
      <c r="GT10" s="16"/>
      <c r="GU10" s="16"/>
      <c r="GV10" s="16"/>
      <c r="GW10" s="16"/>
      <c r="GX10" s="16"/>
      <c r="GY10" s="16"/>
      <c r="GZ10" s="16"/>
      <c r="HA10" s="16"/>
      <c r="HB10" s="16"/>
      <c r="HC10" s="16"/>
      <c r="HD10" s="16"/>
      <c r="HE10" s="16"/>
      <c r="HF10" s="16"/>
      <c r="HG10" s="16"/>
      <c r="HH10" s="16"/>
      <c r="HI10" s="16"/>
      <c r="HJ10" s="16"/>
      <c r="HK10" s="16"/>
      <c r="HL10" s="16"/>
      <c r="HM10" s="16"/>
      <c r="HN10" s="16"/>
      <c r="HO10" s="16"/>
      <c r="HP10" s="16"/>
    </row>
    <row r="11" spans="1:224" ht="12.75" customHeight="1" x14ac:dyDescent="0.2">
      <c r="A11" s="67" t="s">
        <v>148</v>
      </c>
      <c r="B11" s="20">
        <v>1006</v>
      </c>
      <c r="C11" s="68" t="s">
        <v>144</v>
      </c>
      <c r="D11" s="21">
        <f t="shared" ca="1" si="0"/>
        <v>626084.07960000006</v>
      </c>
      <c r="E11" s="21">
        <f t="shared" ca="1" si="0"/>
        <v>407138.37</v>
      </c>
      <c r="F11" s="21">
        <f t="shared" ca="1" si="0"/>
        <v>50180.639999999999</v>
      </c>
      <c r="G11" s="21">
        <f t="shared" ca="1" si="0"/>
        <v>540038.16650000005</v>
      </c>
      <c r="H11" s="22">
        <f t="shared" ca="1" si="1"/>
        <v>1623441.2561000001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16"/>
      <c r="GE11" s="16"/>
      <c r="GF11" s="16"/>
      <c r="GG11" s="16"/>
      <c r="GH11" s="16"/>
      <c r="GI11" s="16"/>
      <c r="GJ11" s="16"/>
      <c r="GK11" s="16"/>
      <c r="GL11" s="16"/>
      <c r="GM11" s="16"/>
      <c r="GN11" s="16"/>
      <c r="GO11" s="16"/>
      <c r="GP11" s="16"/>
      <c r="GQ11" s="16"/>
      <c r="GR11" s="16"/>
      <c r="GS11" s="16"/>
      <c r="GT11" s="16"/>
      <c r="GU11" s="16"/>
      <c r="GV11" s="16"/>
      <c r="GW11" s="16"/>
      <c r="GX11" s="16"/>
      <c r="GY11" s="16"/>
      <c r="GZ11" s="16"/>
      <c r="HA11" s="16"/>
      <c r="HB11" s="16"/>
      <c r="HC11" s="16"/>
      <c r="HD11" s="16"/>
      <c r="HE11" s="16"/>
      <c r="HF11" s="16"/>
      <c r="HG11" s="16"/>
      <c r="HH11" s="16"/>
      <c r="HI11" s="16"/>
      <c r="HJ11" s="16"/>
      <c r="HK11" s="16"/>
      <c r="HL11" s="16"/>
      <c r="HM11" s="16"/>
      <c r="HN11" s="16"/>
      <c r="HO11" s="16"/>
      <c r="HP11" s="16"/>
    </row>
    <row r="12" spans="1:224" ht="12.75" customHeight="1" x14ac:dyDescent="0.2">
      <c r="A12" s="67" t="s">
        <v>149</v>
      </c>
      <c r="B12" s="20">
        <v>1007</v>
      </c>
      <c r="C12" s="68" t="s">
        <v>144</v>
      </c>
      <c r="D12" s="21">
        <f t="shared" ca="1" si="0"/>
        <v>0</v>
      </c>
      <c r="E12" s="21">
        <f t="shared" ca="1" si="0"/>
        <v>0</v>
      </c>
      <c r="F12" s="21">
        <f t="shared" ca="1" si="0"/>
        <v>0</v>
      </c>
      <c r="G12" s="21">
        <f t="shared" ca="1" si="0"/>
        <v>0</v>
      </c>
      <c r="H12" s="22">
        <f t="shared" ca="1" si="1"/>
        <v>0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  <c r="GL12" s="16"/>
      <c r="GM12" s="16"/>
      <c r="GN12" s="16"/>
      <c r="GO12" s="16"/>
      <c r="GP12" s="16"/>
      <c r="GQ12" s="16"/>
      <c r="GR12" s="16"/>
      <c r="GS12" s="16"/>
      <c r="GT12" s="16"/>
      <c r="GU12" s="16"/>
      <c r="GV12" s="16"/>
      <c r="GW12" s="16"/>
      <c r="GX12" s="16"/>
      <c r="GY12" s="16"/>
      <c r="GZ12" s="16"/>
      <c r="HA12" s="16"/>
      <c r="HB12" s="16"/>
      <c r="HC12" s="16"/>
      <c r="HD12" s="16"/>
      <c r="HE12" s="16"/>
      <c r="HF12" s="16"/>
      <c r="HG12" s="16"/>
      <c r="HH12" s="16"/>
      <c r="HI12" s="16"/>
      <c r="HJ12" s="16"/>
      <c r="HK12" s="16"/>
      <c r="HL12" s="16"/>
      <c r="HM12" s="16"/>
      <c r="HN12" s="16"/>
      <c r="HO12" s="16"/>
      <c r="HP12" s="16"/>
    </row>
    <row r="13" spans="1:224" ht="12.75" customHeight="1" x14ac:dyDescent="0.2">
      <c r="A13" s="67" t="s">
        <v>150</v>
      </c>
      <c r="B13" s="20">
        <v>1008</v>
      </c>
      <c r="C13" s="68" t="s">
        <v>144</v>
      </c>
      <c r="D13" s="21">
        <f t="shared" ca="1" si="0"/>
        <v>23040903.350000001</v>
      </c>
      <c r="E13" s="21">
        <f t="shared" ca="1" si="0"/>
        <v>268280.02</v>
      </c>
      <c r="F13" s="21">
        <f t="shared" ca="1" si="0"/>
        <v>41408460.829999998</v>
      </c>
      <c r="G13" s="21">
        <f t="shared" ca="1" si="0"/>
        <v>6957508.9399999995</v>
      </c>
      <c r="H13" s="22">
        <f t="shared" ca="1" si="1"/>
        <v>71675153.140000001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  <c r="GC13" s="16"/>
      <c r="GD13" s="16"/>
      <c r="GE13" s="16"/>
      <c r="GF13" s="16"/>
      <c r="GG13" s="16"/>
      <c r="GH13" s="16"/>
      <c r="GI13" s="16"/>
      <c r="GJ13" s="16"/>
      <c r="GK13" s="16"/>
      <c r="GL13" s="16"/>
      <c r="GM13" s="16"/>
      <c r="GN13" s="16"/>
      <c r="GO13" s="16"/>
      <c r="GP13" s="16"/>
      <c r="GQ13" s="16"/>
      <c r="GR13" s="16"/>
      <c r="GS13" s="16"/>
      <c r="GT13" s="16"/>
      <c r="GU13" s="16"/>
      <c r="GV13" s="16"/>
      <c r="GW13" s="16"/>
      <c r="GX13" s="16"/>
      <c r="GY13" s="16"/>
      <c r="GZ13" s="16"/>
      <c r="HA13" s="16"/>
      <c r="HB13" s="16"/>
      <c r="HC13" s="16"/>
      <c r="HD13" s="16"/>
      <c r="HE13" s="16"/>
      <c r="HF13" s="16"/>
      <c r="HG13" s="16"/>
      <c r="HH13" s="16"/>
      <c r="HI13" s="16"/>
      <c r="HJ13" s="16"/>
      <c r="HK13" s="16"/>
      <c r="HL13" s="16"/>
      <c r="HM13" s="16"/>
      <c r="HN13" s="16"/>
      <c r="HO13" s="16"/>
      <c r="HP13" s="16"/>
    </row>
    <row r="14" spans="1:224" ht="12.75" customHeight="1" x14ac:dyDescent="0.2">
      <c r="A14" s="67" t="s">
        <v>151</v>
      </c>
      <c r="B14" s="20">
        <v>1009</v>
      </c>
      <c r="C14" s="68" t="s">
        <v>144</v>
      </c>
      <c r="D14" s="21">
        <f t="shared" ca="1" si="0"/>
        <v>203073470.63000003</v>
      </c>
      <c r="E14" s="21">
        <f t="shared" ca="1" si="0"/>
        <v>17568947.75</v>
      </c>
      <c r="F14" s="21">
        <f t="shared" ca="1" si="0"/>
        <v>139698478.09999999</v>
      </c>
      <c r="G14" s="21">
        <f t="shared" ca="1" si="0"/>
        <v>204838858.64000002</v>
      </c>
      <c r="H14" s="22">
        <f t="shared" ca="1" si="1"/>
        <v>565179755.12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  <c r="GL14" s="16"/>
      <c r="GM14" s="16"/>
      <c r="GN14" s="16"/>
      <c r="GO14" s="16"/>
      <c r="GP14" s="16"/>
      <c r="GQ14" s="16"/>
      <c r="GR14" s="16"/>
      <c r="GS14" s="16"/>
      <c r="GT14" s="16"/>
      <c r="GU14" s="16"/>
      <c r="GV14" s="16"/>
      <c r="GW14" s="16"/>
      <c r="GX14" s="16"/>
      <c r="GY14" s="16"/>
      <c r="GZ14" s="16"/>
      <c r="HA14" s="16"/>
      <c r="HB14" s="16"/>
      <c r="HC14" s="16"/>
      <c r="HD14" s="16"/>
      <c r="HE14" s="16"/>
      <c r="HF14" s="16"/>
      <c r="HG14" s="16"/>
      <c r="HH14" s="16"/>
      <c r="HI14" s="16"/>
      <c r="HJ14" s="16"/>
      <c r="HK14" s="16"/>
      <c r="HL14" s="16"/>
      <c r="HM14" s="16"/>
      <c r="HN14" s="16"/>
      <c r="HO14" s="16"/>
      <c r="HP14" s="16"/>
    </row>
    <row r="15" spans="1:224" ht="12.75" customHeight="1" x14ac:dyDescent="0.2">
      <c r="A15" s="67" t="s">
        <v>152</v>
      </c>
      <c r="B15" s="20">
        <v>1010</v>
      </c>
      <c r="C15" s="68" t="s">
        <v>144</v>
      </c>
      <c r="D15" s="21">
        <f t="shared" ca="1" si="0"/>
        <v>4761443.1047619022</v>
      </c>
      <c r="E15" s="21">
        <f t="shared" ca="1" si="0"/>
        <v>0</v>
      </c>
      <c r="F15" s="21">
        <f t="shared" ca="1" si="0"/>
        <v>0</v>
      </c>
      <c r="G15" s="21">
        <f t="shared" ca="1" si="0"/>
        <v>61487.226190476191</v>
      </c>
      <c r="H15" s="22">
        <f t="shared" ca="1" si="1"/>
        <v>4822930.330952378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/>
      <c r="HN15" s="16"/>
      <c r="HO15" s="16"/>
      <c r="HP15" s="16"/>
    </row>
    <row r="16" spans="1:224" ht="12.75" customHeight="1" x14ac:dyDescent="0.2">
      <c r="A16" s="67" t="s">
        <v>153</v>
      </c>
      <c r="B16" s="20">
        <v>1011</v>
      </c>
      <c r="C16" s="68" t="s">
        <v>144</v>
      </c>
      <c r="D16" s="21">
        <f t="shared" ca="1" si="0"/>
        <v>0</v>
      </c>
      <c r="E16" s="21">
        <f t="shared" ca="1" si="0"/>
        <v>0</v>
      </c>
      <c r="F16" s="21">
        <f t="shared" ca="1" si="0"/>
        <v>0</v>
      </c>
      <c r="G16" s="21">
        <f t="shared" ca="1" si="0"/>
        <v>0</v>
      </c>
      <c r="H16" s="22">
        <f t="shared" ca="1" si="1"/>
        <v>0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/>
      <c r="DV16" s="16"/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  <c r="GC16" s="16"/>
      <c r="GD16" s="16"/>
      <c r="GE16" s="16"/>
      <c r="GF16" s="16"/>
      <c r="GG16" s="16"/>
      <c r="GH16" s="16"/>
      <c r="GI16" s="16"/>
      <c r="GJ16" s="16"/>
      <c r="GK16" s="16"/>
      <c r="GL16" s="16"/>
      <c r="GM16" s="16"/>
      <c r="GN16" s="16"/>
      <c r="GO16" s="16"/>
      <c r="GP16" s="16"/>
      <c r="GQ16" s="16"/>
      <c r="GR16" s="16"/>
      <c r="GS16" s="16"/>
      <c r="GT16" s="16"/>
      <c r="GU16" s="16"/>
      <c r="GV16" s="16"/>
      <c r="GW16" s="16"/>
      <c r="GX16" s="16"/>
      <c r="GY16" s="16"/>
      <c r="GZ16" s="16"/>
      <c r="HA16" s="16"/>
      <c r="HB16" s="16"/>
      <c r="HC16" s="16"/>
      <c r="HD16" s="16"/>
      <c r="HE16" s="16"/>
      <c r="HF16" s="16"/>
      <c r="HG16" s="16"/>
      <c r="HH16" s="16"/>
      <c r="HI16" s="16"/>
      <c r="HJ16" s="16"/>
      <c r="HK16" s="16"/>
      <c r="HL16" s="16"/>
      <c r="HM16" s="16"/>
      <c r="HN16" s="16"/>
      <c r="HO16" s="16"/>
      <c r="HP16" s="16"/>
    </row>
    <row r="17" spans="1:224" ht="12.75" customHeight="1" x14ac:dyDescent="0.2">
      <c r="A17" s="67" t="s">
        <v>154</v>
      </c>
      <c r="B17" s="20">
        <v>1012</v>
      </c>
      <c r="C17" s="68" t="s">
        <v>144</v>
      </c>
      <c r="D17" s="21">
        <f t="shared" ca="1" si="0"/>
        <v>12345041</v>
      </c>
      <c r="E17" s="21">
        <f t="shared" ca="1" si="0"/>
        <v>483690</v>
      </c>
      <c r="F17" s="21">
        <f t="shared" ca="1" si="0"/>
        <v>63287983</v>
      </c>
      <c r="G17" s="21">
        <f t="shared" ca="1" si="0"/>
        <v>5141078</v>
      </c>
      <c r="H17" s="22">
        <f t="shared" ca="1" si="1"/>
        <v>81257792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/>
      <c r="DV17" s="16"/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  <c r="EJ17" s="16"/>
      <c r="EK17" s="16"/>
      <c r="EL17" s="16"/>
      <c r="EM17" s="16"/>
      <c r="EN17" s="16"/>
      <c r="EO17" s="16"/>
      <c r="EP17" s="16"/>
      <c r="EQ17" s="16"/>
      <c r="ER17" s="16"/>
      <c r="ES17" s="16"/>
      <c r="ET17" s="16"/>
      <c r="EU17" s="16"/>
      <c r="EV17" s="16"/>
      <c r="EW17" s="16"/>
      <c r="EX17" s="16"/>
      <c r="EY17" s="16"/>
      <c r="EZ17" s="16"/>
      <c r="FA17" s="16"/>
      <c r="FB17" s="16"/>
      <c r="FC17" s="16"/>
      <c r="FD17" s="16"/>
      <c r="FE17" s="16"/>
      <c r="FF17" s="16"/>
      <c r="FG17" s="16"/>
      <c r="FH17" s="16"/>
      <c r="FI17" s="16"/>
      <c r="FJ17" s="16"/>
      <c r="FK17" s="16"/>
      <c r="FL17" s="16"/>
      <c r="FM17" s="16"/>
      <c r="FN17" s="16"/>
      <c r="FO17" s="16"/>
      <c r="FP17" s="16"/>
      <c r="FQ17" s="16"/>
      <c r="FR17" s="16"/>
      <c r="FS17" s="16"/>
      <c r="FT17" s="16"/>
      <c r="FU17" s="16"/>
      <c r="FV17" s="16"/>
      <c r="FW17" s="16"/>
      <c r="FX17" s="16"/>
      <c r="FY17" s="16"/>
      <c r="FZ17" s="16"/>
      <c r="GA17" s="16"/>
      <c r="GB17" s="16"/>
      <c r="GC17" s="16"/>
      <c r="GD17" s="16"/>
      <c r="GE17" s="16"/>
      <c r="GF17" s="16"/>
      <c r="GG17" s="16"/>
      <c r="GH17" s="16"/>
      <c r="GI17" s="16"/>
      <c r="GJ17" s="16"/>
      <c r="GK17" s="16"/>
      <c r="GL17" s="16"/>
      <c r="GM17" s="16"/>
      <c r="GN17" s="16"/>
      <c r="GO17" s="16"/>
      <c r="GP17" s="16"/>
      <c r="GQ17" s="16"/>
      <c r="GR17" s="16"/>
      <c r="GS17" s="16"/>
      <c r="GT17" s="16"/>
      <c r="GU17" s="16"/>
      <c r="GV17" s="16"/>
      <c r="GW17" s="16"/>
      <c r="GX17" s="16"/>
      <c r="GY17" s="16"/>
      <c r="GZ17" s="16"/>
      <c r="HA17" s="16"/>
      <c r="HB17" s="16"/>
      <c r="HC17" s="16"/>
      <c r="HD17" s="16"/>
      <c r="HE17" s="16"/>
      <c r="HF17" s="16"/>
      <c r="HG17" s="16"/>
      <c r="HH17" s="16"/>
      <c r="HI17" s="16"/>
      <c r="HJ17" s="16"/>
      <c r="HK17" s="16"/>
      <c r="HL17" s="16"/>
      <c r="HM17" s="16"/>
      <c r="HN17" s="16"/>
      <c r="HO17" s="16"/>
      <c r="HP17" s="16"/>
    </row>
    <row r="18" spans="1:224" ht="12.75" customHeight="1" x14ac:dyDescent="0.2">
      <c r="A18" s="67" t="s">
        <v>155</v>
      </c>
      <c r="B18" s="20">
        <v>1013</v>
      </c>
      <c r="C18" s="68" t="s">
        <v>144</v>
      </c>
      <c r="D18" s="21">
        <f t="shared" ca="1" si="0"/>
        <v>45347711.408000007</v>
      </c>
      <c r="E18" s="21">
        <f t="shared" ca="1" si="0"/>
        <v>17616090.811999999</v>
      </c>
      <c r="F18" s="21">
        <f t="shared" ca="1" si="0"/>
        <v>46532129.989999995</v>
      </c>
      <c r="G18" s="21">
        <f t="shared" ca="1" si="0"/>
        <v>9891047.3038999997</v>
      </c>
      <c r="H18" s="22">
        <f t="shared" ca="1" si="1"/>
        <v>119386979.51390001</v>
      </c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16"/>
      <c r="GN18" s="16"/>
      <c r="GO18" s="16"/>
      <c r="GP18" s="16"/>
      <c r="GQ18" s="16"/>
      <c r="GR18" s="16"/>
      <c r="GS18" s="16"/>
      <c r="GT18" s="16"/>
      <c r="GU18" s="16"/>
      <c r="GV18" s="16"/>
      <c r="GW18" s="16"/>
      <c r="GX18" s="16"/>
      <c r="GY18" s="16"/>
      <c r="GZ18" s="16"/>
      <c r="HA18" s="16"/>
      <c r="HB18" s="16"/>
      <c r="HC18" s="16"/>
      <c r="HD18" s="16"/>
      <c r="HE18" s="16"/>
      <c r="HF18" s="16"/>
      <c r="HG18" s="16"/>
      <c r="HH18" s="16"/>
      <c r="HI18" s="16"/>
      <c r="HJ18" s="16"/>
      <c r="HK18" s="16"/>
      <c r="HL18" s="16"/>
      <c r="HM18" s="16"/>
      <c r="HN18" s="16"/>
      <c r="HO18" s="16"/>
      <c r="HP18" s="16"/>
    </row>
    <row r="19" spans="1:224" ht="12.75" customHeight="1" x14ac:dyDescent="0.2">
      <c r="A19" s="67" t="s">
        <v>156</v>
      </c>
      <c r="B19" s="20">
        <v>1016</v>
      </c>
      <c r="C19" s="68" t="s">
        <v>144</v>
      </c>
      <c r="D19" s="21">
        <f t="shared" ca="1" si="0"/>
        <v>0</v>
      </c>
      <c r="E19" s="21">
        <f t="shared" ca="1" si="0"/>
        <v>0</v>
      </c>
      <c r="F19" s="21">
        <f t="shared" ca="1" si="0"/>
        <v>0</v>
      </c>
      <c r="G19" s="21">
        <f t="shared" ca="1" si="0"/>
        <v>0</v>
      </c>
      <c r="H19" s="22">
        <f t="shared" ca="1" si="1"/>
        <v>0</v>
      </c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</row>
    <row r="20" spans="1:224" ht="12.75" customHeight="1" x14ac:dyDescent="0.2">
      <c r="A20" s="67" t="s">
        <v>157</v>
      </c>
      <c r="B20" s="20">
        <v>1017</v>
      </c>
      <c r="C20" s="68" t="s">
        <v>144</v>
      </c>
      <c r="D20" s="21">
        <f t="shared" ca="1" si="0"/>
        <v>246401074.33000001</v>
      </c>
      <c r="E20" s="21">
        <f t="shared" ca="1" si="0"/>
        <v>5093439.79</v>
      </c>
      <c r="F20" s="21">
        <f t="shared" ca="1" si="0"/>
        <v>34559512.799999997</v>
      </c>
      <c r="G20" s="21">
        <f t="shared" ca="1" si="0"/>
        <v>32255560.649999999</v>
      </c>
      <c r="H20" s="22">
        <f t="shared" ca="1" si="1"/>
        <v>318309587.56999999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16"/>
      <c r="GN20" s="16"/>
      <c r="GO20" s="16"/>
      <c r="GP20" s="16"/>
      <c r="GQ20" s="16"/>
      <c r="GR20" s="16"/>
      <c r="GS20" s="16"/>
      <c r="GT20" s="16"/>
      <c r="GU20" s="16"/>
      <c r="GV20" s="16"/>
      <c r="GW20" s="16"/>
      <c r="GX20" s="16"/>
      <c r="GY20" s="16"/>
      <c r="GZ20" s="16"/>
      <c r="HA20" s="16"/>
      <c r="HB20" s="16"/>
      <c r="HC20" s="16"/>
      <c r="HD20" s="16"/>
      <c r="HE20" s="16"/>
      <c r="HF20" s="16"/>
      <c r="HG20" s="16"/>
      <c r="HH20" s="16"/>
      <c r="HI20" s="16"/>
      <c r="HJ20" s="16"/>
      <c r="HK20" s="16"/>
      <c r="HL20" s="16"/>
      <c r="HM20" s="16"/>
      <c r="HN20" s="16"/>
      <c r="HO20" s="16"/>
      <c r="HP20" s="16"/>
    </row>
    <row r="21" spans="1:224" ht="12.75" customHeight="1" x14ac:dyDescent="0.2">
      <c r="A21" s="67" t="s">
        <v>158</v>
      </c>
      <c r="B21" s="20">
        <v>1018</v>
      </c>
      <c r="C21" s="68" t="s">
        <v>144</v>
      </c>
      <c r="D21" s="21">
        <f t="shared" ca="1" si="0"/>
        <v>2065183.12</v>
      </c>
      <c r="E21" s="21">
        <f t="shared" ca="1" si="0"/>
        <v>291262</v>
      </c>
      <c r="F21" s="21">
        <f t="shared" ca="1" si="0"/>
        <v>3419283.58</v>
      </c>
      <c r="G21" s="21">
        <f t="shared" ca="1" si="0"/>
        <v>1571827.6</v>
      </c>
      <c r="H21" s="22">
        <f t="shared" ca="1" si="1"/>
        <v>7347556.3000000007</v>
      </c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  <c r="HM21" s="16"/>
      <c r="HN21" s="16"/>
      <c r="HO21" s="16"/>
      <c r="HP21" s="16"/>
    </row>
    <row r="22" spans="1:224" ht="12.75" customHeight="1" x14ac:dyDescent="0.2">
      <c r="A22" s="67" t="s">
        <v>159</v>
      </c>
      <c r="B22" s="20">
        <v>1020</v>
      </c>
      <c r="C22" s="68" t="s">
        <v>144</v>
      </c>
      <c r="D22" s="21">
        <f t="shared" ca="1" si="0"/>
        <v>423630730.16000003</v>
      </c>
      <c r="E22" s="21">
        <f t="shared" ca="1" si="0"/>
        <v>30174418.600000001</v>
      </c>
      <c r="F22" s="21">
        <f t="shared" ca="1" si="0"/>
        <v>432165636.44000006</v>
      </c>
      <c r="G22" s="21">
        <f t="shared" ca="1" si="0"/>
        <v>287020277.51999998</v>
      </c>
      <c r="H22" s="22">
        <f t="shared" ca="1" si="1"/>
        <v>1172991062.72</v>
      </c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  <c r="HM22" s="16"/>
      <c r="HN22" s="16"/>
      <c r="HO22" s="16"/>
      <c r="HP22" s="16"/>
    </row>
    <row r="23" spans="1:224" ht="12.75" customHeight="1" x14ac:dyDescent="0.2">
      <c r="A23" s="67" t="s">
        <v>160</v>
      </c>
      <c r="B23" s="20">
        <v>1022</v>
      </c>
      <c r="C23" s="68" t="s">
        <v>144</v>
      </c>
      <c r="D23" s="21">
        <f t="shared" ref="D23:G43" ca="1" si="2">IFERROR(INDIRECT("'"&amp;$B$2&amp;"'!"&amp;ADDRESS(MATCH($B23,INDIRECT("'"&amp;$B$2&amp;"'!$B$1:$B$1095"),0),MATCH(D$5,INDIRECT("'"&amp;$B$2&amp;"'!5:5"),0))),0)</f>
        <v>72371094.700000003</v>
      </c>
      <c r="E23" s="21">
        <f t="shared" ca="1" si="2"/>
        <v>10917721.960000001</v>
      </c>
      <c r="F23" s="21">
        <f t="shared" ca="1" si="2"/>
        <v>25633878.589999996</v>
      </c>
      <c r="G23" s="21">
        <f t="shared" ca="1" si="2"/>
        <v>37160171.399999976</v>
      </c>
      <c r="H23" s="22">
        <f t="shared" ca="1" si="1"/>
        <v>146082866.64999998</v>
      </c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  <c r="HM23" s="16"/>
      <c r="HN23" s="16"/>
      <c r="HO23" s="16"/>
      <c r="HP23" s="16"/>
    </row>
    <row r="24" spans="1:224" ht="12.75" customHeight="1" x14ac:dyDescent="0.2">
      <c r="A24" s="67" t="s">
        <v>161</v>
      </c>
      <c r="B24" s="20">
        <v>1025</v>
      </c>
      <c r="C24" s="68" t="s">
        <v>144</v>
      </c>
      <c r="D24" s="21">
        <f t="shared" ca="1" si="2"/>
        <v>46760920.709999807</v>
      </c>
      <c r="E24" s="21">
        <f t="shared" ca="1" si="2"/>
        <v>0</v>
      </c>
      <c r="F24" s="21">
        <f t="shared" ca="1" si="2"/>
        <v>12742646.360000001</v>
      </c>
      <c r="G24" s="21">
        <f t="shared" ca="1" si="2"/>
        <v>13223288.579999819</v>
      </c>
      <c r="H24" s="22">
        <f t="shared" ca="1" si="1"/>
        <v>72726855.649999619</v>
      </c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16"/>
      <c r="GE24" s="16"/>
      <c r="GF24" s="16"/>
      <c r="GG24" s="16"/>
      <c r="GH24" s="16"/>
      <c r="GI24" s="16"/>
      <c r="GJ24" s="16"/>
      <c r="GK24" s="16"/>
      <c r="GL24" s="16"/>
      <c r="GM24" s="16"/>
      <c r="GN24" s="16"/>
      <c r="GO24" s="16"/>
      <c r="GP24" s="16"/>
      <c r="GQ24" s="16"/>
      <c r="GR24" s="16"/>
      <c r="GS24" s="16"/>
      <c r="GT24" s="16"/>
      <c r="GU24" s="16"/>
      <c r="GV24" s="16"/>
      <c r="GW24" s="16"/>
      <c r="GX24" s="16"/>
      <c r="GY24" s="16"/>
      <c r="GZ24" s="16"/>
      <c r="HA24" s="16"/>
      <c r="HB24" s="16"/>
      <c r="HC24" s="16"/>
      <c r="HD24" s="16"/>
      <c r="HE24" s="16"/>
      <c r="HF24" s="16"/>
      <c r="HG24" s="16"/>
      <c r="HH24" s="16"/>
      <c r="HI24" s="16"/>
      <c r="HJ24" s="16"/>
      <c r="HK24" s="16"/>
      <c r="HL24" s="16"/>
      <c r="HM24" s="16"/>
      <c r="HN24" s="16"/>
      <c r="HO24" s="16"/>
      <c r="HP24" s="16"/>
    </row>
    <row r="25" spans="1:224" ht="12.75" customHeight="1" x14ac:dyDescent="0.2">
      <c r="A25" s="67" t="s">
        <v>162</v>
      </c>
      <c r="B25" s="20">
        <v>1027</v>
      </c>
      <c r="C25" s="68" t="s">
        <v>144</v>
      </c>
      <c r="D25" s="21">
        <f t="shared" ca="1" si="2"/>
        <v>5929298.879999999</v>
      </c>
      <c r="E25" s="21">
        <f t="shared" ca="1" si="2"/>
        <v>253990.99</v>
      </c>
      <c r="F25" s="21">
        <f t="shared" ca="1" si="2"/>
        <v>6564404.4900000002</v>
      </c>
      <c r="G25" s="21">
        <f t="shared" ca="1" si="2"/>
        <v>4281679.67</v>
      </c>
      <c r="H25" s="22">
        <f t="shared" ca="1" si="1"/>
        <v>17029374.030000001</v>
      </c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  <c r="BC25" s="16"/>
      <c r="BD25" s="16"/>
      <c r="BE25" s="16"/>
      <c r="BF25" s="16"/>
      <c r="BG25" s="16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/>
      <c r="DV25" s="16"/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16"/>
      <c r="GE25" s="16"/>
      <c r="GF25" s="16"/>
      <c r="GG25" s="16"/>
      <c r="GH25" s="16"/>
      <c r="GI25" s="16"/>
      <c r="GJ25" s="16"/>
      <c r="GK25" s="16"/>
      <c r="GL25" s="16"/>
      <c r="GM25" s="16"/>
      <c r="GN25" s="16"/>
      <c r="GO25" s="16"/>
      <c r="GP25" s="16"/>
      <c r="GQ25" s="16"/>
      <c r="GR25" s="16"/>
      <c r="GS25" s="16"/>
      <c r="GT25" s="16"/>
      <c r="GU25" s="16"/>
      <c r="GV25" s="16"/>
      <c r="GW25" s="16"/>
      <c r="GX25" s="16"/>
      <c r="GY25" s="16"/>
      <c r="GZ25" s="16"/>
      <c r="HA25" s="16"/>
      <c r="HB25" s="16"/>
      <c r="HC25" s="16"/>
      <c r="HD25" s="16"/>
      <c r="HE25" s="16"/>
      <c r="HF25" s="16"/>
      <c r="HG25" s="16"/>
      <c r="HH25" s="16"/>
      <c r="HI25" s="16"/>
      <c r="HJ25" s="16"/>
      <c r="HK25" s="16"/>
      <c r="HL25" s="16"/>
      <c r="HM25" s="16"/>
      <c r="HN25" s="16"/>
      <c r="HO25" s="16"/>
      <c r="HP25" s="16"/>
    </row>
    <row r="26" spans="1:224" ht="12.75" customHeight="1" x14ac:dyDescent="0.2">
      <c r="A26" s="67" t="s">
        <v>163</v>
      </c>
      <c r="B26" s="20">
        <v>1028</v>
      </c>
      <c r="C26" s="68" t="s">
        <v>144</v>
      </c>
      <c r="D26" s="21">
        <f t="shared" ca="1" si="2"/>
        <v>82365454.659999996</v>
      </c>
      <c r="E26" s="21">
        <f t="shared" ca="1" si="2"/>
        <v>19210984.18</v>
      </c>
      <c r="F26" s="21">
        <f t="shared" ca="1" si="2"/>
        <v>55072172.129999995</v>
      </c>
      <c r="G26" s="21">
        <f t="shared" ca="1" si="2"/>
        <v>65353050.649999999</v>
      </c>
      <c r="H26" s="22">
        <f t="shared" ca="1" si="1"/>
        <v>222001661.62</v>
      </c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  <c r="GC26" s="16"/>
      <c r="GD26" s="16"/>
      <c r="GE26" s="16"/>
      <c r="GF26" s="16"/>
      <c r="GG26" s="16"/>
      <c r="GH26" s="16"/>
      <c r="GI26" s="16"/>
      <c r="GJ26" s="16"/>
      <c r="GK26" s="16"/>
      <c r="GL26" s="16"/>
      <c r="GM26" s="16"/>
      <c r="GN26" s="16"/>
      <c r="GO26" s="16"/>
      <c r="GP26" s="16"/>
      <c r="GQ26" s="16"/>
      <c r="GR26" s="16"/>
      <c r="GS26" s="16"/>
      <c r="GT26" s="16"/>
      <c r="GU26" s="16"/>
      <c r="GV26" s="16"/>
      <c r="GW26" s="16"/>
      <c r="GX26" s="16"/>
      <c r="GY26" s="16"/>
      <c r="GZ26" s="16"/>
      <c r="HA26" s="16"/>
      <c r="HB26" s="16"/>
      <c r="HC26" s="16"/>
      <c r="HD26" s="16"/>
      <c r="HE26" s="16"/>
      <c r="HF26" s="16"/>
      <c r="HG26" s="16"/>
      <c r="HH26" s="16"/>
      <c r="HI26" s="16"/>
      <c r="HJ26" s="16"/>
      <c r="HK26" s="16"/>
      <c r="HL26" s="16"/>
      <c r="HM26" s="16"/>
      <c r="HN26" s="16"/>
      <c r="HO26" s="16"/>
      <c r="HP26" s="16"/>
    </row>
    <row r="27" spans="1:224" ht="12.75" customHeight="1" x14ac:dyDescent="0.2">
      <c r="A27" s="67" t="s">
        <v>164</v>
      </c>
      <c r="B27" s="20">
        <v>1030</v>
      </c>
      <c r="C27" s="68" t="s">
        <v>144</v>
      </c>
      <c r="D27" s="21">
        <f t="shared" ca="1" si="2"/>
        <v>88939103.62319994</v>
      </c>
      <c r="E27" s="21">
        <f t="shared" ca="1" si="2"/>
        <v>1210573.78</v>
      </c>
      <c r="F27" s="21">
        <f t="shared" ca="1" si="2"/>
        <v>25281121.820000004</v>
      </c>
      <c r="G27" s="21">
        <f t="shared" ca="1" si="2"/>
        <v>57975005.005899936</v>
      </c>
      <c r="H27" s="22">
        <f t="shared" ca="1" si="1"/>
        <v>173405804.22909987</v>
      </c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/>
      <c r="DV27" s="16"/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  <c r="GC27" s="16"/>
      <c r="GD27" s="16"/>
      <c r="GE27" s="16"/>
      <c r="GF27" s="16"/>
      <c r="GG27" s="16"/>
      <c r="GH27" s="16"/>
      <c r="GI27" s="16"/>
      <c r="GJ27" s="16"/>
      <c r="GK27" s="16"/>
      <c r="GL27" s="16"/>
      <c r="GM27" s="16"/>
      <c r="GN27" s="16"/>
      <c r="GO27" s="16"/>
      <c r="GP27" s="16"/>
      <c r="GQ27" s="16"/>
      <c r="GR27" s="16"/>
      <c r="GS27" s="16"/>
      <c r="GT27" s="16"/>
      <c r="GU27" s="16"/>
      <c r="GV27" s="16"/>
      <c r="GW27" s="16"/>
      <c r="GX27" s="16"/>
      <c r="GY27" s="16"/>
      <c r="GZ27" s="16"/>
      <c r="HA27" s="16"/>
      <c r="HB27" s="16"/>
      <c r="HC27" s="16"/>
      <c r="HD27" s="16"/>
      <c r="HE27" s="16"/>
      <c r="HF27" s="16"/>
      <c r="HG27" s="16"/>
      <c r="HH27" s="16"/>
      <c r="HI27" s="16"/>
      <c r="HJ27" s="16"/>
      <c r="HK27" s="16"/>
      <c r="HL27" s="16"/>
      <c r="HM27" s="16"/>
      <c r="HN27" s="16"/>
      <c r="HO27" s="16"/>
      <c r="HP27" s="16"/>
    </row>
    <row r="28" spans="1:224" ht="12.75" customHeight="1" x14ac:dyDescent="0.2">
      <c r="A28" s="67" t="s">
        <v>165</v>
      </c>
      <c r="B28" s="20">
        <v>1031</v>
      </c>
      <c r="C28" s="68" t="s">
        <v>144</v>
      </c>
      <c r="D28" s="21">
        <f t="shared" ca="1" si="2"/>
        <v>912415.3600000001</v>
      </c>
      <c r="E28" s="21">
        <f t="shared" ca="1" si="2"/>
        <v>3193.43</v>
      </c>
      <c r="F28" s="21">
        <f t="shared" ca="1" si="2"/>
        <v>3386039.27</v>
      </c>
      <c r="G28" s="21">
        <f t="shared" ca="1" si="2"/>
        <v>927111.84000000008</v>
      </c>
      <c r="H28" s="22">
        <f t="shared" ca="1" si="1"/>
        <v>5228759.9000000004</v>
      </c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  <c r="GC28" s="16"/>
      <c r="GD28" s="16"/>
      <c r="GE28" s="16"/>
      <c r="GF28" s="16"/>
      <c r="GG28" s="16"/>
      <c r="GH28" s="16"/>
      <c r="GI28" s="16"/>
      <c r="GJ28" s="16"/>
      <c r="GK28" s="16"/>
      <c r="GL28" s="16"/>
      <c r="GM28" s="16"/>
      <c r="GN28" s="16"/>
      <c r="GO28" s="16"/>
      <c r="GP28" s="16"/>
      <c r="GQ28" s="16"/>
      <c r="GR28" s="16"/>
      <c r="GS28" s="16"/>
      <c r="GT28" s="16"/>
      <c r="GU28" s="16"/>
      <c r="GV28" s="16"/>
      <c r="GW28" s="16"/>
      <c r="GX28" s="16"/>
      <c r="GY28" s="16"/>
      <c r="GZ28" s="16"/>
      <c r="HA28" s="16"/>
      <c r="HB28" s="16"/>
      <c r="HC28" s="16"/>
      <c r="HD28" s="16"/>
      <c r="HE28" s="16"/>
      <c r="HF28" s="16"/>
      <c r="HG28" s="16"/>
      <c r="HH28" s="16"/>
      <c r="HI28" s="16"/>
      <c r="HJ28" s="16"/>
      <c r="HK28" s="16"/>
      <c r="HL28" s="16"/>
      <c r="HM28" s="16"/>
      <c r="HN28" s="16"/>
      <c r="HO28" s="16"/>
      <c r="HP28" s="16"/>
    </row>
    <row r="29" spans="1:224" ht="12.75" customHeight="1" x14ac:dyDescent="0.2">
      <c r="A29" s="67" t="s">
        <v>166</v>
      </c>
      <c r="B29" s="20">
        <v>1032</v>
      </c>
      <c r="C29" s="68" t="s">
        <v>144</v>
      </c>
      <c r="D29" s="21">
        <f t="shared" ca="1" si="2"/>
        <v>125587056.6067</v>
      </c>
      <c r="E29" s="21">
        <f t="shared" ca="1" si="2"/>
        <v>10922122.370000001</v>
      </c>
      <c r="F29" s="21">
        <f t="shared" ca="1" si="2"/>
        <v>126756122.79149999</v>
      </c>
      <c r="G29" s="21">
        <f t="shared" ca="1" si="2"/>
        <v>126093022.3796</v>
      </c>
      <c r="H29" s="22">
        <f t="shared" ca="1" si="1"/>
        <v>389358324.14779997</v>
      </c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16"/>
      <c r="GE29" s="16"/>
      <c r="GF29" s="16"/>
      <c r="GG29" s="16"/>
      <c r="GH29" s="16"/>
      <c r="GI29" s="16"/>
      <c r="GJ29" s="16"/>
      <c r="GK29" s="16"/>
      <c r="GL29" s="16"/>
      <c r="GM29" s="16"/>
      <c r="GN29" s="16"/>
      <c r="GO29" s="16"/>
      <c r="GP29" s="16"/>
      <c r="GQ29" s="16"/>
      <c r="GR29" s="16"/>
      <c r="GS29" s="16"/>
      <c r="GT29" s="16"/>
      <c r="GU29" s="16"/>
      <c r="GV29" s="16"/>
      <c r="GW29" s="16"/>
      <c r="GX29" s="16"/>
      <c r="GY29" s="16"/>
      <c r="GZ29" s="16"/>
      <c r="HA29" s="16"/>
      <c r="HB29" s="16"/>
      <c r="HC29" s="16"/>
      <c r="HD29" s="16"/>
      <c r="HE29" s="16"/>
      <c r="HF29" s="16"/>
      <c r="HG29" s="16"/>
      <c r="HH29" s="16"/>
      <c r="HI29" s="16"/>
      <c r="HJ29" s="16"/>
      <c r="HK29" s="16"/>
      <c r="HL29" s="16"/>
      <c r="HM29" s="16"/>
      <c r="HN29" s="16"/>
      <c r="HO29" s="16"/>
      <c r="HP29" s="16"/>
    </row>
    <row r="30" spans="1:224" ht="12.75" customHeight="1" x14ac:dyDescent="0.2">
      <c r="A30" s="67" t="s">
        <v>167</v>
      </c>
      <c r="B30" s="20">
        <v>1034</v>
      </c>
      <c r="C30" s="68" t="s">
        <v>144</v>
      </c>
      <c r="D30" s="21">
        <f t="shared" ca="1" si="2"/>
        <v>2944773.78</v>
      </c>
      <c r="E30" s="21">
        <f t="shared" ca="1" si="2"/>
        <v>95588.54</v>
      </c>
      <c r="F30" s="21">
        <f t="shared" ca="1" si="2"/>
        <v>6059459.8299999991</v>
      </c>
      <c r="G30" s="21">
        <f t="shared" ca="1" si="2"/>
        <v>-483231.93000000063</v>
      </c>
      <c r="H30" s="22">
        <f t="shared" ca="1" si="1"/>
        <v>8616590.2199999988</v>
      </c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16"/>
      <c r="GE30" s="16"/>
      <c r="GF30" s="16"/>
      <c r="GG30" s="16"/>
      <c r="GH30" s="16"/>
      <c r="GI30" s="16"/>
      <c r="GJ30" s="16"/>
      <c r="GK30" s="16"/>
      <c r="GL30" s="16"/>
      <c r="GM30" s="16"/>
      <c r="GN30" s="16"/>
      <c r="GO30" s="16"/>
      <c r="GP30" s="16"/>
      <c r="GQ30" s="16"/>
      <c r="GR30" s="16"/>
      <c r="GS30" s="16"/>
      <c r="GT30" s="16"/>
      <c r="GU30" s="16"/>
      <c r="GV30" s="16"/>
      <c r="GW30" s="16"/>
      <c r="GX30" s="16"/>
      <c r="GY30" s="16"/>
      <c r="GZ30" s="16"/>
      <c r="HA30" s="16"/>
      <c r="HB30" s="16"/>
      <c r="HC30" s="16"/>
      <c r="HD30" s="16"/>
      <c r="HE30" s="16"/>
      <c r="HF30" s="16"/>
      <c r="HG30" s="16"/>
      <c r="HH30" s="16"/>
      <c r="HI30" s="16"/>
      <c r="HJ30" s="16"/>
      <c r="HK30" s="16"/>
      <c r="HL30" s="16"/>
      <c r="HM30" s="16"/>
      <c r="HN30" s="16"/>
      <c r="HO30" s="16"/>
      <c r="HP30" s="16"/>
    </row>
    <row r="31" spans="1:224" ht="12.75" customHeight="1" x14ac:dyDescent="0.2">
      <c r="A31" s="67" t="s">
        <v>168</v>
      </c>
      <c r="B31" s="20">
        <v>1035</v>
      </c>
      <c r="C31" s="68" t="s">
        <v>144</v>
      </c>
      <c r="D31" s="21">
        <f t="shared" ca="1" si="2"/>
        <v>83067922.5</v>
      </c>
      <c r="E31" s="21">
        <f t="shared" ca="1" si="2"/>
        <v>27505312.109999999</v>
      </c>
      <c r="F31" s="21">
        <f t="shared" ca="1" si="2"/>
        <v>61036175.139014997</v>
      </c>
      <c r="G31" s="21">
        <f t="shared" ca="1" si="2"/>
        <v>32240563.130000003</v>
      </c>
      <c r="H31" s="22">
        <f t="shared" ca="1" si="1"/>
        <v>203849972.879015</v>
      </c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  <c r="GC31" s="16"/>
      <c r="GD31" s="16"/>
      <c r="GE31" s="16"/>
      <c r="GF31" s="16"/>
      <c r="GG31" s="16"/>
      <c r="GH31" s="16"/>
      <c r="GI31" s="16"/>
      <c r="GJ31" s="16"/>
      <c r="GK31" s="16"/>
      <c r="GL31" s="16"/>
      <c r="GM31" s="16"/>
      <c r="GN31" s="16"/>
      <c r="GO31" s="16"/>
      <c r="GP31" s="16"/>
      <c r="GQ31" s="16"/>
      <c r="GR31" s="16"/>
      <c r="GS31" s="16"/>
      <c r="GT31" s="16"/>
      <c r="GU31" s="16"/>
      <c r="GV31" s="16"/>
      <c r="GW31" s="16"/>
      <c r="GX31" s="16"/>
      <c r="GY31" s="16"/>
      <c r="GZ31" s="16"/>
      <c r="HA31" s="16"/>
      <c r="HB31" s="16"/>
      <c r="HC31" s="16"/>
      <c r="HD31" s="16"/>
      <c r="HE31" s="16"/>
      <c r="HF31" s="16"/>
      <c r="HG31" s="16"/>
      <c r="HH31" s="16"/>
      <c r="HI31" s="16"/>
      <c r="HJ31" s="16"/>
      <c r="HK31" s="16"/>
      <c r="HL31" s="16"/>
      <c r="HM31" s="16"/>
      <c r="HN31" s="16"/>
      <c r="HO31" s="16"/>
      <c r="HP31" s="16"/>
    </row>
    <row r="32" spans="1:224" ht="12.75" customHeight="1" x14ac:dyDescent="0.2">
      <c r="A32" s="67" t="s">
        <v>169</v>
      </c>
      <c r="B32" s="20">
        <v>1036</v>
      </c>
      <c r="C32" s="68" t="s">
        <v>144</v>
      </c>
      <c r="D32" s="21">
        <f t="shared" ca="1" si="2"/>
        <v>45209568.19000002</v>
      </c>
      <c r="E32" s="21">
        <f t="shared" ca="1" si="2"/>
        <v>206071.68000000002</v>
      </c>
      <c r="F32" s="21">
        <f t="shared" ca="1" si="2"/>
        <v>3685912.1999999983</v>
      </c>
      <c r="G32" s="21">
        <f t="shared" ca="1" si="2"/>
        <v>6644947.0100000249</v>
      </c>
      <c r="H32" s="22">
        <f t="shared" ca="1" si="1"/>
        <v>55746499.080000043</v>
      </c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  <c r="EY32" s="16"/>
      <c r="EZ32" s="16"/>
      <c r="FA32" s="16"/>
      <c r="FB32" s="16"/>
      <c r="FC32" s="16"/>
      <c r="FD32" s="16"/>
      <c r="FE32" s="16"/>
      <c r="FF32" s="16"/>
      <c r="FG32" s="16"/>
      <c r="FH32" s="16"/>
      <c r="FI32" s="16"/>
      <c r="FJ32" s="16"/>
      <c r="FK32" s="16"/>
      <c r="FL32" s="16"/>
      <c r="FM32" s="16"/>
      <c r="FN32" s="16"/>
      <c r="FO32" s="16"/>
      <c r="FP32" s="16"/>
      <c r="FQ32" s="16"/>
      <c r="FR32" s="16"/>
      <c r="FS32" s="16"/>
      <c r="FT32" s="16"/>
      <c r="FU32" s="16"/>
      <c r="FV32" s="16"/>
      <c r="FW32" s="16"/>
      <c r="FX32" s="16"/>
      <c r="FY32" s="16"/>
      <c r="FZ32" s="16"/>
      <c r="GA32" s="16"/>
      <c r="GB32" s="16"/>
      <c r="GC32" s="16"/>
      <c r="GD32" s="16"/>
      <c r="GE32" s="16"/>
      <c r="GF32" s="16"/>
      <c r="GG32" s="16"/>
      <c r="GH32" s="16"/>
      <c r="GI32" s="16"/>
      <c r="GJ32" s="16"/>
      <c r="GK32" s="16"/>
      <c r="GL32" s="16"/>
      <c r="GM32" s="16"/>
      <c r="GN32" s="16"/>
      <c r="GO32" s="16"/>
      <c r="GP32" s="16"/>
      <c r="GQ32" s="16"/>
      <c r="GR32" s="16"/>
      <c r="GS32" s="16"/>
      <c r="GT32" s="16"/>
      <c r="GU32" s="16"/>
      <c r="GV32" s="16"/>
      <c r="GW32" s="16"/>
      <c r="GX32" s="16"/>
      <c r="GY32" s="16"/>
      <c r="GZ32" s="16"/>
      <c r="HA32" s="16"/>
      <c r="HB32" s="16"/>
      <c r="HC32" s="16"/>
      <c r="HD32" s="16"/>
      <c r="HE32" s="16"/>
      <c r="HF32" s="16"/>
      <c r="HG32" s="16"/>
      <c r="HH32" s="16"/>
      <c r="HI32" s="16"/>
      <c r="HJ32" s="16"/>
      <c r="HK32" s="16"/>
      <c r="HL32" s="16"/>
      <c r="HM32" s="16"/>
      <c r="HN32" s="16"/>
      <c r="HO32" s="16"/>
      <c r="HP32" s="16"/>
    </row>
    <row r="33" spans="1:224" ht="12.75" customHeight="1" x14ac:dyDescent="0.2">
      <c r="A33" s="67" t="s">
        <v>170</v>
      </c>
      <c r="B33" s="20">
        <v>1037</v>
      </c>
      <c r="C33" s="68" t="s">
        <v>144</v>
      </c>
      <c r="D33" s="21">
        <f t="shared" ca="1" si="2"/>
        <v>235110</v>
      </c>
      <c r="E33" s="21">
        <f t="shared" ca="1" si="2"/>
        <v>0</v>
      </c>
      <c r="F33" s="21">
        <f t="shared" ca="1" si="2"/>
        <v>8980.4499999999989</v>
      </c>
      <c r="G33" s="21">
        <f t="shared" ca="1" si="2"/>
        <v>80787.370000000039</v>
      </c>
      <c r="H33" s="22">
        <f t="shared" ca="1" si="1"/>
        <v>324877.82000000007</v>
      </c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16"/>
      <c r="CA33" s="16"/>
      <c r="CB33" s="16"/>
      <c r="CC33" s="16"/>
      <c r="CD33" s="16"/>
      <c r="CE33" s="16"/>
      <c r="CF33" s="16"/>
      <c r="CG33" s="16"/>
      <c r="CH33" s="16"/>
      <c r="CI33" s="16"/>
      <c r="CJ33" s="16"/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  <c r="EX33" s="16"/>
      <c r="EY33" s="16"/>
      <c r="EZ33" s="16"/>
      <c r="FA33" s="16"/>
      <c r="FB33" s="16"/>
      <c r="FC33" s="16"/>
      <c r="FD33" s="16"/>
      <c r="FE33" s="16"/>
      <c r="FF33" s="16"/>
      <c r="FG33" s="16"/>
      <c r="FH33" s="16"/>
      <c r="FI33" s="16"/>
      <c r="FJ33" s="16"/>
      <c r="FK33" s="16"/>
      <c r="FL33" s="16"/>
      <c r="FM33" s="16"/>
      <c r="FN33" s="16"/>
      <c r="FO33" s="16"/>
      <c r="FP33" s="16"/>
      <c r="FQ33" s="16"/>
      <c r="FR33" s="16"/>
      <c r="FS33" s="16"/>
      <c r="FT33" s="16"/>
      <c r="FU33" s="16"/>
      <c r="FV33" s="16"/>
      <c r="FW33" s="16"/>
      <c r="FX33" s="16"/>
      <c r="FY33" s="16"/>
      <c r="FZ33" s="16"/>
      <c r="GA33" s="16"/>
      <c r="GB33" s="16"/>
      <c r="GC33" s="16"/>
      <c r="GD33" s="16"/>
      <c r="GE33" s="16"/>
      <c r="GF33" s="16"/>
      <c r="GG33" s="16"/>
      <c r="GH33" s="16"/>
      <c r="GI33" s="16"/>
      <c r="GJ33" s="16"/>
      <c r="GK33" s="16"/>
      <c r="GL33" s="16"/>
      <c r="GM33" s="16"/>
      <c r="GN33" s="16"/>
      <c r="GO33" s="16"/>
      <c r="GP33" s="16"/>
      <c r="GQ33" s="16"/>
      <c r="GR33" s="16"/>
      <c r="GS33" s="16"/>
      <c r="GT33" s="16"/>
      <c r="GU33" s="16"/>
      <c r="GV33" s="16"/>
      <c r="GW33" s="16"/>
      <c r="GX33" s="16"/>
      <c r="GY33" s="16"/>
      <c r="GZ33" s="16"/>
      <c r="HA33" s="16"/>
      <c r="HB33" s="16"/>
      <c r="HC33" s="16"/>
      <c r="HD33" s="16"/>
      <c r="HE33" s="16"/>
      <c r="HF33" s="16"/>
      <c r="HG33" s="16"/>
      <c r="HH33" s="16"/>
      <c r="HI33" s="16"/>
      <c r="HJ33" s="16"/>
      <c r="HK33" s="16"/>
      <c r="HL33" s="16"/>
      <c r="HM33" s="16"/>
      <c r="HN33" s="16"/>
      <c r="HO33" s="16"/>
      <c r="HP33" s="16"/>
    </row>
    <row r="34" spans="1:224" ht="12.75" customHeight="1" x14ac:dyDescent="0.2">
      <c r="A34" s="67" t="s">
        <v>171</v>
      </c>
      <c r="B34" s="20">
        <v>1038</v>
      </c>
      <c r="C34" s="68" t="s">
        <v>144</v>
      </c>
      <c r="D34" s="21">
        <f t="shared" ca="1" si="2"/>
        <v>9432498.1999999993</v>
      </c>
      <c r="E34" s="21">
        <f t="shared" ca="1" si="2"/>
        <v>2262242.34</v>
      </c>
      <c r="F34" s="21">
        <f t="shared" ca="1" si="2"/>
        <v>1623699.8</v>
      </c>
      <c r="G34" s="21">
        <f t="shared" ca="1" si="2"/>
        <v>710623681.96000004</v>
      </c>
      <c r="H34" s="22">
        <f t="shared" ca="1" si="1"/>
        <v>723942122.30000007</v>
      </c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16"/>
      <c r="CA34" s="16"/>
      <c r="CB34" s="16"/>
      <c r="CC34" s="16"/>
      <c r="CD34" s="16"/>
      <c r="CE34" s="16"/>
      <c r="CF34" s="16"/>
      <c r="CG34" s="16"/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/>
      <c r="DV34" s="16"/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  <c r="EY34" s="16"/>
      <c r="EZ34" s="16"/>
      <c r="FA34" s="16"/>
      <c r="FB34" s="16"/>
      <c r="FC34" s="16"/>
      <c r="FD34" s="16"/>
      <c r="FE34" s="16"/>
      <c r="FF34" s="16"/>
      <c r="FG34" s="16"/>
      <c r="FH34" s="16"/>
      <c r="FI34" s="16"/>
      <c r="FJ34" s="16"/>
      <c r="FK34" s="16"/>
      <c r="FL34" s="16"/>
      <c r="FM34" s="16"/>
      <c r="FN34" s="16"/>
      <c r="FO34" s="16"/>
      <c r="FP34" s="16"/>
      <c r="FQ34" s="16"/>
      <c r="FR34" s="16"/>
      <c r="FS34" s="16"/>
      <c r="FT34" s="16"/>
      <c r="FU34" s="16"/>
      <c r="FV34" s="16"/>
      <c r="FW34" s="16"/>
      <c r="FX34" s="16"/>
      <c r="FY34" s="16"/>
      <c r="FZ34" s="16"/>
      <c r="GA34" s="16"/>
      <c r="GB34" s="16"/>
      <c r="GC34" s="16"/>
      <c r="GD34" s="16"/>
      <c r="GE34" s="16"/>
      <c r="GF34" s="16"/>
      <c r="GG34" s="16"/>
      <c r="GH34" s="16"/>
      <c r="GI34" s="16"/>
      <c r="GJ34" s="16"/>
      <c r="GK34" s="16"/>
      <c r="GL34" s="16"/>
      <c r="GM34" s="16"/>
      <c r="GN34" s="16"/>
      <c r="GO34" s="16"/>
      <c r="GP34" s="16"/>
      <c r="GQ34" s="16"/>
      <c r="GR34" s="16"/>
      <c r="GS34" s="16"/>
      <c r="GT34" s="16"/>
      <c r="GU34" s="16"/>
      <c r="GV34" s="16"/>
      <c r="GW34" s="16"/>
      <c r="GX34" s="16"/>
      <c r="GY34" s="16"/>
      <c r="GZ34" s="16"/>
      <c r="HA34" s="16"/>
      <c r="HB34" s="16"/>
      <c r="HC34" s="16"/>
      <c r="HD34" s="16"/>
      <c r="HE34" s="16"/>
      <c r="HF34" s="16"/>
      <c r="HG34" s="16"/>
      <c r="HH34" s="16"/>
      <c r="HI34" s="16"/>
      <c r="HJ34" s="16"/>
      <c r="HK34" s="16"/>
      <c r="HL34" s="16"/>
      <c r="HM34" s="16"/>
      <c r="HN34" s="16"/>
      <c r="HO34" s="16"/>
      <c r="HP34" s="16"/>
    </row>
    <row r="35" spans="1:224" ht="12.75" customHeight="1" x14ac:dyDescent="0.2">
      <c r="A35" s="67" t="s">
        <v>172</v>
      </c>
      <c r="B35" s="20">
        <v>1039</v>
      </c>
      <c r="C35" s="68" t="s">
        <v>144</v>
      </c>
      <c r="D35" s="21">
        <f t="shared" ca="1" si="2"/>
        <v>4480473.6800000006</v>
      </c>
      <c r="E35" s="21">
        <f t="shared" ca="1" si="2"/>
        <v>4284.68</v>
      </c>
      <c r="F35" s="21">
        <f t="shared" ca="1" si="2"/>
        <v>4910791.2299999995</v>
      </c>
      <c r="G35" s="21">
        <f t="shared" ca="1" si="2"/>
        <v>2548233.2199999997</v>
      </c>
      <c r="H35" s="22">
        <f t="shared" ca="1" si="1"/>
        <v>11943782.809999999</v>
      </c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  <c r="FY35" s="16"/>
      <c r="FZ35" s="16"/>
      <c r="GA35" s="16"/>
      <c r="GB35" s="16"/>
      <c r="GC35" s="16"/>
      <c r="GD35" s="16"/>
      <c r="GE35" s="16"/>
      <c r="GF35" s="16"/>
      <c r="GG35" s="16"/>
      <c r="GH35" s="16"/>
      <c r="GI35" s="16"/>
      <c r="GJ35" s="16"/>
      <c r="GK35" s="16"/>
      <c r="GL35" s="16"/>
      <c r="GM35" s="16"/>
      <c r="GN35" s="16"/>
      <c r="GO35" s="16"/>
      <c r="GP35" s="16"/>
      <c r="GQ35" s="16"/>
      <c r="GR35" s="16"/>
      <c r="GS35" s="16"/>
      <c r="GT35" s="16"/>
      <c r="GU35" s="16"/>
      <c r="GV35" s="16"/>
      <c r="GW35" s="16"/>
      <c r="GX35" s="16"/>
      <c r="GY35" s="16"/>
      <c r="GZ35" s="16"/>
      <c r="HA35" s="16"/>
      <c r="HB35" s="16"/>
      <c r="HC35" s="16"/>
      <c r="HD35" s="16"/>
      <c r="HE35" s="16"/>
      <c r="HF35" s="16"/>
      <c r="HG35" s="16"/>
      <c r="HH35" s="16"/>
      <c r="HI35" s="16"/>
      <c r="HJ35" s="16"/>
      <c r="HK35" s="16"/>
      <c r="HL35" s="16"/>
      <c r="HM35" s="16"/>
      <c r="HN35" s="16"/>
      <c r="HO35" s="16"/>
      <c r="HP35" s="16"/>
    </row>
    <row r="36" spans="1:224" ht="12.75" customHeight="1" x14ac:dyDescent="0.2">
      <c r="A36" s="67" t="s">
        <v>173</v>
      </c>
      <c r="B36" s="20">
        <v>1040</v>
      </c>
      <c r="C36" s="68" t="s">
        <v>144</v>
      </c>
      <c r="D36" s="21">
        <f t="shared" ca="1" si="2"/>
        <v>0</v>
      </c>
      <c r="E36" s="21">
        <f t="shared" ca="1" si="2"/>
        <v>0</v>
      </c>
      <c r="F36" s="21">
        <f t="shared" ca="1" si="2"/>
        <v>0</v>
      </c>
      <c r="G36" s="21">
        <f t="shared" ca="1" si="2"/>
        <v>0</v>
      </c>
      <c r="H36" s="22">
        <f t="shared" ca="1" si="1"/>
        <v>0</v>
      </c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6"/>
      <c r="BI36" s="16"/>
      <c r="BJ36" s="16"/>
      <c r="BK36" s="16"/>
      <c r="BL36" s="16"/>
      <c r="BM36" s="16"/>
      <c r="BN36" s="16"/>
      <c r="BO36" s="16"/>
      <c r="BP36" s="16"/>
      <c r="BQ36" s="16"/>
      <c r="BR36" s="16"/>
      <c r="BS36" s="16"/>
      <c r="BT36" s="16"/>
      <c r="BU36" s="16"/>
      <c r="BV36" s="16"/>
      <c r="BW36" s="16"/>
      <c r="BX36" s="16"/>
      <c r="BY36" s="16"/>
      <c r="BZ36" s="16"/>
      <c r="CA36" s="16"/>
      <c r="CB36" s="16"/>
      <c r="CC36" s="16"/>
      <c r="CD36" s="16"/>
      <c r="CE36" s="16"/>
      <c r="CF36" s="16"/>
      <c r="CG36" s="16"/>
      <c r="CH36" s="16"/>
      <c r="CI36" s="16"/>
      <c r="CJ36" s="16"/>
      <c r="CK36" s="16"/>
      <c r="CL36" s="16"/>
      <c r="CM36" s="16"/>
      <c r="CN36" s="16"/>
      <c r="CO36" s="16"/>
      <c r="CP36" s="16"/>
      <c r="CQ36" s="16"/>
      <c r="CR36" s="16"/>
      <c r="CS36" s="16"/>
      <c r="CT36" s="16"/>
      <c r="CU36" s="16"/>
      <c r="CV36" s="16"/>
      <c r="CW36" s="16"/>
      <c r="CX36" s="16"/>
      <c r="CY36" s="16"/>
      <c r="CZ36" s="16"/>
      <c r="DA36" s="16"/>
      <c r="DB36" s="16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6"/>
      <c r="DT36" s="16"/>
      <c r="DU36" s="16"/>
      <c r="DV36" s="16"/>
      <c r="DW36" s="16"/>
      <c r="DX36" s="16"/>
      <c r="DY36" s="16"/>
      <c r="DZ36" s="16"/>
      <c r="EA36" s="16"/>
      <c r="EB36" s="16"/>
      <c r="EC36" s="16"/>
      <c r="ED36" s="16"/>
      <c r="EE36" s="16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  <c r="EY36" s="16"/>
      <c r="EZ36" s="16"/>
      <c r="FA36" s="16"/>
      <c r="FB36" s="16"/>
      <c r="FC36" s="16"/>
      <c r="FD36" s="16"/>
      <c r="FE36" s="16"/>
      <c r="FF36" s="16"/>
      <c r="FG36" s="16"/>
      <c r="FH36" s="16"/>
      <c r="FI36" s="16"/>
      <c r="FJ36" s="16"/>
      <c r="FK36" s="16"/>
      <c r="FL36" s="16"/>
      <c r="FM36" s="16"/>
      <c r="FN36" s="16"/>
      <c r="FO36" s="16"/>
      <c r="FP36" s="16"/>
      <c r="FQ36" s="16"/>
      <c r="FR36" s="16"/>
      <c r="FS36" s="16"/>
      <c r="FT36" s="16"/>
      <c r="FU36" s="16"/>
      <c r="FV36" s="16"/>
      <c r="FW36" s="16"/>
      <c r="FX36" s="16"/>
      <c r="FY36" s="16"/>
      <c r="FZ36" s="16"/>
      <c r="GA36" s="16"/>
      <c r="GB36" s="16"/>
      <c r="GC36" s="16"/>
      <c r="GD36" s="16"/>
      <c r="GE36" s="16"/>
      <c r="GF36" s="16"/>
      <c r="GG36" s="16"/>
      <c r="GH36" s="16"/>
      <c r="GI36" s="16"/>
      <c r="GJ36" s="16"/>
      <c r="GK36" s="16"/>
      <c r="GL36" s="16"/>
      <c r="GM36" s="16"/>
      <c r="GN36" s="16"/>
      <c r="GO36" s="16"/>
      <c r="GP36" s="16"/>
      <c r="GQ36" s="16"/>
      <c r="GR36" s="16"/>
      <c r="GS36" s="16"/>
      <c r="GT36" s="16"/>
      <c r="GU36" s="16"/>
      <c r="GV36" s="16"/>
      <c r="GW36" s="16"/>
      <c r="GX36" s="16"/>
      <c r="GY36" s="16"/>
      <c r="GZ36" s="16"/>
      <c r="HA36" s="16"/>
      <c r="HB36" s="16"/>
      <c r="HC36" s="16"/>
      <c r="HD36" s="16"/>
      <c r="HE36" s="16"/>
      <c r="HF36" s="16"/>
      <c r="HG36" s="16"/>
      <c r="HH36" s="16"/>
      <c r="HI36" s="16"/>
      <c r="HJ36" s="16"/>
      <c r="HK36" s="16"/>
      <c r="HL36" s="16"/>
      <c r="HM36" s="16"/>
      <c r="HN36" s="16"/>
      <c r="HO36" s="16"/>
      <c r="HP36" s="16"/>
    </row>
    <row r="37" spans="1:224" ht="12.75" customHeight="1" x14ac:dyDescent="0.2">
      <c r="A37" s="67" t="s">
        <v>174</v>
      </c>
      <c r="B37" s="20">
        <v>1043</v>
      </c>
      <c r="C37" s="68" t="s">
        <v>144</v>
      </c>
      <c r="D37" s="21">
        <f t="shared" ca="1" si="2"/>
        <v>229047954.80000001</v>
      </c>
      <c r="E37" s="21">
        <f t="shared" ca="1" si="2"/>
        <v>5288367.22</v>
      </c>
      <c r="F37" s="21">
        <f t="shared" ca="1" si="2"/>
        <v>3394577.08</v>
      </c>
      <c r="G37" s="21">
        <f t="shared" ca="1" si="2"/>
        <v>16460002.1100001</v>
      </c>
      <c r="H37" s="22">
        <f t="shared" ca="1" si="1"/>
        <v>254190901.21000013</v>
      </c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  <c r="BW37" s="16"/>
      <c r="BX37" s="16"/>
      <c r="BY37" s="16"/>
      <c r="BZ37" s="16"/>
      <c r="CA37" s="16"/>
      <c r="CB37" s="16"/>
      <c r="CC37" s="16"/>
      <c r="CD37" s="16"/>
      <c r="CE37" s="16"/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/>
      <c r="DV37" s="16"/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16"/>
      <c r="FH37" s="16"/>
      <c r="FI37" s="16"/>
      <c r="FJ37" s="16"/>
      <c r="FK37" s="16"/>
      <c r="FL37" s="16"/>
      <c r="FM37" s="16"/>
      <c r="FN37" s="16"/>
      <c r="FO37" s="16"/>
      <c r="FP37" s="16"/>
      <c r="FQ37" s="16"/>
      <c r="FR37" s="16"/>
      <c r="FS37" s="16"/>
      <c r="FT37" s="16"/>
      <c r="FU37" s="16"/>
      <c r="FV37" s="16"/>
      <c r="FW37" s="16"/>
      <c r="FX37" s="16"/>
      <c r="FY37" s="16"/>
      <c r="FZ37" s="16"/>
      <c r="GA37" s="16"/>
      <c r="GB37" s="16"/>
      <c r="GC37" s="16"/>
      <c r="GD37" s="16"/>
      <c r="GE37" s="16"/>
      <c r="GF37" s="16"/>
      <c r="GG37" s="16"/>
      <c r="GH37" s="16"/>
      <c r="GI37" s="16"/>
      <c r="GJ37" s="16"/>
      <c r="GK37" s="16"/>
      <c r="GL37" s="16"/>
      <c r="GM37" s="16"/>
      <c r="GN37" s="16"/>
      <c r="GO37" s="16"/>
      <c r="GP37" s="16"/>
      <c r="GQ37" s="16"/>
      <c r="GR37" s="16"/>
      <c r="GS37" s="16"/>
      <c r="GT37" s="16"/>
      <c r="GU37" s="16"/>
      <c r="GV37" s="16"/>
      <c r="GW37" s="16"/>
      <c r="GX37" s="16"/>
      <c r="GY37" s="16"/>
      <c r="GZ37" s="16"/>
      <c r="HA37" s="16"/>
      <c r="HB37" s="16"/>
      <c r="HC37" s="16"/>
      <c r="HD37" s="16"/>
      <c r="HE37" s="16"/>
      <c r="HF37" s="16"/>
      <c r="HG37" s="16"/>
      <c r="HH37" s="16"/>
      <c r="HI37" s="16"/>
      <c r="HJ37" s="16"/>
      <c r="HK37" s="16"/>
      <c r="HL37" s="16"/>
      <c r="HM37" s="16"/>
      <c r="HN37" s="16"/>
      <c r="HO37" s="16"/>
      <c r="HP37" s="16"/>
    </row>
    <row r="38" spans="1:224" ht="12.75" customHeight="1" x14ac:dyDescent="0.2">
      <c r="A38" s="67" t="s">
        <v>175</v>
      </c>
      <c r="B38" s="20">
        <v>1044</v>
      </c>
      <c r="C38" s="68" t="s">
        <v>144</v>
      </c>
      <c r="D38" s="21">
        <f t="shared" ca="1" si="2"/>
        <v>58660.03</v>
      </c>
      <c r="E38" s="21">
        <f t="shared" ca="1" si="2"/>
        <v>0</v>
      </c>
      <c r="F38" s="21">
        <f t="shared" ca="1" si="2"/>
        <v>0</v>
      </c>
      <c r="G38" s="21">
        <f t="shared" ca="1" si="2"/>
        <v>1721797.6</v>
      </c>
      <c r="H38" s="22">
        <f t="shared" ca="1" si="1"/>
        <v>1780457.6300000001</v>
      </c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6"/>
      <c r="BZ38" s="16"/>
      <c r="CA38" s="16"/>
      <c r="CB38" s="16"/>
      <c r="CC38" s="16"/>
      <c r="CD38" s="16"/>
      <c r="CE38" s="16"/>
      <c r="CF38" s="16"/>
      <c r="CG38" s="16"/>
      <c r="CH38" s="16"/>
      <c r="CI38" s="16"/>
      <c r="CJ38" s="16"/>
      <c r="CK38" s="16"/>
      <c r="CL38" s="16"/>
      <c r="CM38" s="16"/>
      <c r="CN38" s="16"/>
      <c r="CO38" s="16"/>
      <c r="CP38" s="16"/>
      <c r="CQ38" s="16"/>
      <c r="CR38" s="16"/>
      <c r="CS38" s="16"/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  <c r="GC38" s="16"/>
      <c r="GD38" s="16"/>
      <c r="GE38" s="16"/>
      <c r="GF38" s="16"/>
      <c r="GG38" s="16"/>
      <c r="GH38" s="16"/>
      <c r="GI38" s="16"/>
      <c r="GJ38" s="16"/>
      <c r="GK38" s="16"/>
      <c r="GL38" s="16"/>
      <c r="GM38" s="16"/>
      <c r="GN38" s="16"/>
      <c r="GO38" s="16"/>
      <c r="GP38" s="16"/>
      <c r="GQ38" s="16"/>
      <c r="GR38" s="16"/>
      <c r="GS38" s="16"/>
      <c r="GT38" s="16"/>
      <c r="GU38" s="16"/>
      <c r="GV38" s="16"/>
      <c r="GW38" s="16"/>
      <c r="GX38" s="16"/>
      <c r="GY38" s="16"/>
      <c r="GZ38" s="16"/>
      <c r="HA38" s="16"/>
      <c r="HB38" s="16"/>
      <c r="HC38" s="16"/>
      <c r="HD38" s="16"/>
      <c r="HE38" s="16"/>
      <c r="HF38" s="16"/>
      <c r="HG38" s="16"/>
      <c r="HH38" s="16"/>
      <c r="HI38" s="16"/>
      <c r="HJ38" s="16"/>
      <c r="HK38" s="16"/>
      <c r="HL38" s="16"/>
      <c r="HM38" s="16"/>
      <c r="HN38" s="16"/>
      <c r="HO38" s="16"/>
      <c r="HP38" s="16"/>
    </row>
    <row r="39" spans="1:224" ht="12.75" customHeight="1" x14ac:dyDescent="0.2">
      <c r="A39" s="67" t="s">
        <v>176</v>
      </c>
      <c r="B39" s="20">
        <v>1045</v>
      </c>
      <c r="C39" s="68" t="s">
        <v>144</v>
      </c>
      <c r="D39" s="21">
        <f t="shared" ca="1" si="2"/>
        <v>25561210.23</v>
      </c>
      <c r="E39" s="21">
        <f t="shared" ca="1" si="2"/>
        <v>4237898.12</v>
      </c>
      <c r="F39" s="21">
        <f t="shared" ca="1" si="2"/>
        <v>19154746.620000001</v>
      </c>
      <c r="G39" s="21">
        <f t="shared" ca="1" si="2"/>
        <v>1736951.23</v>
      </c>
      <c r="H39" s="22">
        <f t="shared" ca="1" si="1"/>
        <v>50690806.199999996</v>
      </c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  <c r="BW39" s="16"/>
      <c r="BX39" s="16"/>
      <c r="BY39" s="16"/>
      <c r="BZ39" s="16"/>
      <c r="CA39" s="16"/>
      <c r="CB39" s="16"/>
      <c r="CC39" s="16"/>
      <c r="CD39" s="16"/>
      <c r="CE39" s="16"/>
      <c r="CF39" s="16"/>
      <c r="CG39" s="16"/>
      <c r="CH39" s="16"/>
      <c r="CI39" s="16"/>
      <c r="CJ39" s="16"/>
      <c r="CK39" s="16"/>
      <c r="CL39" s="16"/>
      <c r="CM39" s="16"/>
      <c r="CN39" s="16"/>
      <c r="CO39" s="16"/>
      <c r="CP39" s="16"/>
      <c r="CQ39" s="16"/>
      <c r="CR39" s="16"/>
      <c r="CS39" s="16"/>
      <c r="CT39" s="16"/>
      <c r="CU39" s="16"/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/>
      <c r="DV39" s="16"/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  <c r="EJ39" s="16"/>
      <c r="EK39" s="16"/>
      <c r="EL39" s="16"/>
      <c r="EM39" s="16"/>
      <c r="EN39" s="16"/>
      <c r="EO39" s="16"/>
      <c r="EP39" s="16"/>
      <c r="EQ39" s="16"/>
      <c r="ER39" s="16"/>
      <c r="ES39" s="16"/>
      <c r="ET39" s="16"/>
      <c r="EU39" s="16"/>
      <c r="EV39" s="16"/>
      <c r="EW39" s="16"/>
      <c r="EX39" s="16"/>
      <c r="EY39" s="16"/>
      <c r="EZ39" s="16"/>
      <c r="FA39" s="16"/>
      <c r="FB39" s="16"/>
      <c r="FC39" s="16"/>
      <c r="FD39" s="16"/>
      <c r="FE39" s="16"/>
      <c r="FF39" s="16"/>
      <c r="FG39" s="16"/>
      <c r="FH39" s="16"/>
      <c r="FI39" s="16"/>
      <c r="FJ39" s="16"/>
      <c r="FK39" s="16"/>
      <c r="FL39" s="16"/>
      <c r="FM39" s="16"/>
      <c r="FN39" s="16"/>
      <c r="FO39" s="16"/>
      <c r="FP39" s="16"/>
      <c r="FQ39" s="16"/>
      <c r="FR39" s="16"/>
      <c r="FS39" s="16"/>
      <c r="FT39" s="16"/>
      <c r="FU39" s="16"/>
      <c r="FV39" s="16"/>
      <c r="FW39" s="16"/>
      <c r="FX39" s="16"/>
      <c r="FY39" s="16"/>
      <c r="FZ39" s="16"/>
      <c r="GA39" s="16"/>
      <c r="GB39" s="16"/>
      <c r="GC39" s="16"/>
      <c r="GD39" s="16"/>
      <c r="GE39" s="16"/>
      <c r="GF39" s="16"/>
      <c r="GG39" s="16"/>
      <c r="GH39" s="16"/>
      <c r="GI39" s="16"/>
      <c r="GJ39" s="16"/>
      <c r="GK39" s="16"/>
      <c r="GL39" s="16"/>
      <c r="GM39" s="16"/>
      <c r="GN39" s="16"/>
      <c r="GO39" s="16"/>
      <c r="GP39" s="16"/>
      <c r="GQ39" s="16"/>
      <c r="GR39" s="16"/>
      <c r="GS39" s="16"/>
      <c r="GT39" s="16"/>
      <c r="GU39" s="16"/>
      <c r="GV39" s="16"/>
      <c r="GW39" s="16"/>
      <c r="GX39" s="16"/>
      <c r="GY39" s="16"/>
      <c r="GZ39" s="16"/>
      <c r="HA39" s="16"/>
      <c r="HB39" s="16"/>
      <c r="HC39" s="16"/>
      <c r="HD39" s="16"/>
      <c r="HE39" s="16"/>
      <c r="HF39" s="16"/>
      <c r="HG39" s="16"/>
      <c r="HH39" s="16"/>
      <c r="HI39" s="16"/>
      <c r="HJ39" s="16"/>
      <c r="HK39" s="16"/>
      <c r="HL39" s="16"/>
      <c r="HM39" s="16"/>
      <c r="HN39" s="16"/>
      <c r="HO39" s="16"/>
      <c r="HP39" s="16"/>
    </row>
    <row r="40" spans="1:224" ht="12.75" customHeight="1" x14ac:dyDescent="0.2">
      <c r="A40" s="67" t="s">
        <v>177</v>
      </c>
      <c r="B40" s="20">
        <v>1046</v>
      </c>
      <c r="C40" s="68" t="s">
        <v>144</v>
      </c>
      <c r="D40" s="21">
        <f t="shared" ca="1" si="2"/>
        <v>387165.08999999997</v>
      </c>
      <c r="E40" s="21">
        <f t="shared" ca="1" si="2"/>
        <v>0</v>
      </c>
      <c r="F40" s="21">
        <f t="shared" ca="1" si="2"/>
        <v>663291.1100000001</v>
      </c>
      <c r="G40" s="21">
        <f t="shared" ca="1" si="2"/>
        <v>283634.87</v>
      </c>
      <c r="H40" s="22">
        <f t="shared" ca="1" si="1"/>
        <v>1334091.0700000003</v>
      </c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  <c r="BI40" s="16"/>
      <c r="BJ40" s="16"/>
      <c r="BK40" s="16"/>
      <c r="BL40" s="16"/>
      <c r="BM40" s="16"/>
      <c r="BN40" s="16"/>
      <c r="BO40" s="16"/>
      <c r="BP40" s="16"/>
      <c r="BQ40" s="16"/>
      <c r="BR40" s="16"/>
      <c r="BS40" s="16"/>
      <c r="BT40" s="16"/>
      <c r="BU40" s="16"/>
      <c r="BV40" s="16"/>
      <c r="BW40" s="16"/>
      <c r="BX40" s="16"/>
      <c r="BY40" s="16"/>
      <c r="BZ40" s="16"/>
      <c r="CA40" s="16"/>
      <c r="CB40" s="16"/>
      <c r="CC40" s="16"/>
      <c r="CD40" s="16"/>
      <c r="CE40" s="16"/>
      <c r="CF40" s="16"/>
      <c r="CG40" s="16"/>
      <c r="CH40" s="16"/>
      <c r="CI40" s="16"/>
      <c r="CJ40" s="16"/>
      <c r="CK40" s="1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6"/>
      <c r="DT40" s="16"/>
      <c r="DU40" s="16"/>
      <c r="DV40" s="16"/>
      <c r="DW40" s="16"/>
      <c r="DX40" s="16"/>
      <c r="DY40" s="16"/>
      <c r="DZ40" s="16"/>
      <c r="EA40" s="16"/>
      <c r="EB40" s="16"/>
      <c r="EC40" s="16"/>
      <c r="ED40" s="16"/>
      <c r="EE40" s="16"/>
      <c r="EF40" s="16"/>
      <c r="EG40" s="16"/>
      <c r="EH40" s="16"/>
      <c r="EI40" s="16"/>
      <c r="EJ40" s="16"/>
      <c r="EK40" s="16"/>
      <c r="EL40" s="16"/>
      <c r="EM40" s="16"/>
      <c r="EN40" s="16"/>
      <c r="EO40" s="16"/>
      <c r="EP40" s="16"/>
      <c r="EQ40" s="16"/>
      <c r="ER40" s="16"/>
      <c r="ES40" s="16"/>
      <c r="ET40" s="16"/>
      <c r="EU40" s="16"/>
      <c r="EV40" s="16"/>
      <c r="EW40" s="16"/>
      <c r="EX40" s="16"/>
      <c r="EY40" s="16"/>
      <c r="EZ40" s="16"/>
      <c r="FA40" s="16"/>
      <c r="FB40" s="16"/>
      <c r="FC40" s="16"/>
      <c r="FD40" s="16"/>
      <c r="FE40" s="16"/>
      <c r="FF40" s="16"/>
      <c r="FG40" s="16"/>
      <c r="FH40" s="16"/>
      <c r="FI40" s="16"/>
      <c r="FJ40" s="16"/>
      <c r="FK40" s="16"/>
      <c r="FL40" s="16"/>
      <c r="FM40" s="16"/>
      <c r="FN40" s="16"/>
      <c r="FO40" s="16"/>
      <c r="FP40" s="16"/>
      <c r="FQ40" s="16"/>
      <c r="FR40" s="16"/>
      <c r="FS40" s="16"/>
      <c r="FT40" s="16"/>
      <c r="FU40" s="16"/>
      <c r="FV40" s="16"/>
      <c r="FW40" s="16"/>
      <c r="FX40" s="16"/>
      <c r="FY40" s="16"/>
      <c r="FZ40" s="16"/>
      <c r="GA40" s="16"/>
      <c r="GB40" s="16"/>
      <c r="GC40" s="16"/>
      <c r="GD40" s="16"/>
      <c r="GE40" s="16"/>
      <c r="GF40" s="16"/>
      <c r="GG40" s="16"/>
      <c r="GH40" s="16"/>
      <c r="GI40" s="16"/>
      <c r="GJ40" s="16"/>
      <c r="GK40" s="16"/>
      <c r="GL40" s="16"/>
      <c r="GM40" s="16"/>
      <c r="GN40" s="16"/>
      <c r="GO40" s="16"/>
      <c r="GP40" s="16"/>
      <c r="GQ40" s="16"/>
      <c r="GR40" s="16"/>
      <c r="GS40" s="16"/>
      <c r="GT40" s="16"/>
      <c r="GU40" s="16"/>
      <c r="GV40" s="16"/>
      <c r="GW40" s="16"/>
      <c r="GX40" s="16"/>
      <c r="GY40" s="16"/>
      <c r="GZ40" s="16"/>
      <c r="HA40" s="16"/>
      <c r="HB40" s="16"/>
      <c r="HC40" s="16"/>
      <c r="HD40" s="16"/>
      <c r="HE40" s="16"/>
      <c r="HF40" s="16"/>
      <c r="HG40" s="16"/>
      <c r="HH40" s="16"/>
      <c r="HI40" s="16"/>
      <c r="HJ40" s="16"/>
      <c r="HK40" s="16"/>
      <c r="HL40" s="16"/>
      <c r="HM40" s="16"/>
      <c r="HN40" s="16"/>
      <c r="HO40" s="16"/>
      <c r="HP40" s="16"/>
    </row>
    <row r="41" spans="1:224" ht="12.75" customHeight="1" x14ac:dyDescent="0.2">
      <c r="A41" s="67" t="s">
        <v>178</v>
      </c>
      <c r="B41" s="20">
        <v>1047</v>
      </c>
      <c r="C41" s="68" t="s">
        <v>144</v>
      </c>
      <c r="D41" s="21">
        <f t="shared" ca="1" si="2"/>
        <v>0</v>
      </c>
      <c r="E41" s="21">
        <f t="shared" ca="1" si="2"/>
        <v>0</v>
      </c>
      <c r="F41" s="21">
        <f t="shared" ca="1" si="2"/>
        <v>0</v>
      </c>
      <c r="G41" s="21">
        <f t="shared" ca="1" si="2"/>
        <v>0</v>
      </c>
      <c r="H41" s="22">
        <f t="shared" ca="1" si="1"/>
        <v>0</v>
      </c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  <c r="BM41" s="16"/>
      <c r="BN41" s="16"/>
      <c r="BO41" s="16"/>
      <c r="BP41" s="16"/>
      <c r="BQ41" s="16"/>
      <c r="BR41" s="16"/>
      <c r="BS41" s="16"/>
      <c r="BT41" s="16"/>
      <c r="BU41" s="16"/>
      <c r="BV41" s="16"/>
      <c r="BW41" s="16"/>
      <c r="BX41" s="16"/>
      <c r="BY41" s="16"/>
      <c r="BZ41" s="16"/>
      <c r="CA41" s="16"/>
      <c r="CB41" s="16"/>
      <c r="CC41" s="16"/>
      <c r="CD41" s="16"/>
      <c r="CE41" s="16"/>
      <c r="CF41" s="16"/>
      <c r="CG41" s="16"/>
      <c r="CH41" s="16"/>
      <c r="CI41" s="16"/>
      <c r="CJ41" s="16"/>
      <c r="CK41" s="16"/>
      <c r="CL41" s="16"/>
      <c r="CM41" s="16"/>
      <c r="CN41" s="16"/>
      <c r="CO41" s="16"/>
      <c r="CP41" s="16"/>
      <c r="CQ41" s="16"/>
      <c r="CR41" s="16"/>
      <c r="CS41" s="16"/>
      <c r="CT41" s="16"/>
      <c r="CU41" s="16"/>
      <c r="CV41" s="16"/>
      <c r="CW41" s="16"/>
      <c r="CX41" s="16"/>
      <c r="CY41" s="16"/>
      <c r="CZ41" s="16"/>
      <c r="DA41" s="16"/>
      <c r="DB41" s="16"/>
      <c r="DC41" s="16"/>
      <c r="DD41" s="16"/>
      <c r="DE41" s="16"/>
      <c r="DF41" s="16"/>
      <c r="DG41" s="16"/>
      <c r="DH41" s="16"/>
      <c r="DI41" s="16"/>
      <c r="DJ41" s="16"/>
      <c r="DK41" s="16"/>
      <c r="DL41" s="16"/>
      <c r="DM41" s="16"/>
      <c r="DN41" s="16"/>
      <c r="DO41" s="16"/>
      <c r="DP41" s="16"/>
      <c r="DQ41" s="16"/>
      <c r="DR41" s="16"/>
      <c r="DS41" s="16"/>
      <c r="DT41" s="16"/>
      <c r="DU41" s="16"/>
      <c r="DV41" s="16"/>
      <c r="DW41" s="16"/>
      <c r="DX41" s="16"/>
      <c r="DY41" s="16"/>
      <c r="DZ41" s="16"/>
      <c r="EA41" s="16"/>
      <c r="EB41" s="16"/>
      <c r="EC41" s="16"/>
      <c r="ED41" s="16"/>
      <c r="EE41" s="16"/>
      <c r="EF41" s="16"/>
      <c r="EG41" s="16"/>
      <c r="EH41" s="16"/>
      <c r="EI41" s="16"/>
      <c r="EJ41" s="16"/>
      <c r="EK41" s="16"/>
      <c r="EL41" s="16"/>
      <c r="EM41" s="16"/>
      <c r="EN41" s="16"/>
      <c r="EO41" s="16"/>
      <c r="EP41" s="16"/>
      <c r="EQ41" s="16"/>
      <c r="ER41" s="16"/>
      <c r="ES41" s="16"/>
      <c r="ET41" s="16"/>
      <c r="EU41" s="16"/>
      <c r="EV41" s="16"/>
      <c r="EW41" s="16"/>
      <c r="EX41" s="16"/>
      <c r="EY41" s="16"/>
      <c r="EZ41" s="16"/>
      <c r="FA41" s="16"/>
      <c r="FB41" s="16"/>
      <c r="FC41" s="16"/>
      <c r="FD41" s="16"/>
      <c r="FE41" s="16"/>
      <c r="FF41" s="16"/>
      <c r="FG41" s="16"/>
      <c r="FH41" s="16"/>
      <c r="FI41" s="16"/>
      <c r="FJ41" s="16"/>
      <c r="FK41" s="16"/>
      <c r="FL41" s="16"/>
      <c r="FM41" s="16"/>
      <c r="FN41" s="16"/>
      <c r="FO41" s="16"/>
      <c r="FP41" s="16"/>
      <c r="FQ41" s="16"/>
      <c r="FR41" s="16"/>
      <c r="FS41" s="16"/>
      <c r="FT41" s="16"/>
      <c r="FU41" s="16"/>
      <c r="FV41" s="16"/>
      <c r="FW41" s="16"/>
      <c r="FX41" s="16"/>
      <c r="FY41" s="16"/>
      <c r="FZ41" s="16"/>
      <c r="GA41" s="16"/>
      <c r="GB41" s="16"/>
      <c r="GC41" s="16"/>
      <c r="GD41" s="16"/>
      <c r="GE41" s="16"/>
      <c r="GF41" s="16"/>
      <c r="GG41" s="16"/>
      <c r="GH41" s="16"/>
      <c r="GI41" s="16"/>
      <c r="GJ41" s="16"/>
      <c r="GK41" s="16"/>
      <c r="GL41" s="16"/>
      <c r="GM41" s="16"/>
      <c r="GN41" s="16"/>
      <c r="GO41" s="16"/>
      <c r="GP41" s="16"/>
      <c r="GQ41" s="16"/>
      <c r="GR41" s="16"/>
      <c r="GS41" s="16"/>
      <c r="GT41" s="16"/>
      <c r="GU41" s="16"/>
      <c r="GV41" s="16"/>
      <c r="GW41" s="16"/>
      <c r="GX41" s="16"/>
      <c r="GY41" s="16"/>
      <c r="GZ41" s="16"/>
      <c r="HA41" s="16"/>
      <c r="HB41" s="16"/>
      <c r="HC41" s="16"/>
      <c r="HD41" s="16"/>
      <c r="HE41" s="16"/>
      <c r="HF41" s="16"/>
      <c r="HG41" s="16"/>
      <c r="HH41" s="16"/>
      <c r="HI41" s="16"/>
      <c r="HJ41" s="16"/>
      <c r="HK41" s="16"/>
      <c r="HL41" s="16"/>
      <c r="HM41" s="16"/>
      <c r="HN41" s="16"/>
      <c r="HO41" s="16"/>
      <c r="HP41" s="16"/>
    </row>
    <row r="42" spans="1:224" ht="12.75" customHeight="1" x14ac:dyDescent="0.2">
      <c r="A42" s="67" t="s">
        <v>179</v>
      </c>
      <c r="B42" s="20">
        <v>1048</v>
      </c>
      <c r="C42" s="68" t="s">
        <v>144</v>
      </c>
      <c r="D42" s="21">
        <f t="shared" ca="1" si="2"/>
        <v>22576054.650000021</v>
      </c>
      <c r="E42" s="21">
        <f t="shared" ca="1" si="2"/>
        <v>0</v>
      </c>
      <c r="F42" s="21">
        <f t="shared" ca="1" si="2"/>
        <v>351757.08</v>
      </c>
      <c r="G42" s="21">
        <f t="shared" ca="1" si="2"/>
        <v>21783626.160000004</v>
      </c>
      <c r="H42" s="22">
        <f t="shared" ca="1" si="1"/>
        <v>44711437.890000023</v>
      </c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  <c r="BM42" s="16"/>
      <c r="BN42" s="16"/>
      <c r="BO42" s="16"/>
      <c r="BP42" s="16"/>
      <c r="BQ42" s="16"/>
      <c r="BR42" s="16"/>
      <c r="BS42" s="16"/>
      <c r="BT42" s="16"/>
      <c r="BU42" s="16"/>
      <c r="BV42" s="16"/>
      <c r="BW42" s="16"/>
      <c r="BX42" s="16"/>
      <c r="BY42" s="16"/>
      <c r="BZ42" s="16"/>
      <c r="CA42" s="16"/>
      <c r="CB42" s="16"/>
      <c r="CC42" s="16"/>
      <c r="CD42" s="16"/>
      <c r="CE42" s="16"/>
      <c r="CF42" s="16"/>
      <c r="CG42" s="16"/>
      <c r="CH42" s="16"/>
      <c r="CI42" s="16"/>
      <c r="CJ42" s="16"/>
      <c r="CK42" s="16"/>
      <c r="CL42" s="16"/>
      <c r="CM42" s="16"/>
      <c r="CN42" s="16"/>
      <c r="CO42" s="16"/>
      <c r="CP42" s="16"/>
      <c r="CQ42" s="16"/>
      <c r="CR42" s="16"/>
      <c r="CS42" s="16"/>
      <c r="CT42" s="16"/>
      <c r="CU42" s="16"/>
      <c r="CV42" s="16"/>
      <c r="CW42" s="16"/>
      <c r="CX42" s="16"/>
      <c r="CY42" s="16"/>
      <c r="CZ42" s="16"/>
      <c r="DA42" s="16"/>
      <c r="DB42" s="16"/>
      <c r="DC42" s="16"/>
      <c r="DD42" s="16"/>
      <c r="DE42" s="16"/>
      <c r="DF42" s="16"/>
      <c r="DG42" s="16"/>
      <c r="DH42" s="16"/>
      <c r="DI42" s="16"/>
      <c r="DJ42" s="16"/>
      <c r="DK42" s="16"/>
      <c r="DL42" s="16"/>
      <c r="DM42" s="16"/>
      <c r="DN42" s="16"/>
      <c r="DO42" s="16"/>
      <c r="DP42" s="16"/>
      <c r="DQ42" s="16"/>
      <c r="DR42" s="16"/>
      <c r="DS42" s="16"/>
      <c r="DT42" s="16"/>
      <c r="DU42" s="16"/>
      <c r="DV42" s="16"/>
      <c r="DW42" s="16"/>
      <c r="DX42" s="16"/>
      <c r="DY42" s="16"/>
      <c r="DZ42" s="16"/>
      <c r="EA42" s="16"/>
      <c r="EB42" s="16"/>
      <c r="EC42" s="16"/>
      <c r="ED42" s="16"/>
      <c r="EE42" s="16"/>
      <c r="EF42" s="16"/>
      <c r="EG42" s="16"/>
      <c r="EH42" s="16"/>
      <c r="EI42" s="16"/>
      <c r="EJ42" s="16"/>
      <c r="EK42" s="16"/>
      <c r="EL42" s="16"/>
      <c r="EM42" s="16"/>
      <c r="EN42" s="16"/>
      <c r="EO42" s="16"/>
      <c r="EP42" s="16"/>
      <c r="EQ42" s="16"/>
      <c r="ER42" s="16"/>
      <c r="ES42" s="16"/>
      <c r="ET42" s="16"/>
      <c r="EU42" s="16"/>
      <c r="EV42" s="16"/>
      <c r="EW42" s="16"/>
      <c r="EX42" s="16"/>
      <c r="EY42" s="16"/>
      <c r="EZ42" s="16"/>
      <c r="FA42" s="16"/>
      <c r="FB42" s="16"/>
      <c r="FC42" s="16"/>
      <c r="FD42" s="16"/>
      <c r="FE42" s="16"/>
      <c r="FF42" s="16"/>
      <c r="FG42" s="16"/>
      <c r="FH42" s="16"/>
      <c r="FI42" s="16"/>
      <c r="FJ42" s="16"/>
      <c r="FK42" s="16"/>
      <c r="FL42" s="16"/>
      <c r="FM42" s="16"/>
      <c r="FN42" s="16"/>
      <c r="FO42" s="16"/>
      <c r="FP42" s="16"/>
      <c r="FQ42" s="16"/>
      <c r="FR42" s="16"/>
      <c r="FS42" s="16"/>
      <c r="FT42" s="16"/>
      <c r="FU42" s="16"/>
      <c r="FV42" s="16"/>
      <c r="FW42" s="16"/>
      <c r="FX42" s="16"/>
      <c r="FY42" s="16"/>
      <c r="FZ42" s="16"/>
      <c r="GA42" s="16"/>
      <c r="GB42" s="16"/>
      <c r="GC42" s="16"/>
      <c r="GD42" s="16"/>
      <c r="GE42" s="16"/>
      <c r="GF42" s="16"/>
      <c r="GG42" s="16"/>
      <c r="GH42" s="16"/>
      <c r="GI42" s="16"/>
      <c r="GJ42" s="16"/>
      <c r="GK42" s="16"/>
      <c r="GL42" s="16"/>
      <c r="GM42" s="16"/>
      <c r="GN42" s="16"/>
      <c r="GO42" s="16"/>
      <c r="GP42" s="16"/>
      <c r="GQ42" s="16"/>
      <c r="GR42" s="16"/>
      <c r="GS42" s="16"/>
      <c r="GT42" s="16"/>
      <c r="GU42" s="16"/>
      <c r="GV42" s="16"/>
      <c r="GW42" s="16"/>
      <c r="GX42" s="16"/>
      <c r="GY42" s="16"/>
      <c r="GZ42" s="16"/>
      <c r="HA42" s="16"/>
      <c r="HB42" s="16"/>
      <c r="HC42" s="16"/>
      <c r="HD42" s="16"/>
      <c r="HE42" s="16"/>
      <c r="HF42" s="16"/>
      <c r="HG42" s="16"/>
      <c r="HH42" s="16"/>
      <c r="HI42" s="16"/>
      <c r="HJ42" s="16"/>
      <c r="HK42" s="16"/>
      <c r="HL42" s="16"/>
      <c r="HM42" s="16"/>
      <c r="HN42" s="16"/>
      <c r="HO42" s="16"/>
      <c r="HP42" s="16"/>
    </row>
    <row r="43" spans="1:224" ht="12.75" customHeight="1" x14ac:dyDescent="0.2">
      <c r="A43" s="67" t="s">
        <v>180</v>
      </c>
      <c r="B43" s="20">
        <v>1049</v>
      </c>
      <c r="C43" s="68" t="s">
        <v>144</v>
      </c>
      <c r="D43" s="21">
        <f t="shared" ca="1" si="2"/>
        <v>199619.81000000041</v>
      </c>
      <c r="E43" s="21">
        <f t="shared" ca="1" si="2"/>
        <v>0</v>
      </c>
      <c r="F43" s="21">
        <f t="shared" ca="1" si="2"/>
        <v>0</v>
      </c>
      <c r="G43" s="21">
        <f t="shared" ca="1" si="2"/>
        <v>352449.55000000005</v>
      </c>
      <c r="H43" s="22">
        <f t="shared" ca="1" si="1"/>
        <v>552069.36000000045</v>
      </c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  <c r="BM43" s="16"/>
      <c r="BN43" s="16"/>
      <c r="BO43" s="16"/>
      <c r="BP43" s="16"/>
      <c r="BQ43" s="16"/>
      <c r="BR43" s="16"/>
      <c r="BS43" s="16"/>
      <c r="BT43" s="16"/>
      <c r="BU43" s="16"/>
      <c r="BV43" s="16"/>
      <c r="BW43" s="16"/>
      <c r="BX43" s="16"/>
      <c r="BY43" s="16"/>
      <c r="BZ43" s="16"/>
      <c r="CA43" s="16"/>
      <c r="CB43" s="16"/>
      <c r="CC43" s="16"/>
      <c r="CD43" s="16"/>
      <c r="CE43" s="16"/>
      <c r="CF43" s="16"/>
      <c r="CG43" s="16"/>
      <c r="CH43" s="16"/>
      <c r="CI43" s="16"/>
      <c r="CJ43" s="16"/>
      <c r="CK43" s="16"/>
      <c r="CL43" s="16"/>
      <c r="CM43" s="16"/>
      <c r="CN43" s="16"/>
      <c r="CO43" s="16"/>
      <c r="CP43" s="16"/>
      <c r="CQ43" s="16"/>
      <c r="CR43" s="16"/>
      <c r="CS43" s="16"/>
      <c r="CT43" s="16"/>
      <c r="CU43" s="16"/>
      <c r="CV43" s="16"/>
      <c r="CW43" s="16"/>
      <c r="CX43" s="16"/>
      <c r="CY43" s="16"/>
      <c r="CZ43" s="16"/>
      <c r="DA43" s="16"/>
      <c r="DB43" s="16"/>
      <c r="DC43" s="16"/>
      <c r="DD43" s="16"/>
      <c r="DE43" s="16"/>
      <c r="DF43" s="16"/>
      <c r="DG43" s="16"/>
      <c r="DH43" s="16"/>
      <c r="DI43" s="16"/>
      <c r="DJ43" s="16"/>
      <c r="DK43" s="16"/>
      <c r="DL43" s="16"/>
      <c r="DM43" s="16"/>
      <c r="DN43" s="16"/>
      <c r="DO43" s="16"/>
      <c r="DP43" s="16"/>
      <c r="DQ43" s="16"/>
      <c r="DR43" s="16"/>
      <c r="DS43" s="16"/>
      <c r="DT43" s="16"/>
      <c r="DU43" s="16"/>
      <c r="DV43" s="16"/>
      <c r="DW43" s="16"/>
      <c r="DX43" s="16"/>
      <c r="DY43" s="16"/>
      <c r="DZ43" s="16"/>
      <c r="EA43" s="16"/>
      <c r="EB43" s="16"/>
      <c r="EC43" s="16"/>
      <c r="ED43" s="16"/>
      <c r="EE43" s="16"/>
      <c r="EF43" s="16"/>
      <c r="EG43" s="16"/>
      <c r="EH43" s="16"/>
      <c r="EI43" s="16"/>
      <c r="EJ43" s="16"/>
      <c r="EK43" s="16"/>
      <c r="EL43" s="16"/>
      <c r="EM43" s="16"/>
      <c r="EN43" s="16"/>
      <c r="EO43" s="16"/>
      <c r="EP43" s="16"/>
      <c r="EQ43" s="16"/>
      <c r="ER43" s="16"/>
      <c r="ES43" s="16"/>
      <c r="ET43" s="16"/>
      <c r="EU43" s="16"/>
      <c r="EV43" s="16"/>
      <c r="EW43" s="16"/>
      <c r="EX43" s="16"/>
      <c r="EY43" s="16"/>
      <c r="EZ43" s="16"/>
      <c r="FA43" s="16"/>
      <c r="FB43" s="16"/>
      <c r="FC43" s="16"/>
      <c r="FD43" s="16"/>
      <c r="FE43" s="16"/>
      <c r="FF43" s="16"/>
      <c r="FG43" s="16"/>
      <c r="FH43" s="16"/>
      <c r="FI43" s="16"/>
      <c r="FJ43" s="16"/>
      <c r="FK43" s="16"/>
      <c r="FL43" s="16"/>
      <c r="FM43" s="16"/>
      <c r="FN43" s="16"/>
      <c r="FO43" s="16"/>
      <c r="FP43" s="16"/>
      <c r="FQ43" s="16"/>
      <c r="FR43" s="16"/>
      <c r="FS43" s="16"/>
      <c r="FT43" s="16"/>
      <c r="FU43" s="16"/>
      <c r="FV43" s="16"/>
      <c r="FW43" s="16"/>
      <c r="FX43" s="16"/>
      <c r="FY43" s="16"/>
      <c r="FZ43" s="16"/>
      <c r="GA43" s="16"/>
      <c r="GB43" s="16"/>
      <c r="GC43" s="16"/>
      <c r="GD43" s="16"/>
      <c r="GE43" s="16"/>
      <c r="GF43" s="16"/>
      <c r="GG43" s="16"/>
      <c r="GH43" s="16"/>
      <c r="GI43" s="16"/>
      <c r="GJ43" s="16"/>
      <c r="GK43" s="16"/>
      <c r="GL43" s="16"/>
      <c r="GM43" s="16"/>
      <c r="GN43" s="16"/>
      <c r="GO43" s="16"/>
      <c r="GP43" s="16"/>
      <c r="GQ43" s="16"/>
      <c r="GR43" s="16"/>
      <c r="GS43" s="16"/>
      <c r="GT43" s="16"/>
      <c r="GU43" s="16"/>
      <c r="GV43" s="16"/>
      <c r="GW43" s="16"/>
      <c r="GX43" s="16"/>
      <c r="GY43" s="16"/>
      <c r="GZ43" s="16"/>
      <c r="HA43" s="16"/>
      <c r="HB43" s="16"/>
      <c r="HC43" s="16"/>
      <c r="HD43" s="16"/>
      <c r="HE43" s="16"/>
      <c r="HF43" s="16"/>
      <c r="HG43" s="16"/>
      <c r="HH43" s="16"/>
      <c r="HI43" s="16"/>
      <c r="HJ43" s="16"/>
      <c r="HK43" s="16"/>
      <c r="HL43" s="16"/>
      <c r="HM43" s="16"/>
      <c r="HN43" s="16"/>
      <c r="HO43" s="16"/>
      <c r="HP43" s="16"/>
    </row>
    <row r="44" spans="1:224" ht="12.75" customHeight="1" x14ac:dyDescent="0.2">
      <c r="A44" s="67" t="s">
        <v>181</v>
      </c>
      <c r="B44" s="20">
        <v>1050</v>
      </c>
      <c r="C44" s="68" t="s">
        <v>144</v>
      </c>
      <c r="D44" s="21">
        <f t="shared" ref="D44:G59" ca="1" si="3">IFERROR(INDIRECT("'"&amp;$B$2&amp;"'!"&amp;ADDRESS(MATCH($B44,INDIRECT("'"&amp;$B$2&amp;"'!$B$1:$B$1095"),0),MATCH(D$5,INDIRECT("'"&amp;$B$2&amp;"'!5:5"),0))),0)</f>
        <v>0</v>
      </c>
      <c r="E44" s="21">
        <f t="shared" ca="1" si="3"/>
        <v>0</v>
      </c>
      <c r="F44" s="21">
        <f t="shared" ca="1" si="3"/>
        <v>0</v>
      </c>
      <c r="G44" s="21">
        <f t="shared" ca="1" si="3"/>
        <v>0</v>
      </c>
      <c r="H44" s="22">
        <f t="shared" ca="1" si="1"/>
        <v>0</v>
      </c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  <c r="BM44" s="16"/>
      <c r="BN44" s="16"/>
      <c r="BO44" s="16"/>
      <c r="BP44" s="16"/>
      <c r="BQ44" s="16"/>
      <c r="BR44" s="16"/>
      <c r="BS44" s="16"/>
      <c r="BT44" s="16"/>
      <c r="BU44" s="16"/>
      <c r="BV44" s="16"/>
      <c r="BW44" s="16"/>
      <c r="BX44" s="16"/>
      <c r="BY44" s="16"/>
      <c r="BZ44" s="16"/>
      <c r="CA44" s="16"/>
      <c r="CB44" s="16"/>
      <c r="CC44" s="16"/>
      <c r="CD44" s="16"/>
      <c r="CE44" s="16"/>
      <c r="CF44" s="16"/>
      <c r="CG44" s="16"/>
      <c r="CH44" s="16"/>
      <c r="CI44" s="16"/>
      <c r="CJ44" s="16"/>
      <c r="CK44" s="16"/>
      <c r="CL44" s="16"/>
      <c r="CM44" s="16"/>
      <c r="CN44" s="16"/>
      <c r="CO44" s="16"/>
      <c r="CP44" s="16"/>
      <c r="CQ44" s="16"/>
      <c r="CR44" s="16"/>
      <c r="CS44" s="16"/>
      <c r="CT44" s="16"/>
      <c r="CU44" s="16"/>
      <c r="CV44" s="16"/>
      <c r="CW44" s="16"/>
      <c r="CX44" s="16"/>
      <c r="CY44" s="16"/>
      <c r="CZ44" s="16"/>
      <c r="DA44" s="16"/>
      <c r="DB44" s="16"/>
      <c r="DC44" s="16"/>
      <c r="DD44" s="16"/>
      <c r="DE44" s="16"/>
      <c r="DF44" s="16"/>
      <c r="DG44" s="16"/>
      <c r="DH44" s="16"/>
      <c r="DI44" s="16"/>
      <c r="DJ44" s="16"/>
      <c r="DK44" s="16"/>
      <c r="DL44" s="16"/>
      <c r="DM44" s="16"/>
      <c r="DN44" s="16"/>
      <c r="DO44" s="16"/>
      <c r="DP44" s="16"/>
      <c r="DQ44" s="16"/>
      <c r="DR44" s="16"/>
      <c r="DS44" s="16"/>
      <c r="DT44" s="16"/>
      <c r="DU44" s="16"/>
      <c r="DV44" s="16"/>
      <c r="DW44" s="16"/>
      <c r="DX44" s="16"/>
      <c r="DY44" s="16"/>
      <c r="DZ44" s="16"/>
      <c r="EA44" s="16"/>
      <c r="EB44" s="16"/>
      <c r="EC44" s="16"/>
      <c r="ED44" s="16"/>
      <c r="EE44" s="16"/>
      <c r="EF44" s="16"/>
      <c r="EG44" s="16"/>
      <c r="EH44" s="16"/>
      <c r="EI44" s="16"/>
      <c r="EJ44" s="16"/>
      <c r="EK44" s="16"/>
      <c r="EL44" s="16"/>
      <c r="EM44" s="16"/>
      <c r="EN44" s="16"/>
      <c r="EO44" s="16"/>
      <c r="EP44" s="16"/>
      <c r="EQ44" s="16"/>
      <c r="ER44" s="16"/>
      <c r="ES44" s="16"/>
      <c r="ET44" s="16"/>
      <c r="EU44" s="16"/>
      <c r="EV44" s="16"/>
      <c r="EW44" s="16"/>
      <c r="EX44" s="16"/>
      <c r="EY44" s="16"/>
      <c r="EZ44" s="16"/>
      <c r="FA44" s="16"/>
      <c r="FB44" s="16"/>
      <c r="FC44" s="16"/>
      <c r="FD44" s="16"/>
      <c r="FE44" s="16"/>
      <c r="FF44" s="16"/>
      <c r="FG44" s="16"/>
      <c r="FH44" s="16"/>
      <c r="FI44" s="16"/>
      <c r="FJ44" s="16"/>
      <c r="FK44" s="16"/>
      <c r="FL44" s="16"/>
      <c r="FM44" s="16"/>
      <c r="FN44" s="16"/>
      <c r="FO44" s="16"/>
      <c r="FP44" s="16"/>
      <c r="FQ44" s="16"/>
      <c r="FR44" s="16"/>
      <c r="FS44" s="16"/>
      <c r="FT44" s="16"/>
      <c r="FU44" s="16"/>
      <c r="FV44" s="16"/>
      <c r="FW44" s="16"/>
      <c r="FX44" s="16"/>
      <c r="FY44" s="16"/>
      <c r="FZ44" s="16"/>
      <c r="GA44" s="16"/>
      <c r="GB44" s="16"/>
      <c r="GC44" s="16"/>
      <c r="GD44" s="16"/>
      <c r="GE44" s="16"/>
      <c r="GF44" s="16"/>
      <c r="GG44" s="16"/>
      <c r="GH44" s="16"/>
      <c r="GI44" s="16"/>
      <c r="GJ44" s="16"/>
      <c r="GK44" s="16"/>
      <c r="GL44" s="16"/>
      <c r="GM44" s="16"/>
      <c r="GN44" s="16"/>
      <c r="GO44" s="16"/>
      <c r="GP44" s="16"/>
      <c r="GQ44" s="16"/>
      <c r="GR44" s="16"/>
      <c r="GS44" s="16"/>
      <c r="GT44" s="16"/>
      <c r="GU44" s="16"/>
      <c r="GV44" s="16"/>
      <c r="GW44" s="16"/>
      <c r="GX44" s="16"/>
      <c r="GY44" s="16"/>
      <c r="GZ44" s="16"/>
      <c r="HA44" s="16"/>
      <c r="HB44" s="16"/>
      <c r="HC44" s="16"/>
      <c r="HD44" s="16"/>
      <c r="HE44" s="16"/>
      <c r="HF44" s="16"/>
      <c r="HG44" s="16"/>
      <c r="HH44" s="16"/>
      <c r="HI44" s="16"/>
      <c r="HJ44" s="16"/>
      <c r="HK44" s="16"/>
      <c r="HL44" s="16"/>
      <c r="HM44" s="16"/>
      <c r="HN44" s="16"/>
      <c r="HO44" s="16"/>
      <c r="HP44" s="16"/>
    </row>
    <row r="45" spans="1:224" ht="12.75" customHeight="1" x14ac:dyDescent="0.2">
      <c r="A45" s="67" t="s">
        <v>182</v>
      </c>
      <c r="B45" s="20">
        <v>1051</v>
      </c>
      <c r="C45" s="68" t="s">
        <v>144</v>
      </c>
      <c r="D45" s="21">
        <f t="shared" ca="1" si="3"/>
        <v>14274875.41</v>
      </c>
      <c r="E45" s="21">
        <f t="shared" ca="1" si="3"/>
        <v>1874.25</v>
      </c>
      <c r="F45" s="21">
        <f t="shared" ca="1" si="3"/>
        <v>19341935.390000001</v>
      </c>
      <c r="G45" s="21">
        <f t="shared" ca="1" si="3"/>
        <v>311484.61</v>
      </c>
      <c r="H45" s="22">
        <f t="shared" ca="1" si="1"/>
        <v>33930169.659999996</v>
      </c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/>
      <c r="AS45" s="16"/>
      <c r="AT45" s="16"/>
      <c r="AU45" s="16"/>
      <c r="AV45" s="16"/>
      <c r="AW45" s="16"/>
      <c r="AX45" s="16"/>
      <c r="AY45" s="16"/>
      <c r="AZ45" s="1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  <c r="BM45" s="16"/>
      <c r="BN45" s="16"/>
      <c r="BO45" s="16"/>
      <c r="BP45" s="16"/>
      <c r="BQ45" s="16"/>
      <c r="BR45" s="16"/>
      <c r="BS45" s="16"/>
      <c r="BT45" s="16"/>
      <c r="BU45" s="16"/>
      <c r="BV45" s="16"/>
      <c r="BW45" s="16"/>
      <c r="BX45" s="16"/>
      <c r="BY45" s="16"/>
      <c r="BZ45" s="16"/>
      <c r="CA45" s="16"/>
      <c r="CB45" s="16"/>
      <c r="CC45" s="16"/>
      <c r="CD45" s="16"/>
      <c r="CE45" s="16"/>
      <c r="CF45" s="16"/>
      <c r="CG45" s="16"/>
      <c r="CH45" s="16"/>
      <c r="CI45" s="16"/>
      <c r="CJ45" s="16"/>
      <c r="CK45" s="16"/>
      <c r="CL45" s="16"/>
      <c r="CM45" s="16"/>
      <c r="CN45" s="16"/>
      <c r="CO45" s="16"/>
      <c r="CP45" s="16"/>
      <c r="CQ45" s="16"/>
      <c r="CR45" s="16"/>
      <c r="CS45" s="16"/>
      <c r="CT45" s="16"/>
      <c r="CU45" s="16"/>
      <c r="CV45" s="16"/>
      <c r="CW45" s="16"/>
      <c r="CX45" s="16"/>
      <c r="CY45" s="16"/>
      <c r="CZ45" s="16"/>
      <c r="DA45" s="16"/>
      <c r="DB45" s="16"/>
      <c r="DC45" s="16"/>
      <c r="DD45" s="16"/>
      <c r="DE45" s="16"/>
      <c r="DF45" s="16"/>
      <c r="DG45" s="16"/>
      <c r="DH45" s="16"/>
      <c r="DI45" s="16"/>
      <c r="DJ45" s="16"/>
      <c r="DK45" s="16"/>
      <c r="DL45" s="16"/>
      <c r="DM45" s="16"/>
      <c r="DN45" s="16"/>
      <c r="DO45" s="16"/>
      <c r="DP45" s="16"/>
      <c r="DQ45" s="16"/>
      <c r="DR45" s="16"/>
      <c r="DS45" s="16"/>
      <c r="DT45" s="16"/>
      <c r="DU45" s="16"/>
      <c r="DV45" s="16"/>
      <c r="DW45" s="16"/>
      <c r="DX45" s="16"/>
      <c r="DY45" s="16"/>
      <c r="DZ45" s="16"/>
      <c r="EA45" s="16"/>
      <c r="EB45" s="16"/>
      <c r="EC45" s="16"/>
      <c r="ED45" s="16"/>
      <c r="EE45" s="16"/>
      <c r="EF45" s="16"/>
      <c r="EG45" s="16"/>
      <c r="EH45" s="16"/>
      <c r="EI45" s="16"/>
      <c r="EJ45" s="16"/>
      <c r="EK45" s="16"/>
      <c r="EL45" s="16"/>
      <c r="EM45" s="16"/>
      <c r="EN45" s="16"/>
      <c r="EO45" s="16"/>
      <c r="EP45" s="16"/>
      <c r="EQ45" s="16"/>
      <c r="ER45" s="16"/>
      <c r="ES45" s="16"/>
      <c r="ET45" s="16"/>
      <c r="EU45" s="16"/>
      <c r="EV45" s="16"/>
      <c r="EW45" s="16"/>
      <c r="EX45" s="16"/>
      <c r="EY45" s="16"/>
      <c r="EZ45" s="16"/>
      <c r="FA45" s="16"/>
      <c r="FB45" s="16"/>
      <c r="FC45" s="16"/>
      <c r="FD45" s="16"/>
      <c r="FE45" s="16"/>
      <c r="FF45" s="16"/>
      <c r="FG45" s="16"/>
      <c r="FH45" s="16"/>
      <c r="FI45" s="16"/>
      <c r="FJ45" s="16"/>
      <c r="FK45" s="16"/>
      <c r="FL45" s="16"/>
      <c r="FM45" s="16"/>
      <c r="FN45" s="16"/>
      <c r="FO45" s="16"/>
      <c r="FP45" s="16"/>
      <c r="FQ45" s="16"/>
      <c r="FR45" s="16"/>
      <c r="FS45" s="16"/>
      <c r="FT45" s="16"/>
      <c r="FU45" s="16"/>
      <c r="FV45" s="16"/>
      <c r="FW45" s="16"/>
      <c r="FX45" s="16"/>
      <c r="FY45" s="16"/>
      <c r="FZ45" s="16"/>
      <c r="GA45" s="16"/>
      <c r="GB45" s="16"/>
      <c r="GC45" s="16"/>
      <c r="GD45" s="16"/>
      <c r="GE45" s="16"/>
      <c r="GF45" s="16"/>
      <c r="GG45" s="16"/>
      <c r="GH45" s="16"/>
      <c r="GI45" s="16"/>
      <c r="GJ45" s="16"/>
      <c r="GK45" s="16"/>
      <c r="GL45" s="16"/>
      <c r="GM45" s="16"/>
      <c r="GN45" s="16"/>
      <c r="GO45" s="16"/>
      <c r="GP45" s="16"/>
      <c r="GQ45" s="16"/>
      <c r="GR45" s="16"/>
      <c r="GS45" s="16"/>
      <c r="GT45" s="16"/>
      <c r="GU45" s="16"/>
      <c r="GV45" s="16"/>
      <c r="GW45" s="16"/>
      <c r="GX45" s="16"/>
      <c r="GY45" s="16"/>
      <c r="GZ45" s="16"/>
      <c r="HA45" s="16"/>
      <c r="HB45" s="16"/>
      <c r="HC45" s="16"/>
      <c r="HD45" s="16"/>
      <c r="HE45" s="16"/>
      <c r="HF45" s="16"/>
      <c r="HG45" s="16"/>
      <c r="HH45" s="16"/>
      <c r="HI45" s="16"/>
      <c r="HJ45" s="16"/>
      <c r="HK45" s="16"/>
      <c r="HL45" s="16"/>
      <c r="HM45" s="16"/>
      <c r="HN45" s="16"/>
      <c r="HO45" s="16"/>
      <c r="HP45" s="16"/>
    </row>
    <row r="46" spans="1:224" ht="12.75" customHeight="1" x14ac:dyDescent="0.2">
      <c r="A46" s="67" t="s">
        <v>183</v>
      </c>
      <c r="B46" s="20">
        <v>1052</v>
      </c>
      <c r="C46" s="68" t="s">
        <v>144</v>
      </c>
      <c r="D46" s="21">
        <f t="shared" ca="1" si="3"/>
        <v>171367.72</v>
      </c>
      <c r="E46" s="21">
        <f t="shared" ca="1" si="3"/>
        <v>0</v>
      </c>
      <c r="F46" s="21">
        <f t="shared" ca="1" si="3"/>
        <v>388762.7</v>
      </c>
      <c r="G46" s="21">
        <f t="shared" ca="1" si="3"/>
        <v>3026.7400000000002</v>
      </c>
      <c r="H46" s="22">
        <f t="shared" ca="1" si="1"/>
        <v>563157.16</v>
      </c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  <c r="BM46" s="16"/>
      <c r="BN46" s="16"/>
      <c r="BO46" s="16"/>
      <c r="BP46" s="16"/>
      <c r="BQ46" s="16"/>
      <c r="BR46" s="16"/>
      <c r="BS46" s="16"/>
      <c r="BT46" s="16"/>
      <c r="BU46" s="16"/>
      <c r="BV46" s="16"/>
      <c r="BW46" s="16"/>
      <c r="BX46" s="16"/>
      <c r="BY46" s="16"/>
      <c r="BZ46" s="16"/>
      <c r="CA46" s="16"/>
      <c r="CB46" s="16"/>
      <c r="CC46" s="16"/>
      <c r="CD46" s="16"/>
      <c r="CE46" s="16"/>
      <c r="CF46" s="16"/>
      <c r="CG46" s="16"/>
      <c r="CH46" s="16"/>
      <c r="CI46" s="16"/>
      <c r="CJ46" s="16"/>
      <c r="CK46" s="16"/>
      <c r="CL46" s="16"/>
      <c r="CM46" s="16"/>
      <c r="CN46" s="16"/>
      <c r="CO46" s="16"/>
      <c r="CP46" s="16"/>
      <c r="CQ46" s="16"/>
      <c r="CR46" s="16"/>
      <c r="CS46" s="16"/>
      <c r="CT46" s="16"/>
      <c r="CU46" s="16"/>
      <c r="CV46" s="16"/>
      <c r="CW46" s="16"/>
      <c r="CX46" s="16"/>
      <c r="CY46" s="16"/>
      <c r="CZ46" s="16"/>
      <c r="DA46" s="16"/>
      <c r="DB46" s="16"/>
      <c r="DC46" s="16"/>
      <c r="DD46" s="16"/>
      <c r="DE46" s="16"/>
      <c r="DF46" s="16"/>
      <c r="DG46" s="16"/>
      <c r="DH46" s="16"/>
      <c r="DI46" s="16"/>
      <c r="DJ46" s="16"/>
      <c r="DK46" s="16"/>
      <c r="DL46" s="16"/>
      <c r="DM46" s="16"/>
      <c r="DN46" s="16"/>
      <c r="DO46" s="16"/>
      <c r="DP46" s="16"/>
      <c r="DQ46" s="16"/>
      <c r="DR46" s="16"/>
      <c r="DS46" s="16"/>
      <c r="DT46" s="16"/>
      <c r="DU46" s="16"/>
      <c r="DV46" s="16"/>
      <c r="DW46" s="16"/>
      <c r="DX46" s="16"/>
      <c r="DY46" s="16"/>
      <c r="DZ46" s="16"/>
      <c r="EA46" s="16"/>
      <c r="EB46" s="16"/>
      <c r="EC46" s="16"/>
      <c r="ED46" s="16"/>
      <c r="EE46" s="16"/>
      <c r="EF46" s="16"/>
      <c r="EG46" s="16"/>
      <c r="EH46" s="16"/>
      <c r="EI46" s="16"/>
      <c r="EJ46" s="16"/>
      <c r="EK46" s="16"/>
      <c r="EL46" s="16"/>
      <c r="EM46" s="16"/>
      <c r="EN46" s="16"/>
      <c r="EO46" s="16"/>
      <c r="EP46" s="16"/>
      <c r="EQ46" s="16"/>
      <c r="ER46" s="16"/>
      <c r="ES46" s="16"/>
      <c r="ET46" s="16"/>
      <c r="EU46" s="16"/>
      <c r="EV46" s="16"/>
      <c r="EW46" s="16"/>
      <c r="EX46" s="16"/>
      <c r="EY46" s="16"/>
      <c r="EZ46" s="16"/>
      <c r="FA46" s="16"/>
      <c r="FB46" s="16"/>
      <c r="FC46" s="16"/>
      <c r="FD46" s="16"/>
      <c r="FE46" s="16"/>
      <c r="FF46" s="16"/>
      <c r="FG46" s="16"/>
      <c r="FH46" s="16"/>
      <c r="FI46" s="16"/>
      <c r="FJ46" s="16"/>
      <c r="FK46" s="16"/>
      <c r="FL46" s="16"/>
      <c r="FM46" s="16"/>
      <c r="FN46" s="16"/>
      <c r="FO46" s="16"/>
      <c r="FP46" s="16"/>
      <c r="FQ46" s="16"/>
      <c r="FR46" s="16"/>
      <c r="FS46" s="16"/>
      <c r="FT46" s="16"/>
      <c r="FU46" s="16"/>
      <c r="FV46" s="16"/>
      <c r="FW46" s="16"/>
      <c r="FX46" s="16"/>
      <c r="FY46" s="16"/>
      <c r="FZ46" s="16"/>
      <c r="GA46" s="16"/>
      <c r="GB46" s="16"/>
      <c r="GC46" s="16"/>
      <c r="GD46" s="16"/>
      <c r="GE46" s="16"/>
      <c r="GF46" s="16"/>
      <c r="GG46" s="16"/>
      <c r="GH46" s="16"/>
      <c r="GI46" s="16"/>
      <c r="GJ46" s="16"/>
      <c r="GK46" s="16"/>
      <c r="GL46" s="16"/>
      <c r="GM46" s="16"/>
      <c r="GN46" s="16"/>
      <c r="GO46" s="16"/>
      <c r="GP46" s="16"/>
      <c r="GQ46" s="16"/>
      <c r="GR46" s="16"/>
      <c r="GS46" s="16"/>
      <c r="GT46" s="16"/>
      <c r="GU46" s="16"/>
      <c r="GV46" s="16"/>
      <c r="GW46" s="16"/>
      <c r="GX46" s="16"/>
      <c r="GY46" s="16"/>
      <c r="GZ46" s="16"/>
      <c r="HA46" s="16"/>
      <c r="HB46" s="16"/>
      <c r="HC46" s="16"/>
      <c r="HD46" s="16"/>
      <c r="HE46" s="16"/>
      <c r="HF46" s="16"/>
      <c r="HG46" s="16"/>
      <c r="HH46" s="16"/>
      <c r="HI46" s="16"/>
      <c r="HJ46" s="16"/>
      <c r="HK46" s="16"/>
      <c r="HL46" s="16"/>
      <c r="HM46" s="16"/>
      <c r="HN46" s="16"/>
      <c r="HO46" s="16"/>
      <c r="HP46" s="16"/>
    </row>
    <row r="47" spans="1:224" ht="12.75" customHeight="1" x14ac:dyDescent="0.2">
      <c r="A47" s="67" t="s">
        <v>184</v>
      </c>
      <c r="B47" s="20">
        <v>1053</v>
      </c>
      <c r="C47" s="68" t="s">
        <v>144</v>
      </c>
      <c r="D47" s="21">
        <f t="shared" ca="1" si="3"/>
        <v>3715.9700000000003</v>
      </c>
      <c r="E47" s="21">
        <f t="shared" ca="1" si="3"/>
        <v>0</v>
      </c>
      <c r="F47" s="21">
        <f t="shared" ca="1" si="3"/>
        <v>0</v>
      </c>
      <c r="G47" s="21">
        <f t="shared" ca="1" si="3"/>
        <v>-20.290000000000191</v>
      </c>
      <c r="H47" s="22">
        <f t="shared" ca="1" si="1"/>
        <v>3695.6800000000003</v>
      </c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  <c r="BM47" s="16"/>
      <c r="BN47" s="16"/>
      <c r="BO47" s="16"/>
      <c r="BP47" s="16"/>
      <c r="BQ47" s="16"/>
      <c r="BR47" s="16"/>
      <c r="BS47" s="16"/>
      <c r="BT47" s="16"/>
      <c r="BU47" s="16"/>
      <c r="BV47" s="16"/>
      <c r="BW47" s="16"/>
      <c r="BX47" s="16"/>
      <c r="BY47" s="16"/>
      <c r="BZ47" s="16"/>
      <c r="CA47" s="16"/>
      <c r="CB47" s="16"/>
      <c r="CC47" s="16"/>
      <c r="CD47" s="16"/>
      <c r="CE47" s="16"/>
      <c r="CF47" s="16"/>
      <c r="CG47" s="16"/>
      <c r="CH47" s="16"/>
      <c r="CI47" s="16"/>
      <c r="CJ47" s="16"/>
      <c r="CK47" s="16"/>
      <c r="CL47" s="16"/>
      <c r="CM47" s="16"/>
      <c r="CN47" s="16"/>
      <c r="CO47" s="16"/>
      <c r="CP47" s="16"/>
      <c r="CQ47" s="16"/>
      <c r="CR47" s="16"/>
      <c r="CS47" s="16"/>
      <c r="CT47" s="16"/>
      <c r="CU47" s="16"/>
      <c r="CV47" s="16"/>
      <c r="CW47" s="16"/>
      <c r="CX47" s="16"/>
      <c r="CY47" s="16"/>
      <c r="CZ47" s="16"/>
      <c r="DA47" s="16"/>
      <c r="DB47" s="16"/>
      <c r="DC47" s="16"/>
      <c r="DD47" s="16"/>
      <c r="DE47" s="16"/>
      <c r="DF47" s="16"/>
      <c r="DG47" s="16"/>
      <c r="DH47" s="16"/>
      <c r="DI47" s="16"/>
      <c r="DJ47" s="16"/>
      <c r="DK47" s="16"/>
      <c r="DL47" s="16"/>
      <c r="DM47" s="16"/>
      <c r="DN47" s="16"/>
      <c r="DO47" s="16"/>
      <c r="DP47" s="16"/>
      <c r="DQ47" s="16"/>
      <c r="DR47" s="16"/>
      <c r="DS47" s="16"/>
      <c r="DT47" s="16"/>
      <c r="DU47" s="16"/>
      <c r="DV47" s="16"/>
      <c r="DW47" s="16"/>
      <c r="DX47" s="16"/>
      <c r="DY47" s="16"/>
      <c r="DZ47" s="16"/>
      <c r="EA47" s="16"/>
      <c r="EB47" s="16"/>
      <c r="EC47" s="16"/>
      <c r="ED47" s="16"/>
      <c r="EE47" s="16"/>
      <c r="EF47" s="16"/>
      <c r="EG47" s="16"/>
      <c r="EH47" s="16"/>
      <c r="EI47" s="16"/>
      <c r="EJ47" s="16"/>
      <c r="EK47" s="16"/>
      <c r="EL47" s="16"/>
      <c r="EM47" s="16"/>
      <c r="EN47" s="16"/>
      <c r="EO47" s="16"/>
      <c r="EP47" s="16"/>
      <c r="EQ47" s="16"/>
      <c r="ER47" s="16"/>
      <c r="ES47" s="16"/>
      <c r="ET47" s="16"/>
      <c r="EU47" s="16"/>
      <c r="EV47" s="16"/>
      <c r="EW47" s="16"/>
      <c r="EX47" s="16"/>
      <c r="EY47" s="16"/>
      <c r="EZ47" s="16"/>
      <c r="FA47" s="16"/>
      <c r="FB47" s="16"/>
      <c r="FC47" s="16"/>
      <c r="FD47" s="16"/>
      <c r="FE47" s="16"/>
      <c r="FF47" s="16"/>
      <c r="FG47" s="16"/>
      <c r="FH47" s="16"/>
      <c r="FI47" s="16"/>
      <c r="FJ47" s="16"/>
      <c r="FK47" s="16"/>
      <c r="FL47" s="16"/>
      <c r="FM47" s="16"/>
      <c r="FN47" s="16"/>
      <c r="FO47" s="16"/>
      <c r="FP47" s="16"/>
      <c r="FQ47" s="16"/>
      <c r="FR47" s="16"/>
      <c r="FS47" s="16"/>
      <c r="FT47" s="16"/>
      <c r="FU47" s="16"/>
      <c r="FV47" s="16"/>
      <c r="FW47" s="16"/>
      <c r="FX47" s="16"/>
      <c r="FY47" s="16"/>
      <c r="FZ47" s="16"/>
      <c r="GA47" s="16"/>
      <c r="GB47" s="16"/>
      <c r="GC47" s="16"/>
      <c r="GD47" s="16"/>
      <c r="GE47" s="16"/>
      <c r="GF47" s="16"/>
      <c r="GG47" s="16"/>
      <c r="GH47" s="16"/>
      <c r="GI47" s="16"/>
      <c r="GJ47" s="16"/>
      <c r="GK47" s="16"/>
      <c r="GL47" s="16"/>
      <c r="GM47" s="16"/>
      <c r="GN47" s="16"/>
      <c r="GO47" s="16"/>
      <c r="GP47" s="16"/>
      <c r="GQ47" s="16"/>
      <c r="GR47" s="16"/>
      <c r="GS47" s="16"/>
      <c r="GT47" s="16"/>
      <c r="GU47" s="16"/>
      <c r="GV47" s="16"/>
      <c r="GW47" s="16"/>
      <c r="GX47" s="16"/>
      <c r="GY47" s="16"/>
      <c r="GZ47" s="16"/>
      <c r="HA47" s="16"/>
      <c r="HB47" s="16"/>
      <c r="HC47" s="16"/>
      <c r="HD47" s="16"/>
      <c r="HE47" s="16"/>
      <c r="HF47" s="16"/>
      <c r="HG47" s="16"/>
      <c r="HH47" s="16"/>
      <c r="HI47" s="16"/>
      <c r="HJ47" s="16"/>
      <c r="HK47" s="16"/>
      <c r="HL47" s="16"/>
      <c r="HM47" s="16"/>
      <c r="HN47" s="16"/>
      <c r="HO47" s="16"/>
      <c r="HP47" s="16"/>
    </row>
    <row r="48" spans="1:224" ht="12.75" customHeight="1" x14ac:dyDescent="0.2">
      <c r="A48" s="67" t="s">
        <v>185</v>
      </c>
      <c r="B48" s="20">
        <v>1054</v>
      </c>
      <c r="C48" s="68" t="s">
        <v>144</v>
      </c>
      <c r="D48" s="21">
        <f t="shared" ca="1" si="3"/>
        <v>0</v>
      </c>
      <c r="E48" s="21">
        <f t="shared" ca="1" si="3"/>
        <v>0</v>
      </c>
      <c r="F48" s="21">
        <f t="shared" ca="1" si="3"/>
        <v>0</v>
      </c>
      <c r="G48" s="21">
        <f t="shared" ca="1" si="3"/>
        <v>0</v>
      </c>
      <c r="H48" s="22">
        <f t="shared" ca="1" si="1"/>
        <v>0</v>
      </c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  <c r="BM48" s="16"/>
      <c r="BN48" s="16"/>
      <c r="BO48" s="16"/>
      <c r="BP48" s="16"/>
      <c r="BQ48" s="16"/>
      <c r="BR48" s="16"/>
      <c r="BS48" s="16"/>
      <c r="BT48" s="16"/>
      <c r="BU48" s="16"/>
      <c r="BV48" s="16"/>
      <c r="BW48" s="16"/>
      <c r="BX48" s="16"/>
      <c r="BY48" s="16"/>
      <c r="BZ48" s="16"/>
      <c r="CA48" s="16"/>
      <c r="CB48" s="16"/>
      <c r="CC48" s="16"/>
      <c r="CD48" s="16"/>
      <c r="CE48" s="16"/>
      <c r="CF48" s="16"/>
      <c r="CG48" s="16"/>
      <c r="CH48" s="16"/>
      <c r="CI48" s="16"/>
      <c r="CJ48" s="16"/>
      <c r="CK48" s="16"/>
      <c r="CL48" s="16"/>
      <c r="CM48" s="16"/>
      <c r="CN48" s="16"/>
      <c r="CO48" s="16"/>
      <c r="CP48" s="16"/>
      <c r="CQ48" s="16"/>
      <c r="CR48" s="16"/>
      <c r="CS48" s="16"/>
      <c r="CT48" s="16"/>
      <c r="CU48" s="16"/>
      <c r="CV48" s="16"/>
      <c r="CW48" s="16"/>
      <c r="CX48" s="16"/>
      <c r="CY48" s="16"/>
      <c r="CZ48" s="16"/>
      <c r="DA48" s="16"/>
      <c r="DB48" s="16"/>
      <c r="DC48" s="16"/>
      <c r="DD48" s="16"/>
      <c r="DE48" s="16"/>
      <c r="DF48" s="16"/>
      <c r="DG48" s="16"/>
      <c r="DH48" s="16"/>
      <c r="DI48" s="16"/>
      <c r="DJ48" s="16"/>
      <c r="DK48" s="16"/>
      <c r="DL48" s="16"/>
      <c r="DM48" s="16"/>
      <c r="DN48" s="16"/>
      <c r="DO48" s="16"/>
      <c r="DP48" s="16"/>
      <c r="DQ48" s="16"/>
      <c r="DR48" s="16"/>
      <c r="DS48" s="16"/>
      <c r="DT48" s="16"/>
      <c r="DU48" s="16"/>
      <c r="DV48" s="16"/>
      <c r="DW48" s="16"/>
      <c r="DX48" s="16"/>
      <c r="DY48" s="16"/>
      <c r="DZ48" s="16"/>
      <c r="EA48" s="16"/>
      <c r="EB48" s="16"/>
      <c r="EC48" s="16"/>
      <c r="ED48" s="16"/>
      <c r="EE48" s="16"/>
      <c r="EF48" s="16"/>
      <c r="EG48" s="16"/>
      <c r="EH48" s="16"/>
      <c r="EI48" s="16"/>
      <c r="EJ48" s="16"/>
      <c r="EK48" s="16"/>
      <c r="EL48" s="16"/>
      <c r="EM48" s="16"/>
      <c r="EN48" s="16"/>
      <c r="EO48" s="16"/>
      <c r="EP48" s="16"/>
      <c r="EQ48" s="16"/>
      <c r="ER48" s="16"/>
      <c r="ES48" s="16"/>
      <c r="ET48" s="16"/>
      <c r="EU48" s="16"/>
      <c r="EV48" s="16"/>
      <c r="EW48" s="16"/>
      <c r="EX48" s="16"/>
      <c r="EY48" s="16"/>
      <c r="EZ48" s="16"/>
      <c r="FA48" s="16"/>
      <c r="FB48" s="16"/>
      <c r="FC48" s="16"/>
      <c r="FD48" s="16"/>
      <c r="FE48" s="16"/>
      <c r="FF48" s="16"/>
      <c r="FG48" s="16"/>
      <c r="FH48" s="16"/>
      <c r="FI48" s="16"/>
      <c r="FJ48" s="16"/>
      <c r="FK48" s="16"/>
      <c r="FL48" s="16"/>
      <c r="FM48" s="16"/>
      <c r="FN48" s="16"/>
      <c r="FO48" s="16"/>
      <c r="FP48" s="16"/>
      <c r="FQ48" s="16"/>
      <c r="FR48" s="16"/>
      <c r="FS48" s="16"/>
      <c r="FT48" s="16"/>
      <c r="FU48" s="16"/>
      <c r="FV48" s="16"/>
      <c r="FW48" s="16"/>
      <c r="FX48" s="16"/>
      <c r="FY48" s="16"/>
      <c r="FZ48" s="16"/>
      <c r="GA48" s="16"/>
      <c r="GB48" s="16"/>
      <c r="GC48" s="16"/>
      <c r="GD48" s="16"/>
      <c r="GE48" s="16"/>
      <c r="GF48" s="16"/>
      <c r="GG48" s="16"/>
      <c r="GH48" s="16"/>
      <c r="GI48" s="16"/>
      <c r="GJ48" s="16"/>
      <c r="GK48" s="16"/>
      <c r="GL48" s="16"/>
      <c r="GM48" s="16"/>
      <c r="GN48" s="16"/>
      <c r="GO48" s="16"/>
      <c r="GP48" s="16"/>
      <c r="GQ48" s="16"/>
      <c r="GR48" s="16"/>
      <c r="GS48" s="16"/>
      <c r="GT48" s="16"/>
      <c r="GU48" s="16"/>
      <c r="GV48" s="16"/>
      <c r="GW48" s="16"/>
      <c r="GX48" s="16"/>
      <c r="GY48" s="16"/>
      <c r="GZ48" s="16"/>
      <c r="HA48" s="16"/>
      <c r="HB48" s="16"/>
      <c r="HC48" s="16"/>
      <c r="HD48" s="16"/>
      <c r="HE48" s="16"/>
      <c r="HF48" s="16"/>
      <c r="HG48" s="16"/>
      <c r="HH48" s="16"/>
      <c r="HI48" s="16"/>
      <c r="HJ48" s="16"/>
      <c r="HK48" s="16"/>
      <c r="HL48" s="16"/>
      <c r="HM48" s="16"/>
      <c r="HN48" s="16"/>
      <c r="HO48" s="16"/>
      <c r="HP48" s="16"/>
    </row>
    <row r="49" spans="1:224" ht="12.75" customHeight="1" x14ac:dyDescent="0.2">
      <c r="A49" s="67" t="s">
        <v>186</v>
      </c>
      <c r="B49" s="20">
        <v>1055</v>
      </c>
      <c r="C49" s="68" t="s">
        <v>144</v>
      </c>
      <c r="D49" s="21">
        <f t="shared" ca="1" si="3"/>
        <v>1483455.02</v>
      </c>
      <c r="E49" s="21">
        <f t="shared" ca="1" si="3"/>
        <v>0</v>
      </c>
      <c r="F49" s="21">
        <f t="shared" ca="1" si="3"/>
        <v>18782027.859999999</v>
      </c>
      <c r="G49" s="21">
        <f t="shared" ca="1" si="3"/>
        <v>2713825.02</v>
      </c>
      <c r="H49" s="22">
        <f t="shared" ca="1" si="1"/>
        <v>22979307.899999999</v>
      </c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  <c r="BM49" s="16"/>
      <c r="BN49" s="16"/>
      <c r="BO49" s="16"/>
      <c r="BP49" s="16"/>
      <c r="BQ49" s="16"/>
      <c r="BR49" s="16"/>
      <c r="BS49" s="16"/>
      <c r="BT49" s="16"/>
      <c r="BU49" s="16"/>
      <c r="BV49" s="16"/>
      <c r="BW49" s="16"/>
      <c r="BX49" s="16"/>
      <c r="BY49" s="16"/>
      <c r="BZ49" s="16"/>
      <c r="CA49" s="16"/>
      <c r="CB49" s="16"/>
      <c r="CC49" s="16"/>
      <c r="CD49" s="16"/>
      <c r="CE49" s="16"/>
      <c r="CF49" s="16"/>
      <c r="CG49" s="16"/>
      <c r="CH49" s="16"/>
      <c r="CI49" s="16"/>
      <c r="CJ49" s="16"/>
      <c r="CK49" s="16"/>
      <c r="CL49" s="16"/>
      <c r="CM49" s="16"/>
      <c r="CN49" s="16"/>
      <c r="CO49" s="16"/>
      <c r="CP49" s="16"/>
      <c r="CQ49" s="16"/>
      <c r="CR49" s="16"/>
      <c r="CS49" s="16"/>
      <c r="CT49" s="16"/>
      <c r="CU49" s="16"/>
      <c r="CV49" s="16"/>
      <c r="CW49" s="16"/>
      <c r="CX49" s="16"/>
      <c r="CY49" s="16"/>
      <c r="CZ49" s="16"/>
      <c r="DA49" s="16"/>
      <c r="DB49" s="16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6"/>
      <c r="DT49" s="16"/>
      <c r="DU49" s="16"/>
      <c r="DV49" s="16"/>
      <c r="DW49" s="16"/>
      <c r="DX49" s="16"/>
      <c r="DY49" s="16"/>
      <c r="DZ49" s="16"/>
      <c r="EA49" s="16"/>
      <c r="EB49" s="16"/>
      <c r="EC49" s="16"/>
      <c r="ED49" s="16"/>
      <c r="EE49" s="16"/>
      <c r="EF49" s="16"/>
      <c r="EG49" s="16"/>
      <c r="EH49" s="16"/>
      <c r="EI49" s="16"/>
      <c r="EJ49" s="16"/>
      <c r="EK49" s="16"/>
      <c r="EL49" s="16"/>
      <c r="EM49" s="16"/>
      <c r="EN49" s="16"/>
      <c r="EO49" s="16"/>
      <c r="EP49" s="16"/>
      <c r="EQ49" s="16"/>
      <c r="ER49" s="16"/>
      <c r="ES49" s="16"/>
      <c r="ET49" s="16"/>
      <c r="EU49" s="16"/>
      <c r="EV49" s="16"/>
      <c r="EW49" s="16"/>
      <c r="EX49" s="16"/>
      <c r="EY49" s="16"/>
      <c r="EZ49" s="16"/>
      <c r="FA49" s="16"/>
      <c r="FB49" s="16"/>
      <c r="FC49" s="16"/>
      <c r="FD49" s="16"/>
      <c r="FE49" s="16"/>
      <c r="FF49" s="16"/>
      <c r="FG49" s="16"/>
      <c r="FH49" s="16"/>
      <c r="FI49" s="16"/>
      <c r="FJ49" s="16"/>
      <c r="FK49" s="16"/>
      <c r="FL49" s="16"/>
      <c r="FM49" s="16"/>
      <c r="FN49" s="16"/>
      <c r="FO49" s="16"/>
      <c r="FP49" s="16"/>
      <c r="FQ49" s="16"/>
      <c r="FR49" s="16"/>
      <c r="FS49" s="16"/>
      <c r="FT49" s="16"/>
      <c r="FU49" s="16"/>
      <c r="FV49" s="16"/>
      <c r="FW49" s="16"/>
      <c r="FX49" s="16"/>
      <c r="FY49" s="16"/>
      <c r="FZ49" s="16"/>
      <c r="GA49" s="16"/>
      <c r="GB49" s="16"/>
      <c r="GC49" s="16"/>
      <c r="GD49" s="16"/>
      <c r="GE49" s="16"/>
      <c r="GF49" s="16"/>
      <c r="GG49" s="16"/>
      <c r="GH49" s="16"/>
      <c r="GI49" s="16"/>
      <c r="GJ49" s="16"/>
      <c r="GK49" s="16"/>
      <c r="GL49" s="16"/>
      <c r="GM49" s="16"/>
      <c r="GN49" s="16"/>
      <c r="GO49" s="16"/>
      <c r="GP49" s="16"/>
      <c r="GQ49" s="16"/>
      <c r="GR49" s="16"/>
      <c r="GS49" s="16"/>
      <c r="GT49" s="16"/>
      <c r="GU49" s="16"/>
      <c r="GV49" s="16"/>
      <c r="GW49" s="16"/>
      <c r="GX49" s="16"/>
      <c r="GY49" s="16"/>
      <c r="GZ49" s="16"/>
      <c r="HA49" s="16"/>
      <c r="HB49" s="16"/>
      <c r="HC49" s="16"/>
      <c r="HD49" s="16"/>
      <c r="HE49" s="16"/>
      <c r="HF49" s="16"/>
      <c r="HG49" s="16"/>
      <c r="HH49" s="16"/>
      <c r="HI49" s="16"/>
      <c r="HJ49" s="16"/>
      <c r="HK49" s="16"/>
      <c r="HL49" s="16"/>
      <c r="HM49" s="16"/>
      <c r="HN49" s="16"/>
      <c r="HO49" s="16"/>
      <c r="HP49" s="16"/>
    </row>
    <row r="50" spans="1:224" ht="12.75" customHeight="1" x14ac:dyDescent="0.2">
      <c r="A50" s="67" t="s">
        <v>187</v>
      </c>
      <c r="B50" s="20">
        <v>1056</v>
      </c>
      <c r="C50" s="68" t="s">
        <v>144</v>
      </c>
      <c r="D50" s="21">
        <f t="shared" ca="1" si="3"/>
        <v>0</v>
      </c>
      <c r="E50" s="21">
        <f t="shared" ca="1" si="3"/>
        <v>0</v>
      </c>
      <c r="F50" s="21">
        <f t="shared" ca="1" si="3"/>
        <v>0</v>
      </c>
      <c r="G50" s="21">
        <f t="shared" ca="1" si="3"/>
        <v>-20460.859999999993</v>
      </c>
      <c r="H50" s="22">
        <f t="shared" ca="1" si="1"/>
        <v>-20460.859999999993</v>
      </c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  <c r="BM50" s="16"/>
      <c r="BN50" s="16"/>
      <c r="BO50" s="16"/>
      <c r="BP50" s="16"/>
      <c r="BQ50" s="16"/>
      <c r="BR50" s="16"/>
      <c r="BS50" s="16"/>
      <c r="BT50" s="16"/>
      <c r="BU50" s="16"/>
      <c r="BV50" s="16"/>
      <c r="BW50" s="16"/>
      <c r="BX50" s="16"/>
      <c r="BY50" s="16"/>
      <c r="BZ50" s="16"/>
      <c r="CA50" s="16"/>
      <c r="CB50" s="16"/>
      <c r="CC50" s="16"/>
      <c r="CD50" s="16"/>
      <c r="CE50" s="16"/>
      <c r="CF50" s="16"/>
      <c r="CG50" s="16"/>
      <c r="CH50" s="16"/>
      <c r="CI50" s="16"/>
      <c r="CJ50" s="16"/>
      <c r="CK50" s="16"/>
      <c r="CL50" s="16"/>
      <c r="CM50" s="16"/>
      <c r="CN50" s="16"/>
      <c r="CO50" s="16"/>
      <c r="CP50" s="16"/>
      <c r="CQ50" s="16"/>
      <c r="CR50" s="16"/>
      <c r="CS50" s="16"/>
      <c r="CT50" s="16"/>
      <c r="CU50" s="16"/>
      <c r="CV50" s="16"/>
      <c r="CW50" s="16"/>
      <c r="CX50" s="16"/>
      <c r="CY50" s="16"/>
      <c r="CZ50" s="16"/>
      <c r="DA50" s="16"/>
      <c r="DB50" s="16"/>
      <c r="DC50" s="16"/>
      <c r="DD50" s="16"/>
      <c r="DE50" s="16"/>
      <c r="DF50" s="16"/>
      <c r="DG50" s="16"/>
      <c r="DH50" s="16"/>
      <c r="DI50" s="16"/>
      <c r="DJ50" s="16"/>
      <c r="DK50" s="16"/>
      <c r="DL50" s="16"/>
      <c r="DM50" s="16"/>
      <c r="DN50" s="16"/>
      <c r="DO50" s="16"/>
      <c r="DP50" s="16"/>
      <c r="DQ50" s="16"/>
      <c r="DR50" s="16"/>
      <c r="DS50" s="16"/>
      <c r="DT50" s="16"/>
      <c r="DU50" s="16"/>
      <c r="DV50" s="16"/>
      <c r="DW50" s="16"/>
      <c r="DX50" s="16"/>
      <c r="DY50" s="16"/>
      <c r="DZ50" s="16"/>
      <c r="EA50" s="16"/>
      <c r="EB50" s="16"/>
      <c r="EC50" s="16"/>
      <c r="ED50" s="16"/>
      <c r="EE50" s="16"/>
      <c r="EF50" s="16"/>
      <c r="EG50" s="16"/>
      <c r="EH50" s="16"/>
      <c r="EI50" s="16"/>
      <c r="EJ50" s="16"/>
      <c r="EK50" s="16"/>
      <c r="EL50" s="16"/>
      <c r="EM50" s="16"/>
      <c r="EN50" s="16"/>
      <c r="EO50" s="16"/>
      <c r="EP50" s="16"/>
      <c r="EQ50" s="16"/>
      <c r="ER50" s="16"/>
      <c r="ES50" s="16"/>
      <c r="ET50" s="16"/>
      <c r="EU50" s="16"/>
      <c r="EV50" s="16"/>
      <c r="EW50" s="16"/>
      <c r="EX50" s="16"/>
      <c r="EY50" s="16"/>
      <c r="EZ50" s="16"/>
      <c r="FA50" s="16"/>
      <c r="FB50" s="16"/>
      <c r="FC50" s="16"/>
      <c r="FD50" s="16"/>
      <c r="FE50" s="16"/>
      <c r="FF50" s="16"/>
      <c r="FG50" s="16"/>
      <c r="FH50" s="16"/>
      <c r="FI50" s="16"/>
      <c r="FJ50" s="16"/>
      <c r="FK50" s="16"/>
      <c r="FL50" s="16"/>
      <c r="FM50" s="16"/>
      <c r="FN50" s="16"/>
      <c r="FO50" s="16"/>
      <c r="FP50" s="16"/>
      <c r="FQ50" s="16"/>
      <c r="FR50" s="16"/>
      <c r="FS50" s="16"/>
      <c r="FT50" s="16"/>
      <c r="FU50" s="16"/>
      <c r="FV50" s="16"/>
      <c r="FW50" s="16"/>
      <c r="FX50" s="16"/>
      <c r="FY50" s="16"/>
      <c r="FZ50" s="16"/>
      <c r="GA50" s="16"/>
      <c r="GB50" s="16"/>
      <c r="GC50" s="16"/>
      <c r="GD50" s="16"/>
      <c r="GE50" s="16"/>
      <c r="GF50" s="16"/>
      <c r="GG50" s="16"/>
      <c r="GH50" s="16"/>
      <c r="GI50" s="16"/>
      <c r="GJ50" s="16"/>
      <c r="GK50" s="16"/>
      <c r="GL50" s="16"/>
      <c r="GM50" s="16"/>
      <c r="GN50" s="16"/>
      <c r="GO50" s="16"/>
      <c r="GP50" s="16"/>
      <c r="GQ50" s="16"/>
      <c r="GR50" s="16"/>
      <c r="GS50" s="16"/>
      <c r="GT50" s="16"/>
      <c r="GU50" s="16"/>
      <c r="GV50" s="16"/>
      <c r="GW50" s="16"/>
      <c r="GX50" s="16"/>
      <c r="GY50" s="16"/>
      <c r="GZ50" s="16"/>
      <c r="HA50" s="16"/>
      <c r="HB50" s="16"/>
      <c r="HC50" s="16"/>
      <c r="HD50" s="16"/>
      <c r="HE50" s="16"/>
      <c r="HF50" s="16"/>
      <c r="HG50" s="16"/>
      <c r="HH50" s="16"/>
      <c r="HI50" s="16"/>
      <c r="HJ50" s="16"/>
      <c r="HK50" s="16"/>
      <c r="HL50" s="16"/>
      <c r="HM50" s="16"/>
      <c r="HN50" s="16"/>
      <c r="HO50" s="16"/>
      <c r="HP50" s="16"/>
    </row>
    <row r="51" spans="1:224" ht="12.75" customHeight="1" x14ac:dyDescent="0.2">
      <c r="A51" s="67" t="s">
        <v>188</v>
      </c>
      <c r="B51" s="20">
        <v>1057</v>
      </c>
      <c r="C51" s="68" t="s">
        <v>144</v>
      </c>
      <c r="D51" s="21">
        <f t="shared" ca="1" si="3"/>
        <v>18353516.969999999</v>
      </c>
      <c r="E51" s="21">
        <f t="shared" ca="1" si="3"/>
        <v>0</v>
      </c>
      <c r="F51" s="21">
        <f t="shared" ca="1" si="3"/>
        <v>280592.18</v>
      </c>
      <c r="G51" s="21">
        <f t="shared" ca="1" si="3"/>
        <v>1685381.49</v>
      </c>
      <c r="H51" s="22">
        <f t="shared" ca="1" si="1"/>
        <v>20319490.639999997</v>
      </c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  <c r="BM51" s="16"/>
      <c r="BN51" s="16"/>
      <c r="BO51" s="16"/>
      <c r="BP51" s="16"/>
      <c r="BQ51" s="16"/>
      <c r="BR51" s="16"/>
      <c r="BS51" s="16"/>
      <c r="BT51" s="16"/>
      <c r="BU51" s="16"/>
      <c r="BV51" s="16"/>
      <c r="BW51" s="16"/>
      <c r="BX51" s="16"/>
      <c r="BY51" s="16"/>
      <c r="BZ51" s="16"/>
      <c r="CA51" s="16"/>
      <c r="CB51" s="16"/>
      <c r="CC51" s="16"/>
      <c r="CD51" s="16"/>
      <c r="CE51" s="16"/>
      <c r="CF51" s="16"/>
      <c r="CG51" s="16"/>
      <c r="CH51" s="16"/>
      <c r="CI51" s="16"/>
      <c r="CJ51" s="16"/>
      <c r="CK51" s="16"/>
      <c r="CL51" s="16"/>
      <c r="CM51" s="16"/>
      <c r="CN51" s="16"/>
      <c r="CO51" s="16"/>
      <c r="CP51" s="16"/>
      <c r="CQ51" s="16"/>
      <c r="CR51" s="16"/>
      <c r="CS51" s="16"/>
      <c r="CT51" s="16"/>
      <c r="CU51" s="16"/>
      <c r="CV51" s="16"/>
      <c r="CW51" s="16"/>
      <c r="CX51" s="16"/>
      <c r="CY51" s="16"/>
      <c r="CZ51" s="16"/>
      <c r="DA51" s="16"/>
      <c r="DB51" s="16"/>
      <c r="DC51" s="16"/>
      <c r="DD51" s="16"/>
      <c r="DE51" s="16"/>
      <c r="DF51" s="16"/>
      <c r="DG51" s="16"/>
      <c r="DH51" s="16"/>
      <c r="DI51" s="16"/>
      <c r="DJ51" s="16"/>
      <c r="DK51" s="16"/>
      <c r="DL51" s="16"/>
      <c r="DM51" s="16"/>
      <c r="DN51" s="16"/>
      <c r="DO51" s="16"/>
      <c r="DP51" s="16"/>
      <c r="DQ51" s="16"/>
      <c r="DR51" s="16"/>
      <c r="DS51" s="16"/>
      <c r="DT51" s="16"/>
      <c r="DU51" s="16"/>
      <c r="DV51" s="16"/>
      <c r="DW51" s="16"/>
      <c r="DX51" s="16"/>
      <c r="DY51" s="16"/>
      <c r="DZ51" s="16"/>
      <c r="EA51" s="16"/>
      <c r="EB51" s="16"/>
      <c r="EC51" s="16"/>
      <c r="ED51" s="16"/>
      <c r="EE51" s="16"/>
      <c r="EF51" s="16"/>
      <c r="EG51" s="16"/>
      <c r="EH51" s="16"/>
      <c r="EI51" s="16"/>
      <c r="EJ51" s="16"/>
      <c r="EK51" s="16"/>
      <c r="EL51" s="16"/>
      <c r="EM51" s="16"/>
      <c r="EN51" s="16"/>
      <c r="EO51" s="16"/>
      <c r="EP51" s="16"/>
      <c r="EQ51" s="16"/>
      <c r="ER51" s="16"/>
      <c r="ES51" s="16"/>
      <c r="ET51" s="16"/>
      <c r="EU51" s="16"/>
      <c r="EV51" s="16"/>
      <c r="EW51" s="16"/>
      <c r="EX51" s="16"/>
      <c r="EY51" s="16"/>
      <c r="EZ51" s="16"/>
      <c r="FA51" s="16"/>
      <c r="FB51" s="16"/>
      <c r="FC51" s="16"/>
      <c r="FD51" s="16"/>
      <c r="FE51" s="16"/>
      <c r="FF51" s="16"/>
      <c r="FG51" s="16"/>
      <c r="FH51" s="16"/>
      <c r="FI51" s="16"/>
      <c r="FJ51" s="16"/>
      <c r="FK51" s="16"/>
      <c r="FL51" s="16"/>
      <c r="FM51" s="16"/>
      <c r="FN51" s="16"/>
      <c r="FO51" s="16"/>
      <c r="FP51" s="16"/>
      <c r="FQ51" s="16"/>
      <c r="FR51" s="16"/>
      <c r="FS51" s="16"/>
      <c r="FT51" s="16"/>
      <c r="FU51" s="16"/>
      <c r="FV51" s="16"/>
      <c r="FW51" s="16"/>
      <c r="FX51" s="16"/>
      <c r="FY51" s="16"/>
      <c r="FZ51" s="16"/>
      <c r="GA51" s="16"/>
      <c r="GB51" s="16"/>
      <c r="GC51" s="16"/>
      <c r="GD51" s="16"/>
      <c r="GE51" s="16"/>
      <c r="GF51" s="16"/>
      <c r="GG51" s="16"/>
      <c r="GH51" s="16"/>
      <c r="GI51" s="16"/>
      <c r="GJ51" s="16"/>
      <c r="GK51" s="16"/>
      <c r="GL51" s="16"/>
      <c r="GM51" s="16"/>
      <c r="GN51" s="16"/>
      <c r="GO51" s="16"/>
      <c r="GP51" s="16"/>
      <c r="GQ51" s="16"/>
      <c r="GR51" s="16"/>
      <c r="GS51" s="16"/>
      <c r="GT51" s="16"/>
      <c r="GU51" s="16"/>
      <c r="GV51" s="16"/>
      <c r="GW51" s="16"/>
      <c r="GX51" s="16"/>
      <c r="GY51" s="16"/>
      <c r="GZ51" s="16"/>
      <c r="HA51" s="16"/>
      <c r="HB51" s="16"/>
      <c r="HC51" s="16"/>
      <c r="HD51" s="16"/>
      <c r="HE51" s="16"/>
      <c r="HF51" s="16"/>
      <c r="HG51" s="16"/>
      <c r="HH51" s="16"/>
      <c r="HI51" s="16"/>
      <c r="HJ51" s="16"/>
      <c r="HK51" s="16"/>
      <c r="HL51" s="16"/>
      <c r="HM51" s="16"/>
      <c r="HN51" s="16"/>
      <c r="HO51" s="16"/>
      <c r="HP51" s="16"/>
    </row>
    <row r="52" spans="1:224" ht="12.75" customHeight="1" x14ac:dyDescent="0.2">
      <c r="A52" s="67" t="s">
        <v>189</v>
      </c>
      <c r="B52" s="20">
        <v>1058</v>
      </c>
      <c r="C52" s="68" t="s">
        <v>144</v>
      </c>
      <c r="D52" s="21">
        <f t="shared" ca="1" si="3"/>
        <v>14761</v>
      </c>
      <c r="E52" s="21">
        <f t="shared" ca="1" si="3"/>
        <v>0</v>
      </c>
      <c r="F52" s="21">
        <f t="shared" ca="1" si="3"/>
        <v>5568</v>
      </c>
      <c r="G52" s="21">
        <f t="shared" ca="1" si="3"/>
        <v>76836533</v>
      </c>
      <c r="H52" s="22">
        <f t="shared" ref="H52" ca="1" si="4">+SUM(D52:G52)</f>
        <v>76856862</v>
      </c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  <c r="BB52" s="16"/>
      <c r="BC52" s="16"/>
      <c r="BD52" s="16"/>
      <c r="BE52" s="16"/>
      <c r="BF52" s="16"/>
      <c r="BG52" s="16"/>
      <c r="BH52" s="16"/>
      <c r="BI52" s="16"/>
      <c r="BJ52" s="16"/>
      <c r="BK52" s="16"/>
      <c r="BL52" s="16"/>
      <c r="BM52" s="16"/>
      <c r="BN52" s="16"/>
      <c r="BO52" s="16"/>
      <c r="BP52" s="16"/>
      <c r="BQ52" s="16"/>
      <c r="BR52" s="16"/>
      <c r="BS52" s="16"/>
      <c r="BT52" s="16"/>
      <c r="BU52" s="16"/>
      <c r="BV52" s="16"/>
      <c r="BW52" s="16"/>
      <c r="BX52" s="16"/>
      <c r="BY52" s="16"/>
      <c r="BZ52" s="16"/>
      <c r="CA52" s="16"/>
      <c r="CB52" s="16"/>
      <c r="CC52" s="16"/>
      <c r="CD52" s="16"/>
      <c r="CE52" s="16"/>
      <c r="CF52" s="16"/>
      <c r="CG52" s="16"/>
      <c r="CH52" s="16"/>
      <c r="CI52" s="16"/>
      <c r="CJ52" s="16"/>
      <c r="CK52" s="16"/>
      <c r="CL52" s="16"/>
      <c r="CM52" s="16"/>
      <c r="CN52" s="16"/>
      <c r="CO52" s="16"/>
      <c r="CP52" s="16"/>
      <c r="CQ52" s="16"/>
      <c r="CR52" s="16"/>
      <c r="CS52" s="16"/>
      <c r="CT52" s="16"/>
      <c r="CU52" s="16"/>
      <c r="CV52" s="16"/>
      <c r="CW52" s="16"/>
      <c r="CX52" s="16"/>
      <c r="CY52" s="16"/>
      <c r="CZ52" s="16"/>
      <c r="DA52" s="16"/>
      <c r="DB52" s="16"/>
      <c r="DC52" s="16"/>
      <c r="DD52" s="16"/>
      <c r="DE52" s="16"/>
      <c r="DF52" s="16"/>
      <c r="DG52" s="16"/>
      <c r="DH52" s="16"/>
      <c r="DI52" s="16"/>
      <c r="DJ52" s="16"/>
      <c r="DK52" s="16"/>
      <c r="DL52" s="16"/>
      <c r="DM52" s="16"/>
      <c r="DN52" s="16"/>
      <c r="DO52" s="16"/>
      <c r="DP52" s="16"/>
      <c r="DQ52" s="16"/>
      <c r="DR52" s="16"/>
      <c r="DS52" s="16"/>
      <c r="DT52" s="16"/>
      <c r="DU52" s="16"/>
      <c r="DV52" s="16"/>
      <c r="DW52" s="16"/>
      <c r="DX52" s="16"/>
      <c r="DY52" s="16"/>
      <c r="DZ52" s="16"/>
      <c r="EA52" s="16"/>
      <c r="EB52" s="16"/>
      <c r="EC52" s="16"/>
      <c r="ED52" s="16"/>
      <c r="EE52" s="16"/>
      <c r="EF52" s="16"/>
      <c r="EG52" s="16"/>
      <c r="EH52" s="16"/>
      <c r="EI52" s="16"/>
      <c r="EJ52" s="16"/>
      <c r="EK52" s="16"/>
      <c r="EL52" s="16"/>
      <c r="EM52" s="16"/>
      <c r="EN52" s="16"/>
      <c r="EO52" s="16"/>
      <c r="EP52" s="16"/>
      <c r="EQ52" s="16"/>
      <c r="ER52" s="16"/>
      <c r="ES52" s="16"/>
      <c r="ET52" s="16"/>
      <c r="EU52" s="16"/>
      <c r="EV52" s="16"/>
      <c r="EW52" s="16"/>
      <c r="EX52" s="16"/>
      <c r="EY52" s="16"/>
      <c r="EZ52" s="16"/>
      <c r="FA52" s="16"/>
      <c r="FB52" s="16"/>
      <c r="FC52" s="16"/>
      <c r="FD52" s="16"/>
      <c r="FE52" s="16"/>
      <c r="FF52" s="16"/>
      <c r="FG52" s="16"/>
      <c r="FH52" s="16"/>
      <c r="FI52" s="16"/>
      <c r="FJ52" s="16"/>
      <c r="FK52" s="16"/>
      <c r="FL52" s="16"/>
      <c r="FM52" s="16"/>
      <c r="FN52" s="16"/>
      <c r="FO52" s="16"/>
      <c r="FP52" s="16"/>
      <c r="FQ52" s="16"/>
      <c r="FR52" s="16"/>
      <c r="FS52" s="16"/>
      <c r="FT52" s="16"/>
      <c r="FU52" s="16"/>
      <c r="FV52" s="16"/>
      <c r="FW52" s="16"/>
      <c r="FX52" s="16"/>
      <c r="FY52" s="16"/>
      <c r="FZ52" s="16"/>
      <c r="GA52" s="16"/>
      <c r="GB52" s="16"/>
      <c r="GC52" s="16"/>
      <c r="GD52" s="16"/>
      <c r="GE52" s="16"/>
      <c r="GF52" s="16"/>
      <c r="GG52" s="16"/>
      <c r="GH52" s="16"/>
      <c r="GI52" s="16"/>
      <c r="GJ52" s="16"/>
      <c r="GK52" s="16"/>
      <c r="GL52" s="16"/>
      <c r="GM52" s="16"/>
      <c r="GN52" s="16"/>
      <c r="GO52" s="16"/>
      <c r="GP52" s="16"/>
      <c r="GQ52" s="16"/>
      <c r="GR52" s="16"/>
      <c r="GS52" s="16"/>
      <c r="GT52" s="16"/>
      <c r="GU52" s="16"/>
      <c r="GV52" s="16"/>
      <c r="GW52" s="16"/>
      <c r="GX52" s="16"/>
      <c r="GY52" s="16"/>
      <c r="GZ52" s="16"/>
      <c r="HA52" s="16"/>
      <c r="HB52" s="16"/>
      <c r="HC52" s="16"/>
      <c r="HD52" s="16"/>
      <c r="HE52" s="16"/>
      <c r="HF52" s="16"/>
      <c r="HG52" s="16"/>
      <c r="HH52" s="16"/>
      <c r="HI52" s="16"/>
      <c r="HJ52" s="16"/>
      <c r="HK52" s="16"/>
      <c r="HL52" s="16"/>
      <c r="HM52" s="16"/>
      <c r="HN52" s="16"/>
      <c r="HO52" s="16"/>
      <c r="HP52" s="16"/>
    </row>
    <row r="53" spans="1:224" ht="12.75" customHeight="1" x14ac:dyDescent="0.2">
      <c r="A53" s="67" t="s">
        <v>190</v>
      </c>
      <c r="B53" s="20">
        <v>1059</v>
      </c>
      <c r="C53" s="68" t="s">
        <v>144</v>
      </c>
      <c r="D53" s="21">
        <f t="shared" ca="1" si="3"/>
        <v>0</v>
      </c>
      <c r="E53" s="21">
        <f t="shared" ca="1" si="3"/>
        <v>0</v>
      </c>
      <c r="F53" s="21">
        <f t="shared" ca="1" si="3"/>
        <v>0</v>
      </c>
      <c r="G53" s="21">
        <f t="shared" ca="1" si="3"/>
        <v>0</v>
      </c>
      <c r="H53" s="22">
        <f t="shared" ref="H53:H55" ca="1" si="5">+SUM(D53:G53)</f>
        <v>0</v>
      </c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  <c r="BB53" s="16"/>
      <c r="BC53" s="16"/>
      <c r="BD53" s="16"/>
      <c r="BE53" s="16"/>
      <c r="BF53" s="16"/>
      <c r="BG53" s="16"/>
      <c r="BH53" s="16"/>
      <c r="BI53" s="16"/>
      <c r="BJ53" s="16"/>
      <c r="BK53" s="16"/>
      <c r="BL53" s="16"/>
      <c r="BM53" s="16"/>
      <c r="BN53" s="16"/>
      <c r="BO53" s="16"/>
      <c r="BP53" s="16"/>
      <c r="BQ53" s="16"/>
      <c r="BR53" s="16"/>
      <c r="BS53" s="16"/>
      <c r="BT53" s="16"/>
      <c r="BU53" s="16"/>
      <c r="BV53" s="16"/>
      <c r="BW53" s="16"/>
      <c r="BX53" s="16"/>
      <c r="BY53" s="16"/>
      <c r="BZ53" s="16"/>
      <c r="CA53" s="16"/>
      <c r="CB53" s="16"/>
      <c r="CC53" s="16"/>
      <c r="CD53" s="16"/>
      <c r="CE53" s="16"/>
      <c r="CF53" s="16"/>
      <c r="CG53" s="16"/>
      <c r="CH53" s="16"/>
      <c r="CI53" s="16"/>
      <c r="CJ53" s="16"/>
      <c r="CK53" s="16"/>
      <c r="CL53" s="16"/>
      <c r="CM53" s="16"/>
      <c r="CN53" s="16"/>
      <c r="CO53" s="16"/>
      <c r="CP53" s="16"/>
      <c r="CQ53" s="16"/>
      <c r="CR53" s="16"/>
      <c r="CS53" s="16"/>
      <c r="CT53" s="16"/>
      <c r="CU53" s="16"/>
      <c r="CV53" s="16"/>
      <c r="CW53" s="16"/>
      <c r="CX53" s="16"/>
      <c r="CY53" s="16"/>
      <c r="CZ53" s="16"/>
      <c r="DA53" s="16"/>
      <c r="DB53" s="16"/>
      <c r="DC53" s="16"/>
      <c r="DD53" s="16"/>
      <c r="DE53" s="16"/>
      <c r="DF53" s="16"/>
      <c r="DG53" s="16"/>
      <c r="DH53" s="16"/>
      <c r="DI53" s="16"/>
      <c r="DJ53" s="16"/>
      <c r="DK53" s="16"/>
      <c r="DL53" s="16"/>
      <c r="DM53" s="16"/>
      <c r="DN53" s="16"/>
      <c r="DO53" s="16"/>
      <c r="DP53" s="16"/>
      <c r="DQ53" s="16"/>
      <c r="DR53" s="16"/>
      <c r="DS53" s="16"/>
      <c r="DT53" s="16"/>
      <c r="DU53" s="16"/>
      <c r="DV53" s="16"/>
      <c r="DW53" s="16"/>
      <c r="DX53" s="16"/>
      <c r="DY53" s="16"/>
      <c r="DZ53" s="16"/>
      <c r="EA53" s="16"/>
      <c r="EB53" s="16"/>
      <c r="EC53" s="16"/>
      <c r="ED53" s="16"/>
      <c r="EE53" s="16"/>
      <c r="EF53" s="16"/>
      <c r="EG53" s="16"/>
      <c r="EH53" s="16"/>
      <c r="EI53" s="16"/>
      <c r="EJ53" s="16"/>
      <c r="EK53" s="16"/>
      <c r="EL53" s="16"/>
      <c r="EM53" s="16"/>
      <c r="EN53" s="16"/>
      <c r="EO53" s="16"/>
      <c r="EP53" s="16"/>
      <c r="EQ53" s="16"/>
      <c r="ER53" s="16"/>
      <c r="ES53" s="16"/>
      <c r="ET53" s="16"/>
      <c r="EU53" s="16"/>
      <c r="EV53" s="16"/>
      <c r="EW53" s="16"/>
      <c r="EX53" s="16"/>
      <c r="EY53" s="16"/>
      <c r="EZ53" s="16"/>
      <c r="FA53" s="16"/>
      <c r="FB53" s="16"/>
      <c r="FC53" s="16"/>
      <c r="FD53" s="16"/>
      <c r="FE53" s="16"/>
      <c r="FF53" s="16"/>
      <c r="FG53" s="16"/>
      <c r="FH53" s="16"/>
      <c r="FI53" s="16"/>
      <c r="FJ53" s="16"/>
      <c r="FK53" s="16"/>
      <c r="FL53" s="16"/>
      <c r="FM53" s="16"/>
      <c r="FN53" s="16"/>
      <c r="FO53" s="16"/>
      <c r="FP53" s="16"/>
      <c r="FQ53" s="16"/>
      <c r="FR53" s="16"/>
      <c r="FS53" s="16"/>
      <c r="FT53" s="16"/>
      <c r="FU53" s="16"/>
      <c r="FV53" s="16"/>
      <c r="FW53" s="16"/>
      <c r="FX53" s="16"/>
      <c r="FY53" s="16"/>
      <c r="FZ53" s="16"/>
      <c r="GA53" s="16"/>
      <c r="GB53" s="16"/>
      <c r="GC53" s="16"/>
      <c r="GD53" s="16"/>
      <c r="GE53" s="16"/>
      <c r="GF53" s="16"/>
      <c r="GG53" s="16"/>
      <c r="GH53" s="16"/>
      <c r="GI53" s="16"/>
      <c r="GJ53" s="16"/>
      <c r="GK53" s="16"/>
      <c r="GL53" s="16"/>
      <c r="GM53" s="16"/>
      <c r="GN53" s="16"/>
      <c r="GO53" s="16"/>
      <c r="GP53" s="16"/>
      <c r="GQ53" s="16"/>
      <c r="GR53" s="16"/>
      <c r="GS53" s="16"/>
      <c r="GT53" s="16"/>
      <c r="GU53" s="16"/>
      <c r="GV53" s="16"/>
      <c r="GW53" s="16"/>
      <c r="GX53" s="16"/>
      <c r="GY53" s="16"/>
      <c r="GZ53" s="16"/>
      <c r="HA53" s="16"/>
      <c r="HB53" s="16"/>
      <c r="HC53" s="16"/>
      <c r="HD53" s="16"/>
      <c r="HE53" s="16"/>
      <c r="HF53" s="16"/>
      <c r="HG53" s="16"/>
      <c r="HH53" s="16"/>
      <c r="HI53" s="16"/>
      <c r="HJ53" s="16"/>
      <c r="HK53" s="16"/>
      <c r="HL53" s="16"/>
      <c r="HM53" s="16"/>
      <c r="HN53" s="16"/>
      <c r="HO53" s="16"/>
      <c r="HP53" s="16"/>
    </row>
    <row r="54" spans="1:224" ht="12.75" customHeight="1" x14ac:dyDescent="0.2">
      <c r="A54" s="67" t="s">
        <v>191</v>
      </c>
      <c r="B54" s="20">
        <v>1060</v>
      </c>
      <c r="C54" s="68" t="s">
        <v>144</v>
      </c>
      <c r="D54" s="21">
        <f t="shared" ca="1" si="3"/>
        <v>0</v>
      </c>
      <c r="E54" s="21">
        <f t="shared" ca="1" si="3"/>
        <v>0</v>
      </c>
      <c r="F54" s="21">
        <f t="shared" ca="1" si="3"/>
        <v>0</v>
      </c>
      <c r="G54" s="21">
        <f t="shared" ca="1" si="3"/>
        <v>0</v>
      </c>
      <c r="H54" s="22">
        <f t="shared" ca="1" si="5"/>
        <v>0</v>
      </c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6"/>
      <c r="BA54" s="16"/>
      <c r="BB54" s="16"/>
      <c r="BC54" s="16"/>
      <c r="BD54" s="16"/>
      <c r="BE54" s="16"/>
      <c r="BF54" s="16"/>
      <c r="BG54" s="16"/>
      <c r="BH54" s="16"/>
      <c r="BI54" s="16"/>
      <c r="BJ54" s="16"/>
      <c r="BK54" s="16"/>
      <c r="BL54" s="16"/>
      <c r="BM54" s="16"/>
      <c r="BN54" s="16"/>
      <c r="BO54" s="16"/>
      <c r="BP54" s="16"/>
      <c r="BQ54" s="16"/>
      <c r="BR54" s="16"/>
      <c r="BS54" s="16"/>
      <c r="BT54" s="16"/>
      <c r="BU54" s="16"/>
      <c r="BV54" s="16"/>
      <c r="BW54" s="16"/>
      <c r="BX54" s="16"/>
      <c r="BY54" s="16"/>
      <c r="BZ54" s="16"/>
      <c r="CA54" s="16"/>
      <c r="CB54" s="16"/>
      <c r="CC54" s="16"/>
      <c r="CD54" s="16"/>
      <c r="CE54" s="16"/>
      <c r="CF54" s="16"/>
      <c r="CG54" s="16"/>
      <c r="CH54" s="16"/>
      <c r="CI54" s="16"/>
      <c r="CJ54" s="16"/>
      <c r="CK54" s="16"/>
      <c r="CL54" s="16"/>
      <c r="CM54" s="16"/>
      <c r="CN54" s="16"/>
      <c r="CO54" s="16"/>
      <c r="CP54" s="16"/>
      <c r="CQ54" s="16"/>
      <c r="CR54" s="16"/>
      <c r="CS54" s="16"/>
      <c r="CT54" s="16"/>
      <c r="CU54" s="16"/>
      <c r="CV54" s="16"/>
      <c r="CW54" s="16"/>
      <c r="CX54" s="16"/>
      <c r="CY54" s="16"/>
      <c r="CZ54" s="16"/>
      <c r="DA54" s="16"/>
      <c r="DB54" s="16"/>
      <c r="DC54" s="16"/>
      <c r="DD54" s="16"/>
      <c r="DE54" s="16"/>
      <c r="DF54" s="16"/>
      <c r="DG54" s="16"/>
      <c r="DH54" s="16"/>
      <c r="DI54" s="16"/>
      <c r="DJ54" s="16"/>
      <c r="DK54" s="16"/>
      <c r="DL54" s="16"/>
      <c r="DM54" s="16"/>
      <c r="DN54" s="16"/>
      <c r="DO54" s="16"/>
      <c r="DP54" s="16"/>
      <c r="DQ54" s="16"/>
      <c r="DR54" s="16"/>
      <c r="DS54" s="16"/>
      <c r="DT54" s="16"/>
      <c r="DU54" s="16"/>
      <c r="DV54" s="16"/>
      <c r="DW54" s="16"/>
      <c r="DX54" s="16"/>
      <c r="DY54" s="16"/>
      <c r="DZ54" s="16"/>
      <c r="EA54" s="16"/>
      <c r="EB54" s="16"/>
      <c r="EC54" s="16"/>
      <c r="ED54" s="16"/>
      <c r="EE54" s="16"/>
      <c r="EF54" s="16"/>
      <c r="EG54" s="16"/>
      <c r="EH54" s="16"/>
      <c r="EI54" s="16"/>
      <c r="EJ54" s="16"/>
      <c r="EK54" s="16"/>
      <c r="EL54" s="16"/>
      <c r="EM54" s="16"/>
      <c r="EN54" s="16"/>
      <c r="EO54" s="16"/>
      <c r="EP54" s="16"/>
      <c r="EQ54" s="16"/>
      <c r="ER54" s="16"/>
      <c r="ES54" s="16"/>
      <c r="ET54" s="16"/>
      <c r="EU54" s="16"/>
      <c r="EV54" s="16"/>
      <c r="EW54" s="16"/>
      <c r="EX54" s="16"/>
      <c r="EY54" s="16"/>
      <c r="EZ54" s="16"/>
      <c r="FA54" s="16"/>
      <c r="FB54" s="16"/>
      <c r="FC54" s="16"/>
      <c r="FD54" s="16"/>
      <c r="FE54" s="16"/>
      <c r="FF54" s="16"/>
      <c r="FG54" s="16"/>
      <c r="FH54" s="16"/>
      <c r="FI54" s="16"/>
      <c r="FJ54" s="16"/>
      <c r="FK54" s="16"/>
      <c r="FL54" s="16"/>
      <c r="FM54" s="16"/>
      <c r="FN54" s="16"/>
      <c r="FO54" s="16"/>
      <c r="FP54" s="16"/>
      <c r="FQ54" s="16"/>
      <c r="FR54" s="16"/>
      <c r="FS54" s="16"/>
      <c r="FT54" s="16"/>
      <c r="FU54" s="16"/>
      <c r="FV54" s="16"/>
      <c r="FW54" s="16"/>
      <c r="FX54" s="16"/>
      <c r="FY54" s="16"/>
      <c r="FZ54" s="16"/>
      <c r="GA54" s="16"/>
      <c r="GB54" s="16"/>
      <c r="GC54" s="16"/>
      <c r="GD54" s="16"/>
      <c r="GE54" s="16"/>
      <c r="GF54" s="16"/>
      <c r="GG54" s="16"/>
      <c r="GH54" s="16"/>
      <c r="GI54" s="16"/>
      <c r="GJ54" s="16"/>
      <c r="GK54" s="16"/>
      <c r="GL54" s="16"/>
      <c r="GM54" s="16"/>
      <c r="GN54" s="16"/>
      <c r="GO54" s="16"/>
      <c r="GP54" s="16"/>
      <c r="GQ54" s="16"/>
      <c r="GR54" s="16"/>
      <c r="GS54" s="16"/>
      <c r="GT54" s="16"/>
      <c r="GU54" s="16"/>
      <c r="GV54" s="16"/>
      <c r="GW54" s="16"/>
      <c r="GX54" s="16"/>
      <c r="GY54" s="16"/>
      <c r="GZ54" s="16"/>
      <c r="HA54" s="16"/>
      <c r="HB54" s="16"/>
      <c r="HC54" s="16"/>
      <c r="HD54" s="16"/>
      <c r="HE54" s="16"/>
      <c r="HF54" s="16"/>
      <c r="HG54" s="16"/>
      <c r="HH54" s="16"/>
      <c r="HI54" s="16"/>
      <c r="HJ54" s="16"/>
      <c r="HK54" s="16"/>
      <c r="HL54" s="16"/>
      <c r="HM54" s="16"/>
      <c r="HN54" s="16"/>
      <c r="HO54" s="16"/>
      <c r="HP54" s="16"/>
    </row>
    <row r="55" spans="1:224" ht="12.75" customHeight="1" x14ac:dyDescent="0.2">
      <c r="A55" s="67" t="s">
        <v>192</v>
      </c>
      <c r="B55" s="20">
        <v>1061</v>
      </c>
      <c r="C55" s="68" t="s">
        <v>144</v>
      </c>
      <c r="D55" s="21">
        <f t="shared" ca="1" si="3"/>
        <v>0</v>
      </c>
      <c r="E55" s="21">
        <f t="shared" ca="1" si="3"/>
        <v>0</v>
      </c>
      <c r="F55" s="21">
        <f t="shared" ca="1" si="3"/>
        <v>0</v>
      </c>
      <c r="G55" s="21">
        <f t="shared" ca="1" si="3"/>
        <v>0</v>
      </c>
      <c r="H55" s="22">
        <f t="shared" ca="1" si="5"/>
        <v>0</v>
      </c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6"/>
      <c r="BT55" s="16"/>
      <c r="BU55" s="16"/>
      <c r="BV55" s="16"/>
      <c r="BW55" s="16"/>
      <c r="BX55" s="16"/>
      <c r="BY55" s="16"/>
      <c r="BZ55" s="16"/>
      <c r="CA55" s="16"/>
      <c r="CB55" s="16"/>
      <c r="CC55" s="16"/>
      <c r="CD55" s="16"/>
      <c r="CE55" s="16"/>
      <c r="CF55" s="16"/>
      <c r="CG55" s="16"/>
      <c r="CH55" s="16"/>
      <c r="CI55" s="16"/>
      <c r="CJ55" s="16"/>
      <c r="CK55" s="16"/>
      <c r="CL55" s="16"/>
      <c r="CM55" s="16"/>
      <c r="CN55" s="16"/>
      <c r="CO55" s="16"/>
      <c r="CP55" s="16"/>
      <c r="CQ55" s="16"/>
      <c r="CR55" s="16"/>
      <c r="CS55" s="16"/>
      <c r="CT55" s="16"/>
      <c r="CU55" s="16"/>
      <c r="CV55" s="16"/>
      <c r="CW55" s="16"/>
      <c r="CX55" s="16"/>
      <c r="CY55" s="16"/>
      <c r="CZ55" s="16"/>
      <c r="DA55" s="16"/>
      <c r="DB55" s="16"/>
      <c r="DC55" s="16"/>
      <c r="DD55" s="16"/>
      <c r="DE55" s="16"/>
      <c r="DF55" s="16"/>
      <c r="DG55" s="16"/>
      <c r="DH55" s="16"/>
      <c r="DI55" s="16"/>
      <c r="DJ55" s="16"/>
      <c r="DK55" s="16"/>
      <c r="DL55" s="16"/>
      <c r="DM55" s="16"/>
      <c r="DN55" s="16"/>
      <c r="DO55" s="16"/>
      <c r="DP55" s="16"/>
      <c r="DQ55" s="16"/>
      <c r="DR55" s="16"/>
      <c r="DS55" s="16"/>
      <c r="DT55" s="16"/>
      <c r="DU55" s="16"/>
      <c r="DV55" s="16"/>
      <c r="DW55" s="16"/>
      <c r="DX55" s="16"/>
      <c r="DY55" s="16"/>
      <c r="DZ55" s="16"/>
      <c r="EA55" s="16"/>
      <c r="EB55" s="16"/>
      <c r="EC55" s="16"/>
      <c r="ED55" s="16"/>
      <c r="EE55" s="16"/>
      <c r="EF55" s="16"/>
      <c r="EG55" s="16"/>
      <c r="EH55" s="16"/>
      <c r="EI55" s="16"/>
      <c r="EJ55" s="16"/>
      <c r="EK55" s="16"/>
      <c r="EL55" s="16"/>
      <c r="EM55" s="16"/>
      <c r="EN55" s="16"/>
      <c r="EO55" s="16"/>
      <c r="EP55" s="16"/>
      <c r="EQ55" s="16"/>
      <c r="ER55" s="16"/>
      <c r="ES55" s="16"/>
      <c r="ET55" s="16"/>
      <c r="EU55" s="16"/>
      <c r="EV55" s="16"/>
      <c r="EW55" s="16"/>
      <c r="EX55" s="16"/>
      <c r="EY55" s="16"/>
      <c r="EZ55" s="16"/>
      <c r="FA55" s="16"/>
      <c r="FB55" s="16"/>
      <c r="FC55" s="16"/>
      <c r="FD55" s="16"/>
      <c r="FE55" s="16"/>
      <c r="FF55" s="16"/>
      <c r="FG55" s="16"/>
      <c r="FH55" s="16"/>
      <c r="FI55" s="16"/>
      <c r="FJ55" s="16"/>
      <c r="FK55" s="16"/>
      <c r="FL55" s="16"/>
      <c r="FM55" s="16"/>
      <c r="FN55" s="16"/>
      <c r="FO55" s="16"/>
      <c r="FP55" s="16"/>
      <c r="FQ55" s="16"/>
      <c r="FR55" s="16"/>
      <c r="FS55" s="16"/>
      <c r="FT55" s="16"/>
      <c r="FU55" s="16"/>
      <c r="FV55" s="16"/>
      <c r="FW55" s="16"/>
      <c r="FX55" s="16"/>
      <c r="FY55" s="16"/>
      <c r="FZ55" s="16"/>
      <c r="GA55" s="16"/>
      <c r="GB55" s="16"/>
      <c r="GC55" s="16"/>
      <c r="GD55" s="16"/>
      <c r="GE55" s="16"/>
      <c r="GF55" s="16"/>
      <c r="GG55" s="16"/>
      <c r="GH55" s="16"/>
      <c r="GI55" s="16"/>
      <c r="GJ55" s="16"/>
      <c r="GK55" s="16"/>
      <c r="GL55" s="16"/>
      <c r="GM55" s="16"/>
      <c r="GN55" s="16"/>
      <c r="GO55" s="16"/>
      <c r="GP55" s="16"/>
      <c r="GQ55" s="16"/>
      <c r="GR55" s="16"/>
      <c r="GS55" s="16"/>
      <c r="GT55" s="16"/>
      <c r="GU55" s="16"/>
      <c r="GV55" s="16"/>
      <c r="GW55" s="16"/>
      <c r="GX55" s="16"/>
      <c r="GY55" s="16"/>
      <c r="GZ55" s="16"/>
      <c r="HA55" s="16"/>
      <c r="HB55" s="16"/>
      <c r="HC55" s="16"/>
      <c r="HD55" s="16"/>
      <c r="HE55" s="16"/>
      <c r="HF55" s="16"/>
      <c r="HG55" s="16"/>
      <c r="HH55" s="16"/>
      <c r="HI55" s="16"/>
      <c r="HJ55" s="16"/>
      <c r="HK55" s="16"/>
      <c r="HL55" s="16"/>
      <c r="HM55" s="16"/>
      <c r="HN55" s="16"/>
      <c r="HO55" s="16"/>
      <c r="HP55" s="16"/>
    </row>
    <row r="56" spans="1:224" ht="12.75" customHeight="1" x14ac:dyDescent="0.2">
      <c r="A56" s="67" t="s">
        <v>193</v>
      </c>
      <c r="B56" s="20">
        <v>2001</v>
      </c>
      <c r="C56" s="68" t="s">
        <v>144</v>
      </c>
      <c r="D56" s="21">
        <f t="shared" ca="1" si="3"/>
        <v>0</v>
      </c>
      <c r="E56" s="21">
        <f t="shared" ca="1" si="3"/>
        <v>0</v>
      </c>
      <c r="F56" s="21">
        <f t="shared" ca="1" si="3"/>
        <v>0</v>
      </c>
      <c r="G56" s="21">
        <f t="shared" ca="1" si="3"/>
        <v>0</v>
      </c>
      <c r="H56" s="22">
        <f t="shared" ca="1" si="1"/>
        <v>0</v>
      </c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6"/>
      <c r="BA56" s="16"/>
      <c r="BB56" s="16"/>
      <c r="BC56" s="16"/>
      <c r="BD56" s="16"/>
      <c r="BE56" s="16"/>
      <c r="BF56" s="16"/>
      <c r="BG56" s="16"/>
      <c r="BH56" s="16"/>
      <c r="BI56" s="16"/>
      <c r="BJ56" s="16"/>
      <c r="BK56" s="16"/>
      <c r="BL56" s="16"/>
      <c r="BM56" s="16"/>
      <c r="BN56" s="16"/>
      <c r="BO56" s="16"/>
      <c r="BP56" s="16"/>
      <c r="BQ56" s="16"/>
      <c r="BR56" s="16"/>
      <c r="BS56" s="16"/>
      <c r="BT56" s="16"/>
      <c r="BU56" s="16"/>
      <c r="BV56" s="16"/>
      <c r="BW56" s="16"/>
      <c r="BX56" s="16"/>
      <c r="BY56" s="16"/>
      <c r="BZ56" s="16"/>
      <c r="CA56" s="16"/>
      <c r="CB56" s="16"/>
      <c r="CC56" s="16"/>
      <c r="CD56" s="16"/>
      <c r="CE56" s="16"/>
      <c r="CF56" s="16"/>
      <c r="CG56" s="16"/>
      <c r="CH56" s="16"/>
      <c r="CI56" s="16"/>
      <c r="CJ56" s="16"/>
      <c r="CK56" s="16"/>
      <c r="CL56" s="16"/>
      <c r="CM56" s="16"/>
      <c r="CN56" s="16"/>
      <c r="CO56" s="16"/>
      <c r="CP56" s="16"/>
      <c r="CQ56" s="16"/>
      <c r="CR56" s="16"/>
      <c r="CS56" s="16"/>
      <c r="CT56" s="16"/>
      <c r="CU56" s="16"/>
      <c r="CV56" s="16"/>
      <c r="CW56" s="16"/>
      <c r="CX56" s="16"/>
      <c r="CY56" s="16"/>
      <c r="CZ56" s="16"/>
      <c r="DA56" s="16"/>
      <c r="DB56" s="16"/>
      <c r="DC56" s="16"/>
      <c r="DD56" s="16"/>
      <c r="DE56" s="16"/>
      <c r="DF56" s="16"/>
      <c r="DG56" s="16"/>
      <c r="DH56" s="16"/>
      <c r="DI56" s="16"/>
      <c r="DJ56" s="16"/>
      <c r="DK56" s="16"/>
      <c r="DL56" s="16"/>
      <c r="DM56" s="16"/>
      <c r="DN56" s="16"/>
      <c r="DO56" s="16"/>
      <c r="DP56" s="16"/>
      <c r="DQ56" s="16"/>
      <c r="DR56" s="16"/>
      <c r="DS56" s="16"/>
      <c r="DT56" s="16"/>
      <c r="DU56" s="16"/>
      <c r="DV56" s="16"/>
      <c r="DW56" s="16"/>
      <c r="DX56" s="16"/>
      <c r="DY56" s="16"/>
      <c r="DZ56" s="16"/>
      <c r="EA56" s="16"/>
      <c r="EB56" s="16"/>
      <c r="EC56" s="16"/>
      <c r="ED56" s="16"/>
      <c r="EE56" s="16"/>
      <c r="EF56" s="16"/>
      <c r="EG56" s="16"/>
      <c r="EH56" s="16"/>
      <c r="EI56" s="16"/>
      <c r="EJ56" s="16"/>
      <c r="EK56" s="16"/>
      <c r="EL56" s="16"/>
      <c r="EM56" s="16"/>
      <c r="EN56" s="16"/>
      <c r="EO56" s="16"/>
      <c r="EP56" s="16"/>
      <c r="EQ56" s="16"/>
      <c r="ER56" s="16"/>
      <c r="ES56" s="16"/>
      <c r="ET56" s="16"/>
      <c r="EU56" s="16"/>
      <c r="EV56" s="16"/>
      <c r="EW56" s="16"/>
      <c r="EX56" s="16"/>
      <c r="EY56" s="16"/>
      <c r="EZ56" s="16"/>
      <c r="FA56" s="16"/>
      <c r="FB56" s="16"/>
      <c r="FC56" s="16"/>
      <c r="FD56" s="16"/>
      <c r="FE56" s="16"/>
      <c r="FF56" s="16"/>
      <c r="FG56" s="16"/>
      <c r="FH56" s="16"/>
      <c r="FI56" s="16"/>
      <c r="FJ56" s="16"/>
      <c r="FK56" s="16"/>
      <c r="FL56" s="16"/>
      <c r="FM56" s="16"/>
      <c r="FN56" s="16"/>
      <c r="FO56" s="16"/>
      <c r="FP56" s="16"/>
      <c r="FQ56" s="16"/>
      <c r="FR56" s="16"/>
      <c r="FS56" s="16"/>
      <c r="FT56" s="16"/>
      <c r="FU56" s="16"/>
      <c r="FV56" s="16"/>
      <c r="FW56" s="16"/>
      <c r="FX56" s="16"/>
      <c r="FY56" s="16"/>
      <c r="FZ56" s="16"/>
      <c r="GA56" s="16"/>
      <c r="GB56" s="16"/>
      <c r="GC56" s="16"/>
      <c r="GD56" s="16"/>
      <c r="GE56" s="16"/>
      <c r="GF56" s="16"/>
      <c r="GG56" s="16"/>
      <c r="GH56" s="16"/>
      <c r="GI56" s="16"/>
      <c r="GJ56" s="16"/>
      <c r="GK56" s="16"/>
      <c r="GL56" s="16"/>
      <c r="GM56" s="16"/>
      <c r="GN56" s="16"/>
      <c r="GO56" s="16"/>
      <c r="GP56" s="16"/>
      <c r="GQ56" s="16"/>
      <c r="GR56" s="16"/>
      <c r="GS56" s="16"/>
      <c r="GT56" s="16"/>
      <c r="GU56" s="16"/>
      <c r="GV56" s="16"/>
      <c r="GW56" s="16"/>
      <c r="GX56" s="16"/>
      <c r="GY56" s="16"/>
      <c r="GZ56" s="16"/>
      <c r="HA56" s="16"/>
      <c r="HB56" s="16"/>
      <c r="HC56" s="16"/>
      <c r="HD56" s="16"/>
      <c r="HE56" s="16"/>
      <c r="HF56" s="16"/>
      <c r="HG56" s="16"/>
      <c r="HH56" s="16"/>
      <c r="HI56" s="16"/>
      <c r="HJ56" s="16"/>
      <c r="HK56" s="16"/>
      <c r="HL56" s="16"/>
      <c r="HM56" s="16"/>
      <c r="HN56" s="16"/>
      <c r="HO56" s="16"/>
      <c r="HP56" s="16"/>
    </row>
    <row r="57" spans="1:224" ht="12.75" customHeight="1" x14ac:dyDescent="0.2">
      <c r="A57" s="67" t="s">
        <v>194</v>
      </c>
      <c r="B57" s="20">
        <v>2002</v>
      </c>
      <c r="C57" s="68" t="s">
        <v>195</v>
      </c>
      <c r="D57" s="21">
        <f t="shared" ca="1" si="3"/>
        <v>0</v>
      </c>
      <c r="E57" s="21">
        <f t="shared" ca="1" si="3"/>
        <v>0</v>
      </c>
      <c r="F57" s="21">
        <f t="shared" ca="1" si="3"/>
        <v>0</v>
      </c>
      <c r="G57" s="21">
        <f t="shared" ca="1" si="3"/>
        <v>0</v>
      </c>
      <c r="H57" s="22">
        <f t="shared" ca="1" si="1"/>
        <v>0</v>
      </c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/>
      <c r="AY57" s="16"/>
      <c r="AZ57" s="16"/>
      <c r="BA57" s="16"/>
      <c r="BB57" s="16"/>
      <c r="BC57" s="16"/>
      <c r="BD57" s="16"/>
      <c r="BE57" s="16"/>
      <c r="BF57" s="16"/>
      <c r="BG57" s="16"/>
      <c r="BH57" s="16"/>
      <c r="BI57" s="16"/>
      <c r="BJ57" s="16"/>
      <c r="BK57" s="16"/>
      <c r="BL57" s="16"/>
      <c r="BM57" s="16"/>
      <c r="BN57" s="16"/>
      <c r="BO57" s="16"/>
      <c r="BP57" s="16"/>
      <c r="BQ57" s="16"/>
      <c r="BR57" s="16"/>
      <c r="BS57" s="16"/>
      <c r="BT57" s="16"/>
      <c r="BU57" s="16"/>
      <c r="BV57" s="16"/>
      <c r="BW57" s="16"/>
      <c r="BX57" s="16"/>
      <c r="BY57" s="16"/>
      <c r="BZ57" s="16"/>
      <c r="CA57" s="16"/>
      <c r="CB57" s="16"/>
      <c r="CC57" s="16"/>
      <c r="CD57" s="16"/>
      <c r="CE57" s="16"/>
      <c r="CF57" s="16"/>
      <c r="CG57" s="16"/>
      <c r="CH57" s="16"/>
      <c r="CI57" s="16"/>
      <c r="CJ57" s="16"/>
      <c r="CK57" s="16"/>
      <c r="CL57" s="16"/>
      <c r="CM57" s="16"/>
      <c r="CN57" s="16"/>
      <c r="CO57" s="16"/>
      <c r="CP57" s="16"/>
      <c r="CQ57" s="16"/>
      <c r="CR57" s="16"/>
      <c r="CS57" s="16"/>
      <c r="CT57" s="16"/>
      <c r="CU57" s="16"/>
      <c r="CV57" s="16"/>
      <c r="CW57" s="16"/>
      <c r="CX57" s="16"/>
      <c r="CY57" s="16"/>
      <c r="CZ57" s="16"/>
      <c r="DA57" s="16"/>
      <c r="DB57" s="16"/>
      <c r="DC57" s="16"/>
      <c r="DD57" s="16"/>
      <c r="DE57" s="16"/>
      <c r="DF57" s="16"/>
      <c r="DG57" s="16"/>
      <c r="DH57" s="16"/>
      <c r="DI57" s="16"/>
      <c r="DJ57" s="16"/>
      <c r="DK57" s="16"/>
      <c r="DL57" s="16"/>
      <c r="DM57" s="16"/>
      <c r="DN57" s="16"/>
      <c r="DO57" s="16"/>
      <c r="DP57" s="16"/>
      <c r="DQ57" s="16"/>
      <c r="DR57" s="16"/>
      <c r="DS57" s="16"/>
      <c r="DT57" s="16"/>
      <c r="DU57" s="16"/>
      <c r="DV57" s="16"/>
      <c r="DW57" s="16"/>
      <c r="DX57" s="16"/>
      <c r="DY57" s="16"/>
      <c r="DZ57" s="16"/>
      <c r="EA57" s="16"/>
      <c r="EB57" s="16"/>
      <c r="EC57" s="16"/>
      <c r="ED57" s="16"/>
      <c r="EE57" s="16"/>
      <c r="EF57" s="16"/>
      <c r="EG57" s="16"/>
      <c r="EH57" s="16"/>
      <c r="EI57" s="16"/>
      <c r="EJ57" s="16"/>
      <c r="EK57" s="16"/>
      <c r="EL57" s="16"/>
      <c r="EM57" s="16"/>
      <c r="EN57" s="16"/>
      <c r="EO57" s="16"/>
      <c r="EP57" s="16"/>
      <c r="EQ57" s="16"/>
      <c r="ER57" s="16"/>
      <c r="ES57" s="16"/>
      <c r="ET57" s="16"/>
      <c r="EU57" s="16"/>
      <c r="EV57" s="16"/>
      <c r="EW57" s="16"/>
      <c r="EX57" s="16"/>
      <c r="EY57" s="16"/>
      <c r="EZ57" s="16"/>
      <c r="FA57" s="16"/>
      <c r="FB57" s="16"/>
      <c r="FC57" s="16"/>
      <c r="FD57" s="16"/>
      <c r="FE57" s="16"/>
      <c r="FF57" s="16"/>
      <c r="FG57" s="16"/>
      <c r="FH57" s="16"/>
      <c r="FI57" s="16"/>
      <c r="FJ57" s="16"/>
      <c r="FK57" s="16"/>
      <c r="FL57" s="16"/>
      <c r="FM57" s="16"/>
      <c r="FN57" s="16"/>
      <c r="FO57" s="16"/>
      <c r="FP57" s="16"/>
      <c r="FQ57" s="16"/>
      <c r="FR57" s="16"/>
      <c r="FS57" s="16"/>
      <c r="FT57" s="16"/>
      <c r="FU57" s="16"/>
      <c r="FV57" s="16"/>
      <c r="FW57" s="16"/>
      <c r="FX57" s="16"/>
      <c r="FY57" s="16"/>
      <c r="FZ57" s="16"/>
      <c r="GA57" s="16"/>
      <c r="GB57" s="16"/>
      <c r="GC57" s="16"/>
      <c r="GD57" s="16"/>
      <c r="GE57" s="16"/>
      <c r="GF57" s="16"/>
      <c r="GG57" s="16"/>
      <c r="GH57" s="16"/>
      <c r="GI57" s="16"/>
      <c r="GJ57" s="16"/>
      <c r="GK57" s="16"/>
      <c r="GL57" s="16"/>
      <c r="GM57" s="16"/>
      <c r="GN57" s="16"/>
      <c r="GO57" s="16"/>
      <c r="GP57" s="16"/>
      <c r="GQ57" s="16"/>
      <c r="GR57" s="16"/>
      <c r="GS57" s="16"/>
      <c r="GT57" s="16"/>
      <c r="GU57" s="16"/>
      <c r="GV57" s="16"/>
      <c r="GW57" s="16"/>
      <c r="GX57" s="16"/>
      <c r="GY57" s="16"/>
      <c r="GZ57" s="16"/>
      <c r="HA57" s="16"/>
      <c r="HB57" s="16"/>
      <c r="HC57" s="16"/>
      <c r="HD57" s="16"/>
      <c r="HE57" s="16"/>
      <c r="HF57" s="16"/>
      <c r="HG57" s="16"/>
      <c r="HH57" s="16"/>
      <c r="HI57" s="16"/>
      <c r="HJ57" s="16"/>
      <c r="HK57" s="16"/>
      <c r="HL57" s="16"/>
      <c r="HM57" s="16"/>
      <c r="HN57" s="16"/>
      <c r="HO57" s="16"/>
      <c r="HP57" s="16"/>
    </row>
    <row r="58" spans="1:224" ht="12.75" customHeight="1" x14ac:dyDescent="0.2">
      <c r="A58" s="67" t="s">
        <v>196</v>
      </c>
      <c r="B58" s="20">
        <v>2005</v>
      </c>
      <c r="C58" s="68" t="s">
        <v>195</v>
      </c>
      <c r="D58" s="21">
        <f t="shared" ca="1" si="3"/>
        <v>0</v>
      </c>
      <c r="E58" s="21">
        <f t="shared" ca="1" si="3"/>
        <v>0</v>
      </c>
      <c r="F58" s="21">
        <f t="shared" ca="1" si="3"/>
        <v>0</v>
      </c>
      <c r="G58" s="21">
        <f t="shared" ca="1" si="3"/>
        <v>0</v>
      </c>
      <c r="H58" s="22">
        <f t="shared" ca="1" si="1"/>
        <v>0</v>
      </c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  <c r="AY58" s="16"/>
      <c r="AZ58" s="16"/>
      <c r="BA58" s="16"/>
      <c r="BB58" s="16"/>
      <c r="BC58" s="16"/>
      <c r="BD58" s="16"/>
      <c r="BE58" s="16"/>
      <c r="BF58" s="16"/>
      <c r="BG58" s="16"/>
      <c r="BH58" s="16"/>
      <c r="BI58" s="16"/>
      <c r="BJ58" s="16"/>
      <c r="BK58" s="16"/>
      <c r="BL58" s="16"/>
      <c r="BM58" s="16"/>
      <c r="BN58" s="16"/>
      <c r="BO58" s="16"/>
      <c r="BP58" s="16"/>
      <c r="BQ58" s="16"/>
      <c r="BR58" s="16"/>
      <c r="BS58" s="16"/>
      <c r="BT58" s="16"/>
      <c r="BU58" s="16"/>
      <c r="BV58" s="16"/>
      <c r="BW58" s="16"/>
      <c r="BX58" s="16"/>
      <c r="BY58" s="16"/>
      <c r="BZ58" s="16"/>
      <c r="CA58" s="16"/>
      <c r="CB58" s="16"/>
      <c r="CC58" s="16"/>
      <c r="CD58" s="16"/>
      <c r="CE58" s="16"/>
      <c r="CF58" s="16"/>
      <c r="CG58" s="16"/>
      <c r="CH58" s="16"/>
      <c r="CI58" s="16"/>
      <c r="CJ58" s="16"/>
      <c r="CK58" s="16"/>
      <c r="CL58" s="16"/>
      <c r="CM58" s="16"/>
      <c r="CN58" s="16"/>
      <c r="CO58" s="16"/>
      <c r="CP58" s="16"/>
      <c r="CQ58" s="16"/>
      <c r="CR58" s="16"/>
      <c r="CS58" s="16"/>
      <c r="CT58" s="16"/>
      <c r="CU58" s="16"/>
      <c r="CV58" s="16"/>
      <c r="CW58" s="16"/>
      <c r="CX58" s="16"/>
      <c r="CY58" s="16"/>
      <c r="CZ58" s="16"/>
      <c r="DA58" s="16"/>
      <c r="DB58" s="16"/>
      <c r="DC58" s="16"/>
      <c r="DD58" s="16"/>
      <c r="DE58" s="16"/>
      <c r="DF58" s="16"/>
      <c r="DG58" s="16"/>
      <c r="DH58" s="16"/>
      <c r="DI58" s="16"/>
      <c r="DJ58" s="16"/>
      <c r="DK58" s="16"/>
      <c r="DL58" s="16"/>
      <c r="DM58" s="16"/>
      <c r="DN58" s="16"/>
      <c r="DO58" s="16"/>
      <c r="DP58" s="16"/>
      <c r="DQ58" s="16"/>
      <c r="DR58" s="16"/>
      <c r="DS58" s="16"/>
      <c r="DT58" s="16"/>
      <c r="DU58" s="16"/>
      <c r="DV58" s="16"/>
      <c r="DW58" s="16"/>
      <c r="DX58" s="16"/>
      <c r="DY58" s="16"/>
      <c r="DZ58" s="16"/>
      <c r="EA58" s="16"/>
      <c r="EB58" s="16"/>
      <c r="EC58" s="16"/>
      <c r="ED58" s="16"/>
      <c r="EE58" s="16"/>
      <c r="EF58" s="16"/>
      <c r="EG58" s="16"/>
      <c r="EH58" s="16"/>
      <c r="EI58" s="16"/>
      <c r="EJ58" s="16"/>
      <c r="EK58" s="16"/>
      <c r="EL58" s="16"/>
      <c r="EM58" s="16"/>
      <c r="EN58" s="16"/>
      <c r="EO58" s="16"/>
      <c r="EP58" s="16"/>
      <c r="EQ58" s="16"/>
      <c r="ER58" s="16"/>
      <c r="ES58" s="16"/>
      <c r="ET58" s="16"/>
      <c r="EU58" s="16"/>
      <c r="EV58" s="16"/>
      <c r="EW58" s="16"/>
      <c r="EX58" s="16"/>
      <c r="EY58" s="16"/>
      <c r="EZ58" s="16"/>
      <c r="FA58" s="16"/>
      <c r="FB58" s="16"/>
      <c r="FC58" s="16"/>
      <c r="FD58" s="16"/>
      <c r="FE58" s="16"/>
      <c r="FF58" s="16"/>
      <c r="FG58" s="16"/>
      <c r="FH58" s="16"/>
      <c r="FI58" s="16"/>
      <c r="FJ58" s="16"/>
      <c r="FK58" s="16"/>
      <c r="FL58" s="16"/>
      <c r="FM58" s="16"/>
      <c r="FN58" s="16"/>
      <c r="FO58" s="16"/>
      <c r="FP58" s="16"/>
      <c r="FQ58" s="16"/>
      <c r="FR58" s="16"/>
      <c r="FS58" s="16"/>
      <c r="FT58" s="16"/>
      <c r="FU58" s="16"/>
      <c r="FV58" s="16"/>
      <c r="FW58" s="16"/>
      <c r="FX58" s="16"/>
      <c r="FY58" s="16"/>
      <c r="FZ58" s="16"/>
      <c r="GA58" s="16"/>
      <c r="GB58" s="16"/>
      <c r="GC58" s="16"/>
      <c r="GD58" s="16"/>
      <c r="GE58" s="16"/>
      <c r="GF58" s="16"/>
      <c r="GG58" s="16"/>
      <c r="GH58" s="16"/>
      <c r="GI58" s="16"/>
      <c r="GJ58" s="16"/>
      <c r="GK58" s="16"/>
      <c r="GL58" s="16"/>
      <c r="GM58" s="16"/>
      <c r="GN58" s="16"/>
      <c r="GO58" s="16"/>
      <c r="GP58" s="16"/>
      <c r="GQ58" s="16"/>
      <c r="GR58" s="16"/>
      <c r="GS58" s="16"/>
      <c r="GT58" s="16"/>
      <c r="GU58" s="16"/>
      <c r="GV58" s="16"/>
      <c r="GW58" s="16"/>
      <c r="GX58" s="16"/>
      <c r="GY58" s="16"/>
      <c r="GZ58" s="16"/>
      <c r="HA58" s="16"/>
      <c r="HB58" s="16"/>
      <c r="HC58" s="16"/>
      <c r="HD58" s="16"/>
      <c r="HE58" s="16"/>
      <c r="HF58" s="16"/>
      <c r="HG58" s="16"/>
      <c r="HH58" s="16"/>
      <c r="HI58" s="16"/>
      <c r="HJ58" s="16"/>
      <c r="HK58" s="16"/>
      <c r="HL58" s="16"/>
      <c r="HM58" s="16"/>
      <c r="HN58" s="16"/>
      <c r="HO58" s="16"/>
      <c r="HP58" s="16"/>
    </row>
    <row r="59" spans="1:224" ht="12.75" customHeight="1" x14ac:dyDescent="0.2">
      <c r="A59" s="67" t="s">
        <v>197</v>
      </c>
      <c r="B59" s="20">
        <v>2006</v>
      </c>
      <c r="C59" s="68" t="s">
        <v>198</v>
      </c>
      <c r="D59" s="21">
        <f t="shared" ca="1" si="3"/>
        <v>0</v>
      </c>
      <c r="E59" s="21">
        <f t="shared" ca="1" si="3"/>
        <v>0</v>
      </c>
      <c r="F59" s="21">
        <f t="shared" ca="1" si="3"/>
        <v>0</v>
      </c>
      <c r="G59" s="21">
        <f t="shared" ca="1" si="3"/>
        <v>0</v>
      </c>
      <c r="H59" s="22">
        <f t="shared" ca="1" si="1"/>
        <v>0</v>
      </c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6"/>
      <c r="AL59" s="16"/>
      <c r="AM59" s="16"/>
      <c r="AN59" s="16"/>
      <c r="AO59" s="16"/>
      <c r="AP59" s="16"/>
      <c r="AQ59" s="16"/>
      <c r="AR59" s="16"/>
      <c r="AS59" s="16"/>
      <c r="AT59" s="16"/>
      <c r="AU59" s="16"/>
      <c r="AV59" s="16"/>
      <c r="AW59" s="16"/>
      <c r="AX59" s="16"/>
      <c r="AY59" s="16"/>
      <c r="AZ59" s="16"/>
      <c r="BA59" s="16"/>
      <c r="BB59" s="16"/>
      <c r="BC59" s="16"/>
      <c r="BD59" s="16"/>
      <c r="BE59" s="16"/>
      <c r="BF59" s="16"/>
      <c r="BG59" s="16"/>
      <c r="BH59" s="16"/>
      <c r="BI59" s="16"/>
      <c r="BJ59" s="16"/>
      <c r="BK59" s="16"/>
      <c r="BL59" s="16"/>
      <c r="BM59" s="16"/>
      <c r="BN59" s="16"/>
      <c r="BO59" s="16"/>
      <c r="BP59" s="16"/>
      <c r="BQ59" s="16"/>
      <c r="BR59" s="16"/>
      <c r="BS59" s="16"/>
      <c r="BT59" s="16"/>
      <c r="BU59" s="16"/>
      <c r="BV59" s="16"/>
      <c r="BW59" s="16"/>
      <c r="BX59" s="16"/>
      <c r="BY59" s="16"/>
      <c r="BZ59" s="16"/>
      <c r="CA59" s="16"/>
      <c r="CB59" s="16"/>
      <c r="CC59" s="16"/>
      <c r="CD59" s="16"/>
      <c r="CE59" s="16"/>
      <c r="CF59" s="16"/>
      <c r="CG59" s="16"/>
      <c r="CH59" s="16"/>
      <c r="CI59" s="16"/>
      <c r="CJ59" s="16"/>
      <c r="CK59" s="16"/>
      <c r="CL59" s="16"/>
      <c r="CM59" s="16"/>
      <c r="CN59" s="16"/>
      <c r="CO59" s="16"/>
      <c r="CP59" s="16"/>
      <c r="CQ59" s="16"/>
      <c r="CR59" s="16"/>
      <c r="CS59" s="16"/>
      <c r="CT59" s="16"/>
      <c r="CU59" s="16"/>
      <c r="CV59" s="16"/>
      <c r="CW59" s="16"/>
      <c r="CX59" s="16"/>
      <c r="CY59" s="16"/>
      <c r="CZ59" s="16"/>
      <c r="DA59" s="16"/>
      <c r="DB59" s="16"/>
      <c r="DC59" s="16"/>
      <c r="DD59" s="16"/>
      <c r="DE59" s="16"/>
      <c r="DF59" s="16"/>
      <c r="DG59" s="16"/>
      <c r="DH59" s="16"/>
      <c r="DI59" s="16"/>
      <c r="DJ59" s="16"/>
      <c r="DK59" s="16"/>
      <c r="DL59" s="16"/>
      <c r="DM59" s="16"/>
      <c r="DN59" s="16"/>
      <c r="DO59" s="16"/>
      <c r="DP59" s="16"/>
      <c r="DQ59" s="16"/>
      <c r="DR59" s="16"/>
      <c r="DS59" s="16"/>
      <c r="DT59" s="16"/>
      <c r="DU59" s="16"/>
      <c r="DV59" s="16"/>
      <c r="DW59" s="16"/>
      <c r="DX59" s="16"/>
      <c r="DY59" s="16"/>
      <c r="DZ59" s="16"/>
      <c r="EA59" s="16"/>
      <c r="EB59" s="16"/>
      <c r="EC59" s="16"/>
      <c r="ED59" s="16"/>
      <c r="EE59" s="16"/>
      <c r="EF59" s="16"/>
      <c r="EG59" s="16"/>
      <c r="EH59" s="16"/>
      <c r="EI59" s="16"/>
      <c r="EJ59" s="16"/>
      <c r="EK59" s="16"/>
      <c r="EL59" s="16"/>
      <c r="EM59" s="16"/>
      <c r="EN59" s="16"/>
      <c r="EO59" s="16"/>
      <c r="EP59" s="16"/>
      <c r="EQ59" s="16"/>
      <c r="ER59" s="16"/>
      <c r="ES59" s="16"/>
      <c r="ET59" s="16"/>
      <c r="EU59" s="16"/>
      <c r="EV59" s="16"/>
      <c r="EW59" s="16"/>
      <c r="EX59" s="16"/>
      <c r="EY59" s="16"/>
      <c r="EZ59" s="16"/>
      <c r="FA59" s="16"/>
      <c r="FB59" s="16"/>
      <c r="FC59" s="16"/>
      <c r="FD59" s="16"/>
      <c r="FE59" s="16"/>
      <c r="FF59" s="16"/>
      <c r="FG59" s="16"/>
      <c r="FH59" s="16"/>
      <c r="FI59" s="16"/>
      <c r="FJ59" s="16"/>
      <c r="FK59" s="16"/>
      <c r="FL59" s="16"/>
      <c r="FM59" s="16"/>
      <c r="FN59" s="16"/>
      <c r="FO59" s="16"/>
      <c r="FP59" s="16"/>
      <c r="FQ59" s="16"/>
      <c r="FR59" s="16"/>
      <c r="FS59" s="16"/>
      <c r="FT59" s="16"/>
      <c r="FU59" s="16"/>
      <c r="FV59" s="16"/>
      <c r="FW59" s="16"/>
      <c r="FX59" s="16"/>
      <c r="FY59" s="16"/>
      <c r="FZ59" s="16"/>
      <c r="GA59" s="16"/>
      <c r="GB59" s="16"/>
      <c r="GC59" s="16"/>
      <c r="GD59" s="16"/>
      <c r="GE59" s="16"/>
      <c r="GF59" s="16"/>
      <c r="GG59" s="16"/>
      <c r="GH59" s="16"/>
      <c r="GI59" s="16"/>
      <c r="GJ59" s="16"/>
      <c r="GK59" s="16"/>
      <c r="GL59" s="16"/>
      <c r="GM59" s="16"/>
      <c r="GN59" s="16"/>
      <c r="GO59" s="16"/>
      <c r="GP59" s="16"/>
      <c r="GQ59" s="16"/>
      <c r="GR59" s="16"/>
      <c r="GS59" s="16"/>
      <c r="GT59" s="16"/>
      <c r="GU59" s="16"/>
      <c r="GV59" s="16"/>
      <c r="GW59" s="16"/>
      <c r="GX59" s="16"/>
      <c r="GY59" s="16"/>
      <c r="GZ59" s="16"/>
      <c r="HA59" s="16"/>
      <c r="HB59" s="16"/>
      <c r="HC59" s="16"/>
      <c r="HD59" s="16"/>
      <c r="HE59" s="16"/>
      <c r="HF59" s="16"/>
      <c r="HG59" s="16"/>
      <c r="HH59" s="16"/>
      <c r="HI59" s="16"/>
      <c r="HJ59" s="16"/>
      <c r="HK59" s="16"/>
      <c r="HL59" s="16"/>
      <c r="HM59" s="16"/>
      <c r="HN59" s="16"/>
      <c r="HO59" s="16"/>
      <c r="HP59" s="16"/>
    </row>
    <row r="60" spans="1:224" ht="12.75" customHeight="1" x14ac:dyDescent="0.2">
      <c r="A60" s="67" t="s">
        <v>199</v>
      </c>
      <c r="B60" s="20">
        <v>2007</v>
      </c>
      <c r="C60" s="68" t="s">
        <v>195</v>
      </c>
      <c r="D60" s="21">
        <f t="shared" ref="D60:G76" ca="1" si="6">IFERROR(INDIRECT("'"&amp;$B$2&amp;"'!"&amp;ADDRESS(MATCH($B60,INDIRECT("'"&amp;$B$2&amp;"'!$B$1:$B$1095"),0),MATCH(D$5,INDIRECT("'"&amp;$B$2&amp;"'!5:5"),0))),0)</f>
        <v>0</v>
      </c>
      <c r="E60" s="21">
        <f t="shared" ca="1" si="6"/>
        <v>0</v>
      </c>
      <c r="F60" s="21">
        <f t="shared" ca="1" si="6"/>
        <v>0</v>
      </c>
      <c r="G60" s="21">
        <f t="shared" ca="1" si="6"/>
        <v>0</v>
      </c>
      <c r="H60" s="22">
        <f t="shared" ca="1" si="1"/>
        <v>0</v>
      </c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  <c r="AO60" s="16"/>
      <c r="AP60" s="16"/>
      <c r="AQ60" s="16"/>
      <c r="AR60" s="16"/>
      <c r="AS60" s="16"/>
      <c r="AT60" s="16"/>
      <c r="AU60" s="16"/>
      <c r="AV60" s="16"/>
      <c r="AW60" s="16"/>
      <c r="AX60" s="16"/>
      <c r="AY60" s="16"/>
      <c r="AZ60" s="16"/>
      <c r="BA60" s="16"/>
      <c r="BB60" s="16"/>
      <c r="BC60" s="16"/>
      <c r="BD60" s="16"/>
      <c r="BE60" s="16"/>
      <c r="BF60" s="16"/>
      <c r="BG60" s="16"/>
      <c r="BH60" s="16"/>
      <c r="BI60" s="16"/>
      <c r="BJ60" s="16"/>
      <c r="BK60" s="16"/>
      <c r="BL60" s="16"/>
      <c r="BM60" s="16"/>
      <c r="BN60" s="16"/>
      <c r="BO60" s="16"/>
      <c r="BP60" s="16"/>
      <c r="BQ60" s="16"/>
      <c r="BR60" s="16"/>
      <c r="BS60" s="16"/>
      <c r="BT60" s="16"/>
      <c r="BU60" s="16"/>
      <c r="BV60" s="16"/>
      <c r="BW60" s="16"/>
      <c r="BX60" s="16"/>
      <c r="BY60" s="16"/>
      <c r="BZ60" s="16"/>
      <c r="CA60" s="16"/>
      <c r="CB60" s="16"/>
      <c r="CC60" s="16"/>
      <c r="CD60" s="16"/>
      <c r="CE60" s="16"/>
      <c r="CF60" s="16"/>
      <c r="CG60" s="16"/>
      <c r="CH60" s="16"/>
      <c r="CI60" s="16"/>
      <c r="CJ60" s="16"/>
      <c r="CK60" s="16"/>
      <c r="CL60" s="16"/>
      <c r="CM60" s="16"/>
      <c r="CN60" s="16"/>
      <c r="CO60" s="16"/>
      <c r="CP60" s="16"/>
      <c r="CQ60" s="16"/>
      <c r="CR60" s="16"/>
      <c r="CS60" s="16"/>
      <c r="CT60" s="16"/>
      <c r="CU60" s="16"/>
      <c r="CV60" s="16"/>
      <c r="CW60" s="16"/>
      <c r="CX60" s="16"/>
      <c r="CY60" s="16"/>
      <c r="CZ60" s="16"/>
      <c r="DA60" s="16"/>
      <c r="DB60" s="16"/>
      <c r="DC60" s="16"/>
      <c r="DD60" s="16"/>
      <c r="DE60" s="16"/>
      <c r="DF60" s="16"/>
      <c r="DG60" s="16"/>
      <c r="DH60" s="16"/>
      <c r="DI60" s="16"/>
      <c r="DJ60" s="16"/>
      <c r="DK60" s="16"/>
      <c r="DL60" s="16"/>
      <c r="DM60" s="16"/>
      <c r="DN60" s="16"/>
      <c r="DO60" s="16"/>
      <c r="DP60" s="16"/>
      <c r="DQ60" s="16"/>
      <c r="DR60" s="16"/>
      <c r="DS60" s="16"/>
      <c r="DT60" s="16"/>
      <c r="DU60" s="16"/>
      <c r="DV60" s="16"/>
      <c r="DW60" s="16"/>
      <c r="DX60" s="16"/>
      <c r="DY60" s="16"/>
      <c r="DZ60" s="16"/>
      <c r="EA60" s="16"/>
      <c r="EB60" s="16"/>
      <c r="EC60" s="16"/>
      <c r="ED60" s="16"/>
      <c r="EE60" s="16"/>
      <c r="EF60" s="16"/>
      <c r="EG60" s="16"/>
      <c r="EH60" s="16"/>
      <c r="EI60" s="16"/>
      <c r="EJ60" s="16"/>
      <c r="EK60" s="16"/>
      <c r="EL60" s="16"/>
      <c r="EM60" s="16"/>
      <c r="EN60" s="16"/>
      <c r="EO60" s="16"/>
      <c r="EP60" s="16"/>
      <c r="EQ60" s="16"/>
      <c r="ER60" s="16"/>
      <c r="ES60" s="16"/>
      <c r="ET60" s="16"/>
      <c r="EU60" s="16"/>
      <c r="EV60" s="16"/>
      <c r="EW60" s="16"/>
      <c r="EX60" s="16"/>
      <c r="EY60" s="16"/>
      <c r="EZ60" s="16"/>
      <c r="FA60" s="16"/>
      <c r="FB60" s="16"/>
      <c r="FC60" s="16"/>
      <c r="FD60" s="16"/>
      <c r="FE60" s="16"/>
      <c r="FF60" s="16"/>
      <c r="FG60" s="16"/>
      <c r="FH60" s="16"/>
      <c r="FI60" s="16"/>
      <c r="FJ60" s="16"/>
      <c r="FK60" s="16"/>
      <c r="FL60" s="16"/>
      <c r="FM60" s="16"/>
      <c r="FN60" s="16"/>
      <c r="FO60" s="16"/>
      <c r="FP60" s="16"/>
      <c r="FQ60" s="16"/>
      <c r="FR60" s="16"/>
      <c r="FS60" s="16"/>
      <c r="FT60" s="16"/>
      <c r="FU60" s="16"/>
      <c r="FV60" s="16"/>
      <c r="FW60" s="16"/>
      <c r="FX60" s="16"/>
      <c r="FY60" s="16"/>
      <c r="FZ60" s="16"/>
      <c r="GA60" s="16"/>
      <c r="GB60" s="16"/>
      <c r="GC60" s="16"/>
      <c r="GD60" s="16"/>
      <c r="GE60" s="16"/>
      <c r="GF60" s="16"/>
      <c r="GG60" s="16"/>
      <c r="GH60" s="16"/>
      <c r="GI60" s="16"/>
      <c r="GJ60" s="16"/>
      <c r="GK60" s="16"/>
      <c r="GL60" s="16"/>
      <c r="GM60" s="16"/>
      <c r="GN60" s="16"/>
      <c r="GO60" s="16"/>
      <c r="GP60" s="16"/>
      <c r="GQ60" s="16"/>
      <c r="GR60" s="16"/>
      <c r="GS60" s="16"/>
      <c r="GT60" s="16"/>
      <c r="GU60" s="16"/>
      <c r="GV60" s="16"/>
      <c r="GW60" s="16"/>
      <c r="GX60" s="16"/>
      <c r="GY60" s="16"/>
      <c r="GZ60" s="16"/>
      <c r="HA60" s="16"/>
      <c r="HB60" s="16"/>
      <c r="HC60" s="16"/>
      <c r="HD60" s="16"/>
      <c r="HE60" s="16"/>
      <c r="HF60" s="16"/>
      <c r="HG60" s="16"/>
      <c r="HH60" s="16"/>
      <c r="HI60" s="16"/>
      <c r="HJ60" s="16"/>
      <c r="HK60" s="16"/>
      <c r="HL60" s="16"/>
      <c r="HM60" s="16"/>
      <c r="HN60" s="16"/>
      <c r="HO60" s="16"/>
      <c r="HP60" s="16"/>
    </row>
    <row r="61" spans="1:224" ht="12.75" customHeight="1" x14ac:dyDescent="0.2">
      <c r="A61" s="67" t="s">
        <v>200</v>
      </c>
      <c r="B61" s="20">
        <v>2008</v>
      </c>
      <c r="C61" s="68" t="s">
        <v>195</v>
      </c>
      <c r="D61" s="21">
        <f t="shared" ca="1" si="6"/>
        <v>0</v>
      </c>
      <c r="E61" s="21">
        <f t="shared" ca="1" si="6"/>
        <v>0</v>
      </c>
      <c r="F61" s="21">
        <f t="shared" ca="1" si="6"/>
        <v>0</v>
      </c>
      <c r="G61" s="21">
        <f t="shared" ca="1" si="6"/>
        <v>0</v>
      </c>
      <c r="H61" s="22">
        <f t="shared" ref="H61" ca="1" si="7">+SUM(D61:G61)</f>
        <v>0</v>
      </c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  <c r="AM61" s="16"/>
      <c r="AN61" s="16"/>
      <c r="AO61" s="16"/>
      <c r="AP61" s="16"/>
      <c r="AQ61" s="16"/>
      <c r="AR61" s="16"/>
      <c r="AS61" s="16"/>
      <c r="AT61" s="16"/>
      <c r="AU61" s="16"/>
      <c r="AV61" s="16"/>
      <c r="AW61" s="16"/>
      <c r="AX61" s="16"/>
      <c r="AY61" s="16"/>
      <c r="AZ61" s="16"/>
      <c r="BA61" s="16"/>
      <c r="BB61" s="16"/>
      <c r="BC61" s="16"/>
      <c r="BD61" s="16"/>
      <c r="BE61" s="16"/>
      <c r="BF61" s="16"/>
      <c r="BG61" s="16"/>
      <c r="BH61" s="16"/>
      <c r="BI61" s="16"/>
      <c r="BJ61" s="16"/>
      <c r="BK61" s="16"/>
      <c r="BL61" s="16"/>
      <c r="BM61" s="16"/>
      <c r="BN61" s="16"/>
      <c r="BO61" s="16"/>
      <c r="BP61" s="16"/>
      <c r="BQ61" s="16"/>
      <c r="BR61" s="16"/>
      <c r="BS61" s="16"/>
      <c r="BT61" s="16"/>
      <c r="BU61" s="16"/>
      <c r="BV61" s="16"/>
      <c r="BW61" s="16"/>
      <c r="BX61" s="16"/>
      <c r="BY61" s="16"/>
      <c r="BZ61" s="16"/>
      <c r="CA61" s="16"/>
      <c r="CB61" s="16"/>
      <c r="CC61" s="16"/>
      <c r="CD61" s="16"/>
      <c r="CE61" s="16"/>
      <c r="CF61" s="16"/>
      <c r="CG61" s="16"/>
      <c r="CH61" s="16"/>
      <c r="CI61" s="16"/>
      <c r="CJ61" s="16"/>
      <c r="CK61" s="16"/>
      <c r="CL61" s="16"/>
      <c r="CM61" s="16"/>
      <c r="CN61" s="16"/>
      <c r="CO61" s="16"/>
      <c r="CP61" s="16"/>
      <c r="CQ61" s="16"/>
      <c r="CR61" s="16"/>
      <c r="CS61" s="16"/>
      <c r="CT61" s="16"/>
      <c r="CU61" s="16"/>
      <c r="CV61" s="16"/>
      <c r="CW61" s="16"/>
      <c r="CX61" s="16"/>
      <c r="CY61" s="16"/>
      <c r="CZ61" s="16"/>
      <c r="DA61" s="16"/>
      <c r="DB61" s="16"/>
      <c r="DC61" s="16"/>
      <c r="DD61" s="16"/>
      <c r="DE61" s="16"/>
      <c r="DF61" s="16"/>
      <c r="DG61" s="16"/>
      <c r="DH61" s="16"/>
      <c r="DI61" s="16"/>
      <c r="DJ61" s="16"/>
      <c r="DK61" s="16"/>
      <c r="DL61" s="16"/>
      <c r="DM61" s="16"/>
      <c r="DN61" s="16"/>
      <c r="DO61" s="16"/>
      <c r="DP61" s="16"/>
      <c r="DQ61" s="16"/>
      <c r="DR61" s="16"/>
      <c r="DS61" s="16"/>
      <c r="DT61" s="16"/>
      <c r="DU61" s="16"/>
      <c r="DV61" s="16"/>
      <c r="DW61" s="16"/>
      <c r="DX61" s="16"/>
      <c r="DY61" s="16"/>
      <c r="DZ61" s="16"/>
      <c r="EA61" s="16"/>
      <c r="EB61" s="16"/>
      <c r="EC61" s="16"/>
      <c r="ED61" s="16"/>
      <c r="EE61" s="16"/>
      <c r="EF61" s="16"/>
      <c r="EG61" s="16"/>
      <c r="EH61" s="16"/>
      <c r="EI61" s="16"/>
      <c r="EJ61" s="16"/>
      <c r="EK61" s="16"/>
      <c r="EL61" s="16"/>
      <c r="EM61" s="16"/>
      <c r="EN61" s="16"/>
      <c r="EO61" s="16"/>
      <c r="EP61" s="16"/>
      <c r="EQ61" s="16"/>
      <c r="ER61" s="16"/>
      <c r="ES61" s="16"/>
      <c r="ET61" s="16"/>
      <c r="EU61" s="16"/>
      <c r="EV61" s="16"/>
      <c r="EW61" s="16"/>
      <c r="EX61" s="16"/>
      <c r="EY61" s="16"/>
      <c r="EZ61" s="16"/>
      <c r="FA61" s="16"/>
      <c r="FB61" s="16"/>
      <c r="FC61" s="16"/>
      <c r="FD61" s="16"/>
      <c r="FE61" s="16"/>
      <c r="FF61" s="16"/>
      <c r="FG61" s="16"/>
      <c r="FH61" s="16"/>
      <c r="FI61" s="16"/>
      <c r="FJ61" s="16"/>
      <c r="FK61" s="16"/>
      <c r="FL61" s="16"/>
      <c r="FM61" s="16"/>
      <c r="FN61" s="16"/>
      <c r="FO61" s="16"/>
      <c r="FP61" s="16"/>
      <c r="FQ61" s="16"/>
      <c r="FR61" s="16"/>
      <c r="FS61" s="16"/>
      <c r="FT61" s="16"/>
      <c r="FU61" s="16"/>
      <c r="FV61" s="16"/>
      <c r="FW61" s="16"/>
      <c r="FX61" s="16"/>
      <c r="FY61" s="16"/>
      <c r="FZ61" s="16"/>
      <c r="GA61" s="16"/>
      <c r="GB61" s="16"/>
      <c r="GC61" s="16"/>
      <c r="GD61" s="16"/>
      <c r="GE61" s="16"/>
      <c r="GF61" s="16"/>
      <c r="GG61" s="16"/>
      <c r="GH61" s="16"/>
      <c r="GI61" s="16"/>
      <c r="GJ61" s="16"/>
      <c r="GK61" s="16"/>
      <c r="GL61" s="16"/>
      <c r="GM61" s="16"/>
      <c r="GN61" s="16"/>
      <c r="GO61" s="16"/>
      <c r="GP61" s="16"/>
      <c r="GQ61" s="16"/>
      <c r="GR61" s="16"/>
      <c r="GS61" s="16"/>
      <c r="GT61" s="16"/>
      <c r="GU61" s="16"/>
      <c r="GV61" s="16"/>
      <c r="GW61" s="16"/>
      <c r="GX61" s="16"/>
      <c r="GY61" s="16"/>
      <c r="GZ61" s="16"/>
      <c r="HA61" s="16"/>
      <c r="HB61" s="16"/>
      <c r="HC61" s="16"/>
      <c r="HD61" s="16"/>
      <c r="HE61" s="16"/>
      <c r="HF61" s="16"/>
      <c r="HG61" s="16"/>
      <c r="HH61" s="16"/>
      <c r="HI61" s="16"/>
      <c r="HJ61" s="16"/>
      <c r="HK61" s="16"/>
      <c r="HL61" s="16"/>
      <c r="HM61" s="16"/>
      <c r="HN61" s="16"/>
      <c r="HO61" s="16"/>
      <c r="HP61" s="16"/>
    </row>
    <row r="62" spans="1:224" ht="12.75" customHeight="1" x14ac:dyDescent="0.2">
      <c r="A62" s="67" t="s">
        <v>201</v>
      </c>
      <c r="B62" s="20">
        <v>3001</v>
      </c>
      <c r="C62" s="68" t="s">
        <v>198</v>
      </c>
      <c r="D62" s="21">
        <f t="shared" ca="1" si="6"/>
        <v>0</v>
      </c>
      <c r="E62" s="21">
        <f t="shared" ca="1" si="6"/>
        <v>0</v>
      </c>
      <c r="F62" s="21">
        <f t="shared" ca="1" si="6"/>
        <v>0</v>
      </c>
      <c r="G62" s="21">
        <f t="shared" ca="1" si="6"/>
        <v>0</v>
      </c>
      <c r="H62" s="22">
        <f t="shared" ref="H62:H76" ca="1" si="8">+SUM(D62:G62)</f>
        <v>0</v>
      </c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  <c r="AK62" s="16"/>
      <c r="AL62" s="16"/>
      <c r="AM62" s="16"/>
      <c r="AN62" s="16"/>
      <c r="AO62" s="16"/>
      <c r="AP62" s="16"/>
      <c r="AQ62" s="16"/>
      <c r="AR62" s="16"/>
      <c r="AS62" s="16"/>
      <c r="AT62" s="16"/>
      <c r="AU62" s="16"/>
      <c r="AV62" s="16"/>
      <c r="AW62" s="16"/>
      <c r="AX62" s="16"/>
      <c r="AY62" s="16"/>
      <c r="AZ62" s="16"/>
      <c r="BA62" s="16"/>
      <c r="BB62" s="16"/>
      <c r="BC62" s="16"/>
      <c r="BD62" s="16"/>
      <c r="BE62" s="16"/>
      <c r="BF62" s="16"/>
      <c r="BG62" s="16"/>
      <c r="BH62" s="16"/>
      <c r="BI62" s="16"/>
      <c r="BJ62" s="16"/>
      <c r="BK62" s="16"/>
      <c r="BL62" s="16"/>
      <c r="BM62" s="16"/>
      <c r="BN62" s="16"/>
      <c r="BO62" s="16"/>
      <c r="BP62" s="16"/>
      <c r="BQ62" s="16"/>
      <c r="BR62" s="16"/>
      <c r="BS62" s="16"/>
      <c r="BT62" s="16"/>
      <c r="BU62" s="16"/>
      <c r="BV62" s="16"/>
      <c r="BW62" s="16"/>
      <c r="BX62" s="16"/>
      <c r="BY62" s="16"/>
      <c r="BZ62" s="16"/>
      <c r="CA62" s="16"/>
      <c r="CB62" s="16"/>
      <c r="CC62" s="16"/>
      <c r="CD62" s="16"/>
      <c r="CE62" s="16"/>
      <c r="CF62" s="16"/>
      <c r="CG62" s="16"/>
      <c r="CH62" s="16"/>
      <c r="CI62" s="16"/>
      <c r="CJ62" s="16"/>
      <c r="CK62" s="16"/>
      <c r="CL62" s="16"/>
      <c r="CM62" s="16"/>
      <c r="CN62" s="16"/>
      <c r="CO62" s="16"/>
      <c r="CP62" s="16"/>
      <c r="CQ62" s="16"/>
      <c r="CR62" s="16"/>
      <c r="CS62" s="16"/>
      <c r="CT62" s="16"/>
      <c r="CU62" s="16"/>
      <c r="CV62" s="16"/>
      <c r="CW62" s="16"/>
      <c r="CX62" s="16"/>
      <c r="CY62" s="16"/>
      <c r="CZ62" s="16"/>
      <c r="DA62" s="16"/>
      <c r="DB62" s="16"/>
      <c r="DC62" s="16"/>
      <c r="DD62" s="16"/>
      <c r="DE62" s="16"/>
      <c r="DF62" s="16"/>
      <c r="DG62" s="16"/>
      <c r="DH62" s="16"/>
      <c r="DI62" s="16"/>
      <c r="DJ62" s="16"/>
      <c r="DK62" s="16"/>
      <c r="DL62" s="16"/>
      <c r="DM62" s="16"/>
      <c r="DN62" s="16"/>
      <c r="DO62" s="16"/>
      <c r="DP62" s="16"/>
      <c r="DQ62" s="16"/>
      <c r="DR62" s="16"/>
      <c r="DS62" s="16"/>
      <c r="DT62" s="16"/>
      <c r="DU62" s="16"/>
      <c r="DV62" s="16"/>
      <c r="DW62" s="16"/>
      <c r="DX62" s="16"/>
      <c r="DY62" s="16"/>
      <c r="DZ62" s="16"/>
      <c r="EA62" s="16"/>
      <c r="EB62" s="16"/>
      <c r="EC62" s="16"/>
      <c r="ED62" s="16"/>
      <c r="EE62" s="16"/>
      <c r="EF62" s="16"/>
      <c r="EG62" s="16"/>
      <c r="EH62" s="16"/>
      <c r="EI62" s="16"/>
      <c r="EJ62" s="16"/>
      <c r="EK62" s="16"/>
      <c r="EL62" s="16"/>
      <c r="EM62" s="16"/>
      <c r="EN62" s="16"/>
      <c r="EO62" s="16"/>
      <c r="EP62" s="16"/>
      <c r="EQ62" s="16"/>
      <c r="ER62" s="16"/>
      <c r="ES62" s="16"/>
      <c r="ET62" s="16"/>
      <c r="EU62" s="16"/>
      <c r="EV62" s="16"/>
      <c r="EW62" s="16"/>
      <c r="EX62" s="16"/>
      <c r="EY62" s="16"/>
      <c r="EZ62" s="16"/>
      <c r="FA62" s="16"/>
      <c r="FB62" s="16"/>
      <c r="FC62" s="16"/>
      <c r="FD62" s="16"/>
      <c r="FE62" s="16"/>
      <c r="FF62" s="16"/>
      <c r="FG62" s="16"/>
      <c r="FH62" s="16"/>
      <c r="FI62" s="16"/>
      <c r="FJ62" s="16"/>
      <c r="FK62" s="16"/>
      <c r="FL62" s="16"/>
      <c r="FM62" s="16"/>
      <c r="FN62" s="16"/>
      <c r="FO62" s="16"/>
      <c r="FP62" s="16"/>
      <c r="FQ62" s="16"/>
      <c r="FR62" s="16"/>
      <c r="FS62" s="16"/>
      <c r="FT62" s="16"/>
      <c r="FU62" s="16"/>
      <c r="FV62" s="16"/>
      <c r="FW62" s="16"/>
      <c r="FX62" s="16"/>
      <c r="FY62" s="16"/>
      <c r="FZ62" s="16"/>
      <c r="GA62" s="16"/>
      <c r="GB62" s="16"/>
      <c r="GC62" s="16"/>
      <c r="GD62" s="16"/>
      <c r="GE62" s="16"/>
      <c r="GF62" s="16"/>
      <c r="GG62" s="16"/>
      <c r="GH62" s="16"/>
      <c r="GI62" s="16"/>
      <c r="GJ62" s="16"/>
      <c r="GK62" s="16"/>
      <c r="GL62" s="16"/>
      <c r="GM62" s="16"/>
      <c r="GN62" s="16"/>
      <c r="GO62" s="16"/>
      <c r="GP62" s="16"/>
      <c r="GQ62" s="16"/>
      <c r="GR62" s="16"/>
      <c r="GS62" s="16"/>
      <c r="GT62" s="16"/>
      <c r="GU62" s="16"/>
      <c r="GV62" s="16"/>
      <c r="GW62" s="16"/>
      <c r="GX62" s="16"/>
      <c r="GY62" s="16"/>
      <c r="GZ62" s="16"/>
      <c r="HA62" s="16"/>
      <c r="HB62" s="16"/>
      <c r="HC62" s="16"/>
      <c r="HD62" s="16"/>
      <c r="HE62" s="16"/>
      <c r="HF62" s="16"/>
      <c r="HG62" s="16"/>
      <c r="HH62" s="16"/>
      <c r="HI62" s="16"/>
      <c r="HJ62" s="16"/>
      <c r="HK62" s="16"/>
      <c r="HL62" s="16"/>
      <c r="HM62" s="16"/>
      <c r="HN62" s="16"/>
      <c r="HO62" s="16"/>
      <c r="HP62" s="16"/>
    </row>
    <row r="63" spans="1:224" ht="12.75" customHeight="1" x14ac:dyDescent="0.2">
      <c r="A63" s="67" t="s">
        <v>202</v>
      </c>
      <c r="B63" s="20">
        <v>3002</v>
      </c>
      <c r="C63" s="68" t="s">
        <v>198</v>
      </c>
      <c r="D63" s="21">
        <f t="shared" ca="1" si="6"/>
        <v>0</v>
      </c>
      <c r="E63" s="21">
        <f t="shared" ca="1" si="6"/>
        <v>0</v>
      </c>
      <c r="F63" s="21">
        <f t="shared" ca="1" si="6"/>
        <v>0</v>
      </c>
      <c r="G63" s="21">
        <f t="shared" ca="1" si="6"/>
        <v>0</v>
      </c>
      <c r="H63" s="22">
        <f t="shared" ca="1" si="8"/>
        <v>0</v>
      </c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  <c r="AK63" s="16"/>
      <c r="AL63" s="16"/>
      <c r="AM63" s="16"/>
      <c r="AN63" s="16"/>
      <c r="AO63" s="16"/>
      <c r="AP63" s="16"/>
      <c r="AQ63" s="16"/>
      <c r="AR63" s="16"/>
      <c r="AS63" s="16"/>
      <c r="AT63" s="16"/>
      <c r="AU63" s="16"/>
      <c r="AV63" s="16"/>
      <c r="AW63" s="16"/>
      <c r="AX63" s="16"/>
      <c r="AY63" s="16"/>
      <c r="AZ63" s="16"/>
      <c r="BA63" s="16"/>
      <c r="BB63" s="16"/>
      <c r="BC63" s="16"/>
      <c r="BD63" s="16"/>
      <c r="BE63" s="16"/>
      <c r="BF63" s="16"/>
      <c r="BG63" s="16"/>
      <c r="BH63" s="16"/>
      <c r="BI63" s="16"/>
      <c r="BJ63" s="16"/>
      <c r="BK63" s="16"/>
      <c r="BL63" s="16"/>
      <c r="BM63" s="16"/>
      <c r="BN63" s="16"/>
      <c r="BO63" s="16"/>
      <c r="BP63" s="16"/>
      <c r="BQ63" s="16"/>
      <c r="BR63" s="16"/>
      <c r="BS63" s="16"/>
      <c r="BT63" s="16"/>
      <c r="BU63" s="16"/>
      <c r="BV63" s="16"/>
      <c r="BW63" s="16"/>
      <c r="BX63" s="16"/>
      <c r="BY63" s="16"/>
      <c r="BZ63" s="16"/>
      <c r="CA63" s="16"/>
      <c r="CB63" s="16"/>
      <c r="CC63" s="16"/>
      <c r="CD63" s="16"/>
      <c r="CE63" s="16"/>
      <c r="CF63" s="16"/>
      <c r="CG63" s="16"/>
      <c r="CH63" s="16"/>
      <c r="CI63" s="16"/>
      <c r="CJ63" s="16"/>
      <c r="CK63" s="16"/>
      <c r="CL63" s="16"/>
      <c r="CM63" s="16"/>
      <c r="CN63" s="16"/>
      <c r="CO63" s="16"/>
      <c r="CP63" s="16"/>
      <c r="CQ63" s="16"/>
      <c r="CR63" s="16"/>
      <c r="CS63" s="16"/>
      <c r="CT63" s="16"/>
      <c r="CU63" s="16"/>
      <c r="CV63" s="16"/>
      <c r="CW63" s="16"/>
      <c r="CX63" s="16"/>
      <c r="CY63" s="16"/>
      <c r="CZ63" s="16"/>
      <c r="DA63" s="16"/>
      <c r="DB63" s="16"/>
      <c r="DC63" s="16"/>
      <c r="DD63" s="16"/>
      <c r="DE63" s="16"/>
      <c r="DF63" s="16"/>
      <c r="DG63" s="16"/>
      <c r="DH63" s="16"/>
      <c r="DI63" s="16"/>
      <c r="DJ63" s="16"/>
      <c r="DK63" s="16"/>
      <c r="DL63" s="16"/>
      <c r="DM63" s="16"/>
      <c r="DN63" s="16"/>
      <c r="DO63" s="16"/>
      <c r="DP63" s="16"/>
      <c r="DQ63" s="16"/>
      <c r="DR63" s="16"/>
      <c r="DS63" s="16"/>
      <c r="DT63" s="16"/>
      <c r="DU63" s="16"/>
      <c r="DV63" s="16"/>
      <c r="DW63" s="16"/>
      <c r="DX63" s="16"/>
      <c r="DY63" s="16"/>
      <c r="DZ63" s="16"/>
      <c r="EA63" s="16"/>
      <c r="EB63" s="16"/>
      <c r="EC63" s="16"/>
      <c r="ED63" s="16"/>
      <c r="EE63" s="16"/>
      <c r="EF63" s="16"/>
      <c r="EG63" s="16"/>
      <c r="EH63" s="16"/>
      <c r="EI63" s="16"/>
      <c r="EJ63" s="16"/>
      <c r="EK63" s="16"/>
      <c r="EL63" s="16"/>
      <c r="EM63" s="16"/>
      <c r="EN63" s="16"/>
      <c r="EO63" s="16"/>
      <c r="EP63" s="16"/>
      <c r="EQ63" s="16"/>
      <c r="ER63" s="16"/>
      <c r="ES63" s="16"/>
      <c r="ET63" s="16"/>
      <c r="EU63" s="16"/>
      <c r="EV63" s="16"/>
      <c r="EW63" s="16"/>
      <c r="EX63" s="16"/>
      <c r="EY63" s="16"/>
      <c r="EZ63" s="16"/>
      <c r="FA63" s="16"/>
      <c r="FB63" s="16"/>
      <c r="FC63" s="16"/>
      <c r="FD63" s="16"/>
      <c r="FE63" s="16"/>
      <c r="FF63" s="16"/>
      <c r="FG63" s="16"/>
      <c r="FH63" s="16"/>
      <c r="FI63" s="16"/>
      <c r="FJ63" s="16"/>
      <c r="FK63" s="16"/>
      <c r="FL63" s="16"/>
      <c r="FM63" s="16"/>
      <c r="FN63" s="16"/>
      <c r="FO63" s="16"/>
      <c r="FP63" s="16"/>
      <c r="FQ63" s="16"/>
      <c r="FR63" s="16"/>
      <c r="FS63" s="16"/>
      <c r="FT63" s="16"/>
      <c r="FU63" s="16"/>
      <c r="FV63" s="16"/>
      <c r="FW63" s="16"/>
      <c r="FX63" s="16"/>
      <c r="FY63" s="16"/>
      <c r="FZ63" s="16"/>
      <c r="GA63" s="16"/>
      <c r="GB63" s="16"/>
      <c r="GC63" s="16"/>
      <c r="GD63" s="16"/>
      <c r="GE63" s="16"/>
      <c r="GF63" s="16"/>
      <c r="GG63" s="16"/>
      <c r="GH63" s="16"/>
      <c r="GI63" s="16"/>
      <c r="GJ63" s="16"/>
      <c r="GK63" s="16"/>
      <c r="GL63" s="16"/>
      <c r="GM63" s="16"/>
      <c r="GN63" s="16"/>
      <c r="GO63" s="16"/>
      <c r="GP63" s="16"/>
      <c r="GQ63" s="16"/>
      <c r="GR63" s="16"/>
      <c r="GS63" s="16"/>
      <c r="GT63" s="16"/>
      <c r="GU63" s="16"/>
      <c r="GV63" s="16"/>
      <c r="GW63" s="16"/>
      <c r="GX63" s="16"/>
      <c r="GY63" s="16"/>
      <c r="GZ63" s="16"/>
      <c r="HA63" s="16"/>
      <c r="HB63" s="16"/>
      <c r="HC63" s="16"/>
      <c r="HD63" s="16"/>
      <c r="HE63" s="16"/>
      <c r="HF63" s="16"/>
      <c r="HG63" s="16"/>
      <c r="HH63" s="16"/>
      <c r="HI63" s="16"/>
      <c r="HJ63" s="16"/>
      <c r="HK63" s="16"/>
      <c r="HL63" s="16"/>
      <c r="HM63" s="16"/>
      <c r="HN63" s="16"/>
      <c r="HO63" s="16"/>
      <c r="HP63" s="16"/>
    </row>
    <row r="64" spans="1:224" ht="12.75" customHeight="1" x14ac:dyDescent="0.2">
      <c r="A64" s="67" t="s">
        <v>203</v>
      </c>
      <c r="B64" s="20">
        <v>3003</v>
      </c>
      <c r="C64" s="68" t="s">
        <v>198</v>
      </c>
      <c r="D64" s="21">
        <f t="shared" ca="1" si="6"/>
        <v>0</v>
      </c>
      <c r="E64" s="21">
        <f t="shared" ca="1" si="6"/>
        <v>0</v>
      </c>
      <c r="F64" s="21">
        <f t="shared" ca="1" si="6"/>
        <v>0</v>
      </c>
      <c r="G64" s="21">
        <f t="shared" ca="1" si="6"/>
        <v>0</v>
      </c>
      <c r="H64" s="22">
        <f t="shared" ca="1" si="8"/>
        <v>0</v>
      </c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  <c r="BM64" s="16"/>
      <c r="BN64" s="16"/>
      <c r="BO64" s="16"/>
      <c r="BP64" s="16"/>
      <c r="BQ64" s="16"/>
      <c r="BR64" s="16"/>
      <c r="BS64" s="16"/>
      <c r="BT64" s="16"/>
      <c r="BU64" s="16"/>
      <c r="BV64" s="16"/>
      <c r="BW64" s="16"/>
      <c r="BX64" s="16"/>
      <c r="BY64" s="16"/>
      <c r="BZ64" s="16"/>
      <c r="CA64" s="16"/>
      <c r="CB64" s="16"/>
      <c r="CC64" s="16"/>
      <c r="CD64" s="16"/>
      <c r="CE64" s="16"/>
      <c r="CF64" s="16"/>
      <c r="CG64" s="16"/>
      <c r="CH64" s="16"/>
      <c r="CI64" s="16"/>
      <c r="CJ64" s="16"/>
      <c r="CK64" s="16"/>
      <c r="CL64" s="16"/>
      <c r="CM64" s="16"/>
      <c r="CN64" s="16"/>
      <c r="CO64" s="16"/>
      <c r="CP64" s="16"/>
      <c r="CQ64" s="16"/>
      <c r="CR64" s="16"/>
      <c r="CS64" s="16"/>
      <c r="CT64" s="16"/>
      <c r="CU64" s="16"/>
      <c r="CV64" s="16"/>
      <c r="CW64" s="16"/>
      <c r="CX64" s="16"/>
      <c r="CY64" s="16"/>
      <c r="CZ64" s="16"/>
      <c r="DA64" s="16"/>
      <c r="DB64" s="16"/>
      <c r="DC64" s="16"/>
      <c r="DD64" s="16"/>
      <c r="DE64" s="16"/>
      <c r="DF64" s="16"/>
      <c r="DG64" s="16"/>
      <c r="DH64" s="16"/>
      <c r="DI64" s="16"/>
      <c r="DJ64" s="16"/>
      <c r="DK64" s="16"/>
      <c r="DL64" s="16"/>
      <c r="DM64" s="16"/>
      <c r="DN64" s="16"/>
      <c r="DO64" s="16"/>
      <c r="DP64" s="16"/>
      <c r="DQ64" s="16"/>
      <c r="DR64" s="16"/>
      <c r="DS64" s="16"/>
      <c r="DT64" s="16"/>
      <c r="DU64" s="16"/>
      <c r="DV64" s="16"/>
      <c r="DW64" s="16"/>
      <c r="DX64" s="16"/>
      <c r="DY64" s="16"/>
      <c r="DZ64" s="16"/>
      <c r="EA64" s="16"/>
      <c r="EB64" s="16"/>
      <c r="EC64" s="16"/>
      <c r="ED64" s="16"/>
      <c r="EE64" s="16"/>
      <c r="EF64" s="16"/>
      <c r="EG64" s="16"/>
      <c r="EH64" s="16"/>
      <c r="EI64" s="16"/>
      <c r="EJ64" s="16"/>
      <c r="EK64" s="16"/>
      <c r="EL64" s="16"/>
      <c r="EM64" s="16"/>
      <c r="EN64" s="16"/>
      <c r="EO64" s="16"/>
      <c r="EP64" s="16"/>
      <c r="EQ64" s="16"/>
      <c r="ER64" s="16"/>
      <c r="ES64" s="16"/>
      <c r="ET64" s="16"/>
      <c r="EU64" s="16"/>
      <c r="EV64" s="16"/>
      <c r="EW64" s="16"/>
      <c r="EX64" s="16"/>
      <c r="EY64" s="16"/>
      <c r="EZ64" s="16"/>
      <c r="FA64" s="16"/>
      <c r="FB64" s="16"/>
      <c r="FC64" s="16"/>
      <c r="FD64" s="16"/>
      <c r="FE64" s="16"/>
      <c r="FF64" s="16"/>
      <c r="FG64" s="16"/>
      <c r="FH64" s="16"/>
      <c r="FI64" s="16"/>
      <c r="FJ64" s="16"/>
      <c r="FK64" s="16"/>
      <c r="FL64" s="16"/>
      <c r="FM64" s="16"/>
      <c r="FN64" s="16"/>
      <c r="FO64" s="16"/>
      <c r="FP64" s="16"/>
      <c r="FQ64" s="16"/>
      <c r="FR64" s="16"/>
      <c r="FS64" s="16"/>
      <c r="FT64" s="16"/>
      <c r="FU64" s="16"/>
      <c r="FV64" s="16"/>
      <c r="FW64" s="16"/>
      <c r="FX64" s="16"/>
      <c r="FY64" s="16"/>
      <c r="FZ64" s="16"/>
      <c r="GA64" s="16"/>
      <c r="GB64" s="16"/>
      <c r="GC64" s="16"/>
      <c r="GD64" s="16"/>
      <c r="GE64" s="16"/>
      <c r="GF64" s="16"/>
      <c r="GG64" s="16"/>
      <c r="GH64" s="16"/>
      <c r="GI64" s="16"/>
      <c r="GJ64" s="16"/>
      <c r="GK64" s="16"/>
      <c r="GL64" s="16"/>
      <c r="GM64" s="16"/>
      <c r="GN64" s="16"/>
      <c r="GO64" s="16"/>
      <c r="GP64" s="16"/>
      <c r="GQ64" s="16"/>
      <c r="GR64" s="16"/>
      <c r="GS64" s="16"/>
      <c r="GT64" s="16"/>
      <c r="GU64" s="16"/>
      <c r="GV64" s="16"/>
      <c r="GW64" s="16"/>
      <c r="GX64" s="16"/>
      <c r="GY64" s="16"/>
      <c r="GZ64" s="16"/>
      <c r="HA64" s="16"/>
      <c r="HB64" s="16"/>
      <c r="HC64" s="16"/>
      <c r="HD64" s="16"/>
      <c r="HE64" s="16"/>
      <c r="HF64" s="16"/>
      <c r="HG64" s="16"/>
      <c r="HH64" s="16"/>
      <c r="HI64" s="16"/>
      <c r="HJ64" s="16"/>
      <c r="HK64" s="16"/>
      <c r="HL64" s="16"/>
      <c r="HM64" s="16"/>
      <c r="HN64" s="16"/>
      <c r="HO64" s="16"/>
      <c r="HP64" s="16"/>
    </row>
    <row r="65" spans="1:224" ht="12.75" customHeight="1" x14ac:dyDescent="0.2">
      <c r="A65" s="67" t="s">
        <v>204</v>
      </c>
      <c r="B65" s="20">
        <v>3004</v>
      </c>
      <c r="C65" s="68" t="s">
        <v>198</v>
      </c>
      <c r="D65" s="21">
        <f t="shared" ca="1" si="6"/>
        <v>0</v>
      </c>
      <c r="E65" s="21">
        <f t="shared" ca="1" si="6"/>
        <v>0</v>
      </c>
      <c r="F65" s="21">
        <f t="shared" ca="1" si="6"/>
        <v>0</v>
      </c>
      <c r="G65" s="21">
        <f t="shared" ca="1" si="6"/>
        <v>0</v>
      </c>
      <c r="H65" s="22">
        <f t="shared" ca="1" si="8"/>
        <v>0</v>
      </c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/>
      <c r="DV65" s="16"/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16"/>
      <c r="FG65" s="16"/>
      <c r="FH65" s="16"/>
      <c r="FI65" s="16"/>
      <c r="FJ65" s="16"/>
      <c r="FK65" s="16"/>
      <c r="FL65" s="16"/>
      <c r="FM65" s="16"/>
      <c r="FN65" s="16"/>
      <c r="FO65" s="16"/>
      <c r="FP65" s="16"/>
      <c r="FQ65" s="16"/>
      <c r="FR65" s="16"/>
      <c r="FS65" s="16"/>
      <c r="FT65" s="16"/>
      <c r="FU65" s="16"/>
      <c r="FV65" s="16"/>
      <c r="FW65" s="16"/>
      <c r="FX65" s="16"/>
      <c r="FY65" s="16"/>
      <c r="FZ65" s="16"/>
      <c r="GA65" s="16"/>
      <c r="GB65" s="16"/>
      <c r="GC65" s="16"/>
      <c r="GD65" s="16"/>
      <c r="GE65" s="16"/>
      <c r="GF65" s="16"/>
      <c r="GG65" s="16"/>
      <c r="GH65" s="16"/>
      <c r="GI65" s="16"/>
      <c r="GJ65" s="16"/>
      <c r="GK65" s="16"/>
      <c r="GL65" s="16"/>
      <c r="GM65" s="16"/>
      <c r="GN65" s="16"/>
      <c r="GO65" s="16"/>
      <c r="GP65" s="16"/>
      <c r="GQ65" s="16"/>
      <c r="GR65" s="16"/>
      <c r="GS65" s="16"/>
      <c r="GT65" s="16"/>
      <c r="GU65" s="16"/>
      <c r="GV65" s="16"/>
      <c r="GW65" s="16"/>
      <c r="GX65" s="16"/>
      <c r="GY65" s="16"/>
      <c r="GZ65" s="16"/>
      <c r="HA65" s="16"/>
      <c r="HB65" s="16"/>
      <c r="HC65" s="16"/>
      <c r="HD65" s="16"/>
      <c r="HE65" s="16"/>
      <c r="HF65" s="16"/>
      <c r="HG65" s="16"/>
      <c r="HH65" s="16"/>
      <c r="HI65" s="16"/>
      <c r="HJ65" s="16"/>
      <c r="HK65" s="16"/>
      <c r="HL65" s="16"/>
      <c r="HM65" s="16"/>
      <c r="HN65" s="16"/>
      <c r="HO65" s="16"/>
      <c r="HP65" s="16"/>
    </row>
    <row r="66" spans="1:224" ht="12.75" customHeight="1" x14ac:dyDescent="0.2">
      <c r="A66" s="67" t="s">
        <v>205</v>
      </c>
      <c r="B66" s="20">
        <v>3005</v>
      </c>
      <c r="C66" s="68" t="s">
        <v>198</v>
      </c>
      <c r="D66" s="21">
        <f t="shared" ca="1" si="6"/>
        <v>0</v>
      </c>
      <c r="E66" s="21">
        <f t="shared" ca="1" si="6"/>
        <v>0</v>
      </c>
      <c r="F66" s="21">
        <f t="shared" ca="1" si="6"/>
        <v>0</v>
      </c>
      <c r="G66" s="21">
        <f t="shared" ca="1" si="6"/>
        <v>0</v>
      </c>
      <c r="H66" s="22">
        <f t="shared" ca="1" si="8"/>
        <v>0</v>
      </c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/>
      <c r="BT66" s="16"/>
      <c r="BU66" s="16"/>
      <c r="BV66" s="16"/>
      <c r="BW66" s="16"/>
      <c r="BX66" s="16"/>
      <c r="BY66" s="16"/>
      <c r="BZ66" s="16"/>
      <c r="CA66" s="16"/>
      <c r="CB66" s="16"/>
      <c r="CC66" s="16"/>
      <c r="CD66" s="16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6"/>
      <c r="DG66" s="16"/>
      <c r="DH66" s="16"/>
      <c r="DI66" s="16"/>
      <c r="DJ66" s="16"/>
      <c r="DK66" s="16"/>
      <c r="DL66" s="16"/>
      <c r="DM66" s="16"/>
      <c r="DN66" s="16"/>
      <c r="DO66" s="16"/>
      <c r="DP66" s="16"/>
      <c r="DQ66" s="16"/>
      <c r="DR66" s="16"/>
      <c r="DS66" s="16"/>
      <c r="DT66" s="16"/>
      <c r="DU66" s="16"/>
      <c r="DV66" s="16"/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  <c r="GB66" s="16"/>
      <c r="GC66" s="16"/>
      <c r="GD66" s="16"/>
      <c r="GE66" s="16"/>
      <c r="GF66" s="16"/>
      <c r="GG66" s="16"/>
      <c r="GH66" s="16"/>
      <c r="GI66" s="16"/>
      <c r="GJ66" s="16"/>
      <c r="GK66" s="16"/>
      <c r="GL66" s="16"/>
      <c r="GM66" s="16"/>
      <c r="GN66" s="16"/>
      <c r="GO66" s="16"/>
      <c r="GP66" s="16"/>
      <c r="GQ66" s="16"/>
      <c r="GR66" s="16"/>
      <c r="GS66" s="16"/>
      <c r="GT66" s="16"/>
      <c r="GU66" s="16"/>
      <c r="GV66" s="16"/>
      <c r="GW66" s="16"/>
      <c r="GX66" s="16"/>
      <c r="GY66" s="16"/>
      <c r="GZ66" s="16"/>
      <c r="HA66" s="16"/>
      <c r="HB66" s="16"/>
      <c r="HC66" s="16"/>
      <c r="HD66" s="16"/>
      <c r="HE66" s="16"/>
      <c r="HF66" s="16"/>
      <c r="HG66" s="16"/>
      <c r="HH66" s="16"/>
      <c r="HI66" s="16"/>
      <c r="HJ66" s="16"/>
      <c r="HK66" s="16"/>
      <c r="HL66" s="16"/>
      <c r="HM66" s="16"/>
      <c r="HN66" s="16"/>
      <c r="HO66" s="16"/>
      <c r="HP66" s="16"/>
    </row>
    <row r="67" spans="1:224" ht="12.75" customHeight="1" x14ac:dyDescent="0.2">
      <c r="A67" s="67" t="s">
        <v>206</v>
      </c>
      <c r="B67" s="20">
        <v>3006</v>
      </c>
      <c r="C67" s="68" t="s">
        <v>198</v>
      </c>
      <c r="D67" s="21">
        <f t="shared" ca="1" si="6"/>
        <v>0</v>
      </c>
      <c r="E67" s="21">
        <f t="shared" ca="1" si="6"/>
        <v>0</v>
      </c>
      <c r="F67" s="21">
        <f t="shared" ca="1" si="6"/>
        <v>0</v>
      </c>
      <c r="G67" s="21">
        <f t="shared" ca="1" si="6"/>
        <v>0</v>
      </c>
      <c r="H67" s="22">
        <f t="shared" ca="1" si="8"/>
        <v>0</v>
      </c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/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/>
      <c r="DV67" s="16"/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  <c r="GB67" s="16"/>
      <c r="GC67" s="16"/>
      <c r="GD67" s="16"/>
      <c r="GE67" s="16"/>
      <c r="GF67" s="16"/>
      <c r="GG67" s="16"/>
      <c r="GH67" s="16"/>
      <c r="GI67" s="16"/>
      <c r="GJ67" s="16"/>
      <c r="GK67" s="16"/>
      <c r="GL67" s="16"/>
      <c r="GM67" s="16"/>
      <c r="GN67" s="16"/>
      <c r="GO67" s="16"/>
      <c r="GP67" s="16"/>
      <c r="GQ67" s="16"/>
      <c r="GR67" s="16"/>
      <c r="GS67" s="16"/>
      <c r="GT67" s="16"/>
      <c r="GU67" s="16"/>
      <c r="GV67" s="16"/>
      <c r="GW67" s="16"/>
      <c r="GX67" s="16"/>
      <c r="GY67" s="16"/>
      <c r="GZ67" s="16"/>
      <c r="HA67" s="16"/>
      <c r="HB67" s="16"/>
      <c r="HC67" s="16"/>
      <c r="HD67" s="16"/>
      <c r="HE67" s="16"/>
      <c r="HF67" s="16"/>
      <c r="HG67" s="16"/>
      <c r="HH67" s="16"/>
      <c r="HI67" s="16"/>
      <c r="HJ67" s="16"/>
      <c r="HK67" s="16"/>
      <c r="HL67" s="16"/>
      <c r="HM67" s="16"/>
      <c r="HN67" s="16"/>
      <c r="HO67" s="16"/>
      <c r="HP67" s="16"/>
    </row>
    <row r="68" spans="1:224" ht="12.75" customHeight="1" x14ac:dyDescent="0.2">
      <c r="A68" s="67" t="s">
        <v>207</v>
      </c>
      <c r="B68" s="20">
        <v>3007</v>
      </c>
      <c r="C68" s="68" t="s">
        <v>198</v>
      </c>
      <c r="D68" s="21">
        <f t="shared" ca="1" si="6"/>
        <v>0</v>
      </c>
      <c r="E68" s="21">
        <f t="shared" ca="1" si="6"/>
        <v>0</v>
      </c>
      <c r="F68" s="21">
        <f t="shared" ca="1" si="6"/>
        <v>0</v>
      </c>
      <c r="G68" s="21">
        <f t="shared" ca="1" si="6"/>
        <v>0</v>
      </c>
      <c r="H68" s="22">
        <f t="shared" ca="1" si="8"/>
        <v>0</v>
      </c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  <c r="BX68" s="16"/>
      <c r="BY68" s="16"/>
      <c r="BZ68" s="16"/>
      <c r="CA68" s="16"/>
      <c r="CB68" s="16"/>
      <c r="CC68" s="16"/>
      <c r="CD68" s="16"/>
      <c r="CE68" s="16"/>
      <c r="CF68" s="16"/>
      <c r="CG68" s="16"/>
      <c r="CH68" s="16"/>
      <c r="CI68" s="16"/>
      <c r="CJ68" s="16"/>
      <c r="CK68" s="16"/>
      <c r="CL68" s="16"/>
      <c r="CM68" s="16"/>
      <c r="CN68" s="16"/>
      <c r="CO68" s="16"/>
      <c r="CP68" s="16"/>
      <c r="CQ68" s="16"/>
      <c r="CR68" s="16"/>
      <c r="CS68" s="16"/>
      <c r="CT68" s="16"/>
      <c r="CU68" s="16"/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6"/>
      <c r="DG68" s="16"/>
      <c r="DH68" s="16"/>
      <c r="DI68" s="16"/>
      <c r="DJ68" s="16"/>
      <c r="DK68" s="16"/>
      <c r="DL68" s="16"/>
      <c r="DM68" s="16"/>
      <c r="DN68" s="16"/>
      <c r="DO68" s="16"/>
      <c r="DP68" s="16"/>
      <c r="DQ68" s="16"/>
      <c r="DR68" s="16"/>
      <c r="DS68" s="16"/>
      <c r="DT68" s="16"/>
      <c r="DU68" s="16"/>
      <c r="DV68" s="16"/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  <c r="EY68" s="16"/>
      <c r="EZ68" s="16"/>
      <c r="FA68" s="16"/>
      <c r="FB68" s="16"/>
      <c r="FC68" s="16"/>
      <c r="FD68" s="16"/>
      <c r="FE68" s="16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  <c r="GB68" s="16"/>
      <c r="GC68" s="16"/>
      <c r="GD68" s="16"/>
      <c r="GE68" s="16"/>
      <c r="GF68" s="16"/>
      <c r="GG68" s="16"/>
      <c r="GH68" s="16"/>
      <c r="GI68" s="16"/>
      <c r="GJ68" s="16"/>
      <c r="GK68" s="16"/>
      <c r="GL68" s="16"/>
      <c r="GM68" s="16"/>
      <c r="GN68" s="16"/>
      <c r="GO68" s="16"/>
      <c r="GP68" s="16"/>
      <c r="GQ68" s="16"/>
      <c r="GR68" s="16"/>
      <c r="GS68" s="16"/>
      <c r="GT68" s="16"/>
      <c r="GU68" s="16"/>
      <c r="GV68" s="16"/>
      <c r="GW68" s="16"/>
      <c r="GX68" s="16"/>
      <c r="GY68" s="16"/>
      <c r="GZ68" s="16"/>
      <c r="HA68" s="16"/>
      <c r="HB68" s="16"/>
      <c r="HC68" s="16"/>
      <c r="HD68" s="16"/>
      <c r="HE68" s="16"/>
      <c r="HF68" s="16"/>
      <c r="HG68" s="16"/>
      <c r="HH68" s="16"/>
      <c r="HI68" s="16"/>
      <c r="HJ68" s="16"/>
      <c r="HK68" s="16"/>
      <c r="HL68" s="16"/>
      <c r="HM68" s="16"/>
      <c r="HN68" s="16"/>
      <c r="HO68" s="16"/>
      <c r="HP68" s="16"/>
    </row>
    <row r="69" spans="1:224" ht="12.75" customHeight="1" x14ac:dyDescent="0.2">
      <c r="A69" s="67" t="s">
        <v>208</v>
      </c>
      <c r="B69" s="20">
        <v>3008</v>
      </c>
      <c r="C69" s="68" t="s">
        <v>198</v>
      </c>
      <c r="D69" s="21">
        <f t="shared" ca="1" si="6"/>
        <v>0</v>
      </c>
      <c r="E69" s="21">
        <f t="shared" ca="1" si="6"/>
        <v>0</v>
      </c>
      <c r="F69" s="21">
        <f t="shared" ca="1" si="6"/>
        <v>0</v>
      </c>
      <c r="G69" s="21">
        <f t="shared" ca="1" si="6"/>
        <v>0</v>
      </c>
      <c r="H69" s="22">
        <f t="shared" ca="1" si="8"/>
        <v>0</v>
      </c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  <c r="BM69" s="16"/>
      <c r="BN69" s="16"/>
      <c r="BO69" s="16"/>
      <c r="BP69" s="16"/>
      <c r="BQ69" s="16"/>
      <c r="BR69" s="16"/>
      <c r="BS69" s="16"/>
      <c r="BT69" s="16"/>
      <c r="BU69" s="16"/>
      <c r="BV69" s="16"/>
      <c r="BW69" s="16"/>
      <c r="BX69" s="16"/>
      <c r="BY69" s="16"/>
      <c r="BZ69" s="16"/>
      <c r="CA69" s="16"/>
      <c r="CB69" s="16"/>
      <c r="CC69" s="16"/>
      <c r="CD69" s="16"/>
      <c r="CE69" s="16"/>
      <c r="CF69" s="16"/>
      <c r="CG69" s="16"/>
      <c r="CH69" s="16"/>
      <c r="CI69" s="16"/>
      <c r="CJ69" s="16"/>
      <c r="CK69" s="16"/>
      <c r="CL69" s="16"/>
      <c r="CM69" s="16"/>
      <c r="CN69" s="16"/>
      <c r="CO69" s="16"/>
      <c r="CP69" s="16"/>
      <c r="CQ69" s="16"/>
      <c r="CR69" s="16"/>
      <c r="CS69" s="16"/>
      <c r="CT69" s="16"/>
      <c r="CU69" s="16"/>
      <c r="CV69" s="16"/>
      <c r="CW69" s="16"/>
      <c r="CX69" s="16"/>
      <c r="CY69" s="16"/>
      <c r="CZ69" s="16"/>
      <c r="DA69" s="16"/>
      <c r="DB69" s="16"/>
      <c r="DC69" s="16"/>
      <c r="DD69" s="16"/>
      <c r="DE69" s="16"/>
      <c r="DF69" s="16"/>
      <c r="DG69" s="16"/>
      <c r="DH69" s="16"/>
      <c r="DI69" s="16"/>
      <c r="DJ69" s="16"/>
      <c r="DK69" s="16"/>
      <c r="DL69" s="16"/>
      <c r="DM69" s="16"/>
      <c r="DN69" s="16"/>
      <c r="DO69" s="16"/>
      <c r="DP69" s="16"/>
      <c r="DQ69" s="16"/>
      <c r="DR69" s="16"/>
      <c r="DS69" s="16"/>
      <c r="DT69" s="16"/>
      <c r="DU69" s="16"/>
      <c r="DV69" s="16"/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  <c r="GB69" s="16"/>
      <c r="GC69" s="16"/>
      <c r="GD69" s="16"/>
      <c r="GE69" s="16"/>
      <c r="GF69" s="16"/>
      <c r="GG69" s="16"/>
      <c r="GH69" s="16"/>
      <c r="GI69" s="16"/>
      <c r="GJ69" s="16"/>
      <c r="GK69" s="16"/>
      <c r="GL69" s="16"/>
      <c r="GM69" s="16"/>
      <c r="GN69" s="16"/>
      <c r="GO69" s="16"/>
      <c r="GP69" s="16"/>
      <c r="GQ69" s="16"/>
      <c r="GR69" s="16"/>
      <c r="GS69" s="16"/>
      <c r="GT69" s="16"/>
      <c r="GU69" s="16"/>
      <c r="GV69" s="16"/>
      <c r="GW69" s="16"/>
      <c r="GX69" s="16"/>
      <c r="GY69" s="16"/>
      <c r="GZ69" s="16"/>
      <c r="HA69" s="16"/>
      <c r="HB69" s="16"/>
      <c r="HC69" s="16"/>
      <c r="HD69" s="16"/>
      <c r="HE69" s="16"/>
      <c r="HF69" s="16"/>
      <c r="HG69" s="16"/>
      <c r="HH69" s="16"/>
      <c r="HI69" s="16"/>
      <c r="HJ69" s="16"/>
      <c r="HK69" s="16"/>
      <c r="HL69" s="16"/>
      <c r="HM69" s="16"/>
      <c r="HN69" s="16"/>
      <c r="HO69" s="16"/>
      <c r="HP69" s="16"/>
    </row>
    <row r="70" spans="1:224" ht="12.75" customHeight="1" x14ac:dyDescent="0.2">
      <c r="A70" s="67" t="s">
        <v>209</v>
      </c>
      <c r="B70" s="20">
        <v>3009</v>
      </c>
      <c r="C70" s="68" t="s">
        <v>198</v>
      </c>
      <c r="D70" s="21">
        <f t="shared" ca="1" si="6"/>
        <v>0</v>
      </c>
      <c r="E70" s="21">
        <f t="shared" ca="1" si="6"/>
        <v>0</v>
      </c>
      <c r="F70" s="21">
        <f t="shared" ca="1" si="6"/>
        <v>0</v>
      </c>
      <c r="G70" s="21">
        <f t="shared" ca="1" si="6"/>
        <v>0</v>
      </c>
      <c r="H70" s="22">
        <f t="shared" ca="1" si="8"/>
        <v>0</v>
      </c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  <c r="GB70" s="16"/>
      <c r="GC70" s="16"/>
      <c r="GD70" s="16"/>
      <c r="GE70" s="16"/>
      <c r="GF70" s="16"/>
      <c r="GG70" s="16"/>
      <c r="GH70" s="16"/>
      <c r="GI70" s="16"/>
      <c r="GJ70" s="16"/>
      <c r="GK70" s="16"/>
      <c r="GL70" s="16"/>
      <c r="GM70" s="16"/>
      <c r="GN70" s="16"/>
      <c r="GO70" s="16"/>
      <c r="GP70" s="16"/>
      <c r="GQ70" s="16"/>
      <c r="GR70" s="16"/>
      <c r="GS70" s="16"/>
      <c r="GT70" s="16"/>
      <c r="GU70" s="16"/>
      <c r="GV70" s="16"/>
      <c r="GW70" s="16"/>
      <c r="GX70" s="16"/>
      <c r="GY70" s="16"/>
      <c r="GZ70" s="16"/>
      <c r="HA70" s="16"/>
      <c r="HB70" s="16"/>
      <c r="HC70" s="16"/>
      <c r="HD70" s="16"/>
      <c r="HE70" s="16"/>
      <c r="HF70" s="16"/>
      <c r="HG70" s="16"/>
      <c r="HH70" s="16"/>
      <c r="HI70" s="16"/>
      <c r="HJ70" s="16"/>
      <c r="HK70" s="16"/>
      <c r="HL70" s="16"/>
      <c r="HM70" s="16"/>
      <c r="HN70" s="16"/>
      <c r="HO70" s="16"/>
      <c r="HP70" s="16"/>
    </row>
    <row r="71" spans="1:224" ht="12.75" customHeight="1" x14ac:dyDescent="0.2">
      <c r="A71" s="67" t="s">
        <v>210</v>
      </c>
      <c r="B71" s="20">
        <v>3011</v>
      </c>
      <c r="C71" s="68" t="s">
        <v>198</v>
      </c>
      <c r="D71" s="21">
        <f t="shared" ca="1" si="6"/>
        <v>0</v>
      </c>
      <c r="E71" s="21">
        <f t="shared" ca="1" si="6"/>
        <v>0</v>
      </c>
      <c r="F71" s="21">
        <f t="shared" ca="1" si="6"/>
        <v>0</v>
      </c>
      <c r="G71" s="21">
        <f t="shared" ca="1" si="6"/>
        <v>0</v>
      </c>
      <c r="H71" s="22">
        <f t="shared" ca="1" si="8"/>
        <v>0</v>
      </c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  <c r="BC71" s="16"/>
      <c r="BD71" s="16"/>
      <c r="BE71" s="16"/>
      <c r="BF71" s="16"/>
      <c r="BG71" s="16"/>
      <c r="BH71" s="16"/>
      <c r="BI71" s="16"/>
      <c r="BJ71" s="16"/>
      <c r="BK71" s="16"/>
      <c r="BL71" s="16"/>
      <c r="BM71" s="16"/>
      <c r="BN71" s="16"/>
      <c r="BO71" s="16"/>
      <c r="BP71" s="16"/>
      <c r="BQ71" s="16"/>
      <c r="BR71" s="16"/>
      <c r="BS71" s="16"/>
      <c r="BT71" s="16"/>
      <c r="BU71" s="16"/>
      <c r="BV71" s="16"/>
      <c r="BW71" s="16"/>
      <c r="BX71" s="16"/>
      <c r="BY71" s="16"/>
      <c r="BZ71" s="16"/>
      <c r="CA71" s="16"/>
      <c r="CB71" s="16"/>
      <c r="CC71" s="16"/>
      <c r="CD71" s="16"/>
      <c r="CE71" s="16"/>
      <c r="CF71" s="16"/>
      <c r="CG71" s="16"/>
      <c r="CH71" s="16"/>
      <c r="CI71" s="16"/>
      <c r="CJ71" s="16"/>
      <c r="CK71" s="16"/>
      <c r="CL71" s="16"/>
      <c r="CM71" s="16"/>
      <c r="CN71" s="16"/>
      <c r="CO71" s="16"/>
      <c r="CP71" s="16"/>
      <c r="CQ71" s="16"/>
      <c r="CR71" s="16"/>
      <c r="CS71" s="16"/>
      <c r="CT71" s="16"/>
      <c r="CU71" s="16"/>
      <c r="CV71" s="16"/>
      <c r="CW71" s="16"/>
      <c r="CX71" s="16"/>
      <c r="CY71" s="16"/>
      <c r="CZ71" s="16"/>
      <c r="DA71" s="16"/>
      <c r="DB71" s="16"/>
      <c r="DC71" s="16"/>
      <c r="DD71" s="16"/>
      <c r="DE71" s="16"/>
      <c r="DF71" s="16"/>
      <c r="DG71" s="16"/>
      <c r="DH71" s="16"/>
      <c r="DI71" s="16"/>
      <c r="DJ71" s="16"/>
      <c r="DK71" s="16"/>
      <c r="DL71" s="16"/>
      <c r="DM71" s="16"/>
      <c r="DN71" s="16"/>
      <c r="DO71" s="16"/>
      <c r="DP71" s="16"/>
      <c r="DQ71" s="16"/>
      <c r="DR71" s="16"/>
      <c r="DS71" s="16"/>
      <c r="DT71" s="16"/>
      <c r="DU71" s="16"/>
      <c r="DV71" s="16"/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  <c r="GB71" s="16"/>
      <c r="GC71" s="16"/>
      <c r="GD71" s="16"/>
      <c r="GE71" s="16"/>
      <c r="GF71" s="16"/>
      <c r="GG71" s="16"/>
      <c r="GH71" s="16"/>
      <c r="GI71" s="16"/>
      <c r="GJ71" s="16"/>
      <c r="GK71" s="16"/>
      <c r="GL71" s="16"/>
      <c r="GM71" s="16"/>
      <c r="GN71" s="16"/>
      <c r="GO71" s="16"/>
      <c r="GP71" s="16"/>
      <c r="GQ71" s="16"/>
      <c r="GR71" s="16"/>
      <c r="GS71" s="16"/>
      <c r="GT71" s="16"/>
      <c r="GU71" s="16"/>
      <c r="GV71" s="16"/>
      <c r="GW71" s="16"/>
      <c r="GX71" s="16"/>
      <c r="GY71" s="16"/>
      <c r="GZ71" s="16"/>
      <c r="HA71" s="16"/>
      <c r="HB71" s="16"/>
      <c r="HC71" s="16"/>
      <c r="HD71" s="16"/>
      <c r="HE71" s="16"/>
      <c r="HF71" s="16"/>
      <c r="HG71" s="16"/>
      <c r="HH71" s="16"/>
      <c r="HI71" s="16"/>
      <c r="HJ71" s="16"/>
      <c r="HK71" s="16"/>
      <c r="HL71" s="16"/>
      <c r="HM71" s="16"/>
      <c r="HN71" s="16"/>
      <c r="HO71" s="16"/>
      <c r="HP71" s="16"/>
    </row>
    <row r="72" spans="1:224" ht="12.75" customHeight="1" x14ac:dyDescent="0.2">
      <c r="A72" s="67" t="s">
        <v>211</v>
      </c>
      <c r="B72" s="20">
        <v>3012</v>
      </c>
      <c r="C72" s="68" t="s">
        <v>198</v>
      </c>
      <c r="D72" s="21">
        <f t="shared" ca="1" si="6"/>
        <v>0</v>
      </c>
      <c r="E72" s="21">
        <f t="shared" ca="1" si="6"/>
        <v>0</v>
      </c>
      <c r="F72" s="21">
        <f t="shared" ca="1" si="6"/>
        <v>0</v>
      </c>
      <c r="G72" s="21">
        <f t="shared" ca="1" si="6"/>
        <v>0</v>
      </c>
      <c r="H72" s="22">
        <f t="shared" ca="1" si="8"/>
        <v>0</v>
      </c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  <c r="AU72" s="16"/>
      <c r="AV72" s="16"/>
      <c r="AW72" s="16"/>
      <c r="AX72" s="16"/>
      <c r="AY72" s="16"/>
      <c r="AZ72" s="16"/>
      <c r="BA72" s="16"/>
      <c r="BB72" s="16"/>
      <c r="BC72" s="16"/>
      <c r="BD72" s="16"/>
      <c r="BE72" s="16"/>
      <c r="BF72" s="16"/>
      <c r="BG72" s="16"/>
      <c r="BH72" s="16"/>
      <c r="BI72" s="16"/>
      <c r="BJ72" s="16"/>
      <c r="BK72" s="16"/>
      <c r="BL72" s="16"/>
      <c r="BM72" s="16"/>
      <c r="BN72" s="16"/>
      <c r="BO72" s="16"/>
      <c r="BP72" s="16"/>
      <c r="BQ72" s="16"/>
      <c r="BR72" s="16"/>
      <c r="BS72" s="16"/>
      <c r="BT72" s="16"/>
      <c r="BU72" s="16"/>
      <c r="BV72" s="16"/>
      <c r="BW72" s="16"/>
      <c r="BX72" s="16"/>
      <c r="BY72" s="16"/>
      <c r="BZ72" s="16"/>
      <c r="CA72" s="16"/>
      <c r="CB72" s="16"/>
      <c r="CC72" s="16"/>
      <c r="CD72" s="16"/>
      <c r="CE72" s="16"/>
      <c r="CF72" s="16"/>
      <c r="CG72" s="16"/>
      <c r="CH72" s="16"/>
      <c r="CI72" s="16"/>
      <c r="CJ72" s="16"/>
      <c r="CK72" s="16"/>
      <c r="CL72" s="16"/>
      <c r="CM72" s="16"/>
      <c r="CN72" s="16"/>
      <c r="CO72" s="16"/>
      <c r="CP72" s="16"/>
      <c r="CQ72" s="16"/>
      <c r="CR72" s="16"/>
      <c r="CS72" s="16"/>
      <c r="CT72" s="16"/>
      <c r="CU72" s="16"/>
      <c r="CV72" s="16"/>
      <c r="CW72" s="16"/>
      <c r="CX72" s="16"/>
      <c r="CY72" s="16"/>
      <c r="CZ72" s="16"/>
      <c r="DA72" s="16"/>
      <c r="DB72" s="16"/>
      <c r="DC72" s="16"/>
      <c r="DD72" s="16"/>
      <c r="DE72" s="16"/>
      <c r="DF72" s="16"/>
      <c r="DG72" s="16"/>
      <c r="DH72" s="16"/>
      <c r="DI72" s="16"/>
      <c r="DJ72" s="16"/>
      <c r="DK72" s="16"/>
      <c r="DL72" s="16"/>
      <c r="DM72" s="16"/>
      <c r="DN72" s="16"/>
      <c r="DO72" s="16"/>
      <c r="DP72" s="16"/>
      <c r="DQ72" s="16"/>
      <c r="DR72" s="16"/>
      <c r="DS72" s="16"/>
      <c r="DT72" s="16"/>
      <c r="DU72" s="16"/>
      <c r="DV72" s="16"/>
      <c r="DW72" s="16"/>
      <c r="DX72" s="16"/>
      <c r="DY72" s="16"/>
      <c r="DZ72" s="16"/>
      <c r="EA72" s="16"/>
      <c r="EB72" s="16"/>
      <c r="EC72" s="16"/>
      <c r="ED72" s="16"/>
      <c r="EE72" s="16"/>
      <c r="EF72" s="16"/>
      <c r="EG72" s="16"/>
      <c r="EH72" s="16"/>
      <c r="EI72" s="16"/>
      <c r="EJ72" s="16"/>
      <c r="EK72" s="16"/>
      <c r="EL72" s="16"/>
      <c r="EM72" s="16"/>
      <c r="EN72" s="16"/>
      <c r="EO72" s="16"/>
      <c r="EP72" s="16"/>
      <c r="EQ72" s="16"/>
      <c r="ER72" s="16"/>
      <c r="ES72" s="16"/>
      <c r="ET72" s="16"/>
      <c r="EU72" s="16"/>
      <c r="EV72" s="16"/>
      <c r="EW72" s="16"/>
      <c r="EX72" s="16"/>
      <c r="EY72" s="16"/>
      <c r="EZ72" s="16"/>
      <c r="FA72" s="16"/>
      <c r="FB72" s="16"/>
      <c r="FC72" s="16"/>
      <c r="FD72" s="16"/>
      <c r="FE72" s="16"/>
      <c r="FF72" s="16"/>
      <c r="FG72" s="16"/>
      <c r="FH72" s="16"/>
      <c r="FI72" s="16"/>
      <c r="FJ72" s="16"/>
      <c r="FK72" s="16"/>
      <c r="FL72" s="16"/>
      <c r="FM72" s="16"/>
      <c r="FN72" s="16"/>
      <c r="FO72" s="16"/>
      <c r="FP72" s="16"/>
      <c r="FQ72" s="16"/>
      <c r="FR72" s="16"/>
      <c r="FS72" s="16"/>
      <c r="FT72" s="16"/>
      <c r="FU72" s="16"/>
      <c r="FV72" s="16"/>
      <c r="FW72" s="16"/>
      <c r="FX72" s="16"/>
      <c r="FY72" s="16"/>
      <c r="FZ72" s="16"/>
      <c r="GA72" s="16"/>
      <c r="GB72" s="16"/>
      <c r="GC72" s="16"/>
      <c r="GD72" s="16"/>
      <c r="GE72" s="16"/>
      <c r="GF72" s="16"/>
      <c r="GG72" s="16"/>
      <c r="GH72" s="16"/>
      <c r="GI72" s="16"/>
      <c r="GJ72" s="16"/>
      <c r="GK72" s="16"/>
      <c r="GL72" s="16"/>
      <c r="GM72" s="16"/>
      <c r="GN72" s="16"/>
      <c r="GO72" s="16"/>
      <c r="GP72" s="16"/>
      <c r="GQ72" s="16"/>
      <c r="GR72" s="16"/>
      <c r="GS72" s="16"/>
      <c r="GT72" s="16"/>
      <c r="GU72" s="16"/>
      <c r="GV72" s="16"/>
      <c r="GW72" s="16"/>
      <c r="GX72" s="16"/>
      <c r="GY72" s="16"/>
      <c r="GZ72" s="16"/>
      <c r="HA72" s="16"/>
      <c r="HB72" s="16"/>
      <c r="HC72" s="16"/>
      <c r="HD72" s="16"/>
      <c r="HE72" s="16"/>
      <c r="HF72" s="16"/>
      <c r="HG72" s="16"/>
      <c r="HH72" s="16"/>
      <c r="HI72" s="16"/>
      <c r="HJ72" s="16"/>
      <c r="HK72" s="16"/>
      <c r="HL72" s="16"/>
      <c r="HM72" s="16"/>
      <c r="HN72" s="16"/>
      <c r="HO72" s="16"/>
      <c r="HP72" s="16"/>
    </row>
    <row r="73" spans="1:224" s="16" customFormat="1" x14ac:dyDescent="0.2">
      <c r="A73" s="67" t="s">
        <v>212</v>
      </c>
      <c r="B73" s="20">
        <v>3015</v>
      </c>
      <c r="C73" s="68" t="s">
        <v>198</v>
      </c>
      <c r="D73" s="21">
        <f t="shared" ca="1" si="6"/>
        <v>0</v>
      </c>
      <c r="E73" s="21">
        <f t="shared" ca="1" si="6"/>
        <v>0</v>
      </c>
      <c r="F73" s="21">
        <f t="shared" ca="1" si="6"/>
        <v>0</v>
      </c>
      <c r="G73" s="21">
        <f t="shared" ca="1" si="6"/>
        <v>0</v>
      </c>
      <c r="H73" s="22">
        <f t="shared" ca="1" si="8"/>
        <v>0</v>
      </c>
    </row>
    <row r="74" spans="1:224" s="16" customFormat="1" x14ac:dyDescent="0.2">
      <c r="A74" s="67" t="s">
        <v>213</v>
      </c>
      <c r="B74" s="20">
        <v>3016</v>
      </c>
      <c r="C74" s="68" t="s">
        <v>198</v>
      </c>
      <c r="D74" s="21">
        <f t="shared" ca="1" si="6"/>
        <v>0</v>
      </c>
      <c r="E74" s="21">
        <f t="shared" ca="1" si="6"/>
        <v>0</v>
      </c>
      <c r="F74" s="21">
        <f t="shared" ca="1" si="6"/>
        <v>0</v>
      </c>
      <c r="G74" s="21">
        <f t="shared" ca="1" si="6"/>
        <v>0</v>
      </c>
      <c r="H74" s="22">
        <f t="shared" ca="1" si="8"/>
        <v>0</v>
      </c>
    </row>
    <row r="75" spans="1:224" s="16" customFormat="1" x14ac:dyDescent="0.2">
      <c r="A75" s="67" t="s">
        <v>214</v>
      </c>
      <c r="B75" s="20">
        <v>3017</v>
      </c>
      <c r="C75" s="68" t="s">
        <v>198</v>
      </c>
      <c r="D75" s="21">
        <f t="shared" ca="1" si="6"/>
        <v>0</v>
      </c>
      <c r="E75" s="21">
        <f t="shared" ca="1" si="6"/>
        <v>0</v>
      </c>
      <c r="F75" s="21">
        <f t="shared" ca="1" si="6"/>
        <v>0</v>
      </c>
      <c r="G75" s="21">
        <f t="shared" ca="1" si="6"/>
        <v>0</v>
      </c>
      <c r="H75" s="22">
        <f t="shared" ca="1" si="8"/>
        <v>0</v>
      </c>
    </row>
    <row r="76" spans="1:224" s="16" customFormat="1" x14ac:dyDescent="0.2">
      <c r="A76" s="67" t="s">
        <v>215</v>
      </c>
      <c r="B76" s="20">
        <v>3018</v>
      </c>
      <c r="C76" s="68" t="s">
        <v>198</v>
      </c>
      <c r="D76" s="21">
        <f t="shared" ca="1" si="6"/>
        <v>0</v>
      </c>
      <c r="E76" s="21">
        <f t="shared" ca="1" si="6"/>
        <v>0</v>
      </c>
      <c r="F76" s="21">
        <f t="shared" ca="1" si="6"/>
        <v>0</v>
      </c>
      <c r="G76" s="21">
        <f t="shared" ca="1" si="6"/>
        <v>0</v>
      </c>
      <c r="H76" s="22">
        <f t="shared" ca="1" si="8"/>
        <v>0</v>
      </c>
    </row>
    <row r="77" spans="1:224" s="16" customFormat="1" x14ac:dyDescent="0.2">
      <c r="A77" s="69" t="s">
        <v>216</v>
      </c>
      <c r="B77" s="55">
        <v>9000</v>
      </c>
      <c r="C77" s="68" t="s">
        <v>217</v>
      </c>
      <c r="D77" s="56">
        <f ca="1">SUMIF($C$7:$C$76,"HD",D$7:D$76)</f>
        <v>2630855070.1522322</v>
      </c>
      <c r="E77" s="56">
        <f ca="1">SUMIF($C$7:$C$76,"HD",E$7:E$76)</f>
        <v>179853029.61200005</v>
      </c>
      <c r="F77" s="56">
        <f ca="1">SUMIF($C$7:$C$76,"HD",F$7:F$76)</f>
        <v>1313842125.4805148</v>
      </c>
      <c r="G77" s="56">
        <f ca="1">SUMIF($C$7:$C$76,"HD",G$7:G$76)</f>
        <v>2006544705.3120894</v>
      </c>
      <c r="H77" s="56">
        <f ca="1">SUMIF($C$7:$C$76,"HD",H$7:H$76)</f>
        <v>6131094930.556839</v>
      </c>
    </row>
    <row r="78" spans="1:224" s="16" customFormat="1" x14ac:dyDescent="0.2">
      <c r="A78" s="69" t="s">
        <v>218</v>
      </c>
      <c r="B78" s="55">
        <v>9001</v>
      </c>
      <c r="C78" s="68" t="s">
        <v>219</v>
      </c>
      <c r="D78" s="56">
        <f ca="1">SUMIF($C$7:$C$76,"H",D$7:D$76)+SUMIF($C$7:$C$76,"E",D$7:D$76)</f>
        <v>0</v>
      </c>
      <c r="E78" s="56">
        <f ca="1">SUMIF($C$7:$C$76,"H",E$7:E$76)+SUMIF($C$7:$C$76,"E",E$7:E$76)</f>
        <v>0</v>
      </c>
      <c r="F78" s="56">
        <f ca="1">SUMIF($C$7:$C$76,"H",F$7:F$76)+SUMIF($C$7:$C$76,"E",F$7:F$76)</f>
        <v>0</v>
      </c>
      <c r="G78" s="56">
        <f ca="1">SUMIF($C$7:$C$76,"H",G$7:G$76)+SUMIF($C$7:$C$76,"E",G$7:G$76)</f>
        <v>0</v>
      </c>
      <c r="H78" s="56">
        <f ca="1">SUMIF($C$7:$C$76,"H",H$7:H$76)+SUMIF($C$7:$C$76,"E",H$7:H$76)</f>
        <v>0</v>
      </c>
    </row>
    <row r="79" spans="1:224" s="16" customFormat="1" x14ac:dyDescent="0.2">
      <c r="A79" s="69" t="s">
        <v>220</v>
      </c>
      <c r="B79" s="55">
        <v>9003</v>
      </c>
      <c r="C79" s="68" t="s">
        <v>221</v>
      </c>
      <c r="D79" s="56">
        <f ca="1">D77+D78</f>
        <v>2630855070.1522322</v>
      </c>
      <c r="E79" s="56">
        <f ca="1">E77+E78</f>
        <v>179853029.61200005</v>
      </c>
      <c r="F79" s="56">
        <f ca="1">F77+F78</f>
        <v>1313842125.4805148</v>
      </c>
      <c r="G79" s="56">
        <f ca="1">G77+G78</f>
        <v>2006544705.3120894</v>
      </c>
      <c r="H79" s="56">
        <f ca="1">H77+H78</f>
        <v>6131094930.556839</v>
      </c>
      <c r="CS79" s="3"/>
    </row>
    <row r="80" spans="1:224" s="16" customFormat="1" x14ac:dyDescent="0.2"/>
  </sheetData>
  <mergeCells count="1">
    <mergeCell ref="E2:G2"/>
  </mergeCells>
  <dataValidations count="1">
    <dataValidation type="list" allowBlank="1" showInputMessage="1" showErrorMessage="1" sqref="B2" xr:uid="{DF6648ED-502B-4DB3-A922-0DFED6F1D4FE}">
      <formula1>"Tele-Satış,E-Ticaret,Geleneksel"</formula1>
    </dataValidation>
  </dataValidations>
  <pageMargins left="0.2" right="0.75" top="0.52" bottom="0.52" header="0.5" footer="0.5"/>
  <pageSetup paperSize="9" scale="49" orientation="landscape" r:id="rId1"/>
  <headerFooter alignWithMargins="0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9B8D82-725B-461A-86B3-035F14BD8F99}">
  <dimension ref="A1:HT80"/>
  <sheetViews>
    <sheetView showGridLines="0" zoomScale="80" zoomScaleNormal="80" workbookViewId="0">
      <pane xSplit="3" ySplit="6" topLeftCell="D7" activePane="bottomRight" state="frozen"/>
      <selection activeCell="B2" sqref="B2"/>
      <selection pane="topRight" activeCell="B2" sqref="B2"/>
      <selection pane="bottomLeft" activeCell="B2" sqref="B2"/>
      <selection pane="bottomRight" activeCell="B2" sqref="B2"/>
    </sheetView>
  </sheetViews>
  <sheetFormatPr defaultColWidth="9.140625" defaultRowHeight="12.75" x14ac:dyDescent="0.2"/>
  <cols>
    <col min="1" max="1" width="58.7109375" style="6" customWidth="1"/>
    <col min="2" max="3" width="15.7109375" style="6" customWidth="1"/>
    <col min="4" max="10" width="15.7109375" style="3" customWidth="1"/>
    <col min="11" max="11" width="15.85546875" style="3" customWidth="1"/>
    <col min="12" max="16384" width="9.140625" style="3"/>
  </cols>
  <sheetData>
    <row r="1" spans="1:228" ht="15" customHeight="1" x14ac:dyDescent="0.25">
      <c r="A1" s="1" t="s">
        <v>0</v>
      </c>
      <c r="B1" s="2"/>
      <c r="C1" s="2"/>
    </row>
    <row r="2" spans="1:228" ht="15" customHeight="1" x14ac:dyDescent="0.25">
      <c r="A2" s="1" t="s">
        <v>250</v>
      </c>
      <c r="B2" s="4" t="s">
        <v>10</v>
      </c>
      <c r="C2" s="2"/>
      <c r="E2" s="84" t="s">
        <v>1</v>
      </c>
      <c r="F2" s="85"/>
      <c r="G2" s="86"/>
    </row>
    <row r="3" spans="1:228" ht="15" customHeight="1" x14ac:dyDescent="0.25">
      <c r="A3" s="5" t="s">
        <v>288</v>
      </c>
      <c r="B3" s="2"/>
      <c r="C3" s="2"/>
    </row>
    <row r="4" spans="1:228" ht="22.5" customHeight="1" x14ac:dyDescent="0.2"/>
    <row r="5" spans="1:228" ht="22.5" customHeight="1" x14ac:dyDescent="0.2">
      <c r="D5" s="87">
        <v>790</v>
      </c>
      <c r="E5" s="88"/>
      <c r="F5" s="89"/>
      <c r="G5" s="87">
        <v>791</v>
      </c>
      <c r="H5" s="88"/>
      <c r="I5" s="89"/>
      <c r="J5" s="64"/>
    </row>
    <row r="6" spans="1:228" ht="79.5" customHeight="1" x14ac:dyDescent="0.2">
      <c r="A6" s="65" t="s">
        <v>135</v>
      </c>
      <c r="B6" s="65" t="s">
        <v>136</v>
      </c>
      <c r="C6" s="65" t="s">
        <v>137</v>
      </c>
      <c r="D6" s="66" t="s">
        <v>223</v>
      </c>
      <c r="E6" s="66" t="s">
        <v>224</v>
      </c>
      <c r="F6" s="66" t="s">
        <v>225</v>
      </c>
      <c r="G6" s="66" t="s">
        <v>226</v>
      </c>
      <c r="H6" s="66" t="s">
        <v>227</v>
      </c>
      <c r="I6" s="66" t="s">
        <v>228</v>
      </c>
      <c r="J6" s="64" t="s">
        <v>250</v>
      </c>
    </row>
    <row r="7" spans="1:228" ht="12.75" customHeight="1" x14ac:dyDescent="0.2">
      <c r="A7" s="67" t="s">
        <v>143</v>
      </c>
      <c r="B7" s="20">
        <v>1001</v>
      </c>
      <c r="C7" s="68" t="s">
        <v>144</v>
      </c>
      <c r="D7" s="21">
        <f ca="1">IFERROR(INDIRECT("'"&amp;$B$2&amp;"'!"&amp;ADDRESS(MATCH($B7,INDIRECT("'"&amp;$B$2&amp;"'!$B$1:$B$1095"),0),MATCH(D$5,INDIRECT("'"&amp;$B$2&amp;"'!5:5"),0))),0)</f>
        <v>0</v>
      </c>
      <c r="E7" s="21">
        <f ca="1">IFERROR(INDIRECT("'"&amp;$B$2&amp;"'!"&amp;ADDRESS(MATCH($B7,INDIRECT("'"&amp;$B$2&amp;"'!$B$1:$B$1095"),0),MATCH(D$5,INDIRECT("'"&amp;$B$2&amp;"'!5:5"),0)+1)),0)</f>
        <v>0</v>
      </c>
      <c r="F7" s="21">
        <f ca="1">IFERROR(INDIRECT("'"&amp;$B$2&amp;"'!"&amp;ADDRESS(MATCH($B7,INDIRECT("'"&amp;$B$2&amp;"'!$B$1:$B$1095"),0),MATCH(D$5,INDIRECT("'"&amp;$B$2&amp;"'!5:5"),0)+2)),0)</f>
        <v>0</v>
      </c>
      <c r="G7" s="21">
        <f ca="1">IFERROR(INDIRECT("'"&amp;$B$2&amp;"'!"&amp;ADDRESS(MATCH($B7,INDIRECT("'"&amp;$B$2&amp;"'!$B$1:$B$1095"),0),MATCH(G$5,INDIRECT("'"&amp;$B$2&amp;"'!5:5"),0))),0)</f>
        <v>0</v>
      </c>
      <c r="H7" s="21">
        <f ca="1">IFERROR(INDIRECT("'"&amp;$B$2&amp;"'!"&amp;ADDRESS(MATCH($B7,INDIRECT("'"&amp;$B$2&amp;"'!$B$1:$B$1095"),0),MATCH(G$5,INDIRECT("'"&amp;$B$2&amp;"'!5:5"),0)+1)),0)</f>
        <v>0</v>
      </c>
      <c r="I7" s="21">
        <f ca="1">IFERROR(INDIRECT("'"&amp;$B$2&amp;"'!"&amp;ADDRESS(MATCH($B7,INDIRECT("'"&amp;$B$2&amp;"'!$B$1:$B$1095"),0),MATCH(G$5,INDIRECT("'"&amp;$B$2&amp;"'!5:5"),0)+2)),0)</f>
        <v>0</v>
      </c>
      <c r="J7" s="22">
        <f ca="1">+SUM(D7:I7)</f>
        <v>0</v>
      </c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  <c r="HQ7" s="16"/>
      <c r="HR7" s="16"/>
      <c r="HS7" s="16"/>
      <c r="HT7" s="16"/>
    </row>
    <row r="8" spans="1:228" ht="12.75" customHeight="1" x14ac:dyDescent="0.2">
      <c r="A8" s="67" t="s">
        <v>145</v>
      </c>
      <c r="B8" s="20">
        <v>1003</v>
      </c>
      <c r="C8" s="68" t="s">
        <v>144</v>
      </c>
      <c r="D8" s="21">
        <f t="shared" ref="D8:D71" ca="1" si="0">IFERROR(INDIRECT("'"&amp;$B$2&amp;"'!"&amp;ADDRESS(MATCH($B8,INDIRECT("'"&amp;$B$2&amp;"'!$B$1:$B$1095"),0),MATCH(D$5,INDIRECT("'"&amp;$B$2&amp;"'!5:5"),0))),0)</f>
        <v>0</v>
      </c>
      <c r="E8" s="21">
        <f t="shared" ref="E8:E71" ca="1" si="1">IFERROR(INDIRECT("'"&amp;$B$2&amp;"'!"&amp;ADDRESS(MATCH($B8,INDIRECT("'"&amp;$B$2&amp;"'!$B$1:$B$1095"),0),MATCH(D$5,INDIRECT("'"&amp;$B$2&amp;"'!5:5"),0)+1)),0)</f>
        <v>0</v>
      </c>
      <c r="F8" s="21">
        <f t="shared" ref="F8:F71" ca="1" si="2">IFERROR(INDIRECT("'"&amp;$B$2&amp;"'!"&amp;ADDRESS(MATCH($B8,INDIRECT("'"&amp;$B$2&amp;"'!$B$1:$B$1095"),0),MATCH(D$5,INDIRECT("'"&amp;$B$2&amp;"'!5:5"),0)+2)),0)</f>
        <v>0</v>
      </c>
      <c r="G8" s="21">
        <f t="shared" ref="G8:G71" ca="1" si="3">IFERROR(INDIRECT("'"&amp;$B$2&amp;"'!"&amp;ADDRESS(MATCH($B8,INDIRECT("'"&amp;$B$2&amp;"'!$B$1:$B$1095"),0),MATCH(G$5,INDIRECT("'"&amp;$B$2&amp;"'!5:5"),0))),0)</f>
        <v>0</v>
      </c>
      <c r="H8" s="21">
        <f t="shared" ref="H8:H71" ca="1" si="4">IFERROR(INDIRECT("'"&amp;$B$2&amp;"'!"&amp;ADDRESS(MATCH($B8,INDIRECT("'"&amp;$B$2&amp;"'!$B$1:$B$1095"),0),MATCH(G$5,INDIRECT("'"&amp;$B$2&amp;"'!5:5"),0)+1)),0)</f>
        <v>0</v>
      </c>
      <c r="I8" s="21">
        <f t="shared" ref="I8:I71" ca="1" si="5">IFERROR(INDIRECT("'"&amp;$B$2&amp;"'!"&amp;ADDRESS(MATCH($B8,INDIRECT("'"&amp;$B$2&amp;"'!$B$1:$B$1095"),0),MATCH(G$5,INDIRECT("'"&amp;$B$2&amp;"'!5:5"),0)+2)),0)</f>
        <v>0</v>
      </c>
      <c r="J8" s="22">
        <f t="shared" ref="J8:J61" ca="1" si="6">+SUM(D8:I8)</f>
        <v>0</v>
      </c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  <c r="GF8" s="16"/>
      <c r="GG8" s="16"/>
      <c r="GH8" s="16"/>
      <c r="GI8" s="16"/>
      <c r="GJ8" s="16"/>
      <c r="GK8" s="16"/>
      <c r="GL8" s="16"/>
      <c r="GM8" s="16"/>
      <c r="GN8" s="16"/>
      <c r="GO8" s="16"/>
      <c r="GP8" s="16"/>
      <c r="GQ8" s="16"/>
      <c r="GR8" s="16"/>
      <c r="GS8" s="16"/>
      <c r="GT8" s="16"/>
      <c r="GU8" s="16"/>
      <c r="GV8" s="16"/>
      <c r="GW8" s="16"/>
      <c r="GX8" s="16"/>
      <c r="GY8" s="16"/>
      <c r="GZ8" s="16"/>
      <c r="HA8" s="16"/>
      <c r="HB8" s="16"/>
      <c r="HC8" s="16"/>
      <c r="HD8" s="16"/>
      <c r="HE8" s="16"/>
      <c r="HF8" s="16"/>
      <c r="HG8" s="16"/>
      <c r="HH8" s="16"/>
      <c r="HI8" s="16"/>
      <c r="HJ8" s="16"/>
      <c r="HK8" s="16"/>
      <c r="HL8" s="16"/>
      <c r="HM8" s="16"/>
      <c r="HN8" s="16"/>
      <c r="HO8" s="16"/>
      <c r="HP8" s="16"/>
      <c r="HQ8" s="16"/>
      <c r="HR8" s="16"/>
      <c r="HS8" s="16"/>
      <c r="HT8" s="16"/>
    </row>
    <row r="9" spans="1:228" ht="12.75" customHeight="1" x14ac:dyDescent="0.2">
      <c r="A9" s="67" t="s">
        <v>146</v>
      </c>
      <c r="B9" s="20">
        <v>1004</v>
      </c>
      <c r="C9" s="68" t="s">
        <v>144</v>
      </c>
      <c r="D9" s="21">
        <f t="shared" ca="1" si="0"/>
        <v>0</v>
      </c>
      <c r="E9" s="21">
        <f t="shared" ca="1" si="1"/>
        <v>0</v>
      </c>
      <c r="F9" s="21">
        <f t="shared" ca="1" si="2"/>
        <v>0</v>
      </c>
      <c r="G9" s="21">
        <f t="shared" ca="1" si="3"/>
        <v>0</v>
      </c>
      <c r="H9" s="21">
        <f t="shared" ca="1" si="4"/>
        <v>0</v>
      </c>
      <c r="I9" s="21">
        <f t="shared" ca="1" si="5"/>
        <v>0</v>
      </c>
      <c r="J9" s="22">
        <f t="shared" ca="1" si="6"/>
        <v>0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6"/>
      <c r="DG9" s="16"/>
      <c r="DH9" s="16"/>
      <c r="DI9" s="16"/>
      <c r="DJ9" s="16"/>
      <c r="DK9" s="16"/>
      <c r="DL9" s="16"/>
      <c r="DM9" s="16"/>
      <c r="DN9" s="16"/>
      <c r="DO9" s="16"/>
      <c r="DP9" s="16"/>
      <c r="DQ9" s="16"/>
      <c r="DR9" s="16"/>
      <c r="DS9" s="16"/>
      <c r="DT9" s="16"/>
      <c r="DU9" s="16"/>
      <c r="DV9" s="16"/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16"/>
      <c r="GE9" s="16"/>
      <c r="GF9" s="16"/>
      <c r="GG9" s="16"/>
      <c r="GH9" s="16"/>
      <c r="GI9" s="16"/>
      <c r="GJ9" s="16"/>
      <c r="GK9" s="16"/>
      <c r="GL9" s="16"/>
      <c r="GM9" s="16"/>
      <c r="GN9" s="16"/>
      <c r="GO9" s="16"/>
      <c r="GP9" s="16"/>
      <c r="GQ9" s="16"/>
      <c r="GR9" s="16"/>
      <c r="GS9" s="16"/>
      <c r="GT9" s="16"/>
      <c r="GU9" s="16"/>
      <c r="GV9" s="16"/>
      <c r="GW9" s="16"/>
      <c r="GX9" s="16"/>
      <c r="GY9" s="16"/>
      <c r="GZ9" s="16"/>
      <c r="HA9" s="16"/>
      <c r="HB9" s="16"/>
      <c r="HC9" s="16"/>
      <c r="HD9" s="16"/>
      <c r="HE9" s="16"/>
      <c r="HF9" s="16"/>
      <c r="HG9" s="16"/>
      <c r="HH9" s="16"/>
      <c r="HI9" s="16"/>
      <c r="HJ9" s="16"/>
      <c r="HK9" s="16"/>
      <c r="HL9" s="16"/>
      <c r="HM9" s="16"/>
      <c r="HN9" s="16"/>
      <c r="HO9" s="16"/>
      <c r="HP9" s="16"/>
      <c r="HQ9" s="16"/>
      <c r="HR9" s="16"/>
      <c r="HS9" s="16"/>
      <c r="HT9" s="16"/>
    </row>
    <row r="10" spans="1:228" ht="12.75" customHeight="1" x14ac:dyDescent="0.2">
      <c r="A10" s="67" t="s">
        <v>147</v>
      </c>
      <c r="B10" s="20">
        <v>1005</v>
      </c>
      <c r="C10" s="68" t="s">
        <v>144</v>
      </c>
      <c r="D10" s="21">
        <f t="shared" ca="1" si="0"/>
        <v>0</v>
      </c>
      <c r="E10" s="21">
        <f t="shared" ca="1" si="1"/>
        <v>0</v>
      </c>
      <c r="F10" s="21">
        <f t="shared" ca="1" si="2"/>
        <v>0</v>
      </c>
      <c r="G10" s="21">
        <f t="shared" ca="1" si="3"/>
        <v>0</v>
      </c>
      <c r="H10" s="21">
        <f t="shared" ca="1" si="4"/>
        <v>0</v>
      </c>
      <c r="I10" s="21">
        <f t="shared" ca="1" si="5"/>
        <v>0</v>
      </c>
      <c r="J10" s="22">
        <f t="shared" ca="1" si="6"/>
        <v>0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16"/>
      <c r="GE10" s="16"/>
      <c r="GF10" s="16"/>
      <c r="GG10" s="16"/>
      <c r="GH10" s="16"/>
      <c r="GI10" s="16"/>
      <c r="GJ10" s="16"/>
      <c r="GK10" s="16"/>
      <c r="GL10" s="16"/>
      <c r="GM10" s="16"/>
      <c r="GN10" s="16"/>
      <c r="GO10" s="16"/>
      <c r="GP10" s="16"/>
      <c r="GQ10" s="16"/>
      <c r="GR10" s="16"/>
      <c r="GS10" s="16"/>
      <c r="GT10" s="16"/>
      <c r="GU10" s="16"/>
      <c r="GV10" s="16"/>
      <c r="GW10" s="16"/>
      <c r="GX10" s="16"/>
      <c r="GY10" s="16"/>
      <c r="GZ10" s="16"/>
      <c r="HA10" s="16"/>
      <c r="HB10" s="16"/>
      <c r="HC10" s="16"/>
      <c r="HD10" s="16"/>
      <c r="HE10" s="16"/>
      <c r="HF10" s="16"/>
      <c r="HG10" s="16"/>
      <c r="HH10" s="16"/>
      <c r="HI10" s="16"/>
      <c r="HJ10" s="16"/>
      <c r="HK10" s="16"/>
      <c r="HL10" s="16"/>
      <c r="HM10" s="16"/>
      <c r="HN10" s="16"/>
      <c r="HO10" s="16"/>
      <c r="HP10" s="16"/>
      <c r="HQ10" s="16"/>
      <c r="HR10" s="16"/>
      <c r="HS10" s="16"/>
      <c r="HT10" s="16"/>
    </row>
    <row r="11" spans="1:228" ht="12.75" customHeight="1" x14ac:dyDescent="0.2">
      <c r="A11" s="67" t="s">
        <v>148</v>
      </c>
      <c r="B11" s="20">
        <v>1006</v>
      </c>
      <c r="C11" s="68" t="s">
        <v>144</v>
      </c>
      <c r="D11" s="21">
        <f t="shared" ca="1" si="0"/>
        <v>0</v>
      </c>
      <c r="E11" s="21">
        <f t="shared" ca="1" si="1"/>
        <v>0</v>
      </c>
      <c r="F11" s="21">
        <f t="shared" ca="1" si="2"/>
        <v>0</v>
      </c>
      <c r="G11" s="21">
        <f t="shared" ca="1" si="3"/>
        <v>0</v>
      </c>
      <c r="H11" s="21">
        <f t="shared" ca="1" si="4"/>
        <v>0</v>
      </c>
      <c r="I11" s="21">
        <f t="shared" ca="1" si="5"/>
        <v>0</v>
      </c>
      <c r="J11" s="22">
        <f t="shared" ca="1" si="6"/>
        <v>0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16"/>
      <c r="GE11" s="16"/>
      <c r="GF11" s="16"/>
      <c r="GG11" s="16"/>
      <c r="GH11" s="16"/>
      <c r="GI11" s="16"/>
      <c r="GJ11" s="16"/>
      <c r="GK11" s="16"/>
      <c r="GL11" s="16"/>
      <c r="GM11" s="16"/>
      <c r="GN11" s="16"/>
      <c r="GO11" s="16"/>
      <c r="GP11" s="16"/>
      <c r="GQ11" s="16"/>
      <c r="GR11" s="16"/>
      <c r="GS11" s="16"/>
      <c r="GT11" s="16"/>
      <c r="GU11" s="16"/>
      <c r="GV11" s="16"/>
      <c r="GW11" s="16"/>
      <c r="GX11" s="16"/>
      <c r="GY11" s="16"/>
      <c r="GZ11" s="16"/>
      <c r="HA11" s="16"/>
      <c r="HB11" s="16"/>
      <c r="HC11" s="16"/>
      <c r="HD11" s="16"/>
      <c r="HE11" s="16"/>
      <c r="HF11" s="16"/>
      <c r="HG11" s="16"/>
      <c r="HH11" s="16"/>
      <c r="HI11" s="16"/>
      <c r="HJ11" s="16"/>
      <c r="HK11" s="16"/>
      <c r="HL11" s="16"/>
      <c r="HM11" s="16"/>
      <c r="HN11" s="16"/>
      <c r="HO11" s="16"/>
      <c r="HP11" s="16"/>
      <c r="HQ11" s="16"/>
      <c r="HR11" s="16"/>
      <c r="HS11" s="16"/>
      <c r="HT11" s="16"/>
    </row>
    <row r="12" spans="1:228" ht="12.75" customHeight="1" x14ac:dyDescent="0.2">
      <c r="A12" s="67" t="s">
        <v>149</v>
      </c>
      <c r="B12" s="20">
        <v>1007</v>
      </c>
      <c r="C12" s="68" t="s">
        <v>144</v>
      </c>
      <c r="D12" s="21">
        <f t="shared" ca="1" si="0"/>
        <v>0</v>
      </c>
      <c r="E12" s="21">
        <f t="shared" ca="1" si="1"/>
        <v>0</v>
      </c>
      <c r="F12" s="21">
        <f t="shared" ca="1" si="2"/>
        <v>0</v>
      </c>
      <c r="G12" s="21">
        <f t="shared" ca="1" si="3"/>
        <v>0</v>
      </c>
      <c r="H12" s="21">
        <f t="shared" ca="1" si="4"/>
        <v>0</v>
      </c>
      <c r="I12" s="21">
        <f t="shared" ca="1" si="5"/>
        <v>0</v>
      </c>
      <c r="J12" s="22">
        <f t="shared" ca="1" si="6"/>
        <v>0</v>
      </c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  <c r="GL12" s="16"/>
      <c r="GM12" s="16"/>
      <c r="GN12" s="16"/>
      <c r="GO12" s="16"/>
      <c r="GP12" s="16"/>
      <c r="GQ12" s="16"/>
      <c r="GR12" s="16"/>
      <c r="GS12" s="16"/>
      <c r="GT12" s="16"/>
      <c r="GU12" s="16"/>
      <c r="GV12" s="16"/>
      <c r="GW12" s="16"/>
      <c r="GX12" s="16"/>
      <c r="GY12" s="16"/>
      <c r="GZ12" s="16"/>
      <c r="HA12" s="16"/>
      <c r="HB12" s="16"/>
      <c r="HC12" s="16"/>
      <c r="HD12" s="16"/>
      <c r="HE12" s="16"/>
      <c r="HF12" s="16"/>
      <c r="HG12" s="16"/>
      <c r="HH12" s="16"/>
      <c r="HI12" s="16"/>
      <c r="HJ12" s="16"/>
      <c r="HK12" s="16"/>
      <c r="HL12" s="16"/>
      <c r="HM12" s="16"/>
      <c r="HN12" s="16"/>
      <c r="HO12" s="16"/>
      <c r="HP12" s="16"/>
      <c r="HQ12" s="16"/>
      <c r="HR12" s="16"/>
      <c r="HS12" s="16"/>
      <c r="HT12" s="16"/>
    </row>
    <row r="13" spans="1:228" ht="12.75" customHeight="1" x14ac:dyDescent="0.2">
      <c r="A13" s="67" t="s">
        <v>150</v>
      </c>
      <c r="B13" s="20">
        <v>1008</v>
      </c>
      <c r="C13" s="68" t="s">
        <v>144</v>
      </c>
      <c r="D13" s="21">
        <f t="shared" ca="1" si="0"/>
        <v>0</v>
      </c>
      <c r="E13" s="21">
        <f t="shared" ca="1" si="1"/>
        <v>0</v>
      </c>
      <c r="F13" s="21">
        <f t="shared" ca="1" si="2"/>
        <v>0</v>
      </c>
      <c r="G13" s="21">
        <f t="shared" ca="1" si="3"/>
        <v>0</v>
      </c>
      <c r="H13" s="21">
        <f t="shared" ca="1" si="4"/>
        <v>0</v>
      </c>
      <c r="I13" s="21">
        <f t="shared" ca="1" si="5"/>
        <v>0</v>
      </c>
      <c r="J13" s="22">
        <f t="shared" ca="1" si="6"/>
        <v>0</v>
      </c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  <c r="GC13" s="16"/>
      <c r="GD13" s="16"/>
      <c r="GE13" s="16"/>
      <c r="GF13" s="16"/>
      <c r="GG13" s="16"/>
      <c r="GH13" s="16"/>
      <c r="GI13" s="16"/>
      <c r="GJ13" s="16"/>
      <c r="GK13" s="16"/>
      <c r="GL13" s="16"/>
      <c r="GM13" s="16"/>
      <c r="GN13" s="16"/>
      <c r="GO13" s="16"/>
      <c r="GP13" s="16"/>
      <c r="GQ13" s="16"/>
      <c r="GR13" s="16"/>
      <c r="GS13" s="16"/>
      <c r="GT13" s="16"/>
      <c r="GU13" s="16"/>
      <c r="GV13" s="16"/>
      <c r="GW13" s="16"/>
      <c r="GX13" s="16"/>
      <c r="GY13" s="16"/>
      <c r="GZ13" s="16"/>
      <c r="HA13" s="16"/>
      <c r="HB13" s="16"/>
      <c r="HC13" s="16"/>
      <c r="HD13" s="16"/>
      <c r="HE13" s="16"/>
      <c r="HF13" s="16"/>
      <c r="HG13" s="16"/>
      <c r="HH13" s="16"/>
      <c r="HI13" s="16"/>
      <c r="HJ13" s="16"/>
      <c r="HK13" s="16"/>
      <c r="HL13" s="16"/>
      <c r="HM13" s="16"/>
      <c r="HN13" s="16"/>
      <c r="HO13" s="16"/>
      <c r="HP13" s="16"/>
      <c r="HQ13" s="16"/>
      <c r="HR13" s="16"/>
      <c r="HS13" s="16"/>
      <c r="HT13" s="16"/>
    </row>
    <row r="14" spans="1:228" ht="12.75" customHeight="1" x14ac:dyDescent="0.2">
      <c r="A14" s="67" t="s">
        <v>151</v>
      </c>
      <c r="B14" s="20">
        <v>1009</v>
      </c>
      <c r="C14" s="68" t="s">
        <v>144</v>
      </c>
      <c r="D14" s="21">
        <f t="shared" ca="1" si="0"/>
        <v>0</v>
      </c>
      <c r="E14" s="21">
        <f t="shared" ca="1" si="1"/>
        <v>0</v>
      </c>
      <c r="F14" s="21">
        <f t="shared" ca="1" si="2"/>
        <v>0</v>
      </c>
      <c r="G14" s="21">
        <f t="shared" ca="1" si="3"/>
        <v>0</v>
      </c>
      <c r="H14" s="21">
        <f t="shared" ca="1" si="4"/>
        <v>0</v>
      </c>
      <c r="I14" s="21">
        <f t="shared" ca="1" si="5"/>
        <v>0</v>
      </c>
      <c r="J14" s="22">
        <f t="shared" ca="1" si="6"/>
        <v>0</v>
      </c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  <c r="GL14" s="16"/>
      <c r="GM14" s="16"/>
      <c r="GN14" s="16"/>
      <c r="GO14" s="16"/>
      <c r="GP14" s="16"/>
      <c r="GQ14" s="16"/>
      <c r="GR14" s="16"/>
      <c r="GS14" s="16"/>
      <c r="GT14" s="16"/>
      <c r="GU14" s="16"/>
      <c r="GV14" s="16"/>
      <c r="GW14" s="16"/>
      <c r="GX14" s="16"/>
      <c r="GY14" s="16"/>
      <c r="GZ14" s="16"/>
      <c r="HA14" s="16"/>
      <c r="HB14" s="16"/>
      <c r="HC14" s="16"/>
      <c r="HD14" s="16"/>
      <c r="HE14" s="16"/>
      <c r="HF14" s="16"/>
      <c r="HG14" s="16"/>
      <c r="HH14" s="16"/>
      <c r="HI14" s="16"/>
      <c r="HJ14" s="16"/>
      <c r="HK14" s="16"/>
      <c r="HL14" s="16"/>
      <c r="HM14" s="16"/>
      <c r="HN14" s="16"/>
      <c r="HO14" s="16"/>
      <c r="HP14" s="16"/>
      <c r="HQ14" s="16"/>
      <c r="HR14" s="16"/>
      <c r="HS14" s="16"/>
      <c r="HT14" s="16"/>
    </row>
    <row r="15" spans="1:228" ht="12.75" customHeight="1" x14ac:dyDescent="0.2">
      <c r="A15" s="67" t="s">
        <v>152</v>
      </c>
      <c r="B15" s="20">
        <v>1010</v>
      </c>
      <c r="C15" s="68" t="s">
        <v>144</v>
      </c>
      <c r="D15" s="21">
        <f t="shared" ca="1" si="0"/>
        <v>0</v>
      </c>
      <c r="E15" s="21">
        <f t="shared" ca="1" si="1"/>
        <v>0</v>
      </c>
      <c r="F15" s="21">
        <f t="shared" ca="1" si="2"/>
        <v>0</v>
      </c>
      <c r="G15" s="21">
        <f t="shared" ca="1" si="3"/>
        <v>0</v>
      </c>
      <c r="H15" s="21">
        <f t="shared" ca="1" si="4"/>
        <v>0</v>
      </c>
      <c r="I15" s="21">
        <f t="shared" ca="1" si="5"/>
        <v>0</v>
      </c>
      <c r="J15" s="22">
        <f t="shared" ca="1" si="6"/>
        <v>0</v>
      </c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/>
      <c r="HN15" s="16"/>
      <c r="HO15" s="16"/>
      <c r="HP15" s="16"/>
      <c r="HQ15" s="16"/>
      <c r="HR15" s="16"/>
      <c r="HS15" s="16"/>
      <c r="HT15" s="16"/>
    </row>
    <row r="16" spans="1:228" ht="12.75" customHeight="1" x14ac:dyDescent="0.2">
      <c r="A16" s="67" t="s">
        <v>153</v>
      </c>
      <c r="B16" s="20">
        <v>1011</v>
      </c>
      <c r="C16" s="68" t="s">
        <v>144</v>
      </c>
      <c r="D16" s="21">
        <f t="shared" ca="1" si="0"/>
        <v>0</v>
      </c>
      <c r="E16" s="21">
        <f t="shared" ca="1" si="1"/>
        <v>0</v>
      </c>
      <c r="F16" s="21">
        <f t="shared" ca="1" si="2"/>
        <v>0</v>
      </c>
      <c r="G16" s="21">
        <f t="shared" ca="1" si="3"/>
        <v>0</v>
      </c>
      <c r="H16" s="21">
        <f t="shared" ca="1" si="4"/>
        <v>0</v>
      </c>
      <c r="I16" s="21">
        <f t="shared" ca="1" si="5"/>
        <v>0</v>
      </c>
      <c r="J16" s="22">
        <f t="shared" ca="1" si="6"/>
        <v>0</v>
      </c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/>
      <c r="DV16" s="16"/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  <c r="GC16" s="16"/>
      <c r="GD16" s="16"/>
      <c r="GE16" s="16"/>
      <c r="GF16" s="16"/>
      <c r="GG16" s="16"/>
      <c r="GH16" s="16"/>
      <c r="GI16" s="16"/>
      <c r="GJ16" s="16"/>
      <c r="GK16" s="16"/>
      <c r="GL16" s="16"/>
      <c r="GM16" s="16"/>
      <c r="GN16" s="16"/>
      <c r="GO16" s="16"/>
      <c r="GP16" s="16"/>
      <c r="GQ16" s="16"/>
      <c r="GR16" s="16"/>
      <c r="GS16" s="16"/>
      <c r="GT16" s="16"/>
      <c r="GU16" s="16"/>
      <c r="GV16" s="16"/>
      <c r="GW16" s="16"/>
      <c r="GX16" s="16"/>
      <c r="GY16" s="16"/>
      <c r="GZ16" s="16"/>
      <c r="HA16" s="16"/>
      <c r="HB16" s="16"/>
      <c r="HC16" s="16"/>
      <c r="HD16" s="16"/>
      <c r="HE16" s="16"/>
      <c r="HF16" s="16"/>
      <c r="HG16" s="16"/>
      <c r="HH16" s="16"/>
      <c r="HI16" s="16"/>
      <c r="HJ16" s="16"/>
      <c r="HK16" s="16"/>
      <c r="HL16" s="16"/>
      <c r="HM16" s="16"/>
      <c r="HN16" s="16"/>
      <c r="HO16" s="16"/>
      <c r="HP16" s="16"/>
      <c r="HQ16" s="16"/>
      <c r="HR16" s="16"/>
      <c r="HS16" s="16"/>
      <c r="HT16" s="16"/>
    </row>
    <row r="17" spans="1:228" ht="12.75" customHeight="1" x14ac:dyDescent="0.2">
      <c r="A17" s="67" t="s">
        <v>154</v>
      </c>
      <c r="B17" s="20">
        <v>1012</v>
      </c>
      <c r="C17" s="68" t="s">
        <v>144</v>
      </c>
      <c r="D17" s="21">
        <f t="shared" ca="1" si="0"/>
        <v>0</v>
      </c>
      <c r="E17" s="21">
        <f t="shared" ca="1" si="1"/>
        <v>0</v>
      </c>
      <c r="F17" s="21">
        <f t="shared" ca="1" si="2"/>
        <v>0</v>
      </c>
      <c r="G17" s="21">
        <f t="shared" ca="1" si="3"/>
        <v>0</v>
      </c>
      <c r="H17" s="21">
        <f t="shared" ca="1" si="4"/>
        <v>0</v>
      </c>
      <c r="I17" s="21">
        <f t="shared" ca="1" si="5"/>
        <v>0</v>
      </c>
      <c r="J17" s="22">
        <f t="shared" ca="1" si="6"/>
        <v>0</v>
      </c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/>
      <c r="DV17" s="16"/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  <c r="EJ17" s="16"/>
      <c r="EK17" s="16"/>
      <c r="EL17" s="16"/>
      <c r="EM17" s="16"/>
      <c r="EN17" s="16"/>
      <c r="EO17" s="16"/>
      <c r="EP17" s="16"/>
      <c r="EQ17" s="16"/>
      <c r="ER17" s="16"/>
      <c r="ES17" s="16"/>
      <c r="ET17" s="16"/>
      <c r="EU17" s="16"/>
      <c r="EV17" s="16"/>
      <c r="EW17" s="16"/>
      <c r="EX17" s="16"/>
      <c r="EY17" s="16"/>
      <c r="EZ17" s="16"/>
      <c r="FA17" s="16"/>
      <c r="FB17" s="16"/>
      <c r="FC17" s="16"/>
      <c r="FD17" s="16"/>
      <c r="FE17" s="16"/>
      <c r="FF17" s="16"/>
      <c r="FG17" s="16"/>
      <c r="FH17" s="16"/>
      <c r="FI17" s="16"/>
      <c r="FJ17" s="16"/>
      <c r="FK17" s="16"/>
      <c r="FL17" s="16"/>
      <c r="FM17" s="16"/>
      <c r="FN17" s="16"/>
      <c r="FO17" s="16"/>
      <c r="FP17" s="16"/>
      <c r="FQ17" s="16"/>
      <c r="FR17" s="16"/>
      <c r="FS17" s="16"/>
      <c r="FT17" s="16"/>
      <c r="FU17" s="16"/>
      <c r="FV17" s="16"/>
      <c r="FW17" s="16"/>
      <c r="FX17" s="16"/>
      <c r="FY17" s="16"/>
      <c r="FZ17" s="16"/>
      <c r="GA17" s="16"/>
      <c r="GB17" s="16"/>
      <c r="GC17" s="16"/>
      <c r="GD17" s="16"/>
      <c r="GE17" s="16"/>
      <c r="GF17" s="16"/>
      <c r="GG17" s="16"/>
      <c r="GH17" s="16"/>
      <c r="GI17" s="16"/>
      <c r="GJ17" s="16"/>
      <c r="GK17" s="16"/>
      <c r="GL17" s="16"/>
      <c r="GM17" s="16"/>
      <c r="GN17" s="16"/>
      <c r="GO17" s="16"/>
      <c r="GP17" s="16"/>
      <c r="GQ17" s="16"/>
      <c r="GR17" s="16"/>
      <c r="GS17" s="16"/>
      <c r="GT17" s="16"/>
      <c r="GU17" s="16"/>
      <c r="GV17" s="16"/>
      <c r="GW17" s="16"/>
      <c r="GX17" s="16"/>
      <c r="GY17" s="16"/>
      <c r="GZ17" s="16"/>
      <c r="HA17" s="16"/>
      <c r="HB17" s="16"/>
      <c r="HC17" s="16"/>
      <c r="HD17" s="16"/>
      <c r="HE17" s="16"/>
      <c r="HF17" s="16"/>
      <c r="HG17" s="16"/>
      <c r="HH17" s="16"/>
      <c r="HI17" s="16"/>
      <c r="HJ17" s="16"/>
      <c r="HK17" s="16"/>
      <c r="HL17" s="16"/>
      <c r="HM17" s="16"/>
      <c r="HN17" s="16"/>
      <c r="HO17" s="16"/>
      <c r="HP17" s="16"/>
      <c r="HQ17" s="16"/>
      <c r="HR17" s="16"/>
      <c r="HS17" s="16"/>
      <c r="HT17" s="16"/>
    </row>
    <row r="18" spans="1:228" ht="12.75" customHeight="1" x14ac:dyDescent="0.2">
      <c r="A18" s="67" t="s">
        <v>155</v>
      </c>
      <c r="B18" s="20">
        <v>1013</v>
      </c>
      <c r="C18" s="68" t="s">
        <v>144</v>
      </c>
      <c r="D18" s="21">
        <f t="shared" ca="1" si="0"/>
        <v>0</v>
      </c>
      <c r="E18" s="21">
        <f t="shared" ca="1" si="1"/>
        <v>0</v>
      </c>
      <c r="F18" s="21">
        <f t="shared" ca="1" si="2"/>
        <v>0</v>
      </c>
      <c r="G18" s="21">
        <f t="shared" ca="1" si="3"/>
        <v>0</v>
      </c>
      <c r="H18" s="21">
        <f t="shared" ca="1" si="4"/>
        <v>0</v>
      </c>
      <c r="I18" s="21">
        <f t="shared" ca="1" si="5"/>
        <v>0</v>
      </c>
      <c r="J18" s="22">
        <f t="shared" ca="1" si="6"/>
        <v>0</v>
      </c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16"/>
      <c r="GN18" s="16"/>
      <c r="GO18" s="16"/>
      <c r="GP18" s="16"/>
      <c r="GQ18" s="16"/>
      <c r="GR18" s="16"/>
      <c r="GS18" s="16"/>
      <c r="GT18" s="16"/>
      <c r="GU18" s="16"/>
      <c r="GV18" s="16"/>
      <c r="GW18" s="16"/>
      <c r="GX18" s="16"/>
      <c r="GY18" s="16"/>
      <c r="GZ18" s="16"/>
      <c r="HA18" s="16"/>
      <c r="HB18" s="16"/>
      <c r="HC18" s="16"/>
      <c r="HD18" s="16"/>
      <c r="HE18" s="16"/>
      <c r="HF18" s="16"/>
      <c r="HG18" s="16"/>
      <c r="HH18" s="16"/>
      <c r="HI18" s="16"/>
      <c r="HJ18" s="16"/>
      <c r="HK18" s="16"/>
      <c r="HL18" s="16"/>
      <c r="HM18" s="16"/>
      <c r="HN18" s="16"/>
      <c r="HO18" s="16"/>
      <c r="HP18" s="16"/>
      <c r="HQ18" s="16"/>
      <c r="HR18" s="16"/>
      <c r="HS18" s="16"/>
      <c r="HT18" s="16"/>
    </row>
    <row r="19" spans="1:228" ht="12.75" customHeight="1" x14ac:dyDescent="0.2">
      <c r="A19" s="67" t="s">
        <v>156</v>
      </c>
      <c r="B19" s="20">
        <v>1016</v>
      </c>
      <c r="C19" s="68" t="s">
        <v>144</v>
      </c>
      <c r="D19" s="21">
        <f t="shared" ca="1" si="0"/>
        <v>0</v>
      </c>
      <c r="E19" s="21">
        <f t="shared" ca="1" si="1"/>
        <v>0</v>
      </c>
      <c r="F19" s="21">
        <f t="shared" ca="1" si="2"/>
        <v>0</v>
      </c>
      <c r="G19" s="21">
        <f t="shared" ca="1" si="3"/>
        <v>0</v>
      </c>
      <c r="H19" s="21">
        <f t="shared" ca="1" si="4"/>
        <v>0</v>
      </c>
      <c r="I19" s="21">
        <f t="shared" ca="1" si="5"/>
        <v>0</v>
      </c>
      <c r="J19" s="22">
        <f t="shared" ca="1" si="6"/>
        <v>0</v>
      </c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  <c r="HQ19" s="16"/>
      <c r="HR19" s="16"/>
      <c r="HS19" s="16"/>
      <c r="HT19" s="16"/>
    </row>
    <row r="20" spans="1:228" ht="12.75" customHeight="1" x14ac:dyDescent="0.2">
      <c r="A20" s="67" t="s">
        <v>157</v>
      </c>
      <c r="B20" s="20">
        <v>1017</v>
      </c>
      <c r="C20" s="68" t="s">
        <v>144</v>
      </c>
      <c r="D20" s="21">
        <f t="shared" ca="1" si="0"/>
        <v>0</v>
      </c>
      <c r="E20" s="21">
        <f t="shared" ca="1" si="1"/>
        <v>0</v>
      </c>
      <c r="F20" s="21">
        <f t="shared" ca="1" si="2"/>
        <v>0</v>
      </c>
      <c r="G20" s="21">
        <f t="shared" ca="1" si="3"/>
        <v>0</v>
      </c>
      <c r="H20" s="21">
        <f t="shared" ca="1" si="4"/>
        <v>0</v>
      </c>
      <c r="I20" s="21">
        <f t="shared" ca="1" si="5"/>
        <v>0</v>
      </c>
      <c r="J20" s="22">
        <f t="shared" ca="1" si="6"/>
        <v>0</v>
      </c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16"/>
      <c r="GN20" s="16"/>
      <c r="GO20" s="16"/>
      <c r="GP20" s="16"/>
      <c r="GQ20" s="16"/>
      <c r="GR20" s="16"/>
      <c r="GS20" s="16"/>
      <c r="GT20" s="16"/>
      <c r="GU20" s="16"/>
      <c r="GV20" s="16"/>
      <c r="GW20" s="16"/>
      <c r="GX20" s="16"/>
      <c r="GY20" s="16"/>
      <c r="GZ20" s="16"/>
      <c r="HA20" s="16"/>
      <c r="HB20" s="16"/>
      <c r="HC20" s="16"/>
      <c r="HD20" s="16"/>
      <c r="HE20" s="16"/>
      <c r="HF20" s="16"/>
      <c r="HG20" s="16"/>
      <c r="HH20" s="16"/>
      <c r="HI20" s="16"/>
      <c r="HJ20" s="16"/>
      <c r="HK20" s="16"/>
      <c r="HL20" s="16"/>
      <c r="HM20" s="16"/>
      <c r="HN20" s="16"/>
      <c r="HO20" s="16"/>
      <c r="HP20" s="16"/>
      <c r="HQ20" s="16"/>
      <c r="HR20" s="16"/>
      <c r="HS20" s="16"/>
      <c r="HT20" s="16"/>
    </row>
    <row r="21" spans="1:228" ht="12.75" customHeight="1" x14ac:dyDescent="0.2">
      <c r="A21" s="67" t="s">
        <v>158</v>
      </c>
      <c r="B21" s="20">
        <v>1018</v>
      </c>
      <c r="C21" s="68" t="s">
        <v>144</v>
      </c>
      <c r="D21" s="21">
        <f t="shared" ca="1" si="0"/>
        <v>0</v>
      </c>
      <c r="E21" s="21">
        <f t="shared" ca="1" si="1"/>
        <v>0</v>
      </c>
      <c r="F21" s="21">
        <f t="shared" ca="1" si="2"/>
        <v>0</v>
      </c>
      <c r="G21" s="21">
        <f t="shared" ca="1" si="3"/>
        <v>0</v>
      </c>
      <c r="H21" s="21">
        <f t="shared" ca="1" si="4"/>
        <v>0</v>
      </c>
      <c r="I21" s="21">
        <f t="shared" ca="1" si="5"/>
        <v>0</v>
      </c>
      <c r="J21" s="22">
        <f t="shared" ca="1" si="6"/>
        <v>0</v>
      </c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  <c r="HM21" s="16"/>
      <c r="HN21" s="16"/>
      <c r="HO21" s="16"/>
      <c r="HP21" s="16"/>
      <c r="HQ21" s="16"/>
      <c r="HR21" s="16"/>
      <c r="HS21" s="16"/>
      <c r="HT21" s="16"/>
    </row>
    <row r="22" spans="1:228" ht="12.75" customHeight="1" x14ac:dyDescent="0.2">
      <c r="A22" s="67" t="s">
        <v>159</v>
      </c>
      <c r="B22" s="20">
        <v>1020</v>
      </c>
      <c r="C22" s="68" t="s">
        <v>144</v>
      </c>
      <c r="D22" s="21">
        <f t="shared" ca="1" si="0"/>
        <v>0</v>
      </c>
      <c r="E22" s="21">
        <f t="shared" ca="1" si="1"/>
        <v>0</v>
      </c>
      <c r="F22" s="21">
        <f t="shared" ca="1" si="2"/>
        <v>0</v>
      </c>
      <c r="G22" s="21">
        <f t="shared" ca="1" si="3"/>
        <v>0</v>
      </c>
      <c r="H22" s="21">
        <f t="shared" ca="1" si="4"/>
        <v>0</v>
      </c>
      <c r="I22" s="21">
        <f t="shared" ca="1" si="5"/>
        <v>0</v>
      </c>
      <c r="J22" s="22">
        <f t="shared" ca="1" si="6"/>
        <v>0</v>
      </c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  <c r="HM22" s="16"/>
      <c r="HN22" s="16"/>
      <c r="HO22" s="16"/>
      <c r="HP22" s="16"/>
      <c r="HQ22" s="16"/>
      <c r="HR22" s="16"/>
      <c r="HS22" s="16"/>
      <c r="HT22" s="16"/>
    </row>
    <row r="23" spans="1:228" ht="12.75" customHeight="1" x14ac:dyDescent="0.2">
      <c r="A23" s="67" t="s">
        <v>160</v>
      </c>
      <c r="B23" s="20">
        <v>1022</v>
      </c>
      <c r="C23" s="68" t="s">
        <v>144</v>
      </c>
      <c r="D23" s="21">
        <f t="shared" ca="1" si="0"/>
        <v>0</v>
      </c>
      <c r="E23" s="21">
        <f t="shared" ca="1" si="1"/>
        <v>0</v>
      </c>
      <c r="F23" s="21">
        <f t="shared" ca="1" si="2"/>
        <v>0</v>
      </c>
      <c r="G23" s="21">
        <f t="shared" ca="1" si="3"/>
        <v>0</v>
      </c>
      <c r="H23" s="21">
        <f t="shared" ca="1" si="4"/>
        <v>0</v>
      </c>
      <c r="I23" s="21">
        <f t="shared" ca="1" si="5"/>
        <v>0</v>
      </c>
      <c r="J23" s="22">
        <f t="shared" ca="1" si="6"/>
        <v>0</v>
      </c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  <c r="HM23" s="16"/>
      <c r="HN23" s="16"/>
      <c r="HO23" s="16"/>
      <c r="HP23" s="16"/>
      <c r="HQ23" s="16"/>
      <c r="HR23" s="16"/>
      <c r="HS23" s="16"/>
      <c r="HT23" s="16"/>
    </row>
    <row r="24" spans="1:228" ht="12.75" customHeight="1" x14ac:dyDescent="0.2">
      <c r="A24" s="67" t="s">
        <v>161</v>
      </c>
      <c r="B24" s="20">
        <v>1025</v>
      </c>
      <c r="C24" s="68" t="s">
        <v>144</v>
      </c>
      <c r="D24" s="21">
        <f t="shared" ca="1" si="0"/>
        <v>0</v>
      </c>
      <c r="E24" s="21">
        <f t="shared" ca="1" si="1"/>
        <v>0</v>
      </c>
      <c r="F24" s="21">
        <f t="shared" ca="1" si="2"/>
        <v>0</v>
      </c>
      <c r="G24" s="21">
        <f t="shared" ca="1" si="3"/>
        <v>0</v>
      </c>
      <c r="H24" s="21">
        <f t="shared" ca="1" si="4"/>
        <v>0</v>
      </c>
      <c r="I24" s="21">
        <f t="shared" ca="1" si="5"/>
        <v>0</v>
      </c>
      <c r="J24" s="22">
        <f t="shared" ca="1" si="6"/>
        <v>0</v>
      </c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16"/>
      <c r="GE24" s="16"/>
      <c r="GF24" s="16"/>
      <c r="GG24" s="16"/>
      <c r="GH24" s="16"/>
      <c r="GI24" s="16"/>
      <c r="GJ24" s="16"/>
      <c r="GK24" s="16"/>
      <c r="GL24" s="16"/>
      <c r="GM24" s="16"/>
      <c r="GN24" s="16"/>
      <c r="GO24" s="16"/>
      <c r="GP24" s="16"/>
      <c r="GQ24" s="16"/>
      <c r="GR24" s="16"/>
      <c r="GS24" s="16"/>
      <c r="GT24" s="16"/>
      <c r="GU24" s="16"/>
      <c r="GV24" s="16"/>
      <c r="GW24" s="16"/>
      <c r="GX24" s="16"/>
      <c r="GY24" s="16"/>
      <c r="GZ24" s="16"/>
      <c r="HA24" s="16"/>
      <c r="HB24" s="16"/>
      <c r="HC24" s="16"/>
      <c r="HD24" s="16"/>
      <c r="HE24" s="16"/>
      <c r="HF24" s="16"/>
      <c r="HG24" s="16"/>
      <c r="HH24" s="16"/>
      <c r="HI24" s="16"/>
      <c r="HJ24" s="16"/>
      <c r="HK24" s="16"/>
      <c r="HL24" s="16"/>
      <c r="HM24" s="16"/>
      <c r="HN24" s="16"/>
      <c r="HO24" s="16"/>
      <c r="HP24" s="16"/>
      <c r="HQ24" s="16"/>
      <c r="HR24" s="16"/>
      <c r="HS24" s="16"/>
      <c r="HT24" s="16"/>
    </row>
    <row r="25" spans="1:228" ht="12.75" customHeight="1" x14ac:dyDescent="0.2">
      <c r="A25" s="67" t="s">
        <v>162</v>
      </c>
      <c r="B25" s="20">
        <v>1027</v>
      </c>
      <c r="C25" s="68" t="s">
        <v>144</v>
      </c>
      <c r="D25" s="21">
        <f t="shared" ca="1" si="0"/>
        <v>0</v>
      </c>
      <c r="E25" s="21">
        <f t="shared" ca="1" si="1"/>
        <v>0</v>
      </c>
      <c r="F25" s="21">
        <f t="shared" ca="1" si="2"/>
        <v>0</v>
      </c>
      <c r="G25" s="21">
        <f t="shared" ca="1" si="3"/>
        <v>0</v>
      </c>
      <c r="H25" s="21">
        <f t="shared" ca="1" si="4"/>
        <v>0</v>
      </c>
      <c r="I25" s="21">
        <f t="shared" ca="1" si="5"/>
        <v>0</v>
      </c>
      <c r="J25" s="22">
        <f t="shared" ca="1" si="6"/>
        <v>0</v>
      </c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  <c r="BC25" s="16"/>
      <c r="BD25" s="16"/>
      <c r="BE25" s="16"/>
      <c r="BF25" s="16"/>
      <c r="BG25" s="16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/>
      <c r="DV25" s="16"/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16"/>
      <c r="GE25" s="16"/>
      <c r="GF25" s="16"/>
      <c r="GG25" s="16"/>
      <c r="GH25" s="16"/>
      <c r="GI25" s="16"/>
      <c r="GJ25" s="16"/>
      <c r="GK25" s="16"/>
      <c r="GL25" s="16"/>
      <c r="GM25" s="16"/>
      <c r="GN25" s="16"/>
      <c r="GO25" s="16"/>
      <c r="GP25" s="16"/>
      <c r="GQ25" s="16"/>
      <c r="GR25" s="16"/>
      <c r="GS25" s="16"/>
      <c r="GT25" s="16"/>
      <c r="GU25" s="16"/>
      <c r="GV25" s="16"/>
      <c r="GW25" s="16"/>
      <c r="GX25" s="16"/>
      <c r="GY25" s="16"/>
      <c r="GZ25" s="16"/>
      <c r="HA25" s="16"/>
      <c r="HB25" s="16"/>
      <c r="HC25" s="16"/>
      <c r="HD25" s="16"/>
      <c r="HE25" s="16"/>
      <c r="HF25" s="16"/>
      <c r="HG25" s="16"/>
      <c r="HH25" s="16"/>
      <c r="HI25" s="16"/>
      <c r="HJ25" s="16"/>
      <c r="HK25" s="16"/>
      <c r="HL25" s="16"/>
      <c r="HM25" s="16"/>
      <c r="HN25" s="16"/>
      <c r="HO25" s="16"/>
      <c r="HP25" s="16"/>
      <c r="HQ25" s="16"/>
      <c r="HR25" s="16"/>
      <c r="HS25" s="16"/>
      <c r="HT25" s="16"/>
    </row>
    <row r="26" spans="1:228" ht="12.75" customHeight="1" x14ac:dyDescent="0.2">
      <c r="A26" s="67" t="s">
        <v>163</v>
      </c>
      <c r="B26" s="20">
        <v>1028</v>
      </c>
      <c r="C26" s="68" t="s">
        <v>144</v>
      </c>
      <c r="D26" s="21">
        <f t="shared" ca="1" si="0"/>
        <v>0</v>
      </c>
      <c r="E26" s="21">
        <f t="shared" ca="1" si="1"/>
        <v>0</v>
      </c>
      <c r="F26" s="21">
        <f t="shared" ca="1" si="2"/>
        <v>0</v>
      </c>
      <c r="G26" s="21">
        <f t="shared" ca="1" si="3"/>
        <v>0</v>
      </c>
      <c r="H26" s="21">
        <f t="shared" ca="1" si="4"/>
        <v>0</v>
      </c>
      <c r="I26" s="21">
        <f t="shared" ca="1" si="5"/>
        <v>0</v>
      </c>
      <c r="J26" s="22">
        <f t="shared" ca="1" si="6"/>
        <v>0</v>
      </c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  <c r="GC26" s="16"/>
      <c r="GD26" s="16"/>
      <c r="GE26" s="16"/>
      <c r="GF26" s="16"/>
      <c r="GG26" s="16"/>
      <c r="GH26" s="16"/>
      <c r="GI26" s="16"/>
      <c r="GJ26" s="16"/>
      <c r="GK26" s="16"/>
      <c r="GL26" s="16"/>
      <c r="GM26" s="16"/>
      <c r="GN26" s="16"/>
      <c r="GO26" s="16"/>
      <c r="GP26" s="16"/>
      <c r="GQ26" s="16"/>
      <c r="GR26" s="16"/>
      <c r="GS26" s="16"/>
      <c r="GT26" s="16"/>
      <c r="GU26" s="16"/>
      <c r="GV26" s="16"/>
      <c r="GW26" s="16"/>
      <c r="GX26" s="16"/>
      <c r="GY26" s="16"/>
      <c r="GZ26" s="16"/>
      <c r="HA26" s="16"/>
      <c r="HB26" s="16"/>
      <c r="HC26" s="16"/>
      <c r="HD26" s="16"/>
      <c r="HE26" s="16"/>
      <c r="HF26" s="16"/>
      <c r="HG26" s="16"/>
      <c r="HH26" s="16"/>
      <c r="HI26" s="16"/>
      <c r="HJ26" s="16"/>
      <c r="HK26" s="16"/>
      <c r="HL26" s="16"/>
      <c r="HM26" s="16"/>
      <c r="HN26" s="16"/>
      <c r="HO26" s="16"/>
      <c r="HP26" s="16"/>
      <c r="HQ26" s="16"/>
      <c r="HR26" s="16"/>
      <c r="HS26" s="16"/>
      <c r="HT26" s="16"/>
    </row>
    <row r="27" spans="1:228" ht="12.75" customHeight="1" x14ac:dyDescent="0.2">
      <c r="A27" s="67" t="s">
        <v>164</v>
      </c>
      <c r="B27" s="20">
        <v>1030</v>
      </c>
      <c r="C27" s="68" t="s">
        <v>144</v>
      </c>
      <c r="D27" s="21">
        <f t="shared" ca="1" si="0"/>
        <v>0</v>
      </c>
      <c r="E27" s="21">
        <f t="shared" ca="1" si="1"/>
        <v>0</v>
      </c>
      <c r="F27" s="21">
        <f t="shared" ca="1" si="2"/>
        <v>0</v>
      </c>
      <c r="G27" s="21">
        <f t="shared" ca="1" si="3"/>
        <v>0</v>
      </c>
      <c r="H27" s="21">
        <f t="shared" ca="1" si="4"/>
        <v>0</v>
      </c>
      <c r="I27" s="21">
        <f t="shared" ca="1" si="5"/>
        <v>0</v>
      </c>
      <c r="J27" s="22">
        <f t="shared" ca="1" si="6"/>
        <v>0</v>
      </c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/>
      <c r="DV27" s="16"/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  <c r="GC27" s="16"/>
      <c r="GD27" s="16"/>
      <c r="GE27" s="16"/>
      <c r="GF27" s="16"/>
      <c r="GG27" s="16"/>
      <c r="GH27" s="16"/>
      <c r="GI27" s="16"/>
      <c r="GJ27" s="16"/>
      <c r="GK27" s="16"/>
      <c r="GL27" s="16"/>
      <c r="GM27" s="16"/>
      <c r="GN27" s="16"/>
      <c r="GO27" s="16"/>
      <c r="GP27" s="16"/>
      <c r="GQ27" s="16"/>
      <c r="GR27" s="16"/>
      <c r="GS27" s="16"/>
      <c r="GT27" s="16"/>
      <c r="GU27" s="16"/>
      <c r="GV27" s="16"/>
      <c r="GW27" s="16"/>
      <c r="GX27" s="16"/>
      <c r="GY27" s="16"/>
      <c r="GZ27" s="16"/>
      <c r="HA27" s="16"/>
      <c r="HB27" s="16"/>
      <c r="HC27" s="16"/>
      <c r="HD27" s="16"/>
      <c r="HE27" s="16"/>
      <c r="HF27" s="16"/>
      <c r="HG27" s="16"/>
      <c r="HH27" s="16"/>
      <c r="HI27" s="16"/>
      <c r="HJ27" s="16"/>
      <c r="HK27" s="16"/>
      <c r="HL27" s="16"/>
      <c r="HM27" s="16"/>
      <c r="HN27" s="16"/>
      <c r="HO27" s="16"/>
      <c r="HP27" s="16"/>
      <c r="HQ27" s="16"/>
      <c r="HR27" s="16"/>
      <c r="HS27" s="16"/>
      <c r="HT27" s="16"/>
    </row>
    <row r="28" spans="1:228" ht="12.75" customHeight="1" x14ac:dyDescent="0.2">
      <c r="A28" s="67" t="s">
        <v>165</v>
      </c>
      <c r="B28" s="20">
        <v>1031</v>
      </c>
      <c r="C28" s="68" t="s">
        <v>144</v>
      </c>
      <c r="D28" s="21">
        <f t="shared" ca="1" si="0"/>
        <v>0</v>
      </c>
      <c r="E28" s="21">
        <f t="shared" ca="1" si="1"/>
        <v>0</v>
      </c>
      <c r="F28" s="21">
        <f t="shared" ca="1" si="2"/>
        <v>0</v>
      </c>
      <c r="G28" s="21">
        <f t="shared" ca="1" si="3"/>
        <v>0</v>
      </c>
      <c r="H28" s="21">
        <f t="shared" ca="1" si="4"/>
        <v>0</v>
      </c>
      <c r="I28" s="21">
        <f t="shared" ca="1" si="5"/>
        <v>0</v>
      </c>
      <c r="J28" s="22">
        <f t="shared" ca="1" si="6"/>
        <v>0</v>
      </c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  <c r="GC28" s="16"/>
      <c r="GD28" s="16"/>
      <c r="GE28" s="16"/>
      <c r="GF28" s="16"/>
      <c r="GG28" s="16"/>
      <c r="GH28" s="16"/>
      <c r="GI28" s="16"/>
      <c r="GJ28" s="16"/>
      <c r="GK28" s="16"/>
      <c r="GL28" s="16"/>
      <c r="GM28" s="16"/>
      <c r="GN28" s="16"/>
      <c r="GO28" s="16"/>
      <c r="GP28" s="16"/>
      <c r="GQ28" s="16"/>
      <c r="GR28" s="16"/>
      <c r="GS28" s="16"/>
      <c r="GT28" s="16"/>
      <c r="GU28" s="16"/>
      <c r="GV28" s="16"/>
      <c r="GW28" s="16"/>
      <c r="GX28" s="16"/>
      <c r="GY28" s="16"/>
      <c r="GZ28" s="16"/>
      <c r="HA28" s="16"/>
      <c r="HB28" s="16"/>
      <c r="HC28" s="16"/>
      <c r="HD28" s="16"/>
      <c r="HE28" s="16"/>
      <c r="HF28" s="16"/>
      <c r="HG28" s="16"/>
      <c r="HH28" s="16"/>
      <c r="HI28" s="16"/>
      <c r="HJ28" s="16"/>
      <c r="HK28" s="16"/>
      <c r="HL28" s="16"/>
      <c r="HM28" s="16"/>
      <c r="HN28" s="16"/>
      <c r="HO28" s="16"/>
      <c r="HP28" s="16"/>
      <c r="HQ28" s="16"/>
      <c r="HR28" s="16"/>
      <c r="HS28" s="16"/>
      <c r="HT28" s="16"/>
    </row>
    <row r="29" spans="1:228" ht="12.75" customHeight="1" x14ac:dyDescent="0.2">
      <c r="A29" s="67" t="s">
        <v>166</v>
      </c>
      <c r="B29" s="20">
        <v>1032</v>
      </c>
      <c r="C29" s="68" t="s">
        <v>144</v>
      </c>
      <c r="D29" s="21">
        <f t="shared" ca="1" si="0"/>
        <v>0</v>
      </c>
      <c r="E29" s="21">
        <f t="shared" ca="1" si="1"/>
        <v>0</v>
      </c>
      <c r="F29" s="21">
        <f t="shared" ca="1" si="2"/>
        <v>0</v>
      </c>
      <c r="G29" s="21">
        <f t="shared" ca="1" si="3"/>
        <v>0</v>
      </c>
      <c r="H29" s="21">
        <f t="shared" ca="1" si="4"/>
        <v>0</v>
      </c>
      <c r="I29" s="21">
        <f t="shared" ca="1" si="5"/>
        <v>0</v>
      </c>
      <c r="J29" s="22">
        <f t="shared" ca="1" si="6"/>
        <v>0</v>
      </c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16"/>
      <c r="GE29" s="16"/>
      <c r="GF29" s="16"/>
      <c r="GG29" s="16"/>
      <c r="GH29" s="16"/>
      <c r="GI29" s="16"/>
      <c r="GJ29" s="16"/>
      <c r="GK29" s="16"/>
      <c r="GL29" s="16"/>
      <c r="GM29" s="16"/>
      <c r="GN29" s="16"/>
      <c r="GO29" s="16"/>
      <c r="GP29" s="16"/>
      <c r="GQ29" s="16"/>
      <c r="GR29" s="16"/>
      <c r="GS29" s="16"/>
      <c r="GT29" s="16"/>
      <c r="GU29" s="16"/>
      <c r="GV29" s="16"/>
      <c r="GW29" s="16"/>
      <c r="GX29" s="16"/>
      <c r="GY29" s="16"/>
      <c r="GZ29" s="16"/>
      <c r="HA29" s="16"/>
      <c r="HB29" s="16"/>
      <c r="HC29" s="16"/>
      <c r="HD29" s="16"/>
      <c r="HE29" s="16"/>
      <c r="HF29" s="16"/>
      <c r="HG29" s="16"/>
      <c r="HH29" s="16"/>
      <c r="HI29" s="16"/>
      <c r="HJ29" s="16"/>
      <c r="HK29" s="16"/>
      <c r="HL29" s="16"/>
      <c r="HM29" s="16"/>
      <c r="HN29" s="16"/>
      <c r="HO29" s="16"/>
      <c r="HP29" s="16"/>
      <c r="HQ29" s="16"/>
      <c r="HR29" s="16"/>
      <c r="HS29" s="16"/>
      <c r="HT29" s="16"/>
    </row>
    <row r="30" spans="1:228" ht="12.75" customHeight="1" x14ac:dyDescent="0.2">
      <c r="A30" s="67" t="s">
        <v>167</v>
      </c>
      <c r="B30" s="20">
        <v>1034</v>
      </c>
      <c r="C30" s="68" t="s">
        <v>144</v>
      </c>
      <c r="D30" s="21">
        <f t="shared" ca="1" si="0"/>
        <v>0</v>
      </c>
      <c r="E30" s="21">
        <f t="shared" ca="1" si="1"/>
        <v>0</v>
      </c>
      <c r="F30" s="21">
        <f t="shared" ca="1" si="2"/>
        <v>0</v>
      </c>
      <c r="G30" s="21">
        <f t="shared" ca="1" si="3"/>
        <v>0</v>
      </c>
      <c r="H30" s="21">
        <f t="shared" ca="1" si="4"/>
        <v>0</v>
      </c>
      <c r="I30" s="21">
        <f t="shared" ca="1" si="5"/>
        <v>0</v>
      </c>
      <c r="J30" s="22">
        <f t="shared" ca="1" si="6"/>
        <v>0</v>
      </c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16"/>
      <c r="GE30" s="16"/>
      <c r="GF30" s="16"/>
      <c r="GG30" s="16"/>
      <c r="GH30" s="16"/>
      <c r="GI30" s="16"/>
      <c r="GJ30" s="16"/>
      <c r="GK30" s="16"/>
      <c r="GL30" s="16"/>
      <c r="GM30" s="16"/>
      <c r="GN30" s="16"/>
      <c r="GO30" s="16"/>
      <c r="GP30" s="16"/>
      <c r="GQ30" s="16"/>
      <c r="GR30" s="16"/>
      <c r="GS30" s="16"/>
      <c r="GT30" s="16"/>
      <c r="GU30" s="16"/>
      <c r="GV30" s="16"/>
      <c r="GW30" s="16"/>
      <c r="GX30" s="16"/>
      <c r="GY30" s="16"/>
      <c r="GZ30" s="16"/>
      <c r="HA30" s="16"/>
      <c r="HB30" s="16"/>
      <c r="HC30" s="16"/>
      <c r="HD30" s="16"/>
      <c r="HE30" s="16"/>
      <c r="HF30" s="16"/>
      <c r="HG30" s="16"/>
      <c r="HH30" s="16"/>
      <c r="HI30" s="16"/>
      <c r="HJ30" s="16"/>
      <c r="HK30" s="16"/>
      <c r="HL30" s="16"/>
      <c r="HM30" s="16"/>
      <c r="HN30" s="16"/>
      <c r="HO30" s="16"/>
      <c r="HP30" s="16"/>
      <c r="HQ30" s="16"/>
      <c r="HR30" s="16"/>
      <c r="HS30" s="16"/>
      <c r="HT30" s="16"/>
    </row>
    <row r="31" spans="1:228" ht="12.75" customHeight="1" x14ac:dyDescent="0.2">
      <c r="A31" s="67" t="s">
        <v>168</v>
      </c>
      <c r="B31" s="20">
        <v>1035</v>
      </c>
      <c r="C31" s="68" t="s">
        <v>144</v>
      </c>
      <c r="D31" s="21">
        <f t="shared" ca="1" si="0"/>
        <v>0</v>
      </c>
      <c r="E31" s="21">
        <f t="shared" ca="1" si="1"/>
        <v>0</v>
      </c>
      <c r="F31" s="21">
        <f t="shared" ca="1" si="2"/>
        <v>0</v>
      </c>
      <c r="G31" s="21">
        <f t="shared" ca="1" si="3"/>
        <v>0</v>
      </c>
      <c r="H31" s="21">
        <f t="shared" ca="1" si="4"/>
        <v>0</v>
      </c>
      <c r="I31" s="21">
        <f t="shared" ca="1" si="5"/>
        <v>0</v>
      </c>
      <c r="J31" s="22">
        <f t="shared" ca="1" si="6"/>
        <v>0</v>
      </c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  <c r="GC31" s="16"/>
      <c r="GD31" s="16"/>
      <c r="GE31" s="16"/>
      <c r="GF31" s="16"/>
      <c r="GG31" s="16"/>
      <c r="GH31" s="16"/>
      <c r="GI31" s="16"/>
      <c r="GJ31" s="16"/>
      <c r="GK31" s="16"/>
      <c r="GL31" s="16"/>
      <c r="GM31" s="16"/>
      <c r="GN31" s="16"/>
      <c r="GO31" s="16"/>
      <c r="GP31" s="16"/>
      <c r="GQ31" s="16"/>
      <c r="GR31" s="16"/>
      <c r="GS31" s="16"/>
      <c r="GT31" s="16"/>
      <c r="GU31" s="16"/>
      <c r="GV31" s="16"/>
      <c r="GW31" s="16"/>
      <c r="GX31" s="16"/>
      <c r="GY31" s="16"/>
      <c r="GZ31" s="16"/>
      <c r="HA31" s="16"/>
      <c r="HB31" s="16"/>
      <c r="HC31" s="16"/>
      <c r="HD31" s="16"/>
      <c r="HE31" s="16"/>
      <c r="HF31" s="16"/>
      <c r="HG31" s="16"/>
      <c r="HH31" s="16"/>
      <c r="HI31" s="16"/>
      <c r="HJ31" s="16"/>
      <c r="HK31" s="16"/>
      <c r="HL31" s="16"/>
      <c r="HM31" s="16"/>
      <c r="HN31" s="16"/>
      <c r="HO31" s="16"/>
      <c r="HP31" s="16"/>
      <c r="HQ31" s="16"/>
      <c r="HR31" s="16"/>
      <c r="HS31" s="16"/>
      <c r="HT31" s="16"/>
    </row>
    <row r="32" spans="1:228" ht="12.75" customHeight="1" x14ac:dyDescent="0.2">
      <c r="A32" s="67" t="s">
        <v>169</v>
      </c>
      <c r="B32" s="20">
        <v>1036</v>
      </c>
      <c r="C32" s="68" t="s">
        <v>144</v>
      </c>
      <c r="D32" s="21">
        <f t="shared" ca="1" si="0"/>
        <v>0</v>
      </c>
      <c r="E32" s="21">
        <f t="shared" ca="1" si="1"/>
        <v>0</v>
      </c>
      <c r="F32" s="21">
        <f t="shared" ca="1" si="2"/>
        <v>0</v>
      </c>
      <c r="G32" s="21">
        <f t="shared" ca="1" si="3"/>
        <v>0</v>
      </c>
      <c r="H32" s="21">
        <f t="shared" ca="1" si="4"/>
        <v>0</v>
      </c>
      <c r="I32" s="21">
        <f t="shared" ca="1" si="5"/>
        <v>0</v>
      </c>
      <c r="J32" s="22">
        <f t="shared" ca="1" si="6"/>
        <v>0</v>
      </c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  <c r="EY32" s="16"/>
      <c r="EZ32" s="16"/>
      <c r="FA32" s="16"/>
      <c r="FB32" s="16"/>
      <c r="FC32" s="16"/>
      <c r="FD32" s="16"/>
      <c r="FE32" s="16"/>
      <c r="FF32" s="16"/>
      <c r="FG32" s="16"/>
      <c r="FH32" s="16"/>
      <c r="FI32" s="16"/>
      <c r="FJ32" s="16"/>
      <c r="FK32" s="16"/>
      <c r="FL32" s="16"/>
      <c r="FM32" s="16"/>
      <c r="FN32" s="16"/>
      <c r="FO32" s="16"/>
      <c r="FP32" s="16"/>
      <c r="FQ32" s="16"/>
      <c r="FR32" s="16"/>
      <c r="FS32" s="16"/>
      <c r="FT32" s="16"/>
      <c r="FU32" s="16"/>
      <c r="FV32" s="16"/>
      <c r="FW32" s="16"/>
      <c r="FX32" s="16"/>
      <c r="FY32" s="16"/>
      <c r="FZ32" s="16"/>
      <c r="GA32" s="16"/>
      <c r="GB32" s="16"/>
      <c r="GC32" s="16"/>
      <c r="GD32" s="16"/>
      <c r="GE32" s="16"/>
      <c r="GF32" s="16"/>
      <c r="GG32" s="16"/>
      <c r="GH32" s="16"/>
      <c r="GI32" s="16"/>
      <c r="GJ32" s="16"/>
      <c r="GK32" s="16"/>
      <c r="GL32" s="16"/>
      <c r="GM32" s="16"/>
      <c r="GN32" s="16"/>
      <c r="GO32" s="16"/>
      <c r="GP32" s="16"/>
      <c r="GQ32" s="16"/>
      <c r="GR32" s="16"/>
      <c r="GS32" s="16"/>
      <c r="GT32" s="16"/>
      <c r="GU32" s="16"/>
      <c r="GV32" s="16"/>
      <c r="GW32" s="16"/>
      <c r="GX32" s="16"/>
      <c r="GY32" s="16"/>
      <c r="GZ32" s="16"/>
      <c r="HA32" s="16"/>
      <c r="HB32" s="16"/>
      <c r="HC32" s="16"/>
      <c r="HD32" s="16"/>
      <c r="HE32" s="16"/>
      <c r="HF32" s="16"/>
      <c r="HG32" s="16"/>
      <c r="HH32" s="16"/>
      <c r="HI32" s="16"/>
      <c r="HJ32" s="16"/>
      <c r="HK32" s="16"/>
      <c r="HL32" s="16"/>
      <c r="HM32" s="16"/>
      <c r="HN32" s="16"/>
      <c r="HO32" s="16"/>
      <c r="HP32" s="16"/>
      <c r="HQ32" s="16"/>
      <c r="HR32" s="16"/>
      <c r="HS32" s="16"/>
      <c r="HT32" s="16"/>
    </row>
    <row r="33" spans="1:228" ht="12.75" customHeight="1" x14ac:dyDescent="0.2">
      <c r="A33" s="67" t="s">
        <v>170</v>
      </c>
      <c r="B33" s="20">
        <v>1037</v>
      </c>
      <c r="C33" s="68" t="s">
        <v>144</v>
      </c>
      <c r="D33" s="21">
        <f t="shared" ca="1" si="0"/>
        <v>0</v>
      </c>
      <c r="E33" s="21">
        <f t="shared" ca="1" si="1"/>
        <v>0</v>
      </c>
      <c r="F33" s="21">
        <f t="shared" ca="1" si="2"/>
        <v>0</v>
      </c>
      <c r="G33" s="21">
        <f t="shared" ca="1" si="3"/>
        <v>0</v>
      </c>
      <c r="H33" s="21">
        <f t="shared" ca="1" si="4"/>
        <v>0</v>
      </c>
      <c r="I33" s="21">
        <f t="shared" ca="1" si="5"/>
        <v>0</v>
      </c>
      <c r="J33" s="22">
        <f t="shared" ca="1" si="6"/>
        <v>0</v>
      </c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16"/>
      <c r="CA33" s="16"/>
      <c r="CB33" s="16"/>
      <c r="CC33" s="16"/>
      <c r="CD33" s="16"/>
      <c r="CE33" s="16"/>
      <c r="CF33" s="16"/>
      <c r="CG33" s="16"/>
      <c r="CH33" s="16"/>
      <c r="CI33" s="16"/>
      <c r="CJ33" s="16"/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  <c r="EX33" s="16"/>
      <c r="EY33" s="16"/>
      <c r="EZ33" s="16"/>
      <c r="FA33" s="16"/>
      <c r="FB33" s="16"/>
      <c r="FC33" s="16"/>
      <c r="FD33" s="16"/>
      <c r="FE33" s="16"/>
      <c r="FF33" s="16"/>
      <c r="FG33" s="16"/>
      <c r="FH33" s="16"/>
      <c r="FI33" s="16"/>
      <c r="FJ33" s="16"/>
      <c r="FK33" s="16"/>
      <c r="FL33" s="16"/>
      <c r="FM33" s="16"/>
      <c r="FN33" s="16"/>
      <c r="FO33" s="16"/>
      <c r="FP33" s="16"/>
      <c r="FQ33" s="16"/>
      <c r="FR33" s="16"/>
      <c r="FS33" s="16"/>
      <c r="FT33" s="16"/>
      <c r="FU33" s="16"/>
      <c r="FV33" s="16"/>
      <c r="FW33" s="16"/>
      <c r="FX33" s="16"/>
      <c r="FY33" s="16"/>
      <c r="FZ33" s="16"/>
      <c r="GA33" s="16"/>
      <c r="GB33" s="16"/>
      <c r="GC33" s="16"/>
      <c r="GD33" s="16"/>
      <c r="GE33" s="16"/>
      <c r="GF33" s="16"/>
      <c r="GG33" s="16"/>
      <c r="GH33" s="16"/>
      <c r="GI33" s="16"/>
      <c r="GJ33" s="16"/>
      <c r="GK33" s="16"/>
      <c r="GL33" s="16"/>
      <c r="GM33" s="16"/>
      <c r="GN33" s="16"/>
      <c r="GO33" s="16"/>
      <c r="GP33" s="16"/>
      <c r="GQ33" s="16"/>
      <c r="GR33" s="16"/>
      <c r="GS33" s="16"/>
      <c r="GT33" s="16"/>
      <c r="GU33" s="16"/>
      <c r="GV33" s="16"/>
      <c r="GW33" s="16"/>
      <c r="GX33" s="16"/>
      <c r="GY33" s="16"/>
      <c r="GZ33" s="16"/>
      <c r="HA33" s="16"/>
      <c r="HB33" s="16"/>
      <c r="HC33" s="16"/>
      <c r="HD33" s="16"/>
      <c r="HE33" s="16"/>
      <c r="HF33" s="16"/>
      <c r="HG33" s="16"/>
      <c r="HH33" s="16"/>
      <c r="HI33" s="16"/>
      <c r="HJ33" s="16"/>
      <c r="HK33" s="16"/>
      <c r="HL33" s="16"/>
      <c r="HM33" s="16"/>
      <c r="HN33" s="16"/>
      <c r="HO33" s="16"/>
      <c r="HP33" s="16"/>
      <c r="HQ33" s="16"/>
      <c r="HR33" s="16"/>
      <c r="HS33" s="16"/>
      <c r="HT33" s="16"/>
    </row>
    <row r="34" spans="1:228" ht="12.75" customHeight="1" x14ac:dyDescent="0.2">
      <c r="A34" s="67" t="s">
        <v>171</v>
      </c>
      <c r="B34" s="20">
        <v>1038</v>
      </c>
      <c r="C34" s="68" t="s">
        <v>144</v>
      </c>
      <c r="D34" s="21">
        <f t="shared" ca="1" si="0"/>
        <v>0</v>
      </c>
      <c r="E34" s="21">
        <f t="shared" ca="1" si="1"/>
        <v>0</v>
      </c>
      <c r="F34" s="21">
        <f t="shared" ca="1" si="2"/>
        <v>0</v>
      </c>
      <c r="G34" s="21">
        <f t="shared" ca="1" si="3"/>
        <v>0</v>
      </c>
      <c r="H34" s="21">
        <f t="shared" ca="1" si="4"/>
        <v>0</v>
      </c>
      <c r="I34" s="21">
        <f t="shared" ca="1" si="5"/>
        <v>0</v>
      </c>
      <c r="J34" s="22">
        <f t="shared" ca="1" si="6"/>
        <v>0</v>
      </c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16"/>
      <c r="CA34" s="16"/>
      <c r="CB34" s="16"/>
      <c r="CC34" s="16"/>
      <c r="CD34" s="16"/>
      <c r="CE34" s="16"/>
      <c r="CF34" s="16"/>
      <c r="CG34" s="16"/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/>
      <c r="DV34" s="16"/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  <c r="EY34" s="16"/>
      <c r="EZ34" s="16"/>
      <c r="FA34" s="16"/>
      <c r="FB34" s="16"/>
      <c r="FC34" s="16"/>
      <c r="FD34" s="16"/>
      <c r="FE34" s="16"/>
      <c r="FF34" s="16"/>
      <c r="FG34" s="16"/>
      <c r="FH34" s="16"/>
      <c r="FI34" s="16"/>
      <c r="FJ34" s="16"/>
      <c r="FK34" s="16"/>
      <c r="FL34" s="16"/>
      <c r="FM34" s="16"/>
      <c r="FN34" s="16"/>
      <c r="FO34" s="16"/>
      <c r="FP34" s="16"/>
      <c r="FQ34" s="16"/>
      <c r="FR34" s="16"/>
      <c r="FS34" s="16"/>
      <c r="FT34" s="16"/>
      <c r="FU34" s="16"/>
      <c r="FV34" s="16"/>
      <c r="FW34" s="16"/>
      <c r="FX34" s="16"/>
      <c r="FY34" s="16"/>
      <c r="FZ34" s="16"/>
      <c r="GA34" s="16"/>
      <c r="GB34" s="16"/>
      <c r="GC34" s="16"/>
      <c r="GD34" s="16"/>
      <c r="GE34" s="16"/>
      <c r="GF34" s="16"/>
      <c r="GG34" s="16"/>
      <c r="GH34" s="16"/>
      <c r="GI34" s="16"/>
      <c r="GJ34" s="16"/>
      <c r="GK34" s="16"/>
      <c r="GL34" s="16"/>
      <c r="GM34" s="16"/>
      <c r="GN34" s="16"/>
      <c r="GO34" s="16"/>
      <c r="GP34" s="16"/>
      <c r="GQ34" s="16"/>
      <c r="GR34" s="16"/>
      <c r="GS34" s="16"/>
      <c r="GT34" s="16"/>
      <c r="GU34" s="16"/>
      <c r="GV34" s="16"/>
      <c r="GW34" s="16"/>
      <c r="GX34" s="16"/>
      <c r="GY34" s="16"/>
      <c r="GZ34" s="16"/>
      <c r="HA34" s="16"/>
      <c r="HB34" s="16"/>
      <c r="HC34" s="16"/>
      <c r="HD34" s="16"/>
      <c r="HE34" s="16"/>
      <c r="HF34" s="16"/>
      <c r="HG34" s="16"/>
      <c r="HH34" s="16"/>
      <c r="HI34" s="16"/>
      <c r="HJ34" s="16"/>
      <c r="HK34" s="16"/>
      <c r="HL34" s="16"/>
      <c r="HM34" s="16"/>
      <c r="HN34" s="16"/>
      <c r="HO34" s="16"/>
      <c r="HP34" s="16"/>
      <c r="HQ34" s="16"/>
      <c r="HR34" s="16"/>
      <c r="HS34" s="16"/>
      <c r="HT34" s="16"/>
    </row>
    <row r="35" spans="1:228" ht="12.75" customHeight="1" x14ac:dyDescent="0.2">
      <c r="A35" s="67" t="s">
        <v>172</v>
      </c>
      <c r="B35" s="20">
        <v>1039</v>
      </c>
      <c r="C35" s="68" t="s">
        <v>144</v>
      </c>
      <c r="D35" s="21">
        <f t="shared" ca="1" si="0"/>
        <v>0</v>
      </c>
      <c r="E35" s="21">
        <f t="shared" ca="1" si="1"/>
        <v>0</v>
      </c>
      <c r="F35" s="21">
        <f t="shared" ca="1" si="2"/>
        <v>0</v>
      </c>
      <c r="G35" s="21">
        <f t="shared" ca="1" si="3"/>
        <v>0</v>
      </c>
      <c r="H35" s="21">
        <f t="shared" ca="1" si="4"/>
        <v>0</v>
      </c>
      <c r="I35" s="21">
        <f t="shared" ca="1" si="5"/>
        <v>0</v>
      </c>
      <c r="J35" s="22">
        <f t="shared" ca="1" si="6"/>
        <v>0</v>
      </c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  <c r="FY35" s="16"/>
      <c r="FZ35" s="16"/>
      <c r="GA35" s="16"/>
      <c r="GB35" s="16"/>
      <c r="GC35" s="16"/>
      <c r="GD35" s="16"/>
      <c r="GE35" s="16"/>
      <c r="GF35" s="16"/>
      <c r="GG35" s="16"/>
      <c r="GH35" s="16"/>
      <c r="GI35" s="16"/>
      <c r="GJ35" s="16"/>
      <c r="GK35" s="16"/>
      <c r="GL35" s="16"/>
      <c r="GM35" s="16"/>
      <c r="GN35" s="16"/>
      <c r="GO35" s="16"/>
      <c r="GP35" s="16"/>
      <c r="GQ35" s="16"/>
      <c r="GR35" s="16"/>
      <c r="GS35" s="16"/>
      <c r="GT35" s="16"/>
      <c r="GU35" s="16"/>
      <c r="GV35" s="16"/>
      <c r="GW35" s="16"/>
      <c r="GX35" s="16"/>
      <c r="GY35" s="16"/>
      <c r="GZ35" s="16"/>
      <c r="HA35" s="16"/>
      <c r="HB35" s="16"/>
      <c r="HC35" s="16"/>
      <c r="HD35" s="16"/>
      <c r="HE35" s="16"/>
      <c r="HF35" s="16"/>
      <c r="HG35" s="16"/>
      <c r="HH35" s="16"/>
      <c r="HI35" s="16"/>
      <c r="HJ35" s="16"/>
      <c r="HK35" s="16"/>
      <c r="HL35" s="16"/>
      <c r="HM35" s="16"/>
      <c r="HN35" s="16"/>
      <c r="HO35" s="16"/>
      <c r="HP35" s="16"/>
      <c r="HQ35" s="16"/>
      <c r="HR35" s="16"/>
      <c r="HS35" s="16"/>
      <c r="HT35" s="16"/>
    </row>
    <row r="36" spans="1:228" ht="12.75" customHeight="1" x14ac:dyDescent="0.2">
      <c r="A36" s="67" t="s">
        <v>173</v>
      </c>
      <c r="B36" s="20">
        <v>1040</v>
      </c>
      <c r="C36" s="68" t="s">
        <v>144</v>
      </c>
      <c r="D36" s="21">
        <f t="shared" ca="1" si="0"/>
        <v>0</v>
      </c>
      <c r="E36" s="21">
        <f t="shared" ca="1" si="1"/>
        <v>0</v>
      </c>
      <c r="F36" s="21">
        <f t="shared" ca="1" si="2"/>
        <v>0</v>
      </c>
      <c r="G36" s="21">
        <f t="shared" ca="1" si="3"/>
        <v>0</v>
      </c>
      <c r="H36" s="21">
        <f t="shared" ca="1" si="4"/>
        <v>0</v>
      </c>
      <c r="I36" s="21">
        <f t="shared" ca="1" si="5"/>
        <v>0</v>
      </c>
      <c r="J36" s="22">
        <f t="shared" ca="1" si="6"/>
        <v>0</v>
      </c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6"/>
      <c r="BI36" s="16"/>
      <c r="BJ36" s="16"/>
      <c r="BK36" s="16"/>
      <c r="BL36" s="16"/>
      <c r="BM36" s="16"/>
      <c r="BN36" s="16"/>
      <c r="BO36" s="16"/>
      <c r="BP36" s="16"/>
      <c r="BQ36" s="16"/>
      <c r="BR36" s="16"/>
      <c r="BS36" s="16"/>
      <c r="BT36" s="16"/>
      <c r="BU36" s="16"/>
      <c r="BV36" s="16"/>
      <c r="BW36" s="16"/>
      <c r="BX36" s="16"/>
      <c r="BY36" s="16"/>
      <c r="BZ36" s="16"/>
      <c r="CA36" s="16"/>
      <c r="CB36" s="16"/>
      <c r="CC36" s="16"/>
      <c r="CD36" s="16"/>
      <c r="CE36" s="16"/>
      <c r="CF36" s="16"/>
      <c r="CG36" s="16"/>
      <c r="CH36" s="16"/>
      <c r="CI36" s="16"/>
      <c r="CJ36" s="16"/>
      <c r="CK36" s="16"/>
      <c r="CL36" s="16"/>
      <c r="CM36" s="16"/>
      <c r="CN36" s="16"/>
      <c r="CO36" s="16"/>
      <c r="CP36" s="16"/>
      <c r="CQ36" s="16"/>
      <c r="CR36" s="16"/>
      <c r="CS36" s="16"/>
      <c r="CT36" s="16"/>
      <c r="CU36" s="16"/>
      <c r="CV36" s="16"/>
      <c r="CW36" s="16"/>
      <c r="CX36" s="16"/>
      <c r="CY36" s="16"/>
      <c r="CZ36" s="16"/>
      <c r="DA36" s="16"/>
      <c r="DB36" s="16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6"/>
      <c r="DT36" s="16"/>
      <c r="DU36" s="16"/>
      <c r="DV36" s="16"/>
      <c r="DW36" s="16"/>
      <c r="DX36" s="16"/>
      <c r="DY36" s="16"/>
      <c r="DZ36" s="16"/>
      <c r="EA36" s="16"/>
      <c r="EB36" s="16"/>
      <c r="EC36" s="16"/>
      <c r="ED36" s="16"/>
      <c r="EE36" s="16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  <c r="EY36" s="16"/>
      <c r="EZ36" s="16"/>
      <c r="FA36" s="16"/>
      <c r="FB36" s="16"/>
      <c r="FC36" s="16"/>
      <c r="FD36" s="16"/>
      <c r="FE36" s="16"/>
      <c r="FF36" s="16"/>
      <c r="FG36" s="16"/>
      <c r="FH36" s="16"/>
      <c r="FI36" s="16"/>
      <c r="FJ36" s="16"/>
      <c r="FK36" s="16"/>
      <c r="FL36" s="16"/>
      <c r="FM36" s="16"/>
      <c r="FN36" s="16"/>
      <c r="FO36" s="16"/>
      <c r="FP36" s="16"/>
      <c r="FQ36" s="16"/>
      <c r="FR36" s="16"/>
      <c r="FS36" s="16"/>
      <c r="FT36" s="16"/>
      <c r="FU36" s="16"/>
      <c r="FV36" s="16"/>
      <c r="FW36" s="16"/>
      <c r="FX36" s="16"/>
      <c r="FY36" s="16"/>
      <c r="FZ36" s="16"/>
      <c r="GA36" s="16"/>
      <c r="GB36" s="16"/>
      <c r="GC36" s="16"/>
      <c r="GD36" s="16"/>
      <c r="GE36" s="16"/>
      <c r="GF36" s="16"/>
      <c r="GG36" s="16"/>
      <c r="GH36" s="16"/>
      <c r="GI36" s="16"/>
      <c r="GJ36" s="16"/>
      <c r="GK36" s="16"/>
      <c r="GL36" s="16"/>
      <c r="GM36" s="16"/>
      <c r="GN36" s="16"/>
      <c r="GO36" s="16"/>
      <c r="GP36" s="16"/>
      <c r="GQ36" s="16"/>
      <c r="GR36" s="16"/>
      <c r="GS36" s="16"/>
      <c r="GT36" s="16"/>
      <c r="GU36" s="16"/>
      <c r="GV36" s="16"/>
      <c r="GW36" s="16"/>
      <c r="GX36" s="16"/>
      <c r="GY36" s="16"/>
      <c r="GZ36" s="16"/>
      <c r="HA36" s="16"/>
      <c r="HB36" s="16"/>
      <c r="HC36" s="16"/>
      <c r="HD36" s="16"/>
      <c r="HE36" s="16"/>
      <c r="HF36" s="16"/>
      <c r="HG36" s="16"/>
      <c r="HH36" s="16"/>
      <c r="HI36" s="16"/>
      <c r="HJ36" s="16"/>
      <c r="HK36" s="16"/>
      <c r="HL36" s="16"/>
      <c r="HM36" s="16"/>
      <c r="HN36" s="16"/>
      <c r="HO36" s="16"/>
      <c r="HP36" s="16"/>
      <c r="HQ36" s="16"/>
      <c r="HR36" s="16"/>
      <c r="HS36" s="16"/>
      <c r="HT36" s="16"/>
    </row>
    <row r="37" spans="1:228" ht="12.75" customHeight="1" x14ac:dyDescent="0.2">
      <c r="A37" s="67" t="s">
        <v>174</v>
      </c>
      <c r="B37" s="20">
        <v>1043</v>
      </c>
      <c r="C37" s="68" t="s">
        <v>144</v>
      </c>
      <c r="D37" s="21">
        <f t="shared" ca="1" si="0"/>
        <v>0</v>
      </c>
      <c r="E37" s="21">
        <f t="shared" ca="1" si="1"/>
        <v>0</v>
      </c>
      <c r="F37" s="21">
        <f t="shared" ca="1" si="2"/>
        <v>0</v>
      </c>
      <c r="G37" s="21">
        <f t="shared" ca="1" si="3"/>
        <v>0</v>
      </c>
      <c r="H37" s="21">
        <f t="shared" ca="1" si="4"/>
        <v>0</v>
      </c>
      <c r="I37" s="21">
        <f t="shared" ca="1" si="5"/>
        <v>0</v>
      </c>
      <c r="J37" s="22">
        <f t="shared" ca="1" si="6"/>
        <v>0</v>
      </c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  <c r="BW37" s="16"/>
      <c r="BX37" s="16"/>
      <c r="BY37" s="16"/>
      <c r="BZ37" s="16"/>
      <c r="CA37" s="16"/>
      <c r="CB37" s="16"/>
      <c r="CC37" s="16"/>
      <c r="CD37" s="16"/>
      <c r="CE37" s="16"/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/>
      <c r="DV37" s="16"/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16"/>
      <c r="FH37" s="16"/>
      <c r="FI37" s="16"/>
      <c r="FJ37" s="16"/>
      <c r="FK37" s="16"/>
      <c r="FL37" s="16"/>
      <c r="FM37" s="16"/>
      <c r="FN37" s="16"/>
      <c r="FO37" s="16"/>
      <c r="FP37" s="16"/>
      <c r="FQ37" s="16"/>
      <c r="FR37" s="16"/>
      <c r="FS37" s="16"/>
      <c r="FT37" s="16"/>
      <c r="FU37" s="16"/>
      <c r="FV37" s="16"/>
      <c r="FW37" s="16"/>
      <c r="FX37" s="16"/>
      <c r="FY37" s="16"/>
      <c r="FZ37" s="16"/>
      <c r="GA37" s="16"/>
      <c r="GB37" s="16"/>
      <c r="GC37" s="16"/>
      <c r="GD37" s="16"/>
      <c r="GE37" s="16"/>
      <c r="GF37" s="16"/>
      <c r="GG37" s="16"/>
      <c r="GH37" s="16"/>
      <c r="GI37" s="16"/>
      <c r="GJ37" s="16"/>
      <c r="GK37" s="16"/>
      <c r="GL37" s="16"/>
      <c r="GM37" s="16"/>
      <c r="GN37" s="16"/>
      <c r="GO37" s="16"/>
      <c r="GP37" s="16"/>
      <c r="GQ37" s="16"/>
      <c r="GR37" s="16"/>
      <c r="GS37" s="16"/>
      <c r="GT37" s="16"/>
      <c r="GU37" s="16"/>
      <c r="GV37" s="16"/>
      <c r="GW37" s="16"/>
      <c r="GX37" s="16"/>
      <c r="GY37" s="16"/>
      <c r="GZ37" s="16"/>
      <c r="HA37" s="16"/>
      <c r="HB37" s="16"/>
      <c r="HC37" s="16"/>
      <c r="HD37" s="16"/>
      <c r="HE37" s="16"/>
      <c r="HF37" s="16"/>
      <c r="HG37" s="16"/>
      <c r="HH37" s="16"/>
      <c r="HI37" s="16"/>
      <c r="HJ37" s="16"/>
      <c r="HK37" s="16"/>
      <c r="HL37" s="16"/>
      <c r="HM37" s="16"/>
      <c r="HN37" s="16"/>
      <c r="HO37" s="16"/>
      <c r="HP37" s="16"/>
      <c r="HQ37" s="16"/>
      <c r="HR37" s="16"/>
      <c r="HS37" s="16"/>
      <c r="HT37" s="16"/>
    </row>
    <row r="38" spans="1:228" ht="12.75" customHeight="1" x14ac:dyDescent="0.2">
      <c r="A38" s="67" t="s">
        <v>175</v>
      </c>
      <c r="B38" s="20">
        <v>1044</v>
      </c>
      <c r="C38" s="68" t="s">
        <v>144</v>
      </c>
      <c r="D38" s="21">
        <f t="shared" ca="1" si="0"/>
        <v>0</v>
      </c>
      <c r="E38" s="21">
        <f t="shared" ca="1" si="1"/>
        <v>0</v>
      </c>
      <c r="F38" s="21">
        <f t="shared" ca="1" si="2"/>
        <v>0</v>
      </c>
      <c r="G38" s="21">
        <f t="shared" ca="1" si="3"/>
        <v>0</v>
      </c>
      <c r="H38" s="21">
        <f t="shared" ca="1" si="4"/>
        <v>0</v>
      </c>
      <c r="I38" s="21">
        <f t="shared" ca="1" si="5"/>
        <v>0</v>
      </c>
      <c r="J38" s="22">
        <f t="shared" ca="1" si="6"/>
        <v>0</v>
      </c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6"/>
      <c r="BZ38" s="16"/>
      <c r="CA38" s="16"/>
      <c r="CB38" s="16"/>
      <c r="CC38" s="16"/>
      <c r="CD38" s="16"/>
      <c r="CE38" s="16"/>
      <c r="CF38" s="16"/>
      <c r="CG38" s="16"/>
      <c r="CH38" s="16"/>
      <c r="CI38" s="16"/>
      <c r="CJ38" s="16"/>
      <c r="CK38" s="16"/>
      <c r="CL38" s="16"/>
      <c r="CM38" s="16"/>
      <c r="CN38" s="16"/>
      <c r="CO38" s="16"/>
      <c r="CP38" s="16"/>
      <c r="CQ38" s="16"/>
      <c r="CR38" s="16"/>
      <c r="CS38" s="16"/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  <c r="GC38" s="16"/>
      <c r="GD38" s="16"/>
      <c r="GE38" s="16"/>
      <c r="GF38" s="16"/>
      <c r="GG38" s="16"/>
      <c r="GH38" s="16"/>
      <c r="GI38" s="16"/>
      <c r="GJ38" s="16"/>
      <c r="GK38" s="16"/>
      <c r="GL38" s="16"/>
      <c r="GM38" s="16"/>
      <c r="GN38" s="16"/>
      <c r="GO38" s="16"/>
      <c r="GP38" s="16"/>
      <c r="GQ38" s="16"/>
      <c r="GR38" s="16"/>
      <c r="GS38" s="16"/>
      <c r="GT38" s="16"/>
      <c r="GU38" s="16"/>
      <c r="GV38" s="16"/>
      <c r="GW38" s="16"/>
      <c r="GX38" s="16"/>
      <c r="GY38" s="16"/>
      <c r="GZ38" s="16"/>
      <c r="HA38" s="16"/>
      <c r="HB38" s="16"/>
      <c r="HC38" s="16"/>
      <c r="HD38" s="16"/>
      <c r="HE38" s="16"/>
      <c r="HF38" s="16"/>
      <c r="HG38" s="16"/>
      <c r="HH38" s="16"/>
      <c r="HI38" s="16"/>
      <c r="HJ38" s="16"/>
      <c r="HK38" s="16"/>
      <c r="HL38" s="16"/>
      <c r="HM38" s="16"/>
      <c r="HN38" s="16"/>
      <c r="HO38" s="16"/>
      <c r="HP38" s="16"/>
      <c r="HQ38" s="16"/>
      <c r="HR38" s="16"/>
      <c r="HS38" s="16"/>
      <c r="HT38" s="16"/>
    </row>
    <row r="39" spans="1:228" ht="12.75" customHeight="1" x14ac:dyDescent="0.2">
      <c r="A39" s="67" t="s">
        <v>176</v>
      </c>
      <c r="B39" s="20">
        <v>1045</v>
      </c>
      <c r="C39" s="68" t="s">
        <v>144</v>
      </c>
      <c r="D39" s="21">
        <f t="shared" ca="1" si="0"/>
        <v>0</v>
      </c>
      <c r="E39" s="21">
        <f t="shared" ca="1" si="1"/>
        <v>0</v>
      </c>
      <c r="F39" s="21">
        <f t="shared" ca="1" si="2"/>
        <v>0</v>
      </c>
      <c r="G39" s="21">
        <f t="shared" ca="1" si="3"/>
        <v>0</v>
      </c>
      <c r="H39" s="21">
        <f t="shared" ca="1" si="4"/>
        <v>0</v>
      </c>
      <c r="I39" s="21">
        <f t="shared" ca="1" si="5"/>
        <v>0</v>
      </c>
      <c r="J39" s="22">
        <f t="shared" ca="1" si="6"/>
        <v>0</v>
      </c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  <c r="BW39" s="16"/>
      <c r="BX39" s="16"/>
      <c r="BY39" s="16"/>
      <c r="BZ39" s="16"/>
      <c r="CA39" s="16"/>
      <c r="CB39" s="16"/>
      <c r="CC39" s="16"/>
      <c r="CD39" s="16"/>
      <c r="CE39" s="16"/>
      <c r="CF39" s="16"/>
      <c r="CG39" s="16"/>
      <c r="CH39" s="16"/>
      <c r="CI39" s="16"/>
      <c r="CJ39" s="16"/>
      <c r="CK39" s="16"/>
      <c r="CL39" s="16"/>
      <c r="CM39" s="16"/>
      <c r="CN39" s="16"/>
      <c r="CO39" s="16"/>
      <c r="CP39" s="16"/>
      <c r="CQ39" s="16"/>
      <c r="CR39" s="16"/>
      <c r="CS39" s="16"/>
      <c r="CT39" s="16"/>
      <c r="CU39" s="16"/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/>
      <c r="DV39" s="16"/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  <c r="EJ39" s="16"/>
      <c r="EK39" s="16"/>
      <c r="EL39" s="16"/>
      <c r="EM39" s="16"/>
      <c r="EN39" s="16"/>
      <c r="EO39" s="16"/>
      <c r="EP39" s="16"/>
      <c r="EQ39" s="16"/>
      <c r="ER39" s="16"/>
      <c r="ES39" s="16"/>
      <c r="ET39" s="16"/>
      <c r="EU39" s="16"/>
      <c r="EV39" s="16"/>
      <c r="EW39" s="16"/>
      <c r="EX39" s="16"/>
      <c r="EY39" s="16"/>
      <c r="EZ39" s="16"/>
      <c r="FA39" s="16"/>
      <c r="FB39" s="16"/>
      <c r="FC39" s="16"/>
      <c r="FD39" s="16"/>
      <c r="FE39" s="16"/>
      <c r="FF39" s="16"/>
      <c r="FG39" s="16"/>
      <c r="FH39" s="16"/>
      <c r="FI39" s="16"/>
      <c r="FJ39" s="16"/>
      <c r="FK39" s="16"/>
      <c r="FL39" s="16"/>
      <c r="FM39" s="16"/>
      <c r="FN39" s="16"/>
      <c r="FO39" s="16"/>
      <c r="FP39" s="16"/>
      <c r="FQ39" s="16"/>
      <c r="FR39" s="16"/>
      <c r="FS39" s="16"/>
      <c r="FT39" s="16"/>
      <c r="FU39" s="16"/>
      <c r="FV39" s="16"/>
      <c r="FW39" s="16"/>
      <c r="FX39" s="16"/>
      <c r="FY39" s="16"/>
      <c r="FZ39" s="16"/>
      <c r="GA39" s="16"/>
      <c r="GB39" s="16"/>
      <c r="GC39" s="16"/>
      <c r="GD39" s="16"/>
      <c r="GE39" s="16"/>
      <c r="GF39" s="16"/>
      <c r="GG39" s="16"/>
      <c r="GH39" s="16"/>
      <c r="GI39" s="16"/>
      <c r="GJ39" s="16"/>
      <c r="GK39" s="16"/>
      <c r="GL39" s="16"/>
      <c r="GM39" s="16"/>
      <c r="GN39" s="16"/>
      <c r="GO39" s="16"/>
      <c r="GP39" s="16"/>
      <c r="GQ39" s="16"/>
      <c r="GR39" s="16"/>
      <c r="GS39" s="16"/>
      <c r="GT39" s="16"/>
      <c r="GU39" s="16"/>
      <c r="GV39" s="16"/>
      <c r="GW39" s="16"/>
      <c r="GX39" s="16"/>
      <c r="GY39" s="16"/>
      <c r="GZ39" s="16"/>
      <c r="HA39" s="16"/>
      <c r="HB39" s="16"/>
      <c r="HC39" s="16"/>
      <c r="HD39" s="16"/>
      <c r="HE39" s="16"/>
      <c r="HF39" s="16"/>
      <c r="HG39" s="16"/>
      <c r="HH39" s="16"/>
      <c r="HI39" s="16"/>
      <c r="HJ39" s="16"/>
      <c r="HK39" s="16"/>
      <c r="HL39" s="16"/>
      <c r="HM39" s="16"/>
      <c r="HN39" s="16"/>
      <c r="HO39" s="16"/>
      <c r="HP39" s="16"/>
      <c r="HQ39" s="16"/>
      <c r="HR39" s="16"/>
      <c r="HS39" s="16"/>
      <c r="HT39" s="16"/>
    </row>
    <row r="40" spans="1:228" ht="12.75" customHeight="1" x14ac:dyDescent="0.2">
      <c r="A40" s="67" t="s">
        <v>177</v>
      </c>
      <c r="B40" s="20">
        <v>1046</v>
      </c>
      <c r="C40" s="68" t="s">
        <v>144</v>
      </c>
      <c r="D40" s="21">
        <f t="shared" ca="1" si="0"/>
        <v>0</v>
      </c>
      <c r="E40" s="21">
        <f t="shared" ca="1" si="1"/>
        <v>0</v>
      </c>
      <c r="F40" s="21">
        <f t="shared" ca="1" si="2"/>
        <v>0</v>
      </c>
      <c r="G40" s="21">
        <f t="shared" ca="1" si="3"/>
        <v>0</v>
      </c>
      <c r="H40" s="21">
        <f t="shared" ca="1" si="4"/>
        <v>0</v>
      </c>
      <c r="I40" s="21">
        <f t="shared" ca="1" si="5"/>
        <v>0</v>
      </c>
      <c r="J40" s="22">
        <f t="shared" ca="1" si="6"/>
        <v>0</v>
      </c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  <c r="BI40" s="16"/>
      <c r="BJ40" s="16"/>
      <c r="BK40" s="16"/>
      <c r="BL40" s="16"/>
      <c r="BM40" s="16"/>
      <c r="BN40" s="16"/>
      <c r="BO40" s="16"/>
      <c r="BP40" s="16"/>
      <c r="BQ40" s="16"/>
      <c r="BR40" s="16"/>
      <c r="BS40" s="16"/>
      <c r="BT40" s="16"/>
      <c r="BU40" s="16"/>
      <c r="BV40" s="16"/>
      <c r="BW40" s="16"/>
      <c r="BX40" s="16"/>
      <c r="BY40" s="16"/>
      <c r="BZ40" s="16"/>
      <c r="CA40" s="16"/>
      <c r="CB40" s="16"/>
      <c r="CC40" s="16"/>
      <c r="CD40" s="16"/>
      <c r="CE40" s="16"/>
      <c r="CF40" s="16"/>
      <c r="CG40" s="16"/>
      <c r="CH40" s="16"/>
      <c r="CI40" s="16"/>
      <c r="CJ40" s="16"/>
      <c r="CK40" s="1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6"/>
      <c r="DT40" s="16"/>
      <c r="DU40" s="16"/>
      <c r="DV40" s="16"/>
      <c r="DW40" s="16"/>
      <c r="DX40" s="16"/>
      <c r="DY40" s="16"/>
      <c r="DZ40" s="16"/>
      <c r="EA40" s="16"/>
      <c r="EB40" s="16"/>
      <c r="EC40" s="16"/>
      <c r="ED40" s="16"/>
      <c r="EE40" s="16"/>
      <c r="EF40" s="16"/>
      <c r="EG40" s="16"/>
      <c r="EH40" s="16"/>
      <c r="EI40" s="16"/>
      <c r="EJ40" s="16"/>
      <c r="EK40" s="16"/>
      <c r="EL40" s="16"/>
      <c r="EM40" s="16"/>
      <c r="EN40" s="16"/>
      <c r="EO40" s="16"/>
      <c r="EP40" s="16"/>
      <c r="EQ40" s="16"/>
      <c r="ER40" s="16"/>
      <c r="ES40" s="16"/>
      <c r="ET40" s="16"/>
      <c r="EU40" s="16"/>
      <c r="EV40" s="16"/>
      <c r="EW40" s="16"/>
      <c r="EX40" s="16"/>
      <c r="EY40" s="16"/>
      <c r="EZ40" s="16"/>
      <c r="FA40" s="16"/>
      <c r="FB40" s="16"/>
      <c r="FC40" s="16"/>
      <c r="FD40" s="16"/>
      <c r="FE40" s="16"/>
      <c r="FF40" s="16"/>
      <c r="FG40" s="16"/>
      <c r="FH40" s="16"/>
      <c r="FI40" s="16"/>
      <c r="FJ40" s="16"/>
      <c r="FK40" s="16"/>
      <c r="FL40" s="16"/>
      <c r="FM40" s="16"/>
      <c r="FN40" s="16"/>
      <c r="FO40" s="16"/>
      <c r="FP40" s="16"/>
      <c r="FQ40" s="16"/>
      <c r="FR40" s="16"/>
      <c r="FS40" s="16"/>
      <c r="FT40" s="16"/>
      <c r="FU40" s="16"/>
      <c r="FV40" s="16"/>
      <c r="FW40" s="16"/>
      <c r="FX40" s="16"/>
      <c r="FY40" s="16"/>
      <c r="FZ40" s="16"/>
      <c r="GA40" s="16"/>
      <c r="GB40" s="16"/>
      <c r="GC40" s="16"/>
      <c r="GD40" s="16"/>
      <c r="GE40" s="16"/>
      <c r="GF40" s="16"/>
      <c r="GG40" s="16"/>
      <c r="GH40" s="16"/>
      <c r="GI40" s="16"/>
      <c r="GJ40" s="16"/>
      <c r="GK40" s="16"/>
      <c r="GL40" s="16"/>
      <c r="GM40" s="16"/>
      <c r="GN40" s="16"/>
      <c r="GO40" s="16"/>
      <c r="GP40" s="16"/>
      <c r="GQ40" s="16"/>
      <c r="GR40" s="16"/>
      <c r="GS40" s="16"/>
      <c r="GT40" s="16"/>
      <c r="GU40" s="16"/>
      <c r="GV40" s="16"/>
      <c r="GW40" s="16"/>
      <c r="GX40" s="16"/>
      <c r="GY40" s="16"/>
      <c r="GZ40" s="16"/>
      <c r="HA40" s="16"/>
      <c r="HB40" s="16"/>
      <c r="HC40" s="16"/>
      <c r="HD40" s="16"/>
      <c r="HE40" s="16"/>
      <c r="HF40" s="16"/>
      <c r="HG40" s="16"/>
      <c r="HH40" s="16"/>
      <c r="HI40" s="16"/>
      <c r="HJ40" s="16"/>
      <c r="HK40" s="16"/>
      <c r="HL40" s="16"/>
      <c r="HM40" s="16"/>
      <c r="HN40" s="16"/>
      <c r="HO40" s="16"/>
      <c r="HP40" s="16"/>
      <c r="HQ40" s="16"/>
      <c r="HR40" s="16"/>
      <c r="HS40" s="16"/>
      <c r="HT40" s="16"/>
    </row>
    <row r="41" spans="1:228" ht="12.75" customHeight="1" x14ac:dyDescent="0.2">
      <c r="A41" s="67" t="s">
        <v>178</v>
      </c>
      <c r="B41" s="20">
        <v>1047</v>
      </c>
      <c r="C41" s="68" t="s">
        <v>144</v>
      </c>
      <c r="D41" s="21">
        <f t="shared" ca="1" si="0"/>
        <v>0</v>
      </c>
      <c r="E41" s="21">
        <f t="shared" ca="1" si="1"/>
        <v>0</v>
      </c>
      <c r="F41" s="21">
        <f t="shared" ca="1" si="2"/>
        <v>0</v>
      </c>
      <c r="G41" s="21">
        <f t="shared" ca="1" si="3"/>
        <v>0</v>
      </c>
      <c r="H41" s="21">
        <f t="shared" ca="1" si="4"/>
        <v>0</v>
      </c>
      <c r="I41" s="21">
        <f t="shared" ca="1" si="5"/>
        <v>0</v>
      </c>
      <c r="J41" s="22">
        <f t="shared" ca="1" si="6"/>
        <v>0</v>
      </c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  <c r="BM41" s="16"/>
      <c r="BN41" s="16"/>
      <c r="BO41" s="16"/>
      <c r="BP41" s="16"/>
      <c r="BQ41" s="16"/>
      <c r="BR41" s="16"/>
      <c r="BS41" s="16"/>
      <c r="BT41" s="16"/>
      <c r="BU41" s="16"/>
      <c r="BV41" s="16"/>
      <c r="BW41" s="16"/>
      <c r="BX41" s="16"/>
      <c r="BY41" s="16"/>
      <c r="BZ41" s="16"/>
      <c r="CA41" s="16"/>
      <c r="CB41" s="16"/>
      <c r="CC41" s="16"/>
      <c r="CD41" s="16"/>
      <c r="CE41" s="16"/>
      <c r="CF41" s="16"/>
      <c r="CG41" s="16"/>
      <c r="CH41" s="16"/>
      <c r="CI41" s="16"/>
      <c r="CJ41" s="16"/>
      <c r="CK41" s="16"/>
      <c r="CL41" s="16"/>
      <c r="CM41" s="16"/>
      <c r="CN41" s="16"/>
      <c r="CO41" s="16"/>
      <c r="CP41" s="16"/>
      <c r="CQ41" s="16"/>
      <c r="CR41" s="16"/>
      <c r="CS41" s="16"/>
      <c r="CT41" s="16"/>
      <c r="CU41" s="16"/>
      <c r="CV41" s="16"/>
      <c r="CW41" s="16"/>
      <c r="CX41" s="16"/>
      <c r="CY41" s="16"/>
      <c r="CZ41" s="16"/>
      <c r="DA41" s="16"/>
      <c r="DB41" s="16"/>
      <c r="DC41" s="16"/>
      <c r="DD41" s="16"/>
      <c r="DE41" s="16"/>
      <c r="DF41" s="16"/>
      <c r="DG41" s="16"/>
      <c r="DH41" s="16"/>
      <c r="DI41" s="16"/>
      <c r="DJ41" s="16"/>
      <c r="DK41" s="16"/>
      <c r="DL41" s="16"/>
      <c r="DM41" s="16"/>
      <c r="DN41" s="16"/>
      <c r="DO41" s="16"/>
      <c r="DP41" s="16"/>
      <c r="DQ41" s="16"/>
      <c r="DR41" s="16"/>
      <c r="DS41" s="16"/>
      <c r="DT41" s="16"/>
      <c r="DU41" s="16"/>
      <c r="DV41" s="16"/>
      <c r="DW41" s="16"/>
      <c r="DX41" s="16"/>
      <c r="DY41" s="16"/>
      <c r="DZ41" s="16"/>
      <c r="EA41" s="16"/>
      <c r="EB41" s="16"/>
      <c r="EC41" s="16"/>
      <c r="ED41" s="16"/>
      <c r="EE41" s="16"/>
      <c r="EF41" s="16"/>
      <c r="EG41" s="16"/>
      <c r="EH41" s="16"/>
      <c r="EI41" s="16"/>
      <c r="EJ41" s="16"/>
      <c r="EK41" s="16"/>
      <c r="EL41" s="16"/>
      <c r="EM41" s="16"/>
      <c r="EN41" s="16"/>
      <c r="EO41" s="16"/>
      <c r="EP41" s="16"/>
      <c r="EQ41" s="16"/>
      <c r="ER41" s="16"/>
      <c r="ES41" s="16"/>
      <c r="ET41" s="16"/>
      <c r="EU41" s="16"/>
      <c r="EV41" s="16"/>
      <c r="EW41" s="16"/>
      <c r="EX41" s="16"/>
      <c r="EY41" s="16"/>
      <c r="EZ41" s="16"/>
      <c r="FA41" s="16"/>
      <c r="FB41" s="16"/>
      <c r="FC41" s="16"/>
      <c r="FD41" s="16"/>
      <c r="FE41" s="16"/>
      <c r="FF41" s="16"/>
      <c r="FG41" s="16"/>
      <c r="FH41" s="16"/>
      <c r="FI41" s="16"/>
      <c r="FJ41" s="16"/>
      <c r="FK41" s="16"/>
      <c r="FL41" s="16"/>
      <c r="FM41" s="16"/>
      <c r="FN41" s="16"/>
      <c r="FO41" s="16"/>
      <c r="FP41" s="16"/>
      <c r="FQ41" s="16"/>
      <c r="FR41" s="16"/>
      <c r="FS41" s="16"/>
      <c r="FT41" s="16"/>
      <c r="FU41" s="16"/>
      <c r="FV41" s="16"/>
      <c r="FW41" s="16"/>
      <c r="FX41" s="16"/>
      <c r="FY41" s="16"/>
      <c r="FZ41" s="16"/>
      <c r="GA41" s="16"/>
      <c r="GB41" s="16"/>
      <c r="GC41" s="16"/>
      <c r="GD41" s="16"/>
      <c r="GE41" s="16"/>
      <c r="GF41" s="16"/>
      <c r="GG41" s="16"/>
      <c r="GH41" s="16"/>
      <c r="GI41" s="16"/>
      <c r="GJ41" s="16"/>
      <c r="GK41" s="16"/>
      <c r="GL41" s="16"/>
      <c r="GM41" s="16"/>
      <c r="GN41" s="16"/>
      <c r="GO41" s="16"/>
      <c r="GP41" s="16"/>
      <c r="GQ41" s="16"/>
      <c r="GR41" s="16"/>
      <c r="GS41" s="16"/>
      <c r="GT41" s="16"/>
      <c r="GU41" s="16"/>
      <c r="GV41" s="16"/>
      <c r="GW41" s="16"/>
      <c r="GX41" s="16"/>
      <c r="GY41" s="16"/>
      <c r="GZ41" s="16"/>
      <c r="HA41" s="16"/>
      <c r="HB41" s="16"/>
      <c r="HC41" s="16"/>
      <c r="HD41" s="16"/>
      <c r="HE41" s="16"/>
      <c r="HF41" s="16"/>
      <c r="HG41" s="16"/>
      <c r="HH41" s="16"/>
      <c r="HI41" s="16"/>
      <c r="HJ41" s="16"/>
      <c r="HK41" s="16"/>
      <c r="HL41" s="16"/>
      <c r="HM41" s="16"/>
      <c r="HN41" s="16"/>
      <c r="HO41" s="16"/>
      <c r="HP41" s="16"/>
      <c r="HQ41" s="16"/>
      <c r="HR41" s="16"/>
      <c r="HS41" s="16"/>
      <c r="HT41" s="16"/>
    </row>
    <row r="42" spans="1:228" ht="12.75" customHeight="1" x14ac:dyDescent="0.2">
      <c r="A42" s="67" t="s">
        <v>179</v>
      </c>
      <c r="B42" s="20">
        <v>1048</v>
      </c>
      <c r="C42" s="68" t="s">
        <v>144</v>
      </c>
      <c r="D42" s="21">
        <f t="shared" ca="1" si="0"/>
        <v>0</v>
      </c>
      <c r="E42" s="21">
        <f t="shared" ca="1" si="1"/>
        <v>0</v>
      </c>
      <c r="F42" s="21">
        <f t="shared" ca="1" si="2"/>
        <v>0</v>
      </c>
      <c r="G42" s="21">
        <f t="shared" ca="1" si="3"/>
        <v>0</v>
      </c>
      <c r="H42" s="21">
        <f t="shared" ca="1" si="4"/>
        <v>0</v>
      </c>
      <c r="I42" s="21">
        <f t="shared" ca="1" si="5"/>
        <v>0</v>
      </c>
      <c r="J42" s="22">
        <f t="shared" ca="1" si="6"/>
        <v>0</v>
      </c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  <c r="BM42" s="16"/>
      <c r="BN42" s="16"/>
      <c r="BO42" s="16"/>
      <c r="BP42" s="16"/>
      <c r="BQ42" s="16"/>
      <c r="BR42" s="16"/>
      <c r="BS42" s="16"/>
      <c r="BT42" s="16"/>
      <c r="BU42" s="16"/>
      <c r="BV42" s="16"/>
      <c r="BW42" s="16"/>
      <c r="BX42" s="16"/>
      <c r="BY42" s="16"/>
      <c r="BZ42" s="16"/>
      <c r="CA42" s="16"/>
      <c r="CB42" s="16"/>
      <c r="CC42" s="16"/>
      <c r="CD42" s="16"/>
      <c r="CE42" s="16"/>
      <c r="CF42" s="16"/>
      <c r="CG42" s="16"/>
      <c r="CH42" s="16"/>
      <c r="CI42" s="16"/>
      <c r="CJ42" s="16"/>
      <c r="CK42" s="16"/>
      <c r="CL42" s="16"/>
      <c r="CM42" s="16"/>
      <c r="CN42" s="16"/>
      <c r="CO42" s="16"/>
      <c r="CP42" s="16"/>
      <c r="CQ42" s="16"/>
      <c r="CR42" s="16"/>
      <c r="CS42" s="16"/>
      <c r="CT42" s="16"/>
      <c r="CU42" s="16"/>
      <c r="CV42" s="16"/>
      <c r="CW42" s="16"/>
      <c r="CX42" s="16"/>
      <c r="CY42" s="16"/>
      <c r="CZ42" s="16"/>
      <c r="DA42" s="16"/>
      <c r="DB42" s="16"/>
      <c r="DC42" s="16"/>
      <c r="DD42" s="16"/>
      <c r="DE42" s="16"/>
      <c r="DF42" s="16"/>
      <c r="DG42" s="16"/>
      <c r="DH42" s="16"/>
      <c r="DI42" s="16"/>
      <c r="DJ42" s="16"/>
      <c r="DK42" s="16"/>
      <c r="DL42" s="16"/>
      <c r="DM42" s="16"/>
      <c r="DN42" s="16"/>
      <c r="DO42" s="16"/>
      <c r="DP42" s="16"/>
      <c r="DQ42" s="16"/>
      <c r="DR42" s="16"/>
      <c r="DS42" s="16"/>
      <c r="DT42" s="16"/>
      <c r="DU42" s="16"/>
      <c r="DV42" s="16"/>
      <c r="DW42" s="16"/>
      <c r="DX42" s="16"/>
      <c r="DY42" s="16"/>
      <c r="DZ42" s="16"/>
      <c r="EA42" s="16"/>
      <c r="EB42" s="16"/>
      <c r="EC42" s="16"/>
      <c r="ED42" s="16"/>
      <c r="EE42" s="16"/>
      <c r="EF42" s="16"/>
      <c r="EG42" s="16"/>
      <c r="EH42" s="16"/>
      <c r="EI42" s="16"/>
      <c r="EJ42" s="16"/>
      <c r="EK42" s="16"/>
      <c r="EL42" s="16"/>
      <c r="EM42" s="16"/>
      <c r="EN42" s="16"/>
      <c r="EO42" s="16"/>
      <c r="EP42" s="16"/>
      <c r="EQ42" s="16"/>
      <c r="ER42" s="16"/>
      <c r="ES42" s="16"/>
      <c r="ET42" s="16"/>
      <c r="EU42" s="16"/>
      <c r="EV42" s="16"/>
      <c r="EW42" s="16"/>
      <c r="EX42" s="16"/>
      <c r="EY42" s="16"/>
      <c r="EZ42" s="16"/>
      <c r="FA42" s="16"/>
      <c r="FB42" s="16"/>
      <c r="FC42" s="16"/>
      <c r="FD42" s="16"/>
      <c r="FE42" s="16"/>
      <c r="FF42" s="16"/>
      <c r="FG42" s="16"/>
      <c r="FH42" s="16"/>
      <c r="FI42" s="16"/>
      <c r="FJ42" s="16"/>
      <c r="FK42" s="16"/>
      <c r="FL42" s="16"/>
      <c r="FM42" s="16"/>
      <c r="FN42" s="16"/>
      <c r="FO42" s="16"/>
      <c r="FP42" s="16"/>
      <c r="FQ42" s="16"/>
      <c r="FR42" s="16"/>
      <c r="FS42" s="16"/>
      <c r="FT42" s="16"/>
      <c r="FU42" s="16"/>
      <c r="FV42" s="16"/>
      <c r="FW42" s="16"/>
      <c r="FX42" s="16"/>
      <c r="FY42" s="16"/>
      <c r="FZ42" s="16"/>
      <c r="GA42" s="16"/>
      <c r="GB42" s="16"/>
      <c r="GC42" s="16"/>
      <c r="GD42" s="16"/>
      <c r="GE42" s="16"/>
      <c r="GF42" s="16"/>
      <c r="GG42" s="16"/>
      <c r="GH42" s="16"/>
      <c r="GI42" s="16"/>
      <c r="GJ42" s="16"/>
      <c r="GK42" s="16"/>
      <c r="GL42" s="16"/>
      <c r="GM42" s="16"/>
      <c r="GN42" s="16"/>
      <c r="GO42" s="16"/>
      <c r="GP42" s="16"/>
      <c r="GQ42" s="16"/>
      <c r="GR42" s="16"/>
      <c r="GS42" s="16"/>
      <c r="GT42" s="16"/>
      <c r="GU42" s="16"/>
      <c r="GV42" s="16"/>
      <c r="GW42" s="16"/>
      <c r="GX42" s="16"/>
      <c r="GY42" s="16"/>
      <c r="GZ42" s="16"/>
      <c r="HA42" s="16"/>
      <c r="HB42" s="16"/>
      <c r="HC42" s="16"/>
      <c r="HD42" s="16"/>
      <c r="HE42" s="16"/>
      <c r="HF42" s="16"/>
      <c r="HG42" s="16"/>
      <c r="HH42" s="16"/>
      <c r="HI42" s="16"/>
      <c r="HJ42" s="16"/>
      <c r="HK42" s="16"/>
      <c r="HL42" s="16"/>
      <c r="HM42" s="16"/>
      <c r="HN42" s="16"/>
      <c r="HO42" s="16"/>
      <c r="HP42" s="16"/>
      <c r="HQ42" s="16"/>
      <c r="HR42" s="16"/>
      <c r="HS42" s="16"/>
      <c r="HT42" s="16"/>
    </row>
    <row r="43" spans="1:228" ht="12.75" customHeight="1" x14ac:dyDescent="0.2">
      <c r="A43" s="67" t="s">
        <v>180</v>
      </c>
      <c r="B43" s="20">
        <v>1049</v>
      </c>
      <c r="C43" s="68" t="s">
        <v>144</v>
      </c>
      <c r="D43" s="21">
        <f t="shared" ca="1" si="0"/>
        <v>0</v>
      </c>
      <c r="E43" s="21">
        <f t="shared" ca="1" si="1"/>
        <v>0</v>
      </c>
      <c r="F43" s="21">
        <f t="shared" ca="1" si="2"/>
        <v>0</v>
      </c>
      <c r="G43" s="21">
        <f t="shared" ca="1" si="3"/>
        <v>0</v>
      </c>
      <c r="H43" s="21">
        <f t="shared" ca="1" si="4"/>
        <v>0</v>
      </c>
      <c r="I43" s="21">
        <f t="shared" ca="1" si="5"/>
        <v>0</v>
      </c>
      <c r="J43" s="22">
        <f t="shared" ca="1" si="6"/>
        <v>0</v>
      </c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  <c r="BM43" s="16"/>
      <c r="BN43" s="16"/>
      <c r="BO43" s="16"/>
      <c r="BP43" s="16"/>
      <c r="BQ43" s="16"/>
      <c r="BR43" s="16"/>
      <c r="BS43" s="16"/>
      <c r="BT43" s="16"/>
      <c r="BU43" s="16"/>
      <c r="BV43" s="16"/>
      <c r="BW43" s="16"/>
      <c r="BX43" s="16"/>
      <c r="BY43" s="16"/>
      <c r="BZ43" s="16"/>
      <c r="CA43" s="16"/>
      <c r="CB43" s="16"/>
      <c r="CC43" s="16"/>
      <c r="CD43" s="16"/>
      <c r="CE43" s="16"/>
      <c r="CF43" s="16"/>
      <c r="CG43" s="16"/>
      <c r="CH43" s="16"/>
      <c r="CI43" s="16"/>
      <c r="CJ43" s="16"/>
      <c r="CK43" s="16"/>
      <c r="CL43" s="16"/>
      <c r="CM43" s="16"/>
      <c r="CN43" s="16"/>
      <c r="CO43" s="16"/>
      <c r="CP43" s="16"/>
      <c r="CQ43" s="16"/>
      <c r="CR43" s="16"/>
      <c r="CS43" s="16"/>
      <c r="CT43" s="16"/>
      <c r="CU43" s="16"/>
      <c r="CV43" s="16"/>
      <c r="CW43" s="16"/>
      <c r="CX43" s="16"/>
      <c r="CY43" s="16"/>
      <c r="CZ43" s="16"/>
      <c r="DA43" s="16"/>
      <c r="DB43" s="16"/>
      <c r="DC43" s="16"/>
      <c r="DD43" s="16"/>
      <c r="DE43" s="16"/>
      <c r="DF43" s="16"/>
      <c r="DG43" s="16"/>
      <c r="DH43" s="16"/>
      <c r="DI43" s="16"/>
      <c r="DJ43" s="16"/>
      <c r="DK43" s="16"/>
      <c r="DL43" s="16"/>
      <c r="DM43" s="16"/>
      <c r="DN43" s="16"/>
      <c r="DO43" s="16"/>
      <c r="DP43" s="16"/>
      <c r="DQ43" s="16"/>
      <c r="DR43" s="16"/>
      <c r="DS43" s="16"/>
      <c r="DT43" s="16"/>
      <c r="DU43" s="16"/>
      <c r="DV43" s="16"/>
      <c r="DW43" s="16"/>
      <c r="DX43" s="16"/>
      <c r="DY43" s="16"/>
      <c r="DZ43" s="16"/>
      <c r="EA43" s="16"/>
      <c r="EB43" s="16"/>
      <c r="EC43" s="16"/>
      <c r="ED43" s="16"/>
      <c r="EE43" s="16"/>
      <c r="EF43" s="16"/>
      <c r="EG43" s="16"/>
      <c r="EH43" s="16"/>
      <c r="EI43" s="16"/>
      <c r="EJ43" s="16"/>
      <c r="EK43" s="16"/>
      <c r="EL43" s="16"/>
      <c r="EM43" s="16"/>
      <c r="EN43" s="16"/>
      <c r="EO43" s="16"/>
      <c r="EP43" s="16"/>
      <c r="EQ43" s="16"/>
      <c r="ER43" s="16"/>
      <c r="ES43" s="16"/>
      <c r="ET43" s="16"/>
      <c r="EU43" s="16"/>
      <c r="EV43" s="16"/>
      <c r="EW43" s="16"/>
      <c r="EX43" s="16"/>
      <c r="EY43" s="16"/>
      <c r="EZ43" s="16"/>
      <c r="FA43" s="16"/>
      <c r="FB43" s="16"/>
      <c r="FC43" s="16"/>
      <c r="FD43" s="16"/>
      <c r="FE43" s="16"/>
      <c r="FF43" s="16"/>
      <c r="FG43" s="16"/>
      <c r="FH43" s="16"/>
      <c r="FI43" s="16"/>
      <c r="FJ43" s="16"/>
      <c r="FK43" s="16"/>
      <c r="FL43" s="16"/>
      <c r="FM43" s="16"/>
      <c r="FN43" s="16"/>
      <c r="FO43" s="16"/>
      <c r="FP43" s="16"/>
      <c r="FQ43" s="16"/>
      <c r="FR43" s="16"/>
      <c r="FS43" s="16"/>
      <c r="FT43" s="16"/>
      <c r="FU43" s="16"/>
      <c r="FV43" s="16"/>
      <c r="FW43" s="16"/>
      <c r="FX43" s="16"/>
      <c r="FY43" s="16"/>
      <c r="FZ43" s="16"/>
      <c r="GA43" s="16"/>
      <c r="GB43" s="16"/>
      <c r="GC43" s="16"/>
      <c r="GD43" s="16"/>
      <c r="GE43" s="16"/>
      <c r="GF43" s="16"/>
      <c r="GG43" s="16"/>
      <c r="GH43" s="16"/>
      <c r="GI43" s="16"/>
      <c r="GJ43" s="16"/>
      <c r="GK43" s="16"/>
      <c r="GL43" s="16"/>
      <c r="GM43" s="16"/>
      <c r="GN43" s="16"/>
      <c r="GO43" s="16"/>
      <c r="GP43" s="16"/>
      <c r="GQ43" s="16"/>
      <c r="GR43" s="16"/>
      <c r="GS43" s="16"/>
      <c r="GT43" s="16"/>
      <c r="GU43" s="16"/>
      <c r="GV43" s="16"/>
      <c r="GW43" s="16"/>
      <c r="GX43" s="16"/>
      <c r="GY43" s="16"/>
      <c r="GZ43" s="16"/>
      <c r="HA43" s="16"/>
      <c r="HB43" s="16"/>
      <c r="HC43" s="16"/>
      <c r="HD43" s="16"/>
      <c r="HE43" s="16"/>
      <c r="HF43" s="16"/>
      <c r="HG43" s="16"/>
      <c r="HH43" s="16"/>
      <c r="HI43" s="16"/>
      <c r="HJ43" s="16"/>
      <c r="HK43" s="16"/>
      <c r="HL43" s="16"/>
      <c r="HM43" s="16"/>
      <c r="HN43" s="16"/>
      <c r="HO43" s="16"/>
      <c r="HP43" s="16"/>
      <c r="HQ43" s="16"/>
      <c r="HR43" s="16"/>
      <c r="HS43" s="16"/>
      <c r="HT43" s="16"/>
    </row>
    <row r="44" spans="1:228" ht="12.75" customHeight="1" x14ac:dyDescent="0.2">
      <c r="A44" s="67" t="s">
        <v>181</v>
      </c>
      <c r="B44" s="20">
        <v>1050</v>
      </c>
      <c r="C44" s="68" t="s">
        <v>144</v>
      </c>
      <c r="D44" s="21">
        <f t="shared" ca="1" si="0"/>
        <v>0</v>
      </c>
      <c r="E44" s="21">
        <f t="shared" ca="1" si="1"/>
        <v>0</v>
      </c>
      <c r="F44" s="21">
        <f t="shared" ca="1" si="2"/>
        <v>0</v>
      </c>
      <c r="G44" s="21">
        <f t="shared" ca="1" si="3"/>
        <v>0</v>
      </c>
      <c r="H44" s="21">
        <f t="shared" ca="1" si="4"/>
        <v>0</v>
      </c>
      <c r="I44" s="21">
        <f t="shared" ca="1" si="5"/>
        <v>0</v>
      </c>
      <c r="J44" s="22">
        <f t="shared" ca="1" si="6"/>
        <v>0</v>
      </c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  <c r="BM44" s="16"/>
      <c r="BN44" s="16"/>
      <c r="BO44" s="16"/>
      <c r="BP44" s="16"/>
      <c r="BQ44" s="16"/>
      <c r="BR44" s="16"/>
      <c r="BS44" s="16"/>
      <c r="BT44" s="16"/>
      <c r="BU44" s="16"/>
      <c r="BV44" s="16"/>
      <c r="BW44" s="16"/>
      <c r="BX44" s="16"/>
      <c r="BY44" s="16"/>
      <c r="BZ44" s="16"/>
      <c r="CA44" s="16"/>
      <c r="CB44" s="16"/>
      <c r="CC44" s="16"/>
      <c r="CD44" s="16"/>
      <c r="CE44" s="16"/>
      <c r="CF44" s="16"/>
      <c r="CG44" s="16"/>
      <c r="CH44" s="16"/>
      <c r="CI44" s="16"/>
      <c r="CJ44" s="16"/>
      <c r="CK44" s="16"/>
      <c r="CL44" s="16"/>
      <c r="CM44" s="16"/>
      <c r="CN44" s="16"/>
      <c r="CO44" s="16"/>
      <c r="CP44" s="16"/>
      <c r="CQ44" s="16"/>
      <c r="CR44" s="16"/>
      <c r="CS44" s="16"/>
      <c r="CT44" s="16"/>
      <c r="CU44" s="16"/>
      <c r="CV44" s="16"/>
      <c r="CW44" s="16"/>
      <c r="CX44" s="16"/>
      <c r="CY44" s="16"/>
      <c r="CZ44" s="16"/>
      <c r="DA44" s="16"/>
      <c r="DB44" s="16"/>
      <c r="DC44" s="16"/>
      <c r="DD44" s="16"/>
      <c r="DE44" s="16"/>
      <c r="DF44" s="16"/>
      <c r="DG44" s="16"/>
      <c r="DH44" s="16"/>
      <c r="DI44" s="16"/>
      <c r="DJ44" s="16"/>
      <c r="DK44" s="16"/>
      <c r="DL44" s="16"/>
      <c r="DM44" s="16"/>
      <c r="DN44" s="16"/>
      <c r="DO44" s="16"/>
      <c r="DP44" s="16"/>
      <c r="DQ44" s="16"/>
      <c r="DR44" s="16"/>
      <c r="DS44" s="16"/>
      <c r="DT44" s="16"/>
      <c r="DU44" s="16"/>
      <c r="DV44" s="16"/>
      <c r="DW44" s="16"/>
      <c r="DX44" s="16"/>
      <c r="DY44" s="16"/>
      <c r="DZ44" s="16"/>
      <c r="EA44" s="16"/>
      <c r="EB44" s="16"/>
      <c r="EC44" s="16"/>
      <c r="ED44" s="16"/>
      <c r="EE44" s="16"/>
      <c r="EF44" s="16"/>
      <c r="EG44" s="16"/>
      <c r="EH44" s="16"/>
      <c r="EI44" s="16"/>
      <c r="EJ44" s="16"/>
      <c r="EK44" s="16"/>
      <c r="EL44" s="16"/>
      <c r="EM44" s="16"/>
      <c r="EN44" s="16"/>
      <c r="EO44" s="16"/>
      <c r="EP44" s="16"/>
      <c r="EQ44" s="16"/>
      <c r="ER44" s="16"/>
      <c r="ES44" s="16"/>
      <c r="ET44" s="16"/>
      <c r="EU44" s="16"/>
      <c r="EV44" s="16"/>
      <c r="EW44" s="16"/>
      <c r="EX44" s="16"/>
      <c r="EY44" s="16"/>
      <c r="EZ44" s="16"/>
      <c r="FA44" s="16"/>
      <c r="FB44" s="16"/>
      <c r="FC44" s="16"/>
      <c r="FD44" s="16"/>
      <c r="FE44" s="16"/>
      <c r="FF44" s="16"/>
      <c r="FG44" s="16"/>
      <c r="FH44" s="16"/>
      <c r="FI44" s="16"/>
      <c r="FJ44" s="16"/>
      <c r="FK44" s="16"/>
      <c r="FL44" s="16"/>
      <c r="FM44" s="16"/>
      <c r="FN44" s="16"/>
      <c r="FO44" s="16"/>
      <c r="FP44" s="16"/>
      <c r="FQ44" s="16"/>
      <c r="FR44" s="16"/>
      <c r="FS44" s="16"/>
      <c r="FT44" s="16"/>
      <c r="FU44" s="16"/>
      <c r="FV44" s="16"/>
      <c r="FW44" s="16"/>
      <c r="FX44" s="16"/>
      <c r="FY44" s="16"/>
      <c r="FZ44" s="16"/>
      <c r="GA44" s="16"/>
      <c r="GB44" s="16"/>
      <c r="GC44" s="16"/>
      <c r="GD44" s="16"/>
      <c r="GE44" s="16"/>
      <c r="GF44" s="16"/>
      <c r="GG44" s="16"/>
      <c r="GH44" s="16"/>
      <c r="GI44" s="16"/>
      <c r="GJ44" s="16"/>
      <c r="GK44" s="16"/>
      <c r="GL44" s="16"/>
      <c r="GM44" s="16"/>
      <c r="GN44" s="16"/>
      <c r="GO44" s="16"/>
      <c r="GP44" s="16"/>
      <c r="GQ44" s="16"/>
      <c r="GR44" s="16"/>
      <c r="GS44" s="16"/>
      <c r="GT44" s="16"/>
      <c r="GU44" s="16"/>
      <c r="GV44" s="16"/>
      <c r="GW44" s="16"/>
      <c r="GX44" s="16"/>
      <c r="GY44" s="16"/>
      <c r="GZ44" s="16"/>
      <c r="HA44" s="16"/>
      <c r="HB44" s="16"/>
      <c r="HC44" s="16"/>
      <c r="HD44" s="16"/>
      <c r="HE44" s="16"/>
      <c r="HF44" s="16"/>
      <c r="HG44" s="16"/>
      <c r="HH44" s="16"/>
      <c r="HI44" s="16"/>
      <c r="HJ44" s="16"/>
      <c r="HK44" s="16"/>
      <c r="HL44" s="16"/>
      <c r="HM44" s="16"/>
      <c r="HN44" s="16"/>
      <c r="HO44" s="16"/>
      <c r="HP44" s="16"/>
      <c r="HQ44" s="16"/>
      <c r="HR44" s="16"/>
      <c r="HS44" s="16"/>
      <c r="HT44" s="16"/>
    </row>
    <row r="45" spans="1:228" ht="12.75" customHeight="1" x14ac:dyDescent="0.2">
      <c r="A45" s="67" t="s">
        <v>182</v>
      </c>
      <c r="B45" s="20">
        <v>1051</v>
      </c>
      <c r="C45" s="68" t="s">
        <v>144</v>
      </c>
      <c r="D45" s="21">
        <f t="shared" ca="1" si="0"/>
        <v>0</v>
      </c>
      <c r="E45" s="21">
        <f t="shared" ca="1" si="1"/>
        <v>0</v>
      </c>
      <c r="F45" s="21">
        <f t="shared" ca="1" si="2"/>
        <v>0</v>
      </c>
      <c r="G45" s="21">
        <f t="shared" ca="1" si="3"/>
        <v>0</v>
      </c>
      <c r="H45" s="21">
        <f t="shared" ca="1" si="4"/>
        <v>0</v>
      </c>
      <c r="I45" s="21">
        <f t="shared" ca="1" si="5"/>
        <v>0</v>
      </c>
      <c r="J45" s="22">
        <f t="shared" ca="1" si="6"/>
        <v>0</v>
      </c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/>
      <c r="AS45" s="16"/>
      <c r="AT45" s="16"/>
      <c r="AU45" s="16"/>
      <c r="AV45" s="16"/>
      <c r="AW45" s="16"/>
      <c r="AX45" s="16"/>
      <c r="AY45" s="16"/>
      <c r="AZ45" s="1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  <c r="BM45" s="16"/>
      <c r="BN45" s="16"/>
      <c r="BO45" s="16"/>
      <c r="BP45" s="16"/>
      <c r="BQ45" s="16"/>
      <c r="BR45" s="16"/>
      <c r="BS45" s="16"/>
      <c r="BT45" s="16"/>
      <c r="BU45" s="16"/>
      <c r="BV45" s="16"/>
      <c r="BW45" s="16"/>
      <c r="BX45" s="16"/>
      <c r="BY45" s="16"/>
      <c r="BZ45" s="16"/>
      <c r="CA45" s="16"/>
      <c r="CB45" s="16"/>
      <c r="CC45" s="16"/>
      <c r="CD45" s="16"/>
      <c r="CE45" s="16"/>
      <c r="CF45" s="16"/>
      <c r="CG45" s="16"/>
      <c r="CH45" s="16"/>
      <c r="CI45" s="16"/>
      <c r="CJ45" s="16"/>
      <c r="CK45" s="16"/>
      <c r="CL45" s="16"/>
      <c r="CM45" s="16"/>
      <c r="CN45" s="16"/>
      <c r="CO45" s="16"/>
      <c r="CP45" s="16"/>
      <c r="CQ45" s="16"/>
      <c r="CR45" s="16"/>
      <c r="CS45" s="16"/>
      <c r="CT45" s="16"/>
      <c r="CU45" s="16"/>
      <c r="CV45" s="16"/>
      <c r="CW45" s="16"/>
      <c r="CX45" s="16"/>
      <c r="CY45" s="16"/>
      <c r="CZ45" s="16"/>
      <c r="DA45" s="16"/>
      <c r="DB45" s="16"/>
      <c r="DC45" s="16"/>
      <c r="DD45" s="16"/>
      <c r="DE45" s="16"/>
      <c r="DF45" s="16"/>
      <c r="DG45" s="16"/>
      <c r="DH45" s="16"/>
      <c r="DI45" s="16"/>
      <c r="DJ45" s="16"/>
      <c r="DK45" s="16"/>
      <c r="DL45" s="16"/>
      <c r="DM45" s="16"/>
      <c r="DN45" s="16"/>
      <c r="DO45" s="16"/>
      <c r="DP45" s="16"/>
      <c r="DQ45" s="16"/>
      <c r="DR45" s="16"/>
      <c r="DS45" s="16"/>
      <c r="DT45" s="16"/>
      <c r="DU45" s="16"/>
      <c r="DV45" s="16"/>
      <c r="DW45" s="16"/>
      <c r="DX45" s="16"/>
      <c r="DY45" s="16"/>
      <c r="DZ45" s="16"/>
      <c r="EA45" s="16"/>
      <c r="EB45" s="16"/>
      <c r="EC45" s="16"/>
      <c r="ED45" s="16"/>
      <c r="EE45" s="16"/>
      <c r="EF45" s="16"/>
      <c r="EG45" s="16"/>
      <c r="EH45" s="16"/>
      <c r="EI45" s="16"/>
      <c r="EJ45" s="16"/>
      <c r="EK45" s="16"/>
      <c r="EL45" s="16"/>
      <c r="EM45" s="16"/>
      <c r="EN45" s="16"/>
      <c r="EO45" s="16"/>
      <c r="EP45" s="16"/>
      <c r="EQ45" s="16"/>
      <c r="ER45" s="16"/>
      <c r="ES45" s="16"/>
      <c r="ET45" s="16"/>
      <c r="EU45" s="16"/>
      <c r="EV45" s="16"/>
      <c r="EW45" s="16"/>
      <c r="EX45" s="16"/>
      <c r="EY45" s="16"/>
      <c r="EZ45" s="16"/>
      <c r="FA45" s="16"/>
      <c r="FB45" s="16"/>
      <c r="FC45" s="16"/>
      <c r="FD45" s="16"/>
      <c r="FE45" s="16"/>
      <c r="FF45" s="16"/>
      <c r="FG45" s="16"/>
      <c r="FH45" s="16"/>
      <c r="FI45" s="16"/>
      <c r="FJ45" s="16"/>
      <c r="FK45" s="16"/>
      <c r="FL45" s="16"/>
      <c r="FM45" s="16"/>
      <c r="FN45" s="16"/>
      <c r="FO45" s="16"/>
      <c r="FP45" s="16"/>
      <c r="FQ45" s="16"/>
      <c r="FR45" s="16"/>
      <c r="FS45" s="16"/>
      <c r="FT45" s="16"/>
      <c r="FU45" s="16"/>
      <c r="FV45" s="16"/>
      <c r="FW45" s="16"/>
      <c r="FX45" s="16"/>
      <c r="FY45" s="16"/>
      <c r="FZ45" s="16"/>
      <c r="GA45" s="16"/>
      <c r="GB45" s="16"/>
      <c r="GC45" s="16"/>
      <c r="GD45" s="16"/>
      <c r="GE45" s="16"/>
      <c r="GF45" s="16"/>
      <c r="GG45" s="16"/>
      <c r="GH45" s="16"/>
      <c r="GI45" s="16"/>
      <c r="GJ45" s="16"/>
      <c r="GK45" s="16"/>
      <c r="GL45" s="16"/>
      <c r="GM45" s="16"/>
      <c r="GN45" s="16"/>
      <c r="GO45" s="16"/>
      <c r="GP45" s="16"/>
      <c r="GQ45" s="16"/>
      <c r="GR45" s="16"/>
      <c r="GS45" s="16"/>
      <c r="GT45" s="16"/>
      <c r="GU45" s="16"/>
      <c r="GV45" s="16"/>
      <c r="GW45" s="16"/>
      <c r="GX45" s="16"/>
      <c r="GY45" s="16"/>
      <c r="GZ45" s="16"/>
      <c r="HA45" s="16"/>
      <c r="HB45" s="16"/>
      <c r="HC45" s="16"/>
      <c r="HD45" s="16"/>
      <c r="HE45" s="16"/>
      <c r="HF45" s="16"/>
      <c r="HG45" s="16"/>
      <c r="HH45" s="16"/>
      <c r="HI45" s="16"/>
      <c r="HJ45" s="16"/>
      <c r="HK45" s="16"/>
      <c r="HL45" s="16"/>
      <c r="HM45" s="16"/>
      <c r="HN45" s="16"/>
      <c r="HO45" s="16"/>
      <c r="HP45" s="16"/>
      <c r="HQ45" s="16"/>
      <c r="HR45" s="16"/>
      <c r="HS45" s="16"/>
      <c r="HT45" s="16"/>
    </row>
    <row r="46" spans="1:228" ht="12.75" customHeight="1" x14ac:dyDescent="0.2">
      <c r="A46" s="67" t="s">
        <v>183</v>
      </c>
      <c r="B46" s="20">
        <v>1052</v>
      </c>
      <c r="C46" s="68" t="s">
        <v>144</v>
      </c>
      <c r="D46" s="21">
        <f t="shared" ca="1" si="0"/>
        <v>0</v>
      </c>
      <c r="E46" s="21">
        <f t="shared" ca="1" si="1"/>
        <v>0</v>
      </c>
      <c r="F46" s="21">
        <f t="shared" ca="1" si="2"/>
        <v>0</v>
      </c>
      <c r="G46" s="21">
        <f t="shared" ca="1" si="3"/>
        <v>0</v>
      </c>
      <c r="H46" s="21">
        <f t="shared" ca="1" si="4"/>
        <v>0</v>
      </c>
      <c r="I46" s="21">
        <f t="shared" ca="1" si="5"/>
        <v>0</v>
      </c>
      <c r="J46" s="22">
        <f t="shared" ca="1" si="6"/>
        <v>0</v>
      </c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  <c r="BM46" s="16"/>
      <c r="BN46" s="16"/>
      <c r="BO46" s="16"/>
      <c r="BP46" s="16"/>
      <c r="BQ46" s="16"/>
      <c r="BR46" s="16"/>
      <c r="BS46" s="16"/>
      <c r="BT46" s="16"/>
      <c r="BU46" s="16"/>
      <c r="BV46" s="16"/>
      <c r="BW46" s="16"/>
      <c r="BX46" s="16"/>
      <c r="BY46" s="16"/>
      <c r="BZ46" s="16"/>
      <c r="CA46" s="16"/>
      <c r="CB46" s="16"/>
      <c r="CC46" s="16"/>
      <c r="CD46" s="16"/>
      <c r="CE46" s="16"/>
      <c r="CF46" s="16"/>
      <c r="CG46" s="16"/>
      <c r="CH46" s="16"/>
      <c r="CI46" s="16"/>
      <c r="CJ46" s="16"/>
      <c r="CK46" s="16"/>
      <c r="CL46" s="16"/>
      <c r="CM46" s="16"/>
      <c r="CN46" s="16"/>
      <c r="CO46" s="16"/>
      <c r="CP46" s="16"/>
      <c r="CQ46" s="16"/>
      <c r="CR46" s="16"/>
      <c r="CS46" s="16"/>
      <c r="CT46" s="16"/>
      <c r="CU46" s="16"/>
      <c r="CV46" s="16"/>
      <c r="CW46" s="16"/>
      <c r="CX46" s="16"/>
      <c r="CY46" s="16"/>
      <c r="CZ46" s="16"/>
      <c r="DA46" s="16"/>
      <c r="DB46" s="16"/>
      <c r="DC46" s="16"/>
      <c r="DD46" s="16"/>
      <c r="DE46" s="16"/>
      <c r="DF46" s="16"/>
      <c r="DG46" s="16"/>
      <c r="DH46" s="16"/>
      <c r="DI46" s="16"/>
      <c r="DJ46" s="16"/>
      <c r="DK46" s="16"/>
      <c r="DL46" s="16"/>
      <c r="DM46" s="16"/>
      <c r="DN46" s="16"/>
      <c r="DO46" s="16"/>
      <c r="DP46" s="16"/>
      <c r="DQ46" s="16"/>
      <c r="DR46" s="16"/>
      <c r="DS46" s="16"/>
      <c r="DT46" s="16"/>
      <c r="DU46" s="16"/>
      <c r="DV46" s="16"/>
      <c r="DW46" s="16"/>
      <c r="DX46" s="16"/>
      <c r="DY46" s="16"/>
      <c r="DZ46" s="16"/>
      <c r="EA46" s="16"/>
      <c r="EB46" s="16"/>
      <c r="EC46" s="16"/>
      <c r="ED46" s="16"/>
      <c r="EE46" s="16"/>
      <c r="EF46" s="16"/>
      <c r="EG46" s="16"/>
      <c r="EH46" s="16"/>
      <c r="EI46" s="16"/>
      <c r="EJ46" s="16"/>
      <c r="EK46" s="16"/>
      <c r="EL46" s="16"/>
      <c r="EM46" s="16"/>
      <c r="EN46" s="16"/>
      <c r="EO46" s="16"/>
      <c r="EP46" s="16"/>
      <c r="EQ46" s="16"/>
      <c r="ER46" s="16"/>
      <c r="ES46" s="16"/>
      <c r="ET46" s="16"/>
      <c r="EU46" s="16"/>
      <c r="EV46" s="16"/>
      <c r="EW46" s="16"/>
      <c r="EX46" s="16"/>
      <c r="EY46" s="16"/>
      <c r="EZ46" s="16"/>
      <c r="FA46" s="16"/>
      <c r="FB46" s="16"/>
      <c r="FC46" s="16"/>
      <c r="FD46" s="16"/>
      <c r="FE46" s="16"/>
      <c r="FF46" s="16"/>
      <c r="FG46" s="16"/>
      <c r="FH46" s="16"/>
      <c r="FI46" s="16"/>
      <c r="FJ46" s="16"/>
      <c r="FK46" s="16"/>
      <c r="FL46" s="16"/>
      <c r="FM46" s="16"/>
      <c r="FN46" s="16"/>
      <c r="FO46" s="16"/>
      <c r="FP46" s="16"/>
      <c r="FQ46" s="16"/>
      <c r="FR46" s="16"/>
      <c r="FS46" s="16"/>
      <c r="FT46" s="16"/>
      <c r="FU46" s="16"/>
      <c r="FV46" s="16"/>
      <c r="FW46" s="16"/>
      <c r="FX46" s="16"/>
      <c r="FY46" s="16"/>
      <c r="FZ46" s="16"/>
      <c r="GA46" s="16"/>
      <c r="GB46" s="16"/>
      <c r="GC46" s="16"/>
      <c r="GD46" s="16"/>
      <c r="GE46" s="16"/>
      <c r="GF46" s="16"/>
      <c r="GG46" s="16"/>
      <c r="GH46" s="16"/>
      <c r="GI46" s="16"/>
      <c r="GJ46" s="16"/>
      <c r="GK46" s="16"/>
      <c r="GL46" s="16"/>
      <c r="GM46" s="16"/>
      <c r="GN46" s="16"/>
      <c r="GO46" s="16"/>
      <c r="GP46" s="16"/>
      <c r="GQ46" s="16"/>
      <c r="GR46" s="16"/>
      <c r="GS46" s="16"/>
      <c r="GT46" s="16"/>
      <c r="GU46" s="16"/>
      <c r="GV46" s="16"/>
      <c r="GW46" s="16"/>
      <c r="GX46" s="16"/>
      <c r="GY46" s="16"/>
      <c r="GZ46" s="16"/>
      <c r="HA46" s="16"/>
      <c r="HB46" s="16"/>
      <c r="HC46" s="16"/>
      <c r="HD46" s="16"/>
      <c r="HE46" s="16"/>
      <c r="HF46" s="16"/>
      <c r="HG46" s="16"/>
      <c r="HH46" s="16"/>
      <c r="HI46" s="16"/>
      <c r="HJ46" s="16"/>
      <c r="HK46" s="16"/>
      <c r="HL46" s="16"/>
      <c r="HM46" s="16"/>
      <c r="HN46" s="16"/>
      <c r="HO46" s="16"/>
      <c r="HP46" s="16"/>
      <c r="HQ46" s="16"/>
      <c r="HR46" s="16"/>
      <c r="HS46" s="16"/>
      <c r="HT46" s="16"/>
    </row>
    <row r="47" spans="1:228" ht="12.75" customHeight="1" x14ac:dyDescent="0.2">
      <c r="A47" s="67" t="s">
        <v>184</v>
      </c>
      <c r="B47" s="20">
        <v>1053</v>
      </c>
      <c r="C47" s="68" t="s">
        <v>144</v>
      </c>
      <c r="D47" s="21">
        <f t="shared" ca="1" si="0"/>
        <v>0</v>
      </c>
      <c r="E47" s="21">
        <f t="shared" ca="1" si="1"/>
        <v>0</v>
      </c>
      <c r="F47" s="21">
        <f t="shared" ca="1" si="2"/>
        <v>0</v>
      </c>
      <c r="G47" s="21">
        <f t="shared" ca="1" si="3"/>
        <v>0</v>
      </c>
      <c r="H47" s="21">
        <f t="shared" ca="1" si="4"/>
        <v>0</v>
      </c>
      <c r="I47" s="21">
        <f t="shared" ca="1" si="5"/>
        <v>0</v>
      </c>
      <c r="J47" s="22">
        <f t="shared" ca="1" si="6"/>
        <v>0</v>
      </c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  <c r="BM47" s="16"/>
      <c r="BN47" s="16"/>
      <c r="BO47" s="16"/>
      <c r="BP47" s="16"/>
      <c r="BQ47" s="16"/>
      <c r="BR47" s="16"/>
      <c r="BS47" s="16"/>
      <c r="BT47" s="16"/>
      <c r="BU47" s="16"/>
      <c r="BV47" s="16"/>
      <c r="BW47" s="16"/>
      <c r="BX47" s="16"/>
      <c r="BY47" s="16"/>
      <c r="BZ47" s="16"/>
      <c r="CA47" s="16"/>
      <c r="CB47" s="16"/>
      <c r="CC47" s="16"/>
      <c r="CD47" s="16"/>
      <c r="CE47" s="16"/>
      <c r="CF47" s="16"/>
      <c r="CG47" s="16"/>
      <c r="CH47" s="16"/>
      <c r="CI47" s="16"/>
      <c r="CJ47" s="16"/>
      <c r="CK47" s="16"/>
      <c r="CL47" s="16"/>
      <c r="CM47" s="16"/>
      <c r="CN47" s="16"/>
      <c r="CO47" s="16"/>
      <c r="CP47" s="16"/>
      <c r="CQ47" s="16"/>
      <c r="CR47" s="16"/>
      <c r="CS47" s="16"/>
      <c r="CT47" s="16"/>
      <c r="CU47" s="16"/>
      <c r="CV47" s="16"/>
      <c r="CW47" s="16"/>
      <c r="CX47" s="16"/>
      <c r="CY47" s="16"/>
      <c r="CZ47" s="16"/>
      <c r="DA47" s="16"/>
      <c r="DB47" s="16"/>
      <c r="DC47" s="16"/>
      <c r="DD47" s="16"/>
      <c r="DE47" s="16"/>
      <c r="DF47" s="16"/>
      <c r="DG47" s="16"/>
      <c r="DH47" s="16"/>
      <c r="DI47" s="16"/>
      <c r="DJ47" s="16"/>
      <c r="DK47" s="16"/>
      <c r="DL47" s="16"/>
      <c r="DM47" s="16"/>
      <c r="DN47" s="16"/>
      <c r="DO47" s="16"/>
      <c r="DP47" s="16"/>
      <c r="DQ47" s="16"/>
      <c r="DR47" s="16"/>
      <c r="DS47" s="16"/>
      <c r="DT47" s="16"/>
      <c r="DU47" s="16"/>
      <c r="DV47" s="16"/>
      <c r="DW47" s="16"/>
      <c r="DX47" s="16"/>
      <c r="DY47" s="16"/>
      <c r="DZ47" s="16"/>
      <c r="EA47" s="16"/>
      <c r="EB47" s="16"/>
      <c r="EC47" s="16"/>
      <c r="ED47" s="16"/>
      <c r="EE47" s="16"/>
      <c r="EF47" s="16"/>
      <c r="EG47" s="16"/>
      <c r="EH47" s="16"/>
      <c r="EI47" s="16"/>
      <c r="EJ47" s="16"/>
      <c r="EK47" s="16"/>
      <c r="EL47" s="16"/>
      <c r="EM47" s="16"/>
      <c r="EN47" s="16"/>
      <c r="EO47" s="16"/>
      <c r="EP47" s="16"/>
      <c r="EQ47" s="16"/>
      <c r="ER47" s="16"/>
      <c r="ES47" s="16"/>
      <c r="ET47" s="16"/>
      <c r="EU47" s="16"/>
      <c r="EV47" s="16"/>
      <c r="EW47" s="16"/>
      <c r="EX47" s="16"/>
      <c r="EY47" s="16"/>
      <c r="EZ47" s="16"/>
      <c r="FA47" s="16"/>
      <c r="FB47" s="16"/>
      <c r="FC47" s="16"/>
      <c r="FD47" s="16"/>
      <c r="FE47" s="16"/>
      <c r="FF47" s="16"/>
      <c r="FG47" s="16"/>
      <c r="FH47" s="16"/>
      <c r="FI47" s="16"/>
      <c r="FJ47" s="16"/>
      <c r="FK47" s="16"/>
      <c r="FL47" s="16"/>
      <c r="FM47" s="16"/>
      <c r="FN47" s="16"/>
      <c r="FO47" s="16"/>
      <c r="FP47" s="16"/>
      <c r="FQ47" s="16"/>
      <c r="FR47" s="16"/>
      <c r="FS47" s="16"/>
      <c r="FT47" s="16"/>
      <c r="FU47" s="16"/>
      <c r="FV47" s="16"/>
      <c r="FW47" s="16"/>
      <c r="FX47" s="16"/>
      <c r="FY47" s="16"/>
      <c r="FZ47" s="16"/>
      <c r="GA47" s="16"/>
      <c r="GB47" s="16"/>
      <c r="GC47" s="16"/>
      <c r="GD47" s="16"/>
      <c r="GE47" s="16"/>
      <c r="GF47" s="16"/>
      <c r="GG47" s="16"/>
      <c r="GH47" s="16"/>
      <c r="GI47" s="16"/>
      <c r="GJ47" s="16"/>
      <c r="GK47" s="16"/>
      <c r="GL47" s="16"/>
      <c r="GM47" s="16"/>
      <c r="GN47" s="16"/>
      <c r="GO47" s="16"/>
      <c r="GP47" s="16"/>
      <c r="GQ47" s="16"/>
      <c r="GR47" s="16"/>
      <c r="GS47" s="16"/>
      <c r="GT47" s="16"/>
      <c r="GU47" s="16"/>
      <c r="GV47" s="16"/>
      <c r="GW47" s="16"/>
      <c r="GX47" s="16"/>
      <c r="GY47" s="16"/>
      <c r="GZ47" s="16"/>
      <c r="HA47" s="16"/>
      <c r="HB47" s="16"/>
      <c r="HC47" s="16"/>
      <c r="HD47" s="16"/>
      <c r="HE47" s="16"/>
      <c r="HF47" s="16"/>
      <c r="HG47" s="16"/>
      <c r="HH47" s="16"/>
      <c r="HI47" s="16"/>
      <c r="HJ47" s="16"/>
      <c r="HK47" s="16"/>
      <c r="HL47" s="16"/>
      <c r="HM47" s="16"/>
      <c r="HN47" s="16"/>
      <c r="HO47" s="16"/>
      <c r="HP47" s="16"/>
      <c r="HQ47" s="16"/>
      <c r="HR47" s="16"/>
      <c r="HS47" s="16"/>
      <c r="HT47" s="16"/>
    </row>
    <row r="48" spans="1:228" ht="12.75" customHeight="1" x14ac:dyDescent="0.2">
      <c r="A48" s="67" t="s">
        <v>185</v>
      </c>
      <c r="B48" s="20">
        <v>1054</v>
      </c>
      <c r="C48" s="68" t="s">
        <v>144</v>
      </c>
      <c r="D48" s="21">
        <f t="shared" ca="1" si="0"/>
        <v>0</v>
      </c>
      <c r="E48" s="21">
        <f t="shared" ca="1" si="1"/>
        <v>0</v>
      </c>
      <c r="F48" s="21">
        <f t="shared" ca="1" si="2"/>
        <v>0</v>
      </c>
      <c r="G48" s="21">
        <f t="shared" ca="1" si="3"/>
        <v>0</v>
      </c>
      <c r="H48" s="21">
        <f t="shared" ca="1" si="4"/>
        <v>0</v>
      </c>
      <c r="I48" s="21">
        <f t="shared" ca="1" si="5"/>
        <v>0</v>
      </c>
      <c r="J48" s="22">
        <f t="shared" ca="1" si="6"/>
        <v>0</v>
      </c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  <c r="BM48" s="16"/>
      <c r="BN48" s="16"/>
      <c r="BO48" s="16"/>
      <c r="BP48" s="16"/>
      <c r="BQ48" s="16"/>
      <c r="BR48" s="16"/>
      <c r="BS48" s="16"/>
      <c r="BT48" s="16"/>
      <c r="BU48" s="16"/>
      <c r="BV48" s="16"/>
      <c r="BW48" s="16"/>
      <c r="BX48" s="16"/>
      <c r="BY48" s="16"/>
      <c r="BZ48" s="16"/>
      <c r="CA48" s="16"/>
      <c r="CB48" s="16"/>
      <c r="CC48" s="16"/>
      <c r="CD48" s="16"/>
      <c r="CE48" s="16"/>
      <c r="CF48" s="16"/>
      <c r="CG48" s="16"/>
      <c r="CH48" s="16"/>
      <c r="CI48" s="16"/>
      <c r="CJ48" s="16"/>
      <c r="CK48" s="16"/>
      <c r="CL48" s="16"/>
      <c r="CM48" s="16"/>
      <c r="CN48" s="16"/>
      <c r="CO48" s="16"/>
      <c r="CP48" s="16"/>
      <c r="CQ48" s="16"/>
      <c r="CR48" s="16"/>
      <c r="CS48" s="16"/>
      <c r="CT48" s="16"/>
      <c r="CU48" s="16"/>
      <c r="CV48" s="16"/>
      <c r="CW48" s="16"/>
      <c r="CX48" s="16"/>
      <c r="CY48" s="16"/>
      <c r="CZ48" s="16"/>
      <c r="DA48" s="16"/>
      <c r="DB48" s="16"/>
      <c r="DC48" s="16"/>
      <c r="DD48" s="16"/>
      <c r="DE48" s="16"/>
      <c r="DF48" s="16"/>
      <c r="DG48" s="16"/>
      <c r="DH48" s="16"/>
      <c r="DI48" s="16"/>
      <c r="DJ48" s="16"/>
      <c r="DK48" s="16"/>
      <c r="DL48" s="16"/>
      <c r="DM48" s="16"/>
      <c r="DN48" s="16"/>
      <c r="DO48" s="16"/>
      <c r="DP48" s="16"/>
      <c r="DQ48" s="16"/>
      <c r="DR48" s="16"/>
      <c r="DS48" s="16"/>
      <c r="DT48" s="16"/>
      <c r="DU48" s="16"/>
      <c r="DV48" s="16"/>
      <c r="DW48" s="16"/>
      <c r="DX48" s="16"/>
      <c r="DY48" s="16"/>
      <c r="DZ48" s="16"/>
      <c r="EA48" s="16"/>
      <c r="EB48" s="16"/>
      <c r="EC48" s="16"/>
      <c r="ED48" s="16"/>
      <c r="EE48" s="16"/>
      <c r="EF48" s="16"/>
      <c r="EG48" s="16"/>
      <c r="EH48" s="16"/>
      <c r="EI48" s="16"/>
      <c r="EJ48" s="16"/>
      <c r="EK48" s="16"/>
      <c r="EL48" s="16"/>
      <c r="EM48" s="16"/>
      <c r="EN48" s="16"/>
      <c r="EO48" s="16"/>
      <c r="EP48" s="16"/>
      <c r="EQ48" s="16"/>
      <c r="ER48" s="16"/>
      <c r="ES48" s="16"/>
      <c r="ET48" s="16"/>
      <c r="EU48" s="16"/>
      <c r="EV48" s="16"/>
      <c r="EW48" s="16"/>
      <c r="EX48" s="16"/>
      <c r="EY48" s="16"/>
      <c r="EZ48" s="16"/>
      <c r="FA48" s="16"/>
      <c r="FB48" s="16"/>
      <c r="FC48" s="16"/>
      <c r="FD48" s="16"/>
      <c r="FE48" s="16"/>
      <c r="FF48" s="16"/>
      <c r="FG48" s="16"/>
      <c r="FH48" s="16"/>
      <c r="FI48" s="16"/>
      <c r="FJ48" s="16"/>
      <c r="FK48" s="16"/>
      <c r="FL48" s="16"/>
      <c r="FM48" s="16"/>
      <c r="FN48" s="16"/>
      <c r="FO48" s="16"/>
      <c r="FP48" s="16"/>
      <c r="FQ48" s="16"/>
      <c r="FR48" s="16"/>
      <c r="FS48" s="16"/>
      <c r="FT48" s="16"/>
      <c r="FU48" s="16"/>
      <c r="FV48" s="16"/>
      <c r="FW48" s="16"/>
      <c r="FX48" s="16"/>
      <c r="FY48" s="16"/>
      <c r="FZ48" s="16"/>
      <c r="GA48" s="16"/>
      <c r="GB48" s="16"/>
      <c r="GC48" s="16"/>
      <c r="GD48" s="16"/>
      <c r="GE48" s="16"/>
      <c r="GF48" s="16"/>
      <c r="GG48" s="16"/>
      <c r="GH48" s="16"/>
      <c r="GI48" s="16"/>
      <c r="GJ48" s="16"/>
      <c r="GK48" s="16"/>
      <c r="GL48" s="16"/>
      <c r="GM48" s="16"/>
      <c r="GN48" s="16"/>
      <c r="GO48" s="16"/>
      <c r="GP48" s="16"/>
      <c r="GQ48" s="16"/>
      <c r="GR48" s="16"/>
      <c r="GS48" s="16"/>
      <c r="GT48" s="16"/>
      <c r="GU48" s="16"/>
      <c r="GV48" s="16"/>
      <c r="GW48" s="16"/>
      <c r="GX48" s="16"/>
      <c r="GY48" s="16"/>
      <c r="GZ48" s="16"/>
      <c r="HA48" s="16"/>
      <c r="HB48" s="16"/>
      <c r="HC48" s="16"/>
      <c r="HD48" s="16"/>
      <c r="HE48" s="16"/>
      <c r="HF48" s="16"/>
      <c r="HG48" s="16"/>
      <c r="HH48" s="16"/>
      <c r="HI48" s="16"/>
      <c r="HJ48" s="16"/>
      <c r="HK48" s="16"/>
      <c r="HL48" s="16"/>
      <c r="HM48" s="16"/>
      <c r="HN48" s="16"/>
      <c r="HO48" s="16"/>
      <c r="HP48" s="16"/>
      <c r="HQ48" s="16"/>
      <c r="HR48" s="16"/>
      <c r="HS48" s="16"/>
      <c r="HT48" s="16"/>
    </row>
    <row r="49" spans="1:228" ht="12.75" customHeight="1" x14ac:dyDescent="0.2">
      <c r="A49" s="67" t="s">
        <v>186</v>
      </c>
      <c r="B49" s="20">
        <v>1055</v>
      </c>
      <c r="C49" s="68" t="s">
        <v>144</v>
      </c>
      <c r="D49" s="21">
        <f t="shared" ca="1" si="0"/>
        <v>0</v>
      </c>
      <c r="E49" s="21">
        <f t="shared" ca="1" si="1"/>
        <v>0</v>
      </c>
      <c r="F49" s="21">
        <f t="shared" ca="1" si="2"/>
        <v>0</v>
      </c>
      <c r="G49" s="21">
        <f t="shared" ca="1" si="3"/>
        <v>0</v>
      </c>
      <c r="H49" s="21">
        <f t="shared" ca="1" si="4"/>
        <v>0</v>
      </c>
      <c r="I49" s="21">
        <f t="shared" ca="1" si="5"/>
        <v>0</v>
      </c>
      <c r="J49" s="22">
        <f t="shared" ca="1" si="6"/>
        <v>0</v>
      </c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  <c r="BM49" s="16"/>
      <c r="BN49" s="16"/>
      <c r="BO49" s="16"/>
      <c r="BP49" s="16"/>
      <c r="BQ49" s="16"/>
      <c r="BR49" s="16"/>
      <c r="BS49" s="16"/>
      <c r="BT49" s="16"/>
      <c r="BU49" s="16"/>
      <c r="BV49" s="16"/>
      <c r="BW49" s="16"/>
      <c r="BX49" s="16"/>
      <c r="BY49" s="16"/>
      <c r="BZ49" s="16"/>
      <c r="CA49" s="16"/>
      <c r="CB49" s="16"/>
      <c r="CC49" s="16"/>
      <c r="CD49" s="16"/>
      <c r="CE49" s="16"/>
      <c r="CF49" s="16"/>
      <c r="CG49" s="16"/>
      <c r="CH49" s="16"/>
      <c r="CI49" s="16"/>
      <c r="CJ49" s="16"/>
      <c r="CK49" s="16"/>
      <c r="CL49" s="16"/>
      <c r="CM49" s="16"/>
      <c r="CN49" s="16"/>
      <c r="CO49" s="16"/>
      <c r="CP49" s="16"/>
      <c r="CQ49" s="16"/>
      <c r="CR49" s="16"/>
      <c r="CS49" s="16"/>
      <c r="CT49" s="16"/>
      <c r="CU49" s="16"/>
      <c r="CV49" s="16"/>
      <c r="CW49" s="16"/>
      <c r="CX49" s="16"/>
      <c r="CY49" s="16"/>
      <c r="CZ49" s="16"/>
      <c r="DA49" s="16"/>
      <c r="DB49" s="16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6"/>
      <c r="DT49" s="16"/>
      <c r="DU49" s="16"/>
      <c r="DV49" s="16"/>
      <c r="DW49" s="16"/>
      <c r="DX49" s="16"/>
      <c r="DY49" s="16"/>
      <c r="DZ49" s="16"/>
      <c r="EA49" s="16"/>
      <c r="EB49" s="16"/>
      <c r="EC49" s="16"/>
      <c r="ED49" s="16"/>
      <c r="EE49" s="16"/>
      <c r="EF49" s="16"/>
      <c r="EG49" s="16"/>
      <c r="EH49" s="16"/>
      <c r="EI49" s="16"/>
      <c r="EJ49" s="16"/>
      <c r="EK49" s="16"/>
      <c r="EL49" s="16"/>
      <c r="EM49" s="16"/>
      <c r="EN49" s="16"/>
      <c r="EO49" s="16"/>
      <c r="EP49" s="16"/>
      <c r="EQ49" s="16"/>
      <c r="ER49" s="16"/>
      <c r="ES49" s="16"/>
      <c r="ET49" s="16"/>
      <c r="EU49" s="16"/>
      <c r="EV49" s="16"/>
      <c r="EW49" s="16"/>
      <c r="EX49" s="16"/>
      <c r="EY49" s="16"/>
      <c r="EZ49" s="16"/>
      <c r="FA49" s="16"/>
      <c r="FB49" s="16"/>
      <c r="FC49" s="16"/>
      <c r="FD49" s="16"/>
      <c r="FE49" s="16"/>
      <c r="FF49" s="16"/>
      <c r="FG49" s="16"/>
      <c r="FH49" s="16"/>
      <c r="FI49" s="16"/>
      <c r="FJ49" s="16"/>
      <c r="FK49" s="16"/>
      <c r="FL49" s="16"/>
      <c r="FM49" s="16"/>
      <c r="FN49" s="16"/>
      <c r="FO49" s="16"/>
      <c r="FP49" s="16"/>
      <c r="FQ49" s="16"/>
      <c r="FR49" s="16"/>
      <c r="FS49" s="16"/>
      <c r="FT49" s="16"/>
      <c r="FU49" s="16"/>
      <c r="FV49" s="16"/>
      <c r="FW49" s="16"/>
      <c r="FX49" s="16"/>
      <c r="FY49" s="16"/>
      <c r="FZ49" s="16"/>
      <c r="GA49" s="16"/>
      <c r="GB49" s="16"/>
      <c r="GC49" s="16"/>
      <c r="GD49" s="16"/>
      <c r="GE49" s="16"/>
      <c r="GF49" s="16"/>
      <c r="GG49" s="16"/>
      <c r="GH49" s="16"/>
      <c r="GI49" s="16"/>
      <c r="GJ49" s="16"/>
      <c r="GK49" s="16"/>
      <c r="GL49" s="16"/>
      <c r="GM49" s="16"/>
      <c r="GN49" s="16"/>
      <c r="GO49" s="16"/>
      <c r="GP49" s="16"/>
      <c r="GQ49" s="16"/>
      <c r="GR49" s="16"/>
      <c r="GS49" s="16"/>
      <c r="GT49" s="16"/>
      <c r="GU49" s="16"/>
      <c r="GV49" s="16"/>
      <c r="GW49" s="16"/>
      <c r="GX49" s="16"/>
      <c r="GY49" s="16"/>
      <c r="GZ49" s="16"/>
      <c r="HA49" s="16"/>
      <c r="HB49" s="16"/>
      <c r="HC49" s="16"/>
      <c r="HD49" s="16"/>
      <c r="HE49" s="16"/>
      <c r="HF49" s="16"/>
      <c r="HG49" s="16"/>
      <c r="HH49" s="16"/>
      <c r="HI49" s="16"/>
      <c r="HJ49" s="16"/>
      <c r="HK49" s="16"/>
      <c r="HL49" s="16"/>
      <c r="HM49" s="16"/>
      <c r="HN49" s="16"/>
      <c r="HO49" s="16"/>
      <c r="HP49" s="16"/>
      <c r="HQ49" s="16"/>
      <c r="HR49" s="16"/>
      <c r="HS49" s="16"/>
      <c r="HT49" s="16"/>
    </row>
    <row r="50" spans="1:228" ht="12.75" customHeight="1" x14ac:dyDescent="0.2">
      <c r="A50" s="67" t="s">
        <v>187</v>
      </c>
      <c r="B50" s="20">
        <v>1056</v>
      </c>
      <c r="C50" s="68" t="s">
        <v>144</v>
      </c>
      <c r="D50" s="21">
        <f t="shared" ca="1" si="0"/>
        <v>0</v>
      </c>
      <c r="E50" s="21">
        <f t="shared" ca="1" si="1"/>
        <v>0</v>
      </c>
      <c r="F50" s="21">
        <f t="shared" ca="1" si="2"/>
        <v>0</v>
      </c>
      <c r="G50" s="21">
        <f t="shared" ca="1" si="3"/>
        <v>0</v>
      </c>
      <c r="H50" s="21">
        <f t="shared" ca="1" si="4"/>
        <v>0</v>
      </c>
      <c r="I50" s="21">
        <f t="shared" ca="1" si="5"/>
        <v>0</v>
      </c>
      <c r="J50" s="22">
        <f t="shared" ca="1" si="6"/>
        <v>0</v>
      </c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  <c r="BM50" s="16"/>
      <c r="BN50" s="16"/>
      <c r="BO50" s="16"/>
      <c r="BP50" s="16"/>
      <c r="BQ50" s="16"/>
      <c r="BR50" s="16"/>
      <c r="BS50" s="16"/>
      <c r="BT50" s="16"/>
      <c r="BU50" s="16"/>
      <c r="BV50" s="16"/>
      <c r="BW50" s="16"/>
      <c r="BX50" s="16"/>
      <c r="BY50" s="16"/>
      <c r="BZ50" s="16"/>
      <c r="CA50" s="16"/>
      <c r="CB50" s="16"/>
      <c r="CC50" s="16"/>
      <c r="CD50" s="16"/>
      <c r="CE50" s="16"/>
      <c r="CF50" s="16"/>
      <c r="CG50" s="16"/>
      <c r="CH50" s="16"/>
      <c r="CI50" s="16"/>
      <c r="CJ50" s="16"/>
      <c r="CK50" s="16"/>
      <c r="CL50" s="16"/>
      <c r="CM50" s="16"/>
      <c r="CN50" s="16"/>
      <c r="CO50" s="16"/>
      <c r="CP50" s="16"/>
      <c r="CQ50" s="16"/>
      <c r="CR50" s="16"/>
      <c r="CS50" s="16"/>
      <c r="CT50" s="16"/>
      <c r="CU50" s="16"/>
      <c r="CV50" s="16"/>
      <c r="CW50" s="16"/>
      <c r="CX50" s="16"/>
      <c r="CY50" s="16"/>
      <c r="CZ50" s="16"/>
      <c r="DA50" s="16"/>
      <c r="DB50" s="16"/>
      <c r="DC50" s="16"/>
      <c r="DD50" s="16"/>
      <c r="DE50" s="16"/>
      <c r="DF50" s="16"/>
      <c r="DG50" s="16"/>
      <c r="DH50" s="16"/>
      <c r="DI50" s="16"/>
      <c r="DJ50" s="16"/>
      <c r="DK50" s="16"/>
      <c r="DL50" s="16"/>
      <c r="DM50" s="16"/>
      <c r="DN50" s="16"/>
      <c r="DO50" s="16"/>
      <c r="DP50" s="16"/>
      <c r="DQ50" s="16"/>
      <c r="DR50" s="16"/>
      <c r="DS50" s="16"/>
      <c r="DT50" s="16"/>
      <c r="DU50" s="16"/>
      <c r="DV50" s="16"/>
      <c r="DW50" s="16"/>
      <c r="DX50" s="16"/>
      <c r="DY50" s="16"/>
      <c r="DZ50" s="16"/>
      <c r="EA50" s="16"/>
      <c r="EB50" s="16"/>
      <c r="EC50" s="16"/>
      <c r="ED50" s="16"/>
      <c r="EE50" s="16"/>
      <c r="EF50" s="16"/>
      <c r="EG50" s="16"/>
      <c r="EH50" s="16"/>
      <c r="EI50" s="16"/>
      <c r="EJ50" s="16"/>
      <c r="EK50" s="16"/>
      <c r="EL50" s="16"/>
      <c r="EM50" s="16"/>
      <c r="EN50" s="16"/>
      <c r="EO50" s="16"/>
      <c r="EP50" s="16"/>
      <c r="EQ50" s="16"/>
      <c r="ER50" s="16"/>
      <c r="ES50" s="16"/>
      <c r="ET50" s="16"/>
      <c r="EU50" s="16"/>
      <c r="EV50" s="16"/>
      <c r="EW50" s="16"/>
      <c r="EX50" s="16"/>
      <c r="EY50" s="16"/>
      <c r="EZ50" s="16"/>
      <c r="FA50" s="16"/>
      <c r="FB50" s="16"/>
      <c r="FC50" s="16"/>
      <c r="FD50" s="16"/>
      <c r="FE50" s="16"/>
      <c r="FF50" s="16"/>
      <c r="FG50" s="16"/>
      <c r="FH50" s="16"/>
      <c r="FI50" s="16"/>
      <c r="FJ50" s="16"/>
      <c r="FK50" s="16"/>
      <c r="FL50" s="16"/>
      <c r="FM50" s="16"/>
      <c r="FN50" s="16"/>
      <c r="FO50" s="16"/>
      <c r="FP50" s="16"/>
      <c r="FQ50" s="16"/>
      <c r="FR50" s="16"/>
      <c r="FS50" s="16"/>
      <c r="FT50" s="16"/>
      <c r="FU50" s="16"/>
      <c r="FV50" s="16"/>
      <c r="FW50" s="16"/>
      <c r="FX50" s="16"/>
      <c r="FY50" s="16"/>
      <c r="FZ50" s="16"/>
      <c r="GA50" s="16"/>
      <c r="GB50" s="16"/>
      <c r="GC50" s="16"/>
      <c r="GD50" s="16"/>
      <c r="GE50" s="16"/>
      <c r="GF50" s="16"/>
      <c r="GG50" s="16"/>
      <c r="GH50" s="16"/>
      <c r="GI50" s="16"/>
      <c r="GJ50" s="16"/>
      <c r="GK50" s="16"/>
      <c r="GL50" s="16"/>
      <c r="GM50" s="16"/>
      <c r="GN50" s="16"/>
      <c r="GO50" s="16"/>
      <c r="GP50" s="16"/>
      <c r="GQ50" s="16"/>
      <c r="GR50" s="16"/>
      <c r="GS50" s="16"/>
      <c r="GT50" s="16"/>
      <c r="GU50" s="16"/>
      <c r="GV50" s="16"/>
      <c r="GW50" s="16"/>
      <c r="GX50" s="16"/>
      <c r="GY50" s="16"/>
      <c r="GZ50" s="16"/>
      <c r="HA50" s="16"/>
      <c r="HB50" s="16"/>
      <c r="HC50" s="16"/>
      <c r="HD50" s="16"/>
      <c r="HE50" s="16"/>
      <c r="HF50" s="16"/>
      <c r="HG50" s="16"/>
      <c r="HH50" s="16"/>
      <c r="HI50" s="16"/>
      <c r="HJ50" s="16"/>
      <c r="HK50" s="16"/>
      <c r="HL50" s="16"/>
      <c r="HM50" s="16"/>
      <c r="HN50" s="16"/>
      <c r="HO50" s="16"/>
      <c r="HP50" s="16"/>
      <c r="HQ50" s="16"/>
      <c r="HR50" s="16"/>
      <c r="HS50" s="16"/>
      <c r="HT50" s="16"/>
    </row>
    <row r="51" spans="1:228" ht="12.75" customHeight="1" x14ac:dyDescent="0.2">
      <c r="A51" s="67" t="s">
        <v>188</v>
      </c>
      <c r="B51" s="20">
        <v>1057</v>
      </c>
      <c r="C51" s="68" t="s">
        <v>144</v>
      </c>
      <c r="D51" s="21">
        <f t="shared" ca="1" si="0"/>
        <v>0</v>
      </c>
      <c r="E51" s="21">
        <f t="shared" ca="1" si="1"/>
        <v>0</v>
      </c>
      <c r="F51" s="21">
        <f t="shared" ca="1" si="2"/>
        <v>0</v>
      </c>
      <c r="G51" s="21">
        <f t="shared" ca="1" si="3"/>
        <v>0</v>
      </c>
      <c r="H51" s="21">
        <f t="shared" ca="1" si="4"/>
        <v>0</v>
      </c>
      <c r="I51" s="21">
        <f t="shared" ca="1" si="5"/>
        <v>0</v>
      </c>
      <c r="J51" s="22">
        <f t="shared" ca="1" si="6"/>
        <v>0</v>
      </c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  <c r="BM51" s="16"/>
      <c r="BN51" s="16"/>
      <c r="BO51" s="16"/>
      <c r="BP51" s="16"/>
      <c r="BQ51" s="16"/>
      <c r="BR51" s="16"/>
      <c r="BS51" s="16"/>
      <c r="BT51" s="16"/>
      <c r="BU51" s="16"/>
      <c r="BV51" s="16"/>
      <c r="BW51" s="16"/>
      <c r="BX51" s="16"/>
      <c r="BY51" s="16"/>
      <c r="BZ51" s="16"/>
      <c r="CA51" s="16"/>
      <c r="CB51" s="16"/>
      <c r="CC51" s="16"/>
      <c r="CD51" s="16"/>
      <c r="CE51" s="16"/>
      <c r="CF51" s="16"/>
      <c r="CG51" s="16"/>
      <c r="CH51" s="16"/>
      <c r="CI51" s="16"/>
      <c r="CJ51" s="16"/>
      <c r="CK51" s="16"/>
      <c r="CL51" s="16"/>
      <c r="CM51" s="16"/>
      <c r="CN51" s="16"/>
      <c r="CO51" s="16"/>
      <c r="CP51" s="16"/>
      <c r="CQ51" s="16"/>
      <c r="CR51" s="16"/>
      <c r="CS51" s="16"/>
      <c r="CT51" s="16"/>
      <c r="CU51" s="16"/>
      <c r="CV51" s="16"/>
      <c r="CW51" s="16"/>
      <c r="CX51" s="16"/>
      <c r="CY51" s="16"/>
      <c r="CZ51" s="16"/>
      <c r="DA51" s="16"/>
      <c r="DB51" s="16"/>
      <c r="DC51" s="16"/>
      <c r="DD51" s="16"/>
      <c r="DE51" s="16"/>
      <c r="DF51" s="16"/>
      <c r="DG51" s="16"/>
      <c r="DH51" s="16"/>
      <c r="DI51" s="16"/>
      <c r="DJ51" s="16"/>
      <c r="DK51" s="16"/>
      <c r="DL51" s="16"/>
      <c r="DM51" s="16"/>
      <c r="DN51" s="16"/>
      <c r="DO51" s="16"/>
      <c r="DP51" s="16"/>
      <c r="DQ51" s="16"/>
      <c r="DR51" s="16"/>
      <c r="DS51" s="16"/>
      <c r="DT51" s="16"/>
      <c r="DU51" s="16"/>
      <c r="DV51" s="16"/>
      <c r="DW51" s="16"/>
      <c r="DX51" s="16"/>
      <c r="DY51" s="16"/>
      <c r="DZ51" s="16"/>
      <c r="EA51" s="16"/>
      <c r="EB51" s="16"/>
      <c r="EC51" s="16"/>
      <c r="ED51" s="16"/>
      <c r="EE51" s="16"/>
      <c r="EF51" s="16"/>
      <c r="EG51" s="16"/>
      <c r="EH51" s="16"/>
      <c r="EI51" s="16"/>
      <c r="EJ51" s="16"/>
      <c r="EK51" s="16"/>
      <c r="EL51" s="16"/>
      <c r="EM51" s="16"/>
      <c r="EN51" s="16"/>
      <c r="EO51" s="16"/>
      <c r="EP51" s="16"/>
      <c r="EQ51" s="16"/>
      <c r="ER51" s="16"/>
      <c r="ES51" s="16"/>
      <c r="ET51" s="16"/>
      <c r="EU51" s="16"/>
      <c r="EV51" s="16"/>
      <c r="EW51" s="16"/>
      <c r="EX51" s="16"/>
      <c r="EY51" s="16"/>
      <c r="EZ51" s="16"/>
      <c r="FA51" s="16"/>
      <c r="FB51" s="16"/>
      <c r="FC51" s="16"/>
      <c r="FD51" s="16"/>
      <c r="FE51" s="16"/>
      <c r="FF51" s="16"/>
      <c r="FG51" s="16"/>
      <c r="FH51" s="16"/>
      <c r="FI51" s="16"/>
      <c r="FJ51" s="16"/>
      <c r="FK51" s="16"/>
      <c r="FL51" s="16"/>
      <c r="FM51" s="16"/>
      <c r="FN51" s="16"/>
      <c r="FO51" s="16"/>
      <c r="FP51" s="16"/>
      <c r="FQ51" s="16"/>
      <c r="FR51" s="16"/>
      <c r="FS51" s="16"/>
      <c r="FT51" s="16"/>
      <c r="FU51" s="16"/>
      <c r="FV51" s="16"/>
      <c r="FW51" s="16"/>
      <c r="FX51" s="16"/>
      <c r="FY51" s="16"/>
      <c r="FZ51" s="16"/>
      <c r="GA51" s="16"/>
      <c r="GB51" s="16"/>
      <c r="GC51" s="16"/>
      <c r="GD51" s="16"/>
      <c r="GE51" s="16"/>
      <c r="GF51" s="16"/>
      <c r="GG51" s="16"/>
      <c r="GH51" s="16"/>
      <c r="GI51" s="16"/>
      <c r="GJ51" s="16"/>
      <c r="GK51" s="16"/>
      <c r="GL51" s="16"/>
      <c r="GM51" s="16"/>
      <c r="GN51" s="16"/>
      <c r="GO51" s="16"/>
      <c r="GP51" s="16"/>
      <c r="GQ51" s="16"/>
      <c r="GR51" s="16"/>
      <c r="GS51" s="16"/>
      <c r="GT51" s="16"/>
      <c r="GU51" s="16"/>
      <c r="GV51" s="16"/>
      <c r="GW51" s="16"/>
      <c r="GX51" s="16"/>
      <c r="GY51" s="16"/>
      <c r="GZ51" s="16"/>
      <c r="HA51" s="16"/>
      <c r="HB51" s="16"/>
      <c r="HC51" s="16"/>
      <c r="HD51" s="16"/>
      <c r="HE51" s="16"/>
      <c r="HF51" s="16"/>
      <c r="HG51" s="16"/>
      <c r="HH51" s="16"/>
      <c r="HI51" s="16"/>
      <c r="HJ51" s="16"/>
      <c r="HK51" s="16"/>
      <c r="HL51" s="16"/>
      <c r="HM51" s="16"/>
      <c r="HN51" s="16"/>
      <c r="HO51" s="16"/>
      <c r="HP51" s="16"/>
      <c r="HQ51" s="16"/>
      <c r="HR51" s="16"/>
      <c r="HS51" s="16"/>
      <c r="HT51" s="16"/>
    </row>
    <row r="52" spans="1:228" ht="12.75" customHeight="1" x14ac:dyDescent="0.2">
      <c r="A52" s="67" t="s">
        <v>189</v>
      </c>
      <c r="B52" s="20">
        <v>1058</v>
      </c>
      <c r="C52" s="68" t="s">
        <v>144</v>
      </c>
      <c r="D52" s="21">
        <f t="shared" ca="1" si="0"/>
        <v>0</v>
      </c>
      <c r="E52" s="21">
        <f t="shared" ca="1" si="1"/>
        <v>0</v>
      </c>
      <c r="F52" s="21">
        <f t="shared" ca="1" si="2"/>
        <v>0</v>
      </c>
      <c r="G52" s="21">
        <f t="shared" ca="1" si="3"/>
        <v>0</v>
      </c>
      <c r="H52" s="21">
        <f t="shared" ca="1" si="4"/>
        <v>0</v>
      </c>
      <c r="I52" s="21">
        <f t="shared" ca="1" si="5"/>
        <v>0</v>
      </c>
      <c r="J52" s="22">
        <f t="shared" ca="1" si="6"/>
        <v>0</v>
      </c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  <c r="BB52" s="16"/>
      <c r="BC52" s="16"/>
      <c r="BD52" s="16"/>
      <c r="BE52" s="16"/>
      <c r="BF52" s="16"/>
      <c r="BG52" s="16"/>
      <c r="BH52" s="16"/>
      <c r="BI52" s="16"/>
      <c r="BJ52" s="16"/>
      <c r="BK52" s="16"/>
      <c r="BL52" s="16"/>
      <c r="BM52" s="16"/>
      <c r="BN52" s="16"/>
      <c r="BO52" s="16"/>
      <c r="BP52" s="16"/>
      <c r="BQ52" s="16"/>
      <c r="BR52" s="16"/>
      <c r="BS52" s="16"/>
      <c r="BT52" s="16"/>
      <c r="BU52" s="16"/>
      <c r="BV52" s="16"/>
      <c r="BW52" s="16"/>
      <c r="BX52" s="16"/>
      <c r="BY52" s="16"/>
      <c r="BZ52" s="16"/>
      <c r="CA52" s="16"/>
      <c r="CB52" s="16"/>
      <c r="CC52" s="16"/>
      <c r="CD52" s="16"/>
      <c r="CE52" s="16"/>
      <c r="CF52" s="16"/>
      <c r="CG52" s="16"/>
      <c r="CH52" s="16"/>
      <c r="CI52" s="16"/>
      <c r="CJ52" s="16"/>
      <c r="CK52" s="16"/>
      <c r="CL52" s="16"/>
      <c r="CM52" s="16"/>
      <c r="CN52" s="16"/>
      <c r="CO52" s="16"/>
      <c r="CP52" s="16"/>
      <c r="CQ52" s="16"/>
      <c r="CR52" s="16"/>
      <c r="CS52" s="16"/>
      <c r="CT52" s="16"/>
      <c r="CU52" s="16"/>
      <c r="CV52" s="16"/>
      <c r="CW52" s="16"/>
      <c r="CX52" s="16"/>
      <c r="CY52" s="16"/>
      <c r="CZ52" s="16"/>
      <c r="DA52" s="16"/>
      <c r="DB52" s="16"/>
      <c r="DC52" s="16"/>
      <c r="DD52" s="16"/>
      <c r="DE52" s="16"/>
      <c r="DF52" s="16"/>
      <c r="DG52" s="16"/>
      <c r="DH52" s="16"/>
      <c r="DI52" s="16"/>
      <c r="DJ52" s="16"/>
      <c r="DK52" s="16"/>
      <c r="DL52" s="16"/>
      <c r="DM52" s="16"/>
      <c r="DN52" s="16"/>
      <c r="DO52" s="16"/>
      <c r="DP52" s="16"/>
      <c r="DQ52" s="16"/>
      <c r="DR52" s="16"/>
      <c r="DS52" s="16"/>
      <c r="DT52" s="16"/>
      <c r="DU52" s="16"/>
      <c r="DV52" s="16"/>
      <c r="DW52" s="16"/>
      <c r="DX52" s="16"/>
      <c r="DY52" s="16"/>
      <c r="DZ52" s="16"/>
      <c r="EA52" s="16"/>
      <c r="EB52" s="16"/>
      <c r="EC52" s="16"/>
      <c r="ED52" s="16"/>
      <c r="EE52" s="16"/>
      <c r="EF52" s="16"/>
      <c r="EG52" s="16"/>
      <c r="EH52" s="16"/>
      <c r="EI52" s="16"/>
      <c r="EJ52" s="16"/>
      <c r="EK52" s="16"/>
      <c r="EL52" s="16"/>
      <c r="EM52" s="16"/>
      <c r="EN52" s="16"/>
      <c r="EO52" s="16"/>
      <c r="EP52" s="16"/>
      <c r="EQ52" s="16"/>
      <c r="ER52" s="16"/>
      <c r="ES52" s="16"/>
      <c r="ET52" s="16"/>
      <c r="EU52" s="16"/>
      <c r="EV52" s="16"/>
      <c r="EW52" s="16"/>
      <c r="EX52" s="16"/>
      <c r="EY52" s="16"/>
      <c r="EZ52" s="16"/>
      <c r="FA52" s="16"/>
      <c r="FB52" s="16"/>
      <c r="FC52" s="16"/>
      <c r="FD52" s="16"/>
      <c r="FE52" s="16"/>
      <c r="FF52" s="16"/>
      <c r="FG52" s="16"/>
      <c r="FH52" s="16"/>
      <c r="FI52" s="16"/>
      <c r="FJ52" s="16"/>
      <c r="FK52" s="16"/>
      <c r="FL52" s="16"/>
      <c r="FM52" s="16"/>
      <c r="FN52" s="16"/>
      <c r="FO52" s="16"/>
      <c r="FP52" s="16"/>
      <c r="FQ52" s="16"/>
      <c r="FR52" s="16"/>
      <c r="FS52" s="16"/>
      <c r="FT52" s="16"/>
      <c r="FU52" s="16"/>
      <c r="FV52" s="16"/>
      <c r="FW52" s="16"/>
      <c r="FX52" s="16"/>
      <c r="FY52" s="16"/>
      <c r="FZ52" s="16"/>
      <c r="GA52" s="16"/>
      <c r="GB52" s="16"/>
      <c r="GC52" s="16"/>
      <c r="GD52" s="16"/>
      <c r="GE52" s="16"/>
      <c r="GF52" s="16"/>
      <c r="GG52" s="16"/>
      <c r="GH52" s="16"/>
      <c r="GI52" s="16"/>
      <c r="GJ52" s="16"/>
      <c r="GK52" s="16"/>
      <c r="GL52" s="16"/>
      <c r="GM52" s="16"/>
      <c r="GN52" s="16"/>
      <c r="GO52" s="16"/>
      <c r="GP52" s="16"/>
      <c r="GQ52" s="16"/>
      <c r="GR52" s="16"/>
      <c r="GS52" s="16"/>
      <c r="GT52" s="16"/>
      <c r="GU52" s="16"/>
      <c r="GV52" s="16"/>
      <c r="GW52" s="16"/>
      <c r="GX52" s="16"/>
      <c r="GY52" s="16"/>
      <c r="GZ52" s="16"/>
      <c r="HA52" s="16"/>
      <c r="HB52" s="16"/>
      <c r="HC52" s="16"/>
      <c r="HD52" s="16"/>
      <c r="HE52" s="16"/>
      <c r="HF52" s="16"/>
      <c r="HG52" s="16"/>
      <c r="HH52" s="16"/>
      <c r="HI52" s="16"/>
      <c r="HJ52" s="16"/>
      <c r="HK52" s="16"/>
      <c r="HL52" s="16"/>
      <c r="HM52" s="16"/>
      <c r="HN52" s="16"/>
      <c r="HO52" s="16"/>
      <c r="HP52" s="16"/>
      <c r="HQ52" s="16"/>
      <c r="HR52" s="16"/>
      <c r="HS52" s="16"/>
      <c r="HT52" s="16"/>
    </row>
    <row r="53" spans="1:228" ht="12.75" customHeight="1" x14ac:dyDescent="0.2">
      <c r="A53" s="67" t="s">
        <v>190</v>
      </c>
      <c r="B53" s="20">
        <v>1059</v>
      </c>
      <c r="C53" s="68" t="s">
        <v>144</v>
      </c>
      <c r="D53" s="21">
        <f t="shared" ca="1" si="0"/>
        <v>0</v>
      </c>
      <c r="E53" s="21">
        <f t="shared" ca="1" si="1"/>
        <v>0</v>
      </c>
      <c r="F53" s="21">
        <f t="shared" ca="1" si="2"/>
        <v>0</v>
      </c>
      <c r="G53" s="21">
        <f t="shared" ca="1" si="3"/>
        <v>0</v>
      </c>
      <c r="H53" s="21">
        <f t="shared" ca="1" si="4"/>
        <v>0</v>
      </c>
      <c r="I53" s="21">
        <f t="shared" ca="1" si="5"/>
        <v>0</v>
      </c>
      <c r="J53" s="22">
        <f t="shared" ca="1" si="6"/>
        <v>0</v>
      </c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  <c r="BB53" s="16"/>
      <c r="BC53" s="16"/>
      <c r="BD53" s="16"/>
      <c r="BE53" s="16"/>
      <c r="BF53" s="16"/>
      <c r="BG53" s="16"/>
      <c r="BH53" s="16"/>
      <c r="BI53" s="16"/>
      <c r="BJ53" s="16"/>
      <c r="BK53" s="16"/>
      <c r="BL53" s="16"/>
      <c r="BM53" s="16"/>
      <c r="BN53" s="16"/>
      <c r="BO53" s="16"/>
      <c r="BP53" s="16"/>
      <c r="BQ53" s="16"/>
      <c r="BR53" s="16"/>
      <c r="BS53" s="16"/>
      <c r="BT53" s="16"/>
      <c r="BU53" s="16"/>
      <c r="BV53" s="16"/>
      <c r="BW53" s="16"/>
      <c r="BX53" s="16"/>
      <c r="BY53" s="16"/>
      <c r="BZ53" s="16"/>
      <c r="CA53" s="16"/>
      <c r="CB53" s="16"/>
      <c r="CC53" s="16"/>
      <c r="CD53" s="16"/>
      <c r="CE53" s="16"/>
      <c r="CF53" s="16"/>
      <c r="CG53" s="16"/>
      <c r="CH53" s="16"/>
      <c r="CI53" s="16"/>
      <c r="CJ53" s="16"/>
      <c r="CK53" s="16"/>
      <c r="CL53" s="16"/>
      <c r="CM53" s="16"/>
      <c r="CN53" s="16"/>
      <c r="CO53" s="16"/>
      <c r="CP53" s="16"/>
      <c r="CQ53" s="16"/>
      <c r="CR53" s="16"/>
      <c r="CS53" s="16"/>
      <c r="CT53" s="16"/>
      <c r="CU53" s="16"/>
      <c r="CV53" s="16"/>
      <c r="CW53" s="16"/>
      <c r="CX53" s="16"/>
      <c r="CY53" s="16"/>
      <c r="CZ53" s="16"/>
      <c r="DA53" s="16"/>
      <c r="DB53" s="16"/>
      <c r="DC53" s="16"/>
      <c r="DD53" s="16"/>
      <c r="DE53" s="16"/>
      <c r="DF53" s="16"/>
      <c r="DG53" s="16"/>
      <c r="DH53" s="16"/>
      <c r="DI53" s="16"/>
      <c r="DJ53" s="16"/>
      <c r="DK53" s="16"/>
      <c r="DL53" s="16"/>
      <c r="DM53" s="16"/>
      <c r="DN53" s="16"/>
      <c r="DO53" s="16"/>
      <c r="DP53" s="16"/>
      <c r="DQ53" s="16"/>
      <c r="DR53" s="16"/>
      <c r="DS53" s="16"/>
      <c r="DT53" s="16"/>
      <c r="DU53" s="16"/>
      <c r="DV53" s="16"/>
      <c r="DW53" s="16"/>
      <c r="DX53" s="16"/>
      <c r="DY53" s="16"/>
      <c r="DZ53" s="16"/>
      <c r="EA53" s="16"/>
      <c r="EB53" s="16"/>
      <c r="EC53" s="16"/>
      <c r="ED53" s="16"/>
      <c r="EE53" s="16"/>
      <c r="EF53" s="16"/>
      <c r="EG53" s="16"/>
      <c r="EH53" s="16"/>
      <c r="EI53" s="16"/>
      <c r="EJ53" s="16"/>
      <c r="EK53" s="16"/>
      <c r="EL53" s="16"/>
      <c r="EM53" s="16"/>
      <c r="EN53" s="16"/>
      <c r="EO53" s="16"/>
      <c r="EP53" s="16"/>
      <c r="EQ53" s="16"/>
      <c r="ER53" s="16"/>
      <c r="ES53" s="16"/>
      <c r="ET53" s="16"/>
      <c r="EU53" s="16"/>
      <c r="EV53" s="16"/>
      <c r="EW53" s="16"/>
      <c r="EX53" s="16"/>
      <c r="EY53" s="16"/>
      <c r="EZ53" s="16"/>
      <c r="FA53" s="16"/>
      <c r="FB53" s="16"/>
      <c r="FC53" s="16"/>
      <c r="FD53" s="16"/>
      <c r="FE53" s="16"/>
      <c r="FF53" s="16"/>
      <c r="FG53" s="16"/>
      <c r="FH53" s="16"/>
      <c r="FI53" s="16"/>
      <c r="FJ53" s="16"/>
      <c r="FK53" s="16"/>
      <c r="FL53" s="16"/>
      <c r="FM53" s="16"/>
      <c r="FN53" s="16"/>
      <c r="FO53" s="16"/>
      <c r="FP53" s="16"/>
      <c r="FQ53" s="16"/>
      <c r="FR53" s="16"/>
      <c r="FS53" s="16"/>
      <c r="FT53" s="16"/>
      <c r="FU53" s="16"/>
      <c r="FV53" s="16"/>
      <c r="FW53" s="16"/>
      <c r="FX53" s="16"/>
      <c r="FY53" s="16"/>
      <c r="FZ53" s="16"/>
      <c r="GA53" s="16"/>
      <c r="GB53" s="16"/>
      <c r="GC53" s="16"/>
      <c r="GD53" s="16"/>
      <c r="GE53" s="16"/>
      <c r="GF53" s="16"/>
      <c r="GG53" s="16"/>
      <c r="GH53" s="16"/>
      <c r="GI53" s="16"/>
      <c r="GJ53" s="16"/>
      <c r="GK53" s="16"/>
      <c r="GL53" s="16"/>
      <c r="GM53" s="16"/>
      <c r="GN53" s="16"/>
      <c r="GO53" s="16"/>
      <c r="GP53" s="16"/>
      <c r="GQ53" s="16"/>
      <c r="GR53" s="16"/>
      <c r="GS53" s="16"/>
      <c r="GT53" s="16"/>
      <c r="GU53" s="16"/>
      <c r="GV53" s="16"/>
      <c r="GW53" s="16"/>
      <c r="GX53" s="16"/>
      <c r="GY53" s="16"/>
      <c r="GZ53" s="16"/>
      <c r="HA53" s="16"/>
      <c r="HB53" s="16"/>
      <c r="HC53" s="16"/>
      <c r="HD53" s="16"/>
      <c r="HE53" s="16"/>
      <c r="HF53" s="16"/>
      <c r="HG53" s="16"/>
      <c r="HH53" s="16"/>
      <c r="HI53" s="16"/>
      <c r="HJ53" s="16"/>
      <c r="HK53" s="16"/>
      <c r="HL53" s="16"/>
      <c r="HM53" s="16"/>
      <c r="HN53" s="16"/>
      <c r="HO53" s="16"/>
      <c r="HP53" s="16"/>
      <c r="HQ53" s="16"/>
      <c r="HR53" s="16"/>
      <c r="HS53" s="16"/>
      <c r="HT53" s="16"/>
    </row>
    <row r="54" spans="1:228" ht="12.75" customHeight="1" x14ac:dyDescent="0.2">
      <c r="A54" s="67" t="s">
        <v>191</v>
      </c>
      <c r="B54" s="20">
        <v>1060</v>
      </c>
      <c r="C54" s="68" t="s">
        <v>144</v>
      </c>
      <c r="D54" s="21">
        <f t="shared" ca="1" si="0"/>
        <v>0</v>
      </c>
      <c r="E54" s="21">
        <f t="shared" ca="1" si="1"/>
        <v>0</v>
      </c>
      <c r="F54" s="21">
        <f t="shared" ca="1" si="2"/>
        <v>0</v>
      </c>
      <c r="G54" s="21">
        <f t="shared" ca="1" si="3"/>
        <v>0</v>
      </c>
      <c r="H54" s="21">
        <f t="shared" ca="1" si="4"/>
        <v>0</v>
      </c>
      <c r="I54" s="21">
        <f t="shared" ca="1" si="5"/>
        <v>0</v>
      </c>
      <c r="J54" s="22">
        <f t="shared" ca="1" si="6"/>
        <v>0</v>
      </c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6"/>
      <c r="BA54" s="16"/>
      <c r="BB54" s="16"/>
      <c r="BC54" s="16"/>
      <c r="BD54" s="16"/>
      <c r="BE54" s="16"/>
      <c r="BF54" s="16"/>
      <c r="BG54" s="16"/>
      <c r="BH54" s="16"/>
      <c r="BI54" s="16"/>
      <c r="BJ54" s="16"/>
      <c r="BK54" s="16"/>
      <c r="BL54" s="16"/>
      <c r="BM54" s="16"/>
      <c r="BN54" s="16"/>
      <c r="BO54" s="16"/>
      <c r="BP54" s="16"/>
      <c r="BQ54" s="16"/>
      <c r="BR54" s="16"/>
      <c r="BS54" s="16"/>
      <c r="BT54" s="16"/>
      <c r="BU54" s="16"/>
      <c r="BV54" s="16"/>
      <c r="BW54" s="16"/>
      <c r="BX54" s="16"/>
      <c r="BY54" s="16"/>
      <c r="BZ54" s="16"/>
      <c r="CA54" s="16"/>
      <c r="CB54" s="16"/>
      <c r="CC54" s="16"/>
      <c r="CD54" s="16"/>
      <c r="CE54" s="16"/>
      <c r="CF54" s="16"/>
      <c r="CG54" s="16"/>
      <c r="CH54" s="16"/>
      <c r="CI54" s="16"/>
      <c r="CJ54" s="16"/>
      <c r="CK54" s="16"/>
      <c r="CL54" s="16"/>
      <c r="CM54" s="16"/>
      <c r="CN54" s="16"/>
      <c r="CO54" s="16"/>
      <c r="CP54" s="16"/>
      <c r="CQ54" s="16"/>
      <c r="CR54" s="16"/>
      <c r="CS54" s="16"/>
      <c r="CT54" s="16"/>
      <c r="CU54" s="16"/>
      <c r="CV54" s="16"/>
      <c r="CW54" s="16"/>
      <c r="CX54" s="16"/>
      <c r="CY54" s="16"/>
      <c r="CZ54" s="16"/>
      <c r="DA54" s="16"/>
      <c r="DB54" s="16"/>
      <c r="DC54" s="16"/>
      <c r="DD54" s="16"/>
      <c r="DE54" s="16"/>
      <c r="DF54" s="16"/>
      <c r="DG54" s="16"/>
      <c r="DH54" s="16"/>
      <c r="DI54" s="16"/>
      <c r="DJ54" s="16"/>
      <c r="DK54" s="16"/>
      <c r="DL54" s="16"/>
      <c r="DM54" s="16"/>
      <c r="DN54" s="16"/>
      <c r="DO54" s="16"/>
      <c r="DP54" s="16"/>
      <c r="DQ54" s="16"/>
      <c r="DR54" s="16"/>
      <c r="DS54" s="16"/>
      <c r="DT54" s="16"/>
      <c r="DU54" s="16"/>
      <c r="DV54" s="16"/>
      <c r="DW54" s="16"/>
      <c r="DX54" s="16"/>
      <c r="DY54" s="16"/>
      <c r="DZ54" s="16"/>
      <c r="EA54" s="16"/>
      <c r="EB54" s="16"/>
      <c r="EC54" s="16"/>
      <c r="ED54" s="16"/>
      <c r="EE54" s="16"/>
      <c r="EF54" s="16"/>
      <c r="EG54" s="16"/>
      <c r="EH54" s="16"/>
      <c r="EI54" s="16"/>
      <c r="EJ54" s="16"/>
      <c r="EK54" s="16"/>
      <c r="EL54" s="16"/>
      <c r="EM54" s="16"/>
      <c r="EN54" s="16"/>
      <c r="EO54" s="16"/>
      <c r="EP54" s="16"/>
      <c r="EQ54" s="16"/>
      <c r="ER54" s="16"/>
      <c r="ES54" s="16"/>
      <c r="ET54" s="16"/>
      <c r="EU54" s="16"/>
      <c r="EV54" s="16"/>
      <c r="EW54" s="16"/>
      <c r="EX54" s="16"/>
      <c r="EY54" s="16"/>
      <c r="EZ54" s="16"/>
      <c r="FA54" s="16"/>
      <c r="FB54" s="16"/>
      <c r="FC54" s="16"/>
      <c r="FD54" s="16"/>
      <c r="FE54" s="16"/>
      <c r="FF54" s="16"/>
      <c r="FG54" s="16"/>
      <c r="FH54" s="16"/>
      <c r="FI54" s="16"/>
      <c r="FJ54" s="16"/>
      <c r="FK54" s="16"/>
      <c r="FL54" s="16"/>
      <c r="FM54" s="16"/>
      <c r="FN54" s="16"/>
      <c r="FO54" s="16"/>
      <c r="FP54" s="16"/>
      <c r="FQ54" s="16"/>
      <c r="FR54" s="16"/>
      <c r="FS54" s="16"/>
      <c r="FT54" s="16"/>
      <c r="FU54" s="16"/>
      <c r="FV54" s="16"/>
      <c r="FW54" s="16"/>
      <c r="FX54" s="16"/>
      <c r="FY54" s="16"/>
      <c r="FZ54" s="16"/>
      <c r="GA54" s="16"/>
      <c r="GB54" s="16"/>
      <c r="GC54" s="16"/>
      <c r="GD54" s="16"/>
      <c r="GE54" s="16"/>
      <c r="GF54" s="16"/>
      <c r="GG54" s="16"/>
      <c r="GH54" s="16"/>
      <c r="GI54" s="16"/>
      <c r="GJ54" s="16"/>
      <c r="GK54" s="16"/>
      <c r="GL54" s="16"/>
      <c r="GM54" s="16"/>
      <c r="GN54" s="16"/>
      <c r="GO54" s="16"/>
      <c r="GP54" s="16"/>
      <c r="GQ54" s="16"/>
      <c r="GR54" s="16"/>
      <c r="GS54" s="16"/>
      <c r="GT54" s="16"/>
      <c r="GU54" s="16"/>
      <c r="GV54" s="16"/>
      <c r="GW54" s="16"/>
      <c r="GX54" s="16"/>
      <c r="GY54" s="16"/>
      <c r="GZ54" s="16"/>
      <c r="HA54" s="16"/>
      <c r="HB54" s="16"/>
      <c r="HC54" s="16"/>
      <c r="HD54" s="16"/>
      <c r="HE54" s="16"/>
      <c r="HF54" s="16"/>
      <c r="HG54" s="16"/>
      <c r="HH54" s="16"/>
      <c r="HI54" s="16"/>
      <c r="HJ54" s="16"/>
      <c r="HK54" s="16"/>
      <c r="HL54" s="16"/>
      <c r="HM54" s="16"/>
      <c r="HN54" s="16"/>
      <c r="HO54" s="16"/>
      <c r="HP54" s="16"/>
      <c r="HQ54" s="16"/>
      <c r="HR54" s="16"/>
      <c r="HS54" s="16"/>
      <c r="HT54" s="16"/>
    </row>
    <row r="55" spans="1:228" ht="12.75" customHeight="1" x14ac:dyDescent="0.2">
      <c r="A55" s="67" t="s">
        <v>192</v>
      </c>
      <c r="B55" s="20">
        <v>1061</v>
      </c>
      <c r="C55" s="68" t="s">
        <v>144</v>
      </c>
      <c r="D55" s="21">
        <f t="shared" ca="1" si="0"/>
        <v>0</v>
      </c>
      <c r="E55" s="21">
        <f t="shared" ca="1" si="1"/>
        <v>0</v>
      </c>
      <c r="F55" s="21">
        <f t="shared" ca="1" si="2"/>
        <v>0</v>
      </c>
      <c r="G55" s="21">
        <f t="shared" ca="1" si="3"/>
        <v>0</v>
      </c>
      <c r="H55" s="21">
        <f t="shared" ca="1" si="4"/>
        <v>0</v>
      </c>
      <c r="I55" s="21">
        <f t="shared" ca="1" si="5"/>
        <v>0</v>
      </c>
      <c r="J55" s="22">
        <f t="shared" ca="1" si="6"/>
        <v>0</v>
      </c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6"/>
      <c r="BT55" s="16"/>
      <c r="BU55" s="16"/>
      <c r="BV55" s="16"/>
      <c r="BW55" s="16"/>
      <c r="BX55" s="16"/>
      <c r="BY55" s="16"/>
      <c r="BZ55" s="16"/>
      <c r="CA55" s="16"/>
      <c r="CB55" s="16"/>
      <c r="CC55" s="16"/>
      <c r="CD55" s="16"/>
      <c r="CE55" s="16"/>
      <c r="CF55" s="16"/>
      <c r="CG55" s="16"/>
      <c r="CH55" s="16"/>
      <c r="CI55" s="16"/>
      <c r="CJ55" s="16"/>
      <c r="CK55" s="16"/>
      <c r="CL55" s="16"/>
      <c r="CM55" s="16"/>
      <c r="CN55" s="16"/>
      <c r="CO55" s="16"/>
      <c r="CP55" s="16"/>
      <c r="CQ55" s="16"/>
      <c r="CR55" s="16"/>
      <c r="CS55" s="16"/>
      <c r="CT55" s="16"/>
      <c r="CU55" s="16"/>
      <c r="CV55" s="16"/>
      <c r="CW55" s="16"/>
      <c r="CX55" s="16"/>
      <c r="CY55" s="16"/>
      <c r="CZ55" s="16"/>
      <c r="DA55" s="16"/>
      <c r="DB55" s="16"/>
      <c r="DC55" s="16"/>
      <c r="DD55" s="16"/>
      <c r="DE55" s="16"/>
      <c r="DF55" s="16"/>
      <c r="DG55" s="16"/>
      <c r="DH55" s="16"/>
      <c r="DI55" s="16"/>
      <c r="DJ55" s="16"/>
      <c r="DK55" s="16"/>
      <c r="DL55" s="16"/>
      <c r="DM55" s="16"/>
      <c r="DN55" s="16"/>
      <c r="DO55" s="16"/>
      <c r="DP55" s="16"/>
      <c r="DQ55" s="16"/>
      <c r="DR55" s="16"/>
      <c r="DS55" s="16"/>
      <c r="DT55" s="16"/>
      <c r="DU55" s="16"/>
      <c r="DV55" s="16"/>
      <c r="DW55" s="16"/>
      <c r="DX55" s="16"/>
      <c r="DY55" s="16"/>
      <c r="DZ55" s="16"/>
      <c r="EA55" s="16"/>
      <c r="EB55" s="16"/>
      <c r="EC55" s="16"/>
      <c r="ED55" s="16"/>
      <c r="EE55" s="16"/>
      <c r="EF55" s="16"/>
      <c r="EG55" s="16"/>
      <c r="EH55" s="16"/>
      <c r="EI55" s="16"/>
      <c r="EJ55" s="16"/>
      <c r="EK55" s="16"/>
      <c r="EL55" s="16"/>
      <c r="EM55" s="16"/>
      <c r="EN55" s="16"/>
      <c r="EO55" s="16"/>
      <c r="EP55" s="16"/>
      <c r="EQ55" s="16"/>
      <c r="ER55" s="16"/>
      <c r="ES55" s="16"/>
      <c r="ET55" s="16"/>
      <c r="EU55" s="16"/>
      <c r="EV55" s="16"/>
      <c r="EW55" s="16"/>
      <c r="EX55" s="16"/>
      <c r="EY55" s="16"/>
      <c r="EZ55" s="16"/>
      <c r="FA55" s="16"/>
      <c r="FB55" s="16"/>
      <c r="FC55" s="16"/>
      <c r="FD55" s="16"/>
      <c r="FE55" s="16"/>
      <c r="FF55" s="16"/>
      <c r="FG55" s="16"/>
      <c r="FH55" s="16"/>
      <c r="FI55" s="16"/>
      <c r="FJ55" s="16"/>
      <c r="FK55" s="16"/>
      <c r="FL55" s="16"/>
      <c r="FM55" s="16"/>
      <c r="FN55" s="16"/>
      <c r="FO55" s="16"/>
      <c r="FP55" s="16"/>
      <c r="FQ55" s="16"/>
      <c r="FR55" s="16"/>
      <c r="FS55" s="16"/>
      <c r="FT55" s="16"/>
      <c r="FU55" s="16"/>
      <c r="FV55" s="16"/>
      <c r="FW55" s="16"/>
      <c r="FX55" s="16"/>
      <c r="FY55" s="16"/>
      <c r="FZ55" s="16"/>
      <c r="GA55" s="16"/>
      <c r="GB55" s="16"/>
      <c r="GC55" s="16"/>
      <c r="GD55" s="16"/>
      <c r="GE55" s="16"/>
      <c r="GF55" s="16"/>
      <c r="GG55" s="16"/>
      <c r="GH55" s="16"/>
      <c r="GI55" s="16"/>
      <c r="GJ55" s="16"/>
      <c r="GK55" s="16"/>
      <c r="GL55" s="16"/>
      <c r="GM55" s="16"/>
      <c r="GN55" s="16"/>
      <c r="GO55" s="16"/>
      <c r="GP55" s="16"/>
      <c r="GQ55" s="16"/>
      <c r="GR55" s="16"/>
      <c r="GS55" s="16"/>
      <c r="GT55" s="16"/>
      <c r="GU55" s="16"/>
      <c r="GV55" s="16"/>
      <c r="GW55" s="16"/>
      <c r="GX55" s="16"/>
      <c r="GY55" s="16"/>
      <c r="GZ55" s="16"/>
      <c r="HA55" s="16"/>
      <c r="HB55" s="16"/>
      <c r="HC55" s="16"/>
      <c r="HD55" s="16"/>
      <c r="HE55" s="16"/>
      <c r="HF55" s="16"/>
      <c r="HG55" s="16"/>
      <c r="HH55" s="16"/>
      <c r="HI55" s="16"/>
      <c r="HJ55" s="16"/>
      <c r="HK55" s="16"/>
      <c r="HL55" s="16"/>
      <c r="HM55" s="16"/>
      <c r="HN55" s="16"/>
      <c r="HO55" s="16"/>
      <c r="HP55" s="16"/>
      <c r="HQ55" s="16"/>
      <c r="HR55" s="16"/>
      <c r="HS55" s="16"/>
      <c r="HT55" s="16"/>
    </row>
    <row r="56" spans="1:228" ht="12.75" customHeight="1" x14ac:dyDescent="0.2">
      <c r="A56" s="67" t="s">
        <v>193</v>
      </c>
      <c r="B56" s="20">
        <v>2001</v>
      </c>
      <c r="C56" s="68" t="s">
        <v>144</v>
      </c>
      <c r="D56" s="21">
        <f t="shared" ca="1" si="0"/>
        <v>0</v>
      </c>
      <c r="E56" s="21">
        <f t="shared" ca="1" si="1"/>
        <v>0</v>
      </c>
      <c r="F56" s="21">
        <f t="shared" ca="1" si="2"/>
        <v>0</v>
      </c>
      <c r="G56" s="21">
        <f t="shared" ca="1" si="3"/>
        <v>0</v>
      </c>
      <c r="H56" s="21">
        <f t="shared" ca="1" si="4"/>
        <v>0</v>
      </c>
      <c r="I56" s="21">
        <f t="shared" ca="1" si="5"/>
        <v>0</v>
      </c>
      <c r="J56" s="22">
        <f t="shared" ca="1" si="6"/>
        <v>0</v>
      </c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6"/>
      <c r="BA56" s="16"/>
      <c r="BB56" s="16"/>
      <c r="BC56" s="16"/>
      <c r="BD56" s="16"/>
      <c r="BE56" s="16"/>
      <c r="BF56" s="16"/>
      <c r="BG56" s="16"/>
      <c r="BH56" s="16"/>
      <c r="BI56" s="16"/>
      <c r="BJ56" s="16"/>
      <c r="BK56" s="16"/>
      <c r="BL56" s="16"/>
      <c r="BM56" s="16"/>
      <c r="BN56" s="16"/>
      <c r="BO56" s="16"/>
      <c r="BP56" s="16"/>
      <c r="BQ56" s="16"/>
      <c r="BR56" s="16"/>
      <c r="BS56" s="16"/>
      <c r="BT56" s="16"/>
      <c r="BU56" s="16"/>
      <c r="BV56" s="16"/>
      <c r="BW56" s="16"/>
      <c r="BX56" s="16"/>
      <c r="BY56" s="16"/>
      <c r="BZ56" s="16"/>
      <c r="CA56" s="16"/>
      <c r="CB56" s="16"/>
      <c r="CC56" s="16"/>
      <c r="CD56" s="16"/>
      <c r="CE56" s="16"/>
      <c r="CF56" s="16"/>
      <c r="CG56" s="16"/>
      <c r="CH56" s="16"/>
      <c r="CI56" s="16"/>
      <c r="CJ56" s="16"/>
      <c r="CK56" s="16"/>
      <c r="CL56" s="16"/>
      <c r="CM56" s="16"/>
      <c r="CN56" s="16"/>
      <c r="CO56" s="16"/>
      <c r="CP56" s="16"/>
      <c r="CQ56" s="16"/>
      <c r="CR56" s="16"/>
      <c r="CS56" s="16"/>
      <c r="CT56" s="16"/>
      <c r="CU56" s="16"/>
      <c r="CV56" s="16"/>
      <c r="CW56" s="16"/>
      <c r="CX56" s="16"/>
      <c r="CY56" s="16"/>
      <c r="CZ56" s="16"/>
      <c r="DA56" s="16"/>
      <c r="DB56" s="16"/>
      <c r="DC56" s="16"/>
      <c r="DD56" s="16"/>
      <c r="DE56" s="16"/>
      <c r="DF56" s="16"/>
      <c r="DG56" s="16"/>
      <c r="DH56" s="16"/>
      <c r="DI56" s="16"/>
      <c r="DJ56" s="16"/>
      <c r="DK56" s="16"/>
      <c r="DL56" s="16"/>
      <c r="DM56" s="16"/>
      <c r="DN56" s="16"/>
      <c r="DO56" s="16"/>
      <c r="DP56" s="16"/>
      <c r="DQ56" s="16"/>
      <c r="DR56" s="16"/>
      <c r="DS56" s="16"/>
      <c r="DT56" s="16"/>
      <c r="DU56" s="16"/>
      <c r="DV56" s="16"/>
      <c r="DW56" s="16"/>
      <c r="DX56" s="16"/>
      <c r="DY56" s="16"/>
      <c r="DZ56" s="16"/>
      <c r="EA56" s="16"/>
      <c r="EB56" s="16"/>
      <c r="EC56" s="16"/>
      <c r="ED56" s="16"/>
      <c r="EE56" s="16"/>
      <c r="EF56" s="16"/>
      <c r="EG56" s="16"/>
      <c r="EH56" s="16"/>
      <c r="EI56" s="16"/>
      <c r="EJ56" s="16"/>
      <c r="EK56" s="16"/>
      <c r="EL56" s="16"/>
      <c r="EM56" s="16"/>
      <c r="EN56" s="16"/>
      <c r="EO56" s="16"/>
      <c r="EP56" s="16"/>
      <c r="EQ56" s="16"/>
      <c r="ER56" s="16"/>
      <c r="ES56" s="16"/>
      <c r="ET56" s="16"/>
      <c r="EU56" s="16"/>
      <c r="EV56" s="16"/>
      <c r="EW56" s="16"/>
      <c r="EX56" s="16"/>
      <c r="EY56" s="16"/>
      <c r="EZ56" s="16"/>
      <c r="FA56" s="16"/>
      <c r="FB56" s="16"/>
      <c r="FC56" s="16"/>
      <c r="FD56" s="16"/>
      <c r="FE56" s="16"/>
      <c r="FF56" s="16"/>
      <c r="FG56" s="16"/>
      <c r="FH56" s="16"/>
      <c r="FI56" s="16"/>
      <c r="FJ56" s="16"/>
      <c r="FK56" s="16"/>
      <c r="FL56" s="16"/>
      <c r="FM56" s="16"/>
      <c r="FN56" s="16"/>
      <c r="FO56" s="16"/>
      <c r="FP56" s="16"/>
      <c r="FQ56" s="16"/>
      <c r="FR56" s="16"/>
      <c r="FS56" s="16"/>
      <c r="FT56" s="16"/>
      <c r="FU56" s="16"/>
      <c r="FV56" s="16"/>
      <c r="FW56" s="16"/>
      <c r="FX56" s="16"/>
      <c r="FY56" s="16"/>
      <c r="FZ56" s="16"/>
      <c r="GA56" s="16"/>
      <c r="GB56" s="16"/>
      <c r="GC56" s="16"/>
      <c r="GD56" s="16"/>
      <c r="GE56" s="16"/>
      <c r="GF56" s="16"/>
      <c r="GG56" s="16"/>
      <c r="GH56" s="16"/>
      <c r="GI56" s="16"/>
      <c r="GJ56" s="16"/>
      <c r="GK56" s="16"/>
      <c r="GL56" s="16"/>
      <c r="GM56" s="16"/>
      <c r="GN56" s="16"/>
      <c r="GO56" s="16"/>
      <c r="GP56" s="16"/>
      <c r="GQ56" s="16"/>
      <c r="GR56" s="16"/>
      <c r="GS56" s="16"/>
      <c r="GT56" s="16"/>
      <c r="GU56" s="16"/>
      <c r="GV56" s="16"/>
      <c r="GW56" s="16"/>
      <c r="GX56" s="16"/>
      <c r="GY56" s="16"/>
      <c r="GZ56" s="16"/>
      <c r="HA56" s="16"/>
      <c r="HB56" s="16"/>
      <c r="HC56" s="16"/>
      <c r="HD56" s="16"/>
      <c r="HE56" s="16"/>
      <c r="HF56" s="16"/>
      <c r="HG56" s="16"/>
      <c r="HH56" s="16"/>
      <c r="HI56" s="16"/>
      <c r="HJ56" s="16"/>
      <c r="HK56" s="16"/>
      <c r="HL56" s="16"/>
      <c r="HM56" s="16"/>
      <c r="HN56" s="16"/>
      <c r="HO56" s="16"/>
      <c r="HP56" s="16"/>
      <c r="HQ56" s="16"/>
      <c r="HR56" s="16"/>
      <c r="HS56" s="16"/>
      <c r="HT56" s="16"/>
    </row>
    <row r="57" spans="1:228" ht="12.75" customHeight="1" x14ac:dyDescent="0.2">
      <c r="A57" s="67" t="s">
        <v>194</v>
      </c>
      <c r="B57" s="20">
        <v>2002</v>
      </c>
      <c r="C57" s="68" t="s">
        <v>195</v>
      </c>
      <c r="D57" s="21">
        <f t="shared" ca="1" si="0"/>
        <v>0</v>
      </c>
      <c r="E57" s="21">
        <f t="shared" ca="1" si="1"/>
        <v>0</v>
      </c>
      <c r="F57" s="21">
        <f t="shared" ca="1" si="2"/>
        <v>0</v>
      </c>
      <c r="G57" s="21">
        <f t="shared" ca="1" si="3"/>
        <v>393858766.87612903</v>
      </c>
      <c r="H57" s="21">
        <f t="shared" ca="1" si="4"/>
        <v>0</v>
      </c>
      <c r="I57" s="21">
        <f t="shared" ca="1" si="5"/>
        <v>0</v>
      </c>
      <c r="J57" s="22">
        <f t="shared" ca="1" si="6"/>
        <v>393858766.87612903</v>
      </c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/>
      <c r="AY57" s="16"/>
      <c r="AZ57" s="16"/>
      <c r="BA57" s="16"/>
      <c r="BB57" s="16"/>
      <c r="BC57" s="16"/>
      <c r="BD57" s="16"/>
      <c r="BE57" s="16"/>
      <c r="BF57" s="16"/>
      <c r="BG57" s="16"/>
      <c r="BH57" s="16"/>
      <c r="BI57" s="16"/>
      <c r="BJ57" s="16"/>
      <c r="BK57" s="16"/>
      <c r="BL57" s="16"/>
      <c r="BM57" s="16"/>
      <c r="BN57" s="16"/>
      <c r="BO57" s="16"/>
      <c r="BP57" s="16"/>
      <c r="BQ57" s="16"/>
      <c r="BR57" s="16"/>
      <c r="BS57" s="16"/>
      <c r="BT57" s="16"/>
      <c r="BU57" s="16"/>
      <c r="BV57" s="16"/>
      <c r="BW57" s="16"/>
      <c r="BX57" s="16"/>
      <c r="BY57" s="16"/>
      <c r="BZ57" s="16"/>
      <c r="CA57" s="16"/>
      <c r="CB57" s="16"/>
      <c r="CC57" s="16"/>
      <c r="CD57" s="16"/>
      <c r="CE57" s="16"/>
      <c r="CF57" s="16"/>
      <c r="CG57" s="16"/>
      <c r="CH57" s="16"/>
      <c r="CI57" s="16"/>
      <c r="CJ57" s="16"/>
      <c r="CK57" s="16"/>
      <c r="CL57" s="16"/>
      <c r="CM57" s="16"/>
      <c r="CN57" s="16"/>
      <c r="CO57" s="16"/>
      <c r="CP57" s="16"/>
      <c r="CQ57" s="16"/>
      <c r="CR57" s="16"/>
      <c r="CS57" s="16"/>
      <c r="CT57" s="16"/>
      <c r="CU57" s="16"/>
      <c r="CV57" s="16"/>
      <c r="CW57" s="16"/>
      <c r="CX57" s="16"/>
      <c r="CY57" s="16"/>
      <c r="CZ57" s="16"/>
      <c r="DA57" s="16"/>
      <c r="DB57" s="16"/>
      <c r="DC57" s="16"/>
      <c r="DD57" s="16"/>
      <c r="DE57" s="16"/>
      <c r="DF57" s="16"/>
      <c r="DG57" s="16"/>
      <c r="DH57" s="16"/>
      <c r="DI57" s="16"/>
      <c r="DJ57" s="16"/>
      <c r="DK57" s="16"/>
      <c r="DL57" s="16"/>
      <c r="DM57" s="16"/>
      <c r="DN57" s="16"/>
      <c r="DO57" s="16"/>
      <c r="DP57" s="16"/>
      <c r="DQ57" s="16"/>
      <c r="DR57" s="16"/>
      <c r="DS57" s="16"/>
      <c r="DT57" s="16"/>
      <c r="DU57" s="16"/>
      <c r="DV57" s="16"/>
      <c r="DW57" s="16"/>
      <c r="DX57" s="16"/>
      <c r="DY57" s="16"/>
      <c r="DZ57" s="16"/>
      <c r="EA57" s="16"/>
      <c r="EB57" s="16"/>
      <c r="EC57" s="16"/>
      <c r="ED57" s="16"/>
      <c r="EE57" s="16"/>
      <c r="EF57" s="16"/>
      <c r="EG57" s="16"/>
      <c r="EH57" s="16"/>
      <c r="EI57" s="16"/>
      <c r="EJ57" s="16"/>
      <c r="EK57" s="16"/>
      <c r="EL57" s="16"/>
      <c r="EM57" s="16"/>
      <c r="EN57" s="16"/>
      <c r="EO57" s="16"/>
      <c r="EP57" s="16"/>
      <c r="EQ57" s="16"/>
      <c r="ER57" s="16"/>
      <c r="ES57" s="16"/>
      <c r="ET57" s="16"/>
      <c r="EU57" s="16"/>
      <c r="EV57" s="16"/>
      <c r="EW57" s="16"/>
      <c r="EX57" s="16"/>
      <c r="EY57" s="16"/>
      <c r="EZ57" s="16"/>
      <c r="FA57" s="16"/>
      <c r="FB57" s="16"/>
      <c r="FC57" s="16"/>
      <c r="FD57" s="16"/>
      <c r="FE57" s="16"/>
      <c r="FF57" s="16"/>
      <c r="FG57" s="16"/>
      <c r="FH57" s="16"/>
      <c r="FI57" s="16"/>
      <c r="FJ57" s="16"/>
      <c r="FK57" s="16"/>
      <c r="FL57" s="16"/>
      <c r="FM57" s="16"/>
      <c r="FN57" s="16"/>
      <c r="FO57" s="16"/>
      <c r="FP57" s="16"/>
      <c r="FQ57" s="16"/>
      <c r="FR57" s="16"/>
      <c r="FS57" s="16"/>
      <c r="FT57" s="16"/>
      <c r="FU57" s="16"/>
      <c r="FV57" s="16"/>
      <c r="FW57" s="16"/>
      <c r="FX57" s="16"/>
      <c r="FY57" s="16"/>
      <c r="FZ57" s="16"/>
      <c r="GA57" s="16"/>
      <c r="GB57" s="16"/>
      <c r="GC57" s="16"/>
      <c r="GD57" s="16"/>
      <c r="GE57" s="16"/>
      <c r="GF57" s="16"/>
      <c r="GG57" s="16"/>
      <c r="GH57" s="16"/>
      <c r="GI57" s="16"/>
      <c r="GJ57" s="16"/>
      <c r="GK57" s="16"/>
      <c r="GL57" s="16"/>
      <c r="GM57" s="16"/>
      <c r="GN57" s="16"/>
      <c r="GO57" s="16"/>
      <c r="GP57" s="16"/>
      <c r="GQ57" s="16"/>
      <c r="GR57" s="16"/>
      <c r="GS57" s="16"/>
      <c r="GT57" s="16"/>
      <c r="GU57" s="16"/>
      <c r="GV57" s="16"/>
      <c r="GW57" s="16"/>
      <c r="GX57" s="16"/>
      <c r="GY57" s="16"/>
      <c r="GZ57" s="16"/>
      <c r="HA57" s="16"/>
      <c r="HB57" s="16"/>
      <c r="HC57" s="16"/>
      <c r="HD57" s="16"/>
      <c r="HE57" s="16"/>
      <c r="HF57" s="16"/>
      <c r="HG57" s="16"/>
      <c r="HH57" s="16"/>
      <c r="HI57" s="16"/>
      <c r="HJ57" s="16"/>
      <c r="HK57" s="16"/>
      <c r="HL57" s="16"/>
      <c r="HM57" s="16"/>
      <c r="HN57" s="16"/>
      <c r="HO57" s="16"/>
      <c r="HP57" s="16"/>
      <c r="HQ57" s="16"/>
      <c r="HR57" s="16"/>
      <c r="HS57" s="16"/>
      <c r="HT57" s="16"/>
    </row>
    <row r="58" spans="1:228" ht="12.75" customHeight="1" x14ac:dyDescent="0.2">
      <c r="A58" s="67" t="s">
        <v>196</v>
      </c>
      <c r="B58" s="20">
        <v>2005</v>
      </c>
      <c r="C58" s="68" t="s">
        <v>195</v>
      </c>
      <c r="D58" s="21">
        <f t="shared" ca="1" si="0"/>
        <v>0</v>
      </c>
      <c r="E58" s="21">
        <f t="shared" ca="1" si="1"/>
        <v>0</v>
      </c>
      <c r="F58" s="21">
        <f t="shared" ca="1" si="2"/>
        <v>0</v>
      </c>
      <c r="G58" s="21">
        <f t="shared" ca="1" si="3"/>
        <v>1334.4</v>
      </c>
      <c r="H58" s="21">
        <f t="shared" ca="1" si="4"/>
        <v>15406.68</v>
      </c>
      <c r="I58" s="21">
        <f t="shared" ca="1" si="5"/>
        <v>22040</v>
      </c>
      <c r="J58" s="22">
        <f t="shared" ca="1" si="6"/>
        <v>38781.08</v>
      </c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  <c r="AY58" s="16"/>
      <c r="AZ58" s="16"/>
      <c r="BA58" s="16"/>
      <c r="BB58" s="16"/>
      <c r="BC58" s="16"/>
      <c r="BD58" s="16"/>
      <c r="BE58" s="16"/>
      <c r="BF58" s="16"/>
      <c r="BG58" s="16"/>
      <c r="BH58" s="16"/>
      <c r="BI58" s="16"/>
      <c r="BJ58" s="16"/>
      <c r="BK58" s="16"/>
      <c r="BL58" s="16"/>
      <c r="BM58" s="16"/>
      <c r="BN58" s="16"/>
      <c r="BO58" s="16"/>
      <c r="BP58" s="16"/>
      <c r="BQ58" s="16"/>
      <c r="BR58" s="16"/>
      <c r="BS58" s="16"/>
      <c r="BT58" s="16"/>
      <c r="BU58" s="16"/>
      <c r="BV58" s="16"/>
      <c r="BW58" s="16"/>
      <c r="BX58" s="16"/>
      <c r="BY58" s="16"/>
      <c r="BZ58" s="16"/>
      <c r="CA58" s="16"/>
      <c r="CB58" s="16"/>
      <c r="CC58" s="16"/>
      <c r="CD58" s="16"/>
      <c r="CE58" s="16"/>
      <c r="CF58" s="16"/>
      <c r="CG58" s="16"/>
      <c r="CH58" s="16"/>
      <c r="CI58" s="16"/>
      <c r="CJ58" s="16"/>
      <c r="CK58" s="16"/>
      <c r="CL58" s="16"/>
      <c r="CM58" s="16"/>
      <c r="CN58" s="16"/>
      <c r="CO58" s="16"/>
      <c r="CP58" s="16"/>
      <c r="CQ58" s="16"/>
      <c r="CR58" s="16"/>
      <c r="CS58" s="16"/>
      <c r="CT58" s="16"/>
      <c r="CU58" s="16"/>
      <c r="CV58" s="16"/>
      <c r="CW58" s="16"/>
      <c r="CX58" s="16"/>
      <c r="CY58" s="16"/>
      <c r="CZ58" s="16"/>
      <c r="DA58" s="16"/>
      <c r="DB58" s="16"/>
      <c r="DC58" s="16"/>
      <c r="DD58" s="16"/>
      <c r="DE58" s="16"/>
      <c r="DF58" s="16"/>
      <c r="DG58" s="16"/>
      <c r="DH58" s="16"/>
      <c r="DI58" s="16"/>
      <c r="DJ58" s="16"/>
      <c r="DK58" s="16"/>
      <c r="DL58" s="16"/>
      <c r="DM58" s="16"/>
      <c r="DN58" s="16"/>
      <c r="DO58" s="16"/>
      <c r="DP58" s="16"/>
      <c r="DQ58" s="16"/>
      <c r="DR58" s="16"/>
      <c r="DS58" s="16"/>
      <c r="DT58" s="16"/>
      <c r="DU58" s="16"/>
      <c r="DV58" s="16"/>
      <c r="DW58" s="16"/>
      <c r="DX58" s="16"/>
      <c r="DY58" s="16"/>
      <c r="DZ58" s="16"/>
      <c r="EA58" s="16"/>
      <c r="EB58" s="16"/>
      <c r="EC58" s="16"/>
      <c r="ED58" s="16"/>
      <c r="EE58" s="16"/>
      <c r="EF58" s="16"/>
      <c r="EG58" s="16"/>
      <c r="EH58" s="16"/>
      <c r="EI58" s="16"/>
      <c r="EJ58" s="16"/>
      <c r="EK58" s="16"/>
      <c r="EL58" s="16"/>
      <c r="EM58" s="16"/>
      <c r="EN58" s="16"/>
      <c r="EO58" s="16"/>
      <c r="EP58" s="16"/>
      <c r="EQ58" s="16"/>
      <c r="ER58" s="16"/>
      <c r="ES58" s="16"/>
      <c r="ET58" s="16"/>
      <c r="EU58" s="16"/>
      <c r="EV58" s="16"/>
      <c r="EW58" s="16"/>
      <c r="EX58" s="16"/>
      <c r="EY58" s="16"/>
      <c r="EZ58" s="16"/>
      <c r="FA58" s="16"/>
      <c r="FB58" s="16"/>
      <c r="FC58" s="16"/>
      <c r="FD58" s="16"/>
      <c r="FE58" s="16"/>
      <c r="FF58" s="16"/>
      <c r="FG58" s="16"/>
      <c r="FH58" s="16"/>
      <c r="FI58" s="16"/>
      <c r="FJ58" s="16"/>
      <c r="FK58" s="16"/>
      <c r="FL58" s="16"/>
      <c r="FM58" s="16"/>
      <c r="FN58" s="16"/>
      <c r="FO58" s="16"/>
      <c r="FP58" s="16"/>
      <c r="FQ58" s="16"/>
      <c r="FR58" s="16"/>
      <c r="FS58" s="16"/>
      <c r="FT58" s="16"/>
      <c r="FU58" s="16"/>
      <c r="FV58" s="16"/>
      <c r="FW58" s="16"/>
      <c r="FX58" s="16"/>
      <c r="FY58" s="16"/>
      <c r="FZ58" s="16"/>
      <c r="GA58" s="16"/>
      <c r="GB58" s="16"/>
      <c r="GC58" s="16"/>
      <c r="GD58" s="16"/>
      <c r="GE58" s="16"/>
      <c r="GF58" s="16"/>
      <c r="GG58" s="16"/>
      <c r="GH58" s="16"/>
      <c r="GI58" s="16"/>
      <c r="GJ58" s="16"/>
      <c r="GK58" s="16"/>
      <c r="GL58" s="16"/>
      <c r="GM58" s="16"/>
      <c r="GN58" s="16"/>
      <c r="GO58" s="16"/>
      <c r="GP58" s="16"/>
      <c r="GQ58" s="16"/>
      <c r="GR58" s="16"/>
      <c r="GS58" s="16"/>
      <c r="GT58" s="16"/>
      <c r="GU58" s="16"/>
      <c r="GV58" s="16"/>
      <c r="GW58" s="16"/>
      <c r="GX58" s="16"/>
      <c r="GY58" s="16"/>
      <c r="GZ58" s="16"/>
      <c r="HA58" s="16"/>
      <c r="HB58" s="16"/>
      <c r="HC58" s="16"/>
      <c r="HD58" s="16"/>
      <c r="HE58" s="16"/>
      <c r="HF58" s="16"/>
      <c r="HG58" s="16"/>
      <c r="HH58" s="16"/>
      <c r="HI58" s="16"/>
      <c r="HJ58" s="16"/>
      <c r="HK58" s="16"/>
      <c r="HL58" s="16"/>
      <c r="HM58" s="16"/>
      <c r="HN58" s="16"/>
      <c r="HO58" s="16"/>
      <c r="HP58" s="16"/>
      <c r="HQ58" s="16"/>
      <c r="HR58" s="16"/>
      <c r="HS58" s="16"/>
      <c r="HT58" s="16"/>
    </row>
    <row r="59" spans="1:228" ht="12.75" customHeight="1" x14ac:dyDescent="0.2">
      <c r="A59" s="67" t="s">
        <v>197</v>
      </c>
      <c r="B59" s="20">
        <v>2006</v>
      </c>
      <c r="C59" s="68" t="s">
        <v>198</v>
      </c>
      <c r="D59" s="21">
        <f t="shared" ca="1" si="0"/>
        <v>0</v>
      </c>
      <c r="E59" s="21">
        <f t="shared" ca="1" si="1"/>
        <v>0</v>
      </c>
      <c r="F59" s="21">
        <f t="shared" ca="1" si="2"/>
        <v>0</v>
      </c>
      <c r="G59" s="21">
        <f t="shared" ca="1" si="3"/>
        <v>21314485.760000002</v>
      </c>
      <c r="H59" s="21">
        <f t="shared" ca="1" si="4"/>
        <v>22486378.68</v>
      </c>
      <c r="I59" s="21">
        <f t="shared" ca="1" si="5"/>
        <v>5590198.6200000001</v>
      </c>
      <c r="J59" s="22">
        <f t="shared" ca="1" si="6"/>
        <v>49391063.059999995</v>
      </c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6"/>
      <c r="AL59" s="16"/>
      <c r="AM59" s="16"/>
      <c r="AN59" s="16"/>
      <c r="AO59" s="16"/>
      <c r="AP59" s="16"/>
      <c r="AQ59" s="16"/>
      <c r="AR59" s="16"/>
      <c r="AS59" s="16"/>
      <c r="AT59" s="16"/>
      <c r="AU59" s="16"/>
      <c r="AV59" s="16"/>
      <c r="AW59" s="16"/>
      <c r="AX59" s="16"/>
      <c r="AY59" s="16"/>
      <c r="AZ59" s="16"/>
      <c r="BA59" s="16"/>
      <c r="BB59" s="16"/>
      <c r="BC59" s="16"/>
      <c r="BD59" s="16"/>
      <c r="BE59" s="16"/>
      <c r="BF59" s="16"/>
      <c r="BG59" s="16"/>
      <c r="BH59" s="16"/>
      <c r="BI59" s="16"/>
      <c r="BJ59" s="16"/>
      <c r="BK59" s="16"/>
      <c r="BL59" s="16"/>
      <c r="BM59" s="16"/>
      <c r="BN59" s="16"/>
      <c r="BO59" s="16"/>
      <c r="BP59" s="16"/>
      <c r="BQ59" s="16"/>
      <c r="BR59" s="16"/>
      <c r="BS59" s="16"/>
      <c r="BT59" s="16"/>
      <c r="BU59" s="16"/>
      <c r="BV59" s="16"/>
      <c r="BW59" s="16"/>
      <c r="BX59" s="16"/>
      <c r="BY59" s="16"/>
      <c r="BZ59" s="16"/>
      <c r="CA59" s="16"/>
      <c r="CB59" s="16"/>
      <c r="CC59" s="16"/>
      <c r="CD59" s="16"/>
      <c r="CE59" s="16"/>
      <c r="CF59" s="16"/>
      <c r="CG59" s="16"/>
      <c r="CH59" s="16"/>
      <c r="CI59" s="16"/>
      <c r="CJ59" s="16"/>
      <c r="CK59" s="16"/>
      <c r="CL59" s="16"/>
      <c r="CM59" s="16"/>
      <c r="CN59" s="16"/>
      <c r="CO59" s="16"/>
      <c r="CP59" s="16"/>
      <c r="CQ59" s="16"/>
      <c r="CR59" s="16"/>
      <c r="CS59" s="16"/>
      <c r="CT59" s="16"/>
      <c r="CU59" s="16"/>
      <c r="CV59" s="16"/>
      <c r="CW59" s="16"/>
      <c r="CX59" s="16"/>
      <c r="CY59" s="16"/>
      <c r="CZ59" s="16"/>
      <c r="DA59" s="16"/>
      <c r="DB59" s="16"/>
      <c r="DC59" s="16"/>
      <c r="DD59" s="16"/>
      <c r="DE59" s="16"/>
      <c r="DF59" s="16"/>
      <c r="DG59" s="16"/>
      <c r="DH59" s="16"/>
      <c r="DI59" s="16"/>
      <c r="DJ59" s="16"/>
      <c r="DK59" s="16"/>
      <c r="DL59" s="16"/>
      <c r="DM59" s="16"/>
      <c r="DN59" s="16"/>
      <c r="DO59" s="16"/>
      <c r="DP59" s="16"/>
      <c r="DQ59" s="16"/>
      <c r="DR59" s="16"/>
      <c r="DS59" s="16"/>
      <c r="DT59" s="16"/>
      <c r="DU59" s="16"/>
      <c r="DV59" s="16"/>
      <c r="DW59" s="16"/>
      <c r="DX59" s="16"/>
      <c r="DY59" s="16"/>
      <c r="DZ59" s="16"/>
      <c r="EA59" s="16"/>
      <c r="EB59" s="16"/>
      <c r="EC59" s="16"/>
      <c r="ED59" s="16"/>
      <c r="EE59" s="16"/>
      <c r="EF59" s="16"/>
      <c r="EG59" s="16"/>
      <c r="EH59" s="16"/>
      <c r="EI59" s="16"/>
      <c r="EJ59" s="16"/>
      <c r="EK59" s="16"/>
      <c r="EL59" s="16"/>
      <c r="EM59" s="16"/>
      <c r="EN59" s="16"/>
      <c r="EO59" s="16"/>
      <c r="EP59" s="16"/>
      <c r="EQ59" s="16"/>
      <c r="ER59" s="16"/>
      <c r="ES59" s="16"/>
      <c r="ET59" s="16"/>
      <c r="EU59" s="16"/>
      <c r="EV59" s="16"/>
      <c r="EW59" s="16"/>
      <c r="EX59" s="16"/>
      <c r="EY59" s="16"/>
      <c r="EZ59" s="16"/>
      <c r="FA59" s="16"/>
      <c r="FB59" s="16"/>
      <c r="FC59" s="16"/>
      <c r="FD59" s="16"/>
      <c r="FE59" s="16"/>
      <c r="FF59" s="16"/>
      <c r="FG59" s="16"/>
      <c r="FH59" s="16"/>
      <c r="FI59" s="16"/>
      <c r="FJ59" s="16"/>
      <c r="FK59" s="16"/>
      <c r="FL59" s="16"/>
      <c r="FM59" s="16"/>
      <c r="FN59" s="16"/>
      <c r="FO59" s="16"/>
      <c r="FP59" s="16"/>
      <c r="FQ59" s="16"/>
      <c r="FR59" s="16"/>
      <c r="FS59" s="16"/>
      <c r="FT59" s="16"/>
      <c r="FU59" s="16"/>
      <c r="FV59" s="16"/>
      <c r="FW59" s="16"/>
      <c r="FX59" s="16"/>
      <c r="FY59" s="16"/>
      <c r="FZ59" s="16"/>
      <c r="GA59" s="16"/>
      <c r="GB59" s="16"/>
      <c r="GC59" s="16"/>
      <c r="GD59" s="16"/>
      <c r="GE59" s="16"/>
      <c r="GF59" s="16"/>
      <c r="GG59" s="16"/>
      <c r="GH59" s="16"/>
      <c r="GI59" s="16"/>
      <c r="GJ59" s="16"/>
      <c r="GK59" s="16"/>
      <c r="GL59" s="16"/>
      <c r="GM59" s="16"/>
      <c r="GN59" s="16"/>
      <c r="GO59" s="16"/>
      <c r="GP59" s="16"/>
      <c r="GQ59" s="16"/>
      <c r="GR59" s="16"/>
      <c r="GS59" s="16"/>
      <c r="GT59" s="16"/>
      <c r="GU59" s="16"/>
      <c r="GV59" s="16"/>
      <c r="GW59" s="16"/>
      <c r="GX59" s="16"/>
      <c r="GY59" s="16"/>
      <c r="GZ59" s="16"/>
      <c r="HA59" s="16"/>
      <c r="HB59" s="16"/>
      <c r="HC59" s="16"/>
      <c r="HD59" s="16"/>
      <c r="HE59" s="16"/>
      <c r="HF59" s="16"/>
      <c r="HG59" s="16"/>
      <c r="HH59" s="16"/>
      <c r="HI59" s="16"/>
      <c r="HJ59" s="16"/>
      <c r="HK59" s="16"/>
      <c r="HL59" s="16"/>
      <c r="HM59" s="16"/>
      <c r="HN59" s="16"/>
      <c r="HO59" s="16"/>
      <c r="HP59" s="16"/>
      <c r="HQ59" s="16"/>
      <c r="HR59" s="16"/>
      <c r="HS59" s="16"/>
      <c r="HT59" s="16"/>
    </row>
    <row r="60" spans="1:228" ht="12.75" customHeight="1" x14ac:dyDescent="0.2">
      <c r="A60" s="67" t="s">
        <v>199</v>
      </c>
      <c r="B60" s="20">
        <v>2007</v>
      </c>
      <c r="C60" s="68" t="s">
        <v>195</v>
      </c>
      <c r="D60" s="21">
        <f t="shared" ca="1" si="0"/>
        <v>0</v>
      </c>
      <c r="E60" s="21">
        <f t="shared" ca="1" si="1"/>
        <v>0</v>
      </c>
      <c r="F60" s="21">
        <f t="shared" ca="1" si="2"/>
        <v>0</v>
      </c>
      <c r="G60" s="21">
        <f t="shared" ca="1" si="3"/>
        <v>24515497.380000137</v>
      </c>
      <c r="H60" s="21">
        <f t="shared" ca="1" si="4"/>
        <v>80777.249999999985</v>
      </c>
      <c r="I60" s="21">
        <f t="shared" ca="1" si="5"/>
        <v>565036.36999999988</v>
      </c>
      <c r="J60" s="22">
        <f t="shared" ca="1" si="6"/>
        <v>25161311.000000138</v>
      </c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  <c r="AO60" s="16"/>
      <c r="AP60" s="16"/>
      <c r="AQ60" s="16"/>
      <c r="AR60" s="16"/>
      <c r="AS60" s="16"/>
      <c r="AT60" s="16"/>
      <c r="AU60" s="16"/>
      <c r="AV60" s="16"/>
      <c r="AW60" s="16"/>
      <c r="AX60" s="16"/>
      <c r="AY60" s="16"/>
      <c r="AZ60" s="16"/>
      <c r="BA60" s="16"/>
      <c r="BB60" s="16"/>
      <c r="BC60" s="16"/>
      <c r="BD60" s="16"/>
      <c r="BE60" s="16"/>
      <c r="BF60" s="16"/>
      <c r="BG60" s="16"/>
      <c r="BH60" s="16"/>
      <c r="BI60" s="16"/>
      <c r="BJ60" s="16"/>
      <c r="BK60" s="16"/>
      <c r="BL60" s="16"/>
      <c r="BM60" s="16"/>
      <c r="BN60" s="16"/>
      <c r="BO60" s="16"/>
      <c r="BP60" s="16"/>
      <c r="BQ60" s="16"/>
      <c r="BR60" s="16"/>
      <c r="BS60" s="16"/>
      <c r="BT60" s="16"/>
      <c r="BU60" s="16"/>
      <c r="BV60" s="16"/>
      <c r="BW60" s="16"/>
      <c r="BX60" s="16"/>
      <c r="BY60" s="16"/>
      <c r="BZ60" s="16"/>
      <c r="CA60" s="16"/>
      <c r="CB60" s="16"/>
      <c r="CC60" s="16"/>
      <c r="CD60" s="16"/>
      <c r="CE60" s="16"/>
      <c r="CF60" s="16"/>
      <c r="CG60" s="16"/>
      <c r="CH60" s="16"/>
      <c r="CI60" s="16"/>
      <c r="CJ60" s="16"/>
      <c r="CK60" s="16"/>
      <c r="CL60" s="16"/>
      <c r="CM60" s="16"/>
      <c r="CN60" s="16"/>
      <c r="CO60" s="16"/>
      <c r="CP60" s="16"/>
      <c r="CQ60" s="16"/>
      <c r="CR60" s="16"/>
      <c r="CS60" s="16"/>
      <c r="CT60" s="16"/>
      <c r="CU60" s="16"/>
      <c r="CV60" s="16"/>
      <c r="CW60" s="16"/>
      <c r="CX60" s="16"/>
      <c r="CY60" s="16"/>
      <c r="CZ60" s="16"/>
      <c r="DA60" s="16"/>
      <c r="DB60" s="16"/>
      <c r="DC60" s="16"/>
      <c r="DD60" s="16"/>
      <c r="DE60" s="16"/>
      <c r="DF60" s="16"/>
      <c r="DG60" s="16"/>
      <c r="DH60" s="16"/>
      <c r="DI60" s="16"/>
      <c r="DJ60" s="16"/>
      <c r="DK60" s="16"/>
      <c r="DL60" s="16"/>
      <c r="DM60" s="16"/>
      <c r="DN60" s="16"/>
      <c r="DO60" s="16"/>
      <c r="DP60" s="16"/>
      <c r="DQ60" s="16"/>
      <c r="DR60" s="16"/>
      <c r="DS60" s="16"/>
      <c r="DT60" s="16"/>
      <c r="DU60" s="16"/>
      <c r="DV60" s="16"/>
      <c r="DW60" s="16"/>
      <c r="DX60" s="16"/>
      <c r="DY60" s="16"/>
      <c r="DZ60" s="16"/>
      <c r="EA60" s="16"/>
      <c r="EB60" s="16"/>
      <c r="EC60" s="16"/>
      <c r="ED60" s="16"/>
      <c r="EE60" s="16"/>
      <c r="EF60" s="16"/>
      <c r="EG60" s="16"/>
      <c r="EH60" s="16"/>
      <c r="EI60" s="16"/>
      <c r="EJ60" s="16"/>
      <c r="EK60" s="16"/>
      <c r="EL60" s="16"/>
      <c r="EM60" s="16"/>
      <c r="EN60" s="16"/>
      <c r="EO60" s="16"/>
      <c r="EP60" s="16"/>
      <c r="EQ60" s="16"/>
      <c r="ER60" s="16"/>
      <c r="ES60" s="16"/>
      <c r="ET60" s="16"/>
      <c r="EU60" s="16"/>
      <c r="EV60" s="16"/>
      <c r="EW60" s="16"/>
      <c r="EX60" s="16"/>
      <c r="EY60" s="16"/>
      <c r="EZ60" s="16"/>
      <c r="FA60" s="16"/>
      <c r="FB60" s="16"/>
      <c r="FC60" s="16"/>
      <c r="FD60" s="16"/>
      <c r="FE60" s="16"/>
      <c r="FF60" s="16"/>
      <c r="FG60" s="16"/>
      <c r="FH60" s="16"/>
      <c r="FI60" s="16"/>
      <c r="FJ60" s="16"/>
      <c r="FK60" s="16"/>
      <c r="FL60" s="16"/>
      <c r="FM60" s="16"/>
      <c r="FN60" s="16"/>
      <c r="FO60" s="16"/>
      <c r="FP60" s="16"/>
      <c r="FQ60" s="16"/>
      <c r="FR60" s="16"/>
      <c r="FS60" s="16"/>
      <c r="FT60" s="16"/>
      <c r="FU60" s="16"/>
      <c r="FV60" s="16"/>
      <c r="FW60" s="16"/>
      <c r="FX60" s="16"/>
      <c r="FY60" s="16"/>
      <c r="FZ60" s="16"/>
      <c r="GA60" s="16"/>
      <c r="GB60" s="16"/>
      <c r="GC60" s="16"/>
      <c r="GD60" s="16"/>
      <c r="GE60" s="16"/>
      <c r="GF60" s="16"/>
      <c r="GG60" s="16"/>
      <c r="GH60" s="16"/>
      <c r="GI60" s="16"/>
      <c r="GJ60" s="16"/>
      <c r="GK60" s="16"/>
      <c r="GL60" s="16"/>
      <c r="GM60" s="16"/>
      <c r="GN60" s="16"/>
      <c r="GO60" s="16"/>
      <c r="GP60" s="16"/>
      <c r="GQ60" s="16"/>
      <c r="GR60" s="16"/>
      <c r="GS60" s="16"/>
      <c r="GT60" s="16"/>
      <c r="GU60" s="16"/>
      <c r="GV60" s="16"/>
      <c r="GW60" s="16"/>
      <c r="GX60" s="16"/>
      <c r="GY60" s="16"/>
      <c r="GZ60" s="16"/>
      <c r="HA60" s="16"/>
      <c r="HB60" s="16"/>
      <c r="HC60" s="16"/>
      <c r="HD60" s="16"/>
      <c r="HE60" s="16"/>
      <c r="HF60" s="16"/>
      <c r="HG60" s="16"/>
      <c r="HH60" s="16"/>
      <c r="HI60" s="16"/>
      <c r="HJ60" s="16"/>
      <c r="HK60" s="16"/>
      <c r="HL60" s="16"/>
      <c r="HM60" s="16"/>
      <c r="HN60" s="16"/>
      <c r="HO60" s="16"/>
      <c r="HP60" s="16"/>
      <c r="HQ60" s="16"/>
      <c r="HR60" s="16"/>
      <c r="HS60" s="16"/>
      <c r="HT60" s="16"/>
    </row>
    <row r="61" spans="1:228" ht="12.75" customHeight="1" x14ac:dyDescent="0.2">
      <c r="A61" s="67" t="s">
        <v>200</v>
      </c>
      <c r="B61" s="20">
        <v>2008</v>
      </c>
      <c r="C61" s="68" t="s">
        <v>195</v>
      </c>
      <c r="D61" s="21">
        <f t="shared" ca="1" si="0"/>
        <v>0</v>
      </c>
      <c r="E61" s="21">
        <f t="shared" ca="1" si="1"/>
        <v>0</v>
      </c>
      <c r="F61" s="21">
        <f t="shared" ca="1" si="2"/>
        <v>0</v>
      </c>
      <c r="G61" s="21">
        <f t="shared" ca="1" si="3"/>
        <v>40483802</v>
      </c>
      <c r="H61" s="21">
        <f t="shared" ca="1" si="4"/>
        <v>0</v>
      </c>
      <c r="I61" s="21">
        <f t="shared" ca="1" si="5"/>
        <v>0</v>
      </c>
      <c r="J61" s="22">
        <f t="shared" ca="1" si="6"/>
        <v>40483802</v>
      </c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  <c r="AM61" s="16"/>
      <c r="AN61" s="16"/>
      <c r="AO61" s="16"/>
      <c r="AP61" s="16"/>
      <c r="AQ61" s="16"/>
      <c r="AR61" s="16"/>
      <c r="AS61" s="16"/>
      <c r="AT61" s="16"/>
      <c r="AU61" s="16"/>
      <c r="AV61" s="16"/>
      <c r="AW61" s="16"/>
      <c r="AX61" s="16"/>
      <c r="AY61" s="16"/>
      <c r="AZ61" s="16"/>
      <c r="BA61" s="16"/>
      <c r="BB61" s="16"/>
      <c r="BC61" s="16"/>
      <c r="BD61" s="16"/>
      <c r="BE61" s="16"/>
      <c r="BF61" s="16"/>
      <c r="BG61" s="16"/>
      <c r="BH61" s="16"/>
      <c r="BI61" s="16"/>
      <c r="BJ61" s="16"/>
      <c r="BK61" s="16"/>
      <c r="BL61" s="16"/>
      <c r="BM61" s="16"/>
      <c r="BN61" s="16"/>
      <c r="BO61" s="16"/>
      <c r="BP61" s="16"/>
      <c r="BQ61" s="16"/>
      <c r="BR61" s="16"/>
      <c r="BS61" s="16"/>
      <c r="BT61" s="16"/>
      <c r="BU61" s="16"/>
      <c r="BV61" s="16"/>
      <c r="BW61" s="16"/>
      <c r="BX61" s="16"/>
      <c r="BY61" s="16"/>
      <c r="BZ61" s="16"/>
      <c r="CA61" s="16"/>
      <c r="CB61" s="16"/>
      <c r="CC61" s="16"/>
      <c r="CD61" s="16"/>
      <c r="CE61" s="16"/>
      <c r="CF61" s="16"/>
      <c r="CG61" s="16"/>
      <c r="CH61" s="16"/>
      <c r="CI61" s="16"/>
      <c r="CJ61" s="16"/>
      <c r="CK61" s="16"/>
      <c r="CL61" s="16"/>
      <c r="CM61" s="16"/>
      <c r="CN61" s="16"/>
      <c r="CO61" s="16"/>
      <c r="CP61" s="16"/>
      <c r="CQ61" s="16"/>
      <c r="CR61" s="16"/>
      <c r="CS61" s="16"/>
      <c r="CT61" s="16"/>
      <c r="CU61" s="16"/>
      <c r="CV61" s="16"/>
      <c r="CW61" s="16"/>
      <c r="CX61" s="16"/>
      <c r="CY61" s="16"/>
      <c r="CZ61" s="16"/>
      <c r="DA61" s="16"/>
      <c r="DB61" s="16"/>
      <c r="DC61" s="16"/>
      <c r="DD61" s="16"/>
      <c r="DE61" s="16"/>
      <c r="DF61" s="16"/>
      <c r="DG61" s="16"/>
      <c r="DH61" s="16"/>
      <c r="DI61" s="16"/>
      <c r="DJ61" s="16"/>
      <c r="DK61" s="16"/>
      <c r="DL61" s="16"/>
      <c r="DM61" s="16"/>
      <c r="DN61" s="16"/>
      <c r="DO61" s="16"/>
      <c r="DP61" s="16"/>
      <c r="DQ61" s="16"/>
      <c r="DR61" s="16"/>
      <c r="DS61" s="16"/>
      <c r="DT61" s="16"/>
      <c r="DU61" s="16"/>
      <c r="DV61" s="16"/>
      <c r="DW61" s="16"/>
      <c r="DX61" s="16"/>
      <c r="DY61" s="16"/>
      <c r="DZ61" s="16"/>
      <c r="EA61" s="16"/>
      <c r="EB61" s="16"/>
      <c r="EC61" s="16"/>
      <c r="ED61" s="16"/>
      <c r="EE61" s="16"/>
      <c r="EF61" s="16"/>
      <c r="EG61" s="16"/>
      <c r="EH61" s="16"/>
      <c r="EI61" s="16"/>
      <c r="EJ61" s="16"/>
      <c r="EK61" s="16"/>
      <c r="EL61" s="16"/>
      <c r="EM61" s="16"/>
      <c r="EN61" s="16"/>
      <c r="EO61" s="16"/>
      <c r="EP61" s="16"/>
      <c r="EQ61" s="16"/>
      <c r="ER61" s="16"/>
      <c r="ES61" s="16"/>
      <c r="ET61" s="16"/>
      <c r="EU61" s="16"/>
      <c r="EV61" s="16"/>
      <c r="EW61" s="16"/>
      <c r="EX61" s="16"/>
      <c r="EY61" s="16"/>
      <c r="EZ61" s="16"/>
      <c r="FA61" s="16"/>
      <c r="FB61" s="16"/>
      <c r="FC61" s="16"/>
      <c r="FD61" s="16"/>
      <c r="FE61" s="16"/>
      <c r="FF61" s="16"/>
      <c r="FG61" s="16"/>
      <c r="FH61" s="16"/>
      <c r="FI61" s="16"/>
      <c r="FJ61" s="16"/>
      <c r="FK61" s="16"/>
      <c r="FL61" s="16"/>
      <c r="FM61" s="16"/>
      <c r="FN61" s="16"/>
      <c r="FO61" s="16"/>
      <c r="FP61" s="16"/>
      <c r="FQ61" s="16"/>
      <c r="FR61" s="16"/>
      <c r="FS61" s="16"/>
      <c r="FT61" s="16"/>
      <c r="FU61" s="16"/>
      <c r="FV61" s="16"/>
      <c r="FW61" s="16"/>
      <c r="FX61" s="16"/>
      <c r="FY61" s="16"/>
      <c r="FZ61" s="16"/>
      <c r="GA61" s="16"/>
      <c r="GB61" s="16"/>
      <c r="GC61" s="16"/>
      <c r="GD61" s="16"/>
      <c r="GE61" s="16"/>
      <c r="GF61" s="16"/>
      <c r="GG61" s="16"/>
      <c r="GH61" s="16"/>
      <c r="GI61" s="16"/>
      <c r="GJ61" s="16"/>
      <c r="GK61" s="16"/>
      <c r="GL61" s="16"/>
      <c r="GM61" s="16"/>
      <c r="GN61" s="16"/>
      <c r="GO61" s="16"/>
      <c r="GP61" s="16"/>
      <c r="GQ61" s="16"/>
      <c r="GR61" s="16"/>
      <c r="GS61" s="16"/>
      <c r="GT61" s="16"/>
      <c r="GU61" s="16"/>
      <c r="GV61" s="16"/>
      <c r="GW61" s="16"/>
      <c r="GX61" s="16"/>
      <c r="GY61" s="16"/>
      <c r="GZ61" s="16"/>
      <c r="HA61" s="16"/>
      <c r="HB61" s="16"/>
      <c r="HC61" s="16"/>
      <c r="HD61" s="16"/>
      <c r="HE61" s="16"/>
      <c r="HF61" s="16"/>
      <c r="HG61" s="16"/>
      <c r="HH61" s="16"/>
      <c r="HI61" s="16"/>
      <c r="HJ61" s="16"/>
      <c r="HK61" s="16"/>
      <c r="HL61" s="16"/>
      <c r="HM61" s="16"/>
      <c r="HN61" s="16"/>
      <c r="HO61" s="16"/>
      <c r="HP61" s="16"/>
      <c r="HQ61" s="16"/>
      <c r="HR61" s="16"/>
      <c r="HS61" s="16"/>
      <c r="HT61" s="16"/>
    </row>
    <row r="62" spans="1:228" ht="12.75" customHeight="1" x14ac:dyDescent="0.2">
      <c r="A62" s="67" t="s">
        <v>201</v>
      </c>
      <c r="B62" s="20">
        <v>3001</v>
      </c>
      <c r="C62" s="68" t="s">
        <v>198</v>
      </c>
      <c r="D62" s="21">
        <f t="shared" ca="1" si="0"/>
        <v>0</v>
      </c>
      <c r="E62" s="21">
        <f t="shared" ca="1" si="1"/>
        <v>0</v>
      </c>
      <c r="F62" s="21">
        <f t="shared" ca="1" si="2"/>
        <v>0</v>
      </c>
      <c r="G62" s="21">
        <f t="shared" ca="1" si="3"/>
        <v>1353902445.2190342</v>
      </c>
      <c r="H62" s="21">
        <f t="shared" ca="1" si="4"/>
        <v>0</v>
      </c>
      <c r="I62" s="21">
        <f t="shared" ca="1" si="5"/>
        <v>1458796942.3922188</v>
      </c>
      <c r="J62" s="22">
        <f t="shared" ref="J62:J76" ca="1" si="7">+SUM(D62:I62)</f>
        <v>2812699387.6112528</v>
      </c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  <c r="AK62" s="16"/>
      <c r="AL62" s="16"/>
      <c r="AM62" s="16"/>
      <c r="AN62" s="16"/>
      <c r="AO62" s="16"/>
      <c r="AP62" s="16"/>
      <c r="AQ62" s="16"/>
      <c r="AR62" s="16"/>
      <c r="AS62" s="16"/>
      <c r="AT62" s="16"/>
      <c r="AU62" s="16"/>
      <c r="AV62" s="16"/>
      <c r="AW62" s="16"/>
      <c r="AX62" s="16"/>
      <c r="AY62" s="16"/>
      <c r="AZ62" s="16"/>
      <c r="BA62" s="16"/>
      <c r="BB62" s="16"/>
      <c r="BC62" s="16"/>
      <c r="BD62" s="16"/>
      <c r="BE62" s="16"/>
      <c r="BF62" s="16"/>
      <c r="BG62" s="16"/>
      <c r="BH62" s="16"/>
      <c r="BI62" s="16"/>
      <c r="BJ62" s="16"/>
      <c r="BK62" s="16"/>
      <c r="BL62" s="16"/>
      <c r="BM62" s="16"/>
      <c r="BN62" s="16"/>
      <c r="BO62" s="16"/>
      <c r="BP62" s="16"/>
      <c r="BQ62" s="16"/>
      <c r="BR62" s="16"/>
      <c r="BS62" s="16"/>
      <c r="BT62" s="16"/>
      <c r="BU62" s="16"/>
      <c r="BV62" s="16"/>
      <c r="BW62" s="16"/>
      <c r="BX62" s="16"/>
      <c r="BY62" s="16"/>
      <c r="BZ62" s="16"/>
      <c r="CA62" s="16"/>
      <c r="CB62" s="16"/>
      <c r="CC62" s="16"/>
      <c r="CD62" s="16"/>
      <c r="CE62" s="16"/>
      <c r="CF62" s="16"/>
      <c r="CG62" s="16"/>
      <c r="CH62" s="16"/>
      <c r="CI62" s="16"/>
      <c r="CJ62" s="16"/>
      <c r="CK62" s="16"/>
      <c r="CL62" s="16"/>
      <c r="CM62" s="16"/>
      <c r="CN62" s="16"/>
      <c r="CO62" s="16"/>
      <c r="CP62" s="16"/>
      <c r="CQ62" s="16"/>
      <c r="CR62" s="16"/>
      <c r="CS62" s="16"/>
      <c r="CT62" s="16"/>
      <c r="CU62" s="16"/>
      <c r="CV62" s="16"/>
      <c r="CW62" s="16"/>
      <c r="CX62" s="16"/>
      <c r="CY62" s="16"/>
      <c r="CZ62" s="16"/>
      <c r="DA62" s="16"/>
      <c r="DB62" s="16"/>
      <c r="DC62" s="16"/>
      <c r="DD62" s="16"/>
      <c r="DE62" s="16"/>
      <c r="DF62" s="16"/>
      <c r="DG62" s="16"/>
      <c r="DH62" s="16"/>
      <c r="DI62" s="16"/>
      <c r="DJ62" s="16"/>
      <c r="DK62" s="16"/>
      <c r="DL62" s="16"/>
      <c r="DM62" s="16"/>
      <c r="DN62" s="16"/>
      <c r="DO62" s="16"/>
      <c r="DP62" s="16"/>
      <c r="DQ62" s="16"/>
      <c r="DR62" s="16"/>
      <c r="DS62" s="16"/>
      <c r="DT62" s="16"/>
      <c r="DU62" s="16"/>
      <c r="DV62" s="16"/>
      <c r="DW62" s="16"/>
      <c r="DX62" s="16"/>
      <c r="DY62" s="16"/>
      <c r="DZ62" s="16"/>
      <c r="EA62" s="16"/>
      <c r="EB62" s="16"/>
      <c r="EC62" s="16"/>
      <c r="ED62" s="16"/>
      <c r="EE62" s="16"/>
      <c r="EF62" s="16"/>
      <c r="EG62" s="16"/>
      <c r="EH62" s="16"/>
      <c r="EI62" s="16"/>
      <c r="EJ62" s="16"/>
      <c r="EK62" s="16"/>
      <c r="EL62" s="16"/>
      <c r="EM62" s="16"/>
      <c r="EN62" s="16"/>
      <c r="EO62" s="16"/>
      <c r="EP62" s="16"/>
      <c r="EQ62" s="16"/>
      <c r="ER62" s="16"/>
      <c r="ES62" s="16"/>
      <c r="ET62" s="16"/>
      <c r="EU62" s="16"/>
      <c r="EV62" s="16"/>
      <c r="EW62" s="16"/>
      <c r="EX62" s="16"/>
      <c r="EY62" s="16"/>
      <c r="EZ62" s="16"/>
      <c r="FA62" s="16"/>
      <c r="FB62" s="16"/>
      <c r="FC62" s="16"/>
      <c r="FD62" s="16"/>
      <c r="FE62" s="16"/>
      <c r="FF62" s="16"/>
      <c r="FG62" s="16"/>
      <c r="FH62" s="16"/>
      <c r="FI62" s="16"/>
      <c r="FJ62" s="16"/>
      <c r="FK62" s="16"/>
      <c r="FL62" s="16"/>
      <c r="FM62" s="16"/>
      <c r="FN62" s="16"/>
      <c r="FO62" s="16"/>
      <c r="FP62" s="16"/>
      <c r="FQ62" s="16"/>
      <c r="FR62" s="16"/>
      <c r="FS62" s="16"/>
      <c r="FT62" s="16"/>
      <c r="FU62" s="16"/>
      <c r="FV62" s="16"/>
      <c r="FW62" s="16"/>
      <c r="FX62" s="16"/>
      <c r="FY62" s="16"/>
      <c r="FZ62" s="16"/>
      <c r="GA62" s="16"/>
      <c r="GB62" s="16"/>
      <c r="GC62" s="16"/>
      <c r="GD62" s="16"/>
      <c r="GE62" s="16"/>
      <c r="GF62" s="16"/>
      <c r="GG62" s="16"/>
      <c r="GH62" s="16"/>
      <c r="GI62" s="16"/>
      <c r="GJ62" s="16"/>
      <c r="GK62" s="16"/>
      <c r="GL62" s="16"/>
      <c r="GM62" s="16"/>
      <c r="GN62" s="16"/>
      <c r="GO62" s="16"/>
      <c r="GP62" s="16"/>
      <c r="GQ62" s="16"/>
      <c r="GR62" s="16"/>
      <c r="GS62" s="16"/>
      <c r="GT62" s="16"/>
      <c r="GU62" s="16"/>
      <c r="GV62" s="16"/>
      <c r="GW62" s="16"/>
      <c r="GX62" s="16"/>
      <c r="GY62" s="16"/>
      <c r="GZ62" s="16"/>
      <c r="HA62" s="16"/>
      <c r="HB62" s="16"/>
      <c r="HC62" s="16"/>
      <c r="HD62" s="16"/>
      <c r="HE62" s="16"/>
      <c r="HF62" s="16"/>
      <c r="HG62" s="16"/>
      <c r="HH62" s="16"/>
      <c r="HI62" s="16"/>
      <c r="HJ62" s="16"/>
      <c r="HK62" s="16"/>
      <c r="HL62" s="16"/>
      <c r="HM62" s="16"/>
      <c r="HN62" s="16"/>
      <c r="HO62" s="16"/>
      <c r="HP62" s="16"/>
      <c r="HQ62" s="16"/>
      <c r="HR62" s="16"/>
      <c r="HS62" s="16"/>
      <c r="HT62" s="16"/>
    </row>
    <row r="63" spans="1:228" ht="12.75" customHeight="1" x14ac:dyDescent="0.2">
      <c r="A63" s="67" t="s">
        <v>202</v>
      </c>
      <c r="B63" s="20">
        <v>3002</v>
      </c>
      <c r="C63" s="68" t="s">
        <v>198</v>
      </c>
      <c r="D63" s="21">
        <f t="shared" ca="1" si="0"/>
        <v>0</v>
      </c>
      <c r="E63" s="21">
        <f t="shared" ca="1" si="1"/>
        <v>0</v>
      </c>
      <c r="F63" s="21">
        <f t="shared" ca="1" si="2"/>
        <v>0</v>
      </c>
      <c r="G63" s="21">
        <f t="shared" ca="1" si="3"/>
        <v>241132757.13000003</v>
      </c>
      <c r="H63" s="21">
        <f t="shared" ca="1" si="4"/>
        <v>6033226.2200001106</v>
      </c>
      <c r="I63" s="21">
        <f t="shared" ca="1" si="5"/>
        <v>48642694.960000001</v>
      </c>
      <c r="J63" s="22">
        <f t="shared" ca="1" si="7"/>
        <v>295808678.31000012</v>
      </c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  <c r="AK63" s="16"/>
      <c r="AL63" s="16"/>
      <c r="AM63" s="16"/>
      <c r="AN63" s="16"/>
      <c r="AO63" s="16"/>
      <c r="AP63" s="16"/>
      <c r="AQ63" s="16"/>
      <c r="AR63" s="16"/>
      <c r="AS63" s="16"/>
      <c r="AT63" s="16"/>
      <c r="AU63" s="16"/>
      <c r="AV63" s="16"/>
      <c r="AW63" s="16"/>
      <c r="AX63" s="16"/>
      <c r="AY63" s="16"/>
      <c r="AZ63" s="16"/>
      <c r="BA63" s="16"/>
      <c r="BB63" s="16"/>
      <c r="BC63" s="16"/>
      <c r="BD63" s="16"/>
      <c r="BE63" s="16"/>
      <c r="BF63" s="16"/>
      <c r="BG63" s="16"/>
      <c r="BH63" s="16"/>
      <c r="BI63" s="16"/>
      <c r="BJ63" s="16"/>
      <c r="BK63" s="16"/>
      <c r="BL63" s="16"/>
      <c r="BM63" s="16"/>
      <c r="BN63" s="16"/>
      <c r="BO63" s="16"/>
      <c r="BP63" s="16"/>
      <c r="BQ63" s="16"/>
      <c r="BR63" s="16"/>
      <c r="BS63" s="16"/>
      <c r="BT63" s="16"/>
      <c r="BU63" s="16"/>
      <c r="BV63" s="16"/>
      <c r="BW63" s="16"/>
      <c r="BX63" s="16"/>
      <c r="BY63" s="16"/>
      <c r="BZ63" s="16"/>
      <c r="CA63" s="16"/>
      <c r="CB63" s="16"/>
      <c r="CC63" s="16"/>
      <c r="CD63" s="16"/>
      <c r="CE63" s="16"/>
      <c r="CF63" s="16"/>
      <c r="CG63" s="16"/>
      <c r="CH63" s="16"/>
      <c r="CI63" s="16"/>
      <c r="CJ63" s="16"/>
      <c r="CK63" s="16"/>
      <c r="CL63" s="16"/>
      <c r="CM63" s="16"/>
      <c r="CN63" s="16"/>
      <c r="CO63" s="16"/>
      <c r="CP63" s="16"/>
      <c r="CQ63" s="16"/>
      <c r="CR63" s="16"/>
      <c r="CS63" s="16"/>
      <c r="CT63" s="16"/>
      <c r="CU63" s="16"/>
      <c r="CV63" s="16"/>
      <c r="CW63" s="16"/>
      <c r="CX63" s="16"/>
      <c r="CY63" s="16"/>
      <c r="CZ63" s="16"/>
      <c r="DA63" s="16"/>
      <c r="DB63" s="16"/>
      <c r="DC63" s="16"/>
      <c r="DD63" s="16"/>
      <c r="DE63" s="16"/>
      <c r="DF63" s="16"/>
      <c r="DG63" s="16"/>
      <c r="DH63" s="16"/>
      <c r="DI63" s="16"/>
      <c r="DJ63" s="16"/>
      <c r="DK63" s="16"/>
      <c r="DL63" s="16"/>
      <c r="DM63" s="16"/>
      <c r="DN63" s="16"/>
      <c r="DO63" s="16"/>
      <c r="DP63" s="16"/>
      <c r="DQ63" s="16"/>
      <c r="DR63" s="16"/>
      <c r="DS63" s="16"/>
      <c r="DT63" s="16"/>
      <c r="DU63" s="16"/>
      <c r="DV63" s="16"/>
      <c r="DW63" s="16"/>
      <c r="DX63" s="16"/>
      <c r="DY63" s="16"/>
      <c r="DZ63" s="16"/>
      <c r="EA63" s="16"/>
      <c r="EB63" s="16"/>
      <c r="EC63" s="16"/>
      <c r="ED63" s="16"/>
      <c r="EE63" s="16"/>
      <c r="EF63" s="16"/>
      <c r="EG63" s="16"/>
      <c r="EH63" s="16"/>
      <c r="EI63" s="16"/>
      <c r="EJ63" s="16"/>
      <c r="EK63" s="16"/>
      <c r="EL63" s="16"/>
      <c r="EM63" s="16"/>
      <c r="EN63" s="16"/>
      <c r="EO63" s="16"/>
      <c r="EP63" s="16"/>
      <c r="EQ63" s="16"/>
      <c r="ER63" s="16"/>
      <c r="ES63" s="16"/>
      <c r="ET63" s="16"/>
      <c r="EU63" s="16"/>
      <c r="EV63" s="16"/>
      <c r="EW63" s="16"/>
      <c r="EX63" s="16"/>
      <c r="EY63" s="16"/>
      <c r="EZ63" s="16"/>
      <c r="FA63" s="16"/>
      <c r="FB63" s="16"/>
      <c r="FC63" s="16"/>
      <c r="FD63" s="16"/>
      <c r="FE63" s="16"/>
      <c r="FF63" s="16"/>
      <c r="FG63" s="16"/>
      <c r="FH63" s="16"/>
      <c r="FI63" s="16"/>
      <c r="FJ63" s="16"/>
      <c r="FK63" s="16"/>
      <c r="FL63" s="16"/>
      <c r="FM63" s="16"/>
      <c r="FN63" s="16"/>
      <c r="FO63" s="16"/>
      <c r="FP63" s="16"/>
      <c r="FQ63" s="16"/>
      <c r="FR63" s="16"/>
      <c r="FS63" s="16"/>
      <c r="FT63" s="16"/>
      <c r="FU63" s="16"/>
      <c r="FV63" s="16"/>
      <c r="FW63" s="16"/>
      <c r="FX63" s="16"/>
      <c r="FY63" s="16"/>
      <c r="FZ63" s="16"/>
      <c r="GA63" s="16"/>
      <c r="GB63" s="16"/>
      <c r="GC63" s="16"/>
      <c r="GD63" s="16"/>
      <c r="GE63" s="16"/>
      <c r="GF63" s="16"/>
      <c r="GG63" s="16"/>
      <c r="GH63" s="16"/>
      <c r="GI63" s="16"/>
      <c r="GJ63" s="16"/>
      <c r="GK63" s="16"/>
      <c r="GL63" s="16"/>
      <c r="GM63" s="16"/>
      <c r="GN63" s="16"/>
      <c r="GO63" s="16"/>
      <c r="GP63" s="16"/>
      <c r="GQ63" s="16"/>
      <c r="GR63" s="16"/>
      <c r="GS63" s="16"/>
      <c r="GT63" s="16"/>
      <c r="GU63" s="16"/>
      <c r="GV63" s="16"/>
      <c r="GW63" s="16"/>
      <c r="GX63" s="16"/>
      <c r="GY63" s="16"/>
      <c r="GZ63" s="16"/>
      <c r="HA63" s="16"/>
      <c r="HB63" s="16"/>
      <c r="HC63" s="16"/>
      <c r="HD63" s="16"/>
      <c r="HE63" s="16"/>
      <c r="HF63" s="16"/>
      <c r="HG63" s="16"/>
      <c r="HH63" s="16"/>
      <c r="HI63" s="16"/>
      <c r="HJ63" s="16"/>
      <c r="HK63" s="16"/>
      <c r="HL63" s="16"/>
      <c r="HM63" s="16"/>
      <c r="HN63" s="16"/>
      <c r="HO63" s="16"/>
      <c r="HP63" s="16"/>
      <c r="HQ63" s="16"/>
      <c r="HR63" s="16"/>
      <c r="HS63" s="16"/>
      <c r="HT63" s="16"/>
    </row>
    <row r="64" spans="1:228" ht="12.75" customHeight="1" x14ac:dyDescent="0.2">
      <c r="A64" s="67" t="s">
        <v>203</v>
      </c>
      <c r="B64" s="20">
        <v>3003</v>
      </c>
      <c r="C64" s="68" t="s">
        <v>198</v>
      </c>
      <c r="D64" s="21">
        <f t="shared" ca="1" si="0"/>
        <v>0</v>
      </c>
      <c r="E64" s="21">
        <f t="shared" ca="1" si="1"/>
        <v>0</v>
      </c>
      <c r="F64" s="21">
        <f t="shared" ca="1" si="2"/>
        <v>0</v>
      </c>
      <c r="G64" s="21">
        <f t="shared" ca="1" si="3"/>
        <v>841028207.45000005</v>
      </c>
      <c r="H64" s="21">
        <f t="shared" ca="1" si="4"/>
        <v>0</v>
      </c>
      <c r="I64" s="21">
        <f t="shared" ca="1" si="5"/>
        <v>202311387.29999998</v>
      </c>
      <c r="J64" s="22">
        <f t="shared" ca="1" si="7"/>
        <v>1043339594.75</v>
      </c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  <c r="BM64" s="16"/>
      <c r="BN64" s="16"/>
      <c r="BO64" s="16"/>
      <c r="BP64" s="16"/>
      <c r="BQ64" s="16"/>
      <c r="BR64" s="16"/>
      <c r="BS64" s="16"/>
      <c r="BT64" s="16"/>
      <c r="BU64" s="16"/>
      <c r="BV64" s="16"/>
      <c r="BW64" s="16"/>
      <c r="BX64" s="16"/>
      <c r="BY64" s="16"/>
      <c r="BZ64" s="16"/>
      <c r="CA64" s="16"/>
      <c r="CB64" s="16"/>
      <c r="CC64" s="16"/>
      <c r="CD64" s="16"/>
      <c r="CE64" s="16"/>
      <c r="CF64" s="16"/>
      <c r="CG64" s="16"/>
      <c r="CH64" s="16"/>
      <c r="CI64" s="16"/>
      <c r="CJ64" s="16"/>
      <c r="CK64" s="16"/>
      <c r="CL64" s="16"/>
      <c r="CM64" s="16"/>
      <c r="CN64" s="16"/>
      <c r="CO64" s="16"/>
      <c r="CP64" s="16"/>
      <c r="CQ64" s="16"/>
      <c r="CR64" s="16"/>
      <c r="CS64" s="16"/>
      <c r="CT64" s="16"/>
      <c r="CU64" s="16"/>
      <c r="CV64" s="16"/>
      <c r="CW64" s="16"/>
      <c r="CX64" s="16"/>
      <c r="CY64" s="16"/>
      <c r="CZ64" s="16"/>
      <c r="DA64" s="16"/>
      <c r="DB64" s="16"/>
      <c r="DC64" s="16"/>
      <c r="DD64" s="16"/>
      <c r="DE64" s="16"/>
      <c r="DF64" s="16"/>
      <c r="DG64" s="16"/>
      <c r="DH64" s="16"/>
      <c r="DI64" s="16"/>
      <c r="DJ64" s="16"/>
      <c r="DK64" s="16"/>
      <c r="DL64" s="16"/>
      <c r="DM64" s="16"/>
      <c r="DN64" s="16"/>
      <c r="DO64" s="16"/>
      <c r="DP64" s="16"/>
      <c r="DQ64" s="16"/>
      <c r="DR64" s="16"/>
      <c r="DS64" s="16"/>
      <c r="DT64" s="16"/>
      <c r="DU64" s="16"/>
      <c r="DV64" s="16"/>
      <c r="DW64" s="16"/>
      <c r="DX64" s="16"/>
      <c r="DY64" s="16"/>
      <c r="DZ64" s="16"/>
      <c r="EA64" s="16"/>
      <c r="EB64" s="16"/>
      <c r="EC64" s="16"/>
      <c r="ED64" s="16"/>
      <c r="EE64" s="16"/>
      <c r="EF64" s="16"/>
      <c r="EG64" s="16"/>
      <c r="EH64" s="16"/>
      <c r="EI64" s="16"/>
      <c r="EJ64" s="16"/>
      <c r="EK64" s="16"/>
      <c r="EL64" s="16"/>
      <c r="EM64" s="16"/>
      <c r="EN64" s="16"/>
      <c r="EO64" s="16"/>
      <c r="EP64" s="16"/>
      <c r="EQ64" s="16"/>
      <c r="ER64" s="16"/>
      <c r="ES64" s="16"/>
      <c r="ET64" s="16"/>
      <c r="EU64" s="16"/>
      <c r="EV64" s="16"/>
      <c r="EW64" s="16"/>
      <c r="EX64" s="16"/>
      <c r="EY64" s="16"/>
      <c r="EZ64" s="16"/>
      <c r="FA64" s="16"/>
      <c r="FB64" s="16"/>
      <c r="FC64" s="16"/>
      <c r="FD64" s="16"/>
      <c r="FE64" s="16"/>
      <c r="FF64" s="16"/>
      <c r="FG64" s="16"/>
      <c r="FH64" s="16"/>
      <c r="FI64" s="16"/>
      <c r="FJ64" s="16"/>
      <c r="FK64" s="16"/>
      <c r="FL64" s="16"/>
      <c r="FM64" s="16"/>
      <c r="FN64" s="16"/>
      <c r="FO64" s="16"/>
      <c r="FP64" s="16"/>
      <c r="FQ64" s="16"/>
      <c r="FR64" s="16"/>
      <c r="FS64" s="16"/>
      <c r="FT64" s="16"/>
      <c r="FU64" s="16"/>
      <c r="FV64" s="16"/>
      <c r="FW64" s="16"/>
      <c r="FX64" s="16"/>
      <c r="FY64" s="16"/>
      <c r="FZ64" s="16"/>
      <c r="GA64" s="16"/>
      <c r="GB64" s="16"/>
      <c r="GC64" s="16"/>
      <c r="GD64" s="16"/>
      <c r="GE64" s="16"/>
      <c r="GF64" s="16"/>
      <c r="GG64" s="16"/>
      <c r="GH64" s="16"/>
      <c r="GI64" s="16"/>
      <c r="GJ64" s="16"/>
      <c r="GK64" s="16"/>
      <c r="GL64" s="16"/>
      <c r="GM64" s="16"/>
      <c r="GN64" s="16"/>
      <c r="GO64" s="16"/>
      <c r="GP64" s="16"/>
      <c r="GQ64" s="16"/>
      <c r="GR64" s="16"/>
      <c r="GS64" s="16"/>
      <c r="GT64" s="16"/>
      <c r="GU64" s="16"/>
      <c r="GV64" s="16"/>
      <c r="GW64" s="16"/>
      <c r="GX64" s="16"/>
      <c r="GY64" s="16"/>
      <c r="GZ64" s="16"/>
      <c r="HA64" s="16"/>
      <c r="HB64" s="16"/>
      <c r="HC64" s="16"/>
      <c r="HD64" s="16"/>
      <c r="HE64" s="16"/>
      <c r="HF64" s="16"/>
      <c r="HG64" s="16"/>
      <c r="HH64" s="16"/>
      <c r="HI64" s="16"/>
      <c r="HJ64" s="16"/>
      <c r="HK64" s="16"/>
      <c r="HL64" s="16"/>
      <c r="HM64" s="16"/>
      <c r="HN64" s="16"/>
      <c r="HO64" s="16"/>
      <c r="HP64" s="16"/>
      <c r="HQ64" s="16"/>
      <c r="HR64" s="16"/>
      <c r="HS64" s="16"/>
      <c r="HT64" s="16"/>
    </row>
    <row r="65" spans="1:228" ht="12.75" customHeight="1" x14ac:dyDescent="0.2">
      <c r="A65" s="67" t="s">
        <v>204</v>
      </c>
      <c r="B65" s="20">
        <v>3004</v>
      </c>
      <c r="C65" s="68" t="s">
        <v>198</v>
      </c>
      <c r="D65" s="21">
        <f t="shared" ca="1" si="0"/>
        <v>19902961.140000001</v>
      </c>
      <c r="E65" s="21">
        <f t="shared" ca="1" si="1"/>
        <v>0</v>
      </c>
      <c r="F65" s="21">
        <f t="shared" ca="1" si="2"/>
        <v>20000</v>
      </c>
      <c r="G65" s="21">
        <f t="shared" ca="1" si="3"/>
        <v>850468435.51999998</v>
      </c>
      <c r="H65" s="21">
        <f t="shared" ca="1" si="4"/>
        <v>4143717.6799999997</v>
      </c>
      <c r="I65" s="21">
        <f t="shared" ca="1" si="5"/>
        <v>986877910.14999747</v>
      </c>
      <c r="J65" s="22">
        <f t="shared" ca="1" si="7"/>
        <v>1861413024.4899974</v>
      </c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/>
      <c r="DV65" s="16"/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16"/>
      <c r="FG65" s="16"/>
      <c r="FH65" s="16"/>
      <c r="FI65" s="16"/>
      <c r="FJ65" s="16"/>
      <c r="FK65" s="16"/>
      <c r="FL65" s="16"/>
      <c r="FM65" s="16"/>
      <c r="FN65" s="16"/>
      <c r="FO65" s="16"/>
      <c r="FP65" s="16"/>
      <c r="FQ65" s="16"/>
      <c r="FR65" s="16"/>
      <c r="FS65" s="16"/>
      <c r="FT65" s="16"/>
      <c r="FU65" s="16"/>
      <c r="FV65" s="16"/>
      <c r="FW65" s="16"/>
      <c r="FX65" s="16"/>
      <c r="FY65" s="16"/>
      <c r="FZ65" s="16"/>
      <c r="GA65" s="16"/>
      <c r="GB65" s="16"/>
      <c r="GC65" s="16"/>
      <c r="GD65" s="16"/>
      <c r="GE65" s="16"/>
      <c r="GF65" s="16"/>
      <c r="GG65" s="16"/>
      <c r="GH65" s="16"/>
      <c r="GI65" s="16"/>
      <c r="GJ65" s="16"/>
      <c r="GK65" s="16"/>
      <c r="GL65" s="16"/>
      <c r="GM65" s="16"/>
      <c r="GN65" s="16"/>
      <c r="GO65" s="16"/>
      <c r="GP65" s="16"/>
      <c r="GQ65" s="16"/>
      <c r="GR65" s="16"/>
      <c r="GS65" s="16"/>
      <c r="GT65" s="16"/>
      <c r="GU65" s="16"/>
      <c r="GV65" s="16"/>
      <c r="GW65" s="16"/>
      <c r="GX65" s="16"/>
      <c r="GY65" s="16"/>
      <c r="GZ65" s="16"/>
      <c r="HA65" s="16"/>
      <c r="HB65" s="16"/>
      <c r="HC65" s="16"/>
      <c r="HD65" s="16"/>
      <c r="HE65" s="16"/>
      <c r="HF65" s="16"/>
      <c r="HG65" s="16"/>
      <c r="HH65" s="16"/>
      <c r="HI65" s="16"/>
      <c r="HJ65" s="16"/>
      <c r="HK65" s="16"/>
      <c r="HL65" s="16"/>
      <c r="HM65" s="16"/>
      <c r="HN65" s="16"/>
      <c r="HO65" s="16"/>
      <c r="HP65" s="16"/>
      <c r="HQ65" s="16"/>
      <c r="HR65" s="16"/>
      <c r="HS65" s="16"/>
      <c r="HT65" s="16"/>
    </row>
    <row r="66" spans="1:228" ht="12.75" customHeight="1" x14ac:dyDescent="0.2">
      <c r="A66" s="67" t="s">
        <v>205</v>
      </c>
      <c r="B66" s="20">
        <v>3005</v>
      </c>
      <c r="C66" s="68" t="s">
        <v>198</v>
      </c>
      <c r="D66" s="21">
        <f t="shared" ca="1" si="0"/>
        <v>0</v>
      </c>
      <c r="E66" s="21">
        <f t="shared" ca="1" si="1"/>
        <v>0</v>
      </c>
      <c r="F66" s="21">
        <f t="shared" ca="1" si="2"/>
        <v>0</v>
      </c>
      <c r="G66" s="21">
        <f t="shared" ca="1" si="3"/>
        <v>228743887.86002693</v>
      </c>
      <c r="H66" s="21">
        <f t="shared" ca="1" si="4"/>
        <v>0</v>
      </c>
      <c r="I66" s="21">
        <f t="shared" ca="1" si="5"/>
        <v>-21454.240000000002</v>
      </c>
      <c r="J66" s="22">
        <f t="shared" ca="1" si="7"/>
        <v>228722433.62002692</v>
      </c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/>
      <c r="BT66" s="16"/>
      <c r="BU66" s="16"/>
      <c r="BV66" s="16"/>
      <c r="BW66" s="16"/>
      <c r="BX66" s="16"/>
      <c r="BY66" s="16"/>
      <c r="BZ66" s="16"/>
      <c r="CA66" s="16"/>
      <c r="CB66" s="16"/>
      <c r="CC66" s="16"/>
      <c r="CD66" s="16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6"/>
      <c r="DG66" s="16"/>
      <c r="DH66" s="16"/>
      <c r="DI66" s="16"/>
      <c r="DJ66" s="16"/>
      <c r="DK66" s="16"/>
      <c r="DL66" s="16"/>
      <c r="DM66" s="16"/>
      <c r="DN66" s="16"/>
      <c r="DO66" s="16"/>
      <c r="DP66" s="16"/>
      <c r="DQ66" s="16"/>
      <c r="DR66" s="16"/>
      <c r="DS66" s="16"/>
      <c r="DT66" s="16"/>
      <c r="DU66" s="16"/>
      <c r="DV66" s="16"/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  <c r="GB66" s="16"/>
      <c r="GC66" s="16"/>
      <c r="GD66" s="16"/>
      <c r="GE66" s="16"/>
      <c r="GF66" s="16"/>
      <c r="GG66" s="16"/>
      <c r="GH66" s="16"/>
      <c r="GI66" s="16"/>
      <c r="GJ66" s="16"/>
      <c r="GK66" s="16"/>
      <c r="GL66" s="16"/>
      <c r="GM66" s="16"/>
      <c r="GN66" s="16"/>
      <c r="GO66" s="16"/>
      <c r="GP66" s="16"/>
      <c r="GQ66" s="16"/>
      <c r="GR66" s="16"/>
      <c r="GS66" s="16"/>
      <c r="GT66" s="16"/>
      <c r="GU66" s="16"/>
      <c r="GV66" s="16"/>
      <c r="GW66" s="16"/>
      <c r="GX66" s="16"/>
      <c r="GY66" s="16"/>
      <c r="GZ66" s="16"/>
      <c r="HA66" s="16"/>
      <c r="HB66" s="16"/>
      <c r="HC66" s="16"/>
      <c r="HD66" s="16"/>
      <c r="HE66" s="16"/>
      <c r="HF66" s="16"/>
      <c r="HG66" s="16"/>
      <c r="HH66" s="16"/>
      <c r="HI66" s="16"/>
      <c r="HJ66" s="16"/>
      <c r="HK66" s="16"/>
      <c r="HL66" s="16"/>
      <c r="HM66" s="16"/>
      <c r="HN66" s="16"/>
      <c r="HO66" s="16"/>
      <c r="HP66" s="16"/>
      <c r="HQ66" s="16"/>
      <c r="HR66" s="16"/>
      <c r="HS66" s="16"/>
      <c r="HT66" s="16"/>
    </row>
    <row r="67" spans="1:228" ht="12.75" customHeight="1" x14ac:dyDescent="0.2">
      <c r="A67" s="67" t="s">
        <v>206</v>
      </c>
      <c r="B67" s="20">
        <v>3006</v>
      </c>
      <c r="C67" s="68" t="s">
        <v>198</v>
      </c>
      <c r="D67" s="21">
        <f t="shared" ca="1" si="0"/>
        <v>0</v>
      </c>
      <c r="E67" s="21">
        <f t="shared" ca="1" si="1"/>
        <v>0</v>
      </c>
      <c r="F67" s="21">
        <f t="shared" ca="1" si="2"/>
        <v>0</v>
      </c>
      <c r="G67" s="21">
        <f t="shared" ca="1" si="3"/>
        <v>347901463.88885999</v>
      </c>
      <c r="H67" s="21">
        <f t="shared" ca="1" si="4"/>
        <v>0</v>
      </c>
      <c r="I67" s="21">
        <f t="shared" ca="1" si="5"/>
        <v>1335488309.1911373</v>
      </c>
      <c r="J67" s="22">
        <f t="shared" ca="1" si="7"/>
        <v>1683389773.0799973</v>
      </c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/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/>
      <c r="DV67" s="16"/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  <c r="GB67" s="16"/>
      <c r="GC67" s="16"/>
      <c r="GD67" s="16"/>
      <c r="GE67" s="16"/>
      <c r="GF67" s="16"/>
      <c r="GG67" s="16"/>
      <c r="GH67" s="16"/>
      <c r="GI67" s="16"/>
      <c r="GJ67" s="16"/>
      <c r="GK67" s="16"/>
      <c r="GL67" s="16"/>
      <c r="GM67" s="16"/>
      <c r="GN67" s="16"/>
      <c r="GO67" s="16"/>
      <c r="GP67" s="16"/>
      <c r="GQ67" s="16"/>
      <c r="GR67" s="16"/>
      <c r="GS67" s="16"/>
      <c r="GT67" s="16"/>
      <c r="GU67" s="16"/>
      <c r="GV67" s="16"/>
      <c r="GW67" s="16"/>
      <c r="GX67" s="16"/>
      <c r="GY67" s="16"/>
      <c r="GZ67" s="16"/>
      <c r="HA67" s="16"/>
      <c r="HB67" s="16"/>
      <c r="HC67" s="16"/>
      <c r="HD67" s="16"/>
      <c r="HE67" s="16"/>
      <c r="HF67" s="16"/>
      <c r="HG67" s="16"/>
      <c r="HH67" s="16"/>
      <c r="HI67" s="16"/>
      <c r="HJ67" s="16"/>
      <c r="HK67" s="16"/>
      <c r="HL67" s="16"/>
      <c r="HM67" s="16"/>
      <c r="HN67" s="16"/>
      <c r="HO67" s="16"/>
      <c r="HP67" s="16"/>
      <c r="HQ67" s="16"/>
      <c r="HR67" s="16"/>
      <c r="HS67" s="16"/>
      <c r="HT67" s="16"/>
    </row>
    <row r="68" spans="1:228" ht="12.75" customHeight="1" x14ac:dyDescent="0.2">
      <c r="A68" s="67" t="s">
        <v>207</v>
      </c>
      <c r="B68" s="20">
        <v>3007</v>
      </c>
      <c r="C68" s="68" t="s">
        <v>198</v>
      </c>
      <c r="D68" s="21">
        <f t="shared" ca="1" si="0"/>
        <v>0</v>
      </c>
      <c r="E68" s="21">
        <f t="shared" ca="1" si="1"/>
        <v>0</v>
      </c>
      <c r="F68" s="21">
        <f t="shared" ca="1" si="2"/>
        <v>0</v>
      </c>
      <c r="G68" s="21">
        <f t="shared" ca="1" si="3"/>
        <v>57235684.470000006</v>
      </c>
      <c r="H68" s="21">
        <f t="shared" ca="1" si="4"/>
        <v>35744207.43</v>
      </c>
      <c r="I68" s="21">
        <f t="shared" ca="1" si="5"/>
        <v>1235449.3999999999</v>
      </c>
      <c r="J68" s="22">
        <f t="shared" ca="1" si="7"/>
        <v>94215341.300000012</v>
      </c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  <c r="BX68" s="16"/>
      <c r="BY68" s="16"/>
      <c r="BZ68" s="16"/>
      <c r="CA68" s="16"/>
      <c r="CB68" s="16"/>
      <c r="CC68" s="16"/>
      <c r="CD68" s="16"/>
      <c r="CE68" s="16"/>
      <c r="CF68" s="16"/>
      <c r="CG68" s="16"/>
      <c r="CH68" s="16"/>
      <c r="CI68" s="16"/>
      <c r="CJ68" s="16"/>
      <c r="CK68" s="16"/>
      <c r="CL68" s="16"/>
      <c r="CM68" s="16"/>
      <c r="CN68" s="16"/>
      <c r="CO68" s="16"/>
      <c r="CP68" s="16"/>
      <c r="CQ68" s="16"/>
      <c r="CR68" s="16"/>
      <c r="CS68" s="16"/>
      <c r="CT68" s="16"/>
      <c r="CU68" s="16"/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6"/>
      <c r="DG68" s="16"/>
      <c r="DH68" s="16"/>
      <c r="DI68" s="16"/>
      <c r="DJ68" s="16"/>
      <c r="DK68" s="16"/>
      <c r="DL68" s="16"/>
      <c r="DM68" s="16"/>
      <c r="DN68" s="16"/>
      <c r="DO68" s="16"/>
      <c r="DP68" s="16"/>
      <c r="DQ68" s="16"/>
      <c r="DR68" s="16"/>
      <c r="DS68" s="16"/>
      <c r="DT68" s="16"/>
      <c r="DU68" s="16"/>
      <c r="DV68" s="16"/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  <c r="EY68" s="16"/>
      <c r="EZ68" s="16"/>
      <c r="FA68" s="16"/>
      <c r="FB68" s="16"/>
      <c r="FC68" s="16"/>
      <c r="FD68" s="16"/>
      <c r="FE68" s="16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  <c r="GB68" s="16"/>
      <c r="GC68" s="16"/>
      <c r="GD68" s="16"/>
      <c r="GE68" s="16"/>
      <c r="GF68" s="16"/>
      <c r="GG68" s="16"/>
      <c r="GH68" s="16"/>
      <c r="GI68" s="16"/>
      <c r="GJ68" s="16"/>
      <c r="GK68" s="16"/>
      <c r="GL68" s="16"/>
      <c r="GM68" s="16"/>
      <c r="GN68" s="16"/>
      <c r="GO68" s="16"/>
      <c r="GP68" s="16"/>
      <c r="GQ68" s="16"/>
      <c r="GR68" s="16"/>
      <c r="GS68" s="16"/>
      <c r="GT68" s="16"/>
      <c r="GU68" s="16"/>
      <c r="GV68" s="16"/>
      <c r="GW68" s="16"/>
      <c r="GX68" s="16"/>
      <c r="GY68" s="16"/>
      <c r="GZ68" s="16"/>
      <c r="HA68" s="16"/>
      <c r="HB68" s="16"/>
      <c r="HC68" s="16"/>
      <c r="HD68" s="16"/>
      <c r="HE68" s="16"/>
      <c r="HF68" s="16"/>
      <c r="HG68" s="16"/>
      <c r="HH68" s="16"/>
      <c r="HI68" s="16"/>
      <c r="HJ68" s="16"/>
      <c r="HK68" s="16"/>
      <c r="HL68" s="16"/>
      <c r="HM68" s="16"/>
      <c r="HN68" s="16"/>
      <c r="HO68" s="16"/>
      <c r="HP68" s="16"/>
      <c r="HQ68" s="16"/>
      <c r="HR68" s="16"/>
      <c r="HS68" s="16"/>
      <c r="HT68" s="16"/>
    </row>
    <row r="69" spans="1:228" ht="12.75" customHeight="1" x14ac:dyDescent="0.2">
      <c r="A69" s="67" t="s">
        <v>208</v>
      </c>
      <c r="B69" s="20">
        <v>3008</v>
      </c>
      <c r="C69" s="68" t="s">
        <v>198</v>
      </c>
      <c r="D69" s="21">
        <f t="shared" ca="1" si="0"/>
        <v>0</v>
      </c>
      <c r="E69" s="21">
        <f t="shared" ca="1" si="1"/>
        <v>0</v>
      </c>
      <c r="F69" s="21">
        <f t="shared" ca="1" si="2"/>
        <v>0</v>
      </c>
      <c r="G69" s="21">
        <f t="shared" ca="1" si="3"/>
        <v>275377937.48000002</v>
      </c>
      <c r="H69" s="21">
        <f t="shared" ca="1" si="4"/>
        <v>13520911.710000001</v>
      </c>
      <c r="I69" s="21">
        <f t="shared" ca="1" si="5"/>
        <v>-18165322.760000002</v>
      </c>
      <c r="J69" s="22">
        <f t="shared" ca="1" si="7"/>
        <v>270733526.43000001</v>
      </c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  <c r="BM69" s="16"/>
      <c r="BN69" s="16"/>
      <c r="BO69" s="16"/>
      <c r="BP69" s="16"/>
      <c r="BQ69" s="16"/>
      <c r="BR69" s="16"/>
      <c r="BS69" s="16"/>
      <c r="BT69" s="16"/>
      <c r="BU69" s="16"/>
      <c r="BV69" s="16"/>
      <c r="BW69" s="16"/>
      <c r="BX69" s="16"/>
      <c r="BY69" s="16"/>
      <c r="BZ69" s="16"/>
      <c r="CA69" s="16"/>
      <c r="CB69" s="16"/>
      <c r="CC69" s="16"/>
      <c r="CD69" s="16"/>
      <c r="CE69" s="16"/>
      <c r="CF69" s="16"/>
      <c r="CG69" s="16"/>
      <c r="CH69" s="16"/>
      <c r="CI69" s="16"/>
      <c r="CJ69" s="16"/>
      <c r="CK69" s="16"/>
      <c r="CL69" s="16"/>
      <c r="CM69" s="16"/>
      <c r="CN69" s="16"/>
      <c r="CO69" s="16"/>
      <c r="CP69" s="16"/>
      <c r="CQ69" s="16"/>
      <c r="CR69" s="16"/>
      <c r="CS69" s="16"/>
      <c r="CT69" s="16"/>
      <c r="CU69" s="16"/>
      <c r="CV69" s="16"/>
      <c r="CW69" s="16"/>
      <c r="CX69" s="16"/>
      <c r="CY69" s="16"/>
      <c r="CZ69" s="16"/>
      <c r="DA69" s="16"/>
      <c r="DB69" s="16"/>
      <c r="DC69" s="16"/>
      <c r="DD69" s="16"/>
      <c r="DE69" s="16"/>
      <c r="DF69" s="16"/>
      <c r="DG69" s="16"/>
      <c r="DH69" s="16"/>
      <c r="DI69" s="16"/>
      <c r="DJ69" s="16"/>
      <c r="DK69" s="16"/>
      <c r="DL69" s="16"/>
      <c r="DM69" s="16"/>
      <c r="DN69" s="16"/>
      <c r="DO69" s="16"/>
      <c r="DP69" s="16"/>
      <c r="DQ69" s="16"/>
      <c r="DR69" s="16"/>
      <c r="DS69" s="16"/>
      <c r="DT69" s="16"/>
      <c r="DU69" s="16"/>
      <c r="DV69" s="16"/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  <c r="GB69" s="16"/>
      <c r="GC69" s="16"/>
      <c r="GD69" s="16"/>
      <c r="GE69" s="16"/>
      <c r="GF69" s="16"/>
      <c r="GG69" s="16"/>
      <c r="GH69" s="16"/>
      <c r="GI69" s="16"/>
      <c r="GJ69" s="16"/>
      <c r="GK69" s="16"/>
      <c r="GL69" s="16"/>
      <c r="GM69" s="16"/>
      <c r="GN69" s="16"/>
      <c r="GO69" s="16"/>
      <c r="GP69" s="16"/>
      <c r="GQ69" s="16"/>
      <c r="GR69" s="16"/>
      <c r="GS69" s="16"/>
      <c r="GT69" s="16"/>
      <c r="GU69" s="16"/>
      <c r="GV69" s="16"/>
      <c r="GW69" s="16"/>
      <c r="GX69" s="16"/>
      <c r="GY69" s="16"/>
      <c r="GZ69" s="16"/>
      <c r="HA69" s="16"/>
      <c r="HB69" s="16"/>
      <c r="HC69" s="16"/>
      <c r="HD69" s="16"/>
      <c r="HE69" s="16"/>
      <c r="HF69" s="16"/>
      <c r="HG69" s="16"/>
      <c r="HH69" s="16"/>
      <c r="HI69" s="16"/>
      <c r="HJ69" s="16"/>
      <c r="HK69" s="16"/>
      <c r="HL69" s="16"/>
      <c r="HM69" s="16"/>
      <c r="HN69" s="16"/>
      <c r="HO69" s="16"/>
      <c r="HP69" s="16"/>
      <c r="HQ69" s="16"/>
      <c r="HR69" s="16"/>
      <c r="HS69" s="16"/>
      <c r="HT69" s="16"/>
    </row>
    <row r="70" spans="1:228" ht="12.75" customHeight="1" x14ac:dyDescent="0.2">
      <c r="A70" s="67" t="s">
        <v>209</v>
      </c>
      <c r="B70" s="20">
        <v>3009</v>
      </c>
      <c r="C70" s="68" t="s">
        <v>198</v>
      </c>
      <c r="D70" s="21">
        <f t="shared" ca="1" si="0"/>
        <v>0</v>
      </c>
      <c r="E70" s="21">
        <f t="shared" ca="1" si="1"/>
        <v>0</v>
      </c>
      <c r="F70" s="21">
        <f t="shared" ca="1" si="2"/>
        <v>0</v>
      </c>
      <c r="G70" s="21">
        <f t="shared" ca="1" si="3"/>
        <v>1675784961.76</v>
      </c>
      <c r="H70" s="21">
        <f t="shared" ca="1" si="4"/>
        <v>7350930.3596532829</v>
      </c>
      <c r="I70" s="21">
        <f t="shared" ca="1" si="5"/>
        <v>86383111.920000002</v>
      </c>
      <c r="J70" s="22">
        <f t="shared" ca="1" si="7"/>
        <v>1769519004.0396533</v>
      </c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  <c r="GB70" s="16"/>
      <c r="GC70" s="16"/>
      <c r="GD70" s="16"/>
      <c r="GE70" s="16"/>
      <c r="GF70" s="16"/>
      <c r="GG70" s="16"/>
      <c r="GH70" s="16"/>
      <c r="GI70" s="16"/>
      <c r="GJ70" s="16"/>
      <c r="GK70" s="16"/>
      <c r="GL70" s="16"/>
      <c r="GM70" s="16"/>
      <c r="GN70" s="16"/>
      <c r="GO70" s="16"/>
      <c r="GP70" s="16"/>
      <c r="GQ70" s="16"/>
      <c r="GR70" s="16"/>
      <c r="GS70" s="16"/>
      <c r="GT70" s="16"/>
      <c r="GU70" s="16"/>
      <c r="GV70" s="16"/>
      <c r="GW70" s="16"/>
      <c r="GX70" s="16"/>
      <c r="GY70" s="16"/>
      <c r="GZ70" s="16"/>
      <c r="HA70" s="16"/>
      <c r="HB70" s="16"/>
      <c r="HC70" s="16"/>
      <c r="HD70" s="16"/>
      <c r="HE70" s="16"/>
      <c r="HF70" s="16"/>
      <c r="HG70" s="16"/>
      <c r="HH70" s="16"/>
      <c r="HI70" s="16"/>
      <c r="HJ70" s="16"/>
      <c r="HK70" s="16"/>
      <c r="HL70" s="16"/>
      <c r="HM70" s="16"/>
      <c r="HN70" s="16"/>
      <c r="HO70" s="16"/>
      <c r="HP70" s="16"/>
      <c r="HQ70" s="16"/>
      <c r="HR70" s="16"/>
      <c r="HS70" s="16"/>
      <c r="HT70" s="16"/>
    </row>
    <row r="71" spans="1:228" ht="12.75" customHeight="1" x14ac:dyDescent="0.2">
      <c r="A71" s="67" t="s">
        <v>210</v>
      </c>
      <c r="B71" s="20">
        <v>3011</v>
      </c>
      <c r="C71" s="68" t="s">
        <v>198</v>
      </c>
      <c r="D71" s="21">
        <f t="shared" ca="1" si="0"/>
        <v>0</v>
      </c>
      <c r="E71" s="21">
        <f t="shared" ca="1" si="1"/>
        <v>0</v>
      </c>
      <c r="F71" s="21">
        <f t="shared" ca="1" si="2"/>
        <v>0</v>
      </c>
      <c r="G71" s="21">
        <f t="shared" ca="1" si="3"/>
        <v>523805794.41067207</v>
      </c>
      <c r="H71" s="21">
        <f t="shared" ca="1" si="4"/>
        <v>321438.44</v>
      </c>
      <c r="I71" s="21">
        <f t="shared" ca="1" si="5"/>
        <v>67937959.620414987</v>
      </c>
      <c r="J71" s="22">
        <f t="shared" ca="1" si="7"/>
        <v>592065192.4710871</v>
      </c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  <c r="BC71" s="16"/>
      <c r="BD71" s="16"/>
      <c r="BE71" s="16"/>
      <c r="BF71" s="16"/>
      <c r="BG71" s="16"/>
      <c r="BH71" s="16"/>
      <c r="BI71" s="16"/>
      <c r="BJ71" s="16"/>
      <c r="BK71" s="16"/>
      <c r="BL71" s="16"/>
      <c r="BM71" s="16"/>
      <c r="BN71" s="16"/>
      <c r="BO71" s="16"/>
      <c r="BP71" s="16"/>
      <c r="BQ71" s="16"/>
      <c r="BR71" s="16"/>
      <c r="BS71" s="16"/>
      <c r="BT71" s="16"/>
      <c r="BU71" s="16"/>
      <c r="BV71" s="16"/>
      <c r="BW71" s="16"/>
      <c r="BX71" s="16"/>
      <c r="BY71" s="16"/>
      <c r="BZ71" s="16"/>
      <c r="CA71" s="16"/>
      <c r="CB71" s="16"/>
      <c r="CC71" s="16"/>
      <c r="CD71" s="16"/>
      <c r="CE71" s="16"/>
      <c r="CF71" s="16"/>
      <c r="CG71" s="16"/>
      <c r="CH71" s="16"/>
      <c r="CI71" s="16"/>
      <c r="CJ71" s="16"/>
      <c r="CK71" s="16"/>
      <c r="CL71" s="16"/>
      <c r="CM71" s="16"/>
      <c r="CN71" s="16"/>
      <c r="CO71" s="16"/>
      <c r="CP71" s="16"/>
      <c r="CQ71" s="16"/>
      <c r="CR71" s="16"/>
      <c r="CS71" s="16"/>
      <c r="CT71" s="16"/>
      <c r="CU71" s="16"/>
      <c r="CV71" s="16"/>
      <c r="CW71" s="16"/>
      <c r="CX71" s="16"/>
      <c r="CY71" s="16"/>
      <c r="CZ71" s="16"/>
      <c r="DA71" s="16"/>
      <c r="DB71" s="16"/>
      <c r="DC71" s="16"/>
      <c r="DD71" s="16"/>
      <c r="DE71" s="16"/>
      <c r="DF71" s="16"/>
      <c r="DG71" s="16"/>
      <c r="DH71" s="16"/>
      <c r="DI71" s="16"/>
      <c r="DJ71" s="16"/>
      <c r="DK71" s="16"/>
      <c r="DL71" s="16"/>
      <c r="DM71" s="16"/>
      <c r="DN71" s="16"/>
      <c r="DO71" s="16"/>
      <c r="DP71" s="16"/>
      <c r="DQ71" s="16"/>
      <c r="DR71" s="16"/>
      <c r="DS71" s="16"/>
      <c r="DT71" s="16"/>
      <c r="DU71" s="16"/>
      <c r="DV71" s="16"/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  <c r="GB71" s="16"/>
      <c r="GC71" s="16"/>
      <c r="GD71" s="16"/>
      <c r="GE71" s="16"/>
      <c r="GF71" s="16"/>
      <c r="GG71" s="16"/>
      <c r="GH71" s="16"/>
      <c r="GI71" s="16"/>
      <c r="GJ71" s="16"/>
      <c r="GK71" s="16"/>
      <c r="GL71" s="16"/>
      <c r="GM71" s="16"/>
      <c r="GN71" s="16"/>
      <c r="GO71" s="16"/>
      <c r="GP71" s="16"/>
      <c r="GQ71" s="16"/>
      <c r="GR71" s="16"/>
      <c r="GS71" s="16"/>
      <c r="GT71" s="16"/>
      <c r="GU71" s="16"/>
      <c r="GV71" s="16"/>
      <c r="GW71" s="16"/>
      <c r="GX71" s="16"/>
      <c r="GY71" s="16"/>
      <c r="GZ71" s="16"/>
      <c r="HA71" s="16"/>
      <c r="HB71" s="16"/>
      <c r="HC71" s="16"/>
      <c r="HD71" s="16"/>
      <c r="HE71" s="16"/>
      <c r="HF71" s="16"/>
      <c r="HG71" s="16"/>
      <c r="HH71" s="16"/>
      <c r="HI71" s="16"/>
      <c r="HJ71" s="16"/>
      <c r="HK71" s="16"/>
      <c r="HL71" s="16"/>
      <c r="HM71" s="16"/>
      <c r="HN71" s="16"/>
      <c r="HO71" s="16"/>
      <c r="HP71" s="16"/>
      <c r="HQ71" s="16"/>
      <c r="HR71" s="16"/>
      <c r="HS71" s="16"/>
      <c r="HT71" s="16"/>
    </row>
    <row r="72" spans="1:228" ht="12.75" customHeight="1" x14ac:dyDescent="0.2">
      <c r="A72" s="67" t="s">
        <v>211</v>
      </c>
      <c r="B72" s="20">
        <v>3012</v>
      </c>
      <c r="C72" s="68" t="s">
        <v>198</v>
      </c>
      <c r="D72" s="21">
        <f t="shared" ref="D72:D76" ca="1" si="8">IFERROR(INDIRECT("'"&amp;$B$2&amp;"'!"&amp;ADDRESS(MATCH($B72,INDIRECT("'"&amp;$B$2&amp;"'!$B$1:$B$1095"),0),MATCH(D$5,INDIRECT("'"&amp;$B$2&amp;"'!5:5"),0))),0)</f>
        <v>0</v>
      </c>
      <c r="E72" s="21">
        <f t="shared" ref="E72:E76" ca="1" si="9">IFERROR(INDIRECT("'"&amp;$B$2&amp;"'!"&amp;ADDRESS(MATCH($B72,INDIRECT("'"&amp;$B$2&amp;"'!$B$1:$B$1095"),0),MATCH(D$5,INDIRECT("'"&amp;$B$2&amp;"'!5:5"),0)+1)),0)</f>
        <v>0</v>
      </c>
      <c r="F72" s="21">
        <f t="shared" ref="F72:F76" ca="1" si="10">IFERROR(INDIRECT("'"&amp;$B$2&amp;"'!"&amp;ADDRESS(MATCH($B72,INDIRECT("'"&amp;$B$2&amp;"'!$B$1:$B$1095"),0),MATCH(D$5,INDIRECT("'"&amp;$B$2&amp;"'!5:5"),0)+2)),0)</f>
        <v>0</v>
      </c>
      <c r="G72" s="21">
        <f t="shared" ref="G72:G76" ca="1" si="11">IFERROR(INDIRECT("'"&amp;$B$2&amp;"'!"&amp;ADDRESS(MATCH($B72,INDIRECT("'"&amp;$B$2&amp;"'!$B$1:$B$1095"),0),MATCH(G$5,INDIRECT("'"&amp;$B$2&amp;"'!5:5"),0))),0)</f>
        <v>523021604.57999766</v>
      </c>
      <c r="H72" s="21">
        <f t="shared" ref="H72:H76" ca="1" si="12">IFERROR(INDIRECT("'"&amp;$B$2&amp;"'!"&amp;ADDRESS(MATCH($B72,INDIRECT("'"&amp;$B$2&amp;"'!$B$1:$B$1095"),0),MATCH(G$5,INDIRECT("'"&amp;$B$2&amp;"'!5:5"),0)+1)),0)</f>
        <v>132842404.29000005</v>
      </c>
      <c r="I72" s="21">
        <f t="shared" ref="I72:I76" ca="1" si="13">IFERROR(INDIRECT("'"&amp;$B$2&amp;"'!"&amp;ADDRESS(MATCH($B72,INDIRECT("'"&amp;$B$2&amp;"'!$B$1:$B$1095"),0),MATCH(G$5,INDIRECT("'"&amp;$B$2&amp;"'!5:5"),0)+2)),0)</f>
        <v>109626706.61000004</v>
      </c>
      <c r="J72" s="22">
        <f t="shared" ca="1" si="7"/>
        <v>765490715.47999775</v>
      </c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  <c r="AU72" s="16"/>
      <c r="AV72" s="16"/>
      <c r="AW72" s="16"/>
      <c r="AX72" s="16"/>
      <c r="AY72" s="16"/>
      <c r="AZ72" s="16"/>
      <c r="BA72" s="16"/>
      <c r="BB72" s="16"/>
      <c r="BC72" s="16"/>
      <c r="BD72" s="16"/>
      <c r="BE72" s="16"/>
      <c r="BF72" s="16"/>
      <c r="BG72" s="16"/>
      <c r="BH72" s="16"/>
      <c r="BI72" s="16"/>
      <c r="BJ72" s="16"/>
      <c r="BK72" s="16"/>
      <c r="BL72" s="16"/>
      <c r="BM72" s="16"/>
      <c r="BN72" s="16"/>
      <c r="BO72" s="16"/>
      <c r="BP72" s="16"/>
      <c r="BQ72" s="16"/>
      <c r="BR72" s="16"/>
      <c r="BS72" s="16"/>
      <c r="BT72" s="16"/>
      <c r="BU72" s="16"/>
      <c r="BV72" s="16"/>
      <c r="BW72" s="16"/>
      <c r="BX72" s="16"/>
      <c r="BY72" s="16"/>
      <c r="BZ72" s="16"/>
      <c r="CA72" s="16"/>
      <c r="CB72" s="16"/>
      <c r="CC72" s="16"/>
      <c r="CD72" s="16"/>
      <c r="CE72" s="16"/>
      <c r="CF72" s="16"/>
      <c r="CG72" s="16"/>
      <c r="CH72" s="16"/>
      <c r="CI72" s="16"/>
      <c r="CJ72" s="16"/>
      <c r="CK72" s="16"/>
      <c r="CL72" s="16"/>
      <c r="CM72" s="16"/>
      <c r="CN72" s="16"/>
      <c r="CO72" s="16"/>
      <c r="CP72" s="16"/>
      <c r="CQ72" s="16"/>
      <c r="CR72" s="16"/>
      <c r="CS72" s="16"/>
      <c r="CT72" s="16"/>
      <c r="CU72" s="16"/>
      <c r="CV72" s="16"/>
      <c r="CW72" s="16"/>
      <c r="CX72" s="16"/>
      <c r="CY72" s="16"/>
      <c r="CZ72" s="16"/>
      <c r="DA72" s="16"/>
      <c r="DB72" s="16"/>
      <c r="DC72" s="16"/>
      <c r="DD72" s="16"/>
      <c r="DE72" s="16"/>
      <c r="DF72" s="16"/>
      <c r="DG72" s="16"/>
      <c r="DH72" s="16"/>
      <c r="DI72" s="16"/>
      <c r="DJ72" s="16"/>
      <c r="DK72" s="16"/>
      <c r="DL72" s="16"/>
      <c r="DM72" s="16"/>
      <c r="DN72" s="16"/>
      <c r="DO72" s="16"/>
      <c r="DP72" s="16"/>
      <c r="DQ72" s="16"/>
      <c r="DR72" s="16"/>
      <c r="DS72" s="16"/>
      <c r="DT72" s="16"/>
      <c r="DU72" s="16"/>
      <c r="DV72" s="16"/>
      <c r="DW72" s="16"/>
      <c r="DX72" s="16"/>
      <c r="DY72" s="16"/>
      <c r="DZ72" s="16"/>
      <c r="EA72" s="16"/>
      <c r="EB72" s="16"/>
      <c r="EC72" s="16"/>
      <c r="ED72" s="16"/>
      <c r="EE72" s="16"/>
      <c r="EF72" s="16"/>
      <c r="EG72" s="16"/>
      <c r="EH72" s="16"/>
      <c r="EI72" s="16"/>
      <c r="EJ72" s="16"/>
      <c r="EK72" s="16"/>
      <c r="EL72" s="16"/>
      <c r="EM72" s="16"/>
      <c r="EN72" s="16"/>
      <c r="EO72" s="16"/>
      <c r="EP72" s="16"/>
      <c r="EQ72" s="16"/>
      <c r="ER72" s="16"/>
      <c r="ES72" s="16"/>
      <c r="ET72" s="16"/>
      <c r="EU72" s="16"/>
      <c r="EV72" s="16"/>
      <c r="EW72" s="16"/>
      <c r="EX72" s="16"/>
      <c r="EY72" s="16"/>
      <c r="EZ72" s="16"/>
      <c r="FA72" s="16"/>
      <c r="FB72" s="16"/>
      <c r="FC72" s="16"/>
      <c r="FD72" s="16"/>
      <c r="FE72" s="16"/>
      <c r="FF72" s="16"/>
      <c r="FG72" s="16"/>
      <c r="FH72" s="16"/>
      <c r="FI72" s="16"/>
      <c r="FJ72" s="16"/>
      <c r="FK72" s="16"/>
      <c r="FL72" s="16"/>
      <c r="FM72" s="16"/>
      <c r="FN72" s="16"/>
      <c r="FO72" s="16"/>
      <c r="FP72" s="16"/>
      <c r="FQ72" s="16"/>
      <c r="FR72" s="16"/>
      <c r="FS72" s="16"/>
      <c r="FT72" s="16"/>
      <c r="FU72" s="16"/>
      <c r="FV72" s="16"/>
      <c r="FW72" s="16"/>
      <c r="FX72" s="16"/>
      <c r="FY72" s="16"/>
      <c r="FZ72" s="16"/>
      <c r="GA72" s="16"/>
      <c r="GB72" s="16"/>
      <c r="GC72" s="16"/>
      <c r="GD72" s="16"/>
      <c r="GE72" s="16"/>
      <c r="GF72" s="16"/>
      <c r="GG72" s="16"/>
      <c r="GH72" s="16"/>
      <c r="GI72" s="16"/>
      <c r="GJ72" s="16"/>
      <c r="GK72" s="16"/>
      <c r="GL72" s="16"/>
      <c r="GM72" s="16"/>
      <c r="GN72" s="16"/>
      <c r="GO72" s="16"/>
      <c r="GP72" s="16"/>
      <c r="GQ72" s="16"/>
      <c r="GR72" s="16"/>
      <c r="GS72" s="16"/>
      <c r="GT72" s="16"/>
      <c r="GU72" s="16"/>
      <c r="GV72" s="16"/>
      <c r="GW72" s="16"/>
      <c r="GX72" s="16"/>
      <c r="GY72" s="16"/>
      <c r="GZ72" s="16"/>
      <c r="HA72" s="16"/>
      <c r="HB72" s="16"/>
      <c r="HC72" s="16"/>
      <c r="HD72" s="16"/>
      <c r="HE72" s="16"/>
      <c r="HF72" s="16"/>
      <c r="HG72" s="16"/>
      <c r="HH72" s="16"/>
      <c r="HI72" s="16"/>
      <c r="HJ72" s="16"/>
      <c r="HK72" s="16"/>
      <c r="HL72" s="16"/>
      <c r="HM72" s="16"/>
      <c r="HN72" s="16"/>
      <c r="HO72" s="16"/>
      <c r="HP72" s="16"/>
      <c r="HQ72" s="16"/>
      <c r="HR72" s="16"/>
      <c r="HS72" s="16"/>
      <c r="HT72" s="16"/>
    </row>
    <row r="73" spans="1:228" s="16" customFormat="1" x14ac:dyDescent="0.2">
      <c r="A73" s="67" t="s">
        <v>212</v>
      </c>
      <c r="B73" s="20">
        <v>3015</v>
      </c>
      <c r="C73" s="68" t="s">
        <v>198</v>
      </c>
      <c r="D73" s="21">
        <f t="shared" ca="1" si="8"/>
        <v>0</v>
      </c>
      <c r="E73" s="21">
        <f t="shared" ca="1" si="9"/>
        <v>0</v>
      </c>
      <c r="F73" s="21">
        <f t="shared" ca="1" si="10"/>
        <v>0</v>
      </c>
      <c r="G73" s="21">
        <f t="shared" ca="1" si="11"/>
        <v>3344264.45</v>
      </c>
      <c r="H73" s="21">
        <f t="shared" ca="1" si="12"/>
        <v>3333070.98</v>
      </c>
      <c r="I73" s="21">
        <f t="shared" ca="1" si="13"/>
        <v>0</v>
      </c>
      <c r="J73" s="22">
        <f t="shared" ca="1" si="7"/>
        <v>6677335.4299999997</v>
      </c>
    </row>
    <row r="74" spans="1:228" s="16" customFormat="1" x14ac:dyDescent="0.2">
      <c r="A74" s="67" t="s">
        <v>213</v>
      </c>
      <c r="B74" s="20">
        <v>3016</v>
      </c>
      <c r="C74" s="68" t="s">
        <v>198</v>
      </c>
      <c r="D74" s="21">
        <f t="shared" ca="1" si="8"/>
        <v>0</v>
      </c>
      <c r="E74" s="21">
        <f t="shared" ca="1" si="9"/>
        <v>0</v>
      </c>
      <c r="F74" s="21">
        <f t="shared" ca="1" si="10"/>
        <v>0</v>
      </c>
      <c r="G74" s="21">
        <f t="shared" ca="1" si="11"/>
        <v>142379574.90998343</v>
      </c>
      <c r="H74" s="21">
        <f t="shared" ca="1" si="12"/>
        <v>0</v>
      </c>
      <c r="I74" s="21">
        <f t="shared" ca="1" si="13"/>
        <v>19835002.420000013</v>
      </c>
      <c r="J74" s="22">
        <f t="shared" ca="1" si="7"/>
        <v>162214577.32998344</v>
      </c>
    </row>
    <row r="75" spans="1:228" s="16" customFormat="1" x14ac:dyDescent="0.2">
      <c r="A75" s="67" t="s">
        <v>214</v>
      </c>
      <c r="B75" s="20">
        <v>3017</v>
      </c>
      <c r="C75" s="68" t="s">
        <v>198</v>
      </c>
      <c r="D75" s="21">
        <f t="shared" ca="1" si="8"/>
        <v>0</v>
      </c>
      <c r="E75" s="21">
        <f t="shared" ca="1" si="9"/>
        <v>0</v>
      </c>
      <c r="F75" s="21">
        <f t="shared" ca="1" si="10"/>
        <v>0</v>
      </c>
      <c r="G75" s="21">
        <f t="shared" ca="1" si="11"/>
        <v>391935996.42978501</v>
      </c>
      <c r="H75" s="21">
        <f t="shared" ca="1" si="12"/>
        <v>278682243.05999959</v>
      </c>
      <c r="I75" s="21">
        <f t="shared" ca="1" si="13"/>
        <v>1184.82</v>
      </c>
      <c r="J75" s="22">
        <f t="shared" ca="1" si="7"/>
        <v>670619424.30978465</v>
      </c>
    </row>
    <row r="76" spans="1:228" s="16" customFormat="1" x14ac:dyDescent="0.2">
      <c r="A76" s="67" t="s">
        <v>215</v>
      </c>
      <c r="B76" s="20">
        <v>3018</v>
      </c>
      <c r="C76" s="68" t="s">
        <v>198</v>
      </c>
      <c r="D76" s="21">
        <f t="shared" ca="1" si="8"/>
        <v>0</v>
      </c>
      <c r="E76" s="21">
        <f t="shared" ca="1" si="9"/>
        <v>0</v>
      </c>
      <c r="F76" s="21">
        <f t="shared" ca="1" si="10"/>
        <v>0</v>
      </c>
      <c r="G76" s="21">
        <f t="shared" ca="1" si="11"/>
        <v>4536519708.6000423</v>
      </c>
      <c r="H76" s="21">
        <f t="shared" ca="1" si="12"/>
        <v>34000994.459999986</v>
      </c>
      <c r="I76" s="21">
        <f t="shared" ca="1" si="13"/>
        <v>103024.07</v>
      </c>
      <c r="J76" s="22">
        <f t="shared" ca="1" si="7"/>
        <v>4570623727.1300421</v>
      </c>
    </row>
    <row r="77" spans="1:228" s="16" customFormat="1" x14ac:dyDescent="0.2">
      <c r="A77" s="69" t="s">
        <v>216</v>
      </c>
      <c r="B77" s="55">
        <v>9000</v>
      </c>
      <c r="C77" s="68" t="s">
        <v>217</v>
      </c>
      <c r="D77" s="56">
        <f t="shared" ref="D77:J77" ca="1" si="14">SUMIF($C$7:$C$76,"HD",D$7:D$76)</f>
        <v>0</v>
      </c>
      <c r="E77" s="56">
        <f t="shared" ca="1" si="14"/>
        <v>0</v>
      </c>
      <c r="F77" s="56">
        <f t="shared" ca="1" si="14"/>
        <v>0</v>
      </c>
      <c r="G77" s="56">
        <f t="shared" ca="1" si="14"/>
        <v>0</v>
      </c>
      <c r="H77" s="56">
        <f t="shared" ca="1" si="14"/>
        <v>0</v>
      </c>
      <c r="I77" s="56">
        <f t="shared" ca="1" si="14"/>
        <v>0</v>
      </c>
      <c r="J77" s="56">
        <f t="shared" ca="1" si="14"/>
        <v>0</v>
      </c>
    </row>
    <row r="78" spans="1:228" s="16" customFormat="1" x14ac:dyDescent="0.2">
      <c r="A78" s="69" t="s">
        <v>218</v>
      </c>
      <c r="B78" s="55">
        <v>9001</v>
      </c>
      <c r="C78" s="68" t="s">
        <v>219</v>
      </c>
      <c r="D78" s="56">
        <f ca="1">SUMIF($C$7:$C$76,"H",D$7:D$76)+SUMIF($C$7:$C$76,"E",D$7:D$76)</f>
        <v>19902961.140000001</v>
      </c>
      <c r="E78" s="56">
        <f t="shared" ref="E78:J78" ca="1" si="15">SUMIF($C$7:$C$76,"H",E$7:E$76)+SUMIF($C$7:$C$76,"E",E$7:E$76)</f>
        <v>0</v>
      </c>
      <c r="F78" s="56">
        <f t="shared" ca="1" si="15"/>
        <v>20000</v>
      </c>
      <c r="G78" s="56">
        <f t="shared" ca="1" si="15"/>
        <v>12472756610.574532</v>
      </c>
      <c r="H78" s="56">
        <f t="shared" ca="1" si="15"/>
        <v>538555707.23965299</v>
      </c>
      <c r="I78" s="56">
        <f t="shared" ca="1" si="15"/>
        <v>4305230180.8437681</v>
      </c>
      <c r="J78" s="56">
        <f t="shared" ca="1" si="15"/>
        <v>17336465459.797951</v>
      </c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</row>
    <row r="79" spans="1:228" s="16" customFormat="1" x14ac:dyDescent="0.2">
      <c r="A79" s="69" t="s">
        <v>220</v>
      </c>
      <c r="B79" s="55">
        <v>9003</v>
      </c>
      <c r="C79" s="68" t="s">
        <v>221</v>
      </c>
      <c r="D79" s="56">
        <f t="shared" ref="D79:I79" ca="1" si="16">D77+D78</f>
        <v>19902961.140000001</v>
      </c>
      <c r="E79" s="56">
        <f t="shared" ca="1" si="16"/>
        <v>0</v>
      </c>
      <c r="F79" s="56">
        <f t="shared" ca="1" si="16"/>
        <v>20000</v>
      </c>
      <c r="G79" s="56">
        <f t="shared" ca="1" si="16"/>
        <v>12472756610.574532</v>
      </c>
      <c r="H79" s="56">
        <f t="shared" ca="1" si="16"/>
        <v>538555707.23965299</v>
      </c>
      <c r="I79" s="56">
        <f t="shared" ca="1" si="16"/>
        <v>4305230180.8437681</v>
      </c>
      <c r="J79" s="56">
        <f ca="1">J77+J78</f>
        <v>17336465459.797951</v>
      </c>
    </row>
    <row r="80" spans="1:228" s="16" customFormat="1" x14ac:dyDescent="0.2"/>
  </sheetData>
  <mergeCells count="3">
    <mergeCell ref="E2:G2"/>
    <mergeCell ref="D5:F5"/>
    <mergeCell ref="G5:I5"/>
  </mergeCells>
  <dataValidations count="1">
    <dataValidation type="list" allowBlank="1" showInputMessage="1" showErrorMessage="1" sqref="B2" xr:uid="{78B9D433-DB45-4EBD-8109-D7BD58E8C1CE}">
      <formula1>"Tele-Satış,E-Ticaret,Geleneksel"</formula1>
    </dataValidation>
  </dataValidations>
  <pageMargins left="0.2" right="0.75" top="0.52" bottom="0.52" header="0.5" footer="0.5"/>
  <pageSetup paperSize="9" scale="49" orientation="landscape" r:id="rId1"/>
  <headerFooter alignWithMargins="0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09C560-90EA-4A3F-BE3D-885B846F7A9A}">
  <dimension ref="A1:HL80"/>
  <sheetViews>
    <sheetView showGridLines="0" zoomScale="80" zoomScaleNormal="80" workbookViewId="0">
      <pane xSplit="3" ySplit="6" topLeftCell="D7" activePane="bottomRight" state="frozen"/>
      <selection activeCell="B2" sqref="B2"/>
      <selection pane="topRight" activeCell="B2" sqref="B2"/>
      <selection pane="bottomLeft" activeCell="B2" sqref="B2"/>
      <selection pane="bottomRight" activeCell="B2" sqref="B2"/>
    </sheetView>
  </sheetViews>
  <sheetFormatPr defaultColWidth="9.140625" defaultRowHeight="12.75" x14ac:dyDescent="0.2"/>
  <cols>
    <col min="1" max="1" width="58.7109375" style="6" customWidth="1"/>
    <col min="2" max="3" width="15.7109375" style="6" customWidth="1"/>
    <col min="4" max="10" width="15.7109375" style="3" customWidth="1"/>
    <col min="11" max="11" width="4" style="3" customWidth="1"/>
    <col min="12" max="16384" width="9.140625" style="3"/>
  </cols>
  <sheetData>
    <row r="1" spans="1:220" ht="15" customHeight="1" x14ac:dyDescent="0.25">
      <c r="A1" s="1" t="s">
        <v>0</v>
      </c>
      <c r="B1" s="2"/>
      <c r="C1" s="2"/>
    </row>
    <row r="2" spans="1:220" ht="15" customHeight="1" x14ac:dyDescent="0.25">
      <c r="A2" s="1" t="s">
        <v>285</v>
      </c>
      <c r="B2" s="4" t="s">
        <v>10</v>
      </c>
      <c r="C2" s="2"/>
      <c r="E2" s="84" t="s">
        <v>1</v>
      </c>
      <c r="F2" s="86"/>
    </row>
    <row r="3" spans="1:220" ht="15" customHeight="1" x14ac:dyDescent="0.25">
      <c r="A3" s="5" t="s">
        <v>288</v>
      </c>
      <c r="B3" s="2"/>
      <c r="C3" s="2"/>
    </row>
    <row r="4" spans="1:220" ht="22.5" customHeight="1" x14ac:dyDescent="0.2"/>
    <row r="5" spans="1:220" ht="22.5" customHeight="1" x14ac:dyDescent="0.2">
      <c r="D5" s="87">
        <v>796</v>
      </c>
      <c r="E5" s="88"/>
      <c r="F5" s="89"/>
      <c r="G5" s="87">
        <v>797</v>
      </c>
      <c r="H5" s="88"/>
      <c r="I5" s="89"/>
      <c r="J5" s="64"/>
    </row>
    <row r="6" spans="1:220" ht="79.5" customHeight="1" x14ac:dyDescent="0.2">
      <c r="A6" s="65" t="s">
        <v>135</v>
      </c>
      <c r="B6" s="65" t="s">
        <v>136</v>
      </c>
      <c r="C6" s="65" t="s">
        <v>137</v>
      </c>
      <c r="D6" s="66" t="s">
        <v>241</v>
      </c>
      <c r="E6" s="66" t="s">
        <v>242</v>
      </c>
      <c r="F6" s="66" t="s">
        <v>243</v>
      </c>
      <c r="G6" s="66" t="s">
        <v>244</v>
      </c>
      <c r="H6" s="66" t="s">
        <v>245</v>
      </c>
      <c r="I6" s="66" t="s">
        <v>246</v>
      </c>
      <c r="J6" s="64" t="s">
        <v>254</v>
      </c>
    </row>
    <row r="7" spans="1:220" ht="12.75" customHeight="1" x14ac:dyDescent="0.2">
      <c r="A7" s="67" t="s">
        <v>143</v>
      </c>
      <c r="B7" s="20">
        <v>1001</v>
      </c>
      <c r="C7" s="68" t="s">
        <v>144</v>
      </c>
      <c r="D7" s="21">
        <f ca="1">IFERROR(INDIRECT("'"&amp;$B$2&amp;"'!"&amp;ADDRESS(MATCH($B7,INDIRECT("'"&amp;$B$2&amp;"'!$B$1:$B$1095"),0),MATCH(D$5,INDIRECT("'"&amp;$B$2&amp;"'!5:5"),0))),0)</f>
        <v>0</v>
      </c>
      <c r="E7" s="21">
        <f ca="1">IFERROR(INDIRECT("'"&amp;$B$2&amp;"'!"&amp;ADDRESS(MATCH($B7,INDIRECT("'"&amp;$B$2&amp;"'!$B$1:$B$1095"),0),MATCH(D$5,INDIRECT("'"&amp;$B$2&amp;"'!5:5"),0)+1)),0)</f>
        <v>0</v>
      </c>
      <c r="F7" s="21">
        <f ca="1">IFERROR(INDIRECT("'"&amp;$B$2&amp;"'!"&amp;ADDRESS(MATCH($B7,INDIRECT("'"&amp;$B$2&amp;"'!$B$1:$B$1095"),0),MATCH(D$5,INDIRECT("'"&amp;$B$2&amp;"'!5:5"),0)+2)),0)</f>
        <v>0</v>
      </c>
      <c r="G7" s="21">
        <f ca="1">IFERROR(INDIRECT("'"&amp;$B$2&amp;"'!"&amp;ADDRESS(MATCH($B7,INDIRECT("'"&amp;$B$2&amp;"'!$B$1:$B$1095"),0),MATCH(G$5,INDIRECT("'"&amp;$B$2&amp;"'!5:5"),0))),0)</f>
        <v>0</v>
      </c>
      <c r="H7" s="21">
        <f ca="1">IFERROR(INDIRECT("'"&amp;$B$2&amp;"'!"&amp;ADDRESS(MATCH($B7,INDIRECT("'"&amp;$B$2&amp;"'!$B$1:$B$1095"),0),MATCH(G$5,INDIRECT("'"&amp;$B$2&amp;"'!5:5"),0)+1)),0)</f>
        <v>0</v>
      </c>
      <c r="I7" s="21">
        <f ca="1">IFERROR(INDIRECT("'"&amp;$B$2&amp;"'!"&amp;ADDRESS(MATCH($B7,INDIRECT("'"&amp;$B$2&amp;"'!$B$1:$B$1095"),0),MATCH(G$5,INDIRECT("'"&amp;$B$2&amp;"'!5:5"),0)+2)),0)</f>
        <v>0</v>
      </c>
      <c r="J7" s="22">
        <f ca="1">SUM(D7:I7)</f>
        <v>0</v>
      </c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</row>
    <row r="8" spans="1:220" ht="12.75" customHeight="1" x14ac:dyDescent="0.2">
      <c r="A8" s="67" t="s">
        <v>145</v>
      </c>
      <c r="B8" s="20">
        <v>1003</v>
      </c>
      <c r="C8" s="68" t="s">
        <v>144</v>
      </c>
      <c r="D8" s="21">
        <f t="shared" ref="D8:D71" ca="1" si="0">IFERROR(INDIRECT("'"&amp;$B$2&amp;"'!"&amp;ADDRESS(MATCH($B8,INDIRECT("'"&amp;$B$2&amp;"'!$B$1:$B$1095"),0),MATCH(D$5,INDIRECT("'"&amp;$B$2&amp;"'!5:5"),0))),0)</f>
        <v>0</v>
      </c>
      <c r="E8" s="21">
        <f t="shared" ref="E8:E71" ca="1" si="1">IFERROR(INDIRECT("'"&amp;$B$2&amp;"'!"&amp;ADDRESS(MATCH($B8,INDIRECT("'"&amp;$B$2&amp;"'!$B$1:$B$1095"),0),MATCH(D$5,INDIRECT("'"&amp;$B$2&amp;"'!5:5"),0)+1)),0)</f>
        <v>0</v>
      </c>
      <c r="F8" s="21">
        <f t="shared" ref="F8:F71" ca="1" si="2">IFERROR(INDIRECT("'"&amp;$B$2&amp;"'!"&amp;ADDRESS(MATCH($B8,INDIRECT("'"&amp;$B$2&amp;"'!$B$1:$B$1095"),0),MATCH(D$5,INDIRECT("'"&amp;$B$2&amp;"'!5:5"),0)+2)),0)</f>
        <v>0</v>
      </c>
      <c r="G8" s="21">
        <f t="shared" ref="G8:G71" ca="1" si="3">IFERROR(INDIRECT("'"&amp;$B$2&amp;"'!"&amp;ADDRESS(MATCH($B8,INDIRECT("'"&amp;$B$2&amp;"'!$B$1:$B$1095"),0),MATCH(G$5,INDIRECT("'"&amp;$B$2&amp;"'!5:5"),0))),0)</f>
        <v>0</v>
      </c>
      <c r="H8" s="21">
        <f t="shared" ref="H8:H71" ca="1" si="4">IFERROR(INDIRECT("'"&amp;$B$2&amp;"'!"&amp;ADDRESS(MATCH($B8,INDIRECT("'"&amp;$B$2&amp;"'!$B$1:$B$1095"),0),MATCH(G$5,INDIRECT("'"&amp;$B$2&amp;"'!5:5"),0)+1)),0)</f>
        <v>0</v>
      </c>
      <c r="I8" s="21">
        <f t="shared" ref="I8:I71" ca="1" si="5">IFERROR(INDIRECT("'"&amp;$B$2&amp;"'!"&amp;ADDRESS(MATCH($B8,INDIRECT("'"&amp;$B$2&amp;"'!$B$1:$B$1095"),0),MATCH(G$5,INDIRECT("'"&amp;$B$2&amp;"'!5:5"),0)+2)),0)</f>
        <v>0</v>
      </c>
      <c r="J8" s="22">
        <f t="shared" ref="J8:J36" ca="1" si="6">SUM(D8:I8)</f>
        <v>0</v>
      </c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  <c r="GF8" s="16"/>
      <c r="GG8" s="16"/>
      <c r="GH8" s="16"/>
      <c r="GI8" s="16"/>
      <c r="GJ8" s="16"/>
      <c r="GK8" s="16"/>
      <c r="GL8" s="16"/>
      <c r="GM8" s="16"/>
      <c r="GN8" s="16"/>
      <c r="GO8" s="16"/>
      <c r="GP8" s="16"/>
      <c r="GQ8" s="16"/>
      <c r="GR8" s="16"/>
      <c r="GS8" s="16"/>
      <c r="GT8" s="16"/>
      <c r="GU8" s="16"/>
      <c r="GV8" s="16"/>
      <c r="GW8" s="16"/>
      <c r="GX8" s="16"/>
      <c r="GY8" s="16"/>
      <c r="GZ8" s="16"/>
      <c r="HA8" s="16"/>
      <c r="HB8" s="16"/>
      <c r="HC8" s="16"/>
      <c r="HD8" s="16"/>
      <c r="HE8" s="16"/>
      <c r="HF8" s="16"/>
      <c r="HG8" s="16"/>
      <c r="HH8" s="16"/>
      <c r="HI8" s="16"/>
      <c r="HJ8" s="16"/>
      <c r="HK8" s="16"/>
      <c r="HL8" s="16"/>
    </row>
    <row r="9" spans="1:220" ht="12.75" customHeight="1" x14ac:dyDescent="0.2">
      <c r="A9" s="67" t="s">
        <v>146</v>
      </c>
      <c r="B9" s="20">
        <v>1004</v>
      </c>
      <c r="C9" s="68" t="s">
        <v>144</v>
      </c>
      <c r="D9" s="21">
        <f t="shared" ca="1" si="0"/>
        <v>0</v>
      </c>
      <c r="E9" s="21">
        <f t="shared" ca="1" si="1"/>
        <v>0</v>
      </c>
      <c r="F9" s="21">
        <f t="shared" ca="1" si="2"/>
        <v>0</v>
      </c>
      <c r="G9" s="21">
        <f t="shared" ca="1" si="3"/>
        <v>0</v>
      </c>
      <c r="H9" s="21">
        <f t="shared" ca="1" si="4"/>
        <v>0</v>
      </c>
      <c r="I9" s="21">
        <f t="shared" ca="1" si="5"/>
        <v>0</v>
      </c>
      <c r="J9" s="22">
        <f t="shared" ca="1" si="6"/>
        <v>0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6"/>
      <c r="DG9" s="16"/>
      <c r="DH9" s="16"/>
      <c r="DI9" s="16"/>
      <c r="DJ9" s="16"/>
      <c r="DK9" s="16"/>
      <c r="DL9" s="16"/>
      <c r="DM9" s="16"/>
      <c r="DN9" s="16"/>
      <c r="DO9" s="16"/>
      <c r="DP9" s="16"/>
      <c r="DQ9" s="16"/>
      <c r="DR9" s="16"/>
      <c r="DS9" s="16"/>
      <c r="DT9" s="16"/>
      <c r="DU9" s="16"/>
      <c r="DV9" s="16"/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16"/>
      <c r="GE9" s="16"/>
      <c r="GF9" s="16"/>
      <c r="GG9" s="16"/>
      <c r="GH9" s="16"/>
      <c r="GI9" s="16"/>
      <c r="GJ9" s="16"/>
      <c r="GK9" s="16"/>
      <c r="GL9" s="16"/>
      <c r="GM9" s="16"/>
      <c r="GN9" s="16"/>
      <c r="GO9" s="16"/>
      <c r="GP9" s="16"/>
      <c r="GQ9" s="16"/>
      <c r="GR9" s="16"/>
      <c r="GS9" s="16"/>
      <c r="GT9" s="16"/>
      <c r="GU9" s="16"/>
      <c r="GV9" s="16"/>
      <c r="GW9" s="16"/>
      <c r="GX9" s="16"/>
      <c r="GY9" s="16"/>
      <c r="GZ9" s="16"/>
      <c r="HA9" s="16"/>
      <c r="HB9" s="16"/>
      <c r="HC9" s="16"/>
      <c r="HD9" s="16"/>
      <c r="HE9" s="16"/>
      <c r="HF9" s="16"/>
      <c r="HG9" s="16"/>
      <c r="HH9" s="16"/>
      <c r="HI9" s="16"/>
      <c r="HJ9" s="16"/>
      <c r="HK9" s="16"/>
      <c r="HL9" s="16"/>
    </row>
    <row r="10" spans="1:220" ht="12.75" customHeight="1" x14ac:dyDescent="0.2">
      <c r="A10" s="67" t="s">
        <v>147</v>
      </c>
      <c r="B10" s="20">
        <v>1005</v>
      </c>
      <c r="C10" s="68" t="s">
        <v>144</v>
      </c>
      <c r="D10" s="21">
        <f t="shared" ca="1" si="0"/>
        <v>0</v>
      </c>
      <c r="E10" s="21">
        <f t="shared" ca="1" si="1"/>
        <v>0</v>
      </c>
      <c r="F10" s="21">
        <f t="shared" ca="1" si="2"/>
        <v>0</v>
      </c>
      <c r="G10" s="21">
        <f t="shared" ca="1" si="3"/>
        <v>0</v>
      </c>
      <c r="H10" s="21">
        <f t="shared" ca="1" si="4"/>
        <v>0</v>
      </c>
      <c r="I10" s="21">
        <f t="shared" ca="1" si="5"/>
        <v>0</v>
      </c>
      <c r="J10" s="22">
        <f t="shared" ca="1" si="6"/>
        <v>0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16"/>
      <c r="GE10" s="16"/>
      <c r="GF10" s="16"/>
      <c r="GG10" s="16"/>
      <c r="GH10" s="16"/>
      <c r="GI10" s="16"/>
      <c r="GJ10" s="16"/>
      <c r="GK10" s="16"/>
      <c r="GL10" s="16"/>
      <c r="GM10" s="16"/>
      <c r="GN10" s="16"/>
      <c r="GO10" s="16"/>
      <c r="GP10" s="16"/>
      <c r="GQ10" s="16"/>
      <c r="GR10" s="16"/>
      <c r="GS10" s="16"/>
      <c r="GT10" s="16"/>
      <c r="GU10" s="16"/>
      <c r="GV10" s="16"/>
      <c r="GW10" s="16"/>
      <c r="GX10" s="16"/>
      <c r="GY10" s="16"/>
      <c r="GZ10" s="16"/>
      <c r="HA10" s="16"/>
      <c r="HB10" s="16"/>
      <c r="HC10" s="16"/>
      <c r="HD10" s="16"/>
      <c r="HE10" s="16"/>
      <c r="HF10" s="16"/>
      <c r="HG10" s="16"/>
      <c r="HH10" s="16"/>
      <c r="HI10" s="16"/>
      <c r="HJ10" s="16"/>
      <c r="HK10" s="16"/>
      <c r="HL10" s="16"/>
    </row>
    <row r="11" spans="1:220" ht="12.75" customHeight="1" x14ac:dyDescent="0.2">
      <c r="A11" s="67" t="s">
        <v>148</v>
      </c>
      <c r="B11" s="20">
        <v>1006</v>
      </c>
      <c r="C11" s="68" t="s">
        <v>144</v>
      </c>
      <c r="D11" s="21">
        <f t="shared" ca="1" si="0"/>
        <v>0</v>
      </c>
      <c r="E11" s="21">
        <f t="shared" ca="1" si="1"/>
        <v>0</v>
      </c>
      <c r="F11" s="21">
        <f t="shared" ca="1" si="2"/>
        <v>0</v>
      </c>
      <c r="G11" s="21">
        <f t="shared" ca="1" si="3"/>
        <v>0</v>
      </c>
      <c r="H11" s="21">
        <f t="shared" ca="1" si="4"/>
        <v>0</v>
      </c>
      <c r="I11" s="21">
        <f t="shared" ca="1" si="5"/>
        <v>0</v>
      </c>
      <c r="J11" s="22">
        <f t="shared" ca="1" si="6"/>
        <v>0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16"/>
      <c r="GE11" s="16"/>
      <c r="GF11" s="16"/>
      <c r="GG11" s="16"/>
      <c r="GH11" s="16"/>
      <c r="GI11" s="16"/>
      <c r="GJ11" s="16"/>
      <c r="GK11" s="16"/>
      <c r="GL11" s="16"/>
      <c r="GM11" s="16"/>
      <c r="GN11" s="16"/>
      <c r="GO11" s="16"/>
      <c r="GP11" s="16"/>
      <c r="GQ11" s="16"/>
      <c r="GR11" s="16"/>
      <c r="GS11" s="16"/>
      <c r="GT11" s="16"/>
      <c r="GU11" s="16"/>
      <c r="GV11" s="16"/>
      <c r="GW11" s="16"/>
      <c r="GX11" s="16"/>
      <c r="GY11" s="16"/>
      <c r="GZ11" s="16"/>
      <c r="HA11" s="16"/>
      <c r="HB11" s="16"/>
      <c r="HC11" s="16"/>
      <c r="HD11" s="16"/>
      <c r="HE11" s="16"/>
      <c r="HF11" s="16"/>
      <c r="HG11" s="16"/>
      <c r="HH11" s="16"/>
      <c r="HI11" s="16"/>
      <c r="HJ11" s="16"/>
      <c r="HK11" s="16"/>
      <c r="HL11" s="16"/>
    </row>
    <row r="12" spans="1:220" ht="12.75" customHeight="1" x14ac:dyDescent="0.2">
      <c r="A12" s="67" t="s">
        <v>149</v>
      </c>
      <c r="B12" s="20">
        <v>1007</v>
      </c>
      <c r="C12" s="68" t="s">
        <v>144</v>
      </c>
      <c r="D12" s="21">
        <f t="shared" ca="1" si="0"/>
        <v>0</v>
      </c>
      <c r="E12" s="21">
        <f t="shared" ca="1" si="1"/>
        <v>0</v>
      </c>
      <c r="F12" s="21">
        <f t="shared" ca="1" si="2"/>
        <v>0</v>
      </c>
      <c r="G12" s="21">
        <f t="shared" ca="1" si="3"/>
        <v>0</v>
      </c>
      <c r="H12" s="21">
        <f t="shared" ca="1" si="4"/>
        <v>0</v>
      </c>
      <c r="I12" s="21">
        <f t="shared" ca="1" si="5"/>
        <v>0</v>
      </c>
      <c r="J12" s="22">
        <f t="shared" ca="1" si="6"/>
        <v>0</v>
      </c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  <c r="GL12" s="16"/>
      <c r="GM12" s="16"/>
      <c r="GN12" s="16"/>
      <c r="GO12" s="16"/>
      <c r="GP12" s="16"/>
      <c r="GQ12" s="16"/>
      <c r="GR12" s="16"/>
      <c r="GS12" s="16"/>
      <c r="GT12" s="16"/>
      <c r="GU12" s="16"/>
      <c r="GV12" s="16"/>
      <c r="GW12" s="16"/>
      <c r="GX12" s="16"/>
      <c r="GY12" s="16"/>
      <c r="GZ12" s="16"/>
      <c r="HA12" s="16"/>
      <c r="HB12" s="16"/>
      <c r="HC12" s="16"/>
      <c r="HD12" s="16"/>
      <c r="HE12" s="16"/>
      <c r="HF12" s="16"/>
      <c r="HG12" s="16"/>
      <c r="HH12" s="16"/>
      <c r="HI12" s="16"/>
      <c r="HJ12" s="16"/>
      <c r="HK12" s="16"/>
      <c r="HL12" s="16"/>
    </row>
    <row r="13" spans="1:220" ht="12.75" customHeight="1" x14ac:dyDescent="0.2">
      <c r="A13" s="67" t="s">
        <v>150</v>
      </c>
      <c r="B13" s="20">
        <v>1008</v>
      </c>
      <c r="C13" s="68" t="s">
        <v>144</v>
      </c>
      <c r="D13" s="21">
        <f t="shared" ca="1" si="0"/>
        <v>0</v>
      </c>
      <c r="E13" s="21">
        <f t="shared" ca="1" si="1"/>
        <v>0</v>
      </c>
      <c r="F13" s="21">
        <f t="shared" ca="1" si="2"/>
        <v>0</v>
      </c>
      <c r="G13" s="21">
        <f t="shared" ca="1" si="3"/>
        <v>0</v>
      </c>
      <c r="H13" s="21">
        <f t="shared" ca="1" si="4"/>
        <v>0</v>
      </c>
      <c r="I13" s="21">
        <f t="shared" ca="1" si="5"/>
        <v>0</v>
      </c>
      <c r="J13" s="22">
        <f t="shared" ca="1" si="6"/>
        <v>0</v>
      </c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  <c r="GC13" s="16"/>
      <c r="GD13" s="16"/>
      <c r="GE13" s="16"/>
      <c r="GF13" s="16"/>
      <c r="GG13" s="16"/>
      <c r="GH13" s="16"/>
      <c r="GI13" s="16"/>
      <c r="GJ13" s="16"/>
      <c r="GK13" s="16"/>
      <c r="GL13" s="16"/>
      <c r="GM13" s="16"/>
      <c r="GN13" s="16"/>
      <c r="GO13" s="16"/>
      <c r="GP13" s="16"/>
      <c r="GQ13" s="16"/>
      <c r="GR13" s="16"/>
      <c r="GS13" s="16"/>
      <c r="GT13" s="16"/>
      <c r="GU13" s="16"/>
      <c r="GV13" s="16"/>
      <c r="GW13" s="16"/>
      <c r="GX13" s="16"/>
      <c r="GY13" s="16"/>
      <c r="GZ13" s="16"/>
      <c r="HA13" s="16"/>
      <c r="HB13" s="16"/>
      <c r="HC13" s="16"/>
      <c r="HD13" s="16"/>
      <c r="HE13" s="16"/>
      <c r="HF13" s="16"/>
      <c r="HG13" s="16"/>
      <c r="HH13" s="16"/>
      <c r="HI13" s="16"/>
      <c r="HJ13" s="16"/>
      <c r="HK13" s="16"/>
      <c r="HL13" s="16"/>
    </row>
    <row r="14" spans="1:220" ht="12.75" customHeight="1" x14ac:dyDescent="0.2">
      <c r="A14" s="67" t="s">
        <v>151</v>
      </c>
      <c r="B14" s="20">
        <v>1009</v>
      </c>
      <c r="C14" s="68" t="s">
        <v>144</v>
      </c>
      <c r="D14" s="21">
        <f t="shared" ca="1" si="0"/>
        <v>0</v>
      </c>
      <c r="E14" s="21">
        <f t="shared" ca="1" si="1"/>
        <v>0</v>
      </c>
      <c r="F14" s="21">
        <f t="shared" ca="1" si="2"/>
        <v>0</v>
      </c>
      <c r="G14" s="21">
        <f t="shared" ca="1" si="3"/>
        <v>0</v>
      </c>
      <c r="H14" s="21">
        <f t="shared" ca="1" si="4"/>
        <v>0</v>
      </c>
      <c r="I14" s="21">
        <f t="shared" ca="1" si="5"/>
        <v>0</v>
      </c>
      <c r="J14" s="22">
        <f t="shared" ca="1" si="6"/>
        <v>0</v>
      </c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  <c r="GL14" s="16"/>
      <c r="GM14" s="16"/>
      <c r="GN14" s="16"/>
      <c r="GO14" s="16"/>
      <c r="GP14" s="16"/>
      <c r="GQ14" s="16"/>
      <c r="GR14" s="16"/>
      <c r="GS14" s="16"/>
      <c r="GT14" s="16"/>
      <c r="GU14" s="16"/>
      <c r="GV14" s="16"/>
      <c r="GW14" s="16"/>
      <c r="GX14" s="16"/>
      <c r="GY14" s="16"/>
      <c r="GZ14" s="16"/>
      <c r="HA14" s="16"/>
      <c r="HB14" s="16"/>
      <c r="HC14" s="16"/>
      <c r="HD14" s="16"/>
      <c r="HE14" s="16"/>
      <c r="HF14" s="16"/>
      <c r="HG14" s="16"/>
      <c r="HH14" s="16"/>
      <c r="HI14" s="16"/>
      <c r="HJ14" s="16"/>
      <c r="HK14" s="16"/>
      <c r="HL14" s="16"/>
    </row>
    <row r="15" spans="1:220" ht="12.75" customHeight="1" x14ac:dyDescent="0.2">
      <c r="A15" s="67" t="s">
        <v>152</v>
      </c>
      <c r="B15" s="20">
        <v>1010</v>
      </c>
      <c r="C15" s="68" t="s">
        <v>144</v>
      </c>
      <c r="D15" s="21">
        <f t="shared" ca="1" si="0"/>
        <v>0</v>
      </c>
      <c r="E15" s="21">
        <f t="shared" ca="1" si="1"/>
        <v>0</v>
      </c>
      <c r="F15" s="21">
        <f t="shared" ca="1" si="2"/>
        <v>0</v>
      </c>
      <c r="G15" s="21">
        <f t="shared" ca="1" si="3"/>
        <v>0</v>
      </c>
      <c r="H15" s="21">
        <f t="shared" ca="1" si="4"/>
        <v>0</v>
      </c>
      <c r="I15" s="21">
        <f t="shared" ca="1" si="5"/>
        <v>0</v>
      </c>
      <c r="J15" s="22">
        <f t="shared" ca="1" si="6"/>
        <v>0</v>
      </c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</row>
    <row r="16" spans="1:220" ht="12.75" customHeight="1" x14ac:dyDescent="0.2">
      <c r="A16" s="67" t="s">
        <v>153</v>
      </c>
      <c r="B16" s="20">
        <v>1011</v>
      </c>
      <c r="C16" s="68" t="s">
        <v>144</v>
      </c>
      <c r="D16" s="21">
        <f t="shared" ca="1" si="0"/>
        <v>0</v>
      </c>
      <c r="E16" s="21">
        <f t="shared" ca="1" si="1"/>
        <v>0</v>
      </c>
      <c r="F16" s="21">
        <f t="shared" ca="1" si="2"/>
        <v>0</v>
      </c>
      <c r="G16" s="21">
        <f t="shared" ca="1" si="3"/>
        <v>0</v>
      </c>
      <c r="H16" s="21">
        <f t="shared" ca="1" si="4"/>
        <v>0</v>
      </c>
      <c r="I16" s="21">
        <f t="shared" ca="1" si="5"/>
        <v>0</v>
      </c>
      <c r="J16" s="22">
        <f t="shared" ca="1" si="6"/>
        <v>0</v>
      </c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/>
      <c r="DV16" s="16"/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  <c r="GC16" s="16"/>
      <c r="GD16" s="16"/>
      <c r="GE16" s="16"/>
      <c r="GF16" s="16"/>
      <c r="GG16" s="16"/>
      <c r="GH16" s="16"/>
      <c r="GI16" s="16"/>
      <c r="GJ16" s="16"/>
      <c r="GK16" s="16"/>
      <c r="GL16" s="16"/>
      <c r="GM16" s="16"/>
      <c r="GN16" s="16"/>
      <c r="GO16" s="16"/>
      <c r="GP16" s="16"/>
      <c r="GQ16" s="16"/>
      <c r="GR16" s="16"/>
      <c r="GS16" s="16"/>
      <c r="GT16" s="16"/>
      <c r="GU16" s="16"/>
      <c r="GV16" s="16"/>
      <c r="GW16" s="16"/>
      <c r="GX16" s="16"/>
      <c r="GY16" s="16"/>
      <c r="GZ16" s="16"/>
      <c r="HA16" s="16"/>
      <c r="HB16" s="16"/>
      <c r="HC16" s="16"/>
      <c r="HD16" s="16"/>
      <c r="HE16" s="16"/>
      <c r="HF16" s="16"/>
      <c r="HG16" s="16"/>
      <c r="HH16" s="16"/>
      <c r="HI16" s="16"/>
      <c r="HJ16" s="16"/>
      <c r="HK16" s="16"/>
      <c r="HL16" s="16"/>
    </row>
    <row r="17" spans="1:220" ht="12.75" customHeight="1" x14ac:dyDescent="0.2">
      <c r="A17" s="67" t="s">
        <v>154</v>
      </c>
      <c r="B17" s="20">
        <v>1012</v>
      </c>
      <c r="C17" s="68" t="s">
        <v>144</v>
      </c>
      <c r="D17" s="21">
        <f t="shared" ca="1" si="0"/>
        <v>0</v>
      </c>
      <c r="E17" s="21">
        <f t="shared" ca="1" si="1"/>
        <v>0</v>
      </c>
      <c r="F17" s="21">
        <f t="shared" ca="1" si="2"/>
        <v>0</v>
      </c>
      <c r="G17" s="21">
        <f t="shared" ca="1" si="3"/>
        <v>0</v>
      </c>
      <c r="H17" s="21">
        <f t="shared" ca="1" si="4"/>
        <v>0</v>
      </c>
      <c r="I17" s="21">
        <f t="shared" ca="1" si="5"/>
        <v>0</v>
      </c>
      <c r="J17" s="22">
        <f t="shared" ca="1" si="6"/>
        <v>0</v>
      </c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/>
      <c r="DV17" s="16"/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  <c r="EJ17" s="16"/>
      <c r="EK17" s="16"/>
      <c r="EL17" s="16"/>
      <c r="EM17" s="16"/>
      <c r="EN17" s="16"/>
      <c r="EO17" s="16"/>
      <c r="EP17" s="16"/>
      <c r="EQ17" s="16"/>
      <c r="ER17" s="16"/>
      <c r="ES17" s="16"/>
      <c r="ET17" s="16"/>
      <c r="EU17" s="16"/>
      <c r="EV17" s="16"/>
      <c r="EW17" s="16"/>
      <c r="EX17" s="16"/>
      <c r="EY17" s="16"/>
      <c r="EZ17" s="16"/>
      <c r="FA17" s="16"/>
      <c r="FB17" s="16"/>
      <c r="FC17" s="16"/>
      <c r="FD17" s="16"/>
      <c r="FE17" s="16"/>
      <c r="FF17" s="16"/>
      <c r="FG17" s="16"/>
      <c r="FH17" s="16"/>
      <c r="FI17" s="16"/>
      <c r="FJ17" s="16"/>
      <c r="FK17" s="16"/>
      <c r="FL17" s="16"/>
      <c r="FM17" s="16"/>
      <c r="FN17" s="16"/>
      <c r="FO17" s="16"/>
      <c r="FP17" s="16"/>
      <c r="FQ17" s="16"/>
      <c r="FR17" s="16"/>
      <c r="FS17" s="16"/>
      <c r="FT17" s="16"/>
      <c r="FU17" s="16"/>
      <c r="FV17" s="16"/>
      <c r="FW17" s="16"/>
      <c r="FX17" s="16"/>
      <c r="FY17" s="16"/>
      <c r="FZ17" s="16"/>
      <c r="GA17" s="16"/>
      <c r="GB17" s="16"/>
      <c r="GC17" s="16"/>
      <c r="GD17" s="16"/>
      <c r="GE17" s="16"/>
      <c r="GF17" s="16"/>
      <c r="GG17" s="16"/>
      <c r="GH17" s="16"/>
      <c r="GI17" s="16"/>
      <c r="GJ17" s="16"/>
      <c r="GK17" s="16"/>
      <c r="GL17" s="16"/>
      <c r="GM17" s="16"/>
      <c r="GN17" s="16"/>
      <c r="GO17" s="16"/>
      <c r="GP17" s="16"/>
      <c r="GQ17" s="16"/>
      <c r="GR17" s="16"/>
      <c r="GS17" s="16"/>
      <c r="GT17" s="16"/>
      <c r="GU17" s="16"/>
      <c r="GV17" s="16"/>
      <c r="GW17" s="16"/>
      <c r="GX17" s="16"/>
      <c r="GY17" s="16"/>
      <c r="GZ17" s="16"/>
      <c r="HA17" s="16"/>
      <c r="HB17" s="16"/>
      <c r="HC17" s="16"/>
      <c r="HD17" s="16"/>
      <c r="HE17" s="16"/>
      <c r="HF17" s="16"/>
      <c r="HG17" s="16"/>
      <c r="HH17" s="16"/>
      <c r="HI17" s="16"/>
      <c r="HJ17" s="16"/>
      <c r="HK17" s="16"/>
      <c r="HL17" s="16"/>
    </row>
    <row r="18" spans="1:220" ht="12.75" customHeight="1" x14ac:dyDescent="0.2">
      <c r="A18" s="67" t="s">
        <v>155</v>
      </c>
      <c r="B18" s="20">
        <v>1013</v>
      </c>
      <c r="C18" s="68" t="s">
        <v>144</v>
      </c>
      <c r="D18" s="21">
        <f t="shared" ca="1" si="0"/>
        <v>0</v>
      </c>
      <c r="E18" s="21">
        <f t="shared" ca="1" si="1"/>
        <v>0</v>
      </c>
      <c r="F18" s="21">
        <f t="shared" ca="1" si="2"/>
        <v>0</v>
      </c>
      <c r="G18" s="21">
        <f t="shared" ca="1" si="3"/>
        <v>0</v>
      </c>
      <c r="H18" s="21">
        <f t="shared" ca="1" si="4"/>
        <v>0</v>
      </c>
      <c r="I18" s="21">
        <f t="shared" ca="1" si="5"/>
        <v>0</v>
      </c>
      <c r="J18" s="22">
        <f t="shared" ca="1" si="6"/>
        <v>0</v>
      </c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16"/>
      <c r="GN18" s="16"/>
      <c r="GO18" s="16"/>
      <c r="GP18" s="16"/>
      <c r="GQ18" s="16"/>
      <c r="GR18" s="16"/>
      <c r="GS18" s="16"/>
      <c r="GT18" s="16"/>
      <c r="GU18" s="16"/>
      <c r="GV18" s="16"/>
      <c r="GW18" s="16"/>
      <c r="GX18" s="16"/>
      <c r="GY18" s="16"/>
      <c r="GZ18" s="16"/>
      <c r="HA18" s="16"/>
      <c r="HB18" s="16"/>
      <c r="HC18" s="16"/>
      <c r="HD18" s="16"/>
      <c r="HE18" s="16"/>
      <c r="HF18" s="16"/>
      <c r="HG18" s="16"/>
      <c r="HH18" s="16"/>
      <c r="HI18" s="16"/>
      <c r="HJ18" s="16"/>
      <c r="HK18" s="16"/>
      <c r="HL18" s="16"/>
    </row>
    <row r="19" spans="1:220" ht="12.75" customHeight="1" x14ac:dyDescent="0.2">
      <c r="A19" s="67" t="s">
        <v>156</v>
      </c>
      <c r="B19" s="20">
        <v>1016</v>
      </c>
      <c r="C19" s="68" t="s">
        <v>144</v>
      </c>
      <c r="D19" s="21">
        <f t="shared" ca="1" si="0"/>
        <v>0</v>
      </c>
      <c r="E19" s="21">
        <f t="shared" ca="1" si="1"/>
        <v>0</v>
      </c>
      <c r="F19" s="21">
        <f t="shared" ca="1" si="2"/>
        <v>0</v>
      </c>
      <c r="G19" s="21">
        <f t="shared" ca="1" si="3"/>
        <v>0</v>
      </c>
      <c r="H19" s="21">
        <f t="shared" ca="1" si="4"/>
        <v>0</v>
      </c>
      <c r="I19" s="21">
        <f t="shared" ca="1" si="5"/>
        <v>0</v>
      </c>
      <c r="J19" s="22">
        <f t="shared" ca="1" si="6"/>
        <v>0</v>
      </c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</row>
    <row r="20" spans="1:220" ht="12.75" customHeight="1" x14ac:dyDescent="0.2">
      <c r="A20" s="67" t="s">
        <v>157</v>
      </c>
      <c r="B20" s="20">
        <v>1017</v>
      </c>
      <c r="C20" s="68" t="s">
        <v>144</v>
      </c>
      <c r="D20" s="21">
        <f t="shared" ca="1" si="0"/>
        <v>0</v>
      </c>
      <c r="E20" s="21">
        <f t="shared" ca="1" si="1"/>
        <v>0</v>
      </c>
      <c r="F20" s="21">
        <f t="shared" ca="1" si="2"/>
        <v>0</v>
      </c>
      <c r="G20" s="21">
        <f t="shared" ca="1" si="3"/>
        <v>0</v>
      </c>
      <c r="H20" s="21">
        <f t="shared" ca="1" si="4"/>
        <v>0</v>
      </c>
      <c r="I20" s="21">
        <f t="shared" ca="1" si="5"/>
        <v>0</v>
      </c>
      <c r="J20" s="22">
        <f t="shared" ca="1" si="6"/>
        <v>0</v>
      </c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16"/>
      <c r="GN20" s="16"/>
      <c r="GO20" s="16"/>
      <c r="GP20" s="16"/>
      <c r="GQ20" s="16"/>
      <c r="GR20" s="16"/>
      <c r="GS20" s="16"/>
      <c r="GT20" s="16"/>
      <c r="GU20" s="16"/>
      <c r="GV20" s="16"/>
      <c r="GW20" s="16"/>
      <c r="GX20" s="16"/>
      <c r="GY20" s="16"/>
      <c r="GZ20" s="16"/>
      <c r="HA20" s="16"/>
      <c r="HB20" s="16"/>
      <c r="HC20" s="16"/>
      <c r="HD20" s="16"/>
      <c r="HE20" s="16"/>
      <c r="HF20" s="16"/>
      <c r="HG20" s="16"/>
      <c r="HH20" s="16"/>
      <c r="HI20" s="16"/>
      <c r="HJ20" s="16"/>
      <c r="HK20" s="16"/>
      <c r="HL20" s="16"/>
    </row>
    <row r="21" spans="1:220" ht="12.75" customHeight="1" x14ac:dyDescent="0.2">
      <c r="A21" s="67" t="s">
        <v>158</v>
      </c>
      <c r="B21" s="20">
        <v>1018</v>
      </c>
      <c r="C21" s="68" t="s">
        <v>144</v>
      </c>
      <c r="D21" s="21">
        <f t="shared" ca="1" si="0"/>
        <v>0</v>
      </c>
      <c r="E21" s="21">
        <f t="shared" ca="1" si="1"/>
        <v>0</v>
      </c>
      <c r="F21" s="21">
        <f t="shared" ca="1" si="2"/>
        <v>0</v>
      </c>
      <c r="G21" s="21">
        <f t="shared" ca="1" si="3"/>
        <v>0</v>
      </c>
      <c r="H21" s="21">
        <f t="shared" ca="1" si="4"/>
        <v>0</v>
      </c>
      <c r="I21" s="21">
        <f t="shared" ca="1" si="5"/>
        <v>0</v>
      </c>
      <c r="J21" s="22">
        <f t="shared" ca="1" si="6"/>
        <v>0</v>
      </c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</row>
    <row r="22" spans="1:220" ht="12.75" customHeight="1" x14ac:dyDescent="0.2">
      <c r="A22" s="67" t="s">
        <v>159</v>
      </c>
      <c r="B22" s="20">
        <v>1020</v>
      </c>
      <c r="C22" s="68" t="s">
        <v>144</v>
      </c>
      <c r="D22" s="21">
        <f t="shared" ca="1" si="0"/>
        <v>0</v>
      </c>
      <c r="E22" s="21">
        <f t="shared" ca="1" si="1"/>
        <v>0</v>
      </c>
      <c r="F22" s="21">
        <f t="shared" ca="1" si="2"/>
        <v>0</v>
      </c>
      <c r="G22" s="21">
        <f t="shared" ca="1" si="3"/>
        <v>0</v>
      </c>
      <c r="H22" s="21">
        <f t="shared" ca="1" si="4"/>
        <v>0</v>
      </c>
      <c r="I22" s="21">
        <f t="shared" ca="1" si="5"/>
        <v>0</v>
      </c>
      <c r="J22" s="22">
        <f t="shared" ca="1" si="6"/>
        <v>0</v>
      </c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</row>
    <row r="23" spans="1:220" ht="12.75" customHeight="1" x14ac:dyDescent="0.2">
      <c r="A23" s="67" t="s">
        <v>160</v>
      </c>
      <c r="B23" s="20">
        <v>1022</v>
      </c>
      <c r="C23" s="68" t="s">
        <v>144</v>
      </c>
      <c r="D23" s="21">
        <f t="shared" ca="1" si="0"/>
        <v>0</v>
      </c>
      <c r="E23" s="21">
        <f t="shared" ca="1" si="1"/>
        <v>0</v>
      </c>
      <c r="F23" s="21">
        <f t="shared" ca="1" si="2"/>
        <v>0</v>
      </c>
      <c r="G23" s="21">
        <f t="shared" ca="1" si="3"/>
        <v>0</v>
      </c>
      <c r="H23" s="21">
        <f t="shared" ca="1" si="4"/>
        <v>0</v>
      </c>
      <c r="I23" s="21">
        <f t="shared" ca="1" si="5"/>
        <v>0</v>
      </c>
      <c r="J23" s="22">
        <f t="shared" ca="1" si="6"/>
        <v>0</v>
      </c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</row>
    <row r="24" spans="1:220" ht="12.75" customHeight="1" x14ac:dyDescent="0.2">
      <c r="A24" s="67" t="s">
        <v>161</v>
      </c>
      <c r="B24" s="20">
        <v>1025</v>
      </c>
      <c r="C24" s="68" t="s">
        <v>144</v>
      </c>
      <c r="D24" s="21">
        <f t="shared" ca="1" si="0"/>
        <v>0</v>
      </c>
      <c r="E24" s="21">
        <f t="shared" ca="1" si="1"/>
        <v>0</v>
      </c>
      <c r="F24" s="21">
        <f t="shared" ca="1" si="2"/>
        <v>0</v>
      </c>
      <c r="G24" s="21">
        <f t="shared" ca="1" si="3"/>
        <v>0</v>
      </c>
      <c r="H24" s="21">
        <f t="shared" ca="1" si="4"/>
        <v>0</v>
      </c>
      <c r="I24" s="21">
        <f t="shared" ca="1" si="5"/>
        <v>0</v>
      </c>
      <c r="J24" s="22">
        <f t="shared" ca="1" si="6"/>
        <v>0</v>
      </c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16"/>
      <c r="GE24" s="16"/>
      <c r="GF24" s="16"/>
      <c r="GG24" s="16"/>
      <c r="GH24" s="16"/>
      <c r="GI24" s="16"/>
      <c r="GJ24" s="16"/>
      <c r="GK24" s="16"/>
      <c r="GL24" s="16"/>
      <c r="GM24" s="16"/>
      <c r="GN24" s="16"/>
      <c r="GO24" s="16"/>
      <c r="GP24" s="16"/>
      <c r="GQ24" s="16"/>
      <c r="GR24" s="16"/>
      <c r="GS24" s="16"/>
      <c r="GT24" s="16"/>
      <c r="GU24" s="16"/>
      <c r="GV24" s="16"/>
      <c r="GW24" s="16"/>
      <c r="GX24" s="16"/>
      <c r="GY24" s="16"/>
      <c r="GZ24" s="16"/>
      <c r="HA24" s="16"/>
      <c r="HB24" s="16"/>
      <c r="HC24" s="16"/>
      <c r="HD24" s="16"/>
      <c r="HE24" s="16"/>
      <c r="HF24" s="16"/>
      <c r="HG24" s="16"/>
      <c r="HH24" s="16"/>
      <c r="HI24" s="16"/>
      <c r="HJ24" s="16"/>
      <c r="HK24" s="16"/>
      <c r="HL24" s="16"/>
    </row>
    <row r="25" spans="1:220" ht="12.75" customHeight="1" x14ac:dyDescent="0.2">
      <c r="A25" s="67" t="s">
        <v>162</v>
      </c>
      <c r="B25" s="20">
        <v>1027</v>
      </c>
      <c r="C25" s="68" t="s">
        <v>144</v>
      </c>
      <c r="D25" s="21">
        <f t="shared" ca="1" si="0"/>
        <v>0</v>
      </c>
      <c r="E25" s="21">
        <f t="shared" ca="1" si="1"/>
        <v>0</v>
      </c>
      <c r="F25" s="21">
        <f t="shared" ca="1" si="2"/>
        <v>0</v>
      </c>
      <c r="G25" s="21">
        <f t="shared" ca="1" si="3"/>
        <v>0</v>
      </c>
      <c r="H25" s="21">
        <f t="shared" ca="1" si="4"/>
        <v>0</v>
      </c>
      <c r="I25" s="21">
        <f t="shared" ca="1" si="5"/>
        <v>0</v>
      </c>
      <c r="J25" s="22">
        <f t="shared" ca="1" si="6"/>
        <v>0</v>
      </c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  <c r="BC25" s="16"/>
      <c r="BD25" s="16"/>
      <c r="BE25" s="16"/>
      <c r="BF25" s="16"/>
      <c r="BG25" s="16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/>
      <c r="DV25" s="16"/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16"/>
      <c r="GE25" s="16"/>
      <c r="GF25" s="16"/>
      <c r="GG25" s="16"/>
      <c r="GH25" s="16"/>
      <c r="GI25" s="16"/>
      <c r="GJ25" s="16"/>
      <c r="GK25" s="16"/>
      <c r="GL25" s="16"/>
      <c r="GM25" s="16"/>
      <c r="GN25" s="16"/>
      <c r="GO25" s="16"/>
      <c r="GP25" s="16"/>
      <c r="GQ25" s="16"/>
      <c r="GR25" s="16"/>
      <c r="GS25" s="16"/>
      <c r="GT25" s="16"/>
      <c r="GU25" s="16"/>
      <c r="GV25" s="16"/>
      <c r="GW25" s="16"/>
      <c r="GX25" s="16"/>
      <c r="GY25" s="16"/>
      <c r="GZ25" s="16"/>
      <c r="HA25" s="16"/>
      <c r="HB25" s="16"/>
      <c r="HC25" s="16"/>
      <c r="HD25" s="16"/>
      <c r="HE25" s="16"/>
      <c r="HF25" s="16"/>
      <c r="HG25" s="16"/>
      <c r="HH25" s="16"/>
      <c r="HI25" s="16"/>
      <c r="HJ25" s="16"/>
      <c r="HK25" s="16"/>
      <c r="HL25" s="16"/>
    </row>
    <row r="26" spans="1:220" ht="12.75" customHeight="1" x14ac:dyDescent="0.2">
      <c r="A26" s="67" t="s">
        <v>163</v>
      </c>
      <c r="B26" s="20">
        <v>1028</v>
      </c>
      <c r="C26" s="68" t="s">
        <v>144</v>
      </c>
      <c r="D26" s="21">
        <f t="shared" ca="1" si="0"/>
        <v>0</v>
      </c>
      <c r="E26" s="21">
        <f t="shared" ca="1" si="1"/>
        <v>0</v>
      </c>
      <c r="F26" s="21">
        <f t="shared" ca="1" si="2"/>
        <v>0</v>
      </c>
      <c r="G26" s="21">
        <f t="shared" ca="1" si="3"/>
        <v>0</v>
      </c>
      <c r="H26" s="21">
        <f t="shared" ca="1" si="4"/>
        <v>0</v>
      </c>
      <c r="I26" s="21">
        <f t="shared" ca="1" si="5"/>
        <v>0</v>
      </c>
      <c r="J26" s="22">
        <f t="shared" ca="1" si="6"/>
        <v>0</v>
      </c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  <c r="GC26" s="16"/>
      <c r="GD26" s="16"/>
      <c r="GE26" s="16"/>
      <c r="GF26" s="16"/>
      <c r="GG26" s="16"/>
      <c r="GH26" s="16"/>
      <c r="GI26" s="16"/>
      <c r="GJ26" s="16"/>
      <c r="GK26" s="16"/>
      <c r="GL26" s="16"/>
      <c r="GM26" s="16"/>
      <c r="GN26" s="16"/>
      <c r="GO26" s="16"/>
      <c r="GP26" s="16"/>
      <c r="GQ26" s="16"/>
      <c r="GR26" s="16"/>
      <c r="GS26" s="16"/>
      <c r="GT26" s="16"/>
      <c r="GU26" s="16"/>
      <c r="GV26" s="16"/>
      <c r="GW26" s="16"/>
      <c r="GX26" s="16"/>
      <c r="GY26" s="16"/>
      <c r="GZ26" s="16"/>
      <c r="HA26" s="16"/>
      <c r="HB26" s="16"/>
      <c r="HC26" s="16"/>
      <c r="HD26" s="16"/>
      <c r="HE26" s="16"/>
      <c r="HF26" s="16"/>
      <c r="HG26" s="16"/>
      <c r="HH26" s="16"/>
      <c r="HI26" s="16"/>
      <c r="HJ26" s="16"/>
      <c r="HK26" s="16"/>
      <c r="HL26" s="16"/>
    </row>
    <row r="27" spans="1:220" ht="12.75" customHeight="1" x14ac:dyDescent="0.2">
      <c r="A27" s="67" t="s">
        <v>164</v>
      </c>
      <c r="B27" s="20">
        <v>1030</v>
      </c>
      <c r="C27" s="68" t="s">
        <v>144</v>
      </c>
      <c r="D27" s="21">
        <f t="shared" ca="1" si="0"/>
        <v>0</v>
      </c>
      <c r="E27" s="21">
        <f t="shared" ca="1" si="1"/>
        <v>0</v>
      </c>
      <c r="F27" s="21">
        <f t="shared" ca="1" si="2"/>
        <v>0</v>
      </c>
      <c r="G27" s="21">
        <f t="shared" ca="1" si="3"/>
        <v>0</v>
      </c>
      <c r="H27" s="21">
        <f t="shared" ca="1" si="4"/>
        <v>0</v>
      </c>
      <c r="I27" s="21">
        <f t="shared" ca="1" si="5"/>
        <v>0</v>
      </c>
      <c r="J27" s="22">
        <f t="shared" ca="1" si="6"/>
        <v>0</v>
      </c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/>
      <c r="DV27" s="16"/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  <c r="GC27" s="16"/>
      <c r="GD27" s="16"/>
      <c r="GE27" s="16"/>
      <c r="GF27" s="16"/>
      <c r="GG27" s="16"/>
      <c r="GH27" s="16"/>
      <c r="GI27" s="16"/>
      <c r="GJ27" s="16"/>
      <c r="GK27" s="16"/>
      <c r="GL27" s="16"/>
      <c r="GM27" s="16"/>
      <c r="GN27" s="16"/>
      <c r="GO27" s="16"/>
      <c r="GP27" s="16"/>
      <c r="GQ27" s="16"/>
      <c r="GR27" s="16"/>
      <c r="GS27" s="16"/>
      <c r="GT27" s="16"/>
      <c r="GU27" s="16"/>
      <c r="GV27" s="16"/>
      <c r="GW27" s="16"/>
      <c r="GX27" s="16"/>
      <c r="GY27" s="16"/>
      <c r="GZ27" s="16"/>
      <c r="HA27" s="16"/>
      <c r="HB27" s="16"/>
      <c r="HC27" s="16"/>
      <c r="HD27" s="16"/>
      <c r="HE27" s="16"/>
      <c r="HF27" s="16"/>
      <c r="HG27" s="16"/>
      <c r="HH27" s="16"/>
      <c r="HI27" s="16"/>
      <c r="HJ27" s="16"/>
      <c r="HK27" s="16"/>
      <c r="HL27" s="16"/>
    </row>
    <row r="28" spans="1:220" ht="12.75" customHeight="1" x14ac:dyDescent="0.2">
      <c r="A28" s="67" t="s">
        <v>165</v>
      </c>
      <c r="B28" s="20">
        <v>1031</v>
      </c>
      <c r="C28" s="68" t="s">
        <v>144</v>
      </c>
      <c r="D28" s="21">
        <f t="shared" ca="1" si="0"/>
        <v>0</v>
      </c>
      <c r="E28" s="21">
        <f t="shared" ca="1" si="1"/>
        <v>0</v>
      </c>
      <c r="F28" s="21">
        <f t="shared" ca="1" si="2"/>
        <v>0</v>
      </c>
      <c r="G28" s="21">
        <f t="shared" ca="1" si="3"/>
        <v>0</v>
      </c>
      <c r="H28" s="21">
        <f t="shared" ca="1" si="4"/>
        <v>0</v>
      </c>
      <c r="I28" s="21">
        <f t="shared" ca="1" si="5"/>
        <v>0</v>
      </c>
      <c r="J28" s="22">
        <f t="shared" ca="1" si="6"/>
        <v>0</v>
      </c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  <c r="GC28" s="16"/>
      <c r="GD28" s="16"/>
      <c r="GE28" s="16"/>
      <c r="GF28" s="16"/>
      <c r="GG28" s="16"/>
      <c r="GH28" s="16"/>
      <c r="GI28" s="16"/>
      <c r="GJ28" s="16"/>
      <c r="GK28" s="16"/>
      <c r="GL28" s="16"/>
      <c r="GM28" s="16"/>
      <c r="GN28" s="16"/>
      <c r="GO28" s="16"/>
      <c r="GP28" s="16"/>
      <c r="GQ28" s="16"/>
      <c r="GR28" s="16"/>
      <c r="GS28" s="16"/>
      <c r="GT28" s="16"/>
      <c r="GU28" s="16"/>
      <c r="GV28" s="16"/>
      <c r="GW28" s="16"/>
      <c r="GX28" s="16"/>
      <c r="GY28" s="16"/>
      <c r="GZ28" s="16"/>
      <c r="HA28" s="16"/>
      <c r="HB28" s="16"/>
      <c r="HC28" s="16"/>
      <c r="HD28" s="16"/>
      <c r="HE28" s="16"/>
      <c r="HF28" s="16"/>
      <c r="HG28" s="16"/>
      <c r="HH28" s="16"/>
      <c r="HI28" s="16"/>
      <c r="HJ28" s="16"/>
      <c r="HK28" s="16"/>
      <c r="HL28" s="16"/>
    </row>
    <row r="29" spans="1:220" ht="12.75" customHeight="1" x14ac:dyDescent="0.2">
      <c r="A29" s="67" t="s">
        <v>166</v>
      </c>
      <c r="B29" s="20">
        <v>1032</v>
      </c>
      <c r="C29" s="68" t="s">
        <v>144</v>
      </c>
      <c r="D29" s="21">
        <f t="shared" ca="1" si="0"/>
        <v>0</v>
      </c>
      <c r="E29" s="21">
        <f t="shared" ca="1" si="1"/>
        <v>0</v>
      </c>
      <c r="F29" s="21">
        <f t="shared" ca="1" si="2"/>
        <v>0</v>
      </c>
      <c r="G29" s="21">
        <f t="shared" ca="1" si="3"/>
        <v>0</v>
      </c>
      <c r="H29" s="21">
        <f t="shared" ca="1" si="4"/>
        <v>0</v>
      </c>
      <c r="I29" s="21">
        <f t="shared" ca="1" si="5"/>
        <v>0</v>
      </c>
      <c r="J29" s="22">
        <f t="shared" ca="1" si="6"/>
        <v>0</v>
      </c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16"/>
      <c r="GE29" s="16"/>
      <c r="GF29" s="16"/>
      <c r="GG29" s="16"/>
      <c r="GH29" s="16"/>
      <c r="GI29" s="16"/>
      <c r="GJ29" s="16"/>
      <c r="GK29" s="16"/>
      <c r="GL29" s="16"/>
      <c r="GM29" s="16"/>
      <c r="GN29" s="16"/>
      <c r="GO29" s="16"/>
      <c r="GP29" s="16"/>
      <c r="GQ29" s="16"/>
      <c r="GR29" s="16"/>
      <c r="GS29" s="16"/>
      <c r="GT29" s="16"/>
      <c r="GU29" s="16"/>
      <c r="GV29" s="16"/>
      <c r="GW29" s="16"/>
      <c r="GX29" s="16"/>
      <c r="GY29" s="16"/>
      <c r="GZ29" s="16"/>
      <c r="HA29" s="16"/>
      <c r="HB29" s="16"/>
      <c r="HC29" s="16"/>
      <c r="HD29" s="16"/>
      <c r="HE29" s="16"/>
      <c r="HF29" s="16"/>
      <c r="HG29" s="16"/>
      <c r="HH29" s="16"/>
      <c r="HI29" s="16"/>
      <c r="HJ29" s="16"/>
      <c r="HK29" s="16"/>
      <c r="HL29" s="16"/>
    </row>
    <row r="30" spans="1:220" ht="12.75" customHeight="1" x14ac:dyDescent="0.2">
      <c r="A30" s="67" t="s">
        <v>167</v>
      </c>
      <c r="B30" s="20">
        <v>1034</v>
      </c>
      <c r="C30" s="68" t="s">
        <v>144</v>
      </c>
      <c r="D30" s="21">
        <f t="shared" ca="1" si="0"/>
        <v>0</v>
      </c>
      <c r="E30" s="21">
        <f t="shared" ca="1" si="1"/>
        <v>0</v>
      </c>
      <c r="F30" s="21">
        <f t="shared" ca="1" si="2"/>
        <v>0</v>
      </c>
      <c r="G30" s="21">
        <f t="shared" ca="1" si="3"/>
        <v>0</v>
      </c>
      <c r="H30" s="21">
        <f t="shared" ca="1" si="4"/>
        <v>0</v>
      </c>
      <c r="I30" s="21">
        <f t="shared" ca="1" si="5"/>
        <v>0</v>
      </c>
      <c r="J30" s="22">
        <f t="shared" ca="1" si="6"/>
        <v>0</v>
      </c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16"/>
      <c r="GE30" s="16"/>
      <c r="GF30" s="16"/>
      <c r="GG30" s="16"/>
      <c r="GH30" s="16"/>
      <c r="GI30" s="16"/>
      <c r="GJ30" s="16"/>
      <c r="GK30" s="16"/>
      <c r="GL30" s="16"/>
      <c r="GM30" s="16"/>
      <c r="GN30" s="16"/>
      <c r="GO30" s="16"/>
      <c r="GP30" s="16"/>
      <c r="GQ30" s="16"/>
      <c r="GR30" s="16"/>
      <c r="GS30" s="16"/>
      <c r="GT30" s="16"/>
      <c r="GU30" s="16"/>
      <c r="GV30" s="16"/>
      <c r="GW30" s="16"/>
      <c r="GX30" s="16"/>
      <c r="GY30" s="16"/>
      <c r="GZ30" s="16"/>
      <c r="HA30" s="16"/>
      <c r="HB30" s="16"/>
      <c r="HC30" s="16"/>
      <c r="HD30" s="16"/>
      <c r="HE30" s="16"/>
      <c r="HF30" s="16"/>
      <c r="HG30" s="16"/>
      <c r="HH30" s="16"/>
      <c r="HI30" s="16"/>
      <c r="HJ30" s="16"/>
      <c r="HK30" s="16"/>
      <c r="HL30" s="16"/>
    </row>
    <row r="31" spans="1:220" ht="12.75" customHeight="1" x14ac:dyDescent="0.2">
      <c r="A31" s="67" t="s">
        <v>168</v>
      </c>
      <c r="B31" s="20">
        <v>1035</v>
      </c>
      <c r="C31" s="68" t="s">
        <v>144</v>
      </c>
      <c r="D31" s="21">
        <f t="shared" ca="1" si="0"/>
        <v>0</v>
      </c>
      <c r="E31" s="21">
        <f t="shared" ca="1" si="1"/>
        <v>0</v>
      </c>
      <c r="F31" s="21">
        <f t="shared" ca="1" si="2"/>
        <v>0</v>
      </c>
      <c r="G31" s="21">
        <f t="shared" ca="1" si="3"/>
        <v>0</v>
      </c>
      <c r="H31" s="21">
        <f t="shared" ca="1" si="4"/>
        <v>0</v>
      </c>
      <c r="I31" s="21">
        <f t="shared" ca="1" si="5"/>
        <v>0</v>
      </c>
      <c r="J31" s="22">
        <f t="shared" ca="1" si="6"/>
        <v>0</v>
      </c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  <c r="GC31" s="16"/>
      <c r="GD31" s="16"/>
      <c r="GE31" s="16"/>
      <c r="GF31" s="16"/>
      <c r="GG31" s="16"/>
      <c r="GH31" s="16"/>
      <c r="GI31" s="16"/>
      <c r="GJ31" s="16"/>
      <c r="GK31" s="16"/>
      <c r="GL31" s="16"/>
      <c r="GM31" s="16"/>
      <c r="GN31" s="16"/>
      <c r="GO31" s="16"/>
      <c r="GP31" s="16"/>
      <c r="GQ31" s="16"/>
      <c r="GR31" s="16"/>
      <c r="GS31" s="16"/>
      <c r="GT31" s="16"/>
      <c r="GU31" s="16"/>
      <c r="GV31" s="16"/>
      <c r="GW31" s="16"/>
      <c r="GX31" s="16"/>
      <c r="GY31" s="16"/>
      <c r="GZ31" s="16"/>
      <c r="HA31" s="16"/>
      <c r="HB31" s="16"/>
      <c r="HC31" s="16"/>
      <c r="HD31" s="16"/>
      <c r="HE31" s="16"/>
      <c r="HF31" s="16"/>
      <c r="HG31" s="16"/>
      <c r="HH31" s="16"/>
      <c r="HI31" s="16"/>
      <c r="HJ31" s="16"/>
      <c r="HK31" s="16"/>
      <c r="HL31" s="16"/>
    </row>
    <row r="32" spans="1:220" ht="12.75" customHeight="1" x14ac:dyDescent="0.2">
      <c r="A32" s="67" t="s">
        <v>169</v>
      </c>
      <c r="B32" s="20">
        <v>1036</v>
      </c>
      <c r="C32" s="68" t="s">
        <v>144</v>
      </c>
      <c r="D32" s="21">
        <f t="shared" ca="1" si="0"/>
        <v>0</v>
      </c>
      <c r="E32" s="21">
        <f t="shared" ca="1" si="1"/>
        <v>0</v>
      </c>
      <c r="F32" s="21">
        <f t="shared" ca="1" si="2"/>
        <v>0</v>
      </c>
      <c r="G32" s="21">
        <f t="shared" ca="1" si="3"/>
        <v>0</v>
      </c>
      <c r="H32" s="21">
        <f t="shared" ca="1" si="4"/>
        <v>0</v>
      </c>
      <c r="I32" s="21">
        <f t="shared" ca="1" si="5"/>
        <v>0</v>
      </c>
      <c r="J32" s="22">
        <f t="shared" ca="1" si="6"/>
        <v>0</v>
      </c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  <c r="EY32" s="16"/>
      <c r="EZ32" s="16"/>
      <c r="FA32" s="16"/>
      <c r="FB32" s="16"/>
      <c r="FC32" s="16"/>
      <c r="FD32" s="16"/>
      <c r="FE32" s="16"/>
      <c r="FF32" s="16"/>
      <c r="FG32" s="16"/>
      <c r="FH32" s="16"/>
      <c r="FI32" s="16"/>
      <c r="FJ32" s="16"/>
      <c r="FK32" s="16"/>
      <c r="FL32" s="16"/>
      <c r="FM32" s="16"/>
      <c r="FN32" s="16"/>
      <c r="FO32" s="16"/>
      <c r="FP32" s="16"/>
      <c r="FQ32" s="16"/>
      <c r="FR32" s="16"/>
      <c r="FS32" s="16"/>
      <c r="FT32" s="16"/>
      <c r="FU32" s="16"/>
      <c r="FV32" s="16"/>
      <c r="FW32" s="16"/>
      <c r="FX32" s="16"/>
      <c r="FY32" s="16"/>
      <c r="FZ32" s="16"/>
      <c r="GA32" s="16"/>
      <c r="GB32" s="16"/>
      <c r="GC32" s="16"/>
      <c r="GD32" s="16"/>
      <c r="GE32" s="16"/>
      <c r="GF32" s="16"/>
      <c r="GG32" s="16"/>
      <c r="GH32" s="16"/>
      <c r="GI32" s="16"/>
      <c r="GJ32" s="16"/>
      <c r="GK32" s="16"/>
      <c r="GL32" s="16"/>
      <c r="GM32" s="16"/>
      <c r="GN32" s="16"/>
      <c r="GO32" s="16"/>
      <c r="GP32" s="16"/>
      <c r="GQ32" s="16"/>
      <c r="GR32" s="16"/>
      <c r="GS32" s="16"/>
      <c r="GT32" s="16"/>
      <c r="GU32" s="16"/>
      <c r="GV32" s="16"/>
      <c r="GW32" s="16"/>
      <c r="GX32" s="16"/>
      <c r="GY32" s="16"/>
      <c r="GZ32" s="16"/>
      <c r="HA32" s="16"/>
      <c r="HB32" s="16"/>
      <c r="HC32" s="16"/>
      <c r="HD32" s="16"/>
      <c r="HE32" s="16"/>
      <c r="HF32" s="16"/>
      <c r="HG32" s="16"/>
      <c r="HH32" s="16"/>
      <c r="HI32" s="16"/>
      <c r="HJ32" s="16"/>
      <c r="HK32" s="16"/>
      <c r="HL32" s="16"/>
    </row>
    <row r="33" spans="1:220" ht="12.75" customHeight="1" x14ac:dyDescent="0.2">
      <c r="A33" s="67" t="s">
        <v>170</v>
      </c>
      <c r="B33" s="20">
        <v>1037</v>
      </c>
      <c r="C33" s="68" t="s">
        <v>144</v>
      </c>
      <c r="D33" s="21">
        <f t="shared" ca="1" si="0"/>
        <v>0</v>
      </c>
      <c r="E33" s="21">
        <f t="shared" ca="1" si="1"/>
        <v>0</v>
      </c>
      <c r="F33" s="21">
        <f t="shared" ca="1" si="2"/>
        <v>0</v>
      </c>
      <c r="G33" s="21">
        <f t="shared" ca="1" si="3"/>
        <v>0</v>
      </c>
      <c r="H33" s="21">
        <f t="shared" ca="1" si="4"/>
        <v>0</v>
      </c>
      <c r="I33" s="21">
        <f t="shared" ca="1" si="5"/>
        <v>0</v>
      </c>
      <c r="J33" s="22">
        <f t="shared" ca="1" si="6"/>
        <v>0</v>
      </c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16"/>
      <c r="CA33" s="16"/>
      <c r="CB33" s="16"/>
      <c r="CC33" s="16"/>
      <c r="CD33" s="16"/>
      <c r="CE33" s="16"/>
      <c r="CF33" s="16"/>
      <c r="CG33" s="16"/>
      <c r="CH33" s="16"/>
      <c r="CI33" s="16"/>
      <c r="CJ33" s="16"/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  <c r="EX33" s="16"/>
      <c r="EY33" s="16"/>
      <c r="EZ33" s="16"/>
      <c r="FA33" s="16"/>
      <c r="FB33" s="16"/>
      <c r="FC33" s="16"/>
      <c r="FD33" s="16"/>
      <c r="FE33" s="16"/>
      <c r="FF33" s="16"/>
      <c r="FG33" s="16"/>
      <c r="FH33" s="16"/>
      <c r="FI33" s="16"/>
      <c r="FJ33" s="16"/>
      <c r="FK33" s="16"/>
      <c r="FL33" s="16"/>
      <c r="FM33" s="16"/>
      <c r="FN33" s="16"/>
      <c r="FO33" s="16"/>
      <c r="FP33" s="16"/>
      <c r="FQ33" s="16"/>
      <c r="FR33" s="16"/>
      <c r="FS33" s="16"/>
      <c r="FT33" s="16"/>
      <c r="FU33" s="16"/>
      <c r="FV33" s="16"/>
      <c r="FW33" s="16"/>
      <c r="FX33" s="16"/>
      <c r="FY33" s="16"/>
      <c r="FZ33" s="16"/>
      <c r="GA33" s="16"/>
      <c r="GB33" s="16"/>
      <c r="GC33" s="16"/>
      <c r="GD33" s="16"/>
      <c r="GE33" s="16"/>
      <c r="GF33" s="16"/>
      <c r="GG33" s="16"/>
      <c r="GH33" s="16"/>
      <c r="GI33" s="16"/>
      <c r="GJ33" s="16"/>
      <c r="GK33" s="16"/>
      <c r="GL33" s="16"/>
      <c r="GM33" s="16"/>
      <c r="GN33" s="16"/>
      <c r="GO33" s="16"/>
      <c r="GP33" s="16"/>
      <c r="GQ33" s="16"/>
      <c r="GR33" s="16"/>
      <c r="GS33" s="16"/>
      <c r="GT33" s="16"/>
      <c r="GU33" s="16"/>
      <c r="GV33" s="16"/>
      <c r="GW33" s="16"/>
      <c r="GX33" s="16"/>
      <c r="GY33" s="16"/>
      <c r="GZ33" s="16"/>
      <c r="HA33" s="16"/>
      <c r="HB33" s="16"/>
      <c r="HC33" s="16"/>
      <c r="HD33" s="16"/>
      <c r="HE33" s="16"/>
      <c r="HF33" s="16"/>
      <c r="HG33" s="16"/>
      <c r="HH33" s="16"/>
      <c r="HI33" s="16"/>
      <c r="HJ33" s="16"/>
      <c r="HK33" s="16"/>
      <c r="HL33" s="16"/>
    </row>
    <row r="34" spans="1:220" ht="12.75" customHeight="1" x14ac:dyDescent="0.2">
      <c r="A34" s="67" t="s">
        <v>171</v>
      </c>
      <c r="B34" s="20">
        <v>1038</v>
      </c>
      <c r="C34" s="68" t="s">
        <v>144</v>
      </c>
      <c r="D34" s="21">
        <f t="shared" ca="1" si="0"/>
        <v>0</v>
      </c>
      <c r="E34" s="21">
        <f t="shared" ca="1" si="1"/>
        <v>0</v>
      </c>
      <c r="F34" s="21">
        <f t="shared" ca="1" si="2"/>
        <v>0</v>
      </c>
      <c r="G34" s="21">
        <f t="shared" ca="1" si="3"/>
        <v>0</v>
      </c>
      <c r="H34" s="21">
        <f t="shared" ca="1" si="4"/>
        <v>0</v>
      </c>
      <c r="I34" s="21">
        <f t="shared" ca="1" si="5"/>
        <v>0</v>
      </c>
      <c r="J34" s="22">
        <f t="shared" ca="1" si="6"/>
        <v>0</v>
      </c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16"/>
      <c r="CA34" s="16"/>
      <c r="CB34" s="16"/>
      <c r="CC34" s="16"/>
      <c r="CD34" s="16"/>
      <c r="CE34" s="16"/>
      <c r="CF34" s="16"/>
      <c r="CG34" s="16"/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/>
      <c r="DV34" s="16"/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  <c r="EY34" s="16"/>
      <c r="EZ34" s="16"/>
      <c r="FA34" s="16"/>
      <c r="FB34" s="16"/>
      <c r="FC34" s="16"/>
      <c r="FD34" s="16"/>
      <c r="FE34" s="16"/>
      <c r="FF34" s="16"/>
      <c r="FG34" s="16"/>
      <c r="FH34" s="16"/>
      <c r="FI34" s="16"/>
      <c r="FJ34" s="16"/>
      <c r="FK34" s="16"/>
      <c r="FL34" s="16"/>
      <c r="FM34" s="16"/>
      <c r="FN34" s="16"/>
      <c r="FO34" s="16"/>
      <c r="FP34" s="16"/>
      <c r="FQ34" s="16"/>
      <c r="FR34" s="16"/>
      <c r="FS34" s="16"/>
      <c r="FT34" s="16"/>
      <c r="FU34" s="16"/>
      <c r="FV34" s="16"/>
      <c r="FW34" s="16"/>
      <c r="FX34" s="16"/>
      <c r="FY34" s="16"/>
      <c r="FZ34" s="16"/>
      <c r="GA34" s="16"/>
      <c r="GB34" s="16"/>
      <c r="GC34" s="16"/>
      <c r="GD34" s="16"/>
      <c r="GE34" s="16"/>
      <c r="GF34" s="16"/>
      <c r="GG34" s="16"/>
      <c r="GH34" s="16"/>
      <c r="GI34" s="16"/>
      <c r="GJ34" s="16"/>
      <c r="GK34" s="16"/>
      <c r="GL34" s="16"/>
      <c r="GM34" s="16"/>
      <c r="GN34" s="16"/>
      <c r="GO34" s="16"/>
      <c r="GP34" s="16"/>
      <c r="GQ34" s="16"/>
      <c r="GR34" s="16"/>
      <c r="GS34" s="16"/>
      <c r="GT34" s="16"/>
      <c r="GU34" s="16"/>
      <c r="GV34" s="16"/>
      <c r="GW34" s="16"/>
      <c r="GX34" s="16"/>
      <c r="GY34" s="16"/>
      <c r="GZ34" s="16"/>
      <c r="HA34" s="16"/>
      <c r="HB34" s="16"/>
      <c r="HC34" s="16"/>
      <c r="HD34" s="16"/>
      <c r="HE34" s="16"/>
      <c r="HF34" s="16"/>
      <c r="HG34" s="16"/>
      <c r="HH34" s="16"/>
      <c r="HI34" s="16"/>
      <c r="HJ34" s="16"/>
      <c r="HK34" s="16"/>
      <c r="HL34" s="16"/>
    </row>
    <row r="35" spans="1:220" ht="12.75" customHeight="1" x14ac:dyDescent="0.2">
      <c r="A35" s="67" t="s">
        <v>172</v>
      </c>
      <c r="B35" s="20">
        <v>1039</v>
      </c>
      <c r="C35" s="68" t="s">
        <v>144</v>
      </c>
      <c r="D35" s="21">
        <f t="shared" ca="1" si="0"/>
        <v>0</v>
      </c>
      <c r="E35" s="21">
        <f t="shared" ca="1" si="1"/>
        <v>0</v>
      </c>
      <c r="F35" s="21">
        <f t="shared" ca="1" si="2"/>
        <v>0</v>
      </c>
      <c r="G35" s="21">
        <f t="shared" ca="1" si="3"/>
        <v>0</v>
      </c>
      <c r="H35" s="21">
        <f t="shared" ca="1" si="4"/>
        <v>0</v>
      </c>
      <c r="I35" s="21">
        <f t="shared" ca="1" si="5"/>
        <v>0</v>
      </c>
      <c r="J35" s="22">
        <f t="shared" ca="1" si="6"/>
        <v>0</v>
      </c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  <c r="FY35" s="16"/>
      <c r="FZ35" s="16"/>
      <c r="GA35" s="16"/>
      <c r="GB35" s="16"/>
      <c r="GC35" s="16"/>
      <c r="GD35" s="16"/>
      <c r="GE35" s="16"/>
      <c r="GF35" s="16"/>
      <c r="GG35" s="16"/>
      <c r="GH35" s="16"/>
      <c r="GI35" s="16"/>
      <c r="GJ35" s="16"/>
      <c r="GK35" s="16"/>
      <c r="GL35" s="16"/>
      <c r="GM35" s="16"/>
      <c r="GN35" s="16"/>
      <c r="GO35" s="16"/>
      <c r="GP35" s="16"/>
      <c r="GQ35" s="16"/>
      <c r="GR35" s="16"/>
      <c r="GS35" s="16"/>
      <c r="GT35" s="16"/>
      <c r="GU35" s="16"/>
      <c r="GV35" s="16"/>
      <c r="GW35" s="16"/>
      <c r="GX35" s="16"/>
      <c r="GY35" s="16"/>
      <c r="GZ35" s="16"/>
      <c r="HA35" s="16"/>
      <c r="HB35" s="16"/>
      <c r="HC35" s="16"/>
      <c r="HD35" s="16"/>
      <c r="HE35" s="16"/>
      <c r="HF35" s="16"/>
      <c r="HG35" s="16"/>
      <c r="HH35" s="16"/>
      <c r="HI35" s="16"/>
      <c r="HJ35" s="16"/>
      <c r="HK35" s="16"/>
      <c r="HL35" s="16"/>
    </row>
    <row r="36" spans="1:220" ht="12.75" customHeight="1" x14ac:dyDescent="0.2">
      <c r="A36" s="67" t="s">
        <v>173</v>
      </c>
      <c r="B36" s="20">
        <v>1040</v>
      </c>
      <c r="C36" s="68" t="s">
        <v>144</v>
      </c>
      <c r="D36" s="21">
        <f t="shared" ca="1" si="0"/>
        <v>0</v>
      </c>
      <c r="E36" s="21">
        <f t="shared" ca="1" si="1"/>
        <v>0</v>
      </c>
      <c r="F36" s="21">
        <f t="shared" ca="1" si="2"/>
        <v>0</v>
      </c>
      <c r="G36" s="21">
        <f t="shared" ca="1" si="3"/>
        <v>0</v>
      </c>
      <c r="H36" s="21">
        <f t="shared" ca="1" si="4"/>
        <v>0</v>
      </c>
      <c r="I36" s="21">
        <f t="shared" ca="1" si="5"/>
        <v>0</v>
      </c>
      <c r="J36" s="22">
        <f t="shared" ca="1" si="6"/>
        <v>0</v>
      </c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6"/>
      <c r="BI36" s="16"/>
      <c r="BJ36" s="16"/>
      <c r="BK36" s="16"/>
      <c r="BL36" s="16"/>
      <c r="BM36" s="16"/>
      <c r="BN36" s="16"/>
      <c r="BO36" s="16"/>
      <c r="BP36" s="16"/>
      <c r="BQ36" s="16"/>
      <c r="BR36" s="16"/>
      <c r="BS36" s="16"/>
      <c r="BT36" s="16"/>
      <c r="BU36" s="16"/>
      <c r="BV36" s="16"/>
      <c r="BW36" s="16"/>
      <c r="BX36" s="16"/>
      <c r="BY36" s="16"/>
      <c r="BZ36" s="16"/>
      <c r="CA36" s="16"/>
      <c r="CB36" s="16"/>
      <c r="CC36" s="16"/>
      <c r="CD36" s="16"/>
      <c r="CE36" s="16"/>
      <c r="CF36" s="16"/>
      <c r="CG36" s="16"/>
      <c r="CH36" s="16"/>
      <c r="CI36" s="16"/>
      <c r="CJ36" s="16"/>
      <c r="CK36" s="16"/>
      <c r="CL36" s="16"/>
      <c r="CM36" s="16"/>
      <c r="CN36" s="16"/>
      <c r="CO36" s="16"/>
      <c r="CP36" s="16"/>
      <c r="CQ36" s="16"/>
      <c r="CR36" s="16"/>
      <c r="CS36" s="16"/>
      <c r="CT36" s="16"/>
      <c r="CU36" s="16"/>
      <c r="CV36" s="16"/>
      <c r="CW36" s="16"/>
      <c r="CX36" s="16"/>
      <c r="CY36" s="16"/>
      <c r="CZ36" s="16"/>
      <c r="DA36" s="16"/>
      <c r="DB36" s="16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6"/>
      <c r="DT36" s="16"/>
      <c r="DU36" s="16"/>
      <c r="DV36" s="16"/>
      <c r="DW36" s="16"/>
      <c r="DX36" s="16"/>
      <c r="DY36" s="16"/>
      <c r="DZ36" s="16"/>
      <c r="EA36" s="16"/>
      <c r="EB36" s="16"/>
      <c r="EC36" s="16"/>
      <c r="ED36" s="16"/>
      <c r="EE36" s="16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  <c r="EY36" s="16"/>
      <c r="EZ36" s="16"/>
      <c r="FA36" s="16"/>
      <c r="FB36" s="16"/>
      <c r="FC36" s="16"/>
      <c r="FD36" s="16"/>
      <c r="FE36" s="16"/>
      <c r="FF36" s="16"/>
      <c r="FG36" s="16"/>
      <c r="FH36" s="16"/>
      <c r="FI36" s="16"/>
      <c r="FJ36" s="16"/>
      <c r="FK36" s="16"/>
      <c r="FL36" s="16"/>
      <c r="FM36" s="16"/>
      <c r="FN36" s="16"/>
      <c r="FO36" s="16"/>
      <c r="FP36" s="16"/>
      <c r="FQ36" s="16"/>
      <c r="FR36" s="16"/>
      <c r="FS36" s="16"/>
      <c r="FT36" s="16"/>
      <c r="FU36" s="16"/>
      <c r="FV36" s="16"/>
      <c r="FW36" s="16"/>
      <c r="FX36" s="16"/>
      <c r="FY36" s="16"/>
      <c r="FZ36" s="16"/>
      <c r="GA36" s="16"/>
      <c r="GB36" s="16"/>
      <c r="GC36" s="16"/>
      <c r="GD36" s="16"/>
      <c r="GE36" s="16"/>
      <c r="GF36" s="16"/>
      <c r="GG36" s="16"/>
      <c r="GH36" s="16"/>
      <c r="GI36" s="16"/>
      <c r="GJ36" s="16"/>
      <c r="GK36" s="16"/>
      <c r="GL36" s="16"/>
      <c r="GM36" s="16"/>
      <c r="GN36" s="16"/>
      <c r="GO36" s="16"/>
      <c r="GP36" s="16"/>
      <c r="GQ36" s="16"/>
      <c r="GR36" s="16"/>
      <c r="GS36" s="16"/>
      <c r="GT36" s="16"/>
      <c r="GU36" s="16"/>
      <c r="GV36" s="16"/>
      <c r="GW36" s="16"/>
      <c r="GX36" s="16"/>
      <c r="GY36" s="16"/>
      <c r="GZ36" s="16"/>
      <c r="HA36" s="16"/>
      <c r="HB36" s="16"/>
      <c r="HC36" s="16"/>
      <c r="HD36" s="16"/>
      <c r="HE36" s="16"/>
      <c r="HF36" s="16"/>
      <c r="HG36" s="16"/>
      <c r="HH36" s="16"/>
      <c r="HI36" s="16"/>
      <c r="HJ36" s="16"/>
      <c r="HK36" s="16"/>
      <c r="HL36" s="16"/>
    </row>
    <row r="37" spans="1:220" ht="12.75" customHeight="1" x14ac:dyDescent="0.2">
      <c r="A37" s="67" t="s">
        <v>174</v>
      </c>
      <c r="B37" s="20">
        <v>1043</v>
      </c>
      <c r="C37" s="68" t="s">
        <v>144</v>
      </c>
      <c r="D37" s="21">
        <f t="shared" ca="1" si="0"/>
        <v>0</v>
      </c>
      <c r="E37" s="21">
        <f t="shared" ca="1" si="1"/>
        <v>0</v>
      </c>
      <c r="F37" s="21">
        <f t="shared" ca="1" si="2"/>
        <v>0</v>
      </c>
      <c r="G37" s="21">
        <f t="shared" ca="1" si="3"/>
        <v>0</v>
      </c>
      <c r="H37" s="21">
        <f t="shared" ca="1" si="4"/>
        <v>0</v>
      </c>
      <c r="I37" s="21">
        <f t="shared" ca="1" si="5"/>
        <v>0</v>
      </c>
      <c r="J37" s="22">
        <f t="shared" ref="J37:J46" ca="1" si="7">SUM(D37:I37)</f>
        <v>0</v>
      </c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  <c r="BW37" s="16"/>
      <c r="BX37" s="16"/>
      <c r="BY37" s="16"/>
      <c r="BZ37" s="16"/>
      <c r="CA37" s="16"/>
      <c r="CB37" s="16"/>
      <c r="CC37" s="16"/>
      <c r="CD37" s="16"/>
      <c r="CE37" s="16"/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/>
      <c r="DV37" s="16"/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16"/>
      <c r="FH37" s="16"/>
      <c r="FI37" s="16"/>
      <c r="FJ37" s="16"/>
      <c r="FK37" s="16"/>
      <c r="FL37" s="16"/>
      <c r="FM37" s="16"/>
      <c r="FN37" s="16"/>
      <c r="FO37" s="16"/>
      <c r="FP37" s="16"/>
      <c r="FQ37" s="16"/>
      <c r="FR37" s="16"/>
      <c r="FS37" s="16"/>
      <c r="FT37" s="16"/>
      <c r="FU37" s="16"/>
      <c r="FV37" s="16"/>
      <c r="FW37" s="16"/>
      <c r="FX37" s="16"/>
      <c r="FY37" s="16"/>
      <c r="FZ37" s="16"/>
      <c r="GA37" s="16"/>
      <c r="GB37" s="16"/>
      <c r="GC37" s="16"/>
      <c r="GD37" s="16"/>
      <c r="GE37" s="16"/>
      <c r="GF37" s="16"/>
      <c r="GG37" s="16"/>
      <c r="GH37" s="16"/>
      <c r="GI37" s="16"/>
      <c r="GJ37" s="16"/>
      <c r="GK37" s="16"/>
      <c r="GL37" s="16"/>
      <c r="GM37" s="16"/>
      <c r="GN37" s="16"/>
      <c r="GO37" s="16"/>
      <c r="GP37" s="16"/>
      <c r="GQ37" s="16"/>
      <c r="GR37" s="16"/>
      <c r="GS37" s="16"/>
      <c r="GT37" s="16"/>
      <c r="GU37" s="16"/>
      <c r="GV37" s="16"/>
      <c r="GW37" s="16"/>
      <c r="GX37" s="16"/>
      <c r="GY37" s="16"/>
      <c r="GZ37" s="16"/>
      <c r="HA37" s="16"/>
      <c r="HB37" s="16"/>
      <c r="HC37" s="16"/>
      <c r="HD37" s="16"/>
      <c r="HE37" s="16"/>
      <c r="HF37" s="16"/>
      <c r="HG37" s="16"/>
      <c r="HH37" s="16"/>
      <c r="HI37" s="16"/>
      <c r="HJ37" s="16"/>
      <c r="HK37" s="16"/>
      <c r="HL37" s="16"/>
    </row>
    <row r="38" spans="1:220" ht="12.75" customHeight="1" x14ac:dyDescent="0.2">
      <c r="A38" s="67" t="s">
        <v>175</v>
      </c>
      <c r="B38" s="20">
        <v>1044</v>
      </c>
      <c r="C38" s="68" t="s">
        <v>144</v>
      </c>
      <c r="D38" s="21">
        <f t="shared" ca="1" si="0"/>
        <v>0</v>
      </c>
      <c r="E38" s="21">
        <f t="shared" ca="1" si="1"/>
        <v>0</v>
      </c>
      <c r="F38" s="21">
        <f t="shared" ca="1" si="2"/>
        <v>0</v>
      </c>
      <c r="G38" s="21">
        <f t="shared" ca="1" si="3"/>
        <v>0</v>
      </c>
      <c r="H38" s="21">
        <f t="shared" ca="1" si="4"/>
        <v>0</v>
      </c>
      <c r="I38" s="21">
        <f t="shared" ca="1" si="5"/>
        <v>0</v>
      </c>
      <c r="J38" s="22">
        <f t="shared" ca="1" si="7"/>
        <v>0</v>
      </c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6"/>
      <c r="BZ38" s="16"/>
      <c r="CA38" s="16"/>
      <c r="CB38" s="16"/>
      <c r="CC38" s="16"/>
      <c r="CD38" s="16"/>
      <c r="CE38" s="16"/>
      <c r="CF38" s="16"/>
      <c r="CG38" s="16"/>
      <c r="CH38" s="16"/>
      <c r="CI38" s="16"/>
      <c r="CJ38" s="16"/>
      <c r="CK38" s="16"/>
      <c r="CL38" s="16"/>
      <c r="CM38" s="16"/>
      <c r="CN38" s="16"/>
      <c r="CO38" s="16"/>
      <c r="CP38" s="16"/>
      <c r="CQ38" s="16"/>
      <c r="CR38" s="16"/>
      <c r="CS38" s="16"/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  <c r="GC38" s="16"/>
      <c r="GD38" s="16"/>
      <c r="GE38" s="16"/>
      <c r="GF38" s="16"/>
      <c r="GG38" s="16"/>
      <c r="GH38" s="16"/>
      <c r="GI38" s="16"/>
      <c r="GJ38" s="16"/>
      <c r="GK38" s="16"/>
      <c r="GL38" s="16"/>
      <c r="GM38" s="16"/>
      <c r="GN38" s="16"/>
      <c r="GO38" s="16"/>
      <c r="GP38" s="16"/>
      <c r="GQ38" s="16"/>
      <c r="GR38" s="16"/>
      <c r="GS38" s="16"/>
      <c r="GT38" s="16"/>
      <c r="GU38" s="16"/>
      <c r="GV38" s="16"/>
      <c r="GW38" s="16"/>
      <c r="GX38" s="16"/>
      <c r="GY38" s="16"/>
      <c r="GZ38" s="16"/>
      <c r="HA38" s="16"/>
      <c r="HB38" s="16"/>
      <c r="HC38" s="16"/>
      <c r="HD38" s="16"/>
      <c r="HE38" s="16"/>
      <c r="HF38" s="16"/>
      <c r="HG38" s="16"/>
      <c r="HH38" s="16"/>
      <c r="HI38" s="16"/>
      <c r="HJ38" s="16"/>
      <c r="HK38" s="16"/>
      <c r="HL38" s="16"/>
    </row>
    <row r="39" spans="1:220" ht="12.75" customHeight="1" x14ac:dyDescent="0.2">
      <c r="A39" s="67" t="s">
        <v>176</v>
      </c>
      <c r="B39" s="20">
        <v>1045</v>
      </c>
      <c r="C39" s="68" t="s">
        <v>144</v>
      </c>
      <c r="D39" s="21">
        <f t="shared" ca="1" si="0"/>
        <v>0</v>
      </c>
      <c r="E39" s="21">
        <f t="shared" ca="1" si="1"/>
        <v>0</v>
      </c>
      <c r="F39" s="21">
        <f t="shared" ca="1" si="2"/>
        <v>0</v>
      </c>
      <c r="G39" s="21">
        <f t="shared" ca="1" si="3"/>
        <v>0</v>
      </c>
      <c r="H39" s="21">
        <f t="shared" ca="1" si="4"/>
        <v>0</v>
      </c>
      <c r="I39" s="21">
        <f t="shared" ca="1" si="5"/>
        <v>0</v>
      </c>
      <c r="J39" s="22">
        <f t="shared" ca="1" si="7"/>
        <v>0</v>
      </c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  <c r="BW39" s="16"/>
      <c r="BX39" s="16"/>
      <c r="BY39" s="16"/>
      <c r="BZ39" s="16"/>
      <c r="CA39" s="16"/>
      <c r="CB39" s="16"/>
      <c r="CC39" s="16"/>
      <c r="CD39" s="16"/>
      <c r="CE39" s="16"/>
      <c r="CF39" s="16"/>
      <c r="CG39" s="16"/>
      <c r="CH39" s="16"/>
      <c r="CI39" s="16"/>
      <c r="CJ39" s="16"/>
      <c r="CK39" s="16"/>
      <c r="CL39" s="16"/>
      <c r="CM39" s="16"/>
      <c r="CN39" s="16"/>
      <c r="CO39" s="16"/>
      <c r="CP39" s="16"/>
      <c r="CQ39" s="16"/>
      <c r="CR39" s="16"/>
      <c r="CS39" s="16"/>
      <c r="CT39" s="16"/>
      <c r="CU39" s="16"/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/>
      <c r="DV39" s="16"/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  <c r="EJ39" s="16"/>
      <c r="EK39" s="16"/>
      <c r="EL39" s="16"/>
      <c r="EM39" s="16"/>
      <c r="EN39" s="16"/>
      <c r="EO39" s="16"/>
      <c r="EP39" s="16"/>
      <c r="EQ39" s="16"/>
      <c r="ER39" s="16"/>
      <c r="ES39" s="16"/>
      <c r="ET39" s="16"/>
      <c r="EU39" s="16"/>
      <c r="EV39" s="16"/>
      <c r="EW39" s="16"/>
      <c r="EX39" s="16"/>
      <c r="EY39" s="16"/>
      <c r="EZ39" s="16"/>
      <c r="FA39" s="16"/>
      <c r="FB39" s="16"/>
      <c r="FC39" s="16"/>
      <c r="FD39" s="16"/>
      <c r="FE39" s="16"/>
      <c r="FF39" s="16"/>
      <c r="FG39" s="16"/>
      <c r="FH39" s="16"/>
      <c r="FI39" s="16"/>
      <c r="FJ39" s="16"/>
      <c r="FK39" s="16"/>
      <c r="FL39" s="16"/>
      <c r="FM39" s="16"/>
      <c r="FN39" s="16"/>
      <c r="FO39" s="16"/>
      <c r="FP39" s="16"/>
      <c r="FQ39" s="16"/>
      <c r="FR39" s="16"/>
      <c r="FS39" s="16"/>
      <c r="FT39" s="16"/>
      <c r="FU39" s="16"/>
      <c r="FV39" s="16"/>
      <c r="FW39" s="16"/>
      <c r="FX39" s="16"/>
      <c r="FY39" s="16"/>
      <c r="FZ39" s="16"/>
      <c r="GA39" s="16"/>
      <c r="GB39" s="16"/>
      <c r="GC39" s="16"/>
      <c r="GD39" s="16"/>
      <c r="GE39" s="16"/>
      <c r="GF39" s="16"/>
      <c r="GG39" s="16"/>
      <c r="GH39" s="16"/>
      <c r="GI39" s="16"/>
      <c r="GJ39" s="16"/>
      <c r="GK39" s="16"/>
      <c r="GL39" s="16"/>
      <c r="GM39" s="16"/>
      <c r="GN39" s="16"/>
      <c r="GO39" s="16"/>
      <c r="GP39" s="16"/>
      <c r="GQ39" s="16"/>
      <c r="GR39" s="16"/>
      <c r="GS39" s="16"/>
      <c r="GT39" s="16"/>
      <c r="GU39" s="16"/>
      <c r="GV39" s="16"/>
      <c r="GW39" s="16"/>
      <c r="GX39" s="16"/>
      <c r="GY39" s="16"/>
      <c r="GZ39" s="16"/>
      <c r="HA39" s="16"/>
      <c r="HB39" s="16"/>
      <c r="HC39" s="16"/>
      <c r="HD39" s="16"/>
      <c r="HE39" s="16"/>
      <c r="HF39" s="16"/>
      <c r="HG39" s="16"/>
      <c r="HH39" s="16"/>
      <c r="HI39" s="16"/>
      <c r="HJ39" s="16"/>
      <c r="HK39" s="16"/>
      <c r="HL39" s="16"/>
    </row>
    <row r="40" spans="1:220" ht="12.75" customHeight="1" x14ac:dyDescent="0.2">
      <c r="A40" s="67" t="s">
        <v>177</v>
      </c>
      <c r="B40" s="20">
        <v>1046</v>
      </c>
      <c r="C40" s="68" t="s">
        <v>144</v>
      </c>
      <c r="D40" s="21">
        <f t="shared" ca="1" si="0"/>
        <v>0</v>
      </c>
      <c r="E40" s="21">
        <f t="shared" ca="1" si="1"/>
        <v>0</v>
      </c>
      <c r="F40" s="21">
        <f t="shared" ca="1" si="2"/>
        <v>0</v>
      </c>
      <c r="G40" s="21">
        <f t="shared" ca="1" si="3"/>
        <v>0</v>
      </c>
      <c r="H40" s="21">
        <f t="shared" ca="1" si="4"/>
        <v>0</v>
      </c>
      <c r="I40" s="21">
        <f t="shared" ca="1" si="5"/>
        <v>0</v>
      </c>
      <c r="J40" s="22">
        <f t="shared" ca="1" si="7"/>
        <v>0</v>
      </c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  <c r="BI40" s="16"/>
      <c r="BJ40" s="16"/>
      <c r="BK40" s="16"/>
      <c r="BL40" s="16"/>
      <c r="BM40" s="16"/>
      <c r="BN40" s="16"/>
      <c r="BO40" s="16"/>
      <c r="BP40" s="16"/>
      <c r="BQ40" s="16"/>
      <c r="BR40" s="16"/>
      <c r="BS40" s="16"/>
      <c r="BT40" s="16"/>
      <c r="BU40" s="16"/>
      <c r="BV40" s="16"/>
      <c r="BW40" s="16"/>
      <c r="BX40" s="16"/>
      <c r="BY40" s="16"/>
      <c r="BZ40" s="16"/>
      <c r="CA40" s="16"/>
      <c r="CB40" s="16"/>
      <c r="CC40" s="16"/>
      <c r="CD40" s="16"/>
      <c r="CE40" s="16"/>
      <c r="CF40" s="16"/>
      <c r="CG40" s="16"/>
      <c r="CH40" s="16"/>
      <c r="CI40" s="16"/>
      <c r="CJ40" s="16"/>
      <c r="CK40" s="1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6"/>
      <c r="DT40" s="16"/>
      <c r="DU40" s="16"/>
      <c r="DV40" s="16"/>
      <c r="DW40" s="16"/>
      <c r="DX40" s="16"/>
      <c r="DY40" s="16"/>
      <c r="DZ40" s="16"/>
      <c r="EA40" s="16"/>
      <c r="EB40" s="16"/>
      <c r="EC40" s="16"/>
      <c r="ED40" s="16"/>
      <c r="EE40" s="16"/>
      <c r="EF40" s="16"/>
      <c r="EG40" s="16"/>
      <c r="EH40" s="16"/>
      <c r="EI40" s="16"/>
      <c r="EJ40" s="16"/>
      <c r="EK40" s="16"/>
      <c r="EL40" s="16"/>
      <c r="EM40" s="16"/>
      <c r="EN40" s="16"/>
      <c r="EO40" s="16"/>
      <c r="EP40" s="16"/>
      <c r="EQ40" s="16"/>
      <c r="ER40" s="16"/>
      <c r="ES40" s="16"/>
      <c r="ET40" s="16"/>
      <c r="EU40" s="16"/>
      <c r="EV40" s="16"/>
      <c r="EW40" s="16"/>
      <c r="EX40" s="16"/>
      <c r="EY40" s="16"/>
      <c r="EZ40" s="16"/>
      <c r="FA40" s="16"/>
      <c r="FB40" s="16"/>
      <c r="FC40" s="16"/>
      <c r="FD40" s="16"/>
      <c r="FE40" s="16"/>
      <c r="FF40" s="16"/>
      <c r="FG40" s="16"/>
      <c r="FH40" s="16"/>
      <c r="FI40" s="16"/>
      <c r="FJ40" s="16"/>
      <c r="FK40" s="16"/>
      <c r="FL40" s="16"/>
      <c r="FM40" s="16"/>
      <c r="FN40" s="16"/>
      <c r="FO40" s="16"/>
      <c r="FP40" s="16"/>
      <c r="FQ40" s="16"/>
      <c r="FR40" s="16"/>
      <c r="FS40" s="16"/>
      <c r="FT40" s="16"/>
      <c r="FU40" s="16"/>
      <c r="FV40" s="16"/>
      <c r="FW40" s="16"/>
      <c r="FX40" s="16"/>
      <c r="FY40" s="16"/>
      <c r="FZ40" s="16"/>
      <c r="GA40" s="16"/>
      <c r="GB40" s="16"/>
      <c r="GC40" s="16"/>
      <c r="GD40" s="16"/>
      <c r="GE40" s="16"/>
      <c r="GF40" s="16"/>
      <c r="GG40" s="16"/>
      <c r="GH40" s="16"/>
      <c r="GI40" s="16"/>
      <c r="GJ40" s="16"/>
      <c r="GK40" s="16"/>
      <c r="GL40" s="16"/>
      <c r="GM40" s="16"/>
      <c r="GN40" s="16"/>
      <c r="GO40" s="16"/>
      <c r="GP40" s="16"/>
      <c r="GQ40" s="16"/>
      <c r="GR40" s="16"/>
      <c r="GS40" s="16"/>
      <c r="GT40" s="16"/>
      <c r="GU40" s="16"/>
      <c r="GV40" s="16"/>
      <c r="GW40" s="16"/>
      <c r="GX40" s="16"/>
      <c r="GY40" s="16"/>
      <c r="GZ40" s="16"/>
      <c r="HA40" s="16"/>
      <c r="HB40" s="16"/>
      <c r="HC40" s="16"/>
      <c r="HD40" s="16"/>
      <c r="HE40" s="16"/>
      <c r="HF40" s="16"/>
      <c r="HG40" s="16"/>
      <c r="HH40" s="16"/>
      <c r="HI40" s="16"/>
      <c r="HJ40" s="16"/>
      <c r="HK40" s="16"/>
      <c r="HL40" s="16"/>
    </row>
    <row r="41" spans="1:220" ht="12.75" customHeight="1" x14ac:dyDescent="0.2">
      <c r="A41" s="67" t="s">
        <v>178</v>
      </c>
      <c r="B41" s="20">
        <v>1047</v>
      </c>
      <c r="C41" s="68" t="s">
        <v>144</v>
      </c>
      <c r="D41" s="21">
        <f t="shared" ca="1" si="0"/>
        <v>0</v>
      </c>
      <c r="E41" s="21">
        <f t="shared" ca="1" si="1"/>
        <v>0</v>
      </c>
      <c r="F41" s="21">
        <f t="shared" ca="1" si="2"/>
        <v>0</v>
      </c>
      <c r="G41" s="21">
        <f t="shared" ca="1" si="3"/>
        <v>0</v>
      </c>
      <c r="H41" s="21">
        <f t="shared" ca="1" si="4"/>
        <v>0</v>
      </c>
      <c r="I41" s="21">
        <f t="shared" ca="1" si="5"/>
        <v>0</v>
      </c>
      <c r="J41" s="22">
        <f t="shared" ca="1" si="7"/>
        <v>0</v>
      </c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  <c r="BM41" s="16"/>
      <c r="BN41" s="16"/>
      <c r="BO41" s="16"/>
      <c r="BP41" s="16"/>
      <c r="BQ41" s="16"/>
      <c r="BR41" s="16"/>
      <c r="BS41" s="16"/>
      <c r="BT41" s="16"/>
      <c r="BU41" s="16"/>
      <c r="BV41" s="16"/>
      <c r="BW41" s="16"/>
      <c r="BX41" s="16"/>
      <c r="BY41" s="16"/>
      <c r="BZ41" s="16"/>
      <c r="CA41" s="16"/>
      <c r="CB41" s="16"/>
      <c r="CC41" s="16"/>
      <c r="CD41" s="16"/>
      <c r="CE41" s="16"/>
      <c r="CF41" s="16"/>
      <c r="CG41" s="16"/>
      <c r="CH41" s="16"/>
      <c r="CI41" s="16"/>
      <c r="CJ41" s="16"/>
      <c r="CK41" s="16"/>
      <c r="CL41" s="16"/>
      <c r="CM41" s="16"/>
      <c r="CN41" s="16"/>
      <c r="CO41" s="16"/>
      <c r="CP41" s="16"/>
      <c r="CQ41" s="16"/>
      <c r="CR41" s="16"/>
      <c r="CS41" s="16"/>
      <c r="CT41" s="16"/>
      <c r="CU41" s="16"/>
      <c r="CV41" s="16"/>
      <c r="CW41" s="16"/>
      <c r="CX41" s="16"/>
      <c r="CY41" s="16"/>
      <c r="CZ41" s="16"/>
      <c r="DA41" s="16"/>
      <c r="DB41" s="16"/>
      <c r="DC41" s="16"/>
      <c r="DD41" s="16"/>
      <c r="DE41" s="16"/>
      <c r="DF41" s="16"/>
      <c r="DG41" s="16"/>
      <c r="DH41" s="16"/>
      <c r="DI41" s="16"/>
      <c r="DJ41" s="16"/>
      <c r="DK41" s="16"/>
      <c r="DL41" s="16"/>
      <c r="DM41" s="16"/>
      <c r="DN41" s="16"/>
      <c r="DO41" s="16"/>
      <c r="DP41" s="16"/>
      <c r="DQ41" s="16"/>
      <c r="DR41" s="16"/>
      <c r="DS41" s="16"/>
      <c r="DT41" s="16"/>
      <c r="DU41" s="16"/>
      <c r="DV41" s="16"/>
      <c r="DW41" s="16"/>
      <c r="DX41" s="16"/>
      <c r="DY41" s="16"/>
      <c r="DZ41" s="16"/>
      <c r="EA41" s="16"/>
      <c r="EB41" s="16"/>
      <c r="EC41" s="16"/>
      <c r="ED41" s="16"/>
      <c r="EE41" s="16"/>
      <c r="EF41" s="16"/>
      <c r="EG41" s="16"/>
      <c r="EH41" s="16"/>
      <c r="EI41" s="16"/>
      <c r="EJ41" s="16"/>
      <c r="EK41" s="16"/>
      <c r="EL41" s="16"/>
      <c r="EM41" s="16"/>
      <c r="EN41" s="16"/>
      <c r="EO41" s="16"/>
      <c r="EP41" s="16"/>
      <c r="EQ41" s="16"/>
      <c r="ER41" s="16"/>
      <c r="ES41" s="16"/>
      <c r="ET41" s="16"/>
      <c r="EU41" s="16"/>
      <c r="EV41" s="16"/>
      <c r="EW41" s="16"/>
      <c r="EX41" s="16"/>
      <c r="EY41" s="16"/>
      <c r="EZ41" s="16"/>
      <c r="FA41" s="16"/>
      <c r="FB41" s="16"/>
      <c r="FC41" s="16"/>
      <c r="FD41" s="16"/>
      <c r="FE41" s="16"/>
      <c r="FF41" s="16"/>
      <c r="FG41" s="16"/>
      <c r="FH41" s="16"/>
      <c r="FI41" s="16"/>
      <c r="FJ41" s="16"/>
      <c r="FK41" s="16"/>
      <c r="FL41" s="16"/>
      <c r="FM41" s="16"/>
      <c r="FN41" s="16"/>
      <c r="FO41" s="16"/>
      <c r="FP41" s="16"/>
      <c r="FQ41" s="16"/>
      <c r="FR41" s="16"/>
      <c r="FS41" s="16"/>
      <c r="FT41" s="16"/>
      <c r="FU41" s="16"/>
      <c r="FV41" s="16"/>
      <c r="FW41" s="16"/>
      <c r="FX41" s="16"/>
      <c r="FY41" s="16"/>
      <c r="FZ41" s="16"/>
      <c r="GA41" s="16"/>
      <c r="GB41" s="16"/>
      <c r="GC41" s="16"/>
      <c r="GD41" s="16"/>
      <c r="GE41" s="16"/>
      <c r="GF41" s="16"/>
      <c r="GG41" s="16"/>
      <c r="GH41" s="16"/>
      <c r="GI41" s="16"/>
      <c r="GJ41" s="16"/>
      <c r="GK41" s="16"/>
      <c r="GL41" s="16"/>
      <c r="GM41" s="16"/>
      <c r="GN41" s="16"/>
      <c r="GO41" s="16"/>
      <c r="GP41" s="16"/>
      <c r="GQ41" s="16"/>
      <c r="GR41" s="16"/>
      <c r="GS41" s="16"/>
      <c r="GT41" s="16"/>
      <c r="GU41" s="16"/>
      <c r="GV41" s="16"/>
      <c r="GW41" s="16"/>
      <c r="GX41" s="16"/>
      <c r="GY41" s="16"/>
      <c r="GZ41" s="16"/>
      <c r="HA41" s="16"/>
      <c r="HB41" s="16"/>
      <c r="HC41" s="16"/>
      <c r="HD41" s="16"/>
      <c r="HE41" s="16"/>
      <c r="HF41" s="16"/>
      <c r="HG41" s="16"/>
      <c r="HH41" s="16"/>
      <c r="HI41" s="16"/>
      <c r="HJ41" s="16"/>
      <c r="HK41" s="16"/>
      <c r="HL41" s="16"/>
    </row>
    <row r="42" spans="1:220" ht="12.75" customHeight="1" x14ac:dyDescent="0.2">
      <c r="A42" s="67" t="s">
        <v>179</v>
      </c>
      <c r="B42" s="20">
        <v>1048</v>
      </c>
      <c r="C42" s="68" t="s">
        <v>144</v>
      </c>
      <c r="D42" s="21">
        <f t="shared" ca="1" si="0"/>
        <v>0</v>
      </c>
      <c r="E42" s="21">
        <f t="shared" ca="1" si="1"/>
        <v>0</v>
      </c>
      <c r="F42" s="21">
        <f t="shared" ca="1" si="2"/>
        <v>0</v>
      </c>
      <c r="G42" s="21">
        <f t="shared" ca="1" si="3"/>
        <v>0</v>
      </c>
      <c r="H42" s="21">
        <f t="shared" ca="1" si="4"/>
        <v>0</v>
      </c>
      <c r="I42" s="21">
        <f t="shared" ca="1" si="5"/>
        <v>0</v>
      </c>
      <c r="J42" s="22">
        <f t="shared" ca="1" si="7"/>
        <v>0</v>
      </c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  <c r="BM42" s="16"/>
      <c r="BN42" s="16"/>
      <c r="BO42" s="16"/>
      <c r="BP42" s="16"/>
      <c r="BQ42" s="16"/>
      <c r="BR42" s="16"/>
      <c r="BS42" s="16"/>
      <c r="BT42" s="16"/>
      <c r="BU42" s="16"/>
      <c r="BV42" s="16"/>
      <c r="BW42" s="16"/>
      <c r="BX42" s="16"/>
      <c r="BY42" s="16"/>
      <c r="BZ42" s="16"/>
      <c r="CA42" s="16"/>
      <c r="CB42" s="16"/>
      <c r="CC42" s="16"/>
      <c r="CD42" s="16"/>
      <c r="CE42" s="16"/>
      <c r="CF42" s="16"/>
      <c r="CG42" s="16"/>
      <c r="CH42" s="16"/>
      <c r="CI42" s="16"/>
      <c r="CJ42" s="16"/>
      <c r="CK42" s="16"/>
      <c r="CL42" s="16"/>
      <c r="CM42" s="16"/>
      <c r="CN42" s="16"/>
      <c r="CO42" s="16"/>
      <c r="CP42" s="16"/>
      <c r="CQ42" s="16"/>
      <c r="CR42" s="16"/>
      <c r="CS42" s="16"/>
      <c r="CT42" s="16"/>
      <c r="CU42" s="16"/>
      <c r="CV42" s="16"/>
      <c r="CW42" s="16"/>
      <c r="CX42" s="16"/>
      <c r="CY42" s="16"/>
      <c r="CZ42" s="16"/>
      <c r="DA42" s="16"/>
      <c r="DB42" s="16"/>
      <c r="DC42" s="16"/>
      <c r="DD42" s="16"/>
      <c r="DE42" s="16"/>
      <c r="DF42" s="16"/>
      <c r="DG42" s="16"/>
      <c r="DH42" s="16"/>
      <c r="DI42" s="16"/>
      <c r="DJ42" s="16"/>
      <c r="DK42" s="16"/>
      <c r="DL42" s="16"/>
      <c r="DM42" s="16"/>
      <c r="DN42" s="16"/>
      <c r="DO42" s="16"/>
      <c r="DP42" s="16"/>
      <c r="DQ42" s="16"/>
      <c r="DR42" s="16"/>
      <c r="DS42" s="16"/>
      <c r="DT42" s="16"/>
      <c r="DU42" s="16"/>
      <c r="DV42" s="16"/>
      <c r="DW42" s="16"/>
      <c r="DX42" s="16"/>
      <c r="DY42" s="16"/>
      <c r="DZ42" s="16"/>
      <c r="EA42" s="16"/>
      <c r="EB42" s="16"/>
      <c r="EC42" s="16"/>
      <c r="ED42" s="16"/>
      <c r="EE42" s="16"/>
      <c r="EF42" s="16"/>
      <c r="EG42" s="16"/>
      <c r="EH42" s="16"/>
      <c r="EI42" s="16"/>
      <c r="EJ42" s="16"/>
      <c r="EK42" s="16"/>
      <c r="EL42" s="16"/>
      <c r="EM42" s="16"/>
      <c r="EN42" s="16"/>
      <c r="EO42" s="16"/>
      <c r="EP42" s="16"/>
      <c r="EQ42" s="16"/>
      <c r="ER42" s="16"/>
      <c r="ES42" s="16"/>
      <c r="ET42" s="16"/>
      <c r="EU42" s="16"/>
      <c r="EV42" s="16"/>
      <c r="EW42" s="16"/>
      <c r="EX42" s="16"/>
      <c r="EY42" s="16"/>
      <c r="EZ42" s="16"/>
      <c r="FA42" s="16"/>
      <c r="FB42" s="16"/>
      <c r="FC42" s="16"/>
      <c r="FD42" s="16"/>
      <c r="FE42" s="16"/>
      <c r="FF42" s="16"/>
      <c r="FG42" s="16"/>
      <c r="FH42" s="16"/>
      <c r="FI42" s="16"/>
      <c r="FJ42" s="16"/>
      <c r="FK42" s="16"/>
      <c r="FL42" s="16"/>
      <c r="FM42" s="16"/>
      <c r="FN42" s="16"/>
      <c r="FO42" s="16"/>
      <c r="FP42" s="16"/>
      <c r="FQ42" s="16"/>
      <c r="FR42" s="16"/>
      <c r="FS42" s="16"/>
      <c r="FT42" s="16"/>
      <c r="FU42" s="16"/>
      <c r="FV42" s="16"/>
      <c r="FW42" s="16"/>
      <c r="FX42" s="16"/>
      <c r="FY42" s="16"/>
      <c r="FZ42" s="16"/>
      <c r="GA42" s="16"/>
      <c r="GB42" s="16"/>
      <c r="GC42" s="16"/>
      <c r="GD42" s="16"/>
      <c r="GE42" s="16"/>
      <c r="GF42" s="16"/>
      <c r="GG42" s="16"/>
      <c r="GH42" s="16"/>
      <c r="GI42" s="16"/>
      <c r="GJ42" s="16"/>
      <c r="GK42" s="16"/>
      <c r="GL42" s="16"/>
      <c r="GM42" s="16"/>
      <c r="GN42" s="16"/>
      <c r="GO42" s="16"/>
      <c r="GP42" s="16"/>
      <c r="GQ42" s="16"/>
      <c r="GR42" s="16"/>
      <c r="GS42" s="16"/>
      <c r="GT42" s="16"/>
      <c r="GU42" s="16"/>
      <c r="GV42" s="16"/>
      <c r="GW42" s="16"/>
      <c r="GX42" s="16"/>
      <c r="GY42" s="16"/>
      <c r="GZ42" s="16"/>
      <c r="HA42" s="16"/>
      <c r="HB42" s="16"/>
      <c r="HC42" s="16"/>
      <c r="HD42" s="16"/>
      <c r="HE42" s="16"/>
      <c r="HF42" s="16"/>
      <c r="HG42" s="16"/>
      <c r="HH42" s="16"/>
      <c r="HI42" s="16"/>
      <c r="HJ42" s="16"/>
      <c r="HK42" s="16"/>
      <c r="HL42" s="16"/>
    </row>
    <row r="43" spans="1:220" ht="12.75" customHeight="1" x14ac:dyDescent="0.2">
      <c r="A43" s="67" t="s">
        <v>180</v>
      </c>
      <c r="B43" s="20">
        <v>1049</v>
      </c>
      <c r="C43" s="68" t="s">
        <v>144</v>
      </c>
      <c r="D43" s="21">
        <f t="shared" ca="1" si="0"/>
        <v>0</v>
      </c>
      <c r="E43" s="21">
        <f t="shared" ca="1" si="1"/>
        <v>0</v>
      </c>
      <c r="F43" s="21">
        <f t="shared" ca="1" si="2"/>
        <v>0</v>
      </c>
      <c r="G43" s="21">
        <f t="shared" ca="1" si="3"/>
        <v>0</v>
      </c>
      <c r="H43" s="21">
        <f t="shared" ca="1" si="4"/>
        <v>0</v>
      </c>
      <c r="I43" s="21">
        <f t="shared" ca="1" si="5"/>
        <v>0</v>
      </c>
      <c r="J43" s="22">
        <f t="shared" ca="1" si="7"/>
        <v>0</v>
      </c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  <c r="BM43" s="16"/>
      <c r="BN43" s="16"/>
      <c r="BO43" s="16"/>
      <c r="BP43" s="16"/>
      <c r="BQ43" s="16"/>
      <c r="BR43" s="16"/>
      <c r="BS43" s="16"/>
      <c r="BT43" s="16"/>
      <c r="BU43" s="16"/>
      <c r="BV43" s="16"/>
      <c r="BW43" s="16"/>
      <c r="BX43" s="16"/>
      <c r="BY43" s="16"/>
      <c r="BZ43" s="16"/>
      <c r="CA43" s="16"/>
      <c r="CB43" s="16"/>
      <c r="CC43" s="16"/>
      <c r="CD43" s="16"/>
      <c r="CE43" s="16"/>
      <c r="CF43" s="16"/>
      <c r="CG43" s="16"/>
      <c r="CH43" s="16"/>
      <c r="CI43" s="16"/>
      <c r="CJ43" s="16"/>
      <c r="CK43" s="16"/>
      <c r="CL43" s="16"/>
      <c r="CM43" s="16"/>
      <c r="CN43" s="16"/>
      <c r="CO43" s="16"/>
      <c r="CP43" s="16"/>
      <c r="CQ43" s="16"/>
      <c r="CR43" s="16"/>
      <c r="CS43" s="16"/>
      <c r="CT43" s="16"/>
      <c r="CU43" s="16"/>
      <c r="CV43" s="16"/>
      <c r="CW43" s="16"/>
      <c r="CX43" s="16"/>
      <c r="CY43" s="16"/>
      <c r="CZ43" s="16"/>
      <c r="DA43" s="16"/>
      <c r="DB43" s="16"/>
      <c r="DC43" s="16"/>
      <c r="DD43" s="16"/>
      <c r="DE43" s="16"/>
      <c r="DF43" s="16"/>
      <c r="DG43" s="16"/>
      <c r="DH43" s="16"/>
      <c r="DI43" s="16"/>
      <c r="DJ43" s="16"/>
      <c r="DK43" s="16"/>
      <c r="DL43" s="16"/>
      <c r="DM43" s="16"/>
      <c r="DN43" s="16"/>
      <c r="DO43" s="16"/>
      <c r="DP43" s="16"/>
      <c r="DQ43" s="16"/>
      <c r="DR43" s="16"/>
      <c r="DS43" s="16"/>
      <c r="DT43" s="16"/>
      <c r="DU43" s="16"/>
      <c r="DV43" s="16"/>
      <c r="DW43" s="16"/>
      <c r="DX43" s="16"/>
      <c r="DY43" s="16"/>
      <c r="DZ43" s="16"/>
      <c r="EA43" s="16"/>
      <c r="EB43" s="16"/>
      <c r="EC43" s="16"/>
      <c r="ED43" s="16"/>
      <c r="EE43" s="16"/>
      <c r="EF43" s="16"/>
      <c r="EG43" s="16"/>
      <c r="EH43" s="16"/>
      <c r="EI43" s="16"/>
      <c r="EJ43" s="16"/>
      <c r="EK43" s="16"/>
      <c r="EL43" s="16"/>
      <c r="EM43" s="16"/>
      <c r="EN43" s="16"/>
      <c r="EO43" s="16"/>
      <c r="EP43" s="16"/>
      <c r="EQ43" s="16"/>
      <c r="ER43" s="16"/>
      <c r="ES43" s="16"/>
      <c r="ET43" s="16"/>
      <c r="EU43" s="16"/>
      <c r="EV43" s="16"/>
      <c r="EW43" s="16"/>
      <c r="EX43" s="16"/>
      <c r="EY43" s="16"/>
      <c r="EZ43" s="16"/>
      <c r="FA43" s="16"/>
      <c r="FB43" s="16"/>
      <c r="FC43" s="16"/>
      <c r="FD43" s="16"/>
      <c r="FE43" s="16"/>
      <c r="FF43" s="16"/>
      <c r="FG43" s="16"/>
      <c r="FH43" s="16"/>
      <c r="FI43" s="16"/>
      <c r="FJ43" s="16"/>
      <c r="FK43" s="16"/>
      <c r="FL43" s="16"/>
      <c r="FM43" s="16"/>
      <c r="FN43" s="16"/>
      <c r="FO43" s="16"/>
      <c r="FP43" s="16"/>
      <c r="FQ43" s="16"/>
      <c r="FR43" s="16"/>
      <c r="FS43" s="16"/>
      <c r="FT43" s="16"/>
      <c r="FU43" s="16"/>
      <c r="FV43" s="16"/>
      <c r="FW43" s="16"/>
      <c r="FX43" s="16"/>
      <c r="FY43" s="16"/>
      <c r="FZ43" s="16"/>
      <c r="GA43" s="16"/>
      <c r="GB43" s="16"/>
      <c r="GC43" s="16"/>
      <c r="GD43" s="16"/>
      <c r="GE43" s="16"/>
      <c r="GF43" s="16"/>
      <c r="GG43" s="16"/>
      <c r="GH43" s="16"/>
      <c r="GI43" s="16"/>
      <c r="GJ43" s="16"/>
      <c r="GK43" s="16"/>
      <c r="GL43" s="16"/>
      <c r="GM43" s="16"/>
      <c r="GN43" s="16"/>
      <c r="GO43" s="16"/>
      <c r="GP43" s="16"/>
      <c r="GQ43" s="16"/>
      <c r="GR43" s="16"/>
      <c r="GS43" s="16"/>
      <c r="GT43" s="16"/>
      <c r="GU43" s="16"/>
      <c r="GV43" s="16"/>
      <c r="GW43" s="16"/>
      <c r="GX43" s="16"/>
      <c r="GY43" s="16"/>
      <c r="GZ43" s="16"/>
      <c r="HA43" s="16"/>
      <c r="HB43" s="16"/>
      <c r="HC43" s="16"/>
      <c r="HD43" s="16"/>
      <c r="HE43" s="16"/>
      <c r="HF43" s="16"/>
      <c r="HG43" s="16"/>
      <c r="HH43" s="16"/>
      <c r="HI43" s="16"/>
      <c r="HJ43" s="16"/>
      <c r="HK43" s="16"/>
      <c r="HL43" s="16"/>
    </row>
    <row r="44" spans="1:220" ht="12.75" customHeight="1" x14ac:dyDescent="0.2">
      <c r="A44" s="67" t="s">
        <v>181</v>
      </c>
      <c r="B44" s="20">
        <v>1050</v>
      </c>
      <c r="C44" s="68" t="s">
        <v>144</v>
      </c>
      <c r="D44" s="21">
        <f t="shared" ca="1" si="0"/>
        <v>0</v>
      </c>
      <c r="E44" s="21">
        <f t="shared" ca="1" si="1"/>
        <v>0</v>
      </c>
      <c r="F44" s="21">
        <f t="shared" ca="1" si="2"/>
        <v>0</v>
      </c>
      <c r="G44" s="21">
        <f t="shared" ca="1" si="3"/>
        <v>0</v>
      </c>
      <c r="H44" s="21">
        <f t="shared" ca="1" si="4"/>
        <v>0</v>
      </c>
      <c r="I44" s="21">
        <f t="shared" ca="1" si="5"/>
        <v>0</v>
      </c>
      <c r="J44" s="22">
        <f t="shared" ca="1" si="7"/>
        <v>0</v>
      </c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  <c r="BM44" s="16"/>
      <c r="BN44" s="16"/>
      <c r="BO44" s="16"/>
      <c r="BP44" s="16"/>
      <c r="BQ44" s="16"/>
      <c r="BR44" s="16"/>
      <c r="BS44" s="16"/>
      <c r="BT44" s="16"/>
      <c r="BU44" s="16"/>
      <c r="BV44" s="16"/>
      <c r="BW44" s="16"/>
      <c r="BX44" s="16"/>
      <c r="BY44" s="16"/>
      <c r="BZ44" s="16"/>
      <c r="CA44" s="16"/>
      <c r="CB44" s="16"/>
      <c r="CC44" s="16"/>
      <c r="CD44" s="16"/>
      <c r="CE44" s="16"/>
      <c r="CF44" s="16"/>
      <c r="CG44" s="16"/>
      <c r="CH44" s="16"/>
      <c r="CI44" s="16"/>
      <c r="CJ44" s="16"/>
      <c r="CK44" s="16"/>
      <c r="CL44" s="16"/>
      <c r="CM44" s="16"/>
      <c r="CN44" s="16"/>
      <c r="CO44" s="16"/>
      <c r="CP44" s="16"/>
      <c r="CQ44" s="16"/>
      <c r="CR44" s="16"/>
      <c r="CS44" s="16"/>
      <c r="CT44" s="16"/>
      <c r="CU44" s="16"/>
      <c r="CV44" s="16"/>
      <c r="CW44" s="16"/>
      <c r="CX44" s="16"/>
      <c r="CY44" s="16"/>
      <c r="CZ44" s="16"/>
      <c r="DA44" s="16"/>
      <c r="DB44" s="16"/>
      <c r="DC44" s="16"/>
      <c r="DD44" s="16"/>
      <c r="DE44" s="16"/>
      <c r="DF44" s="16"/>
      <c r="DG44" s="16"/>
      <c r="DH44" s="16"/>
      <c r="DI44" s="16"/>
      <c r="DJ44" s="16"/>
      <c r="DK44" s="16"/>
      <c r="DL44" s="16"/>
      <c r="DM44" s="16"/>
      <c r="DN44" s="16"/>
      <c r="DO44" s="16"/>
      <c r="DP44" s="16"/>
      <c r="DQ44" s="16"/>
      <c r="DR44" s="16"/>
      <c r="DS44" s="16"/>
      <c r="DT44" s="16"/>
      <c r="DU44" s="16"/>
      <c r="DV44" s="16"/>
      <c r="DW44" s="16"/>
      <c r="DX44" s="16"/>
      <c r="DY44" s="16"/>
      <c r="DZ44" s="16"/>
      <c r="EA44" s="16"/>
      <c r="EB44" s="16"/>
      <c r="EC44" s="16"/>
      <c r="ED44" s="16"/>
      <c r="EE44" s="16"/>
      <c r="EF44" s="16"/>
      <c r="EG44" s="16"/>
      <c r="EH44" s="16"/>
      <c r="EI44" s="16"/>
      <c r="EJ44" s="16"/>
      <c r="EK44" s="16"/>
      <c r="EL44" s="16"/>
      <c r="EM44" s="16"/>
      <c r="EN44" s="16"/>
      <c r="EO44" s="16"/>
      <c r="EP44" s="16"/>
      <c r="EQ44" s="16"/>
      <c r="ER44" s="16"/>
      <c r="ES44" s="16"/>
      <c r="ET44" s="16"/>
      <c r="EU44" s="16"/>
      <c r="EV44" s="16"/>
      <c r="EW44" s="16"/>
      <c r="EX44" s="16"/>
      <c r="EY44" s="16"/>
      <c r="EZ44" s="16"/>
      <c r="FA44" s="16"/>
      <c r="FB44" s="16"/>
      <c r="FC44" s="16"/>
      <c r="FD44" s="16"/>
      <c r="FE44" s="16"/>
      <c r="FF44" s="16"/>
      <c r="FG44" s="16"/>
      <c r="FH44" s="16"/>
      <c r="FI44" s="16"/>
      <c r="FJ44" s="16"/>
      <c r="FK44" s="16"/>
      <c r="FL44" s="16"/>
      <c r="FM44" s="16"/>
      <c r="FN44" s="16"/>
      <c r="FO44" s="16"/>
      <c r="FP44" s="16"/>
      <c r="FQ44" s="16"/>
      <c r="FR44" s="16"/>
      <c r="FS44" s="16"/>
      <c r="FT44" s="16"/>
      <c r="FU44" s="16"/>
      <c r="FV44" s="16"/>
      <c r="FW44" s="16"/>
      <c r="FX44" s="16"/>
      <c r="FY44" s="16"/>
      <c r="FZ44" s="16"/>
      <c r="GA44" s="16"/>
      <c r="GB44" s="16"/>
      <c r="GC44" s="16"/>
      <c r="GD44" s="16"/>
      <c r="GE44" s="16"/>
      <c r="GF44" s="16"/>
      <c r="GG44" s="16"/>
      <c r="GH44" s="16"/>
      <c r="GI44" s="16"/>
      <c r="GJ44" s="16"/>
      <c r="GK44" s="16"/>
      <c r="GL44" s="16"/>
      <c r="GM44" s="16"/>
      <c r="GN44" s="16"/>
      <c r="GO44" s="16"/>
      <c r="GP44" s="16"/>
      <c r="GQ44" s="16"/>
      <c r="GR44" s="16"/>
      <c r="GS44" s="16"/>
      <c r="GT44" s="16"/>
      <c r="GU44" s="16"/>
      <c r="GV44" s="16"/>
      <c r="GW44" s="16"/>
      <c r="GX44" s="16"/>
      <c r="GY44" s="16"/>
      <c r="GZ44" s="16"/>
      <c r="HA44" s="16"/>
      <c r="HB44" s="16"/>
      <c r="HC44" s="16"/>
      <c r="HD44" s="16"/>
      <c r="HE44" s="16"/>
      <c r="HF44" s="16"/>
      <c r="HG44" s="16"/>
      <c r="HH44" s="16"/>
      <c r="HI44" s="16"/>
      <c r="HJ44" s="16"/>
      <c r="HK44" s="16"/>
      <c r="HL44" s="16"/>
    </row>
    <row r="45" spans="1:220" ht="12.75" customHeight="1" x14ac:dyDescent="0.2">
      <c r="A45" s="67" t="s">
        <v>182</v>
      </c>
      <c r="B45" s="20">
        <v>1051</v>
      </c>
      <c r="C45" s="68" t="s">
        <v>144</v>
      </c>
      <c r="D45" s="21">
        <f t="shared" ca="1" si="0"/>
        <v>0</v>
      </c>
      <c r="E45" s="21">
        <f t="shared" ca="1" si="1"/>
        <v>0</v>
      </c>
      <c r="F45" s="21">
        <f t="shared" ca="1" si="2"/>
        <v>0</v>
      </c>
      <c r="G45" s="21">
        <f t="shared" ca="1" si="3"/>
        <v>0</v>
      </c>
      <c r="H45" s="21">
        <f t="shared" ca="1" si="4"/>
        <v>0</v>
      </c>
      <c r="I45" s="21">
        <f t="shared" ca="1" si="5"/>
        <v>0</v>
      </c>
      <c r="J45" s="22">
        <f t="shared" ca="1" si="7"/>
        <v>0</v>
      </c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/>
      <c r="AS45" s="16"/>
      <c r="AT45" s="16"/>
      <c r="AU45" s="16"/>
      <c r="AV45" s="16"/>
      <c r="AW45" s="16"/>
      <c r="AX45" s="16"/>
      <c r="AY45" s="16"/>
      <c r="AZ45" s="1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  <c r="BM45" s="16"/>
      <c r="BN45" s="16"/>
      <c r="BO45" s="16"/>
      <c r="BP45" s="16"/>
      <c r="BQ45" s="16"/>
      <c r="BR45" s="16"/>
      <c r="BS45" s="16"/>
      <c r="BT45" s="16"/>
      <c r="BU45" s="16"/>
      <c r="BV45" s="16"/>
      <c r="BW45" s="16"/>
      <c r="BX45" s="16"/>
      <c r="BY45" s="16"/>
      <c r="BZ45" s="16"/>
      <c r="CA45" s="16"/>
      <c r="CB45" s="16"/>
      <c r="CC45" s="16"/>
      <c r="CD45" s="16"/>
      <c r="CE45" s="16"/>
      <c r="CF45" s="16"/>
      <c r="CG45" s="16"/>
      <c r="CH45" s="16"/>
      <c r="CI45" s="16"/>
      <c r="CJ45" s="16"/>
      <c r="CK45" s="16"/>
      <c r="CL45" s="16"/>
      <c r="CM45" s="16"/>
      <c r="CN45" s="16"/>
      <c r="CO45" s="16"/>
      <c r="CP45" s="16"/>
      <c r="CQ45" s="16"/>
      <c r="CR45" s="16"/>
      <c r="CS45" s="16"/>
      <c r="CT45" s="16"/>
      <c r="CU45" s="16"/>
      <c r="CV45" s="16"/>
      <c r="CW45" s="16"/>
      <c r="CX45" s="16"/>
      <c r="CY45" s="16"/>
      <c r="CZ45" s="16"/>
      <c r="DA45" s="16"/>
      <c r="DB45" s="16"/>
      <c r="DC45" s="16"/>
      <c r="DD45" s="16"/>
      <c r="DE45" s="16"/>
      <c r="DF45" s="16"/>
      <c r="DG45" s="16"/>
      <c r="DH45" s="16"/>
      <c r="DI45" s="16"/>
      <c r="DJ45" s="16"/>
      <c r="DK45" s="16"/>
      <c r="DL45" s="16"/>
      <c r="DM45" s="16"/>
      <c r="DN45" s="16"/>
      <c r="DO45" s="16"/>
      <c r="DP45" s="16"/>
      <c r="DQ45" s="16"/>
      <c r="DR45" s="16"/>
      <c r="DS45" s="16"/>
      <c r="DT45" s="16"/>
      <c r="DU45" s="16"/>
      <c r="DV45" s="16"/>
      <c r="DW45" s="16"/>
      <c r="DX45" s="16"/>
      <c r="DY45" s="16"/>
      <c r="DZ45" s="16"/>
      <c r="EA45" s="16"/>
      <c r="EB45" s="16"/>
      <c r="EC45" s="16"/>
      <c r="ED45" s="16"/>
      <c r="EE45" s="16"/>
      <c r="EF45" s="16"/>
      <c r="EG45" s="16"/>
      <c r="EH45" s="16"/>
      <c r="EI45" s="16"/>
      <c r="EJ45" s="16"/>
      <c r="EK45" s="16"/>
      <c r="EL45" s="16"/>
      <c r="EM45" s="16"/>
      <c r="EN45" s="16"/>
      <c r="EO45" s="16"/>
      <c r="EP45" s="16"/>
      <c r="EQ45" s="16"/>
      <c r="ER45" s="16"/>
      <c r="ES45" s="16"/>
      <c r="ET45" s="16"/>
      <c r="EU45" s="16"/>
      <c r="EV45" s="16"/>
      <c r="EW45" s="16"/>
      <c r="EX45" s="16"/>
      <c r="EY45" s="16"/>
      <c r="EZ45" s="16"/>
      <c r="FA45" s="16"/>
      <c r="FB45" s="16"/>
      <c r="FC45" s="16"/>
      <c r="FD45" s="16"/>
      <c r="FE45" s="16"/>
      <c r="FF45" s="16"/>
      <c r="FG45" s="16"/>
      <c r="FH45" s="16"/>
      <c r="FI45" s="16"/>
      <c r="FJ45" s="16"/>
      <c r="FK45" s="16"/>
      <c r="FL45" s="16"/>
      <c r="FM45" s="16"/>
      <c r="FN45" s="16"/>
      <c r="FO45" s="16"/>
      <c r="FP45" s="16"/>
      <c r="FQ45" s="16"/>
      <c r="FR45" s="16"/>
      <c r="FS45" s="16"/>
      <c r="FT45" s="16"/>
      <c r="FU45" s="16"/>
      <c r="FV45" s="16"/>
      <c r="FW45" s="16"/>
      <c r="FX45" s="16"/>
      <c r="FY45" s="16"/>
      <c r="FZ45" s="16"/>
      <c r="GA45" s="16"/>
      <c r="GB45" s="16"/>
      <c r="GC45" s="16"/>
      <c r="GD45" s="16"/>
      <c r="GE45" s="16"/>
      <c r="GF45" s="16"/>
      <c r="GG45" s="16"/>
      <c r="GH45" s="16"/>
      <c r="GI45" s="16"/>
      <c r="GJ45" s="16"/>
      <c r="GK45" s="16"/>
      <c r="GL45" s="16"/>
      <c r="GM45" s="16"/>
      <c r="GN45" s="16"/>
      <c r="GO45" s="16"/>
      <c r="GP45" s="16"/>
      <c r="GQ45" s="16"/>
      <c r="GR45" s="16"/>
      <c r="GS45" s="16"/>
      <c r="GT45" s="16"/>
      <c r="GU45" s="16"/>
      <c r="GV45" s="16"/>
      <c r="GW45" s="16"/>
      <c r="GX45" s="16"/>
      <c r="GY45" s="16"/>
      <c r="GZ45" s="16"/>
      <c r="HA45" s="16"/>
      <c r="HB45" s="16"/>
      <c r="HC45" s="16"/>
      <c r="HD45" s="16"/>
      <c r="HE45" s="16"/>
      <c r="HF45" s="16"/>
      <c r="HG45" s="16"/>
      <c r="HH45" s="16"/>
      <c r="HI45" s="16"/>
      <c r="HJ45" s="16"/>
      <c r="HK45" s="16"/>
      <c r="HL45" s="16"/>
    </row>
    <row r="46" spans="1:220" ht="12.75" customHeight="1" x14ac:dyDescent="0.2">
      <c r="A46" s="67" t="s">
        <v>183</v>
      </c>
      <c r="B46" s="20">
        <v>1052</v>
      </c>
      <c r="C46" s="68" t="s">
        <v>144</v>
      </c>
      <c r="D46" s="21">
        <f t="shared" ca="1" si="0"/>
        <v>0</v>
      </c>
      <c r="E46" s="21">
        <f t="shared" ca="1" si="1"/>
        <v>0</v>
      </c>
      <c r="F46" s="21">
        <f t="shared" ca="1" si="2"/>
        <v>0</v>
      </c>
      <c r="G46" s="21">
        <f t="shared" ca="1" si="3"/>
        <v>0</v>
      </c>
      <c r="H46" s="21">
        <f t="shared" ca="1" si="4"/>
        <v>0</v>
      </c>
      <c r="I46" s="21">
        <f t="shared" ca="1" si="5"/>
        <v>0</v>
      </c>
      <c r="J46" s="22">
        <f t="shared" ca="1" si="7"/>
        <v>0</v>
      </c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  <c r="BM46" s="16"/>
      <c r="BN46" s="16"/>
      <c r="BO46" s="16"/>
      <c r="BP46" s="16"/>
      <c r="BQ46" s="16"/>
      <c r="BR46" s="16"/>
      <c r="BS46" s="16"/>
      <c r="BT46" s="16"/>
      <c r="BU46" s="16"/>
      <c r="BV46" s="16"/>
      <c r="BW46" s="16"/>
      <c r="BX46" s="16"/>
      <c r="BY46" s="16"/>
      <c r="BZ46" s="16"/>
      <c r="CA46" s="16"/>
      <c r="CB46" s="16"/>
      <c r="CC46" s="16"/>
      <c r="CD46" s="16"/>
      <c r="CE46" s="16"/>
      <c r="CF46" s="16"/>
      <c r="CG46" s="16"/>
      <c r="CH46" s="16"/>
      <c r="CI46" s="16"/>
      <c r="CJ46" s="16"/>
      <c r="CK46" s="16"/>
      <c r="CL46" s="16"/>
      <c r="CM46" s="16"/>
      <c r="CN46" s="16"/>
      <c r="CO46" s="16"/>
      <c r="CP46" s="16"/>
      <c r="CQ46" s="16"/>
      <c r="CR46" s="16"/>
      <c r="CS46" s="16"/>
      <c r="CT46" s="16"/>
      <c r="CU46" s="16"/>
      <c r="CV46" s="16"/>
      <c r="CW46" s="16"/>
      <c r="CX46" s="16"/>
      <c r="CY46" s="16"/>
      <c r="CZ46" s="16"/>
      <c r="DA46" s="16"/>
      <c r="DB46" s="16"/>
      <c r="DC46" s="16"/>
      <c r="DD46" s="16"/>
      <c r="DE46" s="16"/>
      <c r="DF46" s="16"/>
      <c r="DG46" s="16"/>
      <c r="DH46" s="16"/>
      <c r="DI46" s="16"/>
      <c r="DJ46" s="16"/>
      <c r="DK46" s="16"/>
      <c r="DL46" s="16"/>
      <c r="DM46" s="16"/>
      <c r="DN46" s="16"/>
      <c r="DO46" s="16"/>
      <c r="DP46" s="16"/>
      <c r="DQ46" s="16"/>
      <c r="DR46" s="16"/>
      <c r="DS46" s="16"/>
      <c r="DT46" s="16"/>
      <c r="DU46" s="16"/>
      <c r="DV46" s="16"/>
      <c r="DW46" s="16"/>
      <c r="DX46" s="16"/>
      <c r="DY46" s="16"/>
      <c r="DZ46" s="16"/>
      <c r="EA46" s="16"/>
      <c r="EB46" s="16"/>
      <c r="EC46" s="16"/>
      <c r="ED46" s="16"/>
      <c r="EE46" s="16"/>
      <c r="EF46" s="16"/>
      <c r="EG46" s="16"/>
      <c r="EH46" s="16"/>
      <c r="EI46" s="16"/>
      <c r="EJ46" s="16"/>
      <c r="EK46" s="16"/>
      <c r="EL46" s="16"/>
      <c r="EM46" s="16"/>
      <c r="EN46" s="16"/>
      <c r="EO46" s="16"/>
      <c r="EP46" s="16"/>
      <c r="EQ46" s="16"/>
      <c r="ER46" s="16"/>
      <c r="ES46" s="16"/>
      <c r="ET46" s="16"/>
      <c r="EU46" s="16"/>
      <c r="EV46" s="16"/>
      <c r="EW46" s="16"/>
      <c r="EX46" s="16"/>
      <c r="EY46" s="16"/>
      <c r="EZ46" s="16"/>
      <c r="FA46" s="16"/>
      <c r="FB46" s="16"/>
      <c r="FC46" s="16"/>
      <c r="FD46" s="16"/>
      <c r="FE46" s="16"/>
      <c r="FF46" s="16"/>
      <c r="FG46" s="16"/>
      <c r="FH46" s="16"/>
      <c r="FI46" s="16"/>
      <c r="FJ46" s="16"/>
      <c r="FK46" s="16"/>
      <c r="FL46" s="16"/>
      <c r="FM46" s="16"/>
      <c r="FN46" s="16"/>
      <c r="FO46" s="16"/>
      <c r="FP46" s="16"/>
      <c r="FQ46" s="16"/>
      <c r="FR46" s="16"/>
      <c r="FS46" s="16"/>
      <c r="FT46" s="16"/>
      <c r="FU46" s="16"/>
      <c r="FV46" s="16"/>
      <c r="FW46" s="16"/>
      <c r="FX46" s="16"/>
      <c r="FY46" s="16"/>
      <c r="FZ46" s="16"/>
      <c r="GA46" s="16"/>
      <c r="GB46" s="16"/>
      <c r="GC46" s="16"/>
      <c r="GD46" s="16"/>
      <c r="GE46" s="16"/>
      <c r="GF46" s="16"/>
      <c r="GG46" s="16"/>
      <c r="GH46" s="16"/>
      <c r="GI46" s="16"/>
      <c r="GJ46" s="16"/>
      <c r="GK46" s="16"/>
      <c r="GL46" s="16"/>
      <c r="GM46" s="16"/>
      <c r="GN46" s="16"/>
      <c r="GO46" s="16"/>
      <c r="GP46" s="16"/>
      <c r="GQ46" s="16"/>
      <c r="GR46" s="16"/>
      <c r="GS46" s="16"/>
      <c r="GT46" s="16"/>
      <c r="GU46" s="16"/>
      <c r="GV46" s="16"/>
      <c r="GW46" s="16"/>
      <c r="GX46" s="16"/>
      <c r="GY46" s="16"/>
      <c r="GZ46" s="16"/>
      <c r="HA46" s="16"/>
      <c r="HB46" s="16"/>
      <c r="HC46" s="16"/>
      <c r="HD46" s="16"/>
      <c r="HE46" s="16"/>
      <c r="HF46" s="16"/>
      <c r="HG46" s="16"/>
      <c r="HH46" s="16"/>
      <c r="HI46" s="16"/>
      <c r="HJ46" s="16"/>
      <c r="HK46" s="16"/>
      <c r="HL46" s="16"/>
    </row>
    <row r="47" spans="1:220" ht="12.75" customHeight="1" x14ac:dyDescent="0.2">
      <c r="A47" s="67" t="s">
        <v>184</v>
      </c>
      <c r="B47" s="20">
        <v>1053</v>
      </c>
      <c r="C47" s="68" t="s">
        <v>144</v>
      </c>
      <c r="D47" s="21">
        <f t="shared" ca="1" si="0"/>
        <v>0</v>
      </c>
      <c r="E47" s="21">
        <f t="shared" ca="1" si="1"/>
        <v>0</v>
      </c>
      <c r="F47" s="21">
        <f t="shared" ca="1" si="2"/>
        <v>0</v>
      </c>
      <c r="G47" s="21">
        <f t="shared" ca="1" si="3"/>
        <v>0</v>
      </c>
      <c r="H47" s="21">
        <f t="shared" ca="1" si="4"/>
        <v>0</v>
      </c>
      <c r="I47" s="21">
        <f t="shared" ca="1" si="5"/>
        <v>0</v>
      </c>
      <c r="J47" s="22">
        <f t="shared" ref="J47:J61" ca="1" si="8">SUM(D47:I47)</f>
        <v>0</v>
      </c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  <c r="BM47" s="16"/>
      <c r="BN47" s="16"/>
      <c r="BO47" s="16"/>
      <c r="BP47" s="16"/>
      <c r="BQ47" s="16"/>
      <c r="BR47" s="16"/>
      <c r="BS47" s="16"/>
      <c r="BT47" s="16"/>
      <c r="BU47" s="16"/>
      <c r="BV47" s="16"/>
      <c r="BW47" s="16"/>
      <c r="BX47" s="16"/>
      <c r="BY47" s="16"/>
      <c r="BZ47" s="16"/>
      <c r="CA47" s="16"/>
      <c r="CB47" s="16"/>
      <c r="CC47" s="16"/>
      <c r="CD47" s="16"/>
      <c r="CE47" s="16"/>
      <c r="CF47" s="16"/>
      <c r="CG47" s="16"/>
      <c r="CH47" s="16"/>
      <c r="CI47" s="16"/>
      <c r="CJ47" s="16"/>
      <c r="CK47" s="16"/>
      <c r="CL47" s="16"/>
      <c r="CM47" s="16"/>
      <c r="CN47" s="16"/>
      <c r="CO47" s="16"/>
      <c r="CP47" s="16"/>
      <c r="CQ47" s="16"/>
      <c r="CR47" s="16"/>
      <c r="CS47" s="16"/>
      <c r="CT47" s="16"/>
      <c r="CU47" s="16"/>
      <c r="CV47" s="16"/>
      <c r="CW47" s="16"/>
      <c r="CX47" s="16"/>
      <c r="CY47" s="16"/>
      <c r="CZ47" s="16"/>
      <c r="DA47" s="16"/>
      <c r="DB47" s="16"/>
      <c r="DC47" s="16"/>
      <c r="DD47" s="16"/>
      <c r="DE47" s="16"/>
      <c r="DF47" s="16"/>
      <c r="DG47" s="16"/>
      <c r="DH47" s="16"/>
      <c r="DI47" s="16"/>
      <c r="DJ47" s="16"/>
      <c r="DK47" s="16"/>
      <c r="DL47" s="16"/>
      <c r="DM47" s="16"/>
      <c r="DN47" s="16"/>
      <c r="DO47" s="16"/>
      <c r="DP47" s="16"/>
      <c r="DQ47" s="16"/>
      <c r="DR47" s="16"/>
      <c r="DS47" s="16"/>
      <c r="DT47" s="16"/>
      <c r="DU47" s="16"/>
      <c r="DV47" s="16"/>
      <c r="DW47" s="16"/>
      <c r="DX47" s="16"/>
      <c r="DY47" s="16"/>
      <c r="DZ47" s="16"/>
      <c r="EA47" s="16"/>
      <c r="EB47" s="16"/>
      <c r="EC47" s="16"/>
      <c r="ED47" s="16"/>
      <c r="EE47" s="16"/>
      <c r="EF47" s="16"/>
      <c r="EG47" s="16"/>
      <c r="EH47" s="16"/>
      <c r="EI47" s="16"/>
      <c r="EJ47" s="16"/>
      <c r="EK47" s="16"/>
      <c r="EL47" s="16"/>
      <c r="EM47" s="16"/>
      <c r="EN47" s="16"/>
      <c r="EO47" s="16"/>
      <c r="EP47" s="16"/>
      <c r="EQ47" s="16"/>
      <c r="ER47" s="16"/>
      <c r="ES47" s="16"/>
      <c r="ET47" s="16"/>
      <c r="EU47" s="16"/>
      <c r="EV47" s="16"/>
      <c r="EW47" s="16"/>
      <c r="EX47" s="16"/>
      <c r="EY47" s="16"/>
      <c r="EZ47" s="16"/>
      <c r="FA47" s="16"/>
      <c r="FB47" s="16"/>
      <c r="FC47" s="16"/>
      <c r="FD47" s="16"/>
      <c r="FE47" s="16"/>
      <c r="FF47" s="16"/>
      <c r="FG47" s="16"/>
      <c r="FH47" s="16"/>
      <c r="FI47" s="16"/>
      <c r="FJ47" s="16"/>
      <c r="FK47" s="16"/>
      <c r="FL47" s="16"/>
      <c r="FM47" s="16"/>
      <c r="FN47" s="16"/>
      <c r="FO47" s="16"/>
      <c r="FP47" s="16"/>
      <c r="FQ47" s="16"/>
      <c r="FR47" s="16"/>
      <c r="FS47" s="16"/>
      <c r="FT47" s="16"/>
      <c r="FU47" s="16"/>
      <c r="FV47" s="16"/>
      <c r="FW47" s="16"/>
      <c r="FX47" s="16"/>
      <c r="FY47" s="16"/>
      <c r="FZ47" s="16"/>
      <c r="GA47" s="16"/>
      <c r="GB47" s="16"/>
      <c r="GC47" s="16"/>
      <c r="GD47" s="16"/>
      <c r="GE47" s="16"/>
      <c r="GF47" s="16"/>
      <c r="GG47" s="16"/>
      <c r="GH47" s="16"/>
      <c r="GI47" s="16"/>
      <c r="GJ47" s="16"/>
      <c r="GK47" s="16"/>
      <c r="GL47" s="16"/>
      <c r="GM47" s="16"/>
      <c r="GN47" s="16"/>
      <c r="GO47" s="16"/>
      <c r="GP47" s="16"/>
      <c r="GQ47" s="16"/>
      <c r="GR47" s="16"/>
      <c r="GS47" s="16"/>
      <c r="GT47" s="16"/>
      <c r="GU47" s="16"/>
      <c r="GV47" s="16"/>
      <c r="GW47" s="16"/>
      <c r="GX47" s="16"/>
      <c r="GY47" s="16"/>
      <c r="GZ47" s="16"/>
      <c r="HA47" s="16"/>
      <c r="HB47" s="16"/>
      <c r="HC47" s="16"/>
      <c r="HD47" s="16"/>
      <c r="HE47" s="16"/>
      <c r="HF47" s="16"/>
      <c r="HG47" s="16"/>
      <c r="HH47" s="16"/>
      <c r="HI47" s="16"/>
      <c r="HJ47" s="16"/>
      <c r="HK47" s="16"/>
      <c r="HL47" s="16"/>
    </row>
    <row r="48" spans="1:220" ht="12.75" customHeight="1" x14ac:dyDescent="0.2">
      <c r="A48" s="67" t="s">
        <v>185</v>
      </c>
      <c r="B48" s="20">
        <v>1054</v>
      </c>
      <c r="C48" s="68" t="s">
        <v>144</v>
      </c>
      <c r="D48" s="21">
        <f t="shared" ca="1" si="0"/>
        <v>0</v>
      </c>
      <c r="E48" s="21">
        <f t="shared" ca="1" si="1"/>
        <v>0</v>
      </c>
      <c r="F48" s="21">
        <f t="shared" ca="1" si="2"/>
        <v>0</v>
      </c>
      <c r="G48" s="21">
        <f t="shared" ca="1" si="3"/>
        <v>0</v>
      </c>
      <c r="H48" s="21">
        <f t="shared" ca="1" si="4"/>
        <v>0</v>
      </c>
      <c r="I48" s="21">
        <f t="shared" ca="1" si="5"/>
        <v>0</v>
      </c>
      <c r="J48" s="22">
        <f t="shared" ca="1" si="8"/>
        <v>0</v>
      </c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  <c r="BM48" s="16"/>
      <c r="BN48" s="16"/>
      <c r="BO48" s="16"/>
      <c r="BP48" s="16"/>
      <c r="BQ48" s="16"/>
      <c r="BR48" s="16"/>
      <c r="BS48" s="16"/>
      <c r="BT48" s="16"/>
      <c r="BU48" s="16"/>
      <c r="BV48" s="16"/>
      <c r="BW48" s="16"/>
      <c r="BX48" s="16"/>
      <c r="BY48" s="16"/>
      <c r="BZ48" s="16"/>
      <c r="CA48" s="16"/>
      <c r="CB48" s="16"/>
      <c r="CC48" s="16"/>
      <c r="CD48" s="16"/>
      <c r="CE48" s="16"/>
      <c r="CF48" s="16"/>
      <c r="CG48" s="16"/>
      <c r="CH48" s="16"/>
      <c r="CI48" s="16"/>
      <c r="CJ48" s="16"/>
      <c r="CK48" s="16"/>
      <c r="CL48" s="16"/>
      <c r="CM48" s="16"/>
      <c r="CN48" s="16"/>
      <c r="CO48" s="16"/>
      <c r="CP48" s="16"/>
      <c r="CQ48" s="16"/>
      <c r="CR48" s="16"/>
      <c r="CS48" s="16"/>
      <c r="CT48" s="16"/>
      <c r="CU48" s="16"/>
      <c r="CV48" s="16"/>
      <c r="CW48" s="16"/>
      <c r="CX48" s="16"/>
      <c r="CY48" s="16"/>
      <c r="CZ48" s="16"/>
      <c r="DA48" s="16"/>
      <c r="DB48" s="16"/>
      <c r="DC48" s="16"/>
      <c r="DD48" s="16"/>
      <c r="DE48" s="16"/>
      <c r="DF48" s="16"/>
      <c r="DG48" s="16"/>
      <c r="DH48" s="16"/>
      <c r="DI48" s="16"/>
      <c r="DJ48" s="16"/>
      <c r="DK48" s="16"/>
      <c r="DL48" s="16"/>
      <c r="DM48" s="16"/>
      <c r="DN48" s="16"/>
      <c r="DO48" s="16"/>
      <c r="DP48" s="16"/>
      <c r="DQ48" s="16"/>
      <c r="DR48" s="16"/>
      <c r="DS48" s="16"/>
      <c r="DT48" s="16"/>
      <c r="DU48" s="16"/>
      <c r="DV48" s="16"/>
      <c r="DW48" s="16"/>
      <c r="DX48" s="16"/>
      <c r="DY48" s="16"/>
      <c r="DZ48" s="16"/>
      <c r="EA48" s="16"/>
      <c r="EB48" s="16"/>
      <c r="EC48" s="16"/>
      <c r="ED48" s="16"/>
      <c r="EE48" s="16"/>
      <c r="EF48" s="16"/>
      <c r="EG48" s="16"/>
      <c r="EH48" s="16"/>
      <c r="EI48" s="16"/>
      <c r="EJ48" s="16"/>
      <c r="EK48" s="16"/>
      <c r="EL48" s="16"/>
      <c r="EM48" s="16"/>
      <c r="EN48" s="16"/>
      <c r="EO48" s="16"/>
      <c r="EP48" s="16"/>
      <c r="EQ48" s="16"/>
      <c r="ER48" s="16"/>
      <c r="ES48" s="16"/>
      <c r="ET48" s="16"/>
      <c r="EU48" s="16"/>
      <c r="EV48" s="16"/>
      <c r="EW48" s="16"/>
      <c r="EX48" s="16"/>
      <c r="EY48" s="16"/>
      <c r="EZ48" s="16"/>
      <c r="FA48" s="16"/>
      <c r="FB48" s="16"/>
      <c r="FC48" s="16"/>
      <c r="FD48" s="16"/>
      <c r="FE48" s="16"/>
      <c r="FF48" s="16"/>
      <c r="FG48" s="16"/>
      <c r="FH48" s="16"/>
      <c r="FI48" s="16"/>
      <c r="FJ48" s="16"/>
      <c r="FK48" s="16"/>
      <c r="FL48" s="16"/>
      <c r="FM48" s="16"/>
      <c r="FN48" s="16"/>
      <c r="FO48" s="16"/>
      <c r="FP48" s="16"/>
      <c r="FQ48" s="16"/>
      <c r="FR48" s="16"/>
      <c r="FS48" s="16"/>
      <c r="FT48" s="16"/>
      <c r="FU48" s="16"/>
      <c r="FV48" s="16"/>
      <c r="FW48" s="16"/>
      <c r="FX48" s="16"/>
      <c r="FY48" s="16"/>
      <c r="FZ48" s="16"/>
      <c r="GA48" s="16"/>
      <c r="GB48" s="16"/>
      <c r="GC48" s="16"/>
      <c r="GD48" s="16"/>
      <c r="GE48" s="16"/>
      <c r="GF48" s="16"/>
      <c r="GG48" s="16"/>
      <c r="GH48" s="16"/>
      <c r="GI48" s="16"/>
      <c r="GJ48" s="16"/>
      <c r="GK48" s="16"/>
      <c r="GL48" s="16"/>
      <c r="GM48" s="16"/>
      <c r="GN48" s="16"/>
      <c r="GO48" s="16"/>
      <c r="GP48" s="16"/>
      <c r="GQ48" s="16"/>
      <c r="GR48" s="16"/>
      <c r="GS48" s="16"/>
      <c r="GT48" s="16"/>
      <c r="GU48" s="16"/>
      <c r="GV48" s="16"/>
      <c r="GW48" s="16"/>
      <c r="GX48" s="16"/>
      <c r="GY48" s="16"/>
      <c r="GZ48" s="16"/>
      <c r="HA48" s="16"/>
      <c r="HB48" s="16"/>
      <c r="HC48" s="16"/>
      <c r="HD48" s="16"/>
      <c r="HE48" s="16"/>
      <c r="HF48" s="16"/>
      <c r="HG48" s="16"/>
      <c r="HH48" s="16"/>
      <c r="HI48" s="16"/>
      <c r="HJ48" s="16"/>
      <c r="HK48" s="16"/>
      <c r="HL48" s="16"/>
    </row>
    <row r="49" spans="1:220" ht="12.75" customHeight="1" x14ac:dyDescent="0.2">
      <c r="A49" s="67" t="s">
        <v>186</v>
      </c>
      <c r="B49" s="20">
        <v>1055</v>
      </c>
      <c r="C49" s="68" t="s">
        <v>144</v>
      </c>
      <c r="D49" s="21">
        <f t="shared" ca="1" si="0"/>
        <v>0</v>
      </c>
      <c r="E49" s="21">
        <f t="shared" ca="1" si="1"/>
        <v>0</v>
      </c>
      <c r="F49" s="21">
        <f t="shared" ca="1" si="2"/>
        <v>0</v>
      </c>
      <c r="G49" s="21">
        <f t="shared" ca="1" si="3"/>
        <v>0</v>
      </c>
      <c r="H49" s="21">
        <f t="shared" ca="1" si="4"/>
        <v>0</v>
      </c>
      <c r="I49" s="21">
        <f t="shared" ca="1" si="5"/>
        <v>0</v>
      </c>
      <c r="J49" s="22">
        <f t="shared" ca="1" si="8"/>
        <v>0</v>
      </c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  <c r="BM49" s="16"/>
      <c r="BN49" s="16"/>
      <c r="BO49" s="16"/>
      <c r="BP49" s="16"/>
      <c r="BQ49" s="16"/>
      <c r="BR49" s="16"/>
      <c r="BS49" s="16"/>
      <c r="BT49" s="16"/>
      <c r="BU49" s="16"/>
      <c r="BV49" s="16"/>
      <c r="BW49" s="16"/>
      <c r="BX49" s="16"/>
      <c r="BY49" s="16"/>
      <c r="BZ49" s="16"/>
      <c r="CA49" s="16"/>
      <c r="CB49" s="16"/>
      <c r="CC49" s="16"/>
      <c r="CD49" s="16"/>
      <c r="CE49" s="16"/>
      <c r="CF49" s="16"/>
      <c r="CG49" s="16"/>
      <c r="CH49" s="16"/>
      <c r="CI49" s="16"/>
      <c r="CJ49" s="16"/>
      <c r="CK49" s="16"/>
      <c r="CL49" s="16"/>
      <c r="CM49" s="16"/>
      <c r="CN49" s="16"/>
      <c r="CO49" s="16"/>
      <c r="CP49" s="16"/>
      <c r="CQ49" s="16"/>
      <c r="CR49" s="16"/>
      <c r="CS49" s="16"/>
      <c r="CT49" s="16"/>
      <c r="CU49" s="16"/>
      <c r="CV49" s="16"/>
      <c r="CW49" s="16"/>
      <c r="CX49" s="16"/>
      <c r="CY49" s="16"/>
      <c r="CZ49" s="16"/>
      <c r="DA49" s="16"/>
      <c r="DB49" s="16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6"/>
      <c r="DT49" s="16"/>
      <c r="DU49" s="16"/>
      <c r="DV49" s="16"/>
      <c r="DW49" s="16"/>
      <c r="DX49" s="16"/>
      <c r="DY49" s="16"/>
      <c r="DZ49" s="16"/>
      <c r="EA49" s="16"/>
      <c r="EB49" s="16"/>
      <c r="EC49" s="16"/>
      <c r="ED49" s="16"/>
      <c r="EE49" s="16"/>
      <c r="EF49" s="16"/>
      <c r="EG49" s="16"/>
      <c r="EH49" s="16"/>
      <c r="EI49" s="16"/>
      <c r="EJ49" s="16"/>
      <c r="EK49" s="16"/>
      <c r="EL49" s="16"/>
      <c r="EM49" s="16"/>
      <c r="EN49" s="16"/>
      <c r="EO49" s="16"/>
      <c r="EP49" s="16"/>
      <c r="EQ49" s="16"/>
      <c r="ER49" s="16"/>
      <c r="ES49" s="16"/>
      <c r="ET49" s="16"/>
      <c r="EU49" s="16"/>
      <c r="EV49" s="16"/>
      <c r="EW49" s="16"/>
      <c r="EX49" s="16"/>
      <c r="EY49" s="16"/>
      <c r="EZ49" s="16"/>
      <c r="FA49" s="16"/>
      <c r="FB49" s="16"/>
      <c r="FC49" s="16"/>
      <c r="FD49" s="16"/>
      <c r="FE49" s="16"/>
      <c r="FF49" s="16"/>
      <c r="FG49" s="16"/>
      <c r="FH49" s="16"/>
      <c r="FI49" s="16"/>
      <c r="FJ49" s="16"/>
      <c r="FK49" s="16"/>
      <c r="FL49" s="16"/>
      <c r="FM49" s="16"/>
      <c r="FN49" s="16"/>
      <c r="FO49" s="16"/>
      <c r="FP49" s="16"/>
      <c r="FQ49" s="16"/>
      <c r="FR49" s="16"/>
      <c r="FS49" s="16"/>
      <c r="FT49" s="16"/>
      <c r="FU49" s="16"/>
      <c r="FV49" s="16"/>
      <c r="FW49" s="16"/>
      <c r="FX49" s="16"/>
      <c r="FY49" s="16"/>
      <c r="FZ49" s="16"/>
      <c r="GA49" s="16"/>
      <c r="GB49" s="16"/>
      <c r="GC49" s="16"/>
      <c r="GD49" s="16"/>
      <c r="GE49" s="16"/>
      <c r="GF49" s="16"/>
      <c r="GG49" s="16"/>
      <c r="GH49" s="16"/>
      <c r="GI49" s="16"/>
      <c r="GJ49" s="16"/>
      <c r="GK49" s="16"/>
      <c r="GL49" s="16"/>
      <c r="GM49" s="16"/>
      <c r="GN49" s="16"/>
      <c r="GO49" s="16"/>
      <c r="GP49" s="16"/>
      <c r="GQ49" s="16"/>
      <c r="GR49" s="16"/>
      <c r="GS49" s="16"/>
      <c r="GT49" s="16"/>
      <c r="GU49" s="16"/>
      <c r="GV49" s="16"/>
      <c r="GW49" s="16"/>
      <c r="GX49" s="16"/>
      <c r="GY49" s="16"/>
      <c r="GZ49" s="16"/>
      <c r="HA49" s="16"/>
      <c r="HB49" s="16"/>
      <c r="HC49" s="16"/>
      <c r="HD49" s="16"/>
      <c r="HE49" s="16"/>
      <c r="HF49" s="16"/>
      <c r="HG49" s="16"/>
      <c r="HH49" s="16"/>
      <c r="HI49" s="16"/>
      <c r="HJ49" s="16"/>
      <c r="HK49" s="16"/>
      <c r="HL49" s="16"/>
    </row>
    <row r="50" spans="1:220" ht="12.75" customHeight="1" x14ac:dyDescent="0.2">
      <c r="A50" s="67" t="s">
        <v>187</v>
      </c>
      <c r="B50" s="20">
        <v>1056</v>
      </c>
      <c r="C50" s="68" t="s">
        <v>144</v>
      </c>
      <c r="D50" s="21">
        <f t="shared" ca="1" si="0"/>
        <v>0</v>
      </c>
      <c r="E50" s="21">
        <f t="shared" ca="1" si="1"/>
        <v>0</v>
      </c>
      <c r="F50" s="21">
        <f t="shared" ca="1" si="2"/>
        <v>0</v>
      </c>
      <c r="G50" s="21">
        <f t="shared" ca="1" si="3"/>
        <v>0</v>
      </c>
      <c r="H50" s="21">
        <f t="shared" ca="1" si="4"/>
        <v>0</v>
      </c>
      <c r="I50" s="21">
        <f t="shared" ca="1" si="5"/>
        <v>0</v>
      </c>
      <c r="J50" s="22">
        <f t="shared" ca="1" si="8"/>
        <v>0</v>
      </c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  <c r="BM50" s="16"/>
      <c r="BN50" s="16"/>
      <c r="BO50" s="16"/>
      <c r="BP50" s="16"/>
      <c r="BQ50" s="16"/>
      <c r="BR50" s="16"/>
      <c r="BS50" s="16"/>
      <c r="BT50" s="16"/>
      <c r="BU50" s="16"/>
      <c r="BV50" s="16"/>
      <c r="BW50" s="16"/>
      <c r="BX50" s="16"/>
      <c r="BY50" s="16"/>
      <c r="BZ50" s="16"/>
      <c r="CA50" s="16"/>
      <c r="CB50" s="16"/>
      <c r="CC50" s="16"/>
      <c r="CD50" s="16"/>
      <c r="CE50" s="16"/>
      <c r="CF50" s="16"/>
      <c r="CG50" s="16"/>
      <c r="CH50" s="16"/>
      <c r="CI50" s="16"/>
      <c r="CJ50" s="16"/>
      <c r="CK50" s="16"/>
      <c r="CL50" s="16"/>
      <c r="CM50" s="16"/>
      <c r="CN50" s="16"/>
      <c r="CO50" s="16"/>
      <c r="CP50" s="16"/>
      <c r="CQ50" s="16"/>
      <c r="CR50" s="16"/>
      <c r="CS50" s="16"/>
      <c r="CT50" s="16"/>
      <c r="CU50" s="16"/>
      <c r="CV50" s="16"/>
      <c r="CW50" s="16"/>
      <c r="CX50" s="16"/>
      <c r="CY50" s="16"/>
      <c r="CZ50" s="16"/>
      <c r="DA50" s="16"/>
      <c r="DB50" s="16"/>
      <c r="DC50" s="16"/>
      <c r="DD50" s="16"/>
      <c r="DE50" s="16"/>
      <c r="DF50" s="16"/>
      <c r="DG50" s="16"/>
      <c r="DH50" s="16"/>
      <c r="DI50" s="16"/>
      <c r="DJ50" s="16"/>
      <c r="DK50" s="16"/>
      <c r="DL50" s="16"/>
      <c r="DM50" s="16"/>
      <c r="DN50" s="16"/>
      <c r="DO50" s="16"/>
      <c r="DP50" s="16"/>
      <c r="DQ50" s="16"/>
      <c r="DR50" s="16"/>
      <c r="DS50" s="16"/>
      <c r="DT50" s="16"/>
      <c r="DU50" s="16"/>
      <c r="DV50" s="16"/>
      <c r="DW50" s="16"/>
      <c r="DX50" s="16"/>
      <c r="DY50" s="16"/>
      <c r="DZ50" s="16"/>
      <c r="EA50" s="16"/>
      <c r="EB50" s="16"/>
      <c r="EC50" s="16"/>
      <c r="ED50" s="16"/>
      <c r="EE50" s="16"/>
      <c r="EF50" s="16"/>
      <c r="EG50" s="16"/>
      <c r="EH50" s="16"/>
      <c r="EI50" s="16"/>
      <c r="EJ50" s="16"/>
      <c r="EK50" s="16"/>
      <c r="EL50" s="16"/>
      <c r="EM50" s="16"/>
      <c r="EN50" s="16"/>
      <c r="EO50" s="16"/>
      <c r="EP50" s="16"/>
      <c r="EQ50" s="16"/>
      <c r="ER50" s="16"/>
      <c r="ES50" s="16"/>
      <c r="ET50" s="16"/>
      <c r="EU50" s="16"/>
      <c r="EV50" s="16"/>
      <c r="EW50" s="16"/>
      <c r="EX50" s="16"/>
      <c r="EY50" s="16"/>
      <c r="EZ50" s="16"/>
      <c r="FA50" s="16"/>
      <c r="FB50" s="16"/>
      <c r="FC50" s="16"/>
      <c r="FD50" s="16"/>
      <c r="FE50" s="16"/>
      <c r="FF50" s="16"/>
      <c r="FG50" s="16"/>
      <c r="FH50" s="16"/>
      <c r="FI50" s="16"/>
      <c r="FJ50" s="16"/>
      <c r="FK50" s="16"/>
      <c r="FL50" s="16"/>
      <c r="FM50" s="16"/>
      <c r="FN50" s="16"/>
      <c r="FO50" s="16"/>
      <c r="FP50" s="16"/>
      <c r="FQ50" s="16"/>
      <c r="FR50" s="16"/>
      <c r="FS50" s="16"/>
      <c r="FT50" s="16"/>
      <c r="FU50" s="16"/>
      <c r="FV50" s="16"/>
      <c r="FW50" s="16"/>
      <c r="FX50" s="16"/>
      <c r="FY50" s="16"/>
      <c r="FZ50" s="16"/>
      <c r="GA50" s="16"/>
      <c r="GB50" s="16"/>
      <c r="GC50" s="16"/>
      <c r="GD50" s="16"/>
      <c r="GE50" s="16"/>
      <c r="GF50" s="16"/>
      <c r="GG50" s="16"/>
      <c r="GH50" s="16"/>
      <c r="GI50" s="16"/>
      <c r="GJ50" s="16"/>
      <c r="GK50" s="16"/>
      <c r="GL50" s="16"/>
      <c r="GM50" s="16"/>
      <c r="GN50" s="16"/>
      <c r="GO50" s="16"/>
      <c r="GP50" s="16"/>
      <c r="GQ50" s="16"/>
      <c r="GR50" s="16"/>
      <c r="GS50" s="16"/>
      <c r="GT50" s="16"/>
      <c r="GU50" s="16"/>
      <c r="GV50" s="16"/>
      <c r="GW50" s="16"/>
      <c r="GX50" s="16"/>
      <c r="GY50" s="16"/>
      <c r="GZ50" s="16"/>
      <c r="HA50" s="16"/>
      <c r="HB50" s="16"/>
      <c r="HC50" s="16"/>
      <c r="HD50" s="16"/>
      <c r="HE50" s="16"/>
      <c r="HF50" s="16"/>
      <c r="HG50" s="16"/>
      <c r="HH50" s="16"/>
      <c r="HI50" s="16"/>
      <c r="HJ50" s="16"/>
      <c r="HK50" s="16"/>
      <c r="HL50" s="16"/>
    </row>
    <row r="51" spans="1:220" ht="12.75" customHeight="1" x14ac:dyDescent="0.2">
      <c r="A51" s="67" t="s">
        <v>188</v>
      </c>
      <c r="B51" s="20">
        <v>1057</v>
      </c>
      <c r="C51" s="68" t="s">
        <v>144</v>
      </c>
      <c r="D51" s="21">
        <f t="shared" ca="1" si="0"/>
        <v>0</v>
      </c>
      <c r="E51" s="21">
        <f t="shared" ca="1" si="1"/>
        <v>0</v>
      </c>
      <c r="F51" s="21">
        <f t="shared" ca="1" si="2"/>
        <v>0</v>
      </c>
      <c r="G51" s="21">
        <f t="shared" ca="1" si="3"/>
        <v>0</v>
      </c>
      <c r="H51" s="21">
        <f t="shared" ca="1" si="4"/>
        <v>0</v>
      </c>
      <c r="I51" s="21">
        <f t="shared" ca="1" si="5"/>
        <v>0</v>
      </c>
      <c r="J51" s="22">
        <f t="shared" ca="1" si="8"/>
        <v>0</v>
      </c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  <c r="BM51" s="16"/>
      <c r="BN51" s="16"/>
      <c r="BO51" s="16"/>
      <c r="BP51" s="16"/>
      <c r="BQ51" s="16"/>
      <c r="BR51" s="16"/>
      <c r="BS51" s="16"/>
      <c r="BT51" s="16"/>
      <c r="BU51" s="16"/>
      <c r="BV51" s="16"/>
      <c r="BW51" s="16"/>
      <c r="BX51" s="16"/>
      <c r="BY51" s="16"/>
      <c r="BZ51" s="16"/>
      <c r="CA51" s="16"/>
      <c r="CB51" s="16"/>
      <c r="CC51" s="16"/>
      <c r="CD51" s="16"/>
      <c r="CE51" s="16"/>
      <c r="CF51" s="16"/>
      <c r="CG51" s="16"/>
      <c r="CH51" s="16"/>
      <c r="CI51" s="16"/>
      <c r="CJ51" s="16"/>
      <c r="CK51" s="16"/>
      <c r="CL51" s="16"/>
      <c r="CM51" s="16"/>
      <c r="CN51" s="16"/>
      <c r="CO51" s="16"/>
      <c r="CP51" s="16"/>
      <c r="CQ51" s="16"/>
      <c r="CR51" s="16"/>
      <c r="CS51" s="16"/>
      <c r="CT51" s="16"/>
      <c r="CU51" s="16"/>
      <c r="CV51" s="16"/>
      <c r="CW51" s="16"/>
      <c r="CX51" s="16"/>
      <c r="CY51" s="16"/>
      <c r="CZ51" s="16"/>
      <c r="DA51" s="16"/>
      <c r="DB51" s="16"/>
      <c r="DC51" s="16"/>
      <c r="DD51" s="16"/>
      <c r="DE51" s="16"/>
      <c r="DF51" s="16"/>
      <c r="DG51" s="16"/>
      <c r="DH51" s="16"/>
      <c r="DI51" s="16"/>
      <c r="DJ51" s="16"/>
      <c r="DK51" s="16"/>
      <c r="DL51" s="16"/>
      <c r="DM51" s="16"/>
      <c r="DN51" s="16"/>
      <c r="DO51" s="16"/>
      <c r="DP51" s="16"/>
      <c r="DQ51" s="16"/>
      <c r="DR51" s="16"/>
      <c r="DS51" s="16"/>
      <c r="DT51" s="16"/>
      <c r="DU51" s="16"/>
      <c r="DV51" s="16"/>
      <c r="DW51" s="16"/>
      <c r="DX51" s="16"/>
      <c r="DY51" s="16"/>
      <c r="DZ51" s="16"/>
      <c r="EA51" s="16"/>
      <c r="EB51" s="16"/>
      <c r="EC51" s="16"/>
      <c r="ED51" s="16"/>
      <c r="EE51" s="16"/>
      <c r="EF51" s="16"/>
      <c r="EG51" s="16"/>
      <c r="EH51" s="16"/>
      <c r="EI51" s="16"/>
      <c r="EJ51" s="16"/>
      <c r="EK51" s="16"/>
      <c r="EL51" s="16"/>
      <c r="EM51" s="16"/>
      <c r="EN51" s="16"/>
      <c r="EO51" s="16"/>
      <c r="EP51" s="16"/>
      <c r="EQ51" s="16"/>
      <c r="ER51" s="16"/>
      <c r="ES51" s="16"/>
      <c r="ET51" s="16"/>
      <c r="EU51" s="16"/>
      <c r="EV51" s="16"/>
      <c r="EW51" s="16"/>
      <c r="EX51" s="16"/>
      <c r="EY51" s="16"/>
      <c r="EZ51" s="16"/>
      <c r="FA51" s="16"/>
      <c r="FB51" s="16"/>
      <c r="FC51" s="16"/>
      <c r="FD51" s="16"/>
      <c r="FE51" s="16"/>
      <c r="FF51" s="16"/>
      <c r="FG51" s="16"/>
      <c r="FH51" s="16"/>
      <c r="FI51" s="16"/>
      <c r="FJ51" s="16"/>
      <c r="FK51" s="16"/>
      <c r="FL51" s="16"/>
      <c r="FM51" s="16"/>
      <c r="FN51" s="16"/>
      <c r="FO51" s="16"/>
      <c r="FP51" s="16"/>
      <c r="FQ51" s="16"/>
      <c r="FR51" s="16"/>
      <c r="FS51" s="16"/>
      <c r="FT51" s="16"/>
      <c r="FU51" s="16"/>
      <c r="FV51" s="16"/>
      <c r="FW51" s="16"/>
      <c r="FX51" s="16"/>
      <c r="FY51" s="16"/>
      <c r="FZ51" s="16"/>
      <c r="GA51" s="16"/>
      <c r="GB51" s="16"/>
      <c r="GC51" s="16"/>
      <c r="GD51" s="16"/>
      <c r="GE51" s="16"/>
      <c r="GF51" s="16"/>
      <c r="GG51" s="16"/>
      <c r="GH51" s="16"/>
      <c r="GI51" s="16"/>
      <c r="GJ51" s="16"/>
      <c r="GK51" s="16"/>
      <c r="GL51" s="16"/>
      <c r="GM51" s="16"/>
      <c r="GN51" s="16"/>
      <c r="GO51" s="16"/>
      <c r="GP51" s="16"/>
      <c r="GQ51" s="16"/>
      <c r="GR51" s="16"/>
      <c r="GS51" s="16"/>
      <c r="GT51" s="16"/>
      <c r="GU51" s="16"/>
      <c r="GV51" s="16"/>
      <c r="GW51" s="16"/>
      <c r="GX51" s="16"/>
      <c r="GY51" s="16"/>
      <c r="GZ51" s="16"/>
      <c r="HA51" s="16"/>
      <c r="HB51" s="16"/>
      <c r="HC51" s="16"/>
      <c r="HD51" s="16"/>
      <c r="HE51" s="16"/>
      <c r="HF51" s="16"/>
      <c r="HG51" s="16"/>
      <c r="HH51" s="16"/>
      <c r="HI51" s="16"/>
      <c r="HJ51" s="16"/>
      <c r="HK51" s="16"/>
      <c r="HL51" s="16"/>
    </row>
    <row r="52" spans="1:220" ht="12.75" customHeight="1" x14ac:dyDescent="0.2">
      <c r="A52" s="67" t="s">
        <v>189</v>
      </c>
      <c r="B52" s="20">
        <v>1058</v>
      </c>
      <c r="C52" s="68" t="s">
        <v>144</v>
      </c>
      <c r="D52" s="21">
        <f t="shared" ca="1" si="0"/>
        <v>0</v>
      </c>
      <c r="E52" s="21">
        <f t="shared" ca="1" si="1"/>
        <v>0</v>
      </c>
      <c r="F52" s="21">
        <f t="shared" ca="1" si="2"/>
        <v>0</v>
      </c>
      <c r="G52" s="21">
        <f t="shared" ca="1" si="3"/>
        <v>0</v>
      </c>
      <c r="H52" s="21">
        <f t="shared" ca="1" si="4"/>
        <v>0</v>
      </c>
      <c r="I52" s="21">
        <f t="shared" ca="1" si="5"/>
        <v>0</v>
      </c>
      <c r="J52" s="22">
        <f t="shared" ca="1" si="8"/>
        <v>0</v>
      </c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  <c r="BB52" s="16"/>
      <c r="BC52" s="16"/>
      <c r="BD52" s="16"/>
      <c r="BE52" s="16"/>
      <c r="BF52" s="16"/>
      <c r="BG52" s="16"/>
      <c r="BH52" s="16"/>
      <c r="BI52" s="16"/>
      <c r="BJ52" s="16"/>
      <c r="BK52" s="16"/>
      <c r="BL52" s="16"/>
      <c r="BM52" s="16"/>
      <c r="BN52" s="16"/>
      <c r="BO52" s="16"/>
      <c r="BP52" s="16"/>
      <c r="BQ52" s="16"/>
      <c r="BR52" s="16"/>
      <c r="BS52" s="16"/>
      <c r="BT52" s="16"/>
      <c r="BU52" s="16"/>
      <c r="BV52" s="16"/>
      <c r="BW52" s="16"/>
      <c r="BX52" s="16"/>
      <c r="BY52" s="16"/>
      <c r="BZ52" s="16"/>
      <c r="CA52" s="16"/>
      <c r="CB52" s="16"/>
      <c r="CC52" s="16"/>
      <c r="CD52" s="16"/>
      <c r="CE52" s="16"/>
      <c r="CF52" s="16"/>
      <c r="CG52" s="16"/>
      <c r="CH52" s="16"/>
      <c r="CI52" s="16"/>
      <c r="CJ52" s="16"/>
      <c r="CK52" s="16"/>
      <c r="CL52" s="16"/>
      <c r="CM52" s="16"/>
      <c r="CN52" s="16"/>
      <c r="CO52" s="16"/>
      <c r="CP52" s="16"/>
      <c r="CQ52" s="16"/>
      <c r="CR52" s="16"/>
      <c r="CS52" s="16"/>
      <c r="CT52" s="16"/>
      <c r="CU52" s="16"/>
      <c r="CV52" s="16"/>
      <c r="CW52" s="16"/>
      <c r="CX52" s="16"/>
      <c r="CY52" s="16"/>
      <c r="CZ52" s="16"/>
      <c r="DA52" s="16"/>
      <c r="DB52" s="16"/>
      <c r="DC52" s="16"/>
      <c r="DD52" s="16"/>
      <c r="DE52" s="16"/>
      <c r="DF52" s="16"/>
      <c r="DG52" s="16"/>
      <c r="DH52" s="16"/>
      <c r="DI52" s="16"/>
      <c r="DJ52" s="16"/>
      <c r="DK52" s="16"/>
      <c r="DL52" s="16"/>
      <c r="DM52" s="16"/>
      <c r="DN52" s="16"/>
      <c r="DO52" s="16"/>
      <c r="DP52" s="16"/>
      <c r="DQ52" s="16"/>
      <c r="DR52" s="16"/>
      <c r="DS52" s="16"/>
      <c r="DT52" s="16"/>
      <c r="DU52" s="16"/>
      <c r="DV52" s="16"/>
      <c r="DW52" s="16"/>
      <c r="DX52" s="16"/>
      <c r="DY52" s="16"/>
      <c r="DZ52" s="16"/>
      <c r="EA52" s="16"/>
      <c r="EB52" s="16"/>
      <c r="EC52" s="16"/>
      <c r="ED52" s="16"/>
      <c r="EE52" s="16"/>
      <c r="EF52" s="16"/>
      <c r="EG52" s="16"/>
      <c r="EH52" s="16"/>
      <c r="EI52" s="16"/>
      <c r="EJ52" s="16"/>
      <c r="EK52" s="16"/>
      <c r="EL52" s="16"/>
      <c r="EM52" s="16"/>
      <c r="EN52" s="16"/>
      <c r="EO52" s="16"/>
      <c r="EP52" s="16"/>
      <c r="EQ52" s="16"/>
      <c r="ER52" s="16"/>
      <c r="ES52" s="16"/>
      <c r="ET52" s="16"/>
      <c r="EU52" s="16"/>
      <c r="EV52" s="16"/>
      <c r="EW52" s="16"/>
      <c r="EX52" s="16"/>
      <c r="EY52" s="16"/>
      <c r="EZ52" s="16"/>
      <c r="FA52" s="16"/>
      <c r="FB52" s="16"/>
      <c r="FC52" s="16"/>
      <c r="FD52" s="16"/>
      <c r="FE52" s="16"/>
      <c r="FF52" s="16"/>
      <c r="FG52" s="16"/>
      <c r="FH52" s="16"/>
      <c r="FI52" s="16"/>
      <c r="FJ52" s="16"/>
      <c r="FK52" s="16"/>
      <c r="FL52" s="16"/>
      <c r="FM52" s="16"/>
      <c r="FN52" s="16"/>
      <c r="FO52" s="16"/>
      <c r="FP52" s="16"/>
      <c r="FQ52" s="16"/>
      <c r="FR52" s="16"/>
      <c r="FS52" s="16"/>
      <c r="FT52" s="16"/>
      <c r="FU52" s="16"/>
      <c r="FV52" s="16"/>
      <c r="FW52" s="16"/>
      <c r="FX52" s="16"/>
      <c r="FY52" s="16"/>
      <c r="FZ52" s="16"/>
      <c r="GA52" s="16"/>
      <c r="GB52" s="16"/>
      <c r="GC52" s="16"/>
      <c r="GD52" s="16"/>
      <c r="GE52" s="16"/>
      <c r="GF52" s="16"/>
      <c r="GG52" s="16"/>
      <c r="GH52" s="16"/>
      <c r="GI52" s="16"/>
      <c r="GJ52" s="16"/>
      <c r="GK52" s="16"/>
      <c r="GL52" s="16"/>
      <c r="GM52" s="16"/>
      <c r="GN52" s="16"/>
      <c r="GO52" s="16"/>
      <c r="GP52" s="16"/>
      <c r="GQ52" s="16"/>
      <c r="GR52" s="16"/>
      <c r="GS52" s="16"/>
      <c r="GT52" s="16"/>
      <c r="GU52" s="16"/>
      <c r="GV52" s="16"/>
      <c r="GW52" s="16"/>
      <c r="GX52" s="16"/>
      <c r="GY52" s="16"/>
      <c r="GZ52" s="16"/>
      <c r="HA52" s="16"/>
      <c r="HB52" s="16"/>
      <c r="HC52" s="16"/>
      <c r="HD52" s="16"/>
      <c r="HE52" s="16"/>
      <c r="HF52" s="16"/>
      <c r="HG52" s="16"/>
      <c r="HH52" s="16"/>
      <c r="HI52" s="16"/>
      <c r="HJ52" s="16"/>
      <c r="HK52" s="16"/>
      <c r="HL52" s="16"/>
    </row>
    <row r="53" spans="1:220" ht="12.75" customHeight="1" x14ac:dyDescent="0.2">
      <c r="A53" s="67" t="s">
        <v>190</v>
      </c>
      <c r="B53" s="20">
        <v>1059</v>
      </c>
      <c r="C53" s="68" t="s">
        <v>144</v>
      </c>
      <c r="D53" s="21">
        <f t="shared" ca="1" si="0"/>
        <v>0</v>
      </c>
      <c r="E53" s="21">
        <f t="shared" ca="1" si="1"/>
        <v>0</v>
      </c>
      <c r="F53" s="21">
        <f t="shared" ca="1" si="2"/>
        <v>0</v>
      </c>
      <c r="G53" s="21">
        <f t="shared" ca="1" si="3"/>
        <v>0</v>
      </c>
      <c r="H53" s="21">
        <f t="shared" ca="1" si="4"/>
        <v>0</v>
      </c>
      <c r="I53" s="21">
        <f t="shared" ca="1" si="5"/>
        <v>0</v>
      </c>
      <c r="J53" s="22">
        <f t="shared" ca="1" si="8"/>
        <v>0</v>
      </c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  <c r="BB53" s="16"/>
      <c r="BC53" s="16"/>
      <c r="BD53" s="16"/>
      <c r="BE53" s="16"/>
      <c r="BF53" s="16"/>
      <c r="BG53" s="16"/>
      <c r="BH53" s="16"/>
      <c r="BI53" s="16"/>
      <c r="BJ53" s="16"/>
      <c r="BK53" s="16"/>
      <c r="BL53" s="16"/>
      <c r="BM53" s="16"/>
      <c r="BN53" s="16"/>
      <c r="BO53" s="16"/>
      <c r="BP53" s="16"/>
      <c r="BQ53" s="16"/>
      <c r="BR53" s="16"/>
      <c r="BS53" s="16"/>
      <c r="BT53" s="16"/>
      <c r="BU53" s="16"/>
      <c r="BV53" s="16"/>
      <c r="BW53" s="16"/>
      <c r="BX53" s="16"/>
      <c r="BY53" s="16"/>
      <c r="BZ53" s="16"/>
      <c r="CA53" s="16"/>
      <c r="CB53" s="16"/>
      <c r="CC53" s="16"/>
      <c r="CD53" s="16"/>
      <c r="CE53" s="16"/>
      <c r="CF53" s="16"/>
      <c r="CG53" s="16"/>
      <c r="CH53" s="16"/>
      <c r="CI53" s="16"/>
      <c r="CJ53" s="16"/>
      <c r="CK53" s="16"/>
      <c r="CL53" s="16"/>
      <c r="CM53" s="16"/>
      <c r="CN53" s="16"/>
      <c r="CO53" s="16"/>
      <c r="CP53" s="16"/>
      <c r="CQ53" s="16"/>
      <c r="CR53" s="16"/>
      <c r="CS53" s="16"/>
      <c r="CT53" s="16"/>
      <c r="CU53" s="16"/>
      <c r="CV53" s="16"/>
      <c r="CW53" s="16"/>
      <c r="CX53" s="16"/>
      <c r="CY53" s="16"/>
      <c r="CZ53" s="16"/>
      <c r="DA53" s="16"/>
      <c r="DB53" s="16"/>
      <c r="DC53" s="16"/>
      <c r="DD53" s="16"/>
      <c r="DE53" s="16"/>
      <c r="DF53" s="16"/>
      <c r="DG53" s="16"/>
      <c r="DH53" s="16"/>
      <c r="DI53" s="16"/>
      <c r="DJ53" s="16"/>
      <c r="DK53" s="16"/>
      <c r="DL53" s="16"/>
      <c r="DM53" s="16"/>
      <c r="DN53" s="16"/>
      <c r="DO53" s="16"/>
      <c r="DP53" s="16"/>
      <c r="DQ53" s="16"/>
      <c r="DR53" s="16"/>
      <c r="DS53" s="16"/>
      <c r="DT53" s="16"/>
      <c r="DU53" s="16"/>
      <c r="DV53" s="16"/>
      <c r="DW53" s="16"/>
      <c r="DX53" s="16"/>
      <c r="DY53" s="16"/>
      <c r="DZ53" s="16"/>
      <c r="EA53" s="16"/>
      <c r="EB53" s="16"/>
      <c r="EC53" s="16"/>
      <c r="ED53" s="16"/>
      <c r="EE53" s="16"/>
      <c r="EF53" s="16"/>
      <c r="EG53" s="16"/>
      <c r="EH53" s="16"/>
      <c r="EI53" s="16"/>
      <c r="EJ53" s="16"/>
      <c r="EK53" s="16"/>
      <c r="EL53" s="16"/>
      <c r="EM53" s="16"/>
      <c r="EN53" s="16"/>
      <c r="EO53" s="16"/>
      <c r="EP53" s="16"/>
      <c r="EQ53" s="16"/>
      <c r="ER53" s="16"/>
      <c r="ES53" s="16"/>
      <c r="ET53" s="16"/>
      <c r="EU53" s="16"/>
      <c r="EV53" s="16"/>
      <c r="EW53" s="16"/>
      <c r="EX53" s="16"/>
      <c r="EY53" s="16"/>
      <c r="EZ53" s="16"/>
      <c r="FA53" s="16"/>
      <c r="FB53" s="16"/>
      <c r="FC53" s="16"/>
      <c r="FD53" s="16"/>
      <c r="FE53" s="16"/>
      <c r="FF53" s="16"/>
      <c r="FG53" s="16"/>
      <c r="FH53" s="16"/>
      <c r="FI53" s="16"/>
      <c r="FJ53" s="16"/>
      <c r="FK53" s="16"/>
      <c r="FL53" s="16"/>
      <c r="FM53" s="16"/>
      <c r="FN53" s="16"/>
      <c r="FO53" s="16"/>
      <c r="FP53" s="16"/>
      <c r="FQ53" s="16"/>
      <c r="FR53" s="16"/>
      <c r="FS53" s="16"/>
      <c r="FT53" s="16"/>
      <c r="FU53" s="16"/>
      <c r="FV53" s="16"/>
      <c r="FW53" s="16"/>
      <c r="FX53" s="16"/>
      <c r="FY53" s="16"/>
      <c r="FZ53" s="16"/>
      <c r="GA53" s="16"/>
      <c r="GB53" s="16"/>
      <c r="GC53" s="16"/>
      <c r="GD53" s="16"/>
      <c r="GE53" s="16"/>
      <c r="GF53" s="16"/>
      <c r="GG53" s="16"/>
      <c r="GH53" s="16"/>
      <c r="GI53" s="16"/>
      <c r="GJ53" s="16"/>
      <c r="GK53" s="16"/>
      <c r="GL53" s="16"/>
      <c r="GM53" s="16"/>
      <c r="GN53" s="16"/>
      <c r="GO53" s="16"/>
      <c r="GP53" s="16"/>
      <c r="GQ53" s="16"/>
      <c r="GR53" s="16"/>
      <c r="GS53" s="16"/>
      <c r="GT53" s="16"/>
      <c r="GU53" s="16"/>
      <c r="GV53" s="16"/>
      <c r="GW53" s="16"/>
      <c r="GX53" s="16"/>
      <c r="GY53" s="16"/>
      <c r="GZ53" s="16"/>
      <c r="HA53" s="16"/>
      <c r="HB53" s="16"/>
      <c r="HC53" s="16"/>
      <c r="HD53" s="16"/>
      <c r="HE53" s="16"/>
      <c r="HF53" s="16"/>
      <c r="HG53" s="16"/>
      <c r="HH53" s="16"/>
      <c r="HI53" s="16"/>
      <c r="HJ53" s="16"/>
      <c r="HK53" s="16"/>
      <c r="HL53" s="16"/>
    </row>
    <row r="54" spans="1:220" ht="12.75" customHeight="1" x14ac:dyDescent="0.2">
      <c r="A54" s="67" t="s">
        <v>191</v>
      </c>
      <c r="B54" s="20">
        <v>1060</v>
      </c>
      <c r="C54" s="68" t="s">
        <v>144</v>
      </c>
      <c r="D54" s="21">
        <f t="shared" ca="1" si="0"/>
        <v>0</v>
      </c>
      <c r="E54" s="21">
        <f t="shared" ca="1" si="1"/>
        <v>0</v>
      </c>
      <c r="F54" s="21">
        <f t="shared" ca="1" si="2"/>
        <v>0</v>
      </c>
      <c r="G54" s="21">
        <f t="shared" ca="1" si="3"/>
        <v>0</v>
      </c>
      <c r="H54" s="21">
        <f t="shared" ca="1" si="4"/>
        <v>0</v>
      </c>
      <c r="I54" s="21">
        <f t="shared" ca="1" si="5"/>
        <v>0</v>
      </c>
      <c r="J54" s="22">
        <f t="shared" ca="1" si="8"/>
        <v>0</v>
      </c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6"/>
      <c r="BA54" s="16"/>
      <c r="BB54" s="16"/>
      <c r="BC54" s="16"/>
      <c r="BD54" s="16"/>
      <c r="BE54" s="16"/>
      <c r="BF54" s="16"/>
      <c r="BG54" s="16"/>
      <c r="BH54" s="16"/>
      <c r="BI54" s="16"/>
      <c r="BJ54" s="16"/>
      <c r="BK54" s="16"/>
      <c r="BL54" s="16"/>
      <c r="BM54" s="16"/>
      <c r="BN54" s="16"/>
      <c r="BO54" s="16"/>
      <c r="BP54" s="16"/>
      <c r="BQ54" s="16"/>
      <c r="BR54" s="16"/>
      <c r="BS54" s="16"/>
      <c r="BT54" s="16"/>
      <c r="BU54" s="16"/>
      <c r="BV54" s="16"/>
      <c r="BW54" s="16"/>
      <c r="BX54" s="16"/>
      <c r="BY54" s="16"/>
      <c r="BZ54" s="16"/>
      <c r="CA54" s="16"/>
      <c r="CB54" s="16"/>
      <c r="CC54" s="16"/>
      <c r="CD54" s="16"/>
      <c r="CE54" s="16"/>
      <c r="CF54" s="16"/>
      <c r="CG54" s="16"/>
      <c r="CH54" s="16"/>
      <c r="CI54" s="16"/>
      <c r="CJ54" s="16"/>
      <c r="CK54" s="16"/>
      <c r="CL54" s="16"/>
      <c r="CM54" s="16"/>
      <c r="CN54" s="16"/>
      <c r="CO54" s="16"/>
      <c r="CP54" s="16"/>
      <c r="CQ54" s="16"/>
      <c r="CR54" s="16"/>
      <c r="CS54" s="16"/>
      <c r="CT54" s="16"/>
      <c r="CU54" s="16"/>
      <c r="CV54" s="16"/>
      <c r="CW54" s="16"/>
      <c r="CX54" s="16"/>
      <c r="CY54" s="16"/>
      <c r="CZ54" s="16"/>
      <c r="DA54" s="16"/>
      <c r="DB54" s="16"/>
      <c r="DC54" s="16"/>
      <c r="DD54" s="16"/>
      <c r="DE54" s="16"/>
      <c r="DF54" s="16"/>
      <c r="DG54" s="16"/>
      <c r="DH54" s="16"/>
      <c r="DI54" s="16"/>
      <c r="DJ54" s="16"/>
      <c r="DK54" s="16"/>
      <c r="DL54" s="16"/>
      <c r="DM54" s="16"/>
      <c r="DN54" s="16"/>
      <c r="DO54" s="16"/>
      <c r="DP54" s="16"/>
      <c r="DQ54" s="16"/>
      <c r="DR54" s="16"/>
      <c r="DS54" s="16"/>
      <c r="DT54" s="16"/>
      <c r="DU54" s="16"/>
      <c r="DV54" s="16"/>
      <c r="DW54" s="16"/>
      <c r="DX54" s="16"/>
      <c r="DY54" s="16"/>
      <c r="DZ54" s="16"/>
      <c r="EA54" s="16"/>
      <c r="EB54" s="16"/>
      <c r="EC54" s="16"/>
      <c r="ED54" s="16"/>
      <c r="EE54" s="16"/>
      <c r="EF54" s="16"/>
      <c r="EG54" s="16"/>
      <c r="EH54" s="16"/>
      <c r="EI54" s="16"/>
      <c r="EJ54" s="16"/>
      <c r="EK54" s="16"/>
      <c r="EL54" s="16"/>
      <c r="EM54" s="16"/>
      <c r="EN54" s="16"/>
      <c r="EO54" s="16"/>
      <c r="EP54" s="16"/>
      <c r="EQ54" s="16"/>
      <c r="ER54" s="16"/>
      <c r="ES54" s="16"/>
      <c r="ET54" s="16"/>
      <c r="EU54" s="16"/>
      <c r="EV54" s="16"/>
      <c r="EW54" s="16"/>
      <c r="EX54" s="16"/>
      <c r="EY54" s="16"/>
      <c r="EZ54" s="16"/>
      <c r="FA54" s="16"/>
      <c r="FB54" s="16"/>
      <c r="FC54" s="16"/>
      <c r="FD54" s="16"/>
      <c r="FE54" s="16"/>
      <c r="FF54" s="16"/>
      <c r="FG54" s="16"/>
      <c r="FH54" s="16"/>
      <c r="FI54" s="16"/>
      <c r="FJ54" s="16"/>
      <c r="FK54" s="16"/>
      <c r="FL54" s="16"/>
      <c r="FM54" s="16"/>
      <c r="FN54" s="16"/>
      <c r="FO54" s="16"/>
      <c r="FP54" s="16"/>
      <c r="FQ54" s="16"/>
      <c r="FR54" s="16"/>
      <c r="FS54" s="16"/>
      <c r="FT54" s="16"/>
      <c r="FU54" s="16"/>
      <c r="FV54" s="16"/>
      <c r="FW54" s="16"/>
      <c r="FX54" s="16"/>
      <c r="FY54" s="16"/>
      <c r="FZ54" s="16"/>
      <c r="GA54" s="16"/>
      <c r="GB54" s="16"/>
      <c r="GC54" s="16"/>
      <c r="GD54" s="16"/>
      <c r="GE54" s="16"/>
      <c r="GF54" s="16"/>
      <c r="GG54" s="16"/>
      <c r="GH54" s="16"/>
      <c r="GI54" s="16"/>
      <c r="GJ54" s="16"/>
      <c r="GK54" s="16"/>
      <c r="GL54" s="16"/>
      <c r="GM54" s="16"/>
      <c r="GN54" s="16"/>
      <c r="GO54" s="16"/>
      <c r="GP54" s="16"/>
      <c r="GQ54" s="16"/>
      <c r="GR54" s="16"/>
      <c r="GS54" s="16"/>
      <c r="GT54" s="16"/>
      <c r="GU54" s="16"/>
      <c r="GV54" s="16"/>
      <c r="GW54" s="16"/>
      <c r="GX54" s="16"/>
      <c r="GY54" s="16"/>
      <c r="GZ54" s="16"/>
      <c r="HA54" s="16"/>
      <c r="HB54" s="16"/>
      <c r="HC54" s="16"/>
      <c r="HD54" s="16"/>
      <c r="HE54" s="16"/>
      <c r="HF54" s="16"/>
      <c r="HG54" s="16"/>
      <c r="HH54" s="16"/>
      <c r="HI54" s="16"/>
      <c r="HJ54" s="16"/>
      <c r="HK54" s="16"/>
      <c r="HL54" s="16"/>
    </row>
    <row r="55" spans="1:220" ht="12.75" customHeight="1" x14ac:dyDescent="0.2">
      <c r="A55" s="67" t="s">
        <v>192</v>
      </c>
      <c r="B55" s="20">
        <v>1061</v>
      </c>
      <c r="C55" s="68" t="s">
        <v>144</v>
      </c>
      <c r="D55" s="21">
        <f t="shared" ca="1" si="0"/>
        <v>0</v>
      </c>
      <c r="E55" s="21">
        <f t="shared" ca="1" si="1"/>
        <v>0</v>
      </c>
      <c r="F55" s="21">
        <f t="shared" ca="1" si="2"/>
        <v>0</v>
      </c>
      <c r="G55" s="21">
        <f t="shared" ca="1" si="3"/>
        <v>0</v>
      </c>
      <c r="H55" s="21">
        <f t="shared" ca="1" si="4"/>
        <v>0</v>
      </c>
      <c r="I55" s="21">
        <f t="shared" ca="1" si="5"/>
        <v>0</v>
      </c>
      <c r="J55" s="22">
        <f t="shared" ca="1" si="8"/>
        <v>0</v>
      </c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6"/>
      <c r="BT55" s="16"/>
      <c r="BU55" s="16"/>
      <c r="BV55" s="16"/>
      <c r="BW55" s="16"/>
      <c r="BX55" s="16"/>
      <c r="BY55" s="16"/>
      <c r="BZ55" s="16"/>
      <c r="CA55" s="16"/>
      <c r="CB55" s="16"/>
      <c r="CC55" s="16"/>
      <c r="CD55" s="16"/>
      <c r="CE55" s="16"/>
      <c r="CF55" s="16"/>
      <c r="CG55" s="16"/>
      <c r="CH55" s="16"/>
      <c r="CI55" s="16"/>
      <c r="CJ55" s="16"/>
      <c r="CK55" s="16"/>
      <c r="CL55" s="16"/>
      <c r="CM55" s="16"/>
      <c r="CN55" s="16"/>
      <c r="CO55" s="16"/>
      <c r="CP55" s="16"/>
      <c r="CQ55" s="16"/>
      <c r="CR55" s="16"/>
      <c r="CS55" s="16"/>
      <c r="CT55" s="16"/>
      <c r="CU55" s="16"/>
      <c r="CV55" s="16"/>
      <c r="CW55" s="16"/>
      <c r="CX55" s="16"/>
      <c r="CY55" s="16"/>
      <c r="CZ55" s="16"/>
      <c r="DA55" s="16"/>
      <c r="DB55" s="16"/>
      <c r="DC55" s="16"/>
      <c r="DD55" s="16"/>
      <c r="DE55" s="16"/>
      <c r="DF55" s="16"/>
      <c r="DG55" s="16"/>
      <c r="DH55" s="16"/>
      <c r="DI55" s="16"/>
      <c r="DJ55" s="16"/>
      <c r="DK55" s="16"/>
      <c r="DL55" s="16"/>
      <c r="DM55" s="16"/>
      <c r="DN55" s="16"/>
      <c r="DO55" s="16"/>
      <c r="DP55" s="16"/>
      <c r="DQ55" s="16"/>
      <c r="DR55" s="16"/>
      <c r="DS55" s="16"/>
      <c r="DT55" s="16"/>
      <c r="DU55" s="16"/>
      <c r="DV55" s="16"/>
      <c r="DW55" s="16"/>
      <c r="DX55" s="16"/>
      <c r="DY55" s="16"/>
      <c r="DZ55" s="16"/>
      <c r="EA55" s="16"/>
      <c r="EB55" s="16"/>
      <c r="EC55" s="16"/>
      <c r="ED55" s="16"/>
      <c r="EE55" s="16"/>
      <c r="EF55" s="16"/>
      <c r="EG55" s="16"/>
      <c r="EH55" s="16"/>
      <c r="EI55" s="16"/>
      <c r="EJ55" s="16"/>
      <c r="EK55" s="16"/>
      <c r="EL55" s="16"/>
      <c r="EM55" s="16"/>
      <c r="EN55" s="16"/>
      <c r="EO55" s="16"/>
      <c r="EP55" s="16"/>
      <c r="EQ55" s="16"/>
      <c r="ER55" s="16"/>
      <c r="ES55" s="16"/>
      <c r="ET55" s="16"/>
      <c r="EU55" s="16"/>
      <c r="EV55" s="16"/>
      <c r="EW55" s="16"/>
      <c r="EX55" s="16"/>
      <c r="EY55" s="16"/>
      <c r="EZ55" s="16"/>
      <c r="FA55" s="16"/>
      <c r="FB55" s="16"/>
      <c r="FC55" s="16"/>
      <c r="FD55" s="16"/>
      <c r="FE55" s="16"/>
      <c r="FF55" s="16"/>
      <c r="FG55" s="16"/>
      <c r="FH55" s="16"/>
      <c r="FI55" s="16"/>
      <c r="FJ55" s="16"/>
      <c r="FK55" s="16"/>
      <c r="FL55" s="16"/>
      <c r="FM55" s="16"/>
      <c r="FN55" s="16"/>
      <c r="FO55" s="16"/>
      <c r="FP55" s="16"/>
      <c r="FQ55" s="16"/>
      <c r="FR55" s="16"/>
      <c r="FS55" s="16"/>
      <c r="FT55" s="16"/>
      <c r="FU55" s="16"/>
      <c r="FV55" s="16"/>
      <c r="FW55" s="16"/>
      <c r="FX55" s="16"/>
      <c r="FY55" s="16"/>
      <c r="FZ55" s="16"/>
      <c r="GA55" s="16"/>
      <c r="GB55" s="16"/>
      <c r="GC55" s="16"/>
      <c r="GD55" s="16"/>
      <c r="GE55" s="16"/>
      <c r="GF55" s="16"/>
      <c r="GG55" s="16"/>
      <c r="GH55" s="16"/>
      <c r="GI55" s="16"/>
      <c r="GJ55" s="16"/>
      <c r="GK55" s="16"/>
      <c r="GL55" s="16"/>
      <c r="GM55" s="16"/>
      <c r="GN55" s="16"/>
      <c r="GO55" s="16"/>
      <c r="GP55" s="16"/>
      <c r="GQ55" s="16"/>
      <c r="GR55" s="16"/>
      <c r="GS55" s="16"/>
      <c r="GT55" s="16"/>
      <c r="GU55" s="16"/>
      <c r="GV55" s="16"/>
      <c r="GW55" s="16"/>
      <c r="GX55" s="16"/>
      <c r="GY55" s="16"/>
      <c r="GZ55" s="16"/>
      <c r="HA55" s="16"/>
      <c r="HB55" s="16"/>
      <c r="HC55" s="16"/>
      <c r="HD55" s="16"/>
      <c r="HE55" s="16"/>
      <c r="HF55" s="16"/>
      <c r="HG55" s="16"/>
      <c r="HH55" s="16"/>
      <c r="HI55" s="16"/>
      <c r="HJ55" s="16"/>
      <c r="HK55" s="16"/>
      <c r="HL55" s="16"/>
    </row>
    <row r="56" spans="1:220" ht="12.75" customHeight="1" x14ac:dyDescent="0.2">
      <c r="A56" s="67" t="s">
        <v>193</v>
      </c>
      <c r="B56" s="20">
        <v>2001</v>
      </c>
      <c r="C56" s="68" t="s">
        <v>144</v>
      </c>
      <c r="D56" s="21">
        <f t="shared" ca="1" si="0"/>
        <v>0</v>
      </c>
      <c r="E56" s="21">
        <f t="shared" ca="1" si="1"/>
        <v>0</v>
      </c>
      <c r="F56" s="21">
        <f t="shared" ca="1" si="2"/>
        <v>0</v>
      </c>
      <c r="G56" s="21">
        <f t="shared" ca="1" si="3"/>
        <v>0</v>
      </c>
      <c r="H56" s="21">
        <f t="shared" ca="1" si="4"/>
        <v>0</v>
      </c>
      <c r="I56" s="21">
        <f t="shared" ca="1" si="5"/>
        <v>0</v>
      </c>
      <c r="J56" s="22">
        <f t="shared" ca="1" si="8"/>
        <v>0</v>
      </c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6"/>
      <c r="BA56" s="16"/>
      <c r="BB56" s="16"/>
      <c r="BC56" s="16"/>
      <c r="BD56" s="16"/>
      <c r="BE56" s="16"/>
      <c r="BF56" s="16"/>
      <c r="BG56" s="16"/>
      <c r="BH56" s="16"/>
      <c r="BI56" s="16"/>
      <c r="BJ56" s="16"/>
      <c r="BK56" s="16"/>
      <c r="BL56" s="16"/>
      <c r="BM56" s="16"/>
      <c r="BN56" s="16"/>
      <c r="BO56" s="16"/>
      <c r="BP56" s="16"/>
      <c r="BQ56" s="16"/>
      <c r="BR56" s="16"/>
      <c r="BS56" s="16"/>
      <c r="BT56" s="16"/>
      <c r="BU56" s="16"/>
      <c r="BV56" s="16"/>
      <c r="BW56" s="16"/>
      <c r="BX56" s="16"/>
      <c r="BY56" s="16"/>
      <c r="BZ56" s="16"/>
      <c r="CA56" s="16"/>
      <c r="CB56" s="16"/>
      <c r="CC56" s="16"/>
      <c r="CD56" s="16"/>
      <c r="CE56" s="16"/>
      <c r="CF56" s="16"/>
      <c r="CG56" s="16"/>
      <c r="CH56" s="16"/>
      <c r="CI56" s="16"/>
      <c r="CJ56" s="16"/>
      <c r="CK56" s="16"/>
      <c r="CL56" s="16"/>
      <c r="CM56" s="16"/>
      <c r="CN56" s="16"/>
      <c r="CO56" s="16"/>
      <c r="CP56" s="16"/>
      <c r="CQ56" s="16"/>
      <c r="CR56" s="16"/>
      <c r="CS56" s="16"/>
      <c r="CT56" s="16"/>
      <c r="CU56" s="16"/>
      <c r="CV56" s="16"/>
      <c r="CW56" s="16"/>
      <c r="CX56" s="16"/>
      <c r="CY56" s="16"/>
      <c r="CZ56" s="16"/>
      <c r="DA56" s="16"/>
      <c r="DB56" s="16"/>
      <c r="DC56" s="16"/>
      <c r="DD56" s="16"/>
      <c r="DE56" s="16"/>
      <c r="DF56" s="16"/>
      <c r="DG56" s="16"/>
      <c r="DH56" s="16"/>
      <c r="DI56" s="16"/>
      <c r="DJ56" s="16"/>
      <c r="DK56" s="16"/>
      <c r="DL56" s="16"/>
      <c r="DM56" s="16"/>
      <c r="DN56" s="16"/>
      <c r="DO56" s="16"/>
      <c r="DP56" s="16"/>
      <c r="DQ56" s="16"/>
      <c r="DR56" s="16"/>
      <c r="DS56" s="16"/>
      <c r="DT56" s="16"/>
      <c r="DU56" s="16"/>
      <c r="DV56" s="16"/>
      <c r="DW56" s="16"/>
      <c r="DX56" s="16"/>
      <c r="DY56" s="16"/>
      <c r="DZ56" s="16"/>
      <c r="EA56" s="16"/>
      <c r="EB56" s="16"/>
      <c r="EC56" s="16"/>
      <c r="ED56" s="16"/>
      <c r="EE56" s="16"/>
      <c r="EF56" s="16"/>
      <c r="EG56" s="16"/>
      <c r="EH56" s="16"/>
      <c r="EI56" s="16"/>
      <c r="EJ56" s="16"/>
      <c r="EK56" s="16"/>
      <c r="EL56" s="16"/>
      <c r="EM56" s="16"/>
      <c r="EN56" s="16"/>
      <c r="EO56" s="16"/>
      <c r="EP56" s="16"/>
      <c r="EQ56" s="16"/>
      <c r="ER56" s="16"/>
      <c r="ES56" s="16"/>
      <c r="ET56" s="16"/>
      <c r="EU56" s="16"/>
      <c r="EV56" s="16"/>
      <c r="EW56" s="16"/>
      <c r="EX56" s="16"/>
      <c r="EY56" s="16"/>
      <c r="EZ56" s="16"/>
      <c r="FA56" s="16"/>
      <c r="FB56" s="16"/>
      <c r="FC56" s="16"/>
      <c r="FD56" s="16"/>
      <c r="FE56" s="16"/>
      <c r="FF56" s="16"/>
      <c r="FG56" s="16"/>
      <c r="FH56" s="16"/>
      <c r="FI56" s="16"/>
      <c r="FJ56" s="16"/>
      <c r="FK56" s="16"/>
      <c r="FL56" s="16"/>
      <c r="FM56" s="16"/>
      <c r="FN56" s="16"/>
      <c r="FO56" s="16"/>
      <c r="FP56" s="16"/>
      <c r="FQ56" s="16"/>
      <c r="FR56" s="16"/>
      <c r="FS56" s="16"/>
      <c r="FT56" s="16"/>
      <c r="FU56" s="16"/>
      <c r="FV56" s="16"/>
      <c r="FW56" s="16"/>
      <c r="FX56" s="16"/>
      <c r="FY56" s="16"/>
      <c r="FZ56" s="16"/>
      <c r="GA56" s="16"/>
      <c r="GB56" s="16"/>
      <c r="GC56" s="16"/>
      <c r="GD56" s="16"/>
      <c r="GE56" s="16"/>
      <c r="GF56" s="16"/>
      <c r="GG56" s="16"/>
      <c r="GH56" s="16"/>
      <c r="GI56" s="16"/>
      <c r="GJ56" s="16"/>
      <c r="GK56" s="16"/>
      <c r="GL56" s="16"/>
      <c r="GM56" s="16"/>
      <c r="GN56" s="16"/>
      <c r="GO56" s="16"/>
      <c r="GP56" s="16"/>
      <c r="GQ56" s="16"/>
      <c r="GR56" s="16"/>
      <c r="GS56" s="16"/>
      <c r="GT56" s="16"/>
      <c r="GU56" s="16"/>
      <c r="GV56" s="16"/>
      <c r="GW56" s="16"/>
      <c r="GX56" s="16"/>
      <c r="GY56" s="16"/>
      <c r="GZ56" s="16"/>
      <c r="HA56" s="16"/>
      <c r="HB56" s="16"/>
      <c r="HC56" s="16"/>
      <c r="HD56" s="16"/>
      <c r="HE56" s="16"/>
      <c r="HF56" s="16"/>
      <c r="HG56" s="16"/>
      <c r="HH56" s="16"/>
      <c r="HI56" s="16"/>
      <c r="HJ56" s="16"/>
      <c r="HK56" s="16"/>
      <c r="HL56" s="16"/>
    </row>
    <row r="57" spans="1:220" ht="12.75" customHeight="1" x14ac:dyDescent="0.2">
      <c r="A57" s="67" t="s">
        <v>194</v>
      </c>
      <c r="B57" s="20">
        <v>2002</v>
      </c>
      <c r="C57" s="68" t="s">
        <v>195</v>
      </c>
      <c r="D57" s="21">
        <f t="shared" ca="1" si="0"/>
        <v>0</v>
      </c>
      <c r="E57" s="21">
        <f t="shared" ca="1" si="1"/>
        <v>0</v>
      </c>
      <c r="F57" s="21">
        <f t="shared" ca="1" si="2"/>
        <v>0</v>
      </c>
      <c r="G57" s="21">
        <f t="shared" ca="1" si="3"/>
        <v>0</v>
      </c>
      <c r="H57" s="21">
        <f t="shared" ca="1" si="4"/>
        <v>0</v>
      </c>
      <c r="I57" s="21">
        <f t="shared" ca="1" si="5"/>
        <v>0</v>
      </c>
      <c r="J57" s="22">
        <f t="shared" ca="1" si="8"/>
        <v>0</v>
      </c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/>
      <c r="AY57" s="16"/>
      <c r="AZ57" s="16"/>
      <c r="BA57" s="16"/>
      <c r="BB57" s="16"/>
      <c r="BC57" s="16"/>
      <c r="BD57" s="16"/>
      <c r="BE57" s="16"/>
      <c r="BF57" s="16"/>
      <c r="BG57" s="16"/>
      <c r="BH57" s="16"/>
      <c r="BI57" s="16"/>
      <c r="BJ57" s="16"/>
      <c r="BK57" s="16"/>
      <c r="BL57" s="16"/>
      <c r="BM57" s="16"/>
      <c r="BN57" s="16"/>
      <c r="BO57" s="16"/>
      <c r="BP57" s="16"/>
      <c r="BQ57" s="16"/>
      <c r="BR57" s="16"/>
      <c r="BS57" s="16"/>
      <c r="BT57" s="16"/>
      <c r="BU57" s="16"/>
      <c r="BV57" s="16"/>
      <c r="BW57" s="16"/>
      <c r="BX57" s="16"/>
      <c r="BY57" s="16"/>
      <c r="BZ57" s="16"/>
      <c r="CA57" s="16"/>
      <c r="CB57" s="16"/>
      <c r="CC57" s="16"/>
      <c r="CD57" s="16"/>
      <c r="CE57" s="16"/>
      <c r="CF57" s="16"/>
      <c r="CG57" s="16"/>
      <c r="CH57" s="16"/>
      <c r="CI57" s="16"/>
      <c r="CJ57" s="16"/>
      <c r="CK57" s="16"/>
      <c r="CL57" s="16"/>
      <c r="CM57" s="16"/>
      <c r="CN57" s="16"/>
      <c r="CO57" s="16"/>
      <c r="CP57" s="16"/>
      <c r="CQ57" s="16"/>
      <c r="CR57" s="16"/>
      <c r="CS57" s="16"/>
      <c r="CT57" s="16"/>
      <c r="CU57" s="16"/>
      <c r="CV57" s="16"/>
      <c r="CW57" s="16"/>
      <c r="CX57" s="16"/>
      <c r="CY57" s="16"/>
      <c r="CZ57" s="16"/>
      <c r="DA57" s="16"/>
      <c r="DB57" s="16"/>
      <c r="DC57" s="16"/>
      <c r="DD57" s="16"/>
      <c r="DE57" s="16"/>
      <c r="DF57" s="16"/>
      <c r="DG57" s="16"/>
      <c r="DH57" s="16"/>
      <c r="DI57" s="16"/>
      <c r="DJ57" s="16"/>
      <c r="DK57" s="16"/>
      <c r="DL57" s="16"/>
      <c r="DM57" s="16"/>
      <c r="DN57" s="16"/>
      <c r="DO57" s="16"/>
      <c r="DP57" s="16"/>
      <c r="DQ57" s="16"/>
      <c r="DR57" s="16"/>
      <c r="DS57" s="16"/>
      <c r="DT57" s="16"/>
      <c r="DU57" s="16"/>
      <c r="DV57" s="16"/>
      <c r="DW57" s="16"/>
      <c r="DX57" s="16"/>
      <c r="DY57" s="16"/>
      <c r="DZ57" s="16"/>
      <c r="EA57" s="16"/>
      <c r="EB57" s="16"/>
      <c r="EC57" s="16"/>
      <c r="ED57" s="16"/>
      <c r="EE57" s="16"/>
      <c r="EF57" s="16"/>
      <c r="EG57" s="16"/>
      <c r="EH57" s="16"/>
      <c r="EI57" s="16"/>
      <c r="EJ57" s="16"/>
      <c r="EK57" s="16"/>
      <c r="EL57" s="16"/>
      <c r="EM57" s="16"/>
      <c r="EN57" s="16"/>
      <c r="EO57" s="16"/>
      <c r="EP57" s="16"/>
      <c r="EQ57" s="16"/>
      <c r="ER57" s="16"/>
      <c r="ES57" s="16"/>
      <c r="ET57" s="16"/>
      <c r="EU57" s="16"/>
      <c r="EV57" s="16"/>
      <c r="EW57" s="16"/>
      <c r="EX57" s="16"/>
      <c r="EY57" s="16"/>
      <c r="EZ57" s="16"/>
      <c r="FA57" s="16"/>
      <c r="FB57" s="16"/>
      <c r="FC57" s="16"/>
      <c r="FD57" s="16"/>
      <c r="FE57" s="16"/>
      <c r="FF57" s="16"/>
      <c r="FG57" s="16"/>
      <c r="FH57" s="16"/>
      <c r="FI57" s="16"/>
      <c r="FJ57" s="16"/>
      <c r="FK57" s="16"/>
      <c r="FL57" s="16"/>
      <c r="FM57" s="16"/>
      <c r="FN57" s="16"/>
      <c r="FO57" s="16"/>
      <c r="FP57" s="16"/>
      <c r="FQ57" s="16"/>
      <c r="FR57" s="16"/>
      <c r="FS57" s="16"/>
      <c r="FT57" s="16"/>
      <c r="FU57" s="16"/>
      <c r="FV57" s="16"/>
      <c r="FW57" s="16"/>
      <c r="FX57" s="16"/>
      <c r="FY57" s="16"/>
      <c r="FZ57" s="16"/>
      <c r="GA57" s="16"/>
      <c r="GB57" s="16"/>
      <c r="GC57" s="16"/>
      <c r="GD57" s="16"/>
      <c r="GE57" s="16"/>
      <c r="GF57" s="16"/>
      <c r="GG57" s="16"/>
      <c r="GH57" s="16"/>
      <c r="GI57" s="16"/>
      <c r="GJ57" s="16"/>
      <c r="GK57" s="16"/>
      <c r="GL57" s="16"/>
      <c r="GM57" s="16"/>
      <c r="GN57" s="16"/>
      <c r="GO57" s="16"/>
      <c r="GP57" s="16"/>
      <c r="GQ57" s="16"/>
      <c r="GR57" s="16"/>
      <c r="GS57" s="16"/>
      <c r="GT57" s="16"/>
      <c r="GU57" s="16"/>
      <c r="GV57" s="16"/>
      <c r="GW57" s="16"/>
      <c r="GX57" s="16"/>
      <c r="GY57" s="16"/>
      <c r="GZ57" s="16"/>
      <c r="HA57" s="16"/>
      <c r="HB57" s="16"/>
      <c r="HC57" s="16"/>
      <c r="HD57" s="16"/>
      <c r="HE57" s="16"/>
      <c r="HF57" s="16"/>
      <c r="HG57" s="16"/>
      <c r="HH57" s="16"/>
      <c r="HI57" s="16"/>
      <c r="HJ57" s="16"/>
      <c r="HK57" s="16"/>
      <c r="HL57" s="16"/>
    </row>
    <row r="58" spans="1:220" ht="12.75" customHeight="1" x14ac:dyDescent="0.2">
      <c r="A58" s="67" t="s">
        <v>196</v>
      </c>
      <c r="B58" s="20">
        <v>2005</v>
      </c>
      <c r="C58" s="68" t="s">
        <v>195</v>
      </c>
      <c r="D58" s="21">
        <f t="shared" ca="1" si="0"/>
        <v>0</v>
      </c>
      <c r="E58" s="21">
        <f t="shared" ca="1" si="1"/>
        <v>0</v>
      </c>
      <c r="F58" s="21">
        <f t="shared" ca="1" si="2"/>
        <v>0</v>
      </c>
      <c r="G58" s="21">
        <f t="shared" ca="1" si="3"/>
        <v>0</v>
      </c>
      <c r="H58" s="21">
        <f t="shared" ca="1" si="4"/>
        <v>0</v>
      </c>
      <c r="I58" s="21">
        <f t="shared" ca="1" si="5"/>
        <v>0</v>
      </c>
      <c r="J58" s="22">
        <f t="shared" ca="1" si="8"/>
        <v>0</v>
      </c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  <c r="AY58" s="16"/>
      <c r="AZ58" s="16"/>
      <c r="BA58" s="16"/>
      <c r="BB58" s="16"/>
      <c r="BC58" s="16"/>
      <c r="BD58" s="16"/>
      <c r="BE58" s="16"/>
      <c r="BF58" s="16"/>
      <c r="BG58" s="16"/>
      <c r="BH58" s="16"/>
      <c r="BI58" s="16"/>
      <c r="BJ58" s="16"/>
      <c r="BK58" s="16"/>
      <c r="BL58" s="16"/>
      <c r="BM58" s="16"/>
      <c r="BN58" s="16"/>
      <c r="BO58" s="16"/>
      <c r="BP58" s="16"/>
      <c r="BQ58" s="16"/>
      <c r="BR58" s="16"/>
      <c r="BS58" s="16"/>
      <c r="BT58" s="16"/>
      <c r="BU58" s="16"/>
      <c r="BV58" s="16"/>
      <c r="BW58" s="16"/>
      <c r="BX58" s="16"/>
      <c r="BY58" s="16"/>
      <c r="BZ58" s="16"/>
      <c r="CA58" s="16"/>
      <c r="CB58" s="16"/>
      <c r="CC58" s="16"/>
      <c r="CD58" s="16"/>
      <c r="CE58" s="16"/>
      <c r="CF58" s="16"/>
      <c r="CG58" s="16"/>
      <c r="CH58" s="16"/>
      <c r="CI58" s="16"/>
      <c r="CJ58" s="16"/>
      <c r="CK58" s="16"/>
      <c r="CL58" s="16"/>
      <c r="CM58" s="16"/>
      <c r="CN58" s="16"/>
      <c r="CO58" s="16"/>
      <c r="CP58" s="16"/>
      <c r="CQ58" s="16"/>
      <c r="CR58" s="16"/>
      <c r="CS58" s="16"/>
      <c r="CT58" s="16"/>
      <c r="CU58" s="16"/>
      <c r="CV58" s="16"/>
      <c r="CW58" s="16"/>
      <c r="CX58" s="16"/>
      <c r="CY58" s="16"/>
      <c r="CZ58" s="16"/>
      <c r="DA58" s="16"/>
      <c r="DB58" s="16"/>
      <c r="DC58" s="16"/>
      <c r="DD58" s="16"/>
      <c r="DE58" s="16"/>
      <c r="DF58" s="16"/>
      <c r="DG58" s="16"/>
      <c r="DH58" s="16"/>
      <c r="DI58" s="16"/>
      <c r="DJ58" s="16"/>
      <c r="DK58" s="16"/>
      <c r="DL58" s="16"/>
      <c r="DM58" s="16"/>
      <c r="DN58" s="16"/>
      <c r="DO58" s="16"/>
      <c r="DP58" s="16"/>
      <c r="DQ58" s="16"/>
      <c r="DR58" s="16"/>
      <c r="DS58" s="16"/>
      <c r="DT58" s="16"/>
      <c r="DU58" s="16"/>
      <c r="DV58" s="16"/>
      <c r="DW58" s="16"/>
      <c r="DX58" s="16"/>
      <c r="DY58" s="16"/>
      <c r="DZ58" s="16"/>
      <c r="EA58" s="16"/>
      <c r="EB58" s="16"/>
      <c r="EC58" s="16"/>
      <c r="ED58" s="16"/>
      <c r="EE58" s="16"/>
      <c r="EF58" s="16"/>
      <c r="EG58" s="16"/>
      <c r="EH58" s="16"/>
      <c r="EI58" s="16"/>
      <c r="EJ58" s="16"/>
      <c r="EK58" s="16"/>
      <c r="EL58" s="16"/>
      <c r="EM58" s="16"/>
      <c r="EN58" s="16"/>
      <c r="EO58" s="16"/>
      <c r="EP58" s="16"/>
      <c r="EQ58" s="16"/>
      <c r="ER58" s="16"/>
      <c r="ES58" s="16"/>
      <c r="ET58" s="16"/>
      <c r="EU58" s="16"/>
      <c r="EV58" s="16"/>
      <c r="EW58" s="16"/>
      <c r="EX58" s="16"/>
      <c r="EY58" s="16"/>
      <c r="EZ58" s="16"/>
      <c r="FA58" s="16"/>
      <c r="FB58" s="16"/>
      <c r="FC58" s="16"/>
      <c r="FD58" s="16"/>
      <c r="FE58" s="16"/>
      <c r="FF58" s="16"/>
      <c r="FG58" s="16"/>
      <c r="FH58" s="16"/>
      <c r="FI58" s="16"/>
      <c r="FJ58" s="16"/>
      <c r="FK58" s="16"/>
      <c r="FL58" s="16"/>
      <c r="FM58" s="16"/>
      <c r="FN58" s="16"/>
      <c r="FO58" s="16"/>
      <c r="FP58" s="16"/>
      <c r="FQ58" s="16"/>
      <c r="FR58" s="16"/>
      <c r="FS58" s="16"/>
      <c r="FT58" s="16"/>
      <c r="FU58" s="16"/>
      <c r="FV58" s="16"/>
      <c r="FW58" s="16"/>
      <c r="FX58" s="16"/>
      <c r="FY58" s="16"/>
      <c r="FZ58" s="16"/>
      <c r="GA58" s="16"/>
      <c r="GB58" s="16"/>
      <c r="GC58" s="16"/>
      <c r="GD58" s="16"/>
      <c r="GE58" s="16"/>
      <c r="GF58" s="16"/>
      <c r="GG58" s="16"/>
      <c r="GH58" s="16"/>
      <c r="GI58" s="16"/>
      <c r="GJ58" s="16"/>
      <c r="GK58" s="16"/>
      <c r="GL58" s="16"/>
      <c r="GM58" s="16"/>
      <c r="GN58" s="16"/>
      <c r="GO58" s="16"/>
      <c r="GP58" s="16"/>
      <c r="GQ58" s="16"/>
      <c r="GR58" s="16"/>
      <c r="GS58" s="16"/>
      <c r="GT58" s="16"/>
      <c r="GU58" s="16"/>
      <c r="GV58" s="16"/>
      <c r="GW58" s="16"/>
      <c r="GX58" s="16"/>
      <c r="GY58" s="16"/>
      <c r="GZ58" s="16"/>
      <c r="HA58" s="16"/>
      <c r="HB58" s="16"/>
      <c r="HC58" s="16"/>
      <c r="HD58" s="16"/>
      <c r="HE58" s="16"/>
      <c r="HF58" s="16"/>
      <c r="HG58" s="16"/>
      <c r="HH58" s="16"/>
      <c r="HI58" s="16"/>
      <c r="HJ58" s="16"/>
      <c r="HK58" s="16"/>
      <c r="HL58" s="16"/>
    </row>
    <row r="59" spans="1:220" ht="12.75" customHeight="1" x14ac:dyDescent="0.2">
      <c r="A59" s="67" t="s">
        <v>197</v>
      </c>
      <c r="B59" s="20">
        <v>2006</v>
      </c>
      <c r="C59" s="68" t="s">
        <v>198</v>
      </c>
      <c r="D59" s="21">
        <f t="shared" ca="1" si="0"/>
        <v>0</v>
      </c>
      <c r="E59" s="21">
        <f t="shared" ca="1" si="1"/>
        <v>0</v>
      </c>
      <c r="F59" s="21">
        <f t="shared" ca="1" si="2"/>
        <v>0</v>
      </c>
      <c r="G59" s="21">
        <f t="shared" ca="1" si="3"/>
        <v>0</v>
      </c>
      <c r="H59" s="21">
        <f t="shared" ca="1" si="4"/>
        <v>0</v>
      </c>
      <c r="I59" s="21">
        <f t="shared" ca="1" si="5"/>
        <v>0</v>
      </c>
      <c r="J59" s="22">
        <f t="shared" ca="1" si="8"/>
        <v>0</v>
      </c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6"/>
      <c r="AL59" s="16"/>
      <c r="AM59" s="16"/>
      <c r="AN59" s="16"/>
      <c r="AO59" s="16"/>
      <c r="AP59" s="16"/>
      <c r="AQ59" s="16"/>
      <c r="AR59" s="16"/>
      <c r="AS59" s="16"/>
      <c r="AT59" s="16"/>
      <c r="AU59" s="16"/>
      <c r="AV59" s="16"/>
      <c r="AW59" s="16"/>
      <c r="AX59" s="16"/>
      <c r="AY59" s="16"/>
      <c r="AZ59" s="16"/>
      <c r="BA59" s="16"/>
      <c r="BB59" s="16"/>
      <c r="BC59" s="16"/>
      <c r="BD59" s="16"/>
      <c r="BE59" s="16"/>
      <c r="BF59" s="16"/>
      <c r="BG59" s="16"/>
      <c r="BH59" s="16"/>
      <c r="BI59" s="16"/>
      <c r="BJ59" s="16"/>
      <c r="BK59" s="16"/>
      <c r="BL59" s="16"/>
      <c r="BM59" s="16"/>
      <c r="BN59" s="16"/>
      <c r="BO59" s="16"/>
      <c r="BP59" s="16"/>
      <c r="BQ59" s="16"/>
      <c r="BR59" s="16"/>
      <c r="BS59" s="16"/>
      <c r="BT59" s="16"/>
      <c r="BU59" s="16"/>
      <c r="BV59" s="16"/>
      <c r="BW59" s="16"/>
      <c r="BX59" s="16"/>
      <c r="BY59" s="16"/>
      <c r="BZ59" s="16"/>
      <c r="CA59" s="16"/>
      <c r="CB59" s="16"/>
      <c r="CC59" s="16"/>
      <c r="CD59" s="16"/>
      <c r="CE59" s="16"/>
      <c r="CF59" s="16"/>
      <c r="CG59" s="16"/>
      <c r="CH59" s="16"/>
      <c r="CI59" s="16"/>
      <c r="CJ59" s="16"/>
      <c r="CK59" s="16"/>
      <c r="CL59" s="16"/>
      <c r="CM59" s="16"/>
      <c r="CN59" s="16"/>
      <c r="CO59" s="16"/>
      <c r="CP59" s="16"/>
      <c r="CQ59" s="16"/>
      <c r="CR59" s="16"/>
      <c r="CS59" s="16"/>
      <c r="CT59" s="16"/>
      <c r="CU59" s="16"/>
      <c r="CV59" s="16"/>
      <c r="CW59" s="16"/>
      <c r="CX59" s="16"/>
      <c r="CY59" s="16"/>
      <c r="CZ59" s="16"/>
      <c r="DA59" s="16"/>
      <c r="DB59" s="16"/>
      <c r="DC59" s="16"/>
      <c r="DD59" s="16"/>
      <c r="DE59" s="16"/>
      <c r="DF59" s="16"/>
      <c r="DG59" s="16"/>
      <c r="DH59" s="16"/>
      <c r="DI59" s="16"/>
      <c r="DJ59" s="16"/>
      <c r="DK59" s="16"/>
      <c r="DL59" s="16"/>
      <c r="DM59" s="16"/>
      <c r="DN59" s="16"/>
      <c r="DO59" s="16"/>
      <c r="DP59" s="16"/>
      <c r="DQ59" s="16"/>
      <c r="DR59" s="16"/>
      <c r="DS59" s="16"/>
      <c r="DT59" s="16"/>
      <c r="DU59" s="16"/>
      <c r="DV59" s="16"/>
      <c r="DW59" s="16"/>
      <c r="DX59" s="16"/>
      <c r="DY59" s="16"/>
      <c r="DZ59" s="16"/>
      <c r="EA59" s="16"/>
      <c r="EB59" s="16"/>
      <c r="EC59" s="16"/>
      <c r="ED59" s="16"/>
      <c r="EE59" s="16"/>
      <c r="EF59" s="16"/>
      <c r="EG59" s="16"/>
      <c r="EH59" s="16"/>
      <c r="EI59" s="16"/>
      <c r="EJ59" s="16"/>
      <c r="EK59" s="16"/>
      <c r="EL59" s="16"/>
      <c r="EM59" s="16"/>
      <c r="EN59" s="16"/>
      <c r="EO59" s="16"/>
      <c r="EP59" s="16"/>
      <c r="EQ59" s="16"/>
      <c r="ER59" s="16"/>
      <c r="ES59" s="16"/>
      <c r="ET59" s="16"/>
      <c r="EU59" s="16"/>
      <c r="EV59" s="16"/>
      <c r="EW59" s="16"/>
      <c r="EX59" s="16"/>
      <c r="EY59" s="16"/>
      <c r="EZ59" s="16"/>
      <c r="FA59" s="16"/>
      <c r="FB59" s="16"/>
      <c r="FC59" s="16"/>
      <c r="FD59" s="16"/>
      <c r="FE59" s="16"/>
      <c r="FF59" s="16"/>
      <c r="FG59" s="16"/>
      <c r="FH59" s="16"/>
      <c r="FI59" s="16"/>
      <c r="FJ59" s="16"/>
      <c r="FK59" s="16"/>
      <c r="FL59" s="16"/>
      <c r="FM59" s="16"/>
      <c r="FN59" s="16"/>
      <c r="FO59" s="16"/>
      <c r="FP59" s="16"/>
      <c r="FQ59" s="16"/>
      <c r="FR59" s="16"/>
      <c r="FS59" s="16"/>
      <c r="FT59" s="16"/>
      <c r="FU59" s="16"/>
      <c r="FV59" s="16"/>
      <c r="FW59" s="16"/>
      <c r="FX59" s="16"/>
      <c r="FY59" s="16"/>
      <c r="FZ59" s="16"/>
      <c r="GA59" s="16"/>
      <c r="GB59" s="16"/>
      <c r="GC59" s="16"/>
      <c r="GD59" s="16"/>
      <c r="GE59" s="16"/>
      <c r="GF59" s="16"/>
      <c r="GG59" s="16"/>
      <c r="GH59" s="16"/>
      <c r="GI59" s="16"/>
      <c r="GJ59" s="16"/>
      <c r="GK59" s="16"/>
      <c r="GL59" s="16"/>
      <c r="GM59" s="16"/>
      <c r="GN59" s="16"/>
      <c r="GO59" s="16"/>
      <c r="GP59" s="16"/>
      <c r="GQ59" s="16"/>
      <c r="GR59" s="16"/>
      <c r="GS59" s="16"/>
      <c r="GT59" s="16"/>
      <c r="GU59" s="16"/>
      <c r="GV59" s="16"/>
      <c r="GW59" s="16"/>
      <c r="GX59" s="16"/>
      <c r="GY59" s="16"/>
      <c r="GZ59" s="16"/>
      <c r="HA59" s="16"/>
      <c r="HB59" s="16"/>
      <c r="HC59" s="16"/>
      <c r="HD59" s="16"/>
      <c r="HE59" s="16"/>
      <c r="HF59" s="16"/>
      <c r="HG59" s="16"/>
      <c r="HH59" s="16"/>
      <c r="HI59" s="16"/>
      <c r="HJ59" s="16"/>
      <c r="HK59" s="16"/>
      <c r="HL59" s="16"/>
    </row>
    <row r="60" spans="1:220" ht="12.75" customHeight="1" x14ac:dyDescent="0.2">
      <c r="A60" s="67" t="s">
        <v>199</v>
      </c>
      <c r="B60" s="20">
        <v>2007</v>
      </c>
      <c r="C60" s="68" t="s">
        <v>195</v>
      </c>
      <c r="D60" s="21">
        <f t="shared" ca="1" si="0"/>
        <v>0</v>
      </c>
      <c r="E60" s="21">
        <f t="shared" ca="1" si="1"/>
        <v>0</v>
      </c>
      <c r="F60" s="21">
        <f t="shared" ca="1" si="2"/>
        <v>0</v>
      </c>
      <c r="G60" s="21">
        <f t="shared" ca="1" si="3"/>
        <v>0</v>
      </c>
      <c r="H60" s="21">
        <f t="shared" ca="1" si="4"/>
        <v>0</v>
      </c>
      <c r="I60" s="21">
        <f t="shared" ca="1" si="5"/>
        <v>0</v>
      </c>
      <c r="J60" s="22">
        <f t="shared" ca="1" si="8"/>
        <v>0</v>
      </c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  <c r="AO60" s="16"/>
      <c r="AP60" s="16"/>
      <c r="AQ60" s="16"/>
      <c r="AR60" s="16"/>
      <c r="AS60" s="16"/>
      <c r="AT60" s="16"/>
      <c r="AU60" s="16"/>
      <c r="AV60" s="16"/>
      <c r="AW60" s="16"/>
      <c r="AX60" s="16"/>
      <c r="AY60" s="16"/>
      <c r="AZ60" s="16"/>
      <c r="BA60" s="16"/>
      <c r="BB60" s="16"/>
      <c r="BC60" s="16"/>
      <c r="BD60" s="16"/>
      <c r="BE60" s="16"/>
      <c r="BF60" s="16"/>
      <c r="BG60" s="16"/>
      <c r="BH60" s="16"/>
      <c r="BI60" s="16"/>
      <c r="BJ60" s="16"/>
      <c r="BK60" s="16"/>
      <c r="BL60" s="16"/>
      <c r="BM60" s="16"/>
      <c r="BN60" s="16"/>
      <c r="BO60" s="16"/>
      <c r="BP60" s="16"/>
      <c r="BQ60" s="16"/>
      <c r="BR60" s="16"/>
      <c r="BS60" s="16"/>
      <c r="BT60" s="16"/>
      <c r="BU60" s="16"/>
      <c r="BV60" s="16"/>
      <c r="BW60" s="16"/>
      <c r="BX60" s="16"/>
      <c r="BY60" s="16"/>
      <c r="BZ60" s="16"/>
      <c r="CA60" s="16"/>
      <c r="CB60" s="16"/>
      <c r="CC60" s="16"/>
      <c r="CD60" s="16"/>
      <c r="CE60" s="16"/>
      <c r="CF60" s="16"/>
      <c r="CG60" s="16"/>
      <c r="CH60" s="16"/>
      <c r="CI60" s="16"/>
      <c r="CJ60" s="16"/>
      <c r="CK60" s="16"/>
      <c r="CL60" s="16"/>
      <c r="CM60" s="16"/>
      <c r="CN60" s="16"/>
      <c r="CO60" s="16"/>
      <c r="CP60" s="16"/>
      <c r="CQ60" s="16"/>
      <c r="CR60" s="16"/>
      <c r="CS60" s="16"/>
      <c r="CT60" s="16"/>
      <c r="CU60" s="16"/>
      <c r="CV60" s="16"/>
      <c r="CW60" s="16"/>
      <c r="CX60" s="16"/>
      <c r="CY60" s="16"/>
      <c r="CZ60" s="16"/>
      <c r="DA60" s="16"/>
      <c r="DB60" s="16"/>
      <c r="DC60" s="16"/>
      <c r="DD60" s="16"/>
      <c r="DE60" s="16"/>
      <c r="DF60" s="16"/>
      <c r="DG60" s="16"/>
      <c r="DH60" s="16"/>
      <c r="DI60" s="16"/>
      <c r="DJ60" s="16"/>
      <c r="DK60" s="16"/>
      <c r="DL60" s="16"/>
      <c r="DM60" s="16"/>
      <c r="DN60" s="16"/>
      <c r="DO60" s="16"/>
      <c r="DP60" s="16"/>
      <c r="DQ60" s="16"/>
      <c r="DR60" s="16"/>
      <c r="DS60" s="16"/>
      <c r="DT60" s="16"/>
      <c r="DU60" s="16"/>
      <c r="DV60" s="16"/>
      <c r="DW60" s="16"/>
      <c r="DX60" s="16"/>
      <c r="DY60" s="16"/>
      <c r="DZ60" s="16"/>
      <c r="EA60" s="16"/>
      <c r="EB60" s="16"/>
      <c r="EC60" s="16"/>
      <c r="ED60" s="16"/>
      <c r="EE60" s="16"/>
      <c r="EF60" s="16"/>
      <c r="EG60" s="16"/>
      <c r="EH60" s="16"/>
      <c r="EI60" s="16"/>
      <c r="EJ60" s="16"/>
      <c r="EK60" s="16"/>
      <c r="EL60" s="16"/>
      <c r="EM60" s="16"/>
      <c r="EN60" s="16"/>
      <c r="EO60" s="16"/>
      <c r="EP60" s="16"/>
      <c r="EQ60" s="16"/>
      <c r="ER60" s="16"/>
      <c r="ES60" s="16"/>
      <c r="ET60" s="16"/>
      <c r="EU60" s="16"/>
      <c r="EV60" s="16"/>
      <c r="EW60" s="16"/>
      <c r="EX60" s="16"/>
      <c r="EY60" s="16"/>
      <c r="EZ60" s="16"/>
      <c r="FA60" s="16"/>
      <c r="FB60" s="16"/>
      <c r="FC60" s="16"/>
      <c r="FD60" s="16"/>
      <c r="FE60" s="16"/>
      <c r="FF60" s="16"/>
      <c r="FG60" s="16"/>
      <c r="FH60" s="16"/>
      <c r="FI60" s="16"/>
      <c r="FJ60" s="16"/>
      <c r="FK60" s="16"/>
      <c r="FL60" s="16"/>
      <c r="FM60" s="16"/>
      <c r="FN60" s="16"/>
      <c r="FO60" s="16"/>
      <c r="FP60" s="16"/>
      <c r="FQ60" s="16"/>
      <c r="FR60" s="16"/>
      <c r="FS60" s="16"/>
      <c r="FT60" s="16"/>
      <c r="FU60" s="16"/>
      <c r="FV60" s="16"/>
      <c r="FW60" s="16"/>
      <c r="FX60" s="16"/>
      <c r="FY60" s="16"/>
      <c r="FZ60" s="16"/>
      <c r="GA60" s="16"/>
      <c r="GB60" s="16"/>
      <c r="GC60" s="16"/>
      <c r="GD60" s="16"/>
      <c r="GE60" s="16"/>
      <c r="GF60" s="16"/>
      <c r="GG60" s="16"/>
      <c r="GH60" s="16"/>
      <c r="GI60" s="16"/>
      <c r="GJ60" s="16"/>
      <c r="GK60" s="16"/>
      <c r="GL60" s="16"/>
      <c r="GM60" s="16"/>
      <c r="GN60" s="16"/>
      <c r="GO60" s="16"/>
      <c r="GP60" s="16"/>
      <c r="GQ60" s="16"/>
      <c r="GR60" s="16"/>
      <c r="GS60" s="16"/>
      <c r="GT60" s="16"/>
      <c r="GU60" s="16"/>
      <c r="GV60" s="16"/>
      <c r="GW60" s="16"/>
      <c r="GX60" s="16"/>
      <c r="GY60" s="16"/>
      <c r="GZ60" s="16"/>
      <c r="HA60" s="16"/>
      <c r="HB60" s="16"/>
      <c r="HC60" s="16"/>
      <c r="HD60" s="16"/>
      <c r="HE60" s="16"/>
      <c r="HF60" s="16"/>
      <c r="HG60" s="16"/>
      <c r="HH60" s="16"/>
      <c r="HI60" s="16"/>
      <c r="HJ60" s="16"/>
      <c r="HK60" s="16"/>
      <c r="HL60" s="16"/>
    </row>
    <row r="61" spans="1:220" ht="12.75" customHeight="1" x14ac:dyDescent="0.2">
      <c r="A61" s="67" t="s">
        <v>200</v>
      </c>
      <c r="B61" s="20">
        <v>2008</v>
      </c>
      <c r="C61" s="68" t="s">
        <v>195</v>
      </c>
      <c r="D61" s="21">
        <f t="shared" ca="1" si="0"/>
        <v>0</v>
      </c>
      <c r="E61" s="21">
        <f t="shared" ca="1" si="1"/>
        <v>0</v>
      </c>
      <c r="F61" s="21">
        <f t="shared" ca="1" si="2"/>
        <v>0</v>
      </c>
      <c r="G61" s="21">
        <f t="shared" ca="1" si="3"/>
        <v>0</v>
      </c>
      <c r="H61" s="21">
        <f t="shared" ca="1" si="4"/>
        <v>0</v>
      </c>
      <c r="I61" s="21">
        <f t="shared" ca="1" si="5"/>
        <v>0</v>
      </c>
      <c r="J61" s="22">
        <f t="shared" ca="1" si="8"/>
        <v>0</v>
      </c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  <c r="AM61" s="16"/>
      <c r="AN61" s="16"/>
      <c r="AO61" s="16"/>
      <c r="AP61" s="16"/>
      <c r="AQ61" s="16"/>
      <c r="AR61" s="16"/>
      <c r="AS61" s="16"/>
      <c r="AT61" s="16"/>
      <c r="AU61" s="16"/>
      <c r="AV61" s="16"/>
      <c r="AW61" s="16"/>
      <c r="AX61" s="16"/>
      <c r="AY61" s="16"/>
      <c r="AZ61" s="16"/>
      <c r="BA61" s="16"/>
      <c r="BB61" s="16"/>
      <c r="BC61" s="16"/>
      <c r="BD61" s="16"/>
      <c r="BE61" s="16"/>
      <c r="BF61" s="16"/>
      <c r="BG61" s="16"/>
      <c r="BH61" s="16"/>
      <c r="BI61" s="16"/>
      <c r="BJ61" s="16"/>
      <c r="BK61" s="16"/>
      <c r="BL61" s="16"/>
      <c r="BM61" s="16"/>
      <c r="BN61" s="16"/>
      <c r="BO61" s="16"/>
      <c r="BP61" s="16"/>
      <c r="BQ61" s="16"/>
      <c r="BR61" s="16"/>
      <c r="BS61" s="16"/>
      <c r="BT61" s="16"/>
      <c r="BU61" s="16"/>
      <c r="BV61" s="16"/>
      <c r="BW61" s="16"/>
      <c r="BX61" s="16"/>
      <c r="BY61" s="16"/>
      <c r="BZ61" s="16"/>
      <c r="CA61" s="16"/>
      <c r="CB61" s="16"/>
      <c r="CC61" s="16"/>
      <c r="CD61" s="16"/>
      <c r="CE61" s="16"/>
      <c r="CF61" s="16"/>
      <c r="CG61" s="16"/>
      <c r="CH61" s="16"/>
      <c r="CI61" s="16"/>
      <c r="CJ61" s="16"/>
      <c r="CK61" s="16"/>
      <c r="CL61" s="16"/>
      <c r="CM61" s="16"/>
      <c r="CN61" s="16"/>
      <c r="CO61" s="16"/>
      <c r="CP61" s="16"/>
      <c r="CQ61" s="16"/>
      <c r="CR61" s="16"/>
      <c r="CS61" s="16"/>
      <c r="CT61" s="16"/>
      <c r="CU61" s="16"/>
      <c r="CV61" s="16"/>
      <c r="CW61" s="16"/>
      <c r="CX61" s="16"/>
      <c r="CY61" s="16"/>
      <c r="CZ61" s="16"/>
      <c r="DA61" s="16"/>
      <c r="DB61" s="16"/>
      <c r="DC61" s="16"/>
      <c r="DD61" s="16"/>
      <c r="DE61" s="16"/>
      <c r="DF61" s="16"/>
      <c r="DG61" s="16"/>
      <c r="DH61" s="16"/>
      <c r="DI61" s="16"/>
      <c r="DJ61" s="16"/>
      <c r="DK61" s="16"/>
      <c r="DL61" s="16"/>
      <c r="DM61" s="16"/>
      <c r="DN61" s="16"/>
      <c r="DO61" s="16"/>
      <c r="DP61" s="16"/>
      <c r="DQ61" s="16"/>
      <c r="DR61" s="16"/>
      <c r="DS61" s="16"/>
      <c r="DT61" s="16"/>
      <c r="DU61" s="16"/>
      <c r="DV61" s="16"/>
      <c r="DW61" s="16"/>
      <c r="DX61" s="16"/>
      <c r="DY61" s="16"/>
      <c r="DZ61" s="16"/>
      <c r="EA61" s="16"/>
      <c r="EB61" s="16"/>
      <c r="EC61" s="16"/>
      <c r="ED61" s="16"/>
      <c r="EE61" s="16"/>
      <c r="EF61" s="16"/>
      <c r="EG61" s="16"/>
      <c r="EH61" s="16"/>
      <c r="EI61" s="16"/>
      <c r="EJ61" s="16"/>
      <c r="EK61" s="16"/>
      <c r="EL61" s="16"/>
      <c r="EM61" s="16"/>
      <c r="EN61" s="16"/>
      <c r="EO61" s="16"/>
      <c r="EP61" s="16"/>
      <c r="EQ61" s="16"/>
      <c r="ER61" s="16"/>
      <c r="ES61" s="16"/>
      <c r="ET61" s="16"/>
      <c r="EU61" s="16"/>
      <c r="EV61" s="16"/>
      <c r="EW61" s="16"/>
      <c r="EX61" s="16"/>
      <c r="EY61" s="16"/>
      <c r="EZ61" s="16"/>
      <c r="FA61" s="16"/>
      <c r="FB61" s="16"/>
      <c r="FC61" s="16"/>
      <c r="FD61" s="16"/>
      <c r="FE61" s="16"/>
      <c r="FF61" s="16"/>
      <c r="FG61" s="16"/>
      <c r="FH61" s="16"/>
      <c r="FI61" s="16"/>
      <c r="FJ61" s="16"/>
      <c r="FK61" s="16"/>
      <c r="FL61" s="16"/>
      <c r="FM61" s="16"/>
      <c r="FN61" s="16"/>
      <c r="FO61" s="16"/>
      <c r="FP61" s="16"/>
      <c r="FQ61" s="16"/>
      <c r="FR61" s="16"/>
      <c r="FS61" s="16"/>
      <c r="FT61" s="16"/>
      <c r="FU61" s="16"/>
      <c r="FV61" s="16"/>
      <c r="FW61" s="16"/>
      <c r="FX61" s="16"/>
      <c r="FY61" s="16"/>
      <c r="FZ61" s="16"/>
      <c r="GA61" s="16"/>
      <c r="GB61" s="16"/>
      <c r="GC61" s="16"/>
      <c r="GD61" s="16"/>
      <c r="GE61" s="16"/>
      <c r="GF61" s="16"/>
      <c r="GG61" s="16"/>
      <c r="GH61" s="16"/>
      <c r="GI61" s="16"/>
      <c r="GJ61" s="16"/>
      <c r="GK61" s="16"/>
      <c r="GL61" s="16"/>
      <c r="GM61" s="16"/>
      <c r="GN61" s="16"/>
      <c r="GO61" s="16"/>
      <c r="GP61" s="16"/>
      <c r="GQ61" s="16"/>
      <c r="GR61" s="16"/>
      <c r="GS61" s="16"/>
      <c r="GT61" s="16"/>
      <c r="GU61" s="16"/>
      <c r="GV61" s="16"/>
      <c r="GW61" s="16"/>
      <c r="GX61" s="16"/>
      <c r="GY61" s="16"/>
      <c r="GZ61" s="16"/>
      <c r="HA61" s="16"/>
      <c r="HB61" s="16"/>
      <c r="HC61" s="16"/>
      <c r="HD61" s="16"/>
      <c r="HE61" s="16"/>
      <c r="HF61" s="16"/>
      <c r="HG61" s="16"/>
      <c r="HH61" s="16"/>
      <c r="HI61" s="16"/>
      <c r="HJ61" s="16"/>
      <c r="HK61" s="16"/>
      <c r="HL61" s="16"/>
    </row>
    <row r="62" spans="1:220" ht="12.75" customHeight="1" x14ac:dyDescent="0.2">
      <c r="A62" s="67" t="s">
        <v>201</v>
      </c>
      <c r="B62" s="20">
        <v>3001</v>
      </c>
      <c r="C62" s="68" t="s">
        <v>198</v>
      </c>
      <c r="D62" s="21">
        <f t="shared" ca="1" si="0"/>
        <v>0</v>
      </c>
      <c r="E62" s="21">
        <f t="shared" ca="1" si="1"/>
        <v>0</v>
      </c>
      <c r="F62" s="21">
        <f t="shared" ca="1" si="2"/>
        <v>0</v>
      </c>
      <c r="G62" s="21">
        <f t="shared" ca="1" si="3"/>
        <v>0</v>
      </c>
      <c r="H62" s="21">
        <f t="shared" ca="1" si="4"/>
        <v>0</v>
      </c>
      <c r="I62" s="21">
        <f t="shared" ca="1" si="5"/>
        <v>0</v>
      </c>
      <c r="J62" s="22">
        <f t="shared" ref="J62:J76" ca="1" si="9">SUM(D62:I62)</f>
        <v>0</v>
      </c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  <c r="AK62" s="16"/>
      <c r="AL62" s="16"/>
      <c r="AM62" s="16"/>
      <c r="AN62" s="16"/>
      <c r="AO62" s="16"/>
      <c r="AP62" s="16"/>
      <c r="AQ62" s="16"/>
      <c r="AR62" s="16"/>
      <c r="AS62" s="16"/>
      <c r="AT62" s="16"/>
      <c r="AU62" s="16"/>
      <c r="AV62" s="16"/>
      <c r="AW62" s="16"/>
      <c r="AX62" s="16"/>
      <c r="AY62" s="16"/>
      <c r="AZ62" s="16"/>
      <c r="BA62" s="16"/>
      <c r="BB62" s="16"/>
      <c r="BC62" s="16"/>
      <c r="BD62" s="16"/>
      <c r="BE62" s="16"/>
      <c r="BF62" s="16"/>
      <c r="BG62" s="16"/>
      <c r="BH62" s="16"/>
      <c r="BI62" s="16"/>
      <c r="BJ62" s="16"/>
      <c r="BK62" s="16"/>
      <c r="BL62" s="16"/>
      <c r="BM62" s="16"/>
      <c r="BN62" s="16"/>
      <c r="BO62" s="16"/>
      <c r="BP62" s="16"/>
      <c r="BQ62" s="16"/>
      <c r="BR62" s="16"/>
      <c r="BS62" s="16"/>
      <c r="BT62" s="16"/>
      <c r="BU62" s="16"/>
      <c r="BV62" s="16"/>
      <c r="BW62" s="16"/>
      <c r="BX62" s="16"/>
      <c r="BY62" s="16"/>
      <c r="BZ62" s="16"/>
      <c r="CA62" s="16"/>
      <c r="CB62" s="16"/>
      <c r="CC62" s="16"/>
      <c r="CD62" s="16"/>
      <c r="CE62" s="16"/>
      <c r="CF62" s="16"/>
      <c r="CG62" s="16"/>
      <c r="CH62" s="16"/>
      <c r="CI62" s="16"/>
      <c r="CJ62" s="16"/>
      <c r="CK62" s="16"/>
      <c r="CL62" s="16"/>
      <c r="CM62" s="16"/>
      <c r="CN62" s="16"/>
      <c r="CO62" s="16"/>
      <c r="CP62" s="16"/>
      <c r="CQ62" s="16"/>
      <c r="CR62" s="16"/>
      <c r="CS62" s="16"/>
      <c r="CT62" s="16"/>
      <c r="CU62" s="16"/>
      <c r="CV62" s="16"/>
      <c r="CW62" s="16"/>
      <c r="CX62" s="16"/>
      <c r="CY62" s="16"/>
      <c r="CZ62" s="16"/>
      <c r="DA62" s="16"/>
      <c r="DB62" s="16"/>
      <c r="DC62" s="16"/>
      <c r="DD62" s="16"/>
      <c r="DE62" s="16"/>
      <c r="DF62" s="16"/>
      <c r="DG62" s="16"/>
      <c r="DH62" s="16"/>
      <c r="DI62" s="16"/>
      <c r="DJ62" s="16"/>
      <c r="DK62" s="16"/>
      <c r="DL62" s="16"/>
      <c r="DM62" s="16"/>
      <c r="DN62" s="16"/>
      <c r="DO62" s="16"/>
      <c r="DP62" s="16"/>
      <c r="DQ62" s="16"/>
      <c r="DR62" s="16"/>
      <c r="DS62" s="16"/>
      <c r="DT62" s="16"/>
      <c r="DU62" s="16"/>
      <c r="DV62" s="16"/>
      <c r="DW62" s="16"/>
      <c r="DX62" s="16"/>
      <c r="DY62" s="16"/>
      <c r="DZ62" s="16"/>
      <c r="EA62" s="16"/>
      <c r="EB62" s="16"/>
      <c r="EC62" s="16"/>
      <c r="ED62" s="16"/>
      <c r="EE62" s="16"/>
      <c r="EF62" s="16"/>
      <c r="EG62" s="16"/>
      <c r="EH62" s="16"/>
      <c r="EI62" s="16"/>
      <c r="EJ62" s="16"/>
      <c r="EK62" s="16"/>
      <c r="EL62" s="16"/>
      <c r="EM62" s="16"/>
      <c r="EN62" s="16"/>
      <c r="EO62" s="16"/>
      <c r="EP62" s="16"/>
      <c r="EQ62" s="16"/>
      <c r="ER62" s="16"/>
      <c r="ES62" s="16"/>
      <c r="ET62" s="16"/>
      <c r="EU62" s="16"/>
      <c r="EV62" s="16"/>
      <c r="EW62" s="16"/>
      <c r="EX62" s="16"/>
      <c r="EY62" s="16"/>
      <c r="EZ62" s="16"/>
      <c r="FA62" s="16"/>
      <c r="FB62" s="16"/>
      <c r="FC62" s="16"/>
      <c r="FD62" s="16"/>
      <c r="FE62" s="16"/>
      <c r="FF62" s="16"/>
      <c r="FG62" s="16"/>
      <c r="FH62" s="16"/>
      <c r="FI62" s="16"/>
      <c r="FJ62" s="16"/>
      <c r="FK62" s="16"/>
      <c r="FL62" s="16"/>
      <c r="FM62" s="16"/>
      <c r="FN62" s="16"/>
      <c r="FO62" s="16"/>
      <c r="FP62" s="16"/>
      <c r="FQ62" s="16"/>
      <c r="FR62" s="16"/>
      <c r="FS62" s="16"/>
      <c r="FT62" s="16"/>
      <c r="FU62" s="16"/>
      <c r="FV62" s="16"/>
      <c r="FW62" s="16"/>
      <c r="FX62" s="16"/>
      <c r="FY62" s="16"/>
      <c r="FZ62" s="16"/>
      <c r="GA62" s="16"/>
      <c r="GB62" s="16"/>
      <c r="GC62" s="16"/>
      <c r="GD62" s="16"/>
      <c r="GE62" s="16"/>
      <c r="GF62" s="16"/>
      <c r="GG62" s="16"/>
      <c r="GH62" s="16"/>
      <c r="GI62" s="16"/>
      <c r="GJ62" s="16"/>
      <c r="GK62" s="16"/>
      <c r="GL62" s="16"/>
      <c r="GM62" s="16"/>
      <c r="GN62" s="16"/>
      <c r="GO62" s="16"/>
      <c r="GP62" s="16"/>
      <c r="GQ62" s="16"/>
      <c r="GR62" s="16"/>
      <c r="GS62" s="16"/>
      <c r="GT62" s="16"/>
      <c r="GU62" s="16"/>
      <c r="GV62" s="16"/>
      <c r="GW62" s="16"/>
      <c r="GX62" s="16"/>
      <c r="GY62" s="16"/>
      <c r="GZ62" s="16"/>
      <c r="HA62" s="16"/>
      <c r="HB62" s="16"/>
      <c r="HC62" s="16"/>
      <c r="HD62" s="16"/>
      <c r="HE62" s="16"/>
      <c r="HF62" s="16"/>
      <c r="HG62" s="16"/>
      <c r="HH62" s="16"/>
      <c r="HI62" s="16"/>
      <c r="HJ62" s="16"/>
      <c r="HK62" s="16"/>
      <c r="HL62" s="16"/>
    </row>
    <row r="63" spans="1:220" ht="12.75" customHeight="1" x14ac:dyDescent="0.2">
      <c r="A63" s="67" t="s">
        <v>202</v>
      </c>
      <c r="B63" s="20">
        <v>3002</v>
      </c>
      <c r="C63" s="68" t="s">
        <v>198</v>
      </c>
      <c r="D63" s="21">
        <f t="shared" ca="1" si="0"/>
        <v>0</v>
      </c>
      <c r="E63" s="21">
        <f t="shared" ca="1" si="1"/>
        <v>0</v>
      </c>
      <c r="F63" s="21">
        <f t="shared" ca="1" si="2"/>
        <v>0</v>
      </c>
      <c r="G63" s="21">
        <f t="shared" ca="1" si="3"/>
        <v>0</v>
      </c>
      <c r="H63" s="21">
        <f t="shared" ca="1" si="4"/>
        <v>0</v>
      </c>
      <c r="I63" s="21">
        <f t="shared" ca="1" si="5"/>
        <v>0</v>
      </c>
      <c r="J63" s="22">
        <f t="shared" ca="1" si="9"/>
        <v>0</v>
      </c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  <c r="AK63" s="16"/>
      <c r="AL63" s="16"/>
      <c r="AM63" s="16"/>
      <c r="AN63" s="16"/>
      <c r="AO63" s="16"/>
      <c r="AP63" s="16"/>
      <c r="AQ63" s="16"/>
      <c r="AR63" s="16"/>
      <c r="AS63" s="16"/>
      <c r="AT63" s="16"/>
      <c r="AU63" s="16"/>
      <c r="AV63" s="16"/>
      <c r="AW63" s="16"/>
      <c r="AX63" s="16"/>
      <c r="AY63" s="16"/>
      <c r="AZ63" s="16"/>
      <c r="BA63" s="16"/>
      <c r="BB63" s="16"/>
      <c r="BC63" s="16"/>
      <c r="BD63" s="16"/>
      <c r="BE63" s="16"/>
      <c r="BF63" s="16"/>
      <c r="BG63" s="16"/>
      <c r="BH63" s="16"/>
      <c r="BI63" s="16"/>
      <c r="BJ63" s="16"/>
      <c r="BK63" s="16"/>
      <c r="BL63" s="16"/>
      <c r="BM63" s="16"/>
      <c r="BN63" s="16"/>
      <c r="BO63" s="16"/>
      <c r="BP63" s="16"/>
      <c r="BQ63" s="16"/>
      <c r="BR63" s="16"/>
      <c r="BS63" s="16"/>
      <c r="BT63" s="16"/>
      <c r="BU63" s="16"/>
      <c r="BV63" s="16"/>
      <c r="BW63" s="16"/>
      <c r="BX63" s="16"/>
      <c r="BY63" s="16"/>
      <c r="BZ63" s="16"/>
      <c r="CA63" s="16"/>
      <c r="CB63" s="16"/>
      <c r="CC63" s="16"/>
      <c r="CD63" s="16"/>
      <c r="CE63" s="16"/>
      <c r="CF63" s="16"/>
      <c r="CG63" s="16"/>
      <c r="CH63" s="16"/>
      <c r="CI63" s="16"/>
      <c r="CJ63" s="16"/>
      <c r="CK63" s="16"/>
      <c r="CL63" s="16"/>
      <c r="CM63" s="16"/>
      <c r="CN63" s="16"/>
      <c r="CO63" s="16"/>
      <c r="CP63" s="16"/>
      <c r="CQ63" s="16"/>
      <c r="CR63" s="16"/>
      <c r="CS63" s="16"/>
      <c r="CT63" s="16"/>
      <c r="CU63" s="16"/>
      <c r="CV63" s="16"/>
      <c r="CW63" s="16"/>
      <c r="CX63" s="16"/>
      <c r="CY63" s="16"/>
      <c r="CZ63" s="16"/>
      <c r="DA63" s="16"/>
      <c r="DB63" s="16"/>
      <c r="DC63" s="16"/>
      <c r="DD63" s="16"/>
      <c r="DE63" s="16"/>
      <c r="DF63" s="16"/>
      <c r="DG63" s="16"/>
      <c r="DH63" s="16"/>
      <c r="DI63" s="16"/>
      <c r="DJ63" s="16"/>
      <c r="DK63" s="16"/>
      <c r="DL63" s="16"/>
      <c r="DM63" s="16"/>
      <c r="DN63" s="16"/>
      <c r="DO63" s="16"/>
      <c r="DP63" s="16"/>
      <c r="DQ63" s="16"/>
      <c r="DR63" s="16"/>
      <c r="DS63" s="16"/>
      <c r="DT63" s="16"/>
      <c r="DU63" s="16"/>
      <c r="DV63" s="16"/>
      <c r="DW63" s="16"/>
      <c r="DX63" s="16"/>
      <c r="DY63" s="16"/>
      <c r="DZ63" s="16"/>
      <c r="EA63" s="16"/>
      <c r="EB63" s="16"/>
      <c r="EC63" s="16"/>
      <c r="ED63" s="16"/>
      <c r="EE63" s="16"/>
      <c r="EF63" s="16"/>
      <c r="EG63" s="16"/>
      <c r="EH63" s="16"/>
      <c r="EI63" s="16"/>
      <c r="EJ63" s="16"/>
      <c r="EK63" s="16"/>
      <c r="EL63" s="16"/>
      <c r="EM63" s="16"/>
      <c r="EN63" s="16"/>
      <c r="EO63" s="16"/>
      <c r="EP63" s="16"/>
      <c r="EQ63" s="16"/>
      <c r="ER63" s="16"/>
      <c r="ES63" s="16"/>
      <c r="ET63" s="16"/>
      <c r="EU63" s="16"/>
      <c r="EV63" s="16"/>
      <c r="EW63" s="16"/>
      <c r="EX63" s="16"/>
      <c r="EY63" s="16"/>
      <c r="EZ63" s="16"/>
      <c r="FA63" s="16"/>
      <c r="FB63" s="16"/>
      <c r="FC63" s="16"/>
      <c r="FD63" s="16"/>
      <c r="FE63" s="16"/>
      <c r="FF63" s="16"/>
      <c r="FG63" s="16"/>
      <c r="FH63" s="16"/>
      <c r="FI63" s="16"/>
      <c r="FJ63" s="16"/>
      <c r="FK63" s="16"/>
      <c r="FL63" s="16"/>
      <c r="FM63" s="16"/>
      <c r="FN63" s="16"/>
      <c r="FO63" s="16"/>
      <c r="FP63" s="16"/>
      <c r="FQ63" s="16"/>
      <c r="FR63" s="16"/>
      <c r="FS63" s="16"/>
      <c r="FT63" s="16"/>
      <c r="FU63" s="16"/>
      <c r="FV63" s="16"/>
      <c r="FW63" s="16"/>
      <c r="FX63" s="16"/>
      <c r="FY63" s="16"/>
      <c r="FZ63" s="16"/>
      <c r="GA63" s="16"/>
      <c r="GB63" s="16"/>
      <c r="GC63" s="16"/>
      <c r="GD63" s="16"/>
      <c r="GE63" s="16"/>
      <c r="GF63" s="16"/>
      <c r="GG63" s="16"/>
      <c r="GH63" s="16"/>
      <c r="GI63" s="16"/>
      <c r="GJ63" s="16"/>
      <c r="GK63" s="16"/>
      <c r="GL63" s="16"/>
      <c r="GM63" s="16"/>
      <c r="GN63" s="16"/>
      <c r="GO63" s="16"/>
      <c r="GP63" s="16"/>
      <c r="GQ63" s="16"/>
      <c r="GR63" s="16"/>
      <c r="GS63" s="16"/>
      <c r="GT63" s="16"/>
      <c r="GU63" s="16"/>
      <c r="GV63" s="16"/>
      <c r="GW63" s="16"/>
      <c r="GX63" s="16"/>
      <c r="GY63" s="16"/>
      <c r="GZ63" s="16"/>
      <c r="HA63" s="16"/>
      <c r="HB63" s="16"/>
      <c r="HC63" s="16"/>
      <c r="HD63" s="16"/>
      <c r="HE63" s="16"/>
      <c r="HF63" s="16"/>
      <c r="HG63" s="16"/>
      <c r="HH63" s="16"/>
      <c r="HI63" s="16"/>
      <c r="HJ63" s="16"/>
      <c r="HK63" s="16"/>
      <c r="HL63" s="16"/>
    </row>
    <row r="64" spans="1:220" ht="12.75" customHeight="1" x14ac:dyDescent="0.2">
      <c r="A64" s="67" t="s">
        <v>203</v>
      </c>
      <c r="B64" s="20">
        <v>3003</v>
      </c>
      <c r="C64" s="68" t="s">
        <v>198</v>
      </c>
      <c r="D64" s="21">
        <f t="shared" ca="1" si="0"/>
        <v>0</v>
      </c>
      <c r="E64" s="21">
        <f t="shared" ca="1" si="1"/>
        <v>0</v>
      </c>
      <c r="F64" s="21">
        <f t="shared" ca="1" si="2"/>
        <v>0</v>
      </c>
      <c r="G64" s="21">
        <f t="shared" ca="1" si="3"/>
        <v>0</v>
      </c>
      <c r="H64" s="21">
        <f t="shared" ca="1" si="4"/>
        <v>0</v>
      </c>
      <c r="I64" s="21">
        <f t="shared" ca="1" si="5"/>
        <v>0</v>
      </c>
      <c r="J64" s="22">
        <f t="shared" ca="1" si="9"/>
        <v>0</v>
      </c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  <c r="BM64" s="16"/>
      <c r="BN64" s="16"/>
      <c r="BO64" s="16"/>
      <c r="BP64" s="16"/>
      <c r="BQ64" s="16"/>
      <c r="BR64" s="16"/>
      <c r="BS64" s="16"/>
      <c r="BT64" s="16"/>
      <c r="BU64" s="16"/>
      <c r="BV64" s="16"/>
      <c r="BW64" s="16"/>
      <c r="BX64" s="16"/>
      <c r="BY64" s="16"/>
      <c r="BZ64" s="16"/>
      <c r="CA64" s="16"/>
      <c r="CB64" s="16"/>
      <c r="CC64" s="16"/>
      <c r="CD64" s="16"/>
      <c r="CE64" s="16"/>
      <c r="CF64" s="16"/>
      <c r="CG64" s="16"/>
      <c r="CH64" s="16"/>
      <c r="CI64" s="16"/>
      <c r="CJ64" s="16"/>
      <c r="CK64" s="16"/>
      <c r="CL64" s="16"/>
      <c r="CM64" s="16"/>
      <c r="CN64" s="16"/>
      <c r="CO64" s="16"/>
      <c r="CP64" s="16"/>
      <c r="CQ64" s="16"/>
      <c r="CR64" s="16"/>
      <c r="CS64" s="16"/>
      <c r="CT64" s="16"/>
      <c r="CU64" s="16"/>
      <c r="CV64" s="16"/>
      <c r="CW64" s="16"/>
      <c r="CX64" s="16"/>
      <c r="CY64" s="16"/>
      <c r="CZ64" s="16"/>
      <c r="DA64" s="16"/>
      <c r="DB64" s="16"/>
      <c r="DC64" s="16"/>
      <c r="DD64" s="16"/>
      <c r="DE64" s="16"/>
      <c r="DF64" s="16"/>
      <c r="DG64" s="16"/>
      <c r="DH64" s="16"/>
      <c r="DI64" s="16"/>
      <c r="DJ64" s="16"/>
      <c r="DK64" s="16"/>
      <c r="DL64" s="16"/>
      <c r="DM64" s="16"/>
      <c r="DN64" s="16"/>
      <c r="DO64" s="16"/>
      <c r="DP64" s="16"/>
      <c r="DQ64" s="16"/>
      <c r="DR64" s="16"/>
      <c r="DS64" s="16"/>
      <c r="DT64" s="16"/>
      <c r="DU64" s="16"/>
      <c r="DV64" s="16"/>
      <c r="DW64" s="16"/>
      <c r="DX64" s="16"/>
      <c r="DY64" s="16"/>
      <c r="DZ64" s="16"/>
      <c r="EA64" s="16"/>
      <c r="EB64" s="16"/>
      <c r="EC64" s="16"/>
      <c r="ED64" s="16"/>
      <c r="EE64" s="16"/>
      <c r="EF64" s="16"/>
      <c r="EG64" s="16"/>
      <c r="EH64" s="16"/>
      <c r="EI64" s="16"/>
      <c r="EJ64" s="16"/>
      <c r="EK64" s="16"/>
      <c r="EL64" s="16"/>
      <c r="EM64" s="16"/>
      <c r="EN64" s="16"/>
      <c r="EO64" s="16"/>
      <c r="EP64" s="16"/>
      <c r="EQ64" s="16"/>
      <c r="ER64" s="16"/>
      <c r="ES64" s="16"/>
      <c r="ET64" s="16"/>
      <c r="EU64" s="16"/>
      <c r="EV64" s="16"/>
      <c r="EW64" s="16"/>
      <c r="EX64" s="16"/>
      <c r="EY64" s="16"/>
      <c r="EZ64" s="16"/>
      <c r="FA64" s="16"/>
      <c r="FB64" s="16"/>
      <c r="FC64" s="16"/>
      <c r="FD64" s="16"/>
      <c r="FE64" s="16"/>
      <c r="FF64" s="16"/>
      <c r="FG64" s="16"/>
      <c r="FH64" s="16"/>
      <c r="FI64" s="16"/>
      <c r="FJ64" s="16"/>
      <c r="FK64" s="16"/>
      <c r="FL64" s="16"/>
      <c r="FM64" s="16"/>
      <c r="FN64" s="16"/>
      <c r="FO64" s="16"/>
      <c r="FP64" s="16"/>
      <c r="FQ64" s="16"/>
      <c r="FR64" s="16"/>
      <c r="FS64" s="16"/>
      <c r="FT64" s="16"/>
      <c r="FU64" s="16"/>
      <c r="FV64" s="16"/>
      <c r="FW64" s="16"/>
      <c r="FX64" s="16"/>
      <c r="FY64" s="16"/>
      <c r="FZ64" s="16"/>
      <c r="GA64" s="16"/>
      <c r="GB64" s="16"/>
      <c r="GC64" s="16"/>
      <c r="GD64" s="16"/>
      <c r="GE64" s="16"/>
      <c r="GF64" s="16"/>
      <c r="GG64" s="16"/>
      <c r="GH64" s="16"/>
      <c r="GI64" s="16"/>
      <c r="GJ64" s="16"/>
      <c r="GK64" s="16"/>
      <c r="GL64" s="16"/>
      <c r="GM64" s="16"/>
      <c r="GN64" s="16"/>
      <c r="GO64" s="16"/>
      <c r="GP64" s="16"/>
      <c r="GQ64" s="16"/>
      <c r="GR64" s="16"/>
      <c r="GS64" s="16"/>
      <c r="GT64" s="16"/>
      <c r="GU64" s="16"/>
      <c r="GV64" s="16"/>
      <c r="GW64" s="16"/>
      <c r="GX64" s="16"/>
      <c r="GY64" s="16"/>
      <c r="GZ64" s="16"/>
      <c r="HA64" s="16"/>
      <c r="HB64" s="16"/>
      <c r="HC64" s="16"/>
      <c r="HD64" s="16"/>
      <c r="HE64" s="16"/>
      <c r="HF64" s="16"/>
      <c r="HG64" s="16"/>
      <c r="HH64" s="16"/>
      <c r="HI64" s="16"/>
      <c r="HJ64" s="16"/>
      <c r="HK64" s="16"/>
      <c r="HL64" s="16"/>
    </row>
    <row r="65" spans="1:220" ht="12.75" customHeight="1" x14ac:dyDescent="0.2">
      <c r="A65" s="67" t="s">
        <v>204</v>
      </c>
      <c r="B65" s="20">
        <v>3004</v>
      </c>
      <c r="C65" s="68" t="s">
        <v>198</v>
      </c>
      <c r="D65" s="21">
        <f t="shared" ca="1" si="0"/>
        <v>0</v>
      </c>
      <c r="E65" s="21">
        <f t="shared" ca="1" si="1"/>
        <v>0</v>
      </c>
      <c r="F65" s="21">
        <f t="shared" ca="1" si="2"/>
        <v>0</v>
      </c>
      <c r="G65" s="21">
        <f t="shared" ca="1" si="3"/>
        <v>0</v>
      </c>
      <c r="H65" s="21">
        <f t="shared" ca="1" si="4"/>
        <v>0</v>
      </c>
      <c r="I65" s="21">
        <f t="shared" ca="1" si="5"/>
        <v>0</v>
      </c>
      <c r="J65" s="22">
        <f t="shared" ca="1" si="9"/>
        <v>0</v>
      </c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/>
      <c r="DV65" s="16"/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16"/>
      <c r="FG65" s="16"/>
      <c r="FH65" s="16"/>
      <c r="FI65" s="16"/>
      <c r="FJ65" s="16"/>
      <c r="FK65" s="16"/>
      <c r="FL65" s="16"/>
      <c r="FM65" s="16"/>
      <c r="FN65" s="16"/>
      <c r="FO65" s="16"/>
      <c r="FP65" s="16"/>
      <c r="FQ65" s="16"/>
      <c r="FR65" s="16"/>
      <c r="FS65" s="16"/>
      <c r="FT65" s="16"/>
      <c r="FU65" s="16"/>
      <c r="FV65" s="16"/>
      <c r="FW65" s="16"/>
      <c r="FX65" s="16"/>
      <c r="FY65" s="16"/>
      <c r="FZ65" s="16"/>
      <c r="GA65" s="16"/>
      <c r="GB65" s="16"/>
      <c r="GC65" s="16"/>
      <c r="GD65" s="16"/>
      <c r="GE65" s="16"/>
      <c r="GF65" s="16"/>
      <c r="GG65" s="16"/>
      <c r="GH65" s="16"/>
      <c r="GI65" s="16"/>
      <c r="GJ65" s="16"/>
      <c r="GK65" s="16"/>
      <c r="GL65" s="16"/>
      <c r="GM65" s="16"/>
      <c r="GN65" s="16"/>
      <c r="GO65" s="16"/>
      <c r="GP65" s="16"/>
      <c r="GQ65" s="16"/>
      <c r="GR65" s="16"/>
      <c r="GS65" s="16"/>
      <c r="GT65" s="16"/>
      <c r="GU65" s="16"/>
      <c r="GV65" s="16"/>
      <c r="GW65" s="16"/>
      <c r="GX65" s="16"/>
      <c r="GY65" s="16"/>
      <c r="GZ65" s="16"/>
      <c r="HA65" s="16"/>
      <c r="HB65" s="16"/>
      <c r="HC65" s="16"/>
      <c r="HD65" s="16"/>
      <c r="HE65" s="16"/>
      <c r="HF65" s="16"/>
      <c r="HG65" s="16"/>
      <c r="HH65" s="16"/>
      <c r="HI65" s="16"/>
      <c r="HJ65" s="16"/>
      <c r="HK65" s="16"/>
      <c r="HL65" s="16"/>
    </row>
    <row r="66" spans="1:220" ht="12.75" customHeight="1" x14ac:dyDescent="0.2">
      <c r="A66" s="67" t="s">
        <v>205</v>
      </c>
      <c r="B66" s="20">
        <v>3005</v>
      </c>
      <c r="C66" s="68" t="s">
        <v>198</v>
      </c>
      <c r="D66" s="21">
        <f t="shared" ca="1" si="0"/>
        <v>0</v>
      </c>
      <c r="E66" s="21">
        <f t="shared" ca="1" si="1"/>
        <v>0</v>
      </c>
      <c r="F66" s="21">
        <f t="shared" ca="1" si="2"/>
        <v>0</v>
      </c>
      <c r="G66" s="21">
        <f t="shared" ca="1" si="3"/>
        <v>0</v>
      </c>
      <c r="H66" s="21">
        <f t="shared" ca="1" si="4"/>
        <v>0</v>
      </c>
      <c r="I66" s="21">
        <f t="shared" ca="1" si="5"/>
        <v>0</v>
      </c>
      <c r="J66" s="22">
        <f t="shared" ca="1" si="9"/>
        <v>0</v>
      </c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/>
      <c r="BT66" s="16"/>
      <c r="BU66" s="16"/>
      <c r="BV66" s="16"/>
      <c r="BW66" s="16"/>
      <c r="BX66" s="16"/>
      <c r="BY66" s="16"/>
      <c r="BZ66" s="16"/>
      <c r="CA66" s="16"/>
      <c r="CB66" s="16"/>
      <c r="CC66" s="16"/>
      <c r="CD66" s="16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6"/>
      <c r="DG66" s="16"/>
      <c r="DH66" s="16"/>
      <c r="DI66" s="16"/>
      <c r="DJ66" s="16"/>
      <c r="DK66" s="16"/>
      <c r="DL66" s="16"/>
      <c r="DM66" s="16"/>
      <c r="DN66" s="16"/>
      <c r="DO66" s="16"/>
      <c r="DP66" s="16"/>
      <c r="DQ66" s="16"/>
      <c r="DR66" s="16"/>
      <c r="DS66" s="16"/>
      <c r="DT66" s="16"/>
      <c r="DU66" s="16"/>
      <c r="DV66" s="16"/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  <c r="GB66" s="16"/>
      <c r="GC66" s="16"/>
      <c r="GD66" s="16"/>
      <c r="GE66" s="16"/>
      <c r="GF66" s="16"/>
      <c r="GG66" s="16"/>
      <c r="GH66" s="16"/>
      <c r="GI66" s="16"/>
      <c r="GJ66" s="16"/>
      <c r="GK66" s="16"/>
      <c r="GL66" s="16"/>
      <c r="GM66" s="16"/>
      <c r="GN66" s="16"/>
      <c r="GO66" s="16"/>
      <c r="GP66" s="16"/>
      <c r="GQ66" s="16"/>
      <c r="GR66" s="16"/>
      <c r="GS66" s="16"/>
      <c r="GT66" s="16"/>
      <c r="GU66" s="16"/>
      <c r="GV66" s="16"/>
      <c r="GW66" s="16"/>
      <c r="GX66" s="16"/>
      <c r="GY66" s="16"/>
      <c r="GZ66" s="16"/>
      <c r="HA66" s="16"/>
      <c r="HB66" s="16"/>
      <c r="HC66" s="16"/>
      <c r="HD66" s="16"/>
      <c r="HE66" s="16"/>
      <c r="HF66" s="16"/>
      <c r="HG66" s="16"/>
      <c r="HH66" s="16"/>
      <c r="HI66" s="16"/>
      <c r="HJ66" s="16"/>
      <c r="HK66" s="16"/>
      <c r="HL66" s="16"/>
    </row>
    <row r="67" spans="1:220" ht="12.75" customHeight="1" x14ac:dyDescent="0.2">
      <c r="A67" s="67" t="s">
        <v>206</v>
      </c>
      <c r="B67" s="20">
        <v>3006</v>
      </c>
      <c r="C67" s="68" t="s">
        <v>198</v>
      </c>
      <c r="D67" s="21">
        <f t="shared" ca="1" si="0"/>
        <v>0</v>
      </c>
      <c r="E67" s="21">
        <f t="shared" ca="1" si="1"/>
        <v>0</v>
      </c>
      <c r="F67" s="21">
        <f t="shared" ca="1" si="2"/>
        <v>0</v>
      </c>
      <c r="G67" s="21">
        <f t="shared" ca="1" si="3"/>
        <v>0</v>
      </c>
      <c r="H67" s="21">
        <f t="shared" ca="1" si="4"/>
        <v>0</v>
      </c>
      <c r="I67" s="21">
        <f t="shared" ca="1" si="5"/>
        <v>0</v>
      </c>
      <c r="J67" s="22">
        <f t="shared" ca="1" si="9"/>
        <v>0</v>
      </c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/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/>
      <c r="DV67" s="16"/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  <c r="GB67" s="16"/>
      <c r="GC67" s="16"/>
      <c r="GD67" s="16"/>
      <c r="GE67" s="16"/>
      <c r="GF67" s="16"/>
      <c r="GG67" s="16"/>
      <c r="GH67" s="16"/>
      <c r="GI67" s="16"/>
      <c r="GJ67" s="16"/>
      <c r="GK67" s="16"/>
      <c r="GL67" s="16"/>
      <c r="GM67" s="16"/>
      <c r="GN67" s="16"/>
      <c r="GO67" s="16"/>
      <c r="GP67" s="16"/>
      <c r="GQ67" s="16"/>
      <c r="GR67" s="16"/>
      <c r="GS67" s="16"/>
      <c r="GT67" s="16"/>
      <c r="GU67" s="16"/>
      <c r="GV67" s="16"/>
      <c r="GW67" s="16"/>
      <c r="GX67" s="16"/>
      <c r="GY67" s="16"/>
      <c r="GZ67" s="16"/>
      <c r="HA67" s="16"/>
      <c r="HB67" s="16"/>
      <c r="HC67" s="16"/>
      <c r="HD67" s="16"/>
      <c r="HE67" s="16"/>
      <c r="HF67" s="16"/>
      <c r="HG67" s="16"/>
      <c r="HH67" s="16"/>
      <c r="HI67" s="16"/>
      <c r="HJ67" s="16"/>
      <c r="HK67" s="16"/>
      <c r="HL67" s="16"/>
    </row>
    <row r="68" spans="1:220" ht="12.75" customHeight="1" x14ac:dyDescent="0.2">
      <c r="A68" s="67" t="s">
        <v>207</v>
      </c>
      <c r="B68" s="20">
        <v>3007</v>
      </c>
      <c r="C68" s="68" t="s">
        <v>198</v>
      </c>
      <c r="D68" s="21">
        <f t="shared" ca="1" si="0"/>
        <v>0</v>
      </c>
      <c r="E68" s="21">
        <f t="shared" ca="1" si="1"/>
        <v>0</v>
      </c>
      <c r="F68" s="21">
        <f t="shared" ca="1" si="2"/>
        <v>0</v>
      </c>
      <c r="G68" s="21">
        <f t="shared" ca="1" si="3"/>
        <v>0</v>
      </c>
      <c r="H68" s="21">
        <f t="shared" ca="1" si="4"/>
        <v>0</v>
      </c>
      <c r="I68" s="21">
        <f t="shared" ca="1" si="5"/>
        <v>0</v>
      </c>
      <c r="J68" s="22">
        <f t="shared" ca="1" si="9"/>
        <v>0</v>
      </c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  <c r="BX68" s="16"/>
      <c r="BY68" s="16"/>
      <c r="BZ68" s="16"/>
      <c r="CA68" s="16"/>
      <c r="CB68" s="16"/>
      <c r="CC68" s="16"/>
      <c r="CD68" s="16"/>
      <c r="CE68" s="16"/>
      <c r="CF68" s="16"/>
      <c r="CG68" s="16"/>
      <c r="CH68" s="16"/>
      <c r="CI68" s="16"/>
      <c r="CJ68" s="16"/>
      <c r="CK68" s="16"/>
      <c r="CL68" s="16"/>
      <c r="CM68" s="16"/>
      <c r="CN68" s="16"/>
      <c r="CO68" s="16"/>
      <c r="CP68" s="16"/>
      <c r="CQ68" s="16"/>
      <c r="CR68" s="16"/>
      <c r="CS68" s="16"/>
      <c r="CT68" s="16"/>
      <c r="CU68" s="16"/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6"/>
      <c r="DG68" s="16"/>
      <c r="DH68" s="16"/>
      <c r="DI68" s="16"/>
      <c r="DJ68" s="16"/>
      <c r="DK68" s="16"/>
      <c r="DL68" s="16"/>
      <c r="DM68" s="16"/>
      <c r="DN68" s="16"/>
      <c r="DO68" s="16"/>
      <c r="DP68" s="16"/>
      <c r="DQ68" s="16"/>
      <c r="DR68" s="16"/>
      <c r="DS68" s="16"/>
      <c r="DT68" s="16"/>
      <c r="DU68" s="16"/>
      <c r="DV68" s="16"/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  <c r="EY68" s="16"/>
      <c r="EZ68" s="16"/>
      <c r="FA68" s="16"/>
      <c r="FB68" s="16"/>
      <c r="FC68" s="16"/>
      <c r="FD68" s="16"/>
      <c r="FE68" s="16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  <c r="GB68" s="16"/>
      <c r="GC68" s="16"/>
      <c r="GD68" s="16"/>
      <c r="GE68" s="16"/>
      <c r="GF68" s="16"/>
      <c r="GG68" s="16"/>
      <c r="GH68" s="16"/>
      <c r="GI68" s="16"/>
      <c r="GJ68" s="16"/>
      <c r="GK68" s="16"/>
      <c r="GL68" s="16"/>
      <c r="GM68" s="16"/>
      <c r="GN68" s="16"/>
      <c r="GO68" s="16"/>
      <c r="GP68" s="16"/>
      <c r="GQ68" s="16"/>
      <c r="GR68" s="16"/>
      <c r="GS68" s="16"/>
      <c r="GT68" s="16"/>
      <c r="GU68" s="16"/>
      <c r="GV68" s="16"/>
      <c r="GW68" s="16"/>
      <c r="GX68" s="16"/>
      <c r="GY68" s="16"/>
      <c r="GZ68" s="16"/>
      <c r="HA68" s="16"/>
      <c r="HB68" s="16"/>
      <c r="HC68" s="16"/>
      <c r="HD68" s="16"/>
      <c r="HE68" s="16"/>
      <c r="HF68" s="16"/>
      <c r="HG68" s="16"/>
      <c r="HH68" s="16"/>
      <c r="HI68" s="16"/>
      <c r="HJ68" s="16"/>
      <c r="HK68" s="16"/>
      <c r="HL68" s="16"/>
    </row>
    <row r="69" spans="1:220" ht="12.75" customHeight="1" x14ac:dyDescent="0.2">
      <c r="A69" s="67" t="s">
        <v>208</v>
      </c>
      <c r="B69" s="20">
        <v>3008</v>
      </c>
      <c r="C69" s="68" t="s">
        <v>198</v>
      </c>
      <c r="D69" s="21">
        <f t="shared" ca="1" si="0"/>
        <v>0</v>
      </c>
      <c r="E69" s="21">
        <f t="shared" ca="1" si="1"/>
        <v>0</v>
      </c>
      <c r="F69" s="21">
        <f t="shared" ca="1" si="2"/>
        <v>0</v>
      </c>
      <c r="G69" s="21">
        <f t="shared" ca="1" si="3"/>
        <v>0</v>
      </c>
      <c r="H69" s="21">
        <f t="shared" ca="1" si="4"/>
        <v>0</v>
      </c>
      <c r="I69" s="21">
        <f t="shared" ca="1" si="5"/>
        <v>0</v>
      </c>
      <c r="J69" s="22">
        <f t="shared" ca="1" si="9"/>
        <v>0</v>
      </c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  <c r="BM69" s="16"/>
      <c r="BN69" s="16"/>
      <c r="BO69" s="16"/>
      <c r="BP69" s="16"/>
      <c r="BQ69" s="16"/>
      <c r="BR69" s="16"/>
      <c r="BS69" s="16"/>
      <c r="BT69" s="16"/>
      <c r="BU69" s="16"/>
      <c r="BV69" s="16"/>
      <c r="BW69" s="16"/>
      <c r="BX69" s="16"/>
      <c r="BY69" s="16"/>
      <c r="BZ69" s="16"/>
      <c r="CA69" s="16"/>
      <c r="CB69" s="16"/>
      <c r="CC69" s="16"/>
      <c r="CD69" s="16"/>
      <c r="CE69" s="16"/>
      <c r="CF69" s="16"/>
      <c r="CG69" s="16"/>
      <c r="CH69" s="16"/>
      <c r="CI69" s="16"/>
      <c r="CJ69" s="16"/>
      <c r="CK69" s="16"/>
      <c r="CL69" s="16"/>
      <c r="CM69" s="16"/>
      <c r="CN69" s="16"/>
      <c r="CO69" s="16"/>
      <c r="CP69" s="16"/>
      <c r="CQ69" s="16"/>
      <c r="CR69" s="16"/>
      <c r="CS69" s="16"/>
      <c r="CT69" s="16"/>
      <c r="CU69" s="16"/>
      <c r="CV69" s="16"/>
      <c r="CW69" s="16"/>
      <c r="CX69" s="16"/>
      <c r="CY69" s="16"/>
      <c r="CZ69" s="16"/>
      <c r="DA69" s="16"/>
      <c r="DB69" s="16"/>
      <c r="DC69" s="16"/>
      <c r="DD69" s="16"/>
      <c r="DE69" s="16"/>
      <c r="DF69" s="16"/>
      <c r="DG69" s="16"/>
      <c r="DH69" s="16"/>
      <c r="DI69" s="16"/>
      <c r="DJ69" s="16"/>
      <c r="DK69" s="16"/>
      <c r="DL69" s="16"/>
      <c r="DM69" s="16"/>
      <c r="DN69" s="16"/>
      <c r="DO69" s="16"/>
      <c r="DP69" s="16"/>
      <c r="DQ69" s="16"/>
      <c r="DR69" s="16"/>
      <c r="DS69" s="16"/>
      <c r="DT69" s="16"/>
      <c r="DU69" s="16"/>
      <c r="DV69" s="16"/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  <c r="GB69" s="16"/>
      <c r="GC69" s="16"/>
      <c r="GD69" s="16"/>
      <c r="GE69" s="16"/>
      <c r="GF69" s="16"/>
      <c r="GG69" s="16"/>
      <c r="GH69" s="16"/>
      <c r="GI69" s="16"/>
      <c r="GJ69" s="16"/>
      <c r="GK69" s="16"/>
      <c r="GL69" s="16"/>
      <c r="GM69" s="16"/>
      <c r="GN69" s="16"/>
      <c r="GO69" s="16"/>
      <c r="GP69" s="16"/>
      <c r="GQ69" s="16"/>
      <c r="GR69" s="16"/>
      <c r="GS69" s="16"/>
      <c r="GT69" s="16"/>
      <c r="GU69" s="16"/>
      <c r="GV69" s="16"/>
      <c r="GW69" s="16"/>
      <c r="GX69" s="16"/>
      <c r="GY69" s="16"/>
      <c r="GZ69" s="16"/>
      <c r="HA69" s="16"/>
      <c r="HB69" s="16"/>
      <c r="HC69" s="16"/>
      <c r="HD69" s="16"/>
      <c r="HE69" s="16"/>
      <c r="HF69" s="16"/>
      <c r="HG69" s="16"/>
      <c r="HH69" s="16"/>
      <c r="HI69" s="16"/>
      <c r="HJ69" s="16"/>
      <c r="HK69" s="16"/>
      <c r="HL69" s="16"/>
    </row>
    <row r="70" spans="1:220" ht="12.75" customHeight="1" x14ac:dyDescent="0.2">
      <c r="A70" s="67" t="s">
        <v>209</v>
      </c>
      <c r="B70" s="20">
        <v>3009</v>
      </c>
      <c r="C70" s="68" t="s">
        <v>198</v>
      </c>
      <c r="D70" s="21">
        <f t="shared" ca="1" si="0"/>
        <v>0</v>
      </c>
      <c r="E70" s="21">
        <f t="shared" ca="1" si="1"/>
        <v>0</v>
      </c>
      <c r="F70" s="21">
        <f t="shared" ca="1" si="2"/>
        <v>0</v>
      </c>
      <c r="G70" s="21">
        <f t="shared" ca="1" si="3"/>
        <v>0</v>
      </c>
      <c r="H70" s="21">
        <f t="shared" ca="1" si="4"/>
        <v>0</v>
      </c>
      <c r="I70" s="21">
        <f t="shared" ca="1" si="5"/>
        <v>0</v>
      </c>
      <c r="J70" s="22">
        <f t="shared" ca="1" si="9"/>
        <v>0</v>
      </c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  <c r="GB70" s="16"/>
      <c r="GC70" s="16"/>
      <c r="GD70" s="16"/>
      <c r="GE70" s="16"/>
      <c r="GF70" s="16"/>
      <c r="GG70" s="16"/>
      <c r="GH70" s="16"/>
      <c r="GI70" s="16"/>
      <c r="GJ70" s="16"/>
      <c r="GK70" s="16"/>
      <c r="GL70" s="16"/>
      <c r="GM70" s="16"/>
      <c r="GN70" s="16"/>
      <c r="GO70" s="16"/>
      <c r="GP70" s="16"/>
      <c r="GQ70" s="16"/>
      <c r="GR70" s="16"/>
      <c r="GS70" s="16"/>
      <c r="GT70" s="16"/>
      <c r="GU70" s="16"/>
      <c r="GV70" s="16"/>
      <c r="GW70" s="16"/>
      <c r="GX70" s="16"/>
      <c r="GY70" s="16"/>
      <c r="GZ70" s="16"/>
      <c r="HA70" s="16"/>
      <c r="HB70" s="16"/>
      <c r="HC70" s="16"/>
      <c r="HD70" s="16"/>
      <c r="HE70" s="16"/>
      <c r="HF70" s="16"/>
      <c r="HG70" s="16"/>
      <c r="HH70" s="16"/>
      <c r="HI70" s="16"/>
      <c r="HJ70" s="16"/>
      <c r="HK70" s="16"/>
      <c r="HL70" s="16"/>
    </row>
    <row r="71" spans="1:220" ht="12.75" customHeight="1" x14ac:dyDescent="0.2">
      <c r="A71" s="67" t="s">
        <v>210</v>
      </c>
      <c r="B71" s="20">
        <v>3011</v>
      </c>
      <c r="C71" s="68" t="s">
        <v>198</v>
      </c>
      <c r="D71" s="21">
        <f t="shared" ca="1" si="0"/>
        <v>0</v>
      </c>
      <c r="E71" s="21">
        <f t="shared" ca="1" si="1"/>
        <v>0</v>
      </c>
      <c r="F71" s="21">
        <f t="shared" ca="1" si="2"/>
        <v>0</v>
      </c>
      <c r="G71" s="21">
        <f t="shared" ca="1" si="3"/>
        <v>0</v>
      </c>
      <c r="H71" s="21">
        <f t="shared" ca="1" si="4"/>
        <v>0</v>
      </c>
      <c r="I71" s="21">
        <f t="shared" ca="1" si="5"/>
        <v>0</v>
      </c>
      <c r="J71" s="22">
        <f t="shared" ca="1" si="9"/>
        <v>0</v>
      </c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  <c r="BC71" s="16"/>
      <c r="BD71" s="16"/>
      <c r="BE71" s="16"/>
      <c r="BF71" s="16"/>
      <c r="BG71" s="16"/>
      <c r="BH71" s="16"/>
      <c r="BI71" s="16"/>
      <c r="BJ71" s="16"/>
      <c r="BK71" s="16"/>
      <c r="BL71" s="16"/>
      <c r="BM71" s="16"/>
      <c r="BN71" s="16"/>
      <c r="BO71" s="16"/>
      <c r="BP71" s="16"/>
      <c r="BQ71" s="16"/>
      <c r="BR71" s="16"/>
      <c r="BS71" s="16"/>
      <c r="BT71" s="16"/>
      <c r="BU71" s="16"/>
      <c r="BV71" s="16"/>
      <c r="BW71" s="16"/>
      <c r="BX71" s="16"/>
      <c r="BY71" s="16"/>
      <c r="BZ71" s="16"/>
      <c r="CA71" s="16"/>
      <c r="CB71" s="16"/>
      <c r="CC71" s="16"/>
      <c r="CD71" s="16"/>
      <c r="CE71" s="16"/>
      <c r="CF71" s="16"/>
      <c r="CG71" s="16"/>
      <c r="CH71" s="16"/>
      <c r="CI71" s="16"/>
      <c r="CJ71" s="16"/>
      <c r="CK71" s="16"/>
      <c r="CL71" s="16"/>
      <c r="CM71" s="16"/>
      <c r="CN71" s="16"/>
      <c r="CO71" s="16"/>
      <c r="CP71" s="16"/>
      <c r="CQ71" s="16"/>
      <c r="CR71" s="16"/>
      <c r="CS71" s="16"/>
      <c r="CT71" s="16"/>
      <c r="CU71" s="16"/>
      <c r="CV71" s="16"/>
      <c r="CW71" s="16"/>
      <c r="CX71" s="16"/>
      <c r="CY71" s="16"/>
      <c r="CZ71" s="16"/>
      <c r="DA71" s="16"/>
      <c r="DB71" s="16"/>
      <c r="DC71" s="16"/>
      <c r="DD71" s="16"/>
      <c r="DE71" s="16"/>
      <c r="DF71" s="16"/>
      <c r="DG71" s="16"/>
      <c r="DH71" s="16"/>
      <c r="DI71" s="16"/>
      <c r="DJ71" s="16"/>
      <c r="DK71" s="16"/>
      <c r="DL71" s="16"/>
      <c r="DM71" s="16"/>
      <c r="DN71" s="16"/>
      <c r="DO71" s="16"/>
      <c r="DP71" s="16"/>
      <c r="DQ71" s="16"/>
      <c r="DR71" s="16"/>
      <c r="DS71" s="16"/>
      <c r="DT71" s="16"/>
      <c r="DU71" s="16"/>
      <c r="DV71" s="16"/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  <c r="GB71" s="16"/>
      <c r="GC71" s="16"/>
      <c r="GD71" s="16"/>
      <c r="GE71" s="16"/>
      <c r="GF71" s="16"/>
      <c r="GG71" s="16"/>
      <c r="GH71" s="16"/>
      <c r="GI71" s="16"/>
      <c r="GJ71" s="16"/>
      <c r="GK71" s="16"/>
      <c r="GL71" s="16"/>
      <c r="GM71" s="16"/>
      <c r="GN71" s="16"/>
      <c r="GO71" s="16"/>
      <c r="GP71" s="16"/>
      <c r="GQ71" s="16"/>
      <c r="GR71" s="16"/>
      <c r="GS71" s="16"/>
      <c r="GT71" s="16"/>
      <c r="GU71" s="16"/>
      <c r="GV71" s="16"/>
      <c r="GW71" s="16"/>
      <c r="GX71" s="16"/>
      <c r="GY71" s="16"/>
      <c r="GZ71" s="16"/>
      <c r="HA71" s="16"/>
      <c r="HB71" s="16"/>
      <c r="HC71" s="16"/>
      <c r="HD71" s="16"/>
      <c r="HE71" s="16"/>
      <c r="HF71" s="16"/>
      <c r="HG71" s="16"/>
      <c r="HH71" s="16"/>
      <c r="HI71" s="16"/>
      <c r="HJ71" s="16"/>
      <c r="HK71" s="16"/>
      <c r="HL71" s="16"/>
    </row>
    <row r="72" spans="1:220" ht="12.75" customHeight="1" x14ac:dyDescent="0.2">
      <c r="A72" s="67" t="s">
        <v>211</v>
      </c>
      <c r="B72" s="20">
        <v>3012</v>
      </c>
      <c r="C72" s="68" t="s">
        <v>198</v>
      </c>
      <c r="D72" s="21">
        <f t="shared" ref="D72:D76" ca="1" si="10">IFERROR(INDIRECT("'"&amp;$B$2&amp;"'!"&amp;ADDRESS(MATCH($B72,INDIRECT("'"&amp;$B$2&amp;"'!$B$1:$B$1095"),0),MATCH(D$5,INDIRECT("'"&amp;$B$2&amp;"'!5:5"),0))),0)</f>
        <v>0</v>
      </c>
      <c r="E72" s="21">
        <f t="shared" ref="E72:E76" ca="1" si="11">IFERROR(INDIRECT("'"&amp;$B$2&amp;"'!"&amp;ADDRESS(MATCH($B72,INDIRECT("'"&amp;$B$2&amp;"'!$B$1:$B$1095"),0),MATCH(D$5,INDIRECT("'"&amp;$B$2&amp;"'!5:5"),0)+1)),0)</f>
        <v>0</v>
      </c>
      <c r="F72" s="21">
        <f t="shared" ref="F72:F76" ca="1" si="12">IFERROR(INDIRECT("'"&amp;$B$2&amp;"'!"&amp;ADDRESS(MATCH($B72,INDIRECT("'"&amp;$B$2&amp;"'!$B$1:$B$1095"),0),MATCH(D$5,INDIRECT("'"&amp;$B$2&amp;"'!5:5"),0)+2)),0)</f>
        <v>0</v>
      </c>
      <c r="G72" s="21">
        <f t="shared" ref="G72:G76" ca="1" si="13">IFERROR(INDIRECT("'"&amp;$B$2&amp;"'!"&amp;ADDRESS(MATCH($B72,INDIRECT("'"&amp;$B$2&amp;"'!$B$1:$B$1095"),0),MATCH(G$5,INDIRECT("'"&amp;$B$2&amp;"'!5:5"),0))),0)</f>
        <v>0</v>
      </c>
      <c r="H72" s="21">
        <f t="shared" ref="H72:H76" ca="1" si="14">IFERROR(INDIRECT("'"&amp;$B$2&amp;"'!"&amp;ADDRESS(MATCH($B72,INDIRECT("'"&amp;$B$2&amp;"'!$B$1:$B$1095"),0),MATCH(G$5,INDIRECT("'"&amp;$B$2&amp;"'!5:5"),0)+1)),0)</f>
        <v>0</v>
      </c>
      <c r="I72" s="21">
        <f t="shared" ref="I72:I76" ca="1" si="15">IFERROR(INDIRECT("'"&amp;$B$2&amp;"'!"&amp;ADDRESS(MATCH($B72,INDIRECT("'"&amp;$B$2&amp;"'!$B$1:$B$1095"),0),MATCH(G$5,INDIRECT("'"&amp;$B$2&amp;"'!5:5"),0)+2)),0)</f>
        <v>0</v>
      </c>
      <c r="J72" s="22">
        <f t="shared" ca="1" si="9"/>
        <v>0</v>
      </c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  <c r="AU72" s="16"/>
      <c r="AV72" s="16"/>
      <c r="AW72" s="16"/>
      <c r="AX72" s="16"/>
      <c r="AY72" s="16"/>
      <c r="AZ72" s="16"/>
      <c r="BA72" s="16"/>
      <c r="BB72" s="16"/>
      <c r="BC72" s="16"/>
      <c r="BD72" s="16"/>
      <c r="BE72" s="16"/>
      <c r="BF72" s="16"/>
      <c r="BG72" s="16"/>
      <c r="BH72" s="16"/>
      <c r="BI72" s="16"/>
      <c r="BJ72" s="16"/>
      <c r="BK72" s="16"/>
      <c r="BL72" s="16"/>
      <c r="BM72" s="16"/>
      <c r="BN72" s="16"/>
      <c r="BO72" s="16"/>
      <c r="BP72" s="16"/>
      <c r="BQ72" s="16"/>
      <c r="BR72" s="16"/>
      <c r="BS72" s="16"/>
      <c r="BT72" s="16"/>
      <c r="BU72" s="16"/>
      <c r="BV72" s="16"/>
      <c r="BW72" s="16"/>
      <c r="BX72" s="16"/>
      <c r="BY72" s="16"/>
      <c r="BZ72" s="16"/>
      <c r="CA72" s="16"/>
      <c r="CB72" s="16"/>
      <c r="CC72" s="16"/>
      <c r="CD72" s="16"/>
      <c r="CE72" s="16"/>
      <c r="CF72" s="16"/>
      <c r="CG72" s="16"/>
      <c r="CH72" s="16"/>
      <c r="CI72" s="16"/>
      <c r="CJ72" s="16"/>
      <c r="CK72" s="16"/>
      <c r="CL72" s="16"/>
      <c r="CM72" s="16"/>
      <c r="CN72" s="16"/>
      <c r="CO72" s="16"/>
      <c r="CP72" s="16"/>
      <c r="CQ72" s="16"/>
      <c r="CR72" s="16"/>
      <c r="CS72" s="16"/>
      <c r="CT72" s="16"/>
      <c r="CU72" s="16"/>
      <c r="CV72" s="16"/>
      <c r="CW72" s="16"/>
      <c r="CX72" s="16"/>
      <c r="CY72" s="16"/>
      <c r="CZ72" s="16"/>
      <c r="DA72" s="16"/>
      <c r="DB72" s="16"/>
      <c r="DC72" s="16"/>
      <c r="DD72" s="16"/>
      <c r="DE72" s="16"/>
      <c r="DF72" s="16"/>
      <c r="DG72" s="16"/>
      <c r="DH72" s="16"/>
      <c r="DI72" s="16"/>
      <c r="DJ72" s="16"/>
      <c r="DK72" s="16"/>
      <c r="DL72" s="16"/>
      <c r="DM72" s="16"/>
      <c r="DN72" s="16"/>
      <c r="DO72" s="16"/>
      <c r="DP72" s="16"/>
      <c r="DQ72" s="16"/>
      <c r="DR72" s="16"/>
      <c r="DS72" s="16"/>
      <c r="DT72" s="16"/>
      <c r="DU72" s="16"/>
      <c r="DV72" s="16"/>
      <c r="DW72" s="16"/>
      <c r="DX72" s="16"/>
      <c r="DY72" s="16"/>
      <c r="DZ72" s="16"/>
      <c r="EA72" s="16"/>
      <c r="EB72" s="16"/>
      <c r="EC72" s="16"/>
      <c r="ED72" s="16"/>
      <c r="EE72" s="16"/>
      <c r="EF72" s="16"/>
      <c r="EG72" s="16"/>
      <c r="EH72" s="16"/>
      <c r="EI72" s="16"/>
      <c r="EJ72" s="16"/>
      <c r="EK72" s="16"/>
      <c r="EL72" s="16"/>
      <c r="EM72" s="16"/>
      <c r="EN72" s="16"/>
      <c r="EO72" s="16"/>
      <c r="EP72" s="16"/>
      <c r="EQ72" s="16"/>
      <c r="ER72" s="16"/>
      <c r="ES72" s="16"/>
      <c r="ET72" s="16"/>
      <c r="EU72" s="16"/>
      <c r="EV72" s="16"/>
      <c r="EW72" s="16"/>
      <c r="EX72" s="16"/>
      <c r="EY72" s="16"/>
      <c r="EZ72" s="16"/>
      <c r="FA72" s="16"/>
      <c r="FB72" s="16"/>
      <c r="FC72" s="16"/>
      <c r="FD72" s="16"/>
      <c r="FE72" s="16"/>
      <c r="FF72" s="16"/>
      <c r="FG72" s="16"/>
      <c r="FH72" s="16"/>
      <c r="FI72" s="16"/>
      <c r="FJ72" s="16"/>
      <c r="FK72" s="16"/>
      <c r="FL72" s="16"/>
      <c r="FM72" s="16"/>
      <c r="FN72" s="16"/>
      <c r="FO72" s="16"/>
      <c r="FP72" s="16"/>
      <c r="FQ72" s="16"/>
      <c r="FR72" s="16"/>
      <c r="FS72" s="16"/>
      <c r="FT72" s="16"/>
      <c r="FU72" s="16"/>
      <c r="FV72" s="16"/>
      <c r="FW72" s="16"/>
      <c r="FX72" s="16"/>
      <c r="FY72" s="16"/>
      <c r="FZ72" s="16"/>
      <c r="GA72" s="16"/>
      <c r="GB72" s="16"/>
      <c r="GC72" s="16"/>
      <c r="GD72" s="16"/>
      <c r="GE72" s="16"/>
      <c r="GF72" s="16"/>
      <c r="GG72" s="16"/>
      <c r="GH72" s="16"/>
      <c r="GI72" s="16"/>
      <c r="GJ72" s="16"/>
      <c r="GK72" s="16"/>
      <c r="GL72" s="16"/>
      <c r="GM72" s="16"/>
      <c r="GN72" s="16"/>
      <c r="GO72" s="16"/>
      <c r="GP72" s="16"/>
      <c r="GQ72" s="16"/>
      <c r="GR72" s="16"/>
      <c r="GS72" s="16"/>
      <c r="GT72" s="16"/>
      <c r="GU72" s="16"/>
      <c r="GV72" s="16"/>
      <c r="GW72" s="16"/>
      <c r="GX72" s="16"/>
      <c r="GY72" s="16"/>
      <c r="GZ72" s="16"/>
      <c r="HA72" s="16"/>
      <c r="HB72" s="16"/>
      <c r="HC72" s="16"/>
      <c r="HD72" s="16"/>
      <c r="HE72" s="16"/>
      <c r="HF72" s="16"/>
      <c r="HG72" s="16"/>
      <c r="HH72" s="16"/>
      <c r="HI72" s="16"/>
      <c r="HJ72" s="16"/>
      <c r="HK72" s="16"/>
      <c r="HL72" s="16"/>
    </row>
    <row r="73" spans="1:220" s="16" customFormat="1" x14ac:dyDescent="0.2">
      <c r="A73" s="67" t="s">
        <v>212</v>
      </c>
      <c r="B73" s="20">
        <v>3015</v>
      </c>
      <c r="C73" s="68" t="s">
        <v>198</v>
      </c>
      <c r="D73" s="21">
        <f t="shared" ca="1" si="10"/>
        <v>0</v>
      </c>
      <c r="E73" s="21">
        <f t="shared" ca="1" si="11"/>
        <v>0</v>
      </c>
      <c r="F73" s="21">
        <f t="shared" ca="1" si="12"/>
        <v>0</v>
      </c>
      <c r="G73" s="21">
        <f t="shared" ca="1" si="13"/>
        <v>0</v>
      </c>
      <c r="H73" s="21">
        <f t="shared" ca="1" si="14"/>
        <v>0</v>
      </c>
      <c r="I73" s="21">
        <f t="shared" ca="1" si="15"/>
        <v>0</v>
      </c>
      <c r="J73" s="22">
        <f t="shared" ca="1" si="9"/>
        <v>0</v>
      </c>
    </row>
    <row r="74" spans="1:220" s="16" customFormat="1" x14ac:dyDescent="0.2">
      <c r="A74" s="67" t="s">
        <v>213</v>
      </c>
      <c r="B74" s="20">
        <v>3016</v>
      </c>
      <c r="C74" s="68" t="s">
        <v>198</v>
      </c>
      <c r="D74" s="21">
        <f t="shared" ca="1" si="10"/>
        <v>0</v>
      </c>
      <c r="E74" s="21">
        <f t="shared" ca="1" si="11"/>
        <v>0</v>
      </c>
      <c r="F74" s="21">
        <f t="shared" ca="1" si="12"/>
        <v>0</v>
      </c>
      <c r="G74" s="21">
        <f t="shared" ca="1" si="13"/>
        <v>0</v>
      </c>
      <c r="H74" s="21">
        <f t="shared" ca="1" si="14"/>
        <v>0</v>
      </c>
      <c r="I74" s="21">
        <f t="shared" ca="1" si="15"/>
        <v>0</v>
      </c>
      <c r="J74" s="22">
        <f t="shared" ca="1" si="9"/>
        <v>0</v>
      </c>
    </row>
    <row r="75" spans="1:220" s="16" customFormat="1" x14ac:dyDescent="0.2">
      <c r="A75" s="67" t="s">
        <v>214</v>
      </c>
      <c r="B75" s="20">
        <v>3017</v>
      </c>
      <c r="C75" s="68" t="s">
        <v>198</v>
      </c>
      <c r="D75" s="21">
        <f t="shared" ca="1" si="10"/>
        <v>0</v>
      </c>
      <c r="E75" s="21">
        <f t="shared" ca="1" si="11"/>
        <v>0</v>
      </c>
      <c r="F75" s="21">
        <f t="shared" ca="1" si="12"/>
        <v>0</v>
      </c>
      <c r="G75" s="21">
        <f t="shared" ca="1" si="13"/>
        <v>0</v>
      </c>
      <c r="H75" s="21">
        <f t="shared" ca="1" si="14"/>
        <v>0</v>
      </c>
      <c r="I75" s="21">
        <f t="shared" ca="1" si="15"/>
        <v>0</v>
      </c>
      <c r="J75" s="22">
        <f t="shared" ca="1" si="9"/>
        <v>0</v>
      </c>
    </row>
    <row r="76" spans="1:220" s="16" customFormat="1" x14ac:dyDescent="0.2">
      <c r="A76" s="67" t="s">
        <v>215</v>
      </c>
      <c r="B76" s="20">
        <v>3018</v>
      </c>
      <c r="C76" s="68" t="s">
        <v>198</v>
      </c>
      <c r="D76" s="21">
        <f t="shared" ca="1" si="10"/>
        <v>0</v>
      </c>
      <c r="E76" s="21">
        <f t="shared" ca="1" si="11"/>
        <v>0</v>
      </c>
      <c r="F76" s="21">
        <f t="shared" ca="1" si="12"/>
        <v>0</v>
      </c>
      <c r="G76" s="21">
        <f t="shared" ca="1" si="13"/>
        <v>0</v>
      </c>
      <c r="H76" s="21">
        <f t="shared" ca="1" si="14"/>
        <v>0</v>
      </c>
      <c r="I76" s="21">
        <f t="shared" ca="1" si="15"/>
        <v>0</v>
      </c>
      <c r="J76" s="22">
        <f t="shared" ca="1" si="9"/>
        <v>0</v>
      </c>
    </row>
    <row r="77" spans="1:220" s="16" customFormat="1" x14ac:dyDescent="0.2">
      <c r="A77" s="69" t="s">
        <v>216</v>
      </c>
      <c r="B77" s="55">
        <v>9000</v>
      </c>
      <c r="C77" s="68" t="s">
        <v>217</v>
      </c>
      <c r="D77" s="56">
        <f t="shared" ref="D77:J77" ca="1" si="16">SUMIF($C$7:$C$76,"HD",D$7:D$76)</f>
        <v>0</v>
      </c>
      <c r="E77" s="56">
        <f t="shared" ca="1" si="16"/>
        <v>0</v>
      </c>
      <c r="F77" s="56">
        <f t="shared" ca="1" si="16"/>
        <v>0</v>
      </c>
      <c r="G77" s="56">
        <f t="shared" ca="1" si="16"/>
        <v>0</v>
      </c>
      <c r="H77" s="56">
        <f t="shared" ca="1" si="16"/>
        <v>0</v>
      </c>
      <c r="I77" s="56">
        <f t="shared" ca="1" si="16"/>
        <v>0</v>
      </c>
      <c r="J77" s="56">
        <f t="shared" ca="1" si="16"/>
        <v>0</v>
      </c>
    </row>
    <row r="78" spans="1:220" s="16" customFormat="1" x14ac:dyDescent="0.2">
      <c r="A78" s="69" t="s">
        <v>218</v>
      </c>
      <c r="B78" s="55">
        <v>9001</v>
      </c>
      <c r="C78" s="68" t="s">
        <v>219</v>
      </c>
      <c r="D78" s="56">
        <f ca="1">SUMIF($C$7:$C$76,"H",D$7:D$76)+SUMIF($C$7:$C$76,"E",D$7:D$76)</f>
        <v>0</v>
      </c>
      <c r="E78" s="56">
        <f t="shared" ref="E78:J78" ca="1" si="17">SUMIF($C$7:$C$76,"H",E$7:E$76)+SUMIF($C$7:$C$76,"E",E$7:E$76)</f>
        <v>0</v>
      </c>
      <c r="F78" s="56">
        <f t="shared" ca="1" si="17"/>
        <v>0</v>
      </c>
      <c r="G78" s="56">
        <f t="shared" ca="1" si="17"/>
        <v>0</v>
      </c>
      <c r="H78" s="56">
        <f t="shared" ca="1" si="17"/>
        <v>0</v>
      </c>
      <c r="I78" s="56">
        <f t="shared" ca="1" si="17"/>
        <v>0</v>
      </c>
      <c r="J78" s="56">
        <f t="shared" ca="1" si="17"/>
        <v>0</v>
      </c>
    </row>
    <row r="79" spans="1:220" s="16" customFormat="1" x14ac:dyDescent="0.2">
      <c r="A79" s="69" t="s">
        <v>220</v>
      </c>
      <c r="B79" s="55">
        <v>9003</v>
      </c>
      <c r="C79" s="68" t="s">
        <v>221</v>
      </c>
      <c r="D79" s="56">
        <f t="shared" ref="D79:I79" ca="1" si="18">D77+D78</f>
        <v>0</v>
      </c>
      <c r="E79" s="56">
        <f t="shared" ca="1" si="18"/>
        <v>0</v>
      </c>
      <c r="F79" s="56">
        <f t="shared" ca="1" si="18"/>
        <v>0</v>
      </c>
      <c r="G79" s="56">
        <f t="shared" ca="1" si="18"/>
        <v>0</v>
      </c>
      <c r="H79" s="56">
        <f t="shared" ca="1" si="18"/>
        <v>0</v>
      </c>
      <c r="I79" s="56">
        <f t="shared" ca="1" si="18"/>
        <v>0</v>
      </c>
      <c r="J79" s="56">
        <f ca="1">J77+J78</f>
        <v>0</v>
      </c>
      <c r="CS79" s="3"/>
    </row>
    <row r="80" spans="1:220" s="16" customFormat="1" x14ac:dyDescent="0.2"/>
  </sheetData>
  <mergeCells count="3">
    <mergeCell ref="E2:F2"/>
    <mergeCell ref="D5:F5"/>
    <mergeCell ref="G5:I5"/>
  </mergeCells>
  <dataValidations count="1">
    <dataValidation type="list" allowBlank="1" showInputMessage="1" showErrorMessage="1" sqref="B2" xr:uid="{23C8DD3A-86BB-459B-8D02-DFD8BB309C0B}">
      <formula1>"Tele-Satış,E-Ticaret,Geleneksel"</formula1>
    </dataValidation>
  </dataValidations>
  <pageMargins left="0.2" right="0.75" top="0.52" bottom="0.52" header="0.5" footer="0.5"/>
  <pageSetup paperSize="9" scale="49" orientation="landscape" r:id="rId1"/>
  <headerFooter alignWithMargins="0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7F95C4-4E09-48F8-B486-B52196A87387}">
  <dimension ref="A1:ID80"/>
  <sheetViews>
    <sheetView showGridLines="0" zoomScale="80" zoomScaleNormal="80" workbookViewId="0">
      <pane xSplit="3" ySplit="6" topLeftCell="D7" activePane="bottomRight" state="frozen"/>
      <selection activeCell="B2" sqref="B2"/>
      <selection pane="topRight" activeCell="B2" sqref="B2"/>
      <selection pane="bottomLeft" activeCell="B2" sqref="B2"/>
      <selection pane="bottomRight" activeCell="B2" sqref="B2"/>
    </sheetView>
  </sheetViews>
  <sheetFormatPr defaultColWidth="9.140625" defaultRowHeight="12.75" x14ac:dyDescent="0.2"/>
  <cols>
    <col min="1" max="1" width="58.7109375" style="6" customWidth="1"/>
    <col min="2" max="3" width="15.7109375" style="6" customWidth="1"/>
    <col min="4" max="25" width="15.7109375" style="3" customWidth="1"/>
    <col min="26" max="26" width="4" style="3" customWidth="1"/>
    <col min="27" max="16384" width="9.140625" style="3"/>
  </cols>
  <sheetData>
    <row r="1" spans="1:238" ht="15" customHeight="1" x14ac:dyDescent="0.25">
      <c r="A1" s="1" t="s">
        <v>0</v>
      </c>
      <c r="B1" s="2"/>
      <c r="C1" s="2"/>
    </row>
    <row r="2" spans="1:238" ht="15" customHeight="1" x14ac:dyDescent="0.25">
      <c r="A2" s="1" t="s">
        <v>286</v>
      </c>
      <c r="B2" s="4" t="s">
        <v>10</v>
      </c>
      <c r="C2" s="2"/>
      <c r="E2" s="79" t="s">
        <v>1</v>
      </c>
      <c r="F2" s="80"/>
      <c r="N2" s="6"/>
      <c r="O2" s="6"/>
      <c r="P2" s="6"/>
    </row>
    <row r="3" spans="1:238" ht="15" customHeight="1" x14ac:dyDescent="0.25">
      <c r="A3" s="5" t="s">
        <v>288</v>
      </c>
      <c r="B3" s="2"/>
      <c r="C3" s="2"/>
    </row>
    <row r="4" spans="1:238" ht="22.5" customHeight="1" x14ac:dyDescent="0.2"/>
    <row r="5" spans="1:238" ht="22.5" customHeight="1" x14ac:dyDescent="0.2">
      <c r="D5" s="87">
        <v>790</v>
      </c>
      <c r="E5" s="88"/>
      <c r="F5" s="89"/>
      <c r="G5" s="87">
        <v>791</v>
      </c>
      <c r="H5" s="88"/>
      <c r="I5" s="89"/>
      <c r="J5" s="87">
        <v>792</v>
      </c>
      <c r="K5" s="88"/>
      <c r="L5" s="89"/>
      <c r="M5" s="87">
        <v>793</v>
      </c>
      <c r="N5" s="88"/>
      <c r="O5" s="89"/>
      <c r="P5" s="87">
        <v>794</v>
      </c>
      <c r="Q5" s="88"/>
      <c r="R5" s="89"/>
      <c r="S5" s="87">
        <v>795</v>
      </c>
      <c r="T5" s="88"/>
      <c r="U5" s="89"/>
      <c r="V5" s="87">
        <v>799</v>
      </c>
      <c r="W5" s="88"/>
      <c r="X5" s="89"/>
      <c r="Y5" s="64"/>
    </row>
    <row r="6" spans="1:238" ht="79.5" customHeight="1" x14ac:dyDescent="0.2">
      <c r="A6" s="65" t="s">
        <v>135</v>
      </c>
      <c r="B6" s="65" t="s">
        <v>136</v>
      </c>
      <c r="C6" s="65" t="s">
        <v>137</v>
      </c>
      <c r="D6" s="66" t="s">
        <v>223</v>
      </c>
      <c r="E6" s="66" t="s">
        <v>224</v>
      </c>
      <c r="F6" s="66" t="s">
        <v>225</v>
      </c>
      <c r="G6" s="66" t="s">
        <v>226</v>
      </c>
      <c r="H6" s="66" t="s">
        <v>227</v>
      </c>
      <c r="I6" s="66" t="s">
        <v>228</v>
      </c>
      <c r="J6" s="66" t="s">
        <v>229</v>
      </c>
      <c r="K6" s="66" t="s">
        <v>230</v>
      </c>
      <c r="L6" s="66" t="s">
        <v>231</v>
      </c>
      <c r="M6" s="66" t="s">
        <v>232</v>
      </c>
      <c r="N6" s="66" t="s">
        <v>233</v>
      </c>
      <c r="O6" s="66" t="s">
        <v>234</v>
      </c>
      <c r="P6" s="66" t="s">
        <v>235</v>
      </c>
      <c r="Q6" s="66" t="s">
        <v>236</v>
      </c>
      <c r="R6" s="66" t="s">
        <v>237</v>
      </c>
      <c r="S6" s="66" t="s">
        <v>238</v>
      </c>
      <c r="T6" s="66" t="s">
        <v>239</v>
      </c>
      <c r="U6" s="66" t="s">
        <v>240</v>
      </c>
      <c r="V6" s="66" t="s">
        <v>247</v>
      </c>
      <c r="W6" s="66" t="s">
        <v>248</v>
      </c>
      <c r="X6" s="66" t="s">
        <v>249</v>
      </c>
      <c r="Y6" s="64" t="s">
        <v>286</v>
      </c>
    </row>
    <row r="7" spans="1:238" ht="12.75" customHeight="1" x14ac:dyDescent="0.2">
      <c r="A7" s="67" t="s">
        <v>143</v>
      </c>
      <c r="B7" s="20">
        <v>1001</v>
      </c>
      <c r="C7" s="68" t="s">
        <v>144</v>
      </c>
      <c r="D7" s="21">
        <f ca="1">IFERROR(INDIRECT("'"&amp;$B$2&amp;"'!"&amp;ADDRESS(MATCH($B7,INDIRECT("'"&amp;$B$2&amp;"'!$B$1:$B$1095"),0),MATCH(D$5,INDIRECT("'"&amp;$B$2&amp;"'!5:5"),0))),0)</f>
        <v>0</v>
      </c>
      <c r="E7" s="21">
        <f ca="1">IFERROR(INDIRECT("'"&amp;$B$2&amp;"'!"&amp;ADDRESS(MATCH($B7,INDIRECT("'"&amp;$B$2&amp;"'!$B$1:$B$1095"),0),MATCH(D$5,INDIRECT("'"&amp;$B$2&amp;"'!5:5"),0)+1)),0)</f>
        <v>0</v>
      </c>
      <c r="F7" s="21">
        <f ca="1">IFERROR(INDIRECT("'"&amp;$B$2&amp;"'!"&amp;ADDRESS(MATCH($B7,INDIRECT("'"&amp;$B$2&amp;"'!$B$1:$B$1095"),0),MATCH(D$5,INDIRECT("'"&amp;$B$2&amp;"'!5:5"),0)+2)),0)</f>
        <v>0</v>
      </c>
      <c r="G7" s="21">
        <f ca="1">IFERROR(INDIRECT("'"&amp;$B$2&amp;"'!"&amp;ADDRESS(MATCH($B7,INDIRECT("'"&amp;$B$2&amp;"'!$B$1:$B$1095"),0),MATCH(G$5,INDIRECT("'"&amp;$B$2&amp;"'!5:5"),0))),0)</f>
        <v>0</v>
      </c>
      <c r="H7" s="21">
        <f ca="1">IFERROR(INDIRECT("'"&amp;$B$2&amp;"'!"&amp;ADDRESS(MATCH($B7,INDIRECT("'"&amp;$B$2&amp;"'!$B$1:$B$1095"),0),MATCH(G$5,INDIRECT("'"&amp;$B$2&amp;"'!5:5"),0)+1)),0)</f>
        <v>0</v>
      </c>
      <c r="I7" s="21">
        <f ca="1">IFERROR(INDIRECT("'"&amp;$B$2&amp;"'!"&amp;ADDRESS(MATCH($B7,INDIRECT("'"&amp;$B$2&amp;"'!$B$1:$B$1095"),0),MATCH(G$5,INDIRECT("'"&amp;$B$2&amp;"'!5:5"),0)+2)),0)</f>
        <v>0</v>
      </c>
      <c r="J7" s="21">
        <f ca="1">IFERROR(INDIRECT("'"&amp;$B$2&amp;"'!"&amp;ADDRESS(MATCH($B7,INDIRECT("'"&amp;$B$2&amp;"'!$B$1:$B$1095"),0),MATCH(J$5,INDIRECT("'"&amp;$B$2&amp;"'!5:5"),0))),0)</f>
        <v>0</v>
      </c>
      <c r="K7" s="21">
        <f ca="1">IFERROR(INDIRECT("'"&amp;$B$2&amp;"'!"&amp;ADDRESS(MATCH($B7,INDIRECT("'"&amp;$B$2&amp;"'!$B$1:$B$1095"),0),MATCH(J$5,INDIRECT("'"&amp;$B$2&amp;"'!5:5"),0)+1)),0)</f>
        <v>0</v>
      </c>
      <c r="L7" s="21">
        <f ca="1">IFERROR(INDIRECT("'"&amp;$B$2&amp;"'!"&amp;ADDRESS(MATCH($B7,INDIRECT("'"&amp;$B$2&amp;"'!$B$1:$B$1095"),0),MATCH(J$5,INDIRECT("'"&amp;$B$2&amp;"'!5:5"),0)+2)),0)</f>
        <v>0</v>
      </c>
      <c r="M7" s="21">
        <f ca="1">IFERROR(INDIRECT("'"&amp;$B$2&amp;"'!"&amp;ADDRESS(MATCH($B7,INDIRECT("'"&amp;$B$2&amp;"'!$B$1:$B$1095"),0),MATCH(M$5,INDIRECT("'"&amp;$B$2&amp;"'!5:5"),0))),0)</f>
        <v>0</v>
      </c>
      <c r="N7" s="21">
        <f ca="1">IFERROR(INDIRECT("'"&amp;$B$2&amp;"'!"&amp;ADDRESS(MATCH($B7,INDIRECT("'"&amp;$B$2&amp;"'!$B$1:$B$1095"),0),MATCH(M$5,INDIRECT("'"&amp;$B$2&amp;"'!5:5"),0)+1)),0)</f>
        <v>0</v>
      </c>
      <c r="O7" s="21">
        <f ca="1">IFERROR(INDIRECT("'"&amp;$B$2&amp;"'!"&amp;ADDRESS(MATCH($B7,INDIRECT("'"&amp;$B$2&amp;"'!$B$1:$B$1095"),0),MATCH(M$5,INDIRECT("'"&amp;$B$2&amp;"'!5:5"),0)+2)),0)</f>
        <v>0</v>
      </c>
      <c r="P7" s="21">
        <f ca="1">IFERROR(INDIRECT("'"&amp;$B$2&amp;"'!"&amp;ADDRESS(MATCH($B7,INDIRECT("'"&amp;$B$2&amp;"'!$B$1:$B$1095"),0),MATCH(P$5,INDIRECT("'"&amp;$B$2&amp;"'!5:5"),0))),0)</f>
        <v>0</v>
      </c>
      <c r="Q7" s="21">
        <f ca="1">IFERROR(INDIRECT("'"&amp;$B$2&amp;"'!"&amp;ADDRESS(MATCH($B7,INDIRECT("'"&amp;$B$2&amp;"'!$B$1:$B$1095"),0),MATCH(P$5,INDIRECT("'"&amp;$B$2&amp;"'!5:5"),0)+1)),0)</f>
        <v>0</v>
      </c>
      <c r="R7" s="21">
        <f ca="1">IFERROR(INDIRECT("'"&amp;$B$2&amp;"'!"&amp;ADDRESS(MATCH($B7,INDIRECT("'"&amp;$B$2&amp;"'!$B$1:$B$1095"),0),MATCH(P$5,INDIRECT("'"&amp;$B$2&amp;"'!5:5"),0)+2)),0)</f>
        <v>0</v>
      </c>
      <c r="S7" s="21">
        <f ca="1">IFERROR(INDIRECT("'"&amp;$B$2&amp;"'!"&amp;ADDRESS(MATCH($B7,INDIRECT("'"&amp;$B$2&amp;"'!$B$1:$B$1095"),0),MATCH(S$5,INDIRECT("'"&amp;$B$2&amp;"'!5:5"),0))),0)</f>
        <v>0</v>
      </c>
      <c r="T7" s="21">
        <f ca="1">IFERROR(INDIRECT("'"&amp;$B$2&amp;"'!"&amp;ADDRESS(MATCH($B7,INDIRECT("'"&amp;$B$2&amp;"'!$B$1:$B$1095"),0),MATCH(S$5,INDIRECT("'"&amp;$B$2&amp;"'!5:5"),0)+1)),0)</f>
        <v>0</v>
      </c>
      <c r="U7" s="21">
        <f ca="1">IFERROR(INDIRECT("'"&amp;$B$2&amp;"'!"&amp;ADDRESS(MATCH($B7,INDIRECT("'"&amp;$B$2&amp;"'!$B$1:$B$1095"),0),MATCH(S$5,INDIRECT("'"&amp;$B$2&amp;"'!5:5"),0)+2)),0)</f>
        <v>0</v>
      </c>
      <c r="V7" s="21">
        <f ca="1">IFERROR(INDIRECT("'"&amp;$B$2&amp;"'!"&amp;ADDRESS(MATCH($B7,INDIRECT("'"&amp;$B$2&amp;"'!$B$1:$B$1095"),0),MATCH(V$5,INDIRECT("'"&amp;$B$2&amp;"'!5:5"),0))),0)</f>
        <v>0</v>
      </c>
      <c r="W7" s="21">
        <f ca="1">IFERROR(INDIRECT("'"&amp;$B$2&amp;"'!"&amp;ADDRESS(MATCH($B7,INDIRECT("'"&amp;$B$2&amp;"'!$B$1:$B$1095"),0),MATCH(V$5,INDIRECT("'"&amp;$B$2&amp;"'!5:5"),0)+1)),0)</f>
        <v>0</v>
      </c>
      <c r="X7" s="21">
        <f ca="1">IFERROR(INDIRECT("'"&amp;$B$2&amp;"'!"&amp;ADDRESS(MATCH($B7,INDIRECT("'"&amp;$B$2&amp;"'!$B$1:$B$1095"),0),MATCH(V$5,INDIRECT("'"&amp;$B$2&amp;"'!5:5"),0)+2)),0)</f>
        <v>0</v>
      </c>
      <c r="Y7" s="22">
        <f ca="1">+SUM(D7:X7)</f>
        <v>0</v>
      </c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  <c r="HQ7" s="16"/>
      <c r="HR7" s="16"/>
      <c r="HS7" s="16"/>
      <c r="HT7" s="16"/>
      <c r="HU7" s="16"/>
      <c r="HV7" s="16"/>
      <c r="HW7" s="16"/>
      <c r="HX7" s="16"/>
      <c r="HY7" s="16"/>
      <c r="HZ7" s="16"/>
      <c r="IA7" s="16"/>
      <c r="IB7" s="16"/>
      <c r="IC7" s="16"/>
      <c r="ID7" s="16"/>
    </row>
    <row r="8" spans="1:238" ht="12.75" customHeight="1" x14ac:dyDescent="0.2">
      <c r="A8" s="67" t="s">
        <v>145</v>
      </c>
      <c r="B8" s="20">
        <v>1003</v>
      </c>
      <c r="C8" s="68" t="s">
        <v>144</v>
      </c>
      <c r="D8" s="21">
        <f t="shared" ref="D8:D71" ca="1" si="0">IFERROR(INDIRECT("'"&amp;$B$2&amp;"'!"&amp;ADDRESS(MATCH($B8,INDIRECT("'"&amp;$B$2&amp;"'!$B$1:$B$1095"),0),MATCH(D$5,INDIRECT("'"&amp;$B$2&amp;"'!5:5"),0))),0)</f>
        <v>0</v>
      </c>
      <c r="E8" s="21">
        <f t="shared" ref="E8:E71" ca="1" si="1">IFERROR(INDIRECT("'"&amp;$B$2&amp;"'!"&amp;ADDRESS(MATCH($B8,INDIRECT("'"&amp;$B$2&amp;"'!$B$1:$B$1095"),0),MATCH(D$5,INDIRECT("'"&amp;$B$2&amp;"'!5:5"),0)+1)),0)</f>
        <v>0</v>
      </c>
      <c r="F8" s="21">
        <f t="shared" ref="F8:F71" ca="1" si="2">IFERROR(INDIRECT("'"&amp;$B$2&amp;"'!"&amp;ADDRESS(MATCH($B8,INDIRECT("'"&amp;$B$2&amp;"'!$B$1:$B$1095"),0),MATCH(D$5,INDIRECT("'"&amp;$B$2&amp;"'!5:5"),0)+2)),0)</f>
        <v>0</v>
      </c>
      <c r="G8" s="21">
        <f t="shared" ref="G8:G71" ca="1" si="3">IFERROR(INDIRECT("'"&amp;$B$2&amp;"'!"&amp;ADDRESS(MATCH($B8,INDIRECT("'"&amp;$B$2&amp;"'!$B$1:$B$1095"),0),MATCH(G$5,INDIRECT("'"&amp;$B$2&amp;"'!5:5"),0))),0)</f>
        <v>0</v>
      </c>
      <c r="H8" s="21">
        <f t="shared" ref="H8:H71" ca="1" si="4">IFERROR(INDIRECT("'"&amp;$B$2&amp;"'!"&amp;ADDRESS(MATCH($B8,INDIRECT("'"&amp;$B$2&amp;"'!$B$1:$B$1095"),0),MATCH(G$5,INDIRECT("'"&amp;$B$2&amp;"'!5:5"),0)+1)),0)</f>
        <v>0</v>
      </c>
      <c r="I8" s="21">
        <f t="shared" ref="I8:I71" ca="1" si="5">IFERROR(INDIRECT("'"&amp;$B$2&amp;"'!"&amp;ADDRESS(MATCH($B8,INDIRECT("'"&amp;$B$2&amp;"'!$B$1:$B$1095"),0),MATCH(G$5,INDIRECT("'"&amp;$B$2&amp;"'!5:5"),0)+2)),0)</f>
        <v>0</v>
      </c>
      <c r="J8" s="21">
        <f t="shared" ref="J8:J71" ca="1" si="6">IFERROR(INDIRECT("'"&amp;$B$2&amp;"'!"&amp;ADDRESS(MATCH($B8,INDIRECT("'"&amp;$B$2&amp;"'!$B$1:$B$1095"),0),MATCH(J$5,INDIRECT("'"&amp;$B$2&amp;"'!5:5"),0))),0)</f>
        <v>0</v>
      </c>
      <c r="K8" s="21">
        <f t="shared" ref="K8:K71" ca="1" si="7">IFERROR(INDIRECT("'"&amp;$B$2&amp;"'!"&amp;ADDRESS(MATCH($B8,INDIRECT("'"&amp;$B$2&amp;"'!$B$1:$B$1095"),0),MATCH(J$5,INDIRECT("'"&amp;$B$2&amp;"'!5:5"),0)+1)),0)</f>
        <v>0</v>
      </c>
      <c r="L8" s="21">
        <f t="shared" ref="L8:L71" ca="1" si="8">IFERROR(INDIRECT("'"&amp;$B$2&amp;"'!"&amp;ADDRESS(MATCH($B8,INDIRECT("'"&amp;$B$2&amp;"'!$B$1:$B$1095"),0),MATCH(J$5,INDIRECT("'"&amp;$B$2&amp;"'!5:5"),0)+2)),0)</f>
        <v>0</v>
      </c>
      <c r="M8" s="21">
        <f t="shared" ref="M8:M71" ca="1" si="9">IFERROR(INDIRECT("'"&amp;$B$2&amp;"'!"&amp;ADDRESS(MATCH($B8,INDIRECT("'"&amp;$B$2&amp;"'!$B$1:$B$1095"),0),MATCH(M$5,INDIRECT("'"&amp;$B$2&amp;"'!5:5"),0))),0)</f>
        <v>0</v>
      </c>
      <c r="N8" s="21">
        <f t="shared" ref="N8:N71" ca="1" si="10">IFERROR(INDIRECT("'"&amp;$B$2&amp;"'!"&amp;ADDRESS(MATCH($B8,INDIRECT("'"&amp;$B$2&amp;"'!$B$1:$B$1095"),0),MATCH(M$5,INDIRECT("'"&amp;$B$2&amp;"'!5:5"),0)+1)),0)</f>
        <v>0</v>
      </c>
      <c r="O8" s="21">
        <f t="shared" ref="O8:O71" ca="1" si="11">IFERROR(INDIRECT("'"&amp;$B$2&amp;"'!"&amp;ADDRESS(MATCH($B8,INDIRECT("'"&amp;$B$2&amp;"'!$B$1:$B$1095"),0),MATCH(M$5,INDIRECT("'"&amp;$B$2&amp;"'!5:5"),0)+2)),0)</f>
        <v>0</v>
      </c>
      <c r="P8" s="21">
        <f t="shared" ref="P8:P71" ca="1" si="12">IFERROR(INDIRECT("'"&amp;$B$2&amp;"'!"&amp;ADDRESS(MATCH($B8,INDIRECT("'"&amp;$B$2&amp;"'!$B$1:$B$1095"),0),MATCH(P$5,INDIRECT("'"&amp;$B$2&amp;"'!5:5"),0))),0)</f>
        <v>0</v>
      </c>
      <c r="Q8" s="21">
        <f t="shared" ref="Q8:Q71" ca="1" si="13">IFERROR(INDIRECT("'"&amp;$B$2&amp;"'!"&amp;ADDRESS(MATCH($B8,INDIRECT("'"&amp;$B$2&amp;"'!$B$1:$B$1095"),0),MATCH(P$5,INDIRECT("'"&amp;$B$2&amp;"'!5:5"),0)+1)),0)</f>
        <v>0</v>
      </c>
      <c r="R8" s="21">
        <f t="shared" ref="R8:R71" ca="1" si="14">IFERROR(INDIRECT("'"&amp;$B$2&amp;"'!"&amp;ADDRESS(MATCH($B8,INDIRECT("'"&amp;$B$2&amp;"'!$B$1:$B$1095"),0),MATCH(P$5,INDIRECT("'"&amp;$B$2&amp;"'!5:5"),0)+2)),0)</f>
        <v>0</v>
      </c>
      <c r="S8" s="21">
        <f t="shared" ref="S8:S71" ca="1" si="15">IFERROR(INDIRECT("'"&amp;$B$2&amp;"'!"&amp;ADDRESS(MATCH($B8,INDIRECT("'"&amp;$B$2&amp;"'!$B$1:$B$1095"),0),MATCH(S$5,INDIRECT("'"&amp;$B$2&amp;"'!5:5"),0))),0)</f>
        <v>0</v>
      </c>
      <c r="T8" s="21">
        <f t="shared" ref="T8:T71" ca="1" si="16">IFERROR(INDIRECT("'"&amp;$B$2&amp;"'!"&amp;ADDRESS(MATCH($B8,INDIRECT("'"&amp;$B$2&amp;"'!$B$1:$B$1095"),0),MATCH(S$5,INDIRECT("'"&amp;$B$2&amp;"'!5:5"),0)+1)),0)</f>
        <v>0</v>
      </c>
      <c r="U8" s="21">
        <f t="shared" ref="U8:U71" ca="1" si="17">IFERROR(INDIRECT("'"&amp;$B$2&amp;"'!"&amp;ADDRESS(MATCH($B8,INDIRECT("'"&amp;$B$2&amp;"'!$B$1:$B$1095"),0),MATCH(S$5,INDIRECT("'"&amp;$B$2&amp;"'!5:5"),0)+2)),0)</f>
        <v>0</v>
      </c>
      <c r="V8" s="21">
        <f t="shared" ref="V8:V71" ca="1" si="18">IFERROR(INDIRECT("'"&amp;$B$2&amp;"'!"&amp;ADDRESS(MATCH($B8,INDIRECT("'"&amp;$B$2&amp;"'!$B$1:$B$1095"),0),MATCH(V$5,INDIRECT("'"&amp;$B$2&amp;"'!5:5"),0))),0)</f>
        <v>0</v>
      </c>
      <c r="W8" s="21">
        <f t="shared" ref="W8:W71" ca="1" si="19">IFERROR(INDIRECT("'"&amp;$B$2&amp;"'!"&amp;ADDRESS(MATCH($B8,INDIRECT("'"&amp;$B$2&amp;"'!$B$1:$B$1095"),0),MATCH(V$5,INDIRECT("'"&amp;$B$2&amp;"'!5:5"),0)+1)),0)</f>
        <v>0</v>
      </c>
      <c r="X8" s="21">
        <f t="shared" ref="X8:X71" ca="1" si="20">IFERROR(INDIRECT("'"&amp;$B$2&amp;"'!"&amp;ADDRESS(MATCH($B8,INDIRECT("'"&amp;$B$2&amp;"'!$B$1:$B$1095"),0),MATCH(V$5,INDIRECT("'"&amp;$B$2&amp;"'!5:5"),0)+2)),0)</f>
        <v>0</v>
      </c>
      <c r="Y8" s="22">
        <f t="shared" ref="Y8:Y61" ca="1" si="21">+SUM(D8:X8)</f>
        <v>0</v>
      </c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  <c r="GF8" s="16"/>
      <c r="GG8" s="16"/>
      <c r="GH8" s="16"/>
      <c r="GI8" s="16"/>
      <c r="GJ8" s="16"/>
      <c r="GK8" s="16"/>
      <c r="GL8" s="16"/>
      <c r="GM8" s="16"/>
      <c r="GN8" s="16"/>
      <c r="GO8" s="16"/>
      <c r="GP8" s="16"/>
      <c r="GQ8" s="16"/>
      <c r="GR8" s="16"/>
      <c r="GS8" s="16"/>
      <c r="GT8" s="16"/>
      <c r="GU8" s="16"/>
      <c r="GV8" s="16"/>
      <c r="GW8" s="16"/>
      <c r="GX8" s="16"/>
      <c r="GY8" s="16"/>
      <c r="GZ8" s="16"/>
      <c r="HA8" s="16"/>
      <c r="HB8" s="16"/>
      <c r="HC8" s="16"/>
      <c r="HD8" s="16"/>
      <c r="HE8" s="16"/>
      <c r="HF8" s="16"/>
      <c r="HG8" s="16"/>
      <c r="HH8" s="16"/>
      <c r="HI8" s="16"/>
      <c r="HJ8" s="16"/>
      <c r="HK8" s="16"/>
      <c r="HL8" s="16"/>
      <c r="HM8" s="16"/>
      <c r="HN8" s="16"/>
      <c r="HO8" s="16"/>
      <c r="HP8" s="16"/>
      <c r="HQ8" s="16"/>
      <c r="HR8" s="16"/>
      <c r="HS8" s="16"/>
      <c r="HT8" s="16"/>
      <c r="HU8" s="16"/>
      <c r="HV8" s="16"/>
      <c r="HW8" s="16"/>
      <c r="HX8" s="16"/>
      <c r="HY8" s="16"/>
      <c r="HZ8" s="16"/>
      <c r="IA8" s="16"/>
      <c r="IB8" s="16"/>
      <c r="IC8" s="16"/>
      <c r="ID8" s="16"/>
    </row>
    <row r="9" spans="1:238" ht="12.75" customHeight="1" x14ac:dyDescent="0.2">
      <c r="A9" s="67" t="s">
        <v>146</v>
      </c>
      <c r="B9" s="20">
        <v>1004</v>
      </c>
      <c r="C9" s="68" t="s">
        <v>144</v>
      </c>
      <c r="D9" s="21">
        <f t="shared" ca="1" si="0"/>
        <v>0</v>
      </c>
      <c r="E9" s="21">
        <f t="shared" ca="1" si="1"/>
        <v>0</v>
      </c>
      <c r="F9" s="21">
        <f t="shared" ca="1" si="2"/>
        <v>0</v>
      </c>
      <c r="G9" s="21">
        <f t="shared" ca="1" si="3"/>
        <v>0</v>
      </c>
      <c r="H9" s="21">
        <f t="shared" ca="1" si="4"/>
        <v>0</v>
      </c>
      <c r="I9" s="21">
        <f t="shared" ca="1" si="5"/>
        <v>0</v>
      </c>
      <c r="J9" s="21">
        <f t="shared" ca="1" si="6"/>
        <v>0</v>
      </c>
      <c r="K9" s="21">
        <f t="shared" ca="1" si="7"/>
        <v>0</v>
      </c>
      <c r="L9" s="21">
        <f t="shared" ca="1" si="8"/>
        <v>0</v>
      </c>
      <c r="M9" s="21">
        <f t="shared" ca="1" si="9"/>
        <v>0</v>
      </c>
      <c r="N9" s="21">
        <f t="shared" ca="1" si="10"/>
        <v>0</v>
      </c>
      <c r="O9" s="21">
        <f t="shared" ca="1" si="11"/>
        <v>0</v>
      </c>
      <c r="P9" s="21">
        <f t="shared" ca="1" si="12"/>
        <v>0</v>
      </c>
      <c r="Q9" s="21">
        <f t="shared" ca="1" si="13"/>
        <v>0</v>
      </c>
      <c r="R9" s="21">
        <f t="shared" ca="1" si="14"/>
        <v>0</v>
      </c>
      <c r="S9" s="21">
        <f t="shared" ca="1" si="15"/>
        <v>0</v>
      </c>
      <c r="T9" s="21">
        <f t="shared" ca="1" si="16"/>
        <v>0</v>
      </c>
      <c r="U9" s="21">
        <f t="shared" ca="1" si="17"/>
        <v>0</v>
      </c>
      <c r="V9" s="21">
        <f t="shared" ca="1" si="18"/>
        <v>0</v>
      </c>
      <c r="W9" s="21">
        <f t="shared" ca="1" si="19"/>
        <v>0</v>
      </c>
      <c r="X9" s="21">
        <f t="shared" ca="1" si="20"/>
        <v>0</v>
      </c>
      <c r="Y9" s="22">
        <f t="shared" ca="1" si="21"/>
        <v>0</v>
      </c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6"/>
      <c r="DG9" s="16"/>
      <c r="DH9" s="16"/>
      <c r="DI9" s="16"/>
      <c r="DJ9" s="16"/>
      <c r="DK9" s="16"/>
      <c r="DL9" s="16"/>
      <c r="DM9" s="16"/>
      <c r="DN9" s="16"/>
      <c r="DO9" s="16"/>
      <c r="DP9" s="16"/>
      <c r="DQ9" s="16"/>
      <c r="DR9" s="16"/>
      <c r="DS9" s="16"/>
      <c r="DT9" s="16"/>
      <c r="DU9" s="16"/>
      <c r="DV9" s="16"/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16"/>
      <c r="GE9" s="16"/>
      <c r="GF9" s="16"/>
      <c r="GG9" s="16"/>
      <c r="GH9" s="16"/>
      <c r="GI9" s="16"/>
      <c r="GJ9" s="16"/>
      <c r="GK9" s="16"/>
      <c r="GL9" s="16"/>
      <c r="GM9" s="16"/>
      <c r="GN9" s="16"/>
      <c r="GO9" s="16"/>
      <c r="GP9" s="16"/>
      <c r="GQ9" s="16"/>
      <c r="GR9" s="16"/>
      <c r="GS9" s="16"/>
      <c r="GT9" s="16"/>
      <c r="GU9" s="16"/>
      <c r="GV9" s="16"/>
      <c r="GW9" s="16"/>
      <c r="GX9" s="16"/>
      <c r="GY9" s="16"/>
      <c r="GZ9" s="16"/>
      <c r="HA9" s="16"/>
      <c r="HB9" s="16"/>
      <c r="HC9" s="16"/>
      <c r="HD9" s="16"/>
      <c r="HE9" s="16"/>
      <c r="HF9" s="16"/>
      <c r="HG9" s="16"/>
      <c r="HH9" s="16"/>
      <c r="HI9" s="16"/>
      <c r="HJ9" s="16"/>
      <c r="HK9" s="16"/>
      <c r="HL9" s="16"/>
      <c r="HM9" s="16"/>
      <c r="HN9" s="16"/>
      <c r="HO9" s="16"/>
      <c r="HP9" s="16"/>
      <c r="HQ9" s="16"/>
      <c r="HR9" s="16"/>
      <c r="HS9" s="16"/>
      <c r="HT9" s="16"/>
      <c r="HU9" s="16"/>
      <c r="HV9" s="16"/>
      <c r="HW9" s="16"/>
      <c r="HX9" s="16"/>
      <c r="HY9" s="16"/>
      <c r="HZ9" s="16"/>
      <c r="IA9" s="16"/>
      <c r="IB9" s="16"/>
      <c r="IC9" s="16"/>
      <c r="ID9" s="16"/>
    </row>
    <row r="10" spans="1:238" ht="12.75" customHeight="1" x14ac:dyDescent="0.2">
      <c r="A10" s="67" t="s">
        <v>147</v>
      </c>
      <c r="B10" s="20">
        <v>1005</v>
      </c>
      <c r="C10" s="68" t="s">
        <v>144</v>
      </c>
      <c r="D10" s="21">
        <f t="shared" ca="1" si="0"/>
        <v>0</v>
      </c>
      <c r="E10" s="21">
        <f t="shared" ca="1" si="1"/>
        <v>0</v>
      </c>
      <c r="F10" s="21">
        <f t="shared" ca="1" si="2"/>
        <v>0</v>
      </c>
      <c r="G10" s="21">
        <f t="shared" ca="1" si="3"/>
        <v>0</v>
      </c>
      <c r="H10" s="21">
        <f t="shared" ca="1" si="4"/>
        <v>0</v>
      </c>
      <c r="I10" s="21">
        <f t="shared" ca="1" si="5"/>
        <v>0</v>
      </c>
      <c r="J10" s="21">
        <f t="shared" ca="1" si="6"/>
        <v>0</v>
      </c>
      <c r="K10" s="21">
        <f t="shared" ca="1" si="7"/>
        <v>0</v>
      </c>
      <c r="L10" s="21">
        <f t="shared" ca="1" si="8"/>
        <v>0</v>
      </c>
      <c r="M10" s="21">
        <f t="shared" ca="1" si="9"/>
        <v>0</v>
      </c>
      <c r="N10" s="21">
        <f t="shared" ca="1" si="10"/>
        <v>0</v>
      </c>
      <c r="O10" s="21">
        <f t="shared" ca="1" si="11"/>
        <v>0</v>
      </c>
      <c r="P10" s="21">
        <f t="shared" ca="1" si="12"/>
        <v>0</v>
      </c>
      <c r="Q10" s="21">
        <f t="shared" ca="1" si="13"/>
        <v>0</v>
      </c>
      <c r="R10" s="21">
        <f t="shared" ca="1" si="14"/>
        <v>0</v>
      </c>
      <c r="S10" s="21">
        <f t="shared" ca="1" si="15"/>
        <v>0</v>
      </c>
      <c r="T10" s="21">
        <f t="shared" ca="1" si="16"/>
        <v>0</v>
      </c>
      <c r="U10" s="21">
        <f t="shared" ca="1" si="17"/>
        <v>0</v>
      </c>
      <c r="V10" s="21">
        <f t="shared" ca="1" si="18"/>
        <v>0</v>
      </c>
      <c r="W10" s="21">
        <f t="shared" ca="1" si="19"/>
        <v>0</v>
      </c>
      <c r="X10" s="21">
        <f t="shared" ca="1" si="20"/>
        <v>0</v>
      </c>
      <c r="Y10" s="22">
        <f t="shared" ca="1" si="21"/>
        <v>0</v>
      </c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16"/>
      <c r="GE10" s="16"/>
      <c r="GF10" s="16"/>
      <c r="GG10" s="16"/>
      <c r="GH10" s="16"/>
      <c r="GI10" s="16"/>
      <c r="GJ10" s="16"/>
      <c r="GK10" s="16"/>
      <c r="GL10" s="16"/>
      <c r="GM10" s="16"/>
      <c r="GN10" s="16"/>
      <c r="GO10" s="16"/>
      <c r="GP10" s="16"/>
      <c r="GQ10" s="16"/>
      <c r="GR10" s="16"/>
      <c r="GS10" s="16"/>
      <c r="GT10" s="16"/>
      <c r="GU10" s="16"/>
      <c r="GV10" s="16"/>
      <c r="GW10" s="16"/>
      <c r="GX10" s="16"/>
      <c r="GY10" s="16"/>
      <c r="GZ10" s="16"/>
      <c r="HA10" s="16"/>
      <c r="HB10" s="16"/>
      <c r="HC10" s="16"/>
      <c r="HD10" s="16"/>
      <c r="HE10" s="16"/>
      <c r="HF10" s="16"/>
      <c r="HG10" s="16"/>
      <c r="HH10" s="16"/>
      <c r="HI10" s="16"/>
      <c r="HJ10" s="16"/>
      <c r="HK10" s="16"/>
      <c r="HL10" s="16"/>
      <c r="HM10" s="16"/>
      <c r="HN10" s="16"/>
      <c r="HO10" s="16"/>
      <c r="HP10" s="16"/>
      <c r="HQ10" s="16"/>
      <c r="HR10" s="16"/>
      <c r="HS10" s="16"/>
      <c r="HT10" s="16"/>
      <c r="HU10" s="16"/>
      <c r="HV10" s="16"/>
      <c r="HW10" s="16"/>
      <c r="HX10" s="16"/>
      <c r="HY10" s="16"/>
      <c r="HZ10" s="16"/>
      <c r="IA10" s="16"/>
      <c r="IB10" s="16"/>
      <c r="IC10" s="16"/>
      <c r="ID10" s="16"/>
    </row>
    <row r="11" spans="1:238" ht="12.75" customHeight="1" x14ac:dyDescent="0.2">
      <c r="A11" s="67" t="s">
        <v>148</v>
      </c>
      <c r="B11" s="20">
        <v>1006</v>
      </c>
      <c r="C11" s="68" t="s">
        <v>144</v>
      </c>
      <c r="D11" s="21">
        <f t="shared" ca="1" si="0"/>
        <v>0</v>
      </c>
      <c r="E11" s="21">
        <f t="shared" ca="1" si="1"/>
        <v>0</v>
      </c>
      <c r="F11" s="21">
        <f t="shared" ca="1" si="2"/>
        <v>0</v>
      </c>
      <c r="G11" s="21">
        <f t="shared" ca="1" si="3"/>
        <v>0</v>
      </c>
      <c r="H11" s="21">
        <f t="shared" ca="1" si="4"/>
        <v>0</v>
      </c>
      <c r="I11" s="21">
        <f t="shared" ca="1" si="5"/>
        <v>0</v>
      </c>
      <c r="J11" s="21">
        <f t="shared" ca="1" si="6"/>
        <v>0</v>
      </c>
      <c r="K11" s="21">
        <f t="shared" ca="1" si="7"/>
        <v>0</v>
      </c>
      <c r="L11" s="21">
        <f t="shared" ca="1" si="8"/>
        <v>0</v>
      </c>
      <c r="M11" s="21">
        <f t="shared" ca="1" si="9"/>
        <v>0</v>
      </c>
      <c r="N11" s="21">
        <f t="shared" ca="1" si="10"/>
        <v>0</v>
      </c>
      <c r="O11" s="21">
        <f t="shared" ca="1" si="11"/>
        <v>0</v>
      </c>
      <c r="P11" s="21">
        <f t="shared" ca="1" si="12"/>
        <v>0</v>
      </c>
      <c r="Q11" s="21">
        <f t="shared" ca="1" si="13"/>
        <v>0</v>
      </c>
      <c r="R11" s="21">
        <f t="shared" ca="1" si="14"/>
        <v>0</v>
      </c>
      <c r="S11" s="21">
        <f t="shared" ca="1" si="15"/>
        <v>0</v>
      </c>
      <c r="T11" s="21">
        <f t="shared" ca="1" si="16"/>
        <v>0</v>
      </c>
      <c r="U11" s="21">
        <f t="shared" ca="1" si="17"/>
        <v>0</v>
      </c>
      <c r="V11" s="21">
        <f t="shared" ca="1" si="18"/>
        <v>0</v>
      </c>
      <c r="W11" s="21">
        <f t="shared" ca="1" si="19"/>
        <v>0</v>
      </c>
      <c r="X11" s="21">
        <f t="shared" ca="1" si="20"/>
        <v>0</v>
      </c>
      <c r="Y11" s="22">
        <f t="shared" ca="1" si="21"/>
        <v>0</v>
      </c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16"/>
      <c r="GE11" s="16"/>
      <c r="GF11" s="16"/>
      <c r="GG11" s="16"/>
      <c r="GH11" s="16"/>
      <c r="GI11" s="16"/>
      <c r="GJ11" s="16"/>
      <c r="GK11" s="16"/>
      <c r="GL11" s="16"/>
      <c r="GM11" s="16"/>
      <c r="GN11" s="16"/>
      <c r="GO11" s="16"/>
      <c r="GP11" s="16"/>
      <c r="GQ11" s="16"/>
      <c r="GR11" s="16"/>
      <c r="GS11" s="16"/>
      <c r="GT11" s="16"/>
      <c r="GU11" s="16"/>
      <c r="GV11" s="16"/>
      <c r="GW11" s="16"/>
      <c r="GX11" s="16"/>
      <c r="GY11" s="16"/>
      <c r="GZ11" s="16"/>
      <c r="HA11" s="16"/>
      <c r="HB11" s="16"/>
      <c r="HC11" s="16"/>
      <c r="HD11" s="16"/>
      <c r="HE11" s="16"/>
      <c r="HF11" s="16"/>
      <c r="HG11" s="16"/>
      <c r="HH11" s="16"/>
      <c r="HI11" s="16"/>
      <c r="HJ11" s="16"/>
      <c r="HK11" s="16"/>
      <c r="HL11" s="16"/>
      <c r="HM11" s="16"/>
      <c r="HN11" s="16"/>
      <c r="HO11" s="16"/>
      <c r="HP11" s="16"/>
      <c r="HQ11" s="16"/>
      <c r="HR11" s="16"/>
      <c r="HS11" s="16"/>
      <c r="HT11" s="16"/>
      <c r="HU11" s="16"/>
      <c r="HV11" s="16"/>
      <c r="HW11" s="16"/>
      <c r="HX11" s="16"/>
      <c r="HY11" s="16"/>
      <c r="HZ11" s="16"/>
      <c r="IA11" s="16"/>
      <c r="IB11" s="16"/>
      <c r="IC11" s="16"/>
      <c r="ID11" s="16"/>
    </row>
    <row r="12" spans="1:238" ht="12.75" customHeight="1" x14ac:dyDescent="0.2">
      <c r="A12" s="67" t="s">
        <v>149</v>
      </c>
      <c r="B12" s="20">
        <v>1007</v>
      </c>
      <c r="C12" s="68" t="s">
        <v>144</v>
      </c>
      <c r="D12" s="21">
        <f t="shared" ca="1" si="0"/>
        <v>0</v>
      </c>
      <c r="E12" s="21">
        <f t="shared" ca="1" si="1"/>
        <v>0</v>
      </c>
      <c r="F12" s="21">
        <f t="shared" ca="1" si="2"/>
        <v>0</v>
      </c>
      <c r="G12" s="21">
        <f t="shared" ca="1" si="3"/>
        <v>0</v>
      </c>
      <c r="H12" s="21">
        <f t="shared" ca="1" si="4"/>
        <v>0</v>
      </c>
      <c r="I12" s="21">
        <f t="shared" ca="1" si="5"/>
        <v>0</v>
      </c>
      <c r="J12" s="21">
        <f t="shared" ca="1" si="6"/>
        <v>0</v>
      </c>
      <c r="K12" s="21">
        <f t="shared" ca="1" si="7"/>
        <v>0</v>
      </c>
      <c r="L12" s="21">
        <f t="shared" ca="1" si="8"/>
        <v>0</v>
      </c>
      <c r="M12" s="21">
        <f t="shared" ca="1" si="9"/>
        <v>0</v>
      </c>
      <c r="N12" s="21">
        <f t="shared" ca="1" si="10"/>
        <v>0</v>
      </c>
      <c r="O12" s="21">
        <f t="shared" ca="1" si="11"/>
        <v>0</v>
      </c>
      <c r="P12" s="21">
        <f t="shared" ca="1" si="12"/>
        <v>0</v>
      </c>
      <c r="Q12" s="21">
        <f t="shared" ca="1" si="13"/>
        <v>0</v>
      </c>
      <c r="R12" s="21">
        <f t="shared" ca="1" si="14"/>
        <v>0</v>
      </c>
      <c r="S12" s="21">
        <f t="shared" ca="1" si="15"/>
        <v>0</v>
      </c>
      <c r="T12" s="21">
        <f t="shared" ca="1" si="16"/>
        <v>0</v>
      </c>
      <c r="U12" s="21">
        <f t="shared" ca="1" si="17"/>
        <v>0</v>
      </c>
      <c r="V12" s="21">
        <f t="shared" ca="1" si="18"/>
        <v>0</v>
      </c>
      <c r="W12" s="21">
        <f t="shared" ca="1" si="19"/>
        <v>0</v>
      </c>
      <c r="X12" s="21">
        <f t="shared" ca="1" si="20"/>
        <v>0</v>
      </c>
      <c r="Y12" s="22">
        <f t="shared" ca="1" si="21"/>
        <v>0</v>
      </c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  <c r="GL12" s="16"/>
      <c r="GM12" s="16"/>
      <c r="GN12" s="16"/>
      <c r="GO12" s="16"/>
      <c r="GP12" s="16"/>
      <c r="GQ12" s="16"/>
      <c r="GR12" s="16"/>
      <c r="GS12" s="16"/>
      <c r="GT12" s="16"/>
      <c r="GU12" s="16"/>
      <c r="GV12" s="16"/>
      <c r="GW12" s="16"/>
      <c r="GX12" s="16"/>
      <c r="GY12" s="16"/>
      <c r="GZ12" s="16"/>
      <c r="HA12" s="16"/>
      <c r="HB12" s="16"/>
      <c r="HC12" s="16"/>
      <c r="HD12" s="16"/>
      <c r="HE12" s="16"/>
      <c r="HF12" s="16"/>
      <c r="HG12" s="16"/>
      <c r="HH12" s="16"/>
      <c r="HI12" s="16"/>
      <c r="HJ12" s="16"/>
      <c r="HK12" s="16"/>
      <c r="HL12" s="16"/>
      <c r="HM12" s="16"/>
      <c r="HN12" s="16"/>
      <c r="HO12" s="16"/>
      <c r="HP12" s="16"/>
      <c r="HQ12" s="16"/>
      <c r="HR12" s="16"/>
      <c r="HS12" s="16"/>
      <c r="HT12" s="16"/>
      <c r="HU12" s="16"/>
      <c r="HV12" s="16"/>
      <c r="HW12" s="16"/>
      <c r="HX12" s="16"/>
      <c r="HY12" s="16"/>
      <c r="HZ12" s="16"/>
      <c r="IA12" s="16"/>
      <c r="IB12" s="16"/>
      <c r="IC12" s="16"/>
      <c r="ID12" s="16"/>
    </row>
    <row r="13" spans="1:238" ht="12.75" customHeight="1" x14ac:dyDescent="0.2">
      <c r="A13" s="67" t="s">
        <v>150</v>
      </c>
      <c r="B13" s="20">
        <v>1008</v>
      </c>
      <c r="C13" s="68" t="s">
        <v>144</v>
      </c>
      <c r="D13" s="21">
        <f t="shared" ca="1" si="0"/>
        <v>0</v>
      </c>
      <c r="E13" s="21">
        <f t="shared" ca="1" si="1"/>
        <v>0</v>
      </c>
      <c r="F13" s="21">
        <f t="shared" ca="1" si="2"/>
        <v>0</v>
      </c>
      <c r="G13" s="21">
        <f t="shared" ca="1" si="3"/>
        <v>0</v>
      </c>
      <c r="H13" s="21">
        <f t="shared" ca="1" si="4"/>
        <v>0</v>
      </c>
      <c r="I13" s="21">
        <f t="shared" ca="1" si="5"/>
        <v>0</v>
      </c>
      <c r="J13" s="21">
        <f t="shared" ca="1" si="6"/>
        <v>0</v>
      </c>
      <c r="K13" s="21">
        <f t="shared" ca="1" si="7"/>
        <v>0</v>
      </c>
      <c r="L13" s="21">
        <f t="shared" ca="1" si="8"/>
        <v>0</v>
      </c>
      <c r="M13" s="21">
        <f t="shared" ca="1" si="9"/>
        <v>0</v>
      </c>
      <c r="N13" s="21">
        <f t="shared" ca="1" si="10"/>
        <v>0</v>
      </c>
      <c r="O13" s="21">
        <f t="shared" ca="1" si="11"/>
        <v>0</v>
      </c>
      <c r="P13" s="21">
        <f t="shared" ca="1" si="12"/>
        <v>0</v>
      </c>
      <c r="Q13" s="21">
        <f t="shared" ca="1" si="13"/>
        <v>0</v>
      </c>
      <c r="R13" s="21">
        <f t="shared" ca="1" si="14"/>
        <v>0</v>
      </c>
      <c r="S13" s="21">
        <f t="shared" ca="1" si="15"/>
        <v>0</v>
      </c>
      <c r="T13" s="21">
        <f t="shared" ca="1" si="16"/>
        <v>0</v>
      </c>
      <c r="U13" s="21">
        <f t="shared" ca="1" si="17"/>
        <v>0</v>
      </c>
      <c r="V13" s="21">
        <f t="shared" ca="1" si="18"/>
        <v>0</v>
      </c>
      <c r="W13" s="21">
        <f t="shared" ca="1" si="19"/>
        <v>0</v>
      </c>
      <c r="X13" s="21">
        <f t="shared" ca="1" si="20"/>
        <v>0</v>
      </c>
      <c r="Y13" s="22">
        <f t="shared" ca="1" si="21"/>
        <v>0</v>
      </c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  <c r="GC13" s="16"/>
      <c r="GD13" s="16"/>
      <c r="GE13" s="16"/>
      <c r="GF13" s="16"/>
      <c r="GG13" s="16"/>
      <c r="GH13" s="16"/>
      <c r="GI13" s="16"/>
      <c r="GJ13" s="16"/>
      <c r="GK13" s="16"/>
      <c r="GL13" s="16"/>
      <c r="GM13" s="16"/>
      <c r="GN13" s="16"/>
      <c r="GO13" s="16"/>
      <c r="GP13" s="16"/>
      <c r="GQ13" s="16"/>
      <c r="GR13" s="16"/>
      <c r="GS13" s="16"/>
      <c r="GT13" s="16"/>
      <c r="GU13" s="16"/>
      <c r="GV13" s="16"/>
      <c r="GW13" s="16"/>
      <c r="GX13" s="16"/>
      <c r="GY13" s="16"/>
      <c r="GZ13" s="16"/>
      <c r="HA13" s="16"/>
      <c r="HB13" s="16"/>
      <c r="HC13" s="16"/>
      <c r="HD13" s="16"/>
      <c r="HE13" s="16"/>
      <c r="HF13" s="16"/>
      <c r="HG13" s="16"/>
      <c r="HH13" s="16"/>
      <c r="HI13" s="16"/>
      <c r="HJ13" s="16"/>
      <c r="HK13" s="16"/>
      <c r="HL13" s="16"/>
      <c r="HM13" s="16"/>
      <c r="HN13" s="16"/>
      <c r="HO13" s="16"/>
      <c r="HP13" s="16"/>
      <c r="HQ13" s="16"/>
      <c r="HR13" s="16"/>
      <c r="HS13" s="16"/>
      <c r="HT13" s="16"/>
      <c r="HU13" s="16"/>
      <c r="HV13" s="16"/>
      <c r="HW13" s="16"/>
      <c r="HX13" s="16"/>
      <c r="HY13" s="16"/>
      <c r="HZ13" s="16"/>
      <c r="IA13" s="16"/>
      <c r="IB13" s="16"/>
      <c r="IC13" s="16"/>
      <c r="ID13" s="16"/>
    </row>
    <row r="14" spans="1:238" ht="12.75" customHeight="1" x14ac:dyDescent="0.2">
      <c r="A14" s="67" t="s">
        <v>151</v>
      </c>
      <c r="B14" s="20">
        <v>1009</v>
      </c>
      <c r="C14" s="68" t="s">
        <v>144</v>
      </c>
      <c r="D14" s="21">
        <f t="shared" ca="1" si="0"/>
        <v>0</v>
      </c>
      <c r="E14" s="21">
        <f t="shared" ca="1" si="1"/>
        <v>0</v>
      </c>
      <c r="F14" s="21">
        <f t="shared" ca="1" si="2"/>
        <v>0</v>
      </c>
      <c r="G14" s="21">
        <f t="shared" ca="1" si="3"/>
        <v>0</v>
      </c>
      <c r="H14" s="21">
        <f t="shared" ca="1" si="4"/>
        <v>0</v>
      </c>
      <c r="I14" s="21">
        <f t="shared" ca="1" si="5"/>
        <v>0</v>
      </c>
      <c r="J14" s="21">
        <f t="shared" ca="1" si="6"/>
        <v>0</v>
      </c>
      <c r="K14" s="21">
        <f t="shared" ca="1" si="7"/>
        <v>0</v>
      </c>
      <c r="L14" s="21">
        <f t="shared" ca="1" si="8"/>
        <v>0</v>
      </c>
      <c r="M14" s="21">
        <f t="shared" ca="1" si="9"/>
        <v>0</v>
      </c>
      <c r="N14" s="21">
        <f t="shared" ca="1" si="10"/>
        <v>0</v>
      </c>
      <c r="O14" s="21">
        <f t="shared" ca="1" si="11"/>
        <v>0</v>
      </c>
      <c r="P14" s="21">
        <f t="shared" ca="1" si="12"/>
        <v>0</v>
      </c>
      <c r="Q14" s="21">
        <f t="shared" ca="1" si="13"/>
        <v>0</v>
      </c>
      <c r="R14" s="21">
        <f t="shared" ca="1" si="14"/>
        <v>0</v>
      </c>
      <c r="S14" s="21">
        <f t="shared" ca="1" si="15"/>
        <v>0</v>
      </c>
      <c r="T14" s="21">
        <f t="shared" ca="1" si="16"/>
        <v>0</v>
      </c>
      <c r="U14" s="21">
        <f t="shared" ca="1" si="17"/>
        <v>0</v>
      </c>
      <c r="V14" s="21">
        <f t="shared" ca="1" si="18"/>
        <v>0</v>
      </c>
      <c r="W14" s="21">
        <f t="shared" ca="1" si="19"/>
        <v>0</v>
      </c>
      <c r="X14" s="21">
        <f t="shared" ca="1" si="20"/>
        <v>0</v>
      </c>
      <c r="Y14" s="22">
        <f t="shared" ca="1" si="21"/>
        <v>0</v>
      </c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  <c r="GL14" s="16"/>
      <c r="GM14" s="16"/>
      <c r="GN14" s="16"/>
      <c r="GO14" s="16"/>
      <c r="GP14" s="16"/>
      <c r="GQ14" s="16"/>
      <c r="GR14" s="16"/>
      <c r="GS14" s="16"/>
      <c r="GT14" s="16"/>
      <c r="GU14" s="16"/>
      <c r="GV14" s="16"/>
      <c r="GW14" s="16"/>
      <c r="GX14" s="16"/>
      <c r="GY14" s="16"/>
      <c r="GZ14" s="16"/>
      <c r="HA14" s="16"/>
      <c r="HB14" s="16"/>
      <c r="HC14" s="16"/>
      <c r="HD14" s="16"/>
      <c r="HE14" s="16"/>
      <c r="HF14" s="16"/>
      <c r="HG14" s="16"/>
      <c r="HH14" s="16"/>
      <c r="HI14" s="16"/>
      <c r="HJ14" s="16"/>
      <c r="HK14" s="16"/>
      <c r="HL14" s="16"/>
      <c r="HM14" s="16"/>
      <c r="HN14" s="16"/>
      <c r="HO14" s="16"/>
      <c r="HP14" s="16"/>
      <c r="HQ14" s="16"/>
      <c r="HR14" s="16"/>
      <c r="HS14" s="16"/>
      <c r="HT14" s="16"/>
      <c r="HU14" s="16"/>
      <c r="HV14" s="16"/>
      <c r="HW14" s="16"/>
      <c r="HX14" s="16"/>
      <c r="HY14" s="16"/>
      <c r="HZ14" s="16"/>
      <c r="IA14" s="16"/>
      <c r="IB14" s="16"/>
      <c r="IC14" s="16"/>
      <c r="ID14" s="16"/>
    </row>
    <row r="15" spans="1:238" ht="12.75" customHeight="1" x14ac:dyDescent="0.2">
      <c r="A15" s="67" t="s">
        <v>152</v>
      </c>
      <c r="B15" s="20">
        <v>1010</v>
      </c>
      <c r="C15" s="68" t="s">
        <v>144</v>
      </c>
      <c r="D15" s="21">
        <f t="shared" ca="1" si="0"/>
        <v>0</v>
      </c>
      <c r="E15" s="21">
        <f t="shared" ca="1" si="1"/>
        <v>0</v>
      </c>
      <c r="F15" s="21">
        <f t="shared" ca="1" si="2"/>
        <v>0</v>
      </c>
      <c r="G15" s="21">
        <f t="shared" ca="1" si="3"/>
        <v>0</v>
      </c>
      <c r="H15" s="21">
        <f t="shared" ca="1" si="4"/>
        <v>0</v>
      </c>
      <c r="I15" s="21">
        <f t="shared" ca="1" si="5"/>
        <v>0</v>
      </c>
      <c r="J15" s="21">
        <f t="shared" ca="1" si="6"/>
        <v>0</v>
      </c>
      <c r="K15" s="21">
        <f t="shared" ca="1" si="7"/>
        <v>0</v>
      </c>
      <c r="L15" s="21">
        <f t="shared" ca="1" si="8"/>
        <v>0</v>
      </c>
      <c r="M15" s="21">
        <f t="shared" ca="1" si="9"/>
        <v>0</v>
      </c>
      <c r="N15" s="21">
        <f t="shared" ca="1" si="10"/>
        <v>0</v>
      </c>
      <c r="O15" s="21">
        <f t="shared" ca="1" si="11"/>
        <v>0</v>
      </c>
      <c r="P15" s="21">
        <f t="shared" ca="1" si="12"/>
        <v>0</v>
      </c>
      <c r="Q15" s="21">
        <f t="shared" ca="1" si="13"/>
        <v>0</v>
      </c>
      <c r="R15" s="21">
        <f t="shared" ca="1" si="14"/>
        <v>0</v>
      </c>
      <c r="S15" s="21">
        <f t="shared" ca="1" si="15"/>
        <v>0</v>
      </c>
      <c r="T15" s="21">
        <f t="shared" ca="1" si="16"/>
        <v>0</v>
      </c>
      <c r="U15" s="21">
        <f t="shared" ca="1" si="17"/>
        <v>0</v>
      </c>
      <c r="V15" s="21">
        <f t="shared" ca="1" si="18"/>
        <v>0</v>
      </c>
      <c r="W15" s="21">
        <f t="shared" ca="1" si="19"/>
        <v>0</v>
      </c>
      <c r="X15" s="21">
        <f t="shared" ca="1" si="20"/>
        <v>0</v>
      </c>
      <c r="Y15" s="22">
        <f t="shared" ca="1" si="21"/>
        <v>0</v>
      </c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/>
      <c r="HN15" s="16"/>
      <c r="HO15" s="16"/>
      <c r="HP15" s="16"/>
      <c r="HQ15" s="16"/>
      <c r="HR15" s="16"/>
      <c r="HS15" s="16"/>
      <c r="HT15" s="16"/>
      <c r="HU15" s="16"/>
      <c r="HV15" s="16"/>
      <c r="HW15" s="16"/>
      <c r="HX15" s="16"/>
      <c r="HY15" s="16"/>
      <c r="HZ15" s="16"/>
      <c r="IA15" s="16"/>
      <c r="IB15" s="16"/>
      <c r="IC15" s="16"/>
      <c r="ID15" s="16"/>
    </row>
    <row r="16" spans="1:238" ht="12.75" customHeight="1" x14ac:dyDescent="0.2">
      <c r="A16" s="67" t="s">
        <v>153</v>
      </c>
      <c r="B16" s="20">
        <v>1011</v>
      </c>
      <c r="C16" s="68" t="s">
        <v>144</v>
      </c>
      <c r="D16" s="21">
        <f t="shared" ca="1" si="0"/>
        <v>0</v>
      </c>
      <c r="E16" s="21">
        <f t="shared" ca="1" si="1"/>
        <v>0</v>
      </c>
      <c r="F16" s="21">
        <f t="shared" ca="1" si="2"/>
        <v>0</v>
      </c>
      <c r="G16" s="21">
        <f t="shared" ca="1" si="3"/>
        <v>0</v>
      </c>
      <c r="H16" s="21">
        <f t="shared" ca="1" si="4"/>
        <v>0</v>
      </c>
      <c r="I16" s="21">
        <f t="shared" ca="1" si="5"/>
        <v>0</v>
      </c>
      <c r="J16" s="21">
        <f t="shared" ca="1" si="6"/>
        <v>0</v>
      </c>
      <c r="K16" s="21">
        <f t="shared" ca="1" si="7"/>
        <v>0</v>
      </c>
      <c r="L16" s="21">
        <f t="shared" ca="1" si="8"/>
        <v>0</v>
      </c>
      <c r="M16" s="21">
        <f t="shared" ca="1" si="9"/>
        <v>0</v>
      </c>
      <c r="N16" s="21">
        <f t="shared" ca="1" si="10"/>
        <v>0</v>
      </c>
      <c r="O16" s="21">
        <f t="shared" ca="1" si="11"/>
        <v>0</v>
      </c>
      <c r="P16" s="21">
        <f t="shared" ca="1" si="12"/>
        <v>0</v>
      </c>
      <c r="Q16" s="21">
        <f t="shared" ca="1" si="13"/>
        <v>0</v>
      </c>
      <c r="R16" s="21">
        <f t="shared" ca="1" si="14"/>
        <v>0</v>
      </c>
      <c r="S16" s="21">
        <f t="shared" ca="1" si="15"/>
        <v>0</v>
      </c>
      <c r="T16" s="21">
        <f t="shared" ca="1" si="16"/>
        <v>0</v>
      </c>
      <c r="U16" s="21">
        <f t="shared" ca="1" si="17"/>
        <v>0</v>
      </c>
      <c r="V16" s="21">
        <f t="shared" ca="1" si="18"/>
        <v>0</v>
      </c>
      <c r="W16" s="21">
        <f t="shared" ca="1" si="19"/>
        <v>0</v>
      </c>
      <c r="X16" s="21">
        <f t="shared" ca="1" si="20"/>
        <v>0</v>
      </c>
      <c r="Y16" s="22">
        <f t="shared" ca="1" si="21"/>
        <v>0</v>
      </c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/>
      <c r="DV16" s="16"/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  <c r="GC16" s="16"/>
      <c r="GD16" s="16"/>
      <c r="GE16" s="16"/>
      <c r="GF16" s="16"/>
      <c r="GG16" s="16"/>
      <c r="GH16" s="16"/>
      <c r="GI16" s="16"/>
      <c r="GJ16" s="16"/>
      <c r="GK16" s="16"/>
      <c r="GL16" s="16"/>
      <c r="GM16" s="16"/>
      <c r="GN16" s="16"/>
      <c r="GO16" s="16"/>
      <c r="GP16" s="16"/>
      <c r="GQ16" s="16"/>
      <c r="GR16" s="16"/>
      <c r="GS16" s="16"/>
      <c r="GT16" s="16"/>
      <c r="GU16" s="16"/>
      <c r="GV16" s="16"/>
      <c r="GW16" s="16"/>
      <c r="GX16" s="16"/>
      <c r="GY16" s="16"/>
      <c r="GZ16" s="16"/>
      <c r="HA16" s="16"/>
      <c r="HB16" s="16"/>
      <c r="HC16" s="16"/>
      <c r="HD16" s="16"/>
      <c r="HE16" s="16"/>
      <c r="HF16" s="16"/>
      <c r="HG16" s="16"/>
      <c r="HH16" s="16"/>
      <c r="HI16" s="16"/>
      <c r="HJ16" s="16"/>
      <c r="HK16" s="16"/>
      <c r="HL16" s="16"/>
      <c r="HM16" s="16"/>
      <c r="HN16" s="16"/>
      <c r="HO16" s="16"/>
      <c r="HP16" s="16"/>
      <c r="HQ16" s="16"/>
      <c r="HR16" s="16"/>
      <c r="HS16" s="16"/>
      <c r="HT16" s="16"/>
      <c r="HU16" s="16"/>
      <c r="HV16" s="16"/>
      <c r="HW16" s="16"/>
      <c r="HX16" s="16"/>
      <c r="HY16" s="16"/>
      <c r="HZ16" s="16"/>
      <c r="IA16" s="16"/>
      <c r="IB16" s="16"/>
      <c r="IC16" s="16"/>
      <c r="ID16" s="16"/>
    </row>
    <row r="17" spans="1:238" ht="12.75" customHeight="1" x14ac:dyDescent="0.2">
      <c r="A17" s="67" t="s">
        <v>154</v>
      </c>
      <c r="B17" s="20">
        <v>1012</v>
      </c>
      <c r="C17" s="68" t="s">
        <v>144</v>
      </c>
      <c r="D17" s="21">
        <f t="shared" ca="1" si="0"/>
        <v>0</v>
      </c>
      <c r="E17" s="21">
        <f t="shared" ca="1" si="1"/>
        <v>0</v>
      </c>
      <c r="F17" s="21">
        <f t="shared" ca="1" si="2"/>
        <v>0</v>
      </c>
      <c r="G17" s="21">
        <f t="shared" ca="1" si="3"/>
        <v>0</v>
      </c>
      <c r="H17" s="21">
        <f t="shared" ca="1" si="4"/>
        <v>0</v>
      </c>
      <c r="I17" s="21">
        <f t="shared" ca="1" si="5"/>
        <v>0</v>
      </c>
      <c r="J17" s="21">
        <f t="shared" ca="1" si="6"/>
        <v>0</v>
      </c>
      <c r="K17" s="21">
        <f t="shared" ca="1" si="7"/>
        <v>0</v>
      </c>
      <c r="L17" s="21">
        <f t="shared" ca="1" si="8"/>
        <v>0</v>
      </c>
      <c r="M17" s="21">
        <f t="shared" ca="1" si="9"/>
        <v>0</v>
      </c>
      <c r="N17" s="21">
        <f t="shared" ca="1" si="10"/>
        <v>0</v>
      </c>
      <c r="O17" s="21">
        <f t="shared" ca="1" si="11"/>
        <v>0</v>
      </c>
      <c r="P17" s="21">
        <f t="shared" ca="1" si="12"/>
        <v>0</v>
      </c>
      <c r="Q17" s="21">
        <f t="shared" ca="1" si="13"/>
        <v>0</v>
      </c>
      <c r="R17" s="21">
        <f t="shared" ca="1" si="14"/>
        <v>0</v>
      </c>
      <c r="S17" s="21">
        <f t="shared" ca="1" si="15"/>
        <v>0</v>
      </c>
      <c r="T17" s="21">
        <f t="shared" ca="1" si="16"/>
        <v>0</v>
      </c>
      <c r="U17" s="21">
        <f t="shared" ca="1" si="17"/>
        <v>0</v>
      </c>
      <c r="V17" s="21">
        <f t="shared" ca="1" si="18"/>
        <v>0</v>
      </c>
      <c r="W17" s="21">
        <f t="shared" ca="1" si="19"/>
        <v>0</v>
      </c>
      <c r="X17" s="21">
        <f t="shared" ca="1" si="20"/>
        <v>0</v>
      </c>
      <c r="Y17" s="22">
        <f t="shared" ca="1" si="21"/>
        <v>0</v>
      </c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/>
      <c r="DV17" s="16"/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  <c r="EJ17" s="16"/>
      <c r="EK17" s="16"/>
      <c r="EL17" s="16"/>
      <c r="EM17" s="16"/>
      <c r="EN17" s="16"/>
      <c r="EO17" s="16"/>
      <c r="EP17" s="16"/>
      <c r="EQ17" s="16"/>
      <c r="ER17" s="16"/>
      <c r="ES17" s="16"/>
      <c r="ET17" s="16"/>
      <c r="EU17" s="16"/>
      <c r="EV17" s="16"/>
      <c r="EW17" s="16"/>
      <c r="EX17" s="16"/>
      <c r="EY17" s="16"/>
      <c r="EZ17" s="16"/>
      <c r="FA17" s="16"/>
      <c r="FB17" s="16"/>
      <c r="FC17" s="16"/>
      <c r="FD17" s="16"/>
      <c r="FE17" s="16"/>
      <c r="FF17" s="16"/>
      <c r="FG17" s="16"/>
      <c r="FH17" s="16"/>
      <c r="FI17" s="16"/>
      <c r="FJ17" s="16"/>
      <c r="FK17" s="16"/>
      <c r="FL17" s="16"/>
      <c r="FM17" s="16"/>
      <c r="FN17" s="16"/>
      <c r="FO17" s="16"/>
      <c r="FP17" s="16"/>
      <c r="FQ17" s="16"/>
      <c r="FR17" s="16"/>
      <c r="FS17" s="16"/>
      <c r="FT17" s="16"/>
      <c r="FU17" s="16"/>
      <c r="FV17" s="16"/>
      <c r="FW17" s="16"/>
      <c r="FX17" s="16"/>
      <c r="FY17" s="16"/>
      <c r="FZ17" s="16"/>
      <c r="GA17" s="16"/>
      <c r="GB17" s="16"/>
      <c r="GC17" s="16"/>
      <c r="GD17" s="16"/>
      <c r="GE17" s="16"/>
      <c r="GF17" s="16"/>
      <c r="GG17" s="16"/>
      <c r="GH17" s="16"/>
      <c r="GI17" s="16"/>
      <c r="GJ17" s="16"/>
      <c r="GK17" s="16"/>
      <c r="GL17" s="16"/>
      <c r="GM17" s="16"/>
      <c r="GN17" s="16"/>
      <c r="GO17" s="16"/>
      <c r="GP17" s="16"/>
      <c r="GQ17" s="16"/>
      <c r="GR17" s="16"/>
      <c r="GS17" s="16"/>
      <c r="GT17" s="16"/>
      <c r="GU17" s="16"/>
      <c r="GV17" s="16"/>
      <c r="GW17" s="16"/>
      <c r="GX17" s="16"/>
      <c r="GY17" s="16"/>
      <c r="GZ17" s="16"/>
      <c r="HA17" s="16"/>
      <c r="HB17" s="16"/>
      <c r="HC17" s="16"/>
      <c r="HD17" s="16"/>
      <c r="HE17" s="16"/>
      <c r="HF17" s="16"/>
      <c r="HG17" s="16"/>
      <c r="HH17" s="16"/>
      <c r="HI17" s="16"/>
      <c r="HJ17" s="16"/>
      <c r="HK17" s="16"/>
      <c r="HL17" s="16"/>
      <c r="HM17" s="16"/>
      <c r="HN17" s="16"/>
      <c r="HO17" s="16"/>
      <c r="HP17" s="16"/>
      <c r="HQ17" s="16"/>
      <c r="HR17" s="16"/>
      <c r="HS17" s="16"/>
      <c r="HT17" s="16"/>
      <c r="HU17" s="16"/>
      <c r="HV17" s="16"/>
      <c r="HW17" s="16"/>
      <c r="HX17" s="16"/>
      <c r="HY17" s="16"/>
      <c r="HZ17" s="16"/>
      <c r="IA17" s="16"/>
      <c r="IB17" s="16"/>
      <c r="IC17" s="16"/>
      <c r="ID17" s="16"/>
    </row>
    <row r="18" spans="1:238" ht="12.75" customHeight="1" x14ac:dyDescent="0.2">
      <c r="A18" s="67" t="s">
        <v>155</v>
      </c>
      <c r="B18" s="20">
        <v>1013</v>
      </c>
      <c r="C18" s="68" t="s">
        <v>144</v>
      </c>
      <c r="D18" s="21">
        <f t="shared" ca="1" si="0"/>
        <v>0</v>
      </c>
      <c r="E18" s="21">
        <f t="shared" ca="1" si="1"/>
        <v>0</v>
      </c>
      <c r="F18" s="21">
        <f t="shared" ca="1" si="2"/>
        <v>0</v>
      </c>
      <c r="G18" s="21">
        <f t="shared" ca="1" si="3"/>
        <v>0</v>
      </c>
      <c r="H18" s="21">
        <f t="shared" ca="1" si="4"/>
        <v>0</v>
      </c>
      <c r="I18" s="21">
        <f t="shared" ca="1" si="5"/>
        <v>0</v>
      </c>
      <c r="J18" s="21">
        <f t="shared" ca="1" si="6"/>
        <v>0</v>
      </c>
      <c r="K18" s="21">
        <f t="shared" ca="1" si="7"/>
        <v>0</v>
      </c>
      <c r="L18" s="21">
        <f t="shared" ca="1" si="8"/>
        <v>0</v>
      </c>
      <c r="M18" s="21">
        <f t="shared" ca="1" si="9"/>
        <v>0</v>
      </c>
      <c r="N18" s="21">
        <f t="shared" ca="1" si="10"/>
        <v>0</v>
      </c>
      <c r="O18" s="21">
        <f t="shared" ca="1" si="11"/>
        <v>0</v>
      </c>
      <c r="P18" s="21">
        <f t="shared" ca="1" si="12"/>
        <v>0</v>
      </c>
      <c r="Q18" s="21">
        <f t="shared" ca="1" si="13"/>
        <v>0</v>
      </c>
      <c r="R18" s="21">
        <f t="shared" ca="1" si="14"/>
        <v>0</v>
      </c>
      <c r="S18" s="21">
        <f t="shared" ca="1" si="15"/>
        <v>0</v>
      </c>
      <c r="T18" s="21">
        <f t="shared" ca="1" si="16"/>
        <v>0</v>
      </c>
      <c r="U18" s="21">
        <f t="shared" ca="1" si="17"/>
        <v>0</v>
      </c>
      <c r="V18" s="21">
        <f t="shared" ca="1" si="18"/>
        <v>0</v>
      </c>
      <c r="W18" s="21">
        <f t="shared" ca="1" si="19"/>
        <v>0</v>
      </c>
      <c r="X18" s="21">
        <f t="shared" ca="1" si="20"/>
        <v>0</v>
      </c>
      <c r="Y18" s="22">
        <f t="shared" ca="1" si="21"/>
        <v>0</v>
      </c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16"/>
      <c r="GN18" s="16"/>
      <c r="GO18" s="16"/>
      <c r="GP18" s="16"/>
      <c r="GQ18" s="16"/>
      <c r="GR18" s="16"/>
      <c r="GS18" s="16"/>
      <c r="GT18" s="16"/>
      <c r="GU18" s="16"/>
      <c r="GV18" s="16"/>
      <c r="GW18" s="16"/>
      <c r="GX18" s="16"/>
      <c r="GY18" s="16"/>
      <c r="GZ18" s="16"/>
      <c r="HA18" s="16"/>
      <c r="HB18" s="16"/>
      <c r="HC18" s="16"/>
      <c r="HD18" s="16"/>
      <c r="HE18" s="16"/>
      <c r="HF18" s="16"/>
      <c r="HG18" s="16"/>
      <c r="HH18" s="16"/>
      <c r="HI18" s="16"/>
      <c r="HJ18" s="16"/>
      <c r="HK18" s="16"/>
      <c r="HL18" s="16"/>
      <c r="HM18" s="16"/>
      <c r="HN18" s="16"/>
      <c r="HO18" s="16"/>
      <c r="HP18" s="16"/>
      <c r="HQ18" s="16"/>
      <c r="HR18" s="16"/>
      <c r="HS18" s="16"/>
      <c r="HT18" s="16"/>
      <c r="HU18" s="16"/>
      <c r="HV18" s="16"/>
      <c r="HW18" s="16"/>
      <c r="HX18" s="16"/>
      <c r="HY18" s="16"/>
      <c r="HZ18" s="16"/>
      <c r="IA18" s="16"/>
      <c r="IB18" s="16"/>
      <c r="IC18" s="16"/>
      <c r="ID18" s="16"/>
    </row>
    <row r="19" spans="1:238" ht="12.75" customHeight="1" x14ac:dyDescent="0.2">
      <c r="A19" s="67" t="s">
        <v>156</v>
      </c>
      <c r="B19" s="20">
        <v>1016</v>
      </c>
      <c r="C19" s="68" t="s">
        <v>144</v>
      </c>
      <c r="D19" s="21">
        <f t="shared" ca="1" si="0"/>
        <v>0</v>
      </c>
      <c r="E19" s="21">
        <f t="shared" ca="1" si="1"/>
        <v>0</v>
      </c>
      <c r="F19" s="21">
        <f t="shared" ca="1" si="2"/>
        <v>0</v>
      </c>
      <c r="G19" s="21">
        <f t="shared" ca="1" si="3"/>
        <v>0</v>
      </c>
      <c r="H19" s="21">
        <f t="shared" ca="1" si="4"/>
        <v>0</v>
      </c>
      <c r="I19" s="21">
        <f t="shared" ca="1" si="5"/>
        <v>0</v>
      </c>
      <c r="J19" s="21">
        <f t="shared" ca="1" si="6"/>
        <v>0</v>
      </c>
      <c r="K19" s="21">
        <f t="shared" ca="1" si="7"/>
        <v>0</v>
      </c>
      <c r="L19" s="21">
        <f t="shared" ca="1" si="8"/>
        <v>0</v>
      </c>
      <c r="M19" s="21">
        <f t="shared" ca="1" si="9"/>
        <v>0</v>
      </c>
      <c r="N19" s="21">
        <f t="shared" ca="1" si="10"/>
        <v>0</v>
      </c>
      <c r="O19" s="21">
        <f t="shared" ca="1" si="11"/>
        <v>0</v>
      </c>
      <c r="P19" s="21">
        <f t="shared" ca="1" si="12"/>
        <v>0</v>
      </c>
      <c r="Q19" s="21">
        <f t="shared" ca="1" si="13"/>
        <v>0</v>
      </c>
      <c r="R19" s="21">
        <f t="shared" ca="1" si="14"/>
        <v>0</v>
      </c>
      <c r="S19" s="21">
        <f t="shared" ca="1" si="15"/>
        <v>0</v>
      </c>
      <c r="T19" s="21">
        <f t="shared" ca="1" si="16"/>
        <v>0</v>
      </c>
      <c r="U19" s="21">
        <f t="shared" ca="1" si="17"/>
        <v>0</v>
      </c>
      <c r="V19" s="21">
        <f t="shared" ca="1" si="18"/>
        <v>0</v>
      </c>
      <c r="W19" s="21">
        <f t="shared" ca="1" si="19"/>
        <v>0</v>
      </c>
      <c r="X19" s="21">
        <f t="shared" ca="1" si="20"/>
        <v>0</v>
      </c>
      <c r="Y19" s="22">
        <f t="shared" ca="1" si="21"/>
        <v>0</v>
      </c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  <c r="HQ19" s="16"/>
      <c r="HR19" s="16"/>
      <c r="HS19" s="16"/>
      <c r="HT19" s="16"/>
      <c r="HU19" s="16"/>
      <c r="HV19" s="16"/>
      <c r="HW19" s="16"/>
      <c r="HX19" s="16"/>
      <c r="HY19" s="16"/>
      <c r="HZ19" s="16"/>
      <c r="IA19" s="16"/>
      <c r="IB19" s="16"/>
      <c r="IC19" s="16"/>
      <c r="ID19" s="16"/>
    </row>
    <row r="20" spans="1:238" ht="12.75" customHeight="1" x14ac:dyDescent="0.2">
      <c r="A20" s="67" t="s">
        <v>157</v>
      </c>
      <c r="B20" s="20">
        <v>1017</v>
      </c>
      <c r="C20" s="68" t="s">
        <v>144</v>
      </c>
      <c r="D20" s="21">
        <f t="shared" ca="1" si="0"/>
        <v>0</v>
      </c>
      <c r="E20" s="21">
        <f t="shared" ca="1" si="1"/>
        <v>0</v>
      </c>
      <c r="F20" s="21">
        <f t="shared" ca="1" si="2"/>
        <v>0</v>
      </c>
      <c r="G20" s="21">
        <f t="shared" ca="1" si="3"/>
        <v>0</v>
      </c>
      <c r="H20" s="21">
        <f t="shared" ca="1" si="4"/>
        <v>0</v>
      </c>
      <c r="I20" s="21">
        <f t="shared" ca="1" si="5"/>
        <v>0</v>
      </c>
      <c r="J20" s="21">
        <f t="shared" ca="1" si="6"/>
        <v>0</v>
      </c>
      <c r="K20" s="21">
        <f t="shared" ca="1" si="7"/>
        <v>0</v>
      </c>
      <c r="L20" s="21">
        <f t="shared" ca="1" si="8"/>
        <v>0</v>
      </c>
      <c r="M20" s="21">
        <f t="shared" ca="1" si="9"/>
        <v>0</v>
      </c>
      <c r="N20" s="21">
        <f t="shared" ca="1" si="10"/>
        <v>0</v>
      </c>
      <c r="O20" s="21">
        <f t="shared" ca="1" si="11"/>
        <v>0</v>
      </c>
      <c r="P20" s="21">
        <f t="shared" ca="1" si="12"/>
        <v>0</v>
      </c>
      <c r="Q20" s="21">
        <f t="shared" ca="1" si="13"/>
        <v>0</v>
      </c>
      <c r="R20" s="21">
        <f t="shared" ca="1" si="14"/>
        <v>0</v>
      </c>
      <c r="S20" s="21">
        <f t="shared" ca="1" si="15"/>
        <v>0</v>
      </c>
      <c r="T20" s="21">
        <f t="shared" ca="1" si="16"/>
        <v>0</v>
      </c>
      <c r="U20" s="21">
        <f t="shared" ca="1" si="17"/>
        <v>0</v>
      </c>
      <c r="V20" s="21">
        <f t="shared" ca="1" si="18"/>
        <v>0</v>
      </c>
      <c r="W20" s="21">
        <f t="shared" ca="1" si="19"/>
        <v>0</v>
      </c>
      <c r="X20" s="21">
        <f t="shared" ca="1" si="20"/>
        <v>0</v>
      </c>
      <c r="Y20" s="22">
        <f t="shared" ca="1" si="21"/>
        <v>0</v>
      </c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16"/>
      <c r="GN20" s="16"/>
      <c r="GO20" s="16"/>
      <c r="GP20" s="16"/>
      <c r="GQ20" s="16"/>
      <c r="GR20" s="16"/>
      <c r="GS20" s="16"/>
      <c r="GT20" s="16"/>
      <c r="GU20" s="16"/>
      <c r="GV20" s="16"/>
      <c r="GW20" s="16"/>
      <c r="GX20" s="16"/>
      <c r="GY20" s="16"/>
      <c r="GZ20" s="16"/>
      <c r="HA20" s="16"/>
      <c r="HB20" s="16"/>
      <c r="HC20" s="16"/>
      <c r="HD20" s="16"/>
      <c r="HE20" s="16"/>
      <c r="HF20" s="16"/>
      <c r="HG20" s="16"/>
      <c r="HH20" s="16"/>
      <c r="HI20" s="16"/>
      <c r="HJ20" s="16"/>
      <c r="HK20" s="16"/>
      <c r="HL20" s="16"/>
      <c r="HM20" s="16"/>
      <c r="HN20" s="16"/>
      <c r="HO20" s="16"/>
      <c r="HP20" s="16"/>
      <c r="HQ20" s="16"/>
      <c r="HR20" s="16"/>
      <c r="HS20" s="16"/>
      <c r="HT20" s="16"/>
      <c r="HU20" s="16"/>
      <c r="HV20" s="16"/>
      <c r="HW20" s="16"/>
      <c r="HX20" s="16"/>
      <c r="HY20" s="16"/>
      <c r="HZ20" s="16"/>
      <c r="IA20" s="16"/>
      <c r="IB20" s="16"/>
      <c r="IC20" s="16"/>
      <c r="ID20" s="16"/>
    </row>
    <row r="21" spans="1:238" ht="12.75" customHeight="1" x14ac:dyDescent="0.2">
      <c r="A21" s="67" t="s">
        <v>158</v>
      </c>
      <c r="B21" s="20">
        <v>1018</v>
      </c>
      <c r="C21" s="68" t="s">
        <v>144</v>
      </c>
      <c r="D21" s="21">
        <f t="shared" ca="1" si="0"/>
        <v>0</v>
      </c>
      <c r="E21" s="21">
        <f t="shared" ca="1" si="1"/>
        <v>0</v>
      </c>
      <c r="F21" s="21">
        <f t="shared" ca="1" si="2"/>
        <v>0</v>
      </c>
      <c r="G21" s="21">
        <f t="shared" ca="1" si="3"/>
        <v>0</v>
      </c>
      <c r="H21" s="21">
        <f t="shared" ca="1" si="4"/>
        <v>0</v>
      </c>
      <c r="I21" s="21">
        <f t="shared" ca="1" si="5"/>
        <v>0</v>
      </c>
      <c r="J21" s="21">
        <f t="shared" ca="1" si="6"/>
        <v>0</v>
      </c>
      <c r="K21" s="21">
        <f t="shared" ca="1" si="7"/>
        <v>0</v>
      </c>
      <c r="L21" s="21">
        <f t="shared" ca="1" si="8"/>
        <v>0</v>
      </c>
      <c r="M21" s="21">
        <f t="shared" ca="1" si="9"/>
        <v>0</v>
      </c>
      <c r="N21" s="21">
        <f t="shared" ca="1" si="10"/>
        <v>0</v>
      </c>
      <c r="O21" s="21">
        <f t="shared" ca="1" si="11"/>
        <v>0</v>
      </c>
      <c r="P21" s="21">
        <f t="shared" ca="1" si="12"/>
        <v>0</v>
      </c>
      <c r="Q21" s="21">
        <f t="shared" ca="1" si="13"/>
        <v>0</v>
      </c>
      <c r="R21" s="21">
        <f t="shared" ca="1" si="14"/>
        <v>0</v>
      </c>
      <c r="S21" s="21">
        <f t="shared" ca="1" si="15"/>
        <v>0</v>
      </c>
      <c r="T21" s="21">
        <f t="shared" ca="1" si="16"/>
        <v>0</v>
      </c>
      <c r="U21" s="21">
        <f t="shared" ca="1" si="17"/>
        <v>0</v>
      </c>
      <c r="V21" s="21">
        <f t="shared" ca="1" si="18"/>
        <v>0</v>
      </c>
      <c r="W21" s="21">
        <f t="shared" ca="1" si="19"/>
        <v>0</v>
      </c>
      <c r="X21" s="21">
        <f t="shared" ca="1" si="20"/>
        <v>0</v>
      </c>
      <c r="Y21" s="22">
        <f t="shared" ca="1" si="21"/>
        <v>0</v>
      </c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  <c r="HM21" s="16"/>
      <c r="HN21" s="16"/>
      <c r="HO21" s="16"/>
      <c r="HP21" s="16"/>
      <c r="HQ21" s="16"/>
      <c r="HR21" s="16"/>
      <c r="HS21" s="16"/>
      <c r="HT21" s="16"/>
      <c r="HU21" s="16"/>
      <c r="HV21" s="16"/>
      <c r="HW21" s="16"/>
      <c r="HX21" s="16"/>
      <c r="HY21" s="16"/>
      <c r="HZ21" s="16"/>
      <c r="IA21" s="16"/>
      <c r="IB21" s="16"/>
      <c r="IC21" s="16"/>
      <c r="ID21" s="16"/>
    </row>
    <row r="22" spans="1:238" ht="12.75" customHeight="1" x14ac:dyDescent="0.2">
      <c r="A22" s="67" t="s">
        <v>159</v>
      </c>
      <c r="B22" s="20">
        <v>1020</v>
      </c>
      <c r="C22" s="68" t="s">
        <v>144</v>
      </c>
      <c r="D22" s="21">
        <f t="shared" ca="1" si="0"/>
        <v>0</v>
      </c>
      <c r="E22" s="21">
        <f t="shared" ca="1" si="1"/>
        <v>0</v>
      </c>
      <c r="F22" s="21">
        <f t="shared" ca="1" si="2"/>
        <v>0</v>
      </c>
      <c r="G22" s="21">
        <f t="shared" ca="1" si="3"/>
        <v>0</v>
      </c>
      <c r="H22" s="21">
        <f t="shared" ca="1" si="4"/>
        <v>0</v>
      </c>
      <c r="I22" s="21">
        <f t="shared" ca="1" si="5"/>
        <v>0</v>
      </c>
      <c r="J22" s="21">
        <f t="shared" ca="1" si="6"/>
        <v>0</v>
      </c>
      <c r="K22" s="21">
        <f t="shared" ca="1" si="7"/>
        <v>0</v>
      </c>
      <c r="L22" s="21">
        <f t="shared" ca="1" si="8"/>
        <v>0</v>
      </c>
      <c r="M22" s="21">
        <f t="shared" ca="1" si="9"/>
        <v>0</v>
      </c>
      <c r="N22" s="21">
        <f t="shared" ca="1" si="10"/>
        <v>0</v>
      </c>
      <c r="O22" s="21">
        <f t="shared" ca="1" si="11"/>
        <v>0</v>
      </c>
      <c r="P22" s="21">
        <f t="shared" ca="1" si="12"/>
        <v>0</v>
      </c>
      <c r="Q22" s="21">
        <f t="shared" ca="1" si="13"/>
        <v>0</v>
      </c>
      <c r="R22" s="21">
        <f t="shared" ca="1" si="14"/>
        <v>0</v>
      </c>
      <c r="S22" s="21">
        <f t="shared" ca="1" si="15"/>
        <v>0</v>
      </c>
      <c r="T22" s="21">
        <f t="shared" ca="1" si="16"/>
        <v>0</v>
      </c>
      <c r="U22" s="21">
        <f t="shared" ca="1" si="17"/>
        <v>0</v>
      </c>
      <c r="V22" s="21">
        <f t="shared" ca="1" si="18"/>
        <v>0</v>
      </c>
      <c r="W22" s="21">
        <f t="shared" ca="1" si="19"/>
        <v>0</v>
      </c>
      <c r="X22" s="21">
        <f t="shared" ca="1" si="20"/>
        <v>0</v>
      </c>
      <c r="Y22" s="22">
        <f t="shared" ca="1" si="21"/>
        <v>0</v>
      </c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  <c r="HM22" s="16"/>
      <c r="HN22" s="16"/>
      <c r="HO22" s="16"/>
      <c r="HP22" s="16"/>
      <c r="HQ22" s="16"/>
      <c r="HR22" s="16"/>
      <c r="HS22" s="16"/>
      <c r="HT22" s="16"/>
      <c r="HU22" s="16"/>
      <c r="HV22" s="16"/>
      <c r="HW22" s="16"/>
      <c r="HX22" s="16"/>
      <c r="HY22" s="16"/>
      <c r="HZ22" s="16"/>
      <c r="IA22" s="16"/>
      <c r="IB22" s="16"/>
      <c r="IC22" s="16"/>
      <c r="ID22" s="16"/>
    </row>
    <row r="23" spans="1:238" ht="12.75" customHeight="1" x14ac:dyDescent="0.2">
      <c r="A23" s="67" t="s">
        <v>160</v>
      </c>
      <c r="B23" s="20">
        <v>1022</v>
      </c>
      <c r="C23" s="68" t="s">
        <v>144</v>
      </c>
      <c r="D23" s="21">
        <f t="shared" ca="1" si="0"/>
        <v>0</v>
      </c>
      <c r="E23" s="21">
        <f t="shared" ca="1" si="1"/>
        <v>0</v>
      </c>
      <c r="F23" s="21">
        <f t="shared" ca="1" si="2"/>
        <v>0</v>
      </c>
      <c r="G23" s="21">
        <f t="shared" ca="1" si="3"/>
        <v>0</v>
      </c>
      <c r="H23" s="21">
        <f t="shared" ca="1" si="4"/>
        <v>0</v>
      </c>
      <c r="I23" s="21">
        <f t="shared" ca="1" si="5"/>
        <v>0</v>
      </c>
      <c r="J23" s="21">
        <f t="shared" ca="1" si="6"/>
        <v>0</v>
      </c>
      <c r="K23" s="21">
        <f t="shared" ca="1" si="7"/>
        <v>0</v>
      </c>
      <c r="L23" s="21">
        <f t="shared" ca="1" si="8"/>
        <v>0</v>
      </c>
      <c r="M23" s="21">
        <f t="shared" ca="1" si="9"/>
        <v>0</v>
      </c>
      <c r="N23" s="21">
        <f t="shared" ca="1" si="10"/>
        <v>0</v>
      </c>
      <c r="O23" s="21">
        <f t="shared" ca="1" si="11"/>
        <v>0</v>
      </c>
      <c r="P23" s="21">
        <f t="shared" ca="1" si="12"/>
        <v>0</v>
      </c>
      <c r="Q23" s="21">
        <f t="shared" ca="1" si="13"/>
        <v>0</v>
      </c>
      <c r="R23" s="21">
        <f t="shared" ca="1" si="14"/>
        <v>0</v>
      </c>
      <c r="S23" s="21">
        <f t="shared" ca="1" si="15"/>
        <v>0</v>
      </c>
      <c r="T23" s="21">
        <f t="shared" ca="1" si="16"/>
        <v>0</v>
      </c>
      <c r="U23" s="21">
        <f t="shared" ca="1" si="17"/>
        <v>0</v>
      </c>
      <c r="V23" s="21">
        <f t="shared" ca="1" si="18"/>
        <v>0</v>
      </c>
      <c r="W23" s="21">
        <f t="shared" ca="1" si="19"/>
        <v>0</v>
      </c>
      <c r="X23" s="21">
        <f t="shared" ca="1" si="20"/>
        <v>0</v>
      </c>
      <c r="Y23" s="22">
        <f t="shared" ca="1" si="21"/>
        <v>0</v>
      </c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  <c r="HM23" s="16"/>
      <c r="HN23" s="16"/>
      <c r="HO23" s="16"/>
      <c r="HP23" s="16"/>
      <c r="HQ23" s="16"/>
      <c r="HR23" s="16"/>
      <c r="HS23" s="16"/>
      <c r="HT23" s="16"/>
      <c r="HU23" s="16"/>
      <c r="HV23" s="16"/>
      <c r="HW23" s="16"/>
      <c r="HX23" s="16"/>
      <c r="HY23" s="16"/>
      <c r="HZ23" s="16"/>
      <c r="IA23" s="16"/>
      <c r="IB23" s="16"/>
      <c r="IC23" s="16"/>
      <c r="ID23" s="16"/>
    </row>
    <row r="24" spans="1:238" ht="12.75" customHeight="1" x14ac:dyDescent="0.2">
      <c r="A24" s="67" t="s">
        <v>161</v>
      </c>
      <c r="B24" s="20">
        <v>1025</v>
      </c>
      <c r="C24" s="68" t="s">
        <v>144</v>
      </c>
      <c r="D24" s="21">
        <f t="shared" ca="1" si="0"/>
        <v>0</v>
      </c>
      <c r="E24" s="21">
        <f t="shared" ca="1" si="1"/>
        <v>0</v>
      </c>
      <c r="F24" s="21">
        <f t="shared" ca="1" si="2"/>
        <v>0</v>
      </c>
      <c r="G24" s="21">
        <f t="shared" ca="1" si="3"/>
        <v>0</v>
      </c>
      <c r="H24" s="21">
        <f t="shared" ca="1" si="4"/>
        <v>0</v>
      </c>
      <c r="I24" s="21">
        <f t="shared" ca="1" si="5"/>
        <v>0</v>
      </c>
      <c r="J24" s="21">
        <f t="shared" ca="1" si="6"/>
        <v>0</v>
      </c>
      <c r="K24" s="21">
        <f t="shared" ca="1" si="7"/>
        <v>0</v>
      </c>
      <c r="L24" s="21">
        <f t="shared" ca="1" si="8"/>
        <v>0</v>
      </c>
      <c r="M24" s="21">
        <f t="shared" ca="1" si="9"/>
        <v>0</v>
      </c>
      <c r="N24" s="21">
        <f t="shared" ca="1" si="10"/>
        <v>0</v>
      </c>
      <c r="O24" s="21">
        <f t="shared" ca="1" si="11"/>
        <v>0</v>
      </c>
      <c r="P24" s="21">
        <f t="shared" ca="1" si="12"/>
        <v>0</v>
      </c>
      <c r="Q24" s="21">
        <f t="shared" ca="1" si="13"/>
        <v>0</v>
      </c>
      <c r="R24" s="21">
        <f t="shared" ca="1" si="14"/>
        <v>0</v>
      </c>
      <c r="S24" s="21">
        <f t="shared" ca="1" si="15"/>
        <v>0</v>
      </c>
      <c r="T24" s="21">
        <f t="shared" ca="1" si="16"/>
        <v>0</v>
      </c>
      <c r="U24" s="21">
        <f t="shared" ca="1" si="17"/>
        <v>0</v>
      </c>
      <c r="V24" s="21">
        <f t="shared" ca="1" si="18"/>
        <v>0</v>
      </c>
      <c r="W24" s="21">
        <f t="shared" ca="1" si="19"/>
        <v>0</v>
      </c>
      <c r="X24" s="21">
        <f t="shared" ca="1" si="20"/>
        <v>0</v>
      </c>
      <c r="Y24" s="22">
        <f t="shared" ca="1" si="21"/>
        <v>0</v>
      </c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16"/>
      <c r="GE24" s="16"/>
      <c r="GF24" s="16"/>
      <c r="GG24" s="16"/>
      <c r="GH24" s="16"/>
      <c r="GI24" s="16"/>
      <c r="GJ24" s="16"/>
      <c r="GK24" s="16"/>
      <c r="GL24" s="16"/>
      <c r="GM24" s="16"/>
      <c r="GN24" s="16"/>
      <c r="GO24" s="16"/>
      <c r="GP24" s="16"/>
      <c r="GQ24" s="16"/>
      <c r="GR24" s="16"/>
      <c r="GS24" s="16"/>
      <c r="GT24" s="16"/>
      <c r="GU24" s="16"/>
      <c r="GV24" s="16"/>
      <c r="GW24" s="16"/>
      <c r="GX24" s="16"/>
      <c r="GY24" s="16"/>
      <c r="GZ24" s="16"/>
      <c r="HA24" s="16"/>
      <c r="HB24" s="16"/>
      <c r="HC24" s="16"/>
      <c r="HD24" s="16"/>
      <c r="HE24" s="16"/>
      <c r="HF24" s="16"/>
      <c r="HG24" s="16"/>
      <c r="HH24" s="16"/>
      <c r="HI24" s="16"/>
      <c r="HJ24" s="16"/>
      <c r="HK24" s="16"/>
      <c r="HL24" s="16"/>
      <c r="HM24" s="16"/>
      <c r="HN24" s="16"/>
      <c r="HO24" s="16"/>
      <c r="HP24" s="16"/>
      <c r="HQ24" s="16"/>
      <c r="HR24" s="16"/>
      <c r="HS24" s="16"/>
      <c r="HT24" s="16"/>
      <c r="HU24" s="16"/>
      <c r="HV24" s="16"/>
      <c r="HW24" s="16"/>
      <c r="HX24" s="16"/>
      <c r="HY24" s="16"/>
      <c r="HZ24" s="16"/>
      <c r="IA24" s="16"/>
      <c r="IB24" s="16"/>
      <c r="IC24" s="16"/>
      <c r="ID24" s="16"/>
    </row>
    <row r="25" spans="1:238" ht="12.75" customHeight="1" x14ac:dyDescent="0.2">
      <c r="A25" s="67" t="s">
        <v>162</v>
      </c>
      <c r="B25" s="20">
        <v>1027</v>
      </c>
      <c r="C25" s="68" t="s">
        <v>144</v>
      </c>
      <c r="D25" s="21">
        <f t="shared" ca="1" si="0"/>
        <v>0</v>
      </c>
      <c r="E25" s="21">
        <f t="shared" ca="1" si="1"/>
        <v>0</v>
      </c>
      <c r="F25" s="21">
        <f t="shared" ca="1" si="2"/>
        <v>0</v>
      </c>
      <c r="G25" s="21">
        <f t="shared" ca="1" si="3"/>
        <v>0</v>
      </c>
      <c r="H25" s="21">
        <f t="shared" ca="1" si="4"/>
        <v>0</v>
      </c>
      <c r="I25" s="21">
        <f t="shared" ca="1" si="5"/>
        <v>0</v>
      </c>
      <c r="J25" s="21">
        <f t="shared" ca="1" si="6"/>
        <v>0</v>
      </c>
      <c r="K25" s="21">
        <f t="shared" ca="1" si="7"/>
        <v>0</v>
      </c>
      <c r="L25" s="21">
        <f t="shared" ca="1" si="8"/>
        <v>0</v>
      </c>
      <c r="M25" s="21">
        <f t="shared" ca="1" si="9"/>
        <v>0</v>
      </c>
      <c r="N25" s="21">
        <f t="shared" ca="1" si="10"/>
        <v>0</v>
      </c>
      <c r="O25" s="21">
        <f t="shared" ca="1" si="11"/>
        <v>0</v>
      </c>
      <c r="P25" s="21">
        <f t="shared" ca="1" si="12"/>
        <v>0</v>
      </c>
      <c r="Q25" s="21">
        <f t="shared" ca="1" si="13"/>
        <v>0</v>
      </c>
      <c r="R25" s="21">
        <f t="shared" ca="1" si="14"/>
        <v>0</v>
      </c>
      <c r="S25" s="21">
        <f t="shared" ca="1" si="15"/>
        <v>0</v>
      </c>
      <c r="T25" s="21">
        <f t="shared" ca="1" si="16"/>
        <v>0</v>
      </c>
      <c r="U25" s="21">
        <f t="shared" ca="1" si="17"/>
        <v>0</v>
      </c>
      <c r="V25" s="21">
        <f t="shared" ca="1" si="18"/>
        <v>0</v>
      </c>
      <c r="W25" s="21">
        <f t="shared" ca="1" si="19"/>
        <v>0</v>
      </c>
      <c r="X25" s="21">
        <f t="shared" ca="1" si="20"/>
        <v>0</v>
      </c>
      <c r="Y25" s="22">
        <f t="shared" ca="1" si="21"/>
        <v>0</v>
      </c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  <c r="BC25" s="16"/>
      <c r="BD25" s="16"/>
      <c r="BE25" s="16"/>
      <c r="BF25" s="16"/>
      <c r="BG25" s="16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/>
      <c r="DV25" s="16"/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16"/>
      <c r="GE25" s="16"/>
      <c r="GF25" s="16"/>
      <c r="GG25" s="16"/>
      <c r="GH25" s="16"/>
      <c r="GI25" s="16"/>
      <c r="GJ25" s="16"/>
      <c r="GK25" s="16"/>
      <c r="GL25" s="16"/>
      <c r="GM25" s="16"/>
      <c r="GN25" s="16"/>
      <c r="GO25" s="16"/>
      <c r="GP25" s="16"/>
      <c r="GQ25" s="16"/>
      <c r="GR25" s="16"/>
      <c r="GS25" s="16"/>
      <c r="GT25" s="16"/>
      <c r="GU25" s="16"/>
      <c r="GV25" s="16"/>
      <c r="GW25" s="16"/>
      <c r="GX25" s="16"/>
      <c r="GY25" s="16"/>
      <c r="GZ25" s="16"/>
      <c r="HA25" s="16"/>
      <c r="HB25" s="16"/>
      <c r="HC25" s="16"/>
      <c r="HD25" s="16"/>
      <c r="HE25" s="16"/>
      <c r="HF25" s="16"/>
      <c r="HG25" s="16"/>
      <c r="HH25" s="16"/>
      <c r="HI25" s="16"/>
      <c r="HJ25" s="16"/>
      <c r="HK25" s="16"/>
      <c r="HL25" s="16"/>
      <c r="HM25" s="16"/>
      <c r="HN25" s="16"/>
      <c r="HO25" s="16"/>
      <c r="HP25" s="16"/>
      <c r="HQ25" s="16"/>
      <c r="HR25" s="16"/>
      <c r="HS25" s="16"/>
      <c r="HT25" s="16"/>
      <c r="HU25" s="16"/>
      <c r="HV25" s="16"/>
      <c r="HW25" s="16"/>
      <c r="HX25" s="16"/>
      <c r="HY25" s="16"/>
      <c r="HZ25" s="16"/>
      <c r="IA25" s="16"/>
      <c r="IB25" s="16"/>
      <c r="IC25" s="16"/>
      <c r="ID25" s="16"/>
    </row>
    <row r="26" spans="1:238" ht="12.75" customHeight="1" x14ac:dyDescent="0.2">
      <c r="A26" s="67" t="s">
        <v>163</v>
      </c>
      <c r="B26" s="20">
        <v>1028</v>
      </c>
      <c r="C26" s="68" t="s">
        <v>144</v>
      </c>
      <c r="D26" s="21">
        <f t="shared" ca="1" si="0"/>
        <v>0</v>
      </c>
      <c r="E26" s="21">
        <f t="shared" ca="1" si="1"/>
        <v>0</v>
      </c>
      <c r="F26" s="21">
        <f t="shared" ca="1" si="2"/>
        <v>0</v>
      </c>
      <c r="G26" s="21">
        <f t="shared" ca="1" si="3"/>
        <v>0</v>
      </c>
      <c r="H26" s="21">
        <f t="shared" ca="1" si="4"/>
        <v>0</v>
      </c>
      <c r="I26" s="21">
        <f t="shared" ca="1" si="5"/>
        <v>0</v>
      </c>
      <c r="J26" s="21">
        <f t="shared" ca="1" si="6"/>
        <v>0</v>
      </c>
      <c r="K26" s="21">
        <f t="shared" ca="1" si="7"/>
        <v>0</v>
      </c>
      <c r="L26" s="21">
        <f t="shared" ca="1" si="8"/>
        <v>0</v>
      </c>
      <c r="M26" s="21">
        <f t="shared" ca="1" si="9"/>
        <v>0</v>
      </c>
      <c r="N26" s="21">
        <f t="shared" ca="1" si="10"/>
        <v>0</v>
      </c>
      <c r="O26" s="21">
        <f t="shared" ca="1" si="11"/>
        <v>0</v>
      </c>
      <c r="P26" s="21">
        <f t="shared" ca="1" si="12"/>
        <v>0</v>
      </c>
      <c r="Q26" s="21">
        <f t="shared" ca="1" si="13"/>
        <v>0</v>
      </c>
      <c r="R26" s="21">
        <f t="shared" ca="1" si="14"/>
        <v>0</v>
      </c>
      <c r="S26" s="21">
        <f t="shared" ca="1" si="15"/>
        <v>0</v>
      </c>
      <c r="T26" s="21">
        <f t="shared" ca="1" si="16"/>
        <v>0</v>
      </c>
      <c r="U26" s="21">
        <f t="shared" ca="1" si="17"/>
        <v>0</v>
      </c>
      <c r="V26" s="21">
        <f t="shared" ca="1" si="18"/>
        <v>0</v>
      </c>
      <c r="W26" s="21">
        <f t="shared" ca="1" si="19"/>
        <v>0</v>
      </c>
      <c r="X26" s="21">
        <f t="shared" ca="1" si="20"/>
        <v>0</v>
      </c>
      <c r="Y26" s="22">
        <f t="shared" ca="1" si="21"/>
        <v>0</v>
      </c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  <c r="GC26" s="16"/>
      <c r="GD26" s="16"/>
      <c r="GE26" s="16"/>
      <c r="GF26" s="16"/>
      <c r="GG26" s="16"/>
      <c r="GH26" s="16"/>
      <c r="GI26" s="16"/>
      <c r="GJ26" s="16"/>
      <c r="GK26" s="16"/>
      <c r="GL26" s="16"/>
      <c r="GM26" s="16"/>
      <c r="GN26" s="16"/>
      <c r="GO26" s="16"/>
      <c r="GP26" s="16"/>
      <c r="GQ26" s="16"/>
      <c r="GR26" s="16"/>
      <c r="GS26" s="16"/>
      <c r="GT26" s="16"/>
      <c r="GU26" s="16"/>
      <c r="GV26" s="16"/>
      <c r="GW26" s="16"/>
      <c r="GX26" s="16"/>
      <c r="GY26" s="16"/>
      <c r="GZ26" s="16"/>
      <c r="HA26" s="16"/>
      <c r="HB26" s="16"/>
      <c r="HC26" s="16"/>
      <c r="HD26" s="16"/>
      <c r="HE26" s="16"/>
      <c r="HF26" s="16"/>
      <c r="HG26" s="16"/>
      <c r="HH26" s="16"/>
      <c r="HI26" s="16"/>
      <c r="HJ26" s="16"/>
      <c r="HK26" s="16"/>
      <c r="HL26" s="16"/>
      <c r="HM26" s="16"/>
      <c r="HN26" s="16"/>
      <c r="HO26" s="16"/>
      <c r="HP26" s="16"/>
      <c r="HQ26" s="16"/>
      <c r="HR26" s="16"/>
      <c r="HS26" s="16"/>
      <c r="HT26" s="16"/>
      <c r="HU26" s="16"/>
      <c r="HV26" s="16"/>
      <c r="HW26" s="16"/>
      <c r="HX26" s="16"/>
      <c r="HY26" s="16"/>
      <c r="HZ26" s="16"/>
      <c r="IA26" s="16"/>
      <c r="IB26" s="16"/>
      <c r="IC26" s="16"/>
      <c r="ID26" s="16"/>
    </row>
    <row r="27" spans="1:238" ht="12.75" customHeight="1" x14ac:dyDescent="0.2">
      <c r="A27" s="67" t="s">
        <v>164</v>
      </c>
      <c r="B27" s="20">
        <v>1030</v>
      </c>
      <c r="C27" s="68" t="s">
        <v>144</v>
      </c>
      <c r="D27" s="21">
        <f t="shared" ca="1" si="0"/>
        <v>0</v>
      </c>
      <c r="E27" s="21">
        <f t="shared" ca="1" si="1"/>
        <v>0</v>
      </c>
      <c r="F27" s="21">
        <f t="shared" ca="1" si="2"/>
        <v>0</v>
      </c>
      <c r="G27" s="21">
        <f t="shared" ca="1" si="3"/>
        <v>0</v>
      </c>
      <c r="H27" s="21">
        <f t="shared" ca="1" si="4"/>
        <v>0</v>
      </c>
      <c r="I27" s="21">
        <f t="shared" ca="1" si="5"/>
        <v>0</v>
      </c>
      <c r="J27" s="21">
        <f t="shared" ca="1" si="6"/>
        <v>0</v>
      </c>
      <c r="K27" s="21">
        <f t="shared" ca="1" si="7"/>
        <v>0</v>
      </c>
      <c r="L27" s="21">
        <f t="shared" ca="1" si="8"/>
        <v>0</v>
      </c>
      <c r="M27" s="21">
        <f t="shared" ca="1" si="9"/>
        <v>0</v>
      </c>
      <c r="N27" s="21">
        <f t="shared" ca="1" si="10"/>
        <v>0</v>
      </c>
      <c r="O27" s="21">
        <f t="shared" ca="1" si="11"/>
        <v>0</v>
      </c>
      <c r="P27" s="21">
        <f t="shared" ca="1" si="12"/>
        <v>0</v>
      </c>
      <c r="Q27" s="21">
        <f t="shared" ca="1" si="13"/>
        <v>0</v>
      </c>
      <c r="R27" s="21">
        <f t="shared" ca="1" si="14"/>
        <v>0</v>
      </c>
      <c r="S27" s="21">
        <f t="shared" ca="1" si="15"/>
        <v>0</v>
      </c>
      <c r="T27" s="21">
        <f t="shared" ca="1" si="16"/>
        <v>0</v>
      </c>
      <c r="U27" s="21">
        <f t="shared" ca="1" si="17"/>
        <v>0</v>
      </c>
      <c r="V27" s="21">
        <f t="shared" ca="1" si="18"/>
        <v>0</v>
      </c>
      <c r="W27" s="21">
        <f t="shared" ca="1" si="19"/>
        <v>0</v>
      </c>
      <c r="X27" s="21">
        <f t="shared" ca="1" si="20"/>
        <v>0</v>
      </c>
      <c r="Y27" s="22">
        <f t="shared" ca="1" si="21"/>
        <v>0</v>
      </c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/>
      <c r="DV27" s="16"/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  <c r="GC27" s="16"/>
      <c r="GD27" s="16"/>
      <c r="GE27" s="16"/>
      <c r="GF27" s="16"/>
      <c r="GG27" s="16"/>
      <c r="GH27" s="16"/>
      <c r="GI27" s="16"/>
      <c r="GJ27" s="16"/>
      <c r="GK27" s="16"/>
      <c r="GL27" s="16"/>
      <c r="GM27" s="16"/>
      <c r="GN27" s="16"/>
      <c r="GO27" s="16"/>
      <c r="GP27" s="16"/>
      <c r="GQ27" s="16"/>
      <c r="GR27" s="16"/>
      <c r="GS27" s="16"/>
      <c r="GT27" s="16"/>
      <c r="GU27" s="16"/>
      <c r="GV27" s="16"/>
      <c r="GW27" s="16"/>
      <c r="GX27" s="16"/>
      <c r="GY27" s="16"/>
      <c r="GZ27" s="16"/>
      <c r="HA27" s="16"/>
      <c r="HB27" s="16"/>
      <c r="HC27" s="16"/>
      <c r="HD27" s="16"/>
      <c r="HE27" s="16"/>
      <c r="HF27" s="16"/>
      <c r="HG27" s="16"/>
      <c r="HH27" s="16"/>
      <c r="HI27" s="16"/>
      <c r="HJ27" s="16"/>
      <c r="HK27" s="16"/>
      <c r="HL27" s="16"/>
      <c r="HM27" s="16"/>
      <c r="HN27" s="16"/>
      <c r="HO27" s="16"/>
      <c r="HP27" s="16"/>
      <c r="HQ27" s="16"/>
      <c r="HR27" s="16"/>
      <c r="HS27" s="16"/>
      <c r="HT27" s="16"/>
      <c r="HU27" s="16"/>
      <c r="HV27" s="16"/>
      <c r="HW27" s="16"/>
      <c r="HX27" s="16"/>
      <c r="HY27" s="16"/>
      <c r="HZ27" s="16"/>
      <c r="IA27" s="16"/>
      <c r="IB27" s="16"/>
      <c r="IC27" s="16"/>
      <c r="ID27" s="16"/>
    </row>
    <row r="28" spans="1:238" ht="12.75" customHeight="1" x14ac:dyDescent="0.2">
      <c r="A28" s="67" t="s">
        <v>165</v>
      </c>
      <c r="B28" s="20">
        <v>1031</v>
      </c>
      <c r="C28" s="68" t="s">
        <v>144</v>
      </c>
      <c r="D28" s="21">
        <f t="shared" ca="1" si="0"/>
        <v>0</v>
      </c>
      <c r="E28" s="21">
        <f t="shared" ca="1" si="1"/>
        <v>0</v>
      </c>
      <c r="F28" s="21">
        <f t="shared" ca="1" si="2"/>
        <v>0</v>
      </c>
      <c r="G28" s="21">
        <f t="shared" ca="1" si="3"/>
        <v>0</v>
      </c>
      <c r="H28" s="21">
        <f t="shared" ca="1" si="4"/>
        <v>0</v>
      </c>
      <c r="I28" s="21">
        <f t="shared" ca="1" si="5"/>
        <v>0</v>
      </c>
      <c r="J28" s="21">
        <f t="shared" ca="1" si="6"/>
        <v>0</v>
      </c>
      <c r="K28" s="21">
        <f t="shared" ca="1" si="7"/>
        <v>0</v>
      </c>
      <c r="L28" s="21">
        <f t="shared" ca="1" si="8"/>
        <v>0</v>
      </c>
      <c r="M28" s="21">
        <f t="shared" ca="1" si="9"/>
        <v>0</v>
      </c>
      <c r="N28" s="21">
        <f t="shared" ca="1" si="10"/>
        <v>0</v>
      </c>
      <c r="O28" s="21">
        <f t="shared" ca="1" si="11"/>
        <v>0</v>
      </c>
      <c r="P28" s="21">
        <f t="shared" ca="1" si="12"/>
        <v>0</v>
      </c>
      <c r="Q28" s="21">
        <f t="shared" ca="1" si="13"/>
        <v>0</v>
      </c>
      <c r="R28" s="21">
        <f t="shared" ca="1" si="14"/>
        <v>0</v>
      </c>
      <c r="S28" s="21">
        <f t="shared" ca="1" si="15"/>
        <v>0</v>
      </c>
      <c r="T28" s="21">
        <f t="shared" ca="1" si="16"/>
        <v>0</v>
      </c>
      <c r="U28" s="21">
        <f t="shared" ca="1" si="17"/>
        <v>0</v>
      </c>
      <c r="V28" s="21">
        <f t="shared" ca="1" si="18"/>
        <v>0</v>
      </c>
      <c r="W28" s="21">
        <f t="shared" ca="1" si="19"/>
        <v>0</v>
      </c>
      <c r="X28" s="21">
        <f t="shared" ca="1" si="20"/>
        <v>0</v>
      </c>
      <c r="Y28" s="22">
        <f t="shared" ca="1" si="21"/>
        <v>0</v>
      </c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  <c r="GC28" s="16"/>
      <c r="GD28" s="16"/>
      <c r="GE28" s="16"/>
      <c r="GF28" s="16"/>
      <c r="GG28" s="16"/>
      <c r="GH28" s="16"/>
      <c r="GI28" s="16"/>
      <c r="GJ28" s="16"/>
      <c r="GK28" s="16"/>
      <c r="GL28" s="16"/>
      <c r="GM28" s="16"/>
      <c r="GN28" s="16"/>
      <c r="GO28" s="16"/>
      <c r="GP28" s="16"/>
      <c r="GQ28" s="16"/>
      <c r="GR28" s="16"/>
      <c r="GS28" s="16"/>
      <c r="GT28" s="16"/>
      <c r="GU28" s="16"/>
      <c r="GV28" s="16"/>
      <c r="GW28" s="16"/>
      <c r="GX28" s="16"/>
      <c r="GY28" s="16"/>
      <c r="GZ28" s="16"/>
      <c r="HA28" s="16"/>
      <c r="HB28" s="16"/>
      <c r="HC28" s="16"/>
      <c r="HD28" s="16"/>
      <c r="HE28" s="16"/>
      <c r="HF28" s="16"/>
      <c r="HG28" s="16"/>
      <c r="HH28" s="16"/>
      <c r="HI28" s="16"/>
      <c r="HJ28" s="16"/>
      <c r="HK28" s="16"/>
      <c r="HL28" s="16"/>
      <c r="HM28" s="16"/>
      <c r="HN28" s="16"/>
      <c r="HO28" s="16"/>
      <c r="HP28" s="16"/>
      <c r="HQ28" s="16"/>
      <c r="HR28" s="16"/>
      <c r="HS28" s="16"/>
      <c r="HT28" s="16"/>
      <c r="HU28" s="16"/>
      <c r="HV28" s="16"/>
      <c r="HW28" s="16"/>
      <c r="HX28" s="16"/>
      <c r="HY28" s="16"/>
      <c r="HZ28" s="16"/>
      <c r="IA28" s="16"/>
      <c r="IB28" s="16"/>
      <c r="IC28" s="16"/>
      <c r="ID28" s="16"/>
    </row>
    <row r="29" spans="1:238" ht="12.75" customHeight="1" x14ac:dyDescent="0.2">
      <c r="A29" s="67" t="s">
        <v>166</v>
      </c>
      <c r="B29" s="20">
        <v>1032</v>
      </c>
      <c r="C29" s="68" t="s">
        <v>144</v>
      </c>
      <c r="D29" s="21">
        <f t="shared" ca="1" si="0"/>
        <v>0</v>
      </c>
      <c r="E29" s="21">
        <f t="shared" ca="1" si="1"/>
        <v>0</v>
      </c>
      <c r="F29" s="21">
        <f t="shared" ca="1" si="2"/>
        <v>0</v>
      </c>
      <c r="G29" s="21">
        <f t="shared" ca="1" si="3"/>
        <v>0</v>
      </c>
      <c r="H29" s="21">
        <f t="shared" ca="1" si="4"/>
        <v>0</v>
      </c>
      <c r="I29" s="21">
        <f t="shared" ca="1" si="5"/>
        <v>0</v>
      </c>
      <c r="J29" s="21">
        <f t="shared" ca="1" si="6"/>
        <v>0</v>
      </c>
      <c r="K29" s="21">
        <f t="shared" ca="1" si="7"/>
        <v>0</v>
      </c>
      <c r="L29" s="21">
        <f t="shared" ca="1" si="8"/>
        <v>0</v>
      </c>
      <c r="M29" s="21">
        <f t="shared" ca="1" si="9"/>
        <v>0</v>
      </c>
      <c r="N29" s="21">
        <f t="shared" ca="1" si="10"/>
        <v>0</v>
      </c>
      <c r="O29" s="21">
        <f t="shared" ca="1" si="11"/>
        <v>0</v>
      </c>
      <c r="P29" s="21">
        <f t="shared" ca="1" si="12"/>
        <v>0</v>
      </c>
      <c r="Q29" s="21">
        <f t="shared" ca="1" si="13"/>
        <v>0</v>
      </c>
      <c r="R29" s="21">
        <f t="shared" ca="1" si="14"/>
        <v>0</v>
      </c>
      <c r="S29" s="21">
        <f t="shared" ca="1" si="15"/>
        <v>0</v>
      </c>
      <c r="T29" s="21">
        <f t="shared" ca="1" si="16"/>
        <v>0</v>
      </c>
      <c r="U29" s="21">
        <f t="shared" ca="1" si="17"/>
        <v>0</v>
      </c>
      <c r="V29" s="21">
        <f t="shared" ca="1" si="18"/>
        <v>0</v>
      </c>
      <c r="W29" s="21">
        <f t="shared" ca="1" si="19"/>
        <v>0</v>
      </c>
      <c r="X29" s="21">
        <f t="shared" ca="1" si="20"/>
        <v>0</v>
      </c>
      <c r="Y29" s="22">
        <f t="shared" ca="1" si="21"/>
        <v>0</v>
      </c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16"/>
      <c r="GE29" s="16"/>
      <c r="GF29" s="16"/>
      <c r="GG29" s="16"/>
      <c r="GH29" s="16"/>
      <c r="GI29" s="16"/>
      <c r="GJ29" s="16"/>
      <c r="GK29" s="16"/>
      <c r="GL29" s="16"/>
      <c r="GM29" s="16"/>
      <c r="GN29" s="16"/>
      <c r="GO29" s="16"/>
      <c r="GP29" s="16"/>
      <c r="GQ29" s="16"/>
      <c r="GR29" s="16"/>
      <c r="GS29" s="16"/>
      <c r="GT29" s="16"/>
      <c r="GU29" s="16"/>
      <c r="GV29" s="16"/>
      <c r="GW29" s="16"/>
      <c r="GX29" s="16"/>
      <c r="GY29" s="16"/>
      <c r="GZ29" s="16"/>
      <c r="HA29" s="16"/>
      <c r="HB29" s="16"/>
      <c r="HC29" s="16"/>
      <c r="HD29" s="16"/>
      <c r="HE29" s="16"/>
      <c r="HF29" s="16"/>
      <c r="HG29" s="16"/>
      <c r="HH29" s="16"/>
      <c r="HI29" s="16"/>
      <c r="HJ29" s="16"/>
      <c r="HK29" s="16"/>
      <c r="HL29" s="16"/>
      <c r="HM29" s="16"/>
      <c r="HN29" s="16"/>
      <c r="HO29" s="16"/>
      <c r="HP29" s="16"/>
      <c r="HQ29" s="16"/>
      <c r="HR29" s="16"/>
      <c r="HS29" s="16"/>
      <c r="HT29" s="16"/>
      <c r="HU29" s="16"/>
      <c r="HV29" s="16"/>
      <c r="HW29" s="16"/>
      <c r="HX29" s="16"/>
      <c r="HY29" s="16"/>
      <c r="HZ29" s="16"/>
      <c r="IA29" s="16"/>
      <c r="IB29" s="16"/>
      <c r="IC29" s="16"/>
      <c r="ID29" s="16"/>
    </row>
    <row r="30" spans="1:238" ht="12.75" customHeight="1" x14ac:dyDescent="0.2">
      <c r="A30" s="67" t="s">
        <v>167</v>
      </c>
      <c r="B30" s="20">
        <v>1034</v>
      </c>
      <c r="C30" s="68" t="s">
        <v>144</v>
      </c>
      <c r="D30" s="21">
        <f t="shared" ca="1" si="0"/>
        <v>0</v>
      </c>
      <c r="E30" s="21">
        <f t="shared" ca="1" si="1"/>
        <v>0</v>
      </c>
      <c r="F30" s="21">
        <f t="shared" ca="1" si="2"/>
        <v>0</v>
      </c>
      <c r="G30" s="21">
        <f t="shared" ca="1" si="3"/>
        <v>0</v>
      </c>
      <c r="H30" s="21">
        <f t="shared" ca="1" si="4"/>
        <v>0</v>
      </c>
      <c r="I30" s="21">
        <f t="shared" ca="1" si="5"/>
        <v>0</v>
      </c>
      <c r="J30" s="21">
        <f t="shared" ca="1" si="6"/>
        <v>0</v>
      </c>
      <c r="K30" s="21">
        <f t="shared" ca="1" si="7"/>
        <v>0</v>
      </c>
      <c r="L30" s="21">
        <f t="shared" ca="1" si="8"/>
        <v>0</v>
      </c>
      <c r="M30" s="21">
        <f t="shared" ca="1" si="9"/>
        <v>0</v>
      </c>
      <c r="N30" s="21">
        <f t="shared" ca="1" si="10"/>
        <v>0</v>
      </c>
      <c r="O30" s="21">
        <f t="shared" ca="1" si="11"/>
        <v>0</v>
      </c>
      <c r="P30" s="21">
        <f t="shared" ca="1" si="12"/>
        <v>0</v>
      </c>
      <c r="Q30" s="21">
        <f t="shared" ca="1" si="13"/>
        <v>0</v>
      </c>
      <c r="R30" s="21">
        <f t="shared" ca="1" si="14"/>
        <v>0</v>
      </c>
      <c r="S30" s="21">
        <f t="shared" ca="1" si="15"/>
        <v>0</v>
      </c>
      <c r="T30" s="21">
        <f t="shared" ca="1" si="16"/>
        <v>0</v>
      </c>
      <c r="U30" s="21">
        <f t="shared" ca="1" si="17"/>
        <v>0</v>
      </c>
      <c r="V30" s="21">
        <f t="shared" ca="1" si="18"/>
        <v>0</v>
      </c>
      <c r="W30" s="21">
        <f t="shared" ca="1" si="19"/>
        <v>0</v>
      </c>
      <c r="X30" s="21">
        <f t="shared" ca="1" si="20"/>
        <v>0</v>
      </c>
      <c r="Y30" s="22">
        <f t="shared" ca="1" si="21"/>
        <v>0</v>
      </c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16"/>
      <c r="GE30" s="16"/>
      <c r="GF30" s="16"/>
      <c r="GG30" s="16"/>
      <c r="GH30" s="16"/>
      <c r="GI30" s="16"/>
      <c r="GJ30" s="16"/>
      <c r="GK30" s="16"/>
      <c r="GL30" s="16"/>
      <c r="GM30" s="16"/>
      <c r="GN30" s="16"/>
      <c r="GO30" s="16"/>
      <c r="GP30" s="16"/>
      <c r="GQ30" s="16"/>
      <c r="GR30" s="16"/>
      <c r="GS30" s="16"/>
      <c r="GT30" s="16"/>
      <c r="GU30" s="16"/>
      <c r="GV30" s="16"/>
      <c r="GW30" s="16"/>
      <c r="GX30" s="16"/>
      <c r="GY30" s="16"/>
      <c r="GZ30" s="16"/>
      <c r="HA30" s="16"/>
      <c r="HB30" s="16"/>
      <c r="HC30" s="16"/>
      <c r="HD30" s="16"/>
      <c r="HE30" s="16"/>
      <c r="HF30" s="16"/>
      <c r="HG30" s="16"/>
      <c r="HH30" s="16"/>
      <c r="HI30" s="16"/>
      <c r="HJ30" s="16"/>
      <c r="HK30" s="16"/>
      <c r="HL30" s="16"/>
      <c r="HM30" s="16"/>
      <c r="HN30" s="16"/>
      <c r="HO30" s="16"/>
      <c r="HP30" s="16"/>
      <c r="HQ30" s="16"/>
      <c r="HR30" s="16"/>
      <c r="HS30" s="16"/>
      <c r="HT30" s="16"/>
      <c r="HU30" s="16"/>
      <c r="HV30" s="16"/>
      <c r="HW30" s="16"/>
      <c r="HX30" s="16"/>
      <c r="HY30" s="16"/>
      <c r="HZ30" s="16"/>
      <c r="IA30" s="16"/>
      <c r="IB30" s="16"/>
      <c r="IC30" s="16"/>
      <c r="ID30" s="16"/>
    </row>
    <row r="31" spans="1:238" ht="12.75" customHeight="1" x14ac:dyDescent="0.2">
      <c r="A31" s="67" t="s">
        <v>168</v>
      </c>
      <c r="B31" s="20">
        <v>1035</v>
      </c>
      <c r="C31" s="68" t="s">
        <v>144</v>
      </c>
      <c r="D31" s="21">
        <f t="shared" ca="1" si="0"/>
        <v>0</v>
      </c>
      <c r="E31" s="21">
        <f t="shared" ca="1" si="1"/>
        <v>0</v>
      </c>
      <c r="F31" s="21">
        <f t="shared" ca="1" si="2"/>
        <v>0</v>
      </c>
      <c r="G31" s="21">
        <f t="shared" ca="1" si="3"/>
        <v>0</v>
      </c>
      <c r="H31" s="21">
        <f t="shared" ca="1" si="4"/>
        <v>0</v>
      </c>
      <c r="I31" s="21">
        <f t="shared" ca="1" si="5"/>
        <v>0</v>
      </c>
      <c r="J31" s="21">
        <f t="shared" ca="1" si="6"/>
        <v>0</v>
      </c>
      <c r="K31" s="21">
        <f t="shared" ca="1" si="7"/>
        <v>0</v>
      </c>
      <c r="L31" s="21">
        <f t="shared" ca="1" si="8"/>
        <v>0</v>
      </c>
      <c r="M31" s="21">
        <f t="shared" ca="1" si="9"/>
        <v>0</v>
      </c>
      <c r="N31" s="21">
        <f t="shared" ca="1" si="10"/>
        <v>0</v>
      </c>
      <c r="O31" s="21">
        <f t="shared" ca="1" si="11"/>
        <v>0</v>
      </c>
      <c r="P31" s="21">
        <f t="shared" ca="1" si="12"/>
        <v>0</v>
      </c>
      <c r="Q31" s="21">
        <f t="shared" ca="1" si="13"/>
        <v>0</v>
      </c>
      <c r="R31" s="21">
        <f t="shared" ca="1" si="14"/>
        <v>0</v>
      </c>
      <c r="S31" s="21">
        <f t="shared" ca="1" si="15"/>
        <v>0</v>
      </c>
      <c r="T31" s="21">
        <f t="shared" ca="1" si="16"/>
        <v>0</v>
      </c>
      <c r="U31" s="21">
        <f t="shared" ca="1" si="17"/>
        <v>0</v>
      </c>
      <c r="V31" s="21">
        <f t="shared" ca="1" si="18"/>
        <v>0</v>
      </c>
      <c r="W31" s="21">
        <f t="shared" ca="1" si="19"/>
        <v>0</v>
      </c>
      <c r="X31" s="21">
        <f t="shared" ca="1" si="20"/>
        <v>0</v>
      </c>
      <c r="Y31" s="22">
        <f t="shared" ca="1" si="21"/>
        <v>0</v>
      </c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  <c r="GC31" s="16"/>
      <c r="GD31" s="16"/>
      <c r="GE31" s="16"/>
      <c r="GF31" s="16"/>
      <c r="GG31" s="16"/>
      <c r="GH31" s="16"/>
      <c r="GI31" s="16"/>
      <c r="GJ31" s="16"/>
      <c r="GK31" s="16"/>
      <c r="GL31" s="16"/>
      <c r="GM31" s="16"/>
      <c r="GN31" s="16"/>
      <c r="GO31" s="16"/>
      <c r="GP31" s="16"/>
      <c r="GQ31" s="16"/>
      <c r="GR31" s="16"/>
      <c r="GS31" s="16"/>
      <c r="GT31" s="16"/>
      <c r="GU31" s="16"/>
      <c r="GV31" s="16"/>
      <c r="GW31" s="16"/>
      <c r="GX31" s="16"/>
      <c r="GY31" s="16"/>
      <c r="GZ31" s="16"/>
      <c r="HA31" s="16"/>
      <c r="HB31" s="16"/>
      <c r="HC31" s="16"/>
      <c r="HD31" s="16"/>
      <c r="HE31" s="16"/>
      <c r="HF31" s="16"/>
      <c r="HG31" s="16"/>
      <c r="HH31" s="16"/>
      <c r="HI31" s="16"/>
      <c r="HJ31" s="16"/>
      <c r="HK31" s="16"/>
      <c r="HL31" s="16"/>
      <c r="HM31" s="16"/>
      <c r="HN31" s="16"/>
      <c r="HO31" s="16"/>
      <c r="HP31" s="16"/>
      <c r="HQ31" s="16"/>
      <c r="HR31" s="16"/>
      <c r="HS31" s="16"/>
      <c r="HT31" s="16"/>
      <c r="HU31" s="16"/>
      <c r="HV31" s="16"/>
      <c r="HW31" s="16"/>
      <c r="HX31" s="16"/>
      <c r="HY31" s="16"/>
      <c r="HZ31" s="16"/>
      <c r="IA31" s="16"/>
      <c r="IB31" s="16"/>
      <c r="IC31" s="16"/>
      <c r="ID31" s="16"/>
    </row>
    <row r="32" spans="1:238" ht="12.75" customHeight="1" x14ac:dyDescent="0.2">
      <c r="A32" s="67" t="s">
        <v>169</v>
      </c>
      <c r="B32" s="20">
        <v>1036</v>
      </c>
      <c r="C32" s="68" t="s">
        <v>144</v>
      </c>
      <c r="D32" s="21">
        <f t="shared" ca="1" si="0"/>
        <v>0</v>
      </c>
      <c r="E32" s="21">
        <f t="shared" ca="1" si="1"/>
        <v>0</v>
      </c>
      <c r="F32" s="21">
        <f t="shared" ca="1" si="2"/>
        <v>0</v>
      </c>
      <c r="G32" s="21">
        <f t="shared" ca="1" si="3"/>
        <v>0</v>
      </c>
      <c r="H32" s="21">
        <f t="shared" ca="1" si="4"/>
        <v>0</v>
      </c>
      <c r="I32" s="21">
        <f t="shared" ca="1" si="5"/>
        <v>0</v>
      </c>
      <c r="J32" s="21">
        <f t="shared" ca="1" si="6"/>
        <v>0</v>
      </c>
      <c r="K32" s="21">
        <f t="shared" ca="1" si="7"/>
        <v>0</v>
      </c>
      <c r="L32" s="21">
        <f t="shared" ca="1" si="8"/>
        <v>0</v>
      </c>
      <c r="M32" s="21">
        <f t="shared" ca="1" si="9"/>
        <v>0</v>
      </c>
      <c r="N32" s="21">
        <f t="shared" ca="1" si="10"/>
        <v>0</v>
      </c>
      <c r="O32" s="21">
        <f t="shared" ca="1" si="11"/>
        <v>0</v>
      </c>
      <c r="P32" s="21">
        <f t="shared" ca="1" si="12"/>
        <v>0</v>
      </c>
      <c r="Q32" s="21">
        <f t="shared" ca="1" si="13"/>
        <v>0</v>
      </c>
      <c r="R32" s="21">
        <f t="shared" ca="1" si="14"/>
        <v>0</v>
      </c>
      <c r="S32" s="21">
        <f t="shared" ca="1" si="15"/>
        <v>0</v>
      </c>
      <c r="T32" s="21">
        <f t="shared" ca="1" si="16"/>
        <v>0</v>
      </c>
      <c r="U32" s="21">
        <f t="shared" ca="1" si="17"/>
        <v>0</v>
      </c>
      <c r="V32" s="21">
        <f t="shared" ca="1" si="18"/>
        <v>0</v>
      </c>
      <c r="W32" s="21">
        <f t="shared" ca="1" si="19"/>
        <v>0</v>
      </c>
      <c r="X32" s="21">
        <f t="shared" ca="1" si="20"/>
        <v>0</v>
      </c>
      <c r="Y32" s="22">
        <f t="shared" ca="1" si="21"/>
        <v>0</v>
      </c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  <c r="EY32" s="16"/>
      <c r="EZ32" s="16"/>
      <c r="FA32" s="16"/>
      <c r="FB32" s="16"/>
      <c r="FC32" s="16"/>
      <c r="FD32" s="16"/>
      <c r="FE32" s="16"/>
      <c r="FF32" s="16"/>
      <c r="FG32" s="16"/>
      <c r="FH32" s="16"/>
      <c r="FI32" s="16"/>
      <c r="FJ32" s="16"/>
      <c r="FK32" s="16"/>
      <c r="FL32" s="16"/>
      <c r="FM32" s="16"/>
      <c r="FN32" s="16"/>
      <c r="FO32" s="16"/>
      <c r="FP32" s="16"/>
      <c r="FQ32" s="16"/>
      <c r="FR32" s="16"/>
      <c r="FS32" s="16"/>
      <c r="FT32" s="16"/>
      <c r="FU32" s="16"/>
      <c r="FV32" s="16"/>
      <c r="FW32" s="16"/>
      <c r="FX32" s="16"/>
      <c r="FY32" s="16"/>
      <c r="FZ32" s="16"/>
      <c r="GA32" s="16"/>
      <c r="GB32" s="16"/>
      <c r="GC32" s="16"/>
      <c r="GD32" s="16"/>
      <c r="GE32" s="16"/>
      <c r="GF32" s="16"/>
      <c r="GG32" s="16"/>
      <c r="GH32" s="16"/>
      <c r="GI32" s="16"/>
      <c r="GJ32" s="16"/>
      <c r="GK32" s="16"/>
      <c r="GL32" s="16"/>
      <c r="GM32" s="16"/>
      <c r="GN32" s="16"/>
      <c r="GO32" s="16"/>
      <c r="GP32" s="16"/>
      <c r="GQ32" s="16"/>
      <c r="GR32" s="16"/>
      <c r="GS32" s="16"/>
      <c r="GT32" s="16"/>
      <c r="GU32" s="16"/>
      <c r="GV32" s="16"/>
      <c r="GW32" s="16"/>
      <c r="GX32" s="16"/>
      <c r="GY32" s="16"/>
      <c r="GZ32" s="16"/>
      <c r="HA32" s="16"/>
      <c r="HB32" s="16"/>
      <c r="HC32" s="16"/>
      <c r="HD32" s="16"/>
      <c r="HE32" s="16"/>
      <c r="HF32" s="16"/>
      <c r="HG32" s="16"/>
      <c r="HH32" s="16"/>
      <c r="HI32" s="16"/>
      <c r="HJ32" s="16"/>
      <c r="HK32" s="16"/>
      <c r="HL32" s="16"/>
      <c r="HM32" s="16"/>
      <c r="HN32" s="16"/>
      <c r="HO32" s="16"/>
      <c r="HP32" s="16"/>
      <c r="HQ32" s="16"/>
      <c r="HR32" s="16"/>
      <c r="HS32" s="16"/>
      <c r="HT32" s="16"/>
      <c r="HU32" s="16"/>
      <c r="HV32" s="16"/>
      <c r="HW32" s="16"/>
      <c r="HX32" s="16"/>
      <c r="HY32" s="16"/>
      <c r="HZ32" s="16"/>
      <c r="IA32" s="16"/>
      <c r="IB32" s="16"/>
      <c r="IC32" s="16"/>
      <c r="ID32" s="16"/>
    </row>
    <row r="33" spans="1:238" ht="12.75" customHeight="1" x14ac:dyDescent="0.2">
      <c r="A33" s="67" t="s">
        <v>170</v>
      </c>
      <c r="B33" s="20">
        <v>1037</v>
      </c>
      <c r="C33" s="68" t="s">
        <v>144</v>
      </c>
      <c r="D33" s="21">
        <f t="shared" ca="1" si="0"/>
        <v>0</v>
      </c>
      <c r="E33" s="21">
        <f t="shared" ca="1" si="1"/>
        <v>0</v>
      </c>
      <c r="F33" s="21">
        <f t="shared" ca="1" si="2"/>
        <v>0</v>
      </c>
      <c r="G33" s="21">
        <f t="shared" ca="1" si="3"/>
        <v>0</v>
      </c>
      <c r="H33" s="21">
        <f t="shared" ca="1" si="4"/>
        <v>0</v>
      </c>
      <c r="I33" s="21">
        <f t="shared" ca="1" si="5"/>
        <v>0</v>
      </c>
      <c r="J33" s="21">
        <f t="shared" ca="1" si="6"/>
        <v>0</v>
      </c>
      <c r="K33" s="21">
        <f t="shared" ca="1" si="7"/>
        <v>0</v>
      </c>
      <c r="L33" s="21">
        <f t="shared" ca="1" si="8"/>
        <v>0</v>
      </c>
      <c r="M33" s="21">
        <f t="shared" ca="1" si="9"/>
        <v>0</v>
      </c>
      <c r="N33" s="21">
        <f t="shared" ca="1" si="10"/>
        <v>0</v>
      </c>
      <c r="O33" s="21">
        <f t="shared" ca="1" si="11"/>
        <v>0</v>
      </c>
      <c r="P33" s="21">
        <f t="shared" ca="1" si="12"/>
        <v>0</v>
      </c>
      <c r="Q33" s="21">
        <f t="shared" ca="1" si="13"/>
        <v>0</v>
      </c>
      <c r="R33" s="21">
        <f t="shared" ca="1" si="14"/>
        <v>0</v>
      </c>
      <c r="S33" s="21">
        <f t="shared" ca="1" si="15"/>
        <v>0</v>
      </c>
      <c r="T33" s="21">
        <f t="shared" ca="1" si="16"/>
        <v>0</v>
      </c>
      <c r="U33" s="21">
        <f t="shared" ca="1" si="17"/>
        <v>0</v>
      </c>
      <c r="V33" s="21">
        <f t="shared" ca="1" si="18"/>
        <v>0</v>
      </c>
      <c r="W33" s="21">
        <f t="shared" ca="1" si="19"/>
        <v>0</v>
      </c>
      <c r="X33" s="21">
        <f t="shared" ca="1" si="20"/>
        <v>0</v>
      </c>
      <c r="Y33" s="22">
        <f t="shared" ca="1" si="21"/>
        <v>0</v>
      </c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16"/>
      <c r="CA33" s="16"/>
      <c r="CB33" s="16"/>
      <c r="CC33" s="16"/>
      <c r="CD33" s="16"/>
      <c r="CE33" s="16"/>
      <c r="CF33" s="16"/>
      <c r="CG33" s="16"/>
      <c r="CH33" s="16"/>
      <c r="CI33" s="16"/>
      <c r="CJ33" s="16"/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  <c r="EX33" s="16"/>
      <c r="EY33" s="16"/>
      <c r="EZ33" s="16"/>
      <c r="FA33" s="16"/>
      <c r="FB33" s="16"/>
      <c r="FC33" s="16"/>
      <c r="FD33" s="16"/>
      <c r="FE33" s="16"/>
      <c r="FF33" s="16"/>
      <c r="FG33" s="16"/>
      <c r="FH33" s="16"/>
      <c r="FI33" s="16"/>
      <c r="FJ33" s="16"/>
      <c r="FK33" s="16"/>
      <c r="FL33" s="16"/>
      <c r="FM33" s="16"/>
      <c r="FN33" s="16"/>
      <c r="FO33" s="16"/>
      <c r="FP33" s="16"/>
      <c r="FQ33" s="16"/>
      <c r="FR33" s="16"/>
      <c r="FS33" s="16"/>
      <c r="FT33" s="16"/>
      <c r="FU33" s="16"/>
      <c r="FV33" s="16"/>
      <c r="FW33" s="16"/>
      <c r="FX33" s="16"/>
      <c r="FY33" s="16"/>
      <c r="FZ33" s="16"/>
      <c r="GA33" s="16"/>
      <c r="GB33" s="16"/>
      <c r="GC33" s="16"/>
      <c r="GD33" s="16"/>
      <c r="GE33" s="16"/>
      <c r="GF33" s="16"/>
      <c r="GG33" s="16"/>
      <c r="GH33" s="16"/>
      <c r="GI33" s="16"/>
      <c r="GJ33" s="16"/>
      <c r="GK33" s="16"/>
      <c r="GL33" s="16"/>
      <c r="GM33" s="16"/>
      <c r="GN33" s="16"/>
      <c r="GO33" s="16"/>
      <c r="GP33" s="16"/>
      <c r="GQ33" s="16"/>
      <c r="GR33" s="16"/>
      <c r="GS33" s="16"/>
      <c r="GT33" s="16"/>
      <c r="GU33" s="16"/>
      <c r="GV33" s="16"/>
      <c r="GW33" s="16"/>
      <c r="GX33" s="16"/>
      <c r="GY33" s="16"/>
      <c r="GZ33" s="16"/>
      <c r="HA33" s="16"/>
      <c r="HB33" s="16"/>
      <c r="HC33" s="16"/>
      <c r="HD33" s="16"/>
      <c r="HE33" s="16"/>
      <c r="HF33" s="16"/>
      <c r="HG33" s="16"/>
      <c r="HH33" s="16"/>
      <c r="HI33" s="16"/>
      <c r="HJ33" s="16"/>
      <c r="HK33" s="16"/>
      <c r="HL33" s="16"/>
      <c r="HM33" s="16"/>
      <c r="HN33" s="16"/>
      <c r="HO33" s="16"/>
      <c r="HP33" s="16"/>
      <c r="HQ33" s="16"/>
      <c r="HR33" s="16"/>
      <c r="HS33" s="16"/>
      <c r="HT33" s="16"/>
      <c r="HU33" s="16"/>
      <c r="HV33" s="16"/>
      <c r="HW33" s="16"/>
      <c r="HX33" s="16"/>
      <c r="HY33" s="16"/>
      <c r="HZ33" s="16"/>
      <c r="IA33" s="16"/>
      <c r="IB33" s="16"/>
      <c r="IC33" s="16"/>
      <c r="ID33" s="16"/>
    </row>
    <row r="34" spans="1:238" ht="12.75" customHeight="1" x14ac:dyDescent="0.2">
      <c r="A34" s="67" t="s">
        <v>171</v>
      </c>
      <c r="B34" s="20">
        <v>1038</v>
      </c>
      <c r="C34" s="68" t="s">
        <v>144</v>
      </c>
      <c r="D34" s="21">
        <f t="shared" ca="1" si="0"/>
        <v>0</v>
      </c>
      <c r="E34" s="21">
        <f t="shared" ca="1" si="1"/>
        <v>0</v>
      </c>
      <c r="F34" s="21">
        <f t="shared" ca="1" si="2"/>
        <v>0</v>
      </c>
      <c r="G34" s="21">
        <f t="shared" ca="1" si="3"/>
        <v>0</v>
      </c>
      <c r="H34" s="21">
        <f t="shared" ca="1" si="4"/>
        <v>0</v>
      </c>
      <c r="I34" s="21">
        <f t="shared" ca="1" si="5"/>
        <v>0</v>
      </c>
      <c r="J34" s="21">
        <f t="shared" ca="1" si="6"/>
        <v>0</v>
      </c>
      <c r="K34" s="21">
        <f t="shared" ca="1" si="7"/>
        <v>0</v>
      </c>
      <c r="L34" s="21">
        <f t="shared" ca="1" si="8"/>
        <v>0</v>
      </c>
      <c r="M34" s="21">
        <f t="shared" ca="1" si="9"/>
        <v>0</v>
      </c>
      <c r="N34" s="21">
        <f t="shared" ca="1" si="10"/>
        <v>0</v>
      </c>
      <c r="O34" s="21">
        <f t="shared" ca="1" si="11"/>
        <v>0</v>
      </c>
      <c r="P34" s="21">
        <f t="shared" ca="1" si="12"/>
        <v>0</v>
      </c>
      <c r="Q34" s="21">
        <f t="shared" ca="1" si="13"/>
        <v>0</v>
      </c>
      <c r="R34" s="21">
        <f t="shared" ca="1" si="14"/>
        <v>0</v>
      </c>
      <c r="S34" s="21">
        <f t="shared" ca="1" si="15"/>
        <v>0</v>
      </c>
      <c r="T34" s="21">
        <f t="shared" ca="1" si="16"/>
        <v>0</v>
      </c>
      <c r="U34" s="21">
        <f t="shared" ca="1" si="17"/>
        <v>0</v>
      </c>
      <c r="V34" s="21">
        <f t="shared" ca="1" si="18"/>
        <v>0</v>
      </c>
      <c r="W34" s="21">
        <f t="shared" ca="1" si="19"/>
        <v>0</v>
      </c>
      <c r="X34" s="21">
        <f t="shared" ca="1" si="20"/>
        <v>0</v>
      </c>
      <c r="Y34" s="22">
        <f t="shared" ca="1" si="21"/>
        <v>0</v>
      </c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16"/>
      <c r="CA34" s="16"/>
      <c r="CB34" s="16"/>
      <c r="CC34" s="16"/>
      <c r="CD34" s="16"/>
      <c r="CE34" s="16"/>
      <c r="CF34" s="16"/>
      <c r="CG34" s="16"/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/>
      <c r="DV34" s="16"/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  <c r="EY34" s="16"/>
      <c r="EZ34" s="16"/>
      <c r="FA34" s="16"/>
      <c r="FB34" s="16"/>
      <c r="FC34" s="16"/>
      <c r="FD34" s="16"/>
      <c r="FE34" s="16"/>
      <c r="FF34" s="16"/>
      <c r="FG34" s="16"/>
      <c r="FH34" s="16"/>
      <c r="FI34" s="16"/>
      <c r="FJ34" s="16"/>
      <c r="FK34" s="16"/>
      <c r="FL34" s="16"/>
      <c r="FM34" s="16"/>
      <c r="FN34" s="16"/>
      <c r="FO34" s="16"/>
      <c r="FP34" s="16"/>
      <c r="FQ34" s="16"/>
      <c r="FR34" s="16"/>
      <c r="FS34" s="16"/>
      <c r="FT34" s="16"/>
      <c r="FU34" s="16"/>
      <c r="FV34" s="16"/>
      <c r="FW34" s="16"/>
      <c r="FX34" s="16"/>
      <c r="FY34" s="16"/>
      <c r="FZ34" s="16"/>
      <c r="GA34" s="16"/>
      <c r="GB34" s="16"/>
      <c r="GC34" s="16"/>
      <c r="GD34" s="16"/>
      <c r="GE34" s="16"/>
      <c r="GF34" s="16"/>
      <c r="GG34" s="16"/>
      <c r="GH34" s="16"/>
      <c r="GI34" s="16"/>
      <c r="GJ34" s="16"/>
      <c r="GK34" s="16"/>
      <c r="GL34" s="16"/>
      <c r="GM34" s="16"/>
      <c r="GN34" s="16"/>
      <c r="GO34" s="16"/>
      <c r="GP34" s="16"/>
      <c r="GQ34" s="16"/>
      <c r="GR34" s="16"/>
      <c r="GS34" s="16"/>
      <c r="GT34" s="16"/>
      <c r="GU34" s="16"/>
      <c r="GV34" s="16"/>
      <c r="GW34" s="16"/>
      <c r="GX34" s="16"/>
      <c r="GY34" s="16"/>
      <c r="GZ34" s="16"/>
      <c r="HA34" s="16"/>
      <c r="HB34" s="16"/>
      <c r="HC34" s="16"/>
      <c r="HD34" s="16"/>
      <c r="HE34" s="16"/>
      <c r="HF34" s="16"/>
      <c r="HG34" s="16"/>
      <c r="HH34" s="16"/>
      <c r="HI34" s="16"/>
      <c r="HJ34" s="16"/>
      <c r="HK34" s="16"/>
      <c r="HL34" s="16"/>
      <c r="HM34" s="16"/>
      <c r="HN34" s="16"/>
      <c r="HO34" s="16"/>
      <c r="HP34" s="16"/>
      <c r="HQ34" s="16"/>
      <c r="HR34" s="16"/>
      <c r="HS34" s="16"/>
      <c r="HT34" s="16"/>
      <c r="HU34" s="16"/>
      <c r="HV34" s="16"/>
      <c r="HW34" s="16"/>
      <c r="HX34" s="16"/>
      <c r="HY34" s="16"/>
      <c r="HZ34" s="16"/>
      <c r="IA34" s="16"/>
      <c r="IB34" s="16"/>
      <c r="IC34" s="16"/>
      <c r="ID34" s="16"/>
    </row>
    <row r="35" spans="1:238" ht="12.75" customHeight="1" x14ac:dyDescent="0.2">
      <c r="A35" s="67" t="s">
        <v>172</v>
      </c>
      <c r="B35" s="20">
        <v>1039</v>
      </c>
      <c r="C35" s="68" t="s">
        <v>144</v>
      </c>
      <c r="D35" s="21">
        <f t="shared" ca="1" si="0"/>
        <v>0</v>
      </c>
      <c r="E35" s="21">
        <f t="shared" ca="1" si="1"/>
        <v>0</v>
      </c>
      <c r="F35" s="21">
        <f t="shared" ca="1" si="2"/>
        <v>0</v>
      </c>
      <c r="G35" s="21">
        <f t="shared" ca="1" si="3"/>
        <v>0</v>
      </c>
      <c r="H35" s="21">
        <f t="shared" ca="1" si="4"/>
        <v>0</v>
      </c>
      <c r="I35" s="21">
        <f t="shared" ca="1" si="5"/>
        <v>0</v>
      </c>
      <c r="J35" s="21">
        <f t="shared" ca="1" si="6"/>
        <v>0</v>
      </c>
      <c r="K35" s="21">
        <f t="shared" ca="1" si="7"/>
        <v>0</v>
      </c>
      <c r="L35" s="21">
        <f t="shared" ca="1" si="8"/>
        <v>0</v>
      </c>
      <c r="M35" s="21">
        <f t="shared" ca="1" si="9"/>
        <v>0</v>
      </c>
      <c r="N35" s="21">
        <f t="shared" ca="1" si="10"/>
        <v>0</v>
      </c>
      <c r="O35" s="21">
        <f t="shared" ca="1" si="11"/>
        <v>0</v>
      </c>
      <c r="P35" s="21">
        <f t="shared" ca="1" si="12"/>
        <v>0</v>
      </c>
      <c r="Q35" s="21">
        <f t="shared" ca="1" si="13"/>
        <v>0</v>
      </c>
      <c r="R35" s="21">
        <f t="shared" ca="1" si="14"/>
        <v>0</v>
      </c>
      <c r="S35" s="21">
        <f t="shared" ca="1" si="15"/>
        <v>0</v>
      </c>
      <c r="T35" s="21">
        <f t="shared" ca="1" si="16"/>
        <v>0</v>
      </c>
      <c r="U35" s="21">
        <f t="shared" ca="1" si="17"/>
        <v>0</v>
      </c>
      <c r="V35" s="21">
        <f t="shared" ca="1" si="18"/>
        <v>0</v>
      </c>
      <c r="W35" s="21">
        <f t="shared" ca="1" si="19"/>
        <v>0</v>
      </c>
      <c r="X35" s="21">
        <f t="shared" ca="1" si="20"/>
        <v>0</v>
      </c>
      <c r="Y35" s="22">
        <f t="shared" ca="1" si="21"/>
        <v>0</v>
      </c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  <c r="FY35" s="16"/>
      <c r="FZ35" s="16"/>
      <c r="GA35" s="16"/>
      <c r="GB35" s="16"/>
      <c r="GC35" s="16"/>
      <c r="GD35" s="16"/>
      <c r="GE35" s="16"/>
      <c r="GF35" s="16"/>
      <c r="GG35" s="16"/>
      <c r="GH35" s="16"/>
      <c r="GI35" s="16"/>
      <c r="GJ35" s="16"/>
      <c r="GK35" s="16"/>
      <c r="GL35" s="16"/>
      <c r="GM35" s="16"/>
      <c r="GN35" s="16"/>
      <c r="GO35" s="16"/>
      <c r="GP35" s="16"/>
      <c r="GQ35" s="16"/>
      <c r="GR35" s="16"/>
      <c r="GS35" s="16"/>
      <c r="GT35" s="16"/>
      <c r="GU35" s="16"/>
      <c r="GV35" s="16"/>
      <c r="GW35" s="16"/>
      <c r="GX35" s="16"/>
      <c r="GY35" s="16"/>
      <c r="GZ35" s="16"/>
      <c r="HA35" s="16"/>
      <c r="HB35" s="16"/>
      <c r="HC35" s="16"/>
      <c r="HD35" s="16"/>
      <c r="HE35" s="16"/>
      <c r="HF35" s="16"/>
      <c r="HG35" s="16"/>
      <c r="HH35" s="16"/>
      <c r="HI35" s="16"/>
      <c r="HJ35" s="16"/>
      <c r="HK35" s="16"/>
      <c r="HL35" s="16"/>
      <c r="HM35" s="16"/>
      <c r="HN35" s="16"/>
      <c r="HO35" s="16"/>
      <c r="HP35" s="16"/>
      <c r="HQ35" s="16"/>
      <c r="HR35" s="16"/>
      <c r="HS35" s="16"/>
      <c r="HT35" s="16"/>
      <c r="HU35" s="16"/>
      <c r="HV35" s="16"/>
      <c r="HW35" s="16"/>
      <c r="HX35" s="16"/>
      <c r="HY35" s="16"/>
      <c r="HZ35" s="16"/>
      <c r="IA35" s="16"/>
      <c r="IB35" s="16"/>
      <c r="IC35" s="16"/>
      <c r="ID35" s="16"/>
    </row>
    <row r="36" spans="1:238" ht="12.75" customHeight="1" x14ac:dyDescent="0.2">
      <c r="A36" s="67" t="s">
        <v>173</v>
      </c>
      <c r="B36" s="20">
        <v>1040</v>
      </c>
      <c r="C36" s="68" t="s">
        <v>144</v>
      </c>
      <c r="D36" s="21">
        <f t="shared" ca="1" si="0"/>
        <v>0</v>
      </c>
      <c r="E36" s="21">
        <f t="shared" ca="1" si="1"/>
        <v>0</v>
      </c>
      <c r="F36" s="21">
        <f t="shared" ca="1" si="2"/>
        <v>0</v>
      </c>
      <c r="G36" s="21">
        <f t="shared" ca="1" si="3"/>
        <v>0</v>
      </c>
      <c r="H36" s="21">
        <f t="shared" ca="1" si="4"/>
        <v>0</v>
      </c>
      <c r="I36" s="21">
        <f t="shared" ca="1" si="5"/>
        <v>0</v>
      </c>
      <c r="J36" s="21">
        <f t="shared" ca="1" si="6"/>
        <v>0</v>
      </c>
      <c r="K36" s="21">
        <f t="shared" ca="1" si="7"/>
        <v>0</v>
      </c>
      <c r="L36" s="21">
        <f t="shared" ca="1" si="8"/>
        <v>0</v>
      </c>
      <c r="M36" s="21">
        <f t="shared" ca="1" si="9"/>
        <v>0</v>
      </c>
      <c r="N36" s="21">
        <f t="shared" ca="1" si="10"/>
        <v>0</v>
      </c>
      <c r="O36" s="21">
        <f t="shared" ca="1" si="11"/>
        <v>0</v>
      </c>
      <c r="P36" s="21">
        <f t="shared" ca="1" si="12"/>
        <v>0</v>
      </c>
      <c r="Q36" s="21">
        <f t="shared" ca="1" si="13"/>
        <v>0</v>
      </c>
      <c r="R36" s="21">
        <f t="shared" ca="1" si="14"/>
        <v>0</v>
      </c>
      <c r="S36" s="21">
        <f t="shared" ca="1" si="15"/>
        <v>0</v>
      </c>
      <c r="T36" s="21">
        <f t="shared" ca="1" si="16"/>
        <v>0</v>
      </c>
      <c r="U36" s="21">
        <f t="shared" ca="1" si="17"/>
        <v>0</v>
      </c>
      <c r="V36" s="21">
        <f t="shared" ca="1" si="18"/>
        <v>0</v>
      </c>
      <c r="W36" s="21">
        <f t="shared" ca="1" si="19"/>
        <v>0</v>
      </c>
      <c r="X36" s="21">
        <f t="shared" ca="1" si="20"/>
        <v>0</v>
      </c>
      <c r="Y36" s="22">
        <f t="shared" ca="1" si="21"/>
        <v>0</v>
      </c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6"/>
      <c r="BI36" s="16"/>
      <c r="BJ36" s="16"/>
      <c r="BK36" s="16"/>
      <c r="BL36" s="16"/>
      <c r="BM36" s="16"/>
      <c r="BN36" s="16"/>
      <c r="BO36" s="16"/>
      <c r="BP36" s="16"/>
      <c r="BQ36" s="16"/>
      <c r="BR36" s="16"/>
      <c r="BS36" s="16"/>
      <c r="BT36" s="16"/>
      <c r="BU36" s="16"/>
      <c r="BV36" s="16"/>
      <c r="BW36" s="16"/>
      <c r="BX36" s="16"/>
      <c r="BY36" s="16"/>
      <c r="BZ36" s="16"/>
      <c r="CA36" s="16"/>
      <c r="CB36" s="16"/>
      <c r="CC36" s="16"/>
      <c r="CD36" s="16"/>
      <c r="CE36" s="16"/>
      <c r="CF36" s="16"/>
      <c r="CG36" s="16"/>
      <c r="CH36" s="16"/>
      <c r="CI36" s="16"/>
      <c r="CJ36" s="16"/>
      <c r="CK36" s="16"/>
      <c r="CL36" s="16"/>
      <c r="CM36" s="16"/>
      <c r="CN36" s="16"/>
      <c r="CO36" s="16"/>
      <c r="CP36" s="16"/>
      <c r="CQ36" s="16"/>
      <c r="CR36" s="16"/>
      <c r="CS36" s="16"/>
      <c r="CT36" s="16"/>
      <c r="CU36" s="16"/>
      <c r="CV36" s="16"/>
      <c r="CW36" s="16"/>
      <c r="CX36" s="16"/>
      <c r="CY36" s="16"/>
      <c r="CZ36" s="16"/>
      <c r="DA36" s="16"/>
      <c r="DB36" s="16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6"/>
      <c r="DT36" s="16"/>
      <c r="DU36" s="16"/>
      <c r="DV36" s="16"/>
      <c r="DW36" s="16"/>
      <c r="DX36" s="16"/>
      <c r="DY36" s="16"/>
      <c r="DZ36" s="16"/>
      <c r="EA36" s="16"/>
      <c r="EB36" s="16"/>
      <c r="EC36" s="16"/>
      <c r="ED36" s="16"/>
      <c r="EE36" s="16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  <c r="EY36" s="16"/>
      <c r="EZ36" s="16"/>
      <c r="FA36" s="16"/>
      <c r="FB36" s="16"/>
      <c r="FC36" s="16"/>
      <c r="FD36" s="16"/>
      <c r="FE36" s="16"/>
      <c r="FF36" s="16"/>
      <c r="FG36" s="16"/>
      <c r="FH36" s="16"/>
      <c r="FI36" s="16"/>
      <c r="FJ36" s="16"/>
      <c r="FK36" s="16"/>
      <c r="FL36" s="16"/>
      <c r="FM36" s="16"/>
      <c r="FN36" s="16"/>
      <c r="FO36" s="16"/>
      <c r="FP36" s="16"/>
      <c r="FQ36" s="16"/>
      <c r="FR36" s="16"/>
      <c r="FS36" s="16"/>
      <c r="FT36" s="16"/>
      <c r="FU36" s="16"/>
      <c r="FV36" s="16"/>
      <c r="FW36" s="16"/>
      <c r="FX36" s="16"/>
      <c r="FY36" s="16"/>
      <c r="FZ36" s="16"/>
      <c r="GA36" s="16"/>
      <c r="GB36" s="16"/>
      <c r="GC36" s="16"/>
      <c r="GD36" s="16"/>
      <c r="GE36" s="16"/>
      <c r="GF36" s="16"/>
      <c r="GG36" s="16"/>
      <c r="GH36" s="16"/>
      <c r="GI36" s="16"/>
      <c r="GJ36" s="16"/>
      <c r="GK36" s="16"/>
      <c r="GL36" s="16"/>
      <c r="GM36" s="16"/>
      <c r="GN36" s="16"/>
      <c r="GO36" s="16"/>
      <c r="GP36" s="16"/>
      <c r="GQ36" s="16"/>
      <c r="GR36" s="16"/>
      <c r="GS36" s="16"/>
      <c r="GT36" s="16"/>
      <c r="GU36" s="16"/>
      <c r="GV36" s="16"/>
      <c r="GW36" s="16"/>
      <c r="GX36" s="16"/>
      <c r="GY36" s="16"/>
      <c r="GZ36" s="16"/>
      <c r="HA36" s="16"/>
      <c r="HB36" s="16"/>
      <c r="HC36" s="16"/>
      <c r="HD36" s="16"/>
      <c r="HE36" s="16"/>
      <c r="HF36" s="16"/>
      <c r="HG36" s="16"/>
      <c r="HH36" s="16"/>
      <c r="HI36" s="16"/>
      <c r="HJ36" s="16"/>
      <c r="HK36" s="16"/>
      <c r="HL36" s="16"/>
      <c r="HM36" s="16"/>
      <c r="HN36" s="16"/>
      <c r="HO36" s="16"/>
      <c r="HP36" s="16"/>
      <c r="HQ36" s="16"/>
      <c r="HR36" s="16"/>
      <c r="HS36" s="16"/>
      <c r="HT36" s="16"/>
      <c r="HU36" s="16"/>
      <c r="HV36" s="16"/>
      <c r="HW36" s="16"/>
      <c r="HX36" s="16"/>
      <c r="HY36" s="16"/>
      <c r="HZ36" s="16"/>
      <c r="IA36" s="16"/>
      <c r="IB36" s="16"/>
      <c r="IC36" s="16"/>
      <c r="ID36" s="16"/>
    </row>
    <row r="37" spans="1:238" ht="12.75" customHeight="1" x14ac:dyDescent="0.2">
      <c r="A37" s="67" t="s">
        <v>174</v>
      </c>
      <c r="B37" s="20">
        <v>1043</v>
      </c>
      <c r="C37" s="68" t="s">
        <v>144</v>
      </c>
      <c r="D37" s="21">
        <f t="shared" ca="1" si="0"/>
        <v>0</v>
      </c>
      <c r="E37" s="21">
        <f t="shared" ca="1" si="1"/>
        <v>0</v>
      </c>
      <c r="F37" s="21">
        <f t="shared" ca="1" si="2"/>
        <v>0</v>
      </c>
      <c r="G37" s="21">
        <f t="shared" ca="1" si="3"/>
        <v>0</v>
      </c>
      <c r="H37" s="21">
        <f t="shared" ca="1" si="4"/>
        <v>0</v>
      </c>
      <c r="I37" s="21">
        <f t="shared" ca="1" si="5"/>
        <v>0</v>
      </c>
      <c r="J37" s="21">
        <f t="shared" ca="1" si="6"/>
        <v>0</v>
      </c>
      <c r="K37" s="21">
        <f t="shared" ca="1" si="7"/>
        <v>0</v>
      </c>
      <c r="L37" s="21">
        <f t="shared" ca="1" si="8"/>
        <v>0</v>
      </c>
      <c r="M37" s="21">
        <f t="shared" ca="1" si="9"/>
        <v>0</v>
      </c>
      <c r="N37" s="21">
        <f t="shared" ca="1" si="10"/>
        <v>0</v>
      </c>
      <c r="O37" s="21">
        <f t="shared" ca="1" si="11"/>
        <v>0</v>
      </c>
      <c r="P37" s="21">
        <f t="shared" ca="1" si="12"/>
        <v>0</v>
      </c>
      <c r="Q37" s="21">
        <f t="shared" ca="1" si="13"/>
        <v>0</v>
      </c>
      <c r="R37" s="21">
        <f t="shared" ca="1" si="14"/>
        <v>0</v>
      </c>
      <c r="S37" s="21">
        <f t="shared" ca="1" si="15"/>
        <v>0</v>
      </c>
      <c r="T37" s="21">
        <f t="shared" ca="1" si="16"/>
        <v>0</v>
      </c>
      <c r="U37" s="21">
        <f t="shared" ca="1" si="17"/>
        <v>0</v>
      </c>
      <c r="V37" s="21">
        <f t="shared" ca="1" si="18"/>
        <v>0</v>
      </c>
      <c r="W37" s="21">
        <f t="shared" ca="1" si="19"/>
        <v>0</v>
      </c>
      <c r="X37" s="21">
        <f t="shared" ca="1" si="20"/>
        <v>0</v>
      </c>
      <c r="Y37" s="22">
        <f t="shared" ca="1" si="21"/>
        <v>0</v>
      </c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  <c r="BW37" s="16"/>
      <c r="BX37" s="16"/>
      <c r="BY37" s="16"/>
      <c r="BZ37" s="16"/>
      <c r="CA37" s="16"/>
      <c r="CB37" s="16"/>
      <c r="CC37" s="16"/>
      <c r="CD37" s="16"/>
      <c r="CE37" s="16"/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/>
      <c r="DV37" s="16"/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16"/>
      <c r="FH37" s="16"/>
      <c r="FI37" s="16"/>
      <c r="FJ37" s="16"/>
      <c r="FK37" s="16"/>
      <c r="FL37" s="16"/>
      <c r="FM37" s="16"/>
      <c r="FN37" s="16"/>
      <c r="FO37" s="16"/>
      <c r="FP37" s="16"/>
      <c r="FQ37" s="16"/>
      <c r="FR37" s="16"/>
      <c r="FS37" s="16"/>
      <c r="FT37" s="16"/>
      <c r="FU37" s="16"/>
      <c r="FV37" s="16"/>
      <c r="FW37" s="16"/>
      <c r="FX37" s="16"/>
      <c r="FY37" s="16"/>
      <c r="FZ37" s="16"/>
      <c r="GA37" s="16"/>
      <c r="GB37" s="16"/>
      <c r="GC37" s="16"/>
      <c r="GD37" s="16"/>
      <c r="GE37" s="16"/>
      <c r="GF37" s="16"/>
      <c r="GG37" s="16"/>
      <c r="GH37" s="16"/>
      <c r="GI37" s="16"/>
      <c r="GJ37" s="16"/>
      <c r="GK37" s="16"/>
      <c r="GL37" s="16"/>
      <c r="GM37" s="16"/>
      <c r="GN37" s="16"/>
      <c r="GO37" s="16"/>
      <c r="GP37" s="16"/>
      <c r="GQ37" s="16"/>
      <c r="GR37" s="16"/>
      <c r="GS37" s="16"/>
      <c r="GT37" s="16"/>
      <c r="GU37" s="16"/>
      <c r="GV37" s="16"/>
      <c r="GW37" s="16"/>
      <c r="GX37" s="16"/>
      <c r="GY37" s="16"/>
      <c r="GZ37" s="16"/>
      <c r="HA37" s="16"/>
      <c r="HB37" s="16"/>
      <c r="HC37" s="16"/>
      <c r="HD37" s="16"/>
      <c r="HE37" s="16"/>
      <c r="HF37" s="16"/>
      <c r="HG37" s="16"/>
      <c r="HH37" s="16"/>
      <c r="HI37" s="16"/>
      <c r="HJ37" s="16"/>
      <c r="HK37" s="16"/>
      <c r="HL37" s="16"/>
      <c r="HM37" s="16"/>
      <c r="HN37" s="16"/>
      <c r="HO37" s="16"/>
      <c r="HP37" s="16"/>
      <c r="HQ37" s="16"/>
      <c r="HR37" s="16"/>
      <c r="HS37" s="16"/>
      <c r="HT37" s="16"/>
      <c r="HU37" s="16"/>
      <c r="HV37" s="16"/>
      <c r="HW37" s="16"/>
      <c r="HX37" s="16"/>
      <c r="HY37" s="16"/>
      <c r="HZ37" s="16"/>
      <c r="IA37" s="16"/>
      <c r="IB37" s="16"/>
      <c r="IC37" s="16"/>
      <c r="ID37" s="16"/>
    </row>
    <row r="38" spans="1:238" ht="12.75" customHeight="1" x14ac:dyDescent="0.2">
      <c r="A38" s="67" t="s">
        <v>175</v>
      </c>
      <c r="B38" s="20">
        <v>1044</v>
      </c>
      <c r="C38" s="68" t="s">
        <v>144</v>
      </c>
      <c r="D38" s="21">
        <f t="shared" ca="1" si="0"/>
        <v>0</v>
      </c>
      <c r="E38" s="21">
        <f t="shared" ca="1" si="1"/>
        <v>0</v>
      </c>
      <c r="F38" s="21">
        <f t="shared" ca="1" si="2"/>
        <v>0</v>
      </c>
      <c r="G38" s="21">
        <f t="shared" ca="1" si="3"/>
        <v>0</v>
      </c>
      <c r="H38" s="21">
        <f t="shared" ca="1" si="4"/>
        <v>0</v>
      </c>
      <c r="I38" s="21">
        <f t="shared" ca="1" si="5"/>
        <v>0</v>
      </c>
      <c r="J38" s="21">
        <f t="shared" ca="1" si="6"/>
        <v>0</v>
      </c>
      <c r="K38" s="21">
        <f t="shared" ca="1" si="7"/>
        <v>0</v>
      </c>
      <c r="L38" s="21">
        <f t="shared" ca="1" si="8"/>
        <v>0</v>
      </c>
      <c r="M38" s="21">
        <f t="shared" ca="1" si="9"/>
        <v>0</v>
      </c>
      <c r="N38" s="21">
        <f t="shared" ca="1" si="10"/>
        <v>0</v>
      </c>
      <c r="O38" s="21">
        <f t="shared" ca="1" si="11"/>
        <v>0</v>
      </c>
      <c r="P38" s="21">
        <f t="shared" ca="1" si="12"/>
        <v>0</v>
      </c>
      <c r="Q38" s="21">
        <f t="shared" ca="1" si="13"/>
        <v>0</v>
      </c>
      <c r="R38" s="21">
        <f t="shared" ca="1" si="14"/>
        <v>0</v>
      </c>
      <c r="S38" s="21">
        <f t="shared" ca="1" si="15"/>
        <v>0</v>
      </c>
      <c r="T38" s="21">
        <f t="shared" ca="1" si="16"/>
        <v>0</v>
      </c>
      <c r="U38" s="21">
        <f t="shared" ca="1" si="17"/>
        <v>0</v>
      </c>
      <c r="V38" s="21">
        <f t="shared" ca="1" si="18"/>
        <v>0</v>
      </c>
      <c r="W38" s="21">
        <f t="shared" ca="1" si="19"/>
        <v>0</v>
      </c>
      <c r="X38" s="21">
        <f t="shared" ca="1" si="20"/>
        <v>0</v>
      </c>
      <c r="Y38" s="22">
        <f t="shared" ca="1" si="21"/>
        <v>0</v>
      </c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6"/>
      <c r="BZ38" s="16"/>
      <c r="CA38" s="16"/>
      <c r="CB38" s="16"/>
      <c r="CC38" s="16"/>
      <c r="CD38" s="16"/>
      <c r="CE38" s="16"/>
      <c r="CF38" s="16"/>
      <c r="CG38" s="16"/>
      <c r="CH38" s="16"/>
      <c r="CI38" s="16"/>
      <c r="CJ38" s="16"/>
      <c r="CK38" s="16"/>
      <c r="CL38" s="16"/>
      <c r="CM38" s="16"/>
      <c r="CN38" s="16"/>
      <c r="CO38" s="16"/>
      <c r="CP38" s="16"/>
      <c r="CQ38" s="16"/>
      <c r="CR38" s="16"/>
      <c r="CS38" s="16"/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  <c r="GC38" s="16"/>
      <c r="GD38" s="16"/>
      <c r="GE38" s="16"/>
      <c r="GF38" s="16"/>
      <c r="GG38" s="16"/>
      <c r="GH38" s="16"/>
      <c r="GI38" s="16"/>
      <c r="GJ38" s="16"/>
      <c r="GK38" s="16"/>
      <c r="GL38" s="16"/>
      <c r="GM38" s="16"/>
      <c r="GN38" s="16"/>
      <c r="GO38" s="16"/>
      <c r="GP38" s="16"/>
      <c r="GQ38" s="16"/>
      <c r="GR38" s="16"/>
      <c r="GS38" s="16"/>
      <c r="GT38" s="16"/>
      <c r="GU38" s="16"/>
      <c r="GV38" s="16"/>
      <c r="GW38" s="16"/>
      <c r="GX38" s="16"/>
      <c r="GY38" s="16"/>
      <c r="GZ38" s="16"/>
      <c r="HA38" s="16"/>
      <c r="HB38" s="16"/>
      <c r="HC38" s="16"/>
      <c r="HD38" s="16"/>
      <c r="HE38" s="16"/>
      <c r="HF38" s="16"/>
      <c r="HG38" s="16"/>
      <c r="HH38" s="16"/>
      <c r="HI38" s="16"/>
      <c r="HJ38" s="16"/>
      <c r="HK38" s="16"/>
      <c r="HL38" s="16"/>
      <c r="HM38" s="16"/>
      <c r="HN38" s="16"/>
      <c r="HO38" s="16"/>
      <c r="HP38" s="16"/>
      <c r="HQ38" s="16"/>
      <c r="HR38" s="16"/>
      <c r="HS38" s="16"/>
      <c r="HT38" s="16"/>
      <c r="HU38" s="16"/>
      <c r="HV38" s="16"/>
      <c r="HW38" s="16"/>
      <c r="HX38" s="16"/>
      <c r="HY38" s="16"/>
      <c r="HZ38" s="16"/>
      <c r="IA38" s="16"/>
      <c r="IB38" s="16"/>
      <c r="IC38" s="16"/>
      <c r="ID38" s="16"/>
    </row>
    <row r="39" spans="1:238" ht="12.75" customHeight="1" x14ac:dyDescent="0.2">
      <c r="A39" s="67" t="s">
        <v>176</v>
      </c>
      <c r="B39" s="20">
        <v>1045</v>
      </c>
      <c r="C39" s="68" t="s">
        <v>144</v>
      </c>
      <c r="D39" s="21">
        <f t="shared" ca="1" si="0"/>
        <v>0</v>
      </c>
      <c r="E39" s="21">
        <f t="shared" ca="1" si="1"/>
        <v>0</v>
      </c>
      <c r="F39" s="21">
        <f t="shared" ca="1" si="2"/>
        <v>0</v>
      </c>
      <c r="G39" s="21">
        <f t="shared" ca="1" si="3"/>
        <v>0</v>
      </c>
      <c r="H39" s="21">
        <f t="shared" ca="1" si="4"/>
        <v>0</v>
      </c>
      <c r="I39" s="21">
        <f t="shared" ca="1" si="5"/>
        <v>0</v>
      </c>
      <c r="J39" s="21">
        <f t="shared" ca="1" si="6"/>
        <v>0</v>
      </c>
      <c r="K39" s="21">
        <f t="shared" ca="1" si="7"/>
        <v>0</v>
      </c>
      <c r="L39" s="21">
        <f t="shared" ca="1" si="8"/>
        <v>0</v>
      </c>
      <c r="M39" s="21">
        <f t="shared" ca="1" si="9"/>
        <v>0</v>
      </c>
      <c r="N39" s="21">
        <f t="shared" ca="1" si="10"/>
        <v>0</v>
      </c>
      <c r="O39" s="21">
        <f t="shared" ca="1" si="11"/>
        <v>0</v>
      </c>
      <c r="P39" s="21">
        <f t="shared" ca="1" si="12"/>
        <v>0</v>
      </c>
      <c r="Q39" s="21">
        <f t="shared" ca="1" si="13"/>
        <v>0</v>
      </c>
      <c r="R39" s="21">
        <f t="shared" ca="1" si="14"/>
        <v>0</v>
      </c>
      <c r="S39" s="21">
        <f t="shared" ca="1" si="15"/>
        <v>0</v>
      </c>
      <c r="T39" s="21">
        <f t="shared" ca="1" si="16"/>
        <v>0</v>
      </c>
      <c r="U39" s="21">
        <f t="shared" ca="1" si="17"/>
        <v>0</v>
      </c>
      <c r="V39" s="21">
        <f t="shared" ca="1" si="18"/>
        <v>0</v>
      </c>
      <c r="W39" s="21">
        <f t="shared" ca="1" si="19"/>
        <v>0</v>
      </c>
      <c r="X39" s="21">
        <f t="shared" ca="1" si="20"/>
        <v>0</v>
      </c>
      <c r="Y39" s="22">
        <f t="shared" ca="1" si="21"/>
        <v>0</v>
      </c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  <c r="BW39" s="16"/>
      <c r="BX39" s="16"/>
      <c r="BY39" s="16"/>
      <c r="BZ39" s="16"/>
      <c r="CA39" s="16"/>
      <c r="CB39" s="16"/>
      <c r="CC39" s="16"/>
      <c r="CD39" s="16"/>
      <c r="CE39" s="16"/>
      <c r="CF39" s="16"/>
      <c r="CG39" s="16"/>
      <c r="CH39" s="16"/>
      <c r="CI39" s="16"/>
      <c r="CJ39" s="16"/>
      <c r="CK39" s="16"/>
      <c r="CL39" s="16"/>
      <c r="CM39" s="16"/>
      <c r="CN39" s="16"/>
      <c r="CO39" s="16"/>
      <c r="CP39" s="16"/>
      <c r="CQ39" s="16"/>
      <c r="CR39" s="16"/>
      <c r="CS39" s="16"/>
      <c r="CT39" s="16"/>
      <c r="CU39" s="16"/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/>
      <c r="DV39" s="16"/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  <c r="EJ39" s="16"/>
      <c r="EK39" s="16"/>
      <c r="EL39" s="16"/>
      <c r="EM39" s="16"/>
      <c r="EN39" s="16"/>
      <c r="EO39" s="16"/>
      <c r="EP39" s="16"/>
      <c r="EQ39" s="16"/>
      <c r="ER39" s="16"/>
      <c r="ES39" s="16"/>
      <c r="ET39" s="16"/>
      <c r="EU39" s="16"/>
      <c r="EV39" s="16"/>
      <c r="EW39" s="16"/>
      <c r="EX39" s="16"/>
      <c r="EY39" s="16"/>
      <c r="EZ39" s="16"/>
      <c r="FA39" s="16"/>
      <c r="FB39" s="16"/>
      <c r="FC39" s="16"/>
      <c r="FD39" s="16"/>
      <c r="FE39" s="16"/>
      <c r="FF39" s="16"/>
      <c r="FG39" s="16"/>
      <c r="FH39" s="16"/>
      <c r="FI39" s="16"/>
      <c r="FJ39" s="16"/>
      <c r="FK39" s="16"/>
      <c r="FL39" s="16"/>
      <c r="FM39" s="16"/>
      <c r="FN39" s="16"/>
      <c r="FO39" s="16"/>
      <c r="FP39" s="16"/>
      <c r="FQ39" s="16"/>
      <c r="FR39" s="16"/>
      <c r="FS39" s="16"/>
      <c r="FT39" s="16"/>
      <c r="FU39" s="16"/>
      <c r="FV39" s="16"/>
      <c r="FW39" s="16"/>
      <c r="FX39" s="16"/>
      <c r="FY39" s="16"/>
      <c r="FZ39" s="16"/>
      <c r="GA39" s="16"/>
      <c r="GB39" s="16"/>
      <c r="GC39" s="16"/>
      <c r="GD39" s="16"/>
      <c r="GE39" s="16"/>
      <c r="GF39" s="16"/>
      <c r="GG39" s="16"/>
      <c r="GH39" s="16"/>
      <c r="GI39" s="16"/>
      <c r="GJ39" s="16"/>
      <c r="GK39" s="16"/>
      <c r="GL39" s="16"/>
      <c r="GM39" s="16"/>
      <c r="GN39" s="16"/>
      <c r="GO39" s="16"/>
      <c r="GP39" s="16"/>
      <c r="GQ39" s="16"/>
      <c r="GR39" s="16"/>
      <c r="GS39" s="16"/>
      <c r="GT39" s="16"/>
      <c r="GU39" s="16"/>
      <c r="GV39" s="16"/>
      <c r="GW39" s="16"/>
      <c r="GX39" s="16"/>
      <c r="GY39" s="16"/>
      <c r="GZ39" s="16"/>
      <c r="HA39" s="16"/>
      <c r="HB39" s="16"/>
      <c r="HC39" s="16"/>
      <c r="HD39" s="16"/>
      <c r="HE39" s="16"/>
      <c r="HF39" s="16"/>
      <c r="HG39" s="16"/>
      <c r="HH39" s="16"/>
      <c r="HI39" s="16"/>
      <c r="HJ39" s="16"/>
      <c r="HK39" s="16"/>
      <c r="HL39" s="16"/>
      <c r="HM39" s="16"/>
      <c r="HN39" s="16"/>
      <c r="HO39" s="16"/>
      <c r="HP39" s="16"/>
      <c r="HQ39" s="16"/>
      <c r="HR39" s="16"/>
      <c r="HS39" s="16"/>
      <c r="HT39" s="16"/>
      <c r="HU39" s="16"/>
      <c r="HV39" s="16"/>
      <c r="HW39" s="16"/>
      <c r="HX39" s="16"/>
      <c r="HY39" s="16"/>
      <c r="HZ39" s="16"/>
      <c r="IA39" s="16"/>
      <c r="IB39" s="16"/>
      <c r="IC39" s="16"/>
      <c r="ID39" s="16"/>
    </row>
    <row r="40" spans="1:238" ht="12.75" customHeight="1" x14ac:dyDescent="0.2">
      <c r="A40" s="67" t="s">
        <v>177</v>
      </c>
      <c r="B40" s="20">
        <v>1046</v>
      </c>
      <c r="C40" s="68" t="s">
        <v>144</v>
      </c>
      <c r="D40" s="21">
        <f t="shared" ca="1" si="0"/>
        <v>0</v>
      </c>
      <c r="E40" s="21">
        <f t="shared" ca="1" si="1"/>
        <v>0</v>
      </c>
      <c r="F40" s="21">
        <f t="shared" ca="1" si="2"/>
        <v>0</v>
      </c>
      <c r="G40" s="21">
        <f t="shared" ca="1" si="3"/>
        <v>0</v>
      </c>
      <c r="H40" s="21">
        <f t="shared" ca="1" si="4"/>
        <v>0</v>
      </c>
      <c r="I40" s="21">
        <f t="shared" ca="1" si="5"/>
        <v>0</v>
      </c>
      <c r="J40" s="21">
        <f t="shared" ca="1" si="6"/>
        <v>0</v>
      </c>
      <c r="K40" s="21">
        <f t="shared" ca="1" si="7"/>
        <v>0</v>
      </c>
      <c r="L40" s="21">
        <f t="shared" ca="1" si="8"/>
        <v>0</v>
      </c>
      <c r="M40" s="21">
        <f t="shared" ca="1" si="9"/>
        <v>0</v>
      </c>
      <c r="N40" s="21">
        <f t="shared" ca="1" si="10"/>
        <v>0</v>
      </c>
      <c r="O40" s="21">
        <f t="shared" ca="1" si="11"/>
        <v>0</v>
      </c>
      <c r="P40" s="21">
        <f t="shared" ca="1" si="12"/>
        <v>0</v>
      </c>
      <c r="Q40" s="21">
        <f t="shared" ca="1" si="13"/>
        <v>0</v>
      </c>
      <c r="R40" s="21">
        <f t="shared" ca="1" si="14"/>
        <v>0</v>
      </c>
      <c r="S40" s="21">
        <f t="shared" ca="1" si="15"/>
        <v>0</v>
      </c>
      <c r="T40" s="21">
        <f t="shared" ca="1" si="16"/>
        <v>0</v>
      </c>
      <c r="U40" s="21">
        <f t="shared" ca="1" si="17"/>
        <v>0</v>
      </c>
      <c r="V40" s="21">
        <f t="shared" ca="1" si="18"/>
        <v>0</v>
      </c>
      <c r="W40" s="21">
        <f t="shared" ca="1" si="19"/>
        <v>0</v>
      </c>
      <c r="X40" s="21">
        <f t="shared" ca="1" si="20"/>
        <v>0</v>
      </c>
      <c r="Y40" s="22">
        <f t="shared" ca="1" si="21"/>
        <v>0</v>
      </c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  <c r="BI40" s="16"/>
      <c r="BJ40" s="16"/>
      <c r="BK40" s="16"/>
      <c r="BL40" s="16"/>
      <c r="BM40" s="16"/>
      <c r="BN40" s="16"/>
      <c r="BO40" s="16"/>
      <c r="BP40" s="16"/>
      <c r="BQ40" s="16"/>
      <c r="BR40" s="16"/>
      <c r="BS40" s="16"/>
      <c r="BT40" s="16"/>
      <c r="BU40" s="16"/>
      <c r="BV40" s="16"/>
      <c r="BW40" s="16"/>
      <c r="BX40" s="16"/>
      <c r="BY40" s="16"/>
      <c r="BZ40" s="16"/>
      <c r="CA40" s="16"/>
      <c r="CB40" s="16"/>
      <c r="CC40" s="16"/>
      <c r="CD40" s="16"/>
      <c r="CE40" s="16"/>
      <c r="CF40" s="16"/>
      <c r="CG40" s="16"/>
      <c r="CH40" s="16"/>
      <c r="CI40" s="16"/>
      <c r="CJ40" s="16"/>
      <c r="CK40" s="1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6"/>
      <c r="DT40" s="16"/>
      <c r="DU40" s="16"/>
      <c r="DV40" s="16"/>
      <c r="DW40" s="16"/>
      <c r="DX40" s="16"/>
      <c r="DY40" s="16"/>
      <c r="DZ40" s="16"/>
      <c r="EA40" s="16"/>
      <c r="EB40" s="16"/>
      <c r="EC40" s="16"/>
      <c r="ED40" s="16"/>
      <c r="EE40" s="16"/>
      <c r="EF40" s="16"/>
      <c r="EG40" s="16"/>
      <c r="EH40" s="16"/>
      <c r="EI40" s="16"/>
      <c r="EJ40" s="16"/>
      <c r="EK40" s="16"/>
      <c r="EL40" s="16"/>
      <c r="EM40" s="16"/>
      <c r="EN40" s="16"/>
      <c r="EO40" s="16"/>
      <c r="EP40" s="16"/>
      <c r="EQ40" s="16"/>
      <c r="ER40" s="16"/>
      <c r="ES40" s="16"/>
      <c r="ET40" s="16"/>
      <c r="EU40" s="16"/>
      <c r="EV40" s="16"/>
      <c r="EW40" s="16"/>
      <c r="EX40" s="16"/>
      <c r="EY40" s="16"/>
      <c r="EZ40" s="16"/>
      <c r="FA40" s="16"/>
      <c r="FB40" s="16"/>
      <c r="FC40" s="16"/>
      <c r="FD40" s="16"/>
      <c r="FE40" s="16"/>
      <c r="FF40" s="16"/>
      <c r="FG40" s="16"/>
      <c r="FH40" s="16"/>
      <c r="FI40" s="16"/>
      <c r="FJ40" s="16"/>
      <c r="FK40" s="16"/>
      <c r="FL40" s="16"/>
      <c r="FM40" s="16"/>
      <c r="FN40" s="16"/>
      <c r="FO40" s="16"/>
      <c r="FP40" s="16"/>
      <c r="FQ40" s="16"/>
      <c r="FR40" s="16"/>
      <c r="FS40" s="16"/>
      <c r="FT40" s="16"/>
      <c r="FU40" s="16"/>
      <c r="FV40" s="16"/>
      <c r="FW40" s="16"/>
      <c r="FX40" s="16"/>
      <c r="FY40" s="16"/>
      <c r="FZ40" s="16"/>
      <c r="GA40" s="16"/>
      <c r="GB40" s="16"/>
      <c r="GC40" s="16"/>
      <c r="GD40" s="16"/>
      <c r="GE40" s="16"/>
      <c r="GF40" s="16"/>
      <c r="GG40" s="16"/>
      <c r="GH40" s="16"/>
      <c r="GI40" s="16"/>
      <c r="GJ40" s="16"/>
      <c r="GK40" s="16"/>
      <c r="GL40" s="16"/>
      <c r="GM40" s="16"/>
      <c r="GN40" s="16"/>
      <c r="GO40" s="16"/>
      <c r="GP40" s="16"/>
      <c r="GQ40" s="16"/>
      <c r="GR40" s="16"/>
      <c r="GS40" s="16"/>
      <c r="GT40" s="16"/>
      <c r="GU40" s="16"/>
      <c r="GV40" s="16"/>
      <c r="GW40" s="16"/>
      <c r="GX40" s="16"/>
      <c r="GY40" s="16"/>
      <c r="GZ40" s="16"/>
      <c r="HA40" s="16"/>
      <c r="HB40" s="16"/>
      <c r="HC40" s="16"/>
      <c r="HD40" s="16"/>
      <c r="HE40" s="16"/>
      <c r="HF40" s="16"/>
      <c r="HG40" s="16"/>
      <c r="HH40" s="16"/>
      <c r="HI40" s="16"/>
      <c r="HJ40" s="16"/>
      <c r="HK40" s="16"/>
      <c r="HL40" s="16"/>
      <c r="HM40" s="16"/>
      <c r="HN40" s="16"/>
      <c r="HO40" s="16"/>
      <c r="HP40" s="16"/>
      <c r="HQ40" s="16"/>
      <c r="HR40" s="16"/>
      <c r="HS40" s="16"/>
      <c r="HT40" s="16"/>
      <c r="HU40" s="16"/>
      <c r="HV40" s="16"/>
      <c r="HW40" s="16"/>
      <c r="HX40" s="16"/>
      <c r="HY40" s="16"/>
      <c r="HZ40" s="16"/>
      <c r="IA40" s="16"/>
      <c r="IB40" s="16"/>
      <c r="IC40" s="16"/>
      <c r="ID40" s="16"/>
    </row>
    <row r="41" spans="1:238" ht="12.75" customHeight="1" x14ac:dyDescent="0.2">
      <c r="A41" s="67" t="s">
        <v>178</v>
      </c>
      <c r="B41" s="20">
        <v>1047</v>
      </c>
      <c r="C41" s="68" t="s">
        <v>144</v>
      </c>
      <c r="D41" s="21">
        <f t="shared" ca="1" si="0"/>
        <v>0</v>
      </c>
      <c r="E41" s="21">
        <f t="shared" ca="1" si="1"/>
        <v>0</v>
      </c>
      <c r="F41" s="21">
        <f t="shared" ca="1" si="2"/>
        <v>0</v>
      </c>
      <c r="G41" s="21">
        <f t="shared" ca="1" si="3"/>
        <v>0</v>
      </c>
      <c r="H41" s="21">
        <f t="shared" ca="1" si="4"/>
        <v>0</v>
      </c>
      <c r="I41" s="21">
        <f t="shared" ca="1" si="5"/>
        <v>0</v>
      </c>
      <c r="J41" s="21">
        <f t="shared" ca="1" si="6"/>
        <v>0</v>
      </c>
      <c r="K41" s="21">
        <f t="shared" ca="1" si="7"/>
        <v>0</v>
      </c>
      <c r="L41" s="21">
        <f t="shared" ca="1" si="8"/>
        <v>0</v>
      </c>
      <c r="M41" s="21">
        <f t="shared" ca="1" si="9"/>
        <v>0</v>
      </c>
      <c r="N41" s="21">
        <f t="shared" ca="1" si="10"/>
        <v>0</v>
      </c>
      <c r="O41" s="21">
        <f t="shared" ca="1" si="11"/>
        <v>0</v>
      </c>
      <c r="P41" s="21">
        <f t="shared" ca="1" si="12"/>
        <v>0</v>
      </c>
      <c r="Q41" s="21">
        <f t="shared" ca="1" si="13"/>
        <v>0</v>
      </c>
      <c r="R41" s="21">
        <f t="shared" ca="1" si="14"/>
        <v>0</v>
      </c>
      <c r="S41" s="21">
        <f t="shared" ca="1" si="15"/>
        <v>0</v>
      </c>
      <c r="T41" s="21">
        <f t="shared" ca="1" si="16"/>
        <v>0</v>
      </c>
      <c r="U41" s="21">
        <f t="shared" ca="1" si="17"/>
        <v>0</v>
      </c>
      <c r="V41" s="21">
        <f t="shared" ca="1" si="18"/>
        <v>0</v>
      </c>
      <c r="W41" s="21">
        <f t="shared" ca="1" si="19"/>
        <v>0</v>
      </c>
      <c r="X41" s="21">
        <f t="shared" ca="1" si="20"/>
        <v>0</v>
      </c>
      <c r="Y41" s="22">
        <f t="shared" ca="1" si="21"/>
        <v>0</v>
      </c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  <c r="BM41" s="16"/>
      <c r="BN41" s="16"/>
      <c r="BO41" s="16"/>
      <c r="BP41" s="16"/>
      <c r="BQ41" s="16"/>
      <c r="BR41" s="16"/>
      <c r="BS41" s="16"/>
      <c r="BT41" s="16"/>
      <c r="BU41" s="16"/>
      <c r="BV41" s="16"/>
      <c r="BW41" s="16"/>
      <c r="BX41" s="16"/>
      <c r="BY41" s="16"/>
      <c r="BZ41" s="16"/>
      <c r="CA41" s="16"/>
      <c r="CB41" s="16"/>
      <c r="CC41" s="16"/>
      <c r="CD41" s="16"/>
      <c r="CE41" s="16"/>
      <c r="CF41" s="16"/>
      <c r="CG41" s="16"/>
      <c r="CH41" s="16"/>
      <c r="CI41" s="16"/>
      <c r="CJ41" s="16"/>
      <c r="CK41" s="16"/>
      <c r="CL41" s="16"/>
      <c r="CM41" s="16"/>
      <c r="CN41" s="16"/>
      <c r="CO41" s="16"/>
      <c r="CP41" s="16"/>
      <c r="CQ41" s="16"/>
      <c r="CR41" s="16"/>
      <c r="CS41" s="16"/>
      <c r="CT41" s="16"/>
      <c r="CU41" s="16"/>
      <c r="CV41" s="16"/>
      <c r="CW41" s="16"/>
      <c r="CX41" s="16"/>
      <c r="CY41" s="16"/>
      <c r="CZ41" s="16"/>
      <c r="DA41" s="16"/>
      <c r="DB41" s="16"/>
      <c r="DC41" s="16"/>
      <c r="DD41" s="16"/>
      <c r="DE41" s="16"/>
      <c r="DF41" s="16"/>
      <c r="DG41" s="16"/>
      <c r="DH41" s="16"/>
      <c r="DI41" s="16"/>
      <c r="DJ41" s="16"/>
      <c r="DK41" s="16"/>
      <c r="DL41" s="16"/>
      <c r="DM41" s="16"/>
      <c r="DN41" s="16"/>
      <c r="DO41" s="16"/>
      <c r="DP41" s="16"/>
      <c r="DQ41" s="16"/>
      <c r="DR41" s="16"/>
      <c r="DS41" s="16"/>
      <c r="DT41" s="16"/>
      <c r="DU41" s="16"/>
      <c r="DV41" s="16"/>
      <c r="DW41" s="16"/>
      <c r="DX41" s="16"/>
      <c r="DY41" s="16"/>
      <c r="DZ41" s="16"/>
      <c r="EA41" s="16"/>
      <c r="EB41" s="16"/>
      <c r="EC41" s="16"/>
      <c r="ED41" s="16"/>
      <c r="EE41" s="16"/>
      <c r="EF41" s="16"/>
      <c r="EG41" s="16"/>
      <c r="EH41" s="16"/>
      <c r="EI41" s="16"/>
      <c r="EJ41" s="16"/>
      <c r="EK41" s="16"/>
      <c r="EL41" s="16"/>
      <c r="EM41" s="16"/>
      <c r="EN41" s="16"/>
      <c r="EO41" s="16"/>
      <c r="EP41" s="16"/>
      <c r="EQ41" s="16"/>
      <c r="ER41" s="16"/>
      <c r="ES41" s="16"/>
      <c r="ET41" s="16"/>
      <c r="EU41" s="16"/>
      <c r="EV41" s="16"/>
      <c r="EW41" s="16"/>
      <c r="EX41" s="16"/>
      <c r="EY41" s="16"/>
      <c r="EZ41" s="16"/>
      <c r="FA41" s="16"/>
      <c r="FB41" s="16"/>
      <c r="FC41" s="16"/>
      <c r="FD41" s="16"/>
      <c r="FE41" s="16"/>
      <c r="FF41" s="16"/>
      <c r="FG41" s="16"/>
      <c r="FH41" s="16"/>
      <c r="FI41" s="16"/>
      <c r="FJ41" s="16"/>
      <c r="FK41" s="16"/>
      <c r="FL41" s="16"/>
      <c r="FM41" s="16"/>
      <c r="FN41" s="16"/>
      <c r="FO41" s="16"/>
      <c r="FP41" s="16"/>
      <c r="FQ41" s="16"/>
      <c r="FR41" s="16"/>
      <c r="FS41" s="16"/>
      <c r="FT41" s="16"/>
      <c r="FU41" s="16"/>
      <c r="FV41" s="16"/>
      <c r="FW41" s="16"/>
      <c r="FX41" s="16"/>
      <c r="FY41" s="16"/>
      <c r="FZ41" s="16"/>
      <c r="GA41" s="16"/>
      <c r="GB41" s="16"/>
      <c r="GC41" s="16"/>
      <c r="GD41" s="16"/>
      <c r="GE41" s="16"/>
      <c r="GF41" s="16"/>
      <c r="GG41" s="16"/>
      <c r="GH41" s="16"/>
      <c r="GI41" s="16"/>
      <c r="GJ41" s="16"/>
      <c r="GK41" s="16"/>
      <c r="GL41" s="16"/>
      <c r="GM41" s="16"/>
      <c r="GN41" s="16"/>
      <c r="GO41" s="16"/>
      <c r="GP41" s="16"/>
      <c r="GQ41" s="16"/>
      <c r="GR41" s="16"/>
      <c r="GS41" s="16"/>
      <c r="GT41" s="16"/>
      <c r="GU41" s="16"/>
      <c r="GV41" s="16"/>
      <c r="GW41" s="16"/>
      <c r="GX41" s="16"/>
      <c r="GY41" s="16"/>
      <c r="GZ41" s="16"/>
      <c r="HA41" s="16"/>
      <c r="HB41" s="16"/>
      <c r="HC41" s="16"/>
      <c r="HD41" s="16"/>
      <c r="HE41" s="16"/>
      <c r="HF41" s="16"/>
      <c r="HG41" s="16"/>
      <c r="HH41" s="16"/>
      <c r="HI41" s="16"/>
      <c r="HJ41" s="16"/>
      <c r="HK41" s="16"/>
      <c r="HL41" s="16"/>
      <c r="HM41" s="16"/>
      <c r="HN41" s="16"/>
      <c r="HO41" s="16"/>
      <c r="HP41" s="16"/>
      <c r="HQ41" s="16"/>
      <c r="HR41" s="16"/>
      <c r="HS41" s="16"/>
      <c r="HT41" s="16"/>
      <c r="HU41" s="16"/>
      <c r="HV41" s="16"/>
      <c r="HW41" s="16"/>
      <c r="HX41" s="16"/>
      <c r="HY41" s="16"/>
      <c r="HZ41" s="16"/>
      <c r="IA41" s="16"/>
      <c r="IB41" s="16"/>
      <c r="IC41" s="16"/>
      <c r="ID41" s="16"/>
    </row>
    <row r="42" spans="1:238" ht="12.75" customHeight="1" x14ac:dyDescent="0.2">
      <c r="A42" s="67" t="s">
        <v>179</v>
      </c>
      <c r="B42" s="20">
        <v>1048</v>
      </c>
      <c r="C42" s="68" t="s">
        <v>144</v>
      </c>
      <c r="D42" s="21">
        <f t="shared" ca="1" si="0"/>
        <v>0</v>
      </c>
      <c r="E42" s="21">
        <f t="shared" ca="1" si="1"/>
        <v>0</v>
      </c>
      <c r="F42" s="21">
        <f t="shared" ca="1" si="2"/>
        <v>0</v>
      </c>
      <c r="G42" s="21">
        <f t="shared" ca="1" si="3"/>
        <v>0</v>
      </c>
      <c r="H42" s="21">
        <f t="shared" ca="1" si="4"/>
        <v>0</v>
      </c>
      <c r="I42" s="21">
        <f t="shared" ca="1" si="5"/>
        <v>0</v>
      </c>
      <c r="J42" s="21">
        <f t="shared" ca="1" si="6"/>
        <v>0</v>
      </c>
      <c r="K42" s="21">
        <f t="shared" ca="1" si="7"/>
        <v>0</v>
      </c>
      <c r="L42" s="21">
        <f t="shared" ca="1" si="8"/>
        <v>0</v>
      </c>
      <c r="M42" s="21">
        <f t="shared" ca="1" si="9"/>
        <v>0</v>
      </c>
      <c r="N42" s="21">
        <f t="shared" ca="1" si="10"/>
        <v>0</v>
      </c>
      <c r="O42" s="21">
        <f t="shared" ca="1" si="11"/>
        <v>0</v>
      </c>
      <c r="P42" s="21">
        <f t="shared" ca="1" si="12"/>
        <v>0</v>
      </c>
      <c r="Q42" s="21">
        <f t="shared" ca="1" si="13"/>
        <v>0</v>
      </c>
      <c r="R42" s="21">
        <f t="shared" ca="1" si="14"/>
        <v>0</v>
      </c>
      <c r="S42" s="21">
        <f t="shared" ca="1" si="15"/>
        <v>0</v>
      </c>
      <c r="T42" s="21">
        <f t="shared" ca="1" si="16"/>
        <v>0</v>
      </c>
      <c r="U42" s="21">
        <f t="shared" ca="1" si="17"/>
        <v>0</v>
      </c>
      <c r="V42" s="21">
        <f t="shared" ca="1" si="18"/>
        <v>0</v>
      </c>
      <c r="W42" s="21">
        <f t="shared" ca="1" si="19"/>
        <v>0</v>
      </c>
      <c r="X42" s="21">
        <f t="shared" ca="1" si="20"/>
        <v>0</v>
      </c>
      <c r="Y42" s="22">
        <f t="shared" ca="1" si="21"/>
        <v>0</v>
      </c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  <c r="BM42" s="16"/>
      <c r="BN42" s="16"/>
      <c r="BO42" s="16"/>
      <c r="BP42" s="16"/>
      <c r="BQ42" s="16"/>
      <c r="BR42" s="16"/>
      <c r="BS42" s="16"/>
      <c r="BT42" s="16"/>
      <c r="BU42" s="16"/>
      <c r="BV42" s="16"/>
      <c r="BW42" s="16"/>
      <c r="BX42" s="16"/>
      <c r="BY42" s="16"/>
      <c r="BZ42" s="16"/>
      <c r="CA42" s="16"/>
      <c r="CB42" s="16"/>
      <c r="CC42" s="16"/>
      <c r="CD42" s="16"/>
      <c r="CE42" s="16"/>
      <c r="CF42" s="16"/>
      <c r="CG42" s="16"/>
      <c r="CH42" s="16"/>
      <c r="CI42" s="16"/>
      <c r="CJ42" s="16"/>
      <c r="CK42" s="16"/>
      <c r="CL42" s="16"/>
      <c r="CM42" s="16"/>
      <c r="CN42" s="16"/>
      <c r="CO42" s="16"/>
      <c r="CP42" s="16"/>
      <c r="CQ42" s="16"/>
      <c r="CR42" s="16"/>
      <c r="CS42" s="16"/>
      <c r="CT42" s="16"/>
      <c r="CU42" s="16"/>
      <c r="CV42" s="16"/>
      <c r="CW42" s="16"/>
      <c r="CX42" s="16"/>
      <c r="CY42" s="16"/>
      <c r="CZ42" s="16"/>
      <c r="DA42" s="16"/>
      <c r="DB42" s="16"/>
      <c r="DC42" s="16"/>
      <c r="DD42" s="16"/>
      <c r="DE42" s="16"/>
      <c r="DF42" s="16"/>
      <c r="DG42" s="16"/>
      <c r="DH42" s="16"/>
      <c r="DI42" s="16"/>
      <c r="DJ42" s="16"/>
      <c r="DK42" s="16"/>
      <c r="DL42" s="16"/>
      <c r="DM42" s="16"/>
      <c r="DN42" s="16"/>
      <c r="DO42" s="16"/>
      <c r="DP42" s="16"/>
      <c r="DQ42" s="16"/>
      <c r="DR42" s="16"/>
      <c r="DS42" s="16"/>
      <c r="DT42" s="16"/>
      <c r="DU42" s="16"/>
      <c r="DV42" s="16"/>
      <c r="DW42" s="16"/>
      <c r="DX42" s="16"/>
      <c r="DY42" s="16"/>
      <c r="DZ42" s="16"/>
      <c r="EA42" s="16"/>
      <c r="EB42" s="16"/>
      <c r="EC42" s="16"/>
      <c r="ED42" s="16"/>
      <c r="EE42" s="16"/>
      <c r="EF42" s="16"/>
      <c r="EG42" s="16"/>
      <c r="EH42" s="16"/>
      <c r="EI42" s="16"/>
      <c r="EJ42" s="16"/>
      <c r="EK42" s="16"/>
      <c r="EL42" s="16"/>
      <c r="EM42" s="16"/>
      <c r="EN42" s="16"/>
      <c r="EO42" s="16"/>
      <c r="EP42" s="16"/>
      <c r="EQ42" s="16"/>
      <c r="ER42" s="16"/>
      <c r="ES42" s="16"/>
      <c r="ET42" s="16"/>
      <c r="EU42" s="16"/>
      <c r="EV42" s="16"/>
      <c r="EW42" s="16"/>
      <c r="EX42" s="16"/>
      <c r="EY42" s="16"/>
      <c r="EZ42" s="16"/>
      <c r="FA42" s="16"/>
      <c r="FB42" s="16"/>
      <c r="FC42" s="16"/>
      <c r="FD42" s="16"/>
      <c r="FE42" s="16"/>
      <c r="FF42" s="16"/>
      <c r="FG42" s="16"/>
      <c r="FH42" s="16"/>
      <c r="FI42" s="16"/>
      <c r="FJ42" s="16"/>
      <c r="FK42" s="16"/>
      <c r="FL42" s="16"/>
      <c r="FM42" s="16"/>
      <c r="FN42" s="16"/>
      <c r="FO42" s="16"/>
      <c r="FP42" s="16"/>
      <c r="FQ42" s="16"/>
      <c r="FR42" s="16"/>
      <c r="FS42" s="16"/>
      <c r="FT42" s="16"/>
      <c r="FU42" s="16"/>
      <c r="FV42" s="16"/>
      <c r="FW42" s="16"/>
      <c r="FX42" s="16"/>
      <c r="FY42" s="16"/>
      <c r="FZ42" s="16"/>
      <c r="GA42" s="16"/>
      <c r="GB42" s="16"/>
      <c r="GC42" s="16"/>
      <c r="GD42" s="16"/>
      <c r="GE42" s="16"/>
      <c r="GF42" s="16"/>
      <c r="GG42" s="16"/>
      <c r="GH42" s="16"/>
      <c r="GI42" s="16"/>
      <c r="GJ42" s="16"/>
      <c r="GK42" s="16"/>
      <c r="GL42" s="16"/>
      <c r="GM42" s="16"/>
      <c r="GN42" s="16"/>
      <c r="GO42" s="16"/>
      <c r="GP42" s="16"/>
      <c r="GQ42" s="16"/>
      <c r="GR42" s="16"/>
      <c r="GS42" s="16"/>
      <c r="GT42" s="16"/>
      <c r="GU42" s="16"/>
      <c r="GV42" s="16"/>
      <c r="GW42" s="16"/>
      <c r="GX42" s="16"/>
      <c r="GY42" s="16"/>
      <c r="GZ42" s="16"/>
      <c r="HA42" s="16"/>
      <c r="HB42" s="16"/>
      <c r="HC42" s="16"/>
      <c r="HD42" s="16"/>
      <c r="HE42" s="16"/>
      <c r="HF42" s="16"/>
      <c r="HG42" s="16"/>
      <c r="HH42" s="16"/>
      <c r="HI42" s="16"/>
      <c r="HJ42" s="16"/>
      <c r="HK42" s="16"/>
      <c r="HL42" s="16"/>
      <c r="HM42" s="16"/>
      <c r="HN42" s="16"/>
      <c r="HO42" s="16"/>
      <c r="HP42" s="16"/>
      <c r="HQ42" s="16"/>
      <c r="HR42" s="16"/>
      <c r="HS42" s="16"/>
      <c r="HT42" s="16"/>
      <c r="HU42" s="16"/>
      <c r="HV42" s="16"/>
      <c r="HW42" s="16"/>
      <c r="HX42" s="16"/>
      <c r="HY42" s="16"/>
      <c r="HZ42" s="16"/>
      <c r="IA42" s="16"/>
      <c r="IB42" s="16"/>
      <c r="IC42" s="16"/>
      <c r="ID42" s="16"/>
    </row>
    <row r="43" spans="1:238" ht="12.75" customHeight="1" x14ac:dyDescent="0.2">
      <c r="A43" s="67" t="s">
        <v>180</v>
      </c>
      <c r="B43" s="20">
        <v>1049</v>
      </c>
      <c r="C43" s="68" t="s">
        <v>144</v>
      </c>
      <c r="D43" s="21">
        <f t="shared" ca="1" si="0"/>
        <v>0</v>
      </c>
      <c r="E43" s="21">
        <f t="shared" ca="1" si="1"/>
        <v>0</v>
      </c>
      <c r="F43" s="21">
        <f t="shared" ca="1" si="2"/>
        <v>0</v>
      </c>
      <c r="G43" s="21">
        <f t="shared" ca="1" si="3"/>
        <v>0</v>
      </c>
      <c r="H43" s="21">
        <f t="shared" ca="1" si="4"/>
        <v>0</v>
      </c>
      <c r="I43" s="21">
        <f t="shared" ca="1" si="5"/>
        <v>0</v>
      </c>
      <c r="J43" s="21">
        <f t="shared" ca="1" si="6"/>
        <v>0</v>
      </c>
      <c r="K43" s="21">
        <f t="shared" ca="1" si="7"/>
        <v>0</v>
      </c>
      <c r="L43" s="21">
        <f t="shared" ca="1" si="8"/>
        <v>0</v>
      </c>
      <c r="M43" s="21">
        <f t="shared" ca="1" si="9"/>
        <v>0</v>
      </c>
      <c r="N43" s="21">
        <f t="shared" ca="1" si="10"/>
        <v>0</v>
      </c>
      <c r="O43" s="21">
        <f t="shared" ca="1" si="11"/>
        <v>0</v>
      </c>
      <c r="P43" s="21">
        <f t="shared" ca="1" si="12"/>
        <v>0</v>
      </c>
      <c r="Q43" s="21">
        <f t="shared" ca="1" si="13"/>
        <v>0</v>
      </c>
      <c r="R43" s="21">
        <f t="shared" ca="1" si="14"/>
        <v>0</v>
      </c>
      <c r="S43" s="21">
        <f t="shared" ca="1" si="15"/>
        <v>0</v>
      </c>
      <c r="T43" s="21">
        <f t="shared" ca="1" si="16"/>
        <v>0</v>
      </c>
      <c r="U43" s="21">
        <f t="shared" ca="1" si="17"/>
        <v>0</v>
      </c>
      <c r="V43" s="21">
        <f t="shared" ca="1" si="18"/>
        <v>0</v>
      </c>
      <c r="W43" s="21">
        <f t="shared" ca="1" si="19"/>
        <v>0</v>
      </c>
      <c r="X43" s="21">
        <f t="shared" ca="1" si="20"/>
        <v>0</v>
      </c>
      <c r="Y43" s="22">
        <f t="shared" ca="1" si="21"/>
        <v>0</v>
      </c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  <c r="BM43" s="16"/>
      <c r="BN43" s="16"/>
      <c r="BO43" s="16"/>
      <c r="BP43" s="16"/>
      <c r="BQ43" s="16"/>
      <c r="BR43" s="16"/>
      <c r="BS43" s="16"/>
      <c r="BT43" s="16"/>
      <c r="BU43" s="16"/>
      <c r="BV43" s="16"/>
      <c r="BW43" s="16"/>
      <c r="BX43" s="16"/>
      <c r="BY43" s="16"/>
      <c r="BZ43" s="16"/>
      <c r="CA43" s="16"/>
      <c r="CB43" s="16"/>
      <c r="CC43" s="16"/>
      <c r="CD43" s="16"/>
      <c r="CE43" s="16"/>
      <c r="CF43" s="16"/>
      <c r="CG43" s="16"/>
      <c r="CH43" s="16"/>
      <c r="CI43" s="16"/>
      <c r="CJ43" s="16"/>
      <c r="CK43" s="16"/>
      <c r="CL43" s="16"/>
      <c r="CM43" s="16"/>
      <c r="CN43" s="16"/>
      <c r="CO43" s="16"/>
      <c r="CP43" s="16"/>
      <c r="CQ43" s="16"/>
      <c r="CR43" s="16"/>
      <c r="CS43" s="16"/>
      <c r="CT43" s="16"/>
      <c r="CU43" s="16"/>
      <c r="CV43" s="16"/>
      <c r="CW43" s="16"/>
      <c r="CX43" s="16"/>
      <c r="CY43" s="16"/>
      <c r="CZ43" s="16"/>
      <c r="DA43" s="16"/>
      <c r="DB43" s="16"/>
      <c r="DC43" s="16"/>
      <c r="DD43" s="16"/>
      <c r="DE43" s="16"/>
      <c r="DF43" s="16"/>
      <c r="DG43" s="16"/>
      <c r="DH43" s="16"/>
      <c r="DI43" s="16"/>
      <c r="DJ43" s="16"/>
      <c r="DK43" s="16"/>
      <c r="DL43" s="16"/>
      <c r="DM43" s="16"/>
      <c r="DN43" s="16"/>
      <c r="DO43" s="16"/>
      <c r="DP43" s="16"/>
      <c r="DQ43" s="16"/>
      <c r="DR43" s="16"/>
      <c r="DS43" s="16"/>
      <c r="DT43" s="16"/>
      <c r="DU43" s="16"/>
      <c r="DV43" s="16"/>
      <c r="DW43" s="16"/>
      <c r="DX43" s="16"/>
      <c r="DY43" s="16"/>
      <c r="DZ43" s="16"/>
      <c r="EA43" s="16"/>
      <c r="EB43" s="16"/>
      <c r="EC43" s="16"/>
      <c r="ED43" s="16"/>
      <c r="EE43" s="16"/>
      <c r="EF43" s="16"/>
      <c r="EG43" s="16"/>
      <c r="EH43" s="16"/>
      <c r="EI43" s="16"/>
      <c r="EJ43" s="16"/>
      <c r="EK43" s="16"/>
      <c r="EL43" s="16"/>
      <c r="EM43" s="16"/>
      <c r="EN43" s="16"/>
      <c r="EO43" s="16"/>
      <c r="EP43" s="16"/>
      <c r="EQ43" s="16"/>
      <c r="ER43" s="16"/>
      <c r="ES43" s="16"/>
      <c r="ET43" s="16"/>
      <c r="EU43" s="16"/>
      <c r="EV43" s="16"/>
      <c r="EW43" s="16"/>
      <c r="EX43" s="16"/>
      <c r="EY43" s="16"/>
      <c r="EZ43" s="16"/>
      <c r="FA43" s="16"/>
      <c r="FB43" s="16"/>
      <c r="FC43" s="16"/>
      <c r="FD43" s="16"/>
      <c r="FE43" s="16"/>
      <c r="FF43" s="16"/>
      <c r="FG43" s="16"/>
      <c r="FH43" s="16"/>
      <c r="FI43" s="16"/>
      <c r="FJ43" s="16"/>
      <c r="FK43" s="16"/>
      <c r="FL43" s="16"/>
      <c r="FM43" s="16"/>
      <c r="FN43" s="16"/>
      <c r="FO43" s="16"/>
      <c r="FP43" s="16"/>
      <c r="FQ43" s="16"/>
      <c r="FR43" s="16"/>
      <c r="FS43" s="16"/>
      <c r="FT43" s="16"/>
      <c r="FU43" s="16"/>
      <c r="FV43" s="16"/>
      <c r="FW43" s="16"/>
      <c r="FX43" s="16"/>
      <c r="FY43" s="16"/>
      <c r="FZ43" s="16"/>
      <c r="GA43" s="16"/>
      <c r="GB43" s="16"/>
      <c r="GC43" s="16"/>
      <c r="GD43" s="16"/>
      <c r="GE43" s="16"/>
      <c r="GF43" s="16"/>
      <c r="GG43" s="16"/>
      <c r="GH43" s="16"/>
      <c r="GI43" s="16"/>
      <c r="GJ43" s="16"/>
      <c r="GK43" s="16"/>
      <c r="GL43" s="16"/>
      <c r="GM43" s="16"/>
      <c r="GN43" s="16"/>
      <c r="GO43" s="16"/>
      <c r="GP43" s="16"/>
      <c r="GQ43" s="16"/>
      <c r="GR43" s="16"/>
      <c r="GS43" s="16"/>
      <c r="GT43" s="16"/>
      <c r="GU43" s="16"/>
      <c r="GV43" s="16"/>
      <c r="GW43" s="16"/>
      <c r="GX43" s="16"/>
      <c r="GY43" s="16"/>
      <c r="GZ43" s="16"/>
      <c r="HA43" s="16"/>
      <c r="HB43" s="16"/>
      <c r="HC43" s="16"/>
      <c r="HD43" s="16"/>
      <c r="HE43" s="16"/>
      <c r="HF43" s="16"/>
      <c r="HG43" s="16"/>
      <c r="HH43" s="16"/>
      <c r="HI43" s="16"/>
      <c r="HJ43" s="16"/>
      <c r="HK43" s="16"/>
      <c r="HL43" s="16"/>
      <c r="HM43" s="16"/>
      <c r="HN43" s="16"/>
      <c r="HO43" s="16"/>
      <c r="HP43" s="16"/>
      <c r="HQ43" s="16"/>
      <c r="HR43" s="16"/>
      <c r="HS43" s="16"/>
      <c r="HT43" s="16"/>
      <c r="HU43" s="16"/>
      <c r="HV43" s="16"/>
      <c r="HW43" s="16"/>
      <c r="HX43" s="16"/>
      <c r="HY43" s="16"/>
      <c r="HZ43" s="16"/>
      <c r="IA43" s="16"/>
      <c r="IB43" s="16"/>
      <c r="IC43" s="16"/>
      <c r="ID43" s="16"/>
    </row>
    <row r="44" spans="1:238" ht="12.75" customHeight="1" x14ac:dyDescent="0.2">
      <c r="A44" s="67" t="s">
        <v>181</v>
      </c>
      <c r="B44" s="20">
        <v>1050</v>
      </c>
      <c r="C44" s="68" t="s">
        <v>144</v>
      </c>
      <c r="D44" s="21">
        <f t="shared" ca="1" si="0"/>
        <v>0</v>
      </c>
      <c r="E44" s="21">
        <f t="shared" ca="1" si="1"/>
        <v>0</v>
      </c>
      <c r="F44" s="21">
        <f t="shared" ca="1" si="2"/>
        <v>0</v>
      </c>
      <c r="G44" s="21">
        <f t="shared" ca="1" si="3"/>
        <v>0</v>
      </c>
      <c r="H44" s="21">
        <f t="shared" ca="1" si="4"/>
        <v>0</v>
      </c>
      <c r="I44" s="21">
        <f t="shared" ca="1" si="5"/>
        <v>0</v>
      </c>
      <c r="J44" s="21">
        <f t="shared" ca="1" si="6"/>
        <v>0</v>
      </c>
      <c r="K44" s="21">
        <f t="shared" ca="1" si="7"/>
        <v>0</v>
      </c>
      <c r="L44" s="21">
        <f t="shared" ca="1" si="8"/>
        <v>0</v>
      </c>
      <c r="M44" s="21">
        <f t="shared" ca="1" si="9"/>
        <v>0</v>
      </c>
      <c r="N44" s="21">
        <f t="shared" ca="1" si="10"/>
        <v>0</v>
      </c>
      <c r="O44" s="21">
        <f t="shared" ca="1" si="11"/>
        <v>0</v>
      </c>
      <c r="P44" s="21">
        <f t="shared" ca="1" si="12"/>
        <v>0</v>
      </c>
      <c r="Q44" s="21">
        <f t="shared" ca="1" si="13"/>
        <v>0</v>
      </c>
      <c r="R44" s="21">
        <f t="shared" ca="1" si="14"/>
        <v>0</v>
      </c>
      <c r="S44" s="21">
        <f t="shared" ca="1" si="15"/>
        <v>0</v>
      </c>
      <c r="T44" s="21">
        <f t="shared" ca="1" si="16"/>
        <v>0</v>
      </c>
      <c r="U44" s="21">
        <f t="shared" ca="1" si="17"/>
        <v>0</v>
      </c>
      <c r="V44" s="21">
        <f t="shared" ca="1" si="18"/>
        <v>0</v>
      </c>
      <c r="W44" s="21">
        <f t="shared" ca="1" si="19"/>
        <v>0</v>
      </c>
      <c r="X44" s="21">
        <f t="shared" ca="1" si="20"/>
        <v>0</v>
      </c>
      <c r="Y44" s="22">
        <f t="shared" ca="1" si="21"/>
        <v>0</v>
      </c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  <c r="BM44" s="16"/>
      <c r="BN44" s="16"/>
      <c r="BO44" s="16"/>
      <c r="BP44" s="16"/>
      <c r="BQ44" s="16"/>
      <c r="BR44" s="16"/>
      <c r="BS44" s="16"/>
      <c r="BT44" s="16"/>
      <c r="BU44" s="16"/>
      <c r="BV44" s="16"/>
      <c r="BW44" s="16"/>
      <c r="BX44" s="16"/>
      <c r="BY44" s="16"/>
      <c r="BZ44" s="16"/>
      <c r="CA44" s="16"/>
      <c r="CB44" s="16"/>
      <c r="CC44" s="16"/>
      <c r="CD44" s="16"/>
      <c r="CE44" s="16"/>
      <c r="CF44" s="16"/>
      <c r="CG44" s="16"/>
      <c r="CH44" s="16"/>
      <c r="CI44" s="16"/>
      <c r="CJ44" s="16"/>
      <c r="CK44" s="16"/>
      <c r="CL44" s="16"/>
      <c r="CM44" s="16"/>
      <c r="CN44" s="16"/>
      <c r="CO44" s="16"/>
      <c r="CP44" s="16"/>
      <c r="CQ44" s="16"/>
      <c r="CR44" s="16"/>
      <c r="CS44" s="16"/>
      <c r="CT44" s="16"/>
      <c r="CU44" s="16"/>
      <c r="CV44" s="16"/>
      <c r="CW44" s="16"/>
      <c r="CX44" s="16"/>
      <c r="CY44" s="16"/>
      <c r="CZ44" s="16"/>
      <c r="DA44" s="16"/>
      <c r="DB44" s="16"/>
      <c r="DC44" s="16"/>
      <c r="DD44" s="16"/>
      <c r="DE44" s="16"/>
      <c r="DF44" s="16"/>
      <c r="DG44" s="16"/>
      <c r="DH44" s="16"/>
      <c r="DI44" s="16"/>
      <c r="DJ44" s="16"/>
      <c r="DK44" s="16"/>
      <c r="DL44" s="16"/>
      <c r="DM44" s="16"/>
      <c r="DN44" s="16"/>
      <c r="DO44" s="16"/>
      <c r="DP44" s="16"/>
      <c r="DQ44" s="16"/>
      <c r="DR44" s="16"/>
      <c r="DS44" s="16"/>
      <c r="DT44" s="16"/>
      <c r="DU44" s="16"/>
      <c r="DV44" s="16"/>
      <c r="DW44" s="16"/>
      <c r="DX44" s="16"/>
      <c r="DY44" s="16"/>
      <c r="DZ44" s="16"/>
      <c r="EA44" s="16"/>
      <c r="EB44" s="16"/>
      <c r="EC44" s="16"/>
      <c r="ED44" s="16"/>
      <c r="EE44" s="16"/>
      <c r="EF44" s="16"/>
      <c r="EG44" s="16"/>
      <c r="EH44" s="16"/>
      <c r="EI44" s="16"/>
      <c r="EJ44" s="16"/>
      <c r="EK44" s="16"/>
      <c r="EL44" s="16"/>
      <c r="EM44" s="16"/>
      <c r="EN44" s="16"/>
      <c r="EO44" s="16"/>
      <c r="EP44" s="16"/>
      <c r="EQ44" s="16"/>
      <c r="ER44" s="16"/>
      <c r="ES44" s="16"/>
      <c r="ET44" s="16"/>
      <c r="EU44" s="16"/>
      <c r="EV44" s="16"/>
      <c r="EW44" s="16"/>
      <c r="EX44" s="16"/>
      <c r="EY44" s="16"/>
      <c r="EZ44" s="16"/>
      <c r="FA44" s="16"/>
      <c r="FB44" s="16"/>
      <c r="FC44" s="16"/>
      <c r="FD44" s="16"/>
      <c r="FE44" s="16"/>
      <c r="FF44" s="16"/>
      <c r="FG44" s="16"/>
      <c r="FH44" s="16"/>
      <c r="FI44" s="16"/>
      <c r="FJ44" s="16"/>
      <c r="FK44" s="16"/>
      <c r="FL44" s="16"/>
      <c r="FM44" s="16"/>
      <c r="FN44" s="16"/>
      <c r="FO44" s="16"/>
      <c r="FP44" s="16"/>
      <c r="FQ44" s="16"/>
      <c r="FR44" s="16"/>
      <c r="FS44" s="16"/>
      <c r="FT44" s="16"/>
      <c r="FU44" s="16"/>
      <c r="FV44" s="16"/>
      <c r="FW44" s="16"/>
      <c r="FX44" s="16"/>
      <c r="FY44" s="16"/>
      <c r="FZ44" s="16"/>
      <c r="GA44" s="16"/>
      <c r="GB44" s="16"/>
      <c r="GC44" s="16"/>
      <c r="GD44" s="16"/>
      <c r="GE44" s="16"/>
      <c r="GF44" s="16"/>
      <c r="GG44" s="16"/>
      <c r="GH44" s="16"/>
      <c r="GI44" s="16"/>
      <c r="GJ44" s="16"/>
      <c r="GK44" s="16"/>
      <c r="GL44" s="16"/>
      <c r="GM44" s="16"/>
      <c r="GN44" s="16"/>
      <c r="GO44" s="16"/>
      <c r="GP44" s="16"/>
      <c r="GQ44" s="16"/>
      <c r="GR44" s="16"/>
      <c r="GS44" s="16"/>
      <c r="GT44" s="16"/>
      <c r="GU44" s="16"/>
      <c r="GV44" s="16"/>
      <c r="GW44" s="16"/>
      <c r="GX44" s="16"/>
      <c r="GY44" s="16"/>
      <c r="GZ44" s="16"/>
      <c r="HA44" s="16"/>
      <c r="HB44" s="16"/>
      <c r="HC44" s="16"/>
      <c r="HD44" s="16"/>
      <c r="HE44" s="16"/>
      <c r="HF44" s="16"/>
      <c r="HG44" s="16"/>
      <c r="HH44" s="16"/>
      <c r="HI44" s="16"/>
      <c r="HJ44" s="16"/>
      <c r="HK44" s="16"/>
      <c r="HL44" s="16"/>
      <c r="HM44" s="16"/>
      <c r="HN44" s="16"/>
      <c r="HO44" s="16"/>
      <c r="HP44" s="16"/>
      <c r="HQ44" s="16"/>
      <c r="HR44" s="16"/>
      <c r="HS44" s="16"/>
      <c r="HT44" s="16"/>
      <c r="HU44" s="16"/>
      <c r="HV44" s="16"/>
      <c r="HW44" s="16"/>
      <c r="HX44" s="16"/>
      <c r="HY44" s="16"/>
      <c r="HZ44" s="16"/>
      <c r="IA44" s="16"/>
      <c r="IB44" s="16"/>
      <c r="IC44" s="16"/>
      <c r="ID44" s="16"/>
    </row>
    <row r="45" spans="1:238" ht="12.75" customHeight="1" x14ac:dyDescent="0.2">
      <c r="A45" s="67" t="s">
        <v>182</v>
      </c>
      <c r="B45" s="20">
        <v>1051</v>
      </c>
      <c r="C45" s="68" t="s">
        <v>144</v>
      </c>
      <c r="D45" s="21">
        <f t="shared" ca="1" si="0"/>
        <v>0</v>
      </c>
      <c r="E45" s="21">
        <f t="shared" ca="1" si="1"/>
        <v>0</v>
      </c>
      <c r="F45" s="21">
        <f t="shared" ca="1" si="2"/>
        <v>0</v>
      </c>
      <c r="G45" s="21">
        <f t="shared" ca="1" si="3"/>
        <v>0</v>
      </c>
      <c r="H45" s="21">
        <f t="shared" ca="1" si="4"/>
        <v>0</v>
      </c>
      <c r="I45" s="21">
        <f t="shared" ca="1" si="5"/>
        <v>0</v>
      </c>
      <c r="J45" s="21">
        <f t="shared" ca="1" si="6"/>
        <v>0</v>
      </c>
      <c r="K45" s="21">
        <f t="shared" ca="1" si="7"/>
        <v>0</v>
      </c>
      <c r="L45" s="21">
        <f t="shared" ca="1" si="8"/>
        <v>0</v>
      </c>
      <c r="M45" s="21">
        <f t="shared" ca="1" si="9"/>
        <v>0</v>
      </c>
      <c r="N45" s="21">
        <f t="shared" ca="1" si="10"/>
        <v>0</v>
      </c>
      <c r="O45" s="21">
        <f t="shared" ca="1" si="11"/>
        <v>0</v>
      </c>
      <c r="P45" s="21">
        <f t="shared" ca="1" si="12"/>
        <v>0</v>
      </c>
      <c r="Q45" s="21">
        <f t="shared" ca="1" si="13"/>
        <v>0</v>
      </c>
      <c r="R45" s="21">
        <f t="shared" ca="1" si="14"/>
        <v>0</v>
      </c>
      <c r="S45" s="21">
        <f t="shared" ca="1" si="15"/>
        <v>0</v>
      </c>
      <c r="T45" s="21">
        <f t="shared" ca="1" si="16"/>
        <v>0</v>
      </c>
      <c r="U45" s="21">
        <f t="shared" ca="1" si="17"/>
        <v>0</v>
      </c>
      <c r="V45" s="21">
        <f t="shared" ca="1" si="18"/>
        <v>0</v>
      </c>
      <c r="W45" s="21">
        <f t="shared" ca="1" si="19"/>
        <v>0</v>
      </c>
      <c r="X45" s="21">
        <f t="shared" ca="1" si="20"/>
        <v>0</v>
      </c>
      <c r="Y45" s="22">
        <f t="shared" ca="1" si="21"/>
        <v>0</v>
      </c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/>
      <c r="AS45" s="16"/>
      <c r="AT45" s="16"/>
      <c r="AU45" s="16"/>
      <c r="AV45" s="16"/>
      <c r="AW45" s="16"/>
      <c r="AX45" s="16"/>
      <c r="AY45" s="16"/>
      <c r="AZ45" s="1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  <c r="BM45" s="16"/>
      <c r="BN45" s="16"/>
      <c r="BO45" s="16"/>
      <c r="BP45" s="16"/>
      <c r="BQ45" s="16"/>
      <c r="BR45" s="16"/>
      <c r="BS45" s="16"/>
      <c r="BT45" s="16"/>
      <c r="BU45" s="16"/>
      <c r="BV45" s="16"/>
      <c r="BW45" s="16"/>
      <c r="BX45" s="16"/>
      <c r="BY45" s="16"/>
      <c r="BZ45" s="16"/>
      <c r="CA45" s="16"/>
      <c r="CB45" s="16"/>
      <c r="CC45" s="16"/>
      <c r="CD45" s="16"/>
      <c r="CE45" s="16"/>
      <c r="CF45" s="16"/>
      <c r="CG45" s="16"/>
      <c r="CH45" s="16"/>
      <c r="CI45" s="16"/>
      <c r="CJ45" s="16"/>
      <c r="CK45" s="16"/>
      <c r="CL45" s="16"/>
      <c r="CM45" s="16"/>
      <c r="CN45" s="16"/>
      <c r="CO45" s="16"/>
      <c r="CP45" s="16"/>
      <c r="CQ45" s="16"/>
      <c r="CR45" s="16"/>
      <c r="CS45" s="16"/>
      <c r="CT45" s="16"/>
      <c r="CU45" s="16"/>
      <c r="CV45" s="16"/>
      <c r="CW45" s="16"/>
      <c r="CX45" s="16"/>
      <c r="CY45" s="16"/>
      <c r="CZ45" s="16"/>
      <c r="DA45" s="16"/>
      <c r="DB45" s="16"/>
      <c r="DC45" s="16"/>
      <c r="DD45" s="16"/>
      <c r="DE45" s="16"/>
      <c r="DF45" s="16"/>
      <c r="DG45" s="16"/>
      <c r="DH45" s="16"/>
      <c r="DI45" s="16"/>
      <c r="DJ45" s="16"/>
      <c r="DK45" s="16"/>
      <c r="DL45" s="16"/>
      <c r="DM45" s="16"/>
      <c r="DN45" s="16"/>
      <c r="DO45" s="16"/>
      <c r="DP45" s="16"/>
      <c r="DQ45" s="16"/>
      <c r="DR45" s="16"/>
      <c r="DS45" s="16"/>
      <c r="DT45" s="16"/>
      <c r="DU45" s="16"/>
      <c r="DV45" s="16"/>
      <c r="DW45" s="16"/>
      <c r="DX45" s="16"/>
      <c r="DY45" s="16"/>
      <c r="DZ45" s="16"/>
      <c r="EA45" s="16"/>
      <c r="EB45" s="16"/>
      <c r="EC45" s="16"/>
      <c r="ED45" s="16"/>
      <c r="EE45" s="16"/>
      <c r="EF45" s="16"/>
      <c r="EG45" s="16"/>
      <c r="EH45" s="16"/>
      <c r="EI45" s="16"/>
      <c r="EJ45" s="16"/>
      <c r="EK45" s="16"/>
      <c r="EL45" s="16"/>
      <c r="EM45" s="16"/>
      <c r="EN45" s="16"/>
      <c r="EO45" s="16"/>
      <c r="EP45" s="16"/>
      <c r="EQ45" s="16"/>
      <c r="ER45" s="16"/>
      <c r="ES45" s="16"/>
      <c r="ET45" s="16"/>
      <c r="EU45" s="16"/>
      <c r="EV45" s="16"/>
      <c r="EW45" s="16"/>
      <c r="EX45" s="16"/>
      <c r="EY45" s="16"/>
      <c r="EZ45" s="16"/>
      <c r="FA45" s="16"/>
      <c r="FB45" s="16"/>
      <c r="FC45" s="16"/>
      <c r="FD45" s="16"/>
      <c r="FE45" s="16"/>
      <c r="FF45" s="16"/>
      <c r="FG45" s="16"/>
      <c r="FH45" s="16"/>
      <c r="FI45" s="16"/>
      <c r="FJ45" s="16"/>
      <c r="FK45" s="16"/>
      <c r="FL45" s="16"/>
      <c r="FM45" s="16"/>
      <c r="FN45" s="16"/>
      <c r="FO45" s="16"/>
      <c r="FP45" s="16"/>
      <c r="FQ45" s="16"/>
      <c r="FR45" s="16"/>
      <c r="FS45" s="16"/>
      <c r="FT45" s="16"/>
      <c r="FU45" s="16"/>
      <c r="FV45" s="16"/>
      <c r="FW45" s="16"/>
      <c r="FX45" s="16"/>
      <c r="FY45" s="16"/>
      <c r="FZ45" s="16"/>
      <c r="GA45" s="16"/>
      <c r="GB45" s="16"/>
      <c r="GC45" s="16"/>
      <c r="GD45" s="16"/>
      <c r="GE45" s="16"/>
      <c r="GF45" s="16"/>
      <c r="GG45" s="16"/>
      <c r="GH45" s="16"/>
      <c r="GI45" s="16"/>
      <c r="GJ45" s="16"/>
      <c r="GK45" s="16"/>
      <c r="GL45" s="16"/>
      <c r="GM45" s="16"/>
      <c r="GN45" s="16"/>
      <c r="GO45" s="16"/>
      <c r="GP45" s="16"/>
      <c r="GQ45" s="16"/>
      <c r="GR45" s="16"/>
      <c r="GS45" s="16"/>
      <c r="GT45" s="16"/>
      <c r="GU45" s="16"/>
      <c r="GV45" s="16"/>
      <c r="GW45" s="16"/>
      <c r="GX45" s="16"/>
      <c r="GY45" s="16"/>
      <c r="GZ45" s="16"/>
      <c r="HA45" s="16"/>
      <c r="HB45" s="16"/>
      <c r="HC45" s="16"/>
      <c r="HD45" s="16"/>
      <c r="HE45" s="16"/>
      <c r="HF45" s="16"/>
      <c r="HG45" s="16"/>
      <c r="HH45" s="16"/>
      <c r="HI45" s="16"/>
      <c r="HJ45" s="16"/>
      <c r="HK45" s="16"/>
      <c r="HL45" s="16"/>
      <c r="HM45" s="16"/>
      <c r="HN45" s="16"/>
      <c r="HO45" s="16"/>
      <c r="HP45" s="16"/>
      <c r="HQ45" s="16"/>
      <c r="HR45" s="16"/>
      <c r="HS45" s="16"/>
      <c r="HT45" s="16"/>
      <c r="HU45" s="16"/>
      <c r="HV45" s="16"/>
      <c r="HW45" s="16"/>
      <c r="HX45" s="16"/>
      <c r="HY45" s="16"/>
      <c r="HZ45" s="16"/>
      <c r="IA45" s="16"/>
      <c r="IB45" s="16"/>
      <c r="IC45" s="16"/>
      <c r="ID45" s="16"/>
    </row>
    <row r="46" spans="1:238" ht="12.75" customHeight="1" x14ac:dyDescent="0.2">
      <c r="A46" s="67" t="s">
        <v>183</v>
      </c>
      <c r="B46" s="20">
        <v>1052</v>
      </c>
      <c r="C46" s="68" t="s">
        <v>144</v>
      </c>
      <c r="D46" s="21">
        <f t="shared" ca="1" si="0"/>
        <v>0</v>
      </c>
      <c r="E46" s="21">
        <f t="shared" ca="1" si="1"/>
        <v>0</v>
      </c>
      <c r="F46" s="21">
        <f t="shared" ca="1" si="2"/>
        <v>0</v>
      </c>
      <c r="G46" s="21">
        <f t="shared" ca="1" si="3"/>
        <v>0</v>
      </c>
      <c r="H46" s="21">
        <f t="shared" ca="1" si="4"/>
        <v>0</v>
      </c>
      <c r="I46" s="21">
        <f t="shared" ca="1" si="5"/>
        <v>0</v>
      </c>
      <c r="J46" s="21">
        <f t="shared" ca="1" si="6"/>
        <v>0</v>
      </c>
      <c r="K46" s="21">
        <f t="shared" ca="1" si="7"/>
        <v>0</v>
      </c>
      <c r="L46" s="21">
        <f t="shared" ca="1" si="8"/>
        <v>0</v>
      </c>
      <c r="M46" s="21">
        <f t="shared" ca="1" si="9"/>
        <v>0</v>
      </c>
      <c r="N46" s="21">
        <f t="shared" ca="1" si="10"/>
        <v>0</v>
      </c>
      <c r="O46" s="21">
        <f t="shared" ca="1" si="11"/>
        <v>0</v>
      </c>
      <c r="P46" s="21">
        <f t="shared" ca="1" si="12"/>
        <v>0</v>
      </c>
      <c r="Q46" s="21">
        <f t="shared" ca="1" si="13"/>
        <v>0</v>
      </c>
      <c r="R46" s="21">
        <f t="shared" ca="1" si="14"/>
        <v>0</v>
      </c>
      <c r="S46" s="21">
        <f t="shared" ca="1" si="15"/>
        <v>0</v>
      </c>
      <c r="T46" s="21">
        <f t="shared" ca="1" si="16"/>
        <v>0</v>
      </c>
      <c r="U46" s="21">
        <f t="shared" ca="1" si="17"/>
        <v>0</v>
      </c>
      <c r="V46" s="21">
        <f t="shared" ca="1" si="18"/>
        <v>0</v>
      </c>
      <c r="W46" s="21">
        <f t="shared" ca="1" si="19"/>
        <v>0</v>
      </c>
      <c r="X46" s="21">
        <f t="shared" ca="1" si="20"/>
        <v>0</v>
      </c>
      <c r="Y46" s="22">
        <f t="shared" ca="1" si="21"/>
        <v>0</v>
      </c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  <c r="BM46" s="16"/>
      <c r="BN46" s="16"/>
      <c r="BO46" s="16"/>
      <c r="BP46" s="16"/>
      <c r="BQ46" s="16"/>
      <c r="BR46" s="16"/>
      <c r="BS46" s="16"/>
      <c r="BT46" s="16"/>
      <c r="BU46" s="16"/>
      <c r="BV46" s="16"/>
      <c r="BW46" s="16"/>
      <c r="BX46" s="16"/>
      <c r="BY46" s="16"/>
      <c r="BZ46" s="16"/>
      <c r="CA46" s="16"/>
      <c r="CB46" s="16"/>
      <c r="CC46" s="16"/>
      <c r="CD46" s="16"/>
      <c r="CE46" s="16"/>
      <c r="CF46" s="16"/>
      <c r="CG46" s="16"/>
      <c r="CH46" s="16"/>
      <c r="CI46" s="16"/>
      <c r="CJ46" s="16"/>
      <c r="CK46" s="16"/>
      <c r="CL46" s="16"/>
      <c r="CM46" s="16"/>
      <c r="CN46" s="16"/>
      <c r="CO46" s="16"/>
      <c r="CP46" s="16"/>
      <c r="CQ46" s="16"/>
      <c r="CR46" s="16"/>
      <c r="CS46" s="16"/>
      <c r="CT46" s="16"/>
      <c r="CU46" s="16"/>
      <c r="CV46" s="16"/>
      <c r="CW46" s="16"/>
      <c r="CX46" s="16"/>
      <c r="CY46" s="16"/>
      <c r="CZ46" s="16"/>
      <c r="DA46" s="16"/>
      <c r="DB46" s="16"/>
      <c r="DC46" s="16"/>
      <c r="DD46" s="16"/>
      <c r="DE46" s="16"/>
      <c r="DF46" s="16"/>
      <c r="DG46" s="16"/>
      <c r="DH46" s="16"/>
      <c r="DI46" s="16"/>
      <c r="DJ46" s="16"/>
      <c r="DK46" s="16"/>
      <c r="DL46" s="16"/>
      <c r="DM46" s="16"/>
      <c r="DN46" s="16"/>
      <c r="DO46" s="16"/>
      <c r="DP46" s="16"/>
      <c r="DQ46" s="16"/>
      <c r="DR46" s="16"/>
      <c r="DS46" s="16"/>
      <c r="DT46" s="16"/>
      <c r="DU46" s="16"/>
      <c r="DV46" s="16"/>
      <c r="DW46" s="16"/>
      <c r="DX46" s="16"/>
      <c r="DY46" s="16"/>
      <c r="DZ46" s="16"/>
      <c r="EA46" s="16"/>
      <c r="EB46" s="16"/>
      <c r="EC46" s="16"/>
      <c r="ED46" s="16"/>
      <c r="EE46" s="16"/>
      <c r="EF46" s="16"/>
      <c r="EG46" s="16"/>
      <c r="EH46" s="16"/>
      <c r="EI46" s="16"/>
      <c r="EJ46" s="16"/>
      <c r="EK46" s="16"/>
      <c r="EL46" s="16"/>
      <c r="EM46" s="16"/>
      <c r="EN46" s="16"/>
      <c r="EO46" s="16"/>
      <c r="EP46" s="16"/>
      <c r="EQ46" s="16"/>
      <c r="ER46" s="16"/>
      <c r="ES46" s="16"/>
      <c r="ET46" s="16"/>
      <c r="EU46" s="16"/>
      <c r="EV46" s="16"/>
      <c r="EW46" s="16"/>
      <c r="EX46" s="16"/>
      <c r="EY46" s="16"/>
      <c r="EZ46" s="16"/>
      <c r="FA46" s="16"/>
      <c r="FB46" s="16"/>
      <c r="FC46" s="16"/>
      <c r="FD46" s="16"/>
      <c r="FE46" s="16"/>
      <c r="FF46" s="16"/>
      <c r="FG46" s="16"/>
      <c r="FH46" s="16"/>
      <c r="FI46" s="16"/>
      <c r="FJ46" s="16"/>
      <c r="FK46" s="16"/>
      <c r="FL46" s="16"/>
      <c r="FM46" s="16"/>
      <c r="FN46" s="16"/>
      <c r="FO46" s="16"/>
      <c r="FP46" s="16"/>
      <c r="FQ46" s="16"/>
      <c r="FR46" s="16"/>
      <c r="FS46" s="16"/>
      <c r="FT46" s="16"/>
      <c r="FU46" s="16"/>
      <c r="FV46" s="16"/>
      <c r="FW46" s="16"/>
      <c r="FX46" s="16"/>
      <c r="FY46" s="16"/>
      <c r="FZ46" s="16"/>
      <c r="GA46" s="16"/>
      <c r="GB46" s="16"/>
      <c r="GC46" s="16"/>
      <c r="GD46" s="16"/>
      <c r="GE46" s="16"/>
      <c r="GF46" s="16"/>
      <c r="GG46" s="16"/>
      <c r="GH46" s="16"/>
      <c r="GI46" s="16"/>
      <c r="GJ46" s="16"/>
      <c r="GK46" s="16"/>
      <c r="GL46" s="16"/>
      <c r="GM46" s="16"/>
      <c r="GN46" s="16"/>
      <c r="GO46" s="16"/>
      <c r="GP46" s="16"/>
      <c r="GQ46" s="16"/>
      <c r="GR46" s="16"/>
      <c r="GS46" s="16"/>
      <c r="GT46" s="16"/>
      <c r="GU46" s="16"/>
      <c r="GV46" s="16"/>
      <c r="GW46" s="16"/>
      <c r="GX46" s="16"/>
      <c r="GY46" s="16"/>
      <c r="GZ46" s="16"/>
      <c r="HA46" s="16"/>
      <c r="HB46" s="16"/>
      <c r="HC46" s="16"/>
      <c r="HD46" s="16"/>
      <c r="HE46" s="16"/>
      <c r="HF46" s="16"/>
      <c r="HG46" s="16"/>
      <c r="HH46" s="16"/>
      <c r="HI46" s="16"/>
      <c r="HJ46" s="16"/>
      <c r="HK46" s="16"/>
      <c r="HL46" s="16"/>
      <c r="HM46" s="16"/>
      <c r="HN46" s="16"/>
      <c r="HO46" s="16"/>
      <c r="HP46" s="16"/>
      <c r="HQ46" s="16"/>
      <c r="HR46" s="16"/>
      <c r="HS46" s="16"/>
      <c r="HT46" s="16"/>
      <c r="HU46" s="16"/>
      <c r="HV46" s="16"/>
      <c r="HW46" s="16"/>
      <c r="HX46" s="16"/>
      <c r="HY46" s="16"/>
      <c r="HZ46" s="16"/>
      <c r="IA46" s="16"/>
      <c r="IB46" s="16"/>
      <c r="IC46" s="16"/>
      <c r="ID46" s="16"/>
    </row>
    <row r="47" spans="1:238" ht="12.75" customHeight="1" x14ac:dyDescent="0.2">
      <c r="A47" s="67" t="s">
        <v>184</v>
      </c>
      <c r="B47" s="20">
        <v>1053</v>
      </c>
      <c r="C47" s="68" t="s">
        <v>144</v>
      </c>
      <c r="D47" s="21">
        <f t="shared" ca="1" si="0"/>
        <v>0</v>
      </c>
      <c r="E47" s="21">
        <f t="shared" ca="1" si="1"/>
        <v>0</v>
      </c>
      <c r="F47" s="21">
        <f t="shared" ca="1" si="2"/>
        <v>0</v>
      </c>
      <c r="G47" s="21">
        <f t="shared" ca="1" si="3"/>
        <v>0</v>
      </c>
      <c r="H47" s="21">
        <f t="shared" ca="1" si="4"/>
        <v>0</v>
      </c>
      <c r="I47" s="21">
        <f t="shared" ca="1" si="5"/>
        <v>0</v>
      </c>
      <c r="J47" s="21">
        <f t="shared" ca="1" si="6"/>
        <v>0</v>
      </c>
      <c r="K47" s="21">
        <f t="shared" ca="1" si="7"/>
        <v>0</v>
      </c>
      <c r="L47" s="21">
        <f t="shared" ca="1" si="8"/>
        <v>0</v>
      </c>
      <c r="M47" s="21">
        <f t="shared" ca="1" si="9"/>
        <v>0</v>
      </c>
      <c r="N47" s="21">
        <f t="shared" ca="1" si="10"/>
        <v>0</v>
      </c>
      <c r="O47" s="21">
        <f t="shared" ca="1" si="11"/>
        <v>0</v>
      </c>
      <c r="P47" s="21">
        <f t="shared" ca="1" si="12"/>
        <v>0</v>
      </c>
      <c r="Q47" s="21">
        <f t="shared" ca="1" si="13"/>
        <v>0</v>
      </c>
      <c r="R47" s="21">
        <f t="shared" ca="1" si="14"/>
        <v>0</v>
      </c>
      <c r="S47" s="21">
        <f t="shared" ca="1" si="15"/>
        <v>0</v>
      </c>
      <c r="T47" s="21">
        <f t="shared" ca="1" si="16"/>
        <v>0</v>
      </c>
      <c r="U47" s="21">
        <f t="shared" ca="1" si="17"/>
        <v>0</v>
      </c>
      <c r="V47" s="21">
        <f t="shared" ca="1" si="18"/>
        <v>0</v>
      </c>
      <c r="W47" s="21">
        <f t="shared" ca="1" si="19"/>
        <v>0</v>
      </c>
      <c r="X47" s="21">
        <f t="shared" ca="1" si="20"/>
        <v>0</v>
      </c>
      <c r="Y47" s="22">
        <f t="shared" ca="1" si="21"/>
        <v>0</v>
      </c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  <c r="BM47" s="16"/>
      <c r="BN47" s="16"/>
      <c r="BO47" s="16"/>
      <c r="BP47" s="16"/>
      <c r="BQ47" s="16"/>
      <c r="BR47" s="16"/>
      <c r="BS47" s="16"/>
      <c r="BT47" s="16"/>
      <c r="BU47" s="16"/>
      <c r="BV47" s="16"/>
      <c r="BW47" s="16"/>
      <c r="BX47" s="16"/>
      <c r="BY47" s="16"/>
      <c r="BZ47" s="16"/>
      <c r="CA47" s="16"/>
      <c r="CB47" s="16"/>
      <c r="CC47" s="16"/>
      <c r="CD47" s="16"/>
      <c r="CE47" s="16"/>
      <c r="CF47" s="16"/>
      <c r="CG47" s="16"/>
      <c r="CH47" s="16"/>
      <c r="CI47" s="16"/>
      <c r="CJ47" s="16"/>
      <c r="CK47" s="16"/>
      <c r="CL47" s="16"/>
      <c r="CM47" s="16"/>
      <c r="CN47" s="16"/>
      <c r="CO47" s="16"/>
      <c r="CP47" s="16"/>
      <c r="CQ47" s="16"/>
      <c r="CR47" s="16"/>
      <c r="CS47" s="16"/>
      <c r="CT47" s="16"/>
      <c r="CU47" s="16"/>
      <c r="CV47" s="16"/>
      <c r="CW47" s="16"/>
      <c r="CX47" s="16"/>
      <c r="CY47" s="16"/>
      <c r="CZ47" s="16"/>
      <c r="DA47" s="16"/>
      <c r="DB47" s="16"/>
      <c r="DC47" s="16"/>
      <c r="DD47" s="16"/>
      <c r="DE47" s="16"/>
      <c r="DF47" s="16"/>
      <c r="DG47" s="16"/>
      <c r="DH47" s="16"/>
      <c r="DI47" s="16"/>
      <c r="DJ47" s="16"/>
      <c r="DK47" s="16"/>
      <c r="DL47" s="16"/>
      <c r="DM47" s="16"/>
      <c r="DN47" s="16"/>
      <c r="DO47" s="16"/>
      <c r="DP47" s="16"/>
      <c r="DQ47" s="16"/>
      <c r="DR47" s="16"/>
      <c r="DS47" s="16"/>
      <c r="DT47" s="16"/>
      <c r="DU47" s="16"/>
      <c r="DV47" s="16"/>
      <c r="DW47" s="16"/>
      <c r="DX47" s="16"/>
      <c r="DY47" s="16"/>
      <c r="DZ47" s="16"/>
      <c r="EA47" s="16"/>
      <c r="EB47" s="16"/>
      <c r="EC47" s="16"/>
      <c r="ED47" s="16"/>
      <c r="EE47" s="16"/>
      <c r="EF47" s="16"/>
      <c r="EG47" s="16"/>
      <c r="EH47" s="16"/>
      <c r="EI47" s="16"/>
      <c r="EJ47" s="16"/>
      <c r="EK47" s="16"/>
      <c r="EL47" s="16"/>
      <c r="EM47" s="16"/>
      <c r="EN47" s="16"/>
      <c r="EO47" s="16"/>
      <c r="EP47" s="16"/>
      <c r="EQ47" s="16"/>
      <c r="ER47" s="16"/>
      <c r="ES47" s="16"/>
      <c r="ET47" s="16"/>
      <c r="EU47" s="16"/>
      <c r="EV47" s="16"/>
      <c r="EW47" s="16"/>
      <c r="EX47" s="16"/>
      <c r="EY47" s="16"/>
      <c r="EZ47" s="16"/>
      <c r="FA47" s="16"/>
      <c r="FB47" s="16"/>
      <c r="FC47" s="16"/>
      <c r="FD47" s="16"/>
      <c r="FE47" s="16"/>
      <c r="FF47" s="16"/>
      <c r="FG47" s="16"/>
      <c r="FH47" s="16"/>
      <c r="FI47" s="16"/>
      <c r="FJ47" s="16"/>
      <c r="FK47" s="16"/>
      <c r="FL47" s="16"/>
      <c r="FM47" s="16"/>
      <c r="FN47" s="16"/>
      <c r="FO47" s="16"/>
      <c r="FP47" s="16"/>
      <c r="FQ47" s="16"/>
      <c r="FR47" s="16"/>
      <c r="FS47" s="16"/>
      <c r="FT47" s="16"/>
      <c r="FU47" s="16"/>
      <c r="FV47" s="16"/>
      <c r="FW47" s="16"/>
      <c r="FX47" s="16"/>
      <c r="FY47" s="16"/>
      <c r="FZ47" s="16"/>
      <c r="GA47" s="16"/>
      <c r="GB47" s="16"/>
      <c r="GC47" s="16"/>
      <c r="GD47" s="16"/>
      <c r="GE47" s="16"/>
      <c r="GF47" s="16"/>
      <c r="GG47" s="16"/>
      <c r="GH47" s="16"/>
      <c r="GI47" s="16"/>
      <c r="GJ47" s="16"/>
      <c r="GK47" s="16"/>
      <c r="GL47" s="16"/>
      <c r="GM47" s="16"/>
      <c r="GN47" s="16"/>
      <c r="GO47" s="16"/>
      <c r="GP47" s="16"/>
      <c r="GQ47" s="16"/>
      <c r="GR47" s="16"/>
      <c r="GS47" s="16"/>
      <c r="GT47" s="16"/>
      <c r="GU47" s="16"/>
      <c r="GV47" s="16"/>
      <c r="GW47" s="16"/>
      <c r="GX47" s="16"/>
      <c r="GY47" s="16"/>
      <c r="GZ47" s="16"/>
      <c r="HA47" s="16"/>
      <c r="HB47" s="16"/>
      <c r="HC47" s="16"/>
      <c r="HD47" s="16"/>
      <c r="HE47" s="16"/>
      <c r="HF47" s="16"/>
      <c r="HG47" s="16"/>
      <c r="HH47" s="16"/>
      <c r="HI47" s="16"/>
      <c r="HJ47" s="16"/>
      <c r="HK47" s="16"/>
      <c r="HL47" s="16"/>
      <c r="HM47" s="16"/>
      <c r="HN47" s="16"/>
      <c r="HO47" s="16"/>
      <c r="HP47" s="16"/>
      <c r="HQ47" s="16"/>
      <c r="HR47" s="16"/>
      <c r="HS47" s="16"/>
      <c r="HT47" s="16"/>
      <c r="HU47" s="16"/>
      <c r="HV47" s="16"/>
      <c r="HW47" s="16"/>
      <c r="HX47" s="16"/>
      <c r="HY47" s="16"/>
      <c r="HZ47" s="16"/>
      <c r="IA47" s="16"/>
      <c r="IB47" s="16"/>
      <c r="IC47" s="16"/>
      <c r="ID47" s="16"/>
    </row>
    <row r="48" spans="1:238" ht="12.75" customHeight="1" x14ac:dyDescent="0.2">
      <c r="A48" s="67" t="s">
        <v>185</v>
      </c>
      <c r="B48" s="20">
        <v>1054</v>
      </c>
      <c r="C48" s="68" t="s">
        <v>144</v>
      </c>
      <c r="D48" s="21">
        <f t="shared" ca="1" si="0"/>
        <v>0</v>
      </c>
      <c r="E48" s="21">
        <f t="shared" ca="1" si="1"/>
        <v>0</v>
      </c>
      <c r="F48" s="21">
        <f t="shared" ca="1" si="2"/>
        <v>0</v>
      </c>
      <c r="G48" s="21">
        <f t="shared" ca="1" si="3"/>
        <v>0</v>
      </c>
      <c r="H48" s="21">
        <f t="shared" ca="1" si="4"/>
        <v>0</v>
      </c>
      <c r="I48" s="21">
        <f t="shared" ca="1" si="5"/>
        <v>0</v>
      </c>
      <c r="J48" s="21">
        <f t="shared" ca="1" si="6"/>
        <v>0</v>
      </c>
      <c r="K48" s="21">
        <f t="shared" ca="1" si="7"/>
        <v>0</v>
      </c>
      <c r="L48" s="21">
        <f t="shared" ca="1" si="8"/>
        <v>0</v>
      </c>
      <c r="M48" s="21">
        <f t="shared" ca="1" si="9"/>
        <v>0</v>
      </c>
      <c r="N48" s="21">
        <f t="shared" ca="1" si="10"/>
        <v>0</v>
      </c>
      <c r="O48" s="21">
        <f t="shared" ca="1" si="11"/>
        <v>0</v>
      </c>
      <c r="P48" s="21">
        <f t="shared" ca="1" si="12"/>
        <v>0</v>
      </c>
      <c r="Q48" s="21">
        <f t="shared" ca="1" si="13"/>
        <v>0</v>
      </c>
      <c r="R48" s="21">
        <f t="shared" ca="1" si="14"/>
        <v>0</v>
      </c>
      <c r="S48" s="21">
        <f t="shared" ca="1" si="15"/>
        <v>0</v>
      </c>
      <c r="T48" s="21">
        <f t="shared" ca="1" si="16"/>
        <v>0</v>
      </c>
      <c r="U48" s="21">
        <f t="shared" ca="1" si="17"/>
        <v>0</v>
      </c>
      <c r="V48" s="21">
        <f t="shared" ca="1" si="18"/>
        <v>0</v>
      </c>
      <c r="W48" s="21">
        <f t="shared" ca="1" si="19"/>
        <v>0</v>
      </c>
      <c r="X48" s="21">
        <f t="shared" ca="1" si="20"/>
        <v>0</v>
      </c>
      <c r="Y48" s="22">
        <f t="shared" ca="1" si="21"/>
        <v>0</v>
      </c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  <c r="BM48" s="16"/>
      <c r="BN48" s="16"/>
      <c r="BO48" s="16"/>
      <c r="BP48" s="16"/>
      <c r="BQ48" s="16"/>
      <c r="BR48" s="16"/>
      <c r="BS48" s="16"/>
      <c r="BT48" s="16"/>
      <c r="BU48" s="16"/>
      <c r="BV48" s="16"/>
      <c r="BW48" s="16"/>
      <c r="BX48" s="16"/>
      <c r="BY48" s="16"/>
      <c r="BZ48" s="16"/>
      <c r="CA48" s="16"/>
      <c r="CB48" s="16"/>
      <c r="CC48" s="16"/>
      <c r="CD48" s="16"/>
      <c r="CE48" s="16"/>
      <c r="CF48" s="16"/>
      <c r="CG48" s="16"/>
      <c r="CH48" s="16"/>
      <c r="CI48" s="16"/>
      <c r="CJ48" s="16"/>
      <c r="CK48" s="16"/>
      <c r="CL48" s="16"/>
      <c r="CM48" s="16"/>
      <c r="CN48" s="16"/>
      <c r="CO48" s="16"/>
      <c r="CP48" s="16"/>
      <c r="CQ48" s="16"/>
      <c r="CR48" s="16"/>
      <c r="CS48" s="16"/>
      <c r="CT48" s="16"/>
      <c r="CU48" s="16"/>
      <c r="CV48" s="16"/>
      <c r="CW48" s="16"/>
      <c r="CX48" s="16"/>
      <c r="CY48" s="16"/>
      <c r="CZ48" s="16"/>
      <c r="DA48" s="16"/>
      <c r="DB48" s="16"/>
      <c r="DC48" s="16"/>
      <c r="DD48" s="16"/>
      <c r="DE48" s="16"/>
      <c r="DF48" s="16"/>
      <c r="DG48" s="16"/>
      <c r="DH48" s="16"/>
      <c r="DI48" s="16"/>
      <c r="DJ48" s="16"/>
      <c r="DK48" s="16"/>
      <c r="DL48" s="16"/>
      <c r="DM48" s="16"/>
      <c r="DN48" s="16"/>
      <c r="DO48" s="16"/>
      <c r="DP48" s="16"/>
      <c r="DQ48" s="16"/>
      <c r="DR48" s="16"/>
      <c r="DS48" s="16"/>
      <c r="DT48" s="16"/>
      <c r="DU48" s="16"/>
      <c r="DV48" s="16"/>
      <c r="DW48" s="16"/>
      <c r="DX48" s="16"/>
      <c r="DY48" s="16"/>
      <c r="DZ48" s="16"/>
      <c r="EA48" s="16"/>
      <c r="EB48" s="16"/>
      <c r="EC48" s="16"/>
      <c r="ED48" s="16"/>
      <c r="EE48" s="16"/>
      <c r="EF48" s="16"/>
      <c r="EG48" s="16"/>
      <c r="EH48" s="16"/>
      <c r="EI48" s="16"/>
      <c r="EJ48" s="16"/>
      <c r="EK48" s="16"/>
      <c r="EL48" s="16"/>
      <c r="EM48" s="16"/>
      <c r="EN48" s="16"/>
      <c r="EO48" s="16"/>
      <c r="EP48" s="16"/>
      <c r="EQ48" s="16"/>
      <c r="ER48" s="16"/>
      <c r="ES48" s="16"/>
      <c r="ET48" s="16"/>
      <c r="EU48" s="16"/>
      <c r="EV48" s="16"/>
      <c r="EW48" s="16"/>
      <c r="EX48" s="16"/>
      <c r="EY48" s="16"/>
      <c r="EZ48" s="16"/>
      <c r="FA48" s="16"/>
      <c r="FB48" s="16"/>
      <c r="FC48" s="16"/>
      <c r="FD48" s="16"/>
      <c r="FE48" s="16"/>
      <c r="FF48" s="16"/>
      <c r="FG48" s="16"/>
      <c r="FH48" s="16"/>
      <c r="FI48" s="16"/>
      <c r="FJ48" s="16"/>
      <c r="FK48" s="16"/>
      <c r="FL48" s="16"/>
      <c r="FM48" s="16"/>
      <c r="FN48" s="16"/>
      <c r="FO48" s="16"/>
      <c r="FP48" s="16"/>
      <c r="FQ48" s="16"/>
      <c r="FR48" s="16"/>
      <c r="FS48" s="16"/>
      <c r="FT48" s="16"/>
      <c r="FU48" s="16"/>
      <c r="FV48" s="16"/>
      <c r="FW48" s="16"/>
      <c r="FX48" s="16"/>
      <c r="FY48" s="16"/>
      <c r="FZ48" s="16"/>
      <c r="GA48" s="16"/>
      <c r="GB48" s="16"/>
      <c r="GC48" s="16"/>
      <c r="GD48" s="16"/>
      <c r="GE48" s="16"/>
      <c r="GF48" s="16"/>
      <c r="GG48" s="16"/>
      <c r="GH48" s="16"/>
      <c r="GI48" s="16"/>
      <c r="GJ48" s="16"/>
      <c r="GK48" s="16"/>
      <c r="GL48" s="16"/>
      <c r="GM48" s="16"/>
      <c r="GN48" s="16"/>
      <c r="GO48" s="16"/>
      <c r="GP48" s="16"/>
      <c r="GQ48" s="16"/>
      <c r="GR48" s="16"/>
      <c r="GS48" s="16"/>
      <c r="GT48" s="16"/>
      <c r="GU48" s="16"/>
      <c r="GV48" s="16"/>
      <c r="GW48" s="16"/>
      <c r="GX48" s="16"/>
      <c r="GY48" s="16"/>
      <c r="GZ48" s="16"/>
      <c r="HA48" s="16"/>
      <c r="HB48" s="16"/>
      <c r="HC48" s="16"/>
      <c r="HD48" s="16"/>
      <c r="HE48" s="16"/>
      <c r="HF48" s="16"/>
      <c r="HG48" s="16"/>
      <c r="HH48" s="16"/>
      <c r="HI48" s="16"/>
      <c r="HJ48" s="16"/>
      <c r="HK48" s="16"/>
      <c r="HL48" s="16"/>
      <c r="HM48" s="16"/>
      <c r="HN48" s="16"/>
      <c r="HO48" s="16"/>
      <c r="HP48" s="16"/>
      <c r="HQ48" s="16"/>
      <c r="HR48" s="16"/>
      <c r="HS48" s="16"/>
      <c r="HT48" s="16"/>
      <c r="HU48" s="16"/>
      <c r="HV48" s="16"/>
      <c r="HW48" s="16"/>
      <c r="HX48" s="16"/>
      <c r="HY48" s="16"/>
      <c r="HZ48" s="16"/>
      <c r="IA48" s="16"/>
      <c r="IB48" s="16"/>
      <c r="IC48" s="16"/>
      <c r="ID48" s="16"/>
    </row>
    <row r="49" spans="1:238" ht="12.75" customHeight="1" x14ac:dyDescent="0.2">
      <c r="A49" s="67" t="s">
        <v>186</v>
      </c>
      <c r="B49" s="20">
        <v>1055</v>
      </c>
      <c r="C49" s="68" t="s">
        <v>144</v>
      </c>
      <c r="D49" s="21">
        <f t="shared" ca="1" si="0"/>
        <v>0</v>
      </c>
      <c r="E49" s="21">
        <f t="shared" ca="1" si="1"/>
        <v>0</v>
      </c>
      <c r="F49" s="21">
        <f t="shared" ca="1" si="2"/>
        <v>0</v>
      </c>
      <c r="G49" s="21">
        <f t="shared" ca="1" si="3"/>
        <v>0</v>
      </c>
      <c r="H49" s="21">
        <f t="shared" ca="1" si="4"/>
        <v>0</v>
      </c>
      <c r="I49" s="21">
        <f t="shared" ca="1" si="5"/>
        <v>0</v>
      </c>
      <c r="J49" s="21">
        <f t="shared" ca="1" si="6"/>
        <v>0</v>
      </c>
      <c r="K49" s="21">
        <f t="shared" ca="1" si="7"/>
        <v>0</v>
      </c>
      <c r="L49" s="21">
        <f t="shared" ca="1" si="8"/>
        <v>0</v>
      </c>
      <c r="M49" s="21">
        <f t="shared" ca="1" si="9"/>
        <v>0</v>
      </c>
      <c r="N49" s="21">
        <f t="shared" ca="1" si="10"/>
        <v>0</v>
      </c>
      <c r="O49" s="21">
        <f t="shared" ca="1" si="11"/>
        <v>0</v>
      </c>
      <c r="P49" s="21">
        <f t="shared" ca="1" si="12"/>
        <v>0</v>
      </c>
      <c r="Q49" s="21">
        <f t="shared" ca="1" si="13"/>
        <v>0</v>
      </c>
      <c r="R49" s="21">
        <f t="shared" ca="1" si="14"/>
        <v>0</v>
      </c>
      <c r="S49" s="21">
        <f t="shared" ca="1" si="15"/>
        <v>0</v>
      </c>
      <c r="T49" s="21">
        <f t="shared" ca="1" si="16"/>
        <v>0</v>
      </c>
      <c r="U49" s="21">
        <f t="shared" ca="1" si="17"/>
        <v>0</v>
      </c>
      <c r="V49" s="21">
        <f t="shared" ca="1" si="18"/>
        <v>0</v>
      </c>
      <c r="W49" s="21">
        <f t="shared" ca="1" si="19"/>
        <v>0</v>
      </c>
      <c r="X49" s="21">
        <f t="shared" ca="1" si="20"/>
        <v>0</v>
      </c>
      <c r="Y49" s="22">
        <f t="shared" ca="1" si="21"/>
        <v>0</v>
      </c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  <c r="BM49" s="16"/>
      <c r="BN49" s="16"/>
      <c r="BO49" s="16"/>
      <c r="BP49" s="16"/>
      <c r="BQ49" s="16"/>
      <c r="BR49" s="16"/>
      <c r="BS49" s="16"/>
      <c r="BT49" s="16"/>
      <c r="BU49" s="16"/>
      <c r="BV49" s="16"/>
      <c r="BW49" s="16"/>
      <c r="BX49" s="16"/>
      <c r="BY49" s="16"/>
      <c r="BZ49" s="16"/>
      <c r="CA49" s="16"/>
      <c r="CB49" s="16"/>
      <c r="CC49" s="16"/>
      <c r="CD49" s="16"/>
      <c r="CE49" s="16"/>
      <c r="CF49" s="16"/>
      <c r="CG49" s="16"/>
      <c r="CH49" s="16"/>
      <c r="CI49" s="16"/>
      <c r="CJ49" s="16"/>
      <c r="CK49" s="16"/>
      <c r="CL49" s="16"/>
      <c r="CM49" s="16"/>
      <c r="CN49" s="16"/>
      <c r="CO49" s="16"/>
      <c r="CP49" s="16"/>
      <c r="CQ49" s="16"/>
      <c r="CR49" s="16"/>
      <c r="CS49" s="16"/>
      <c r="CT49" s="16"/>
      <c r="CU49" s="16"/>
      <c r="CV49" s="16"/>
      <c r="CW49" s="16"/>
      <c r="CX49" s="16"/>
      <c r="CY49" s="16"/>
      <c r="CZ49" s="16"/>
      <c r="DA49" s="16"/>
      <c r="DB49" s="16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6"/>
      <c r="DT49" s="16"/>
      <c r="DU49" s="16"/>
      <c r="DV49" s="16"/>
      <c r="DW49" s="16"/>
      <c r="DX49" s="16"/>
      <c r="DY49" s="16"/>
      <c r="DZ49" s="16"/>
      <c r="EA49" s="16"/>
      <c r="EB49" s="16"/>
      <c r="EC49" s="16"/>
      <c r="ED49" s="16"/>
      <c r="EE49" s="16"/>
      <c r="EF49" s="16"/>
      <c r="EG49" s="16"/>
      <c r="EH49" s="16"/>
      <c r="EI49" s="16"/>
      <c r="EJ49" s="16"/>
      <c r="EK49" s="16"/>
      <c r="EL49" s="16"/>
      <c r="EM49" s="16"/>
      <c r="EN49" s="16"/>
      <c r="EO49" s="16"/>
      <c r="EP49" s="16"/>
      <c r="EQ49" s="16"/>
      <c r="ER49" s="16"/>
      <c r="ES49" s="16"/>
      <c r="ET49" s="16"/>
      <c r="EU49" s="16"/>
      <c r="EV49" s="16"/>
      <c r="EW49" s="16"/>
      <c r="EX49" s="16"/>
      <c r="EY49" s="16"/>
      <c r="EZ49" s="16"/>
      <c r="FA49" s="16"/>
      <c r="FB49" s="16"/>
      <c r="FC49" s="16"/>
      <c r="FD49" s="16"/>
      <c r="FE49" s="16"/>
      <c r="FF49" s="16"/>
      <c r="FG49" s="16"/>
      <c r="FH49" s="16"/>
      <c r="FI49" s="16"/>
      <c r="FJ49" s="16"/>
      <c r="FK49" s="16"/>
      <c r="FL49" s="16"/>
      <c r="FM49" s="16"/>
      <c r="FN49" s="16"/>
      <c r="FO49" s="16"/>
      <c r="FP49" s="16"/>
      <c r="FQ49" s="16"/>
      <c r="FR49" s="16"/>
      <c r="FS49" s="16"/>
      <c r="FT49" s="16"/>
      <c r="FU49" s="16"/>
      <c r="FV49" s="16"/>
      <c r="FW49" s="16"/>
      <c r="FX49" s="16"/>
      <c r="FY49" s="16"/>
      <c r="FZ49" s="16"/>
      <c r="GA49" s="16"/>
      <c r="GB49" s="16"/>
      <c r="GC49" s="16"/>
      <c r="GD49" s="16"/>
      <c r="GE49" s="16"/>
      <c r="GF49" s="16"/>
      <c r="GG49" s="16"/>
      <c r="GH49" s="16"/>
      <c r="GI49" s="16"/>
      <c r="GJ49" s="16"/>
      <c r="GK49" s="16"/>
      <c r="GL49" s="16"/>
      <c r="GM49" s="16"/>
      <c r="GN49" s="16"/>
      <c r="GO49" s="16"/>
      <c r="GP49" s="16"/>
      <c r="GQ49" s="16"/>
      <c r="GR49" s="16"/>
      <c r="GS49" s="16"/>
      <c r="GT49" s="16"/>
      <c r="GU49" s="16"/>
      <c r="GV49" s="16"/>
      <c r="GW49" s="16"/>
      <c r="GX49" s="16"/>
      <c r="GY49" s="16"/>
      <c r="GZ49" s="16"/>
      <c r="HA49" s="16"/>
      <c r="HB49" s="16"/>
      <c r="HC49" s="16"/>
      <c r="HD49" s="16"/>
      <c r="HE49" s="16"/>
      <c r="HF49" s="16"/>
      <c r="HG49" s="16"/>
      <c r="HH49" s="16"/>
      <c r="HI49" s="16"/>
      <c r="HJ49" s="16"/>
      <c r="HK49" s="16"/>
      <c r="HL49" s="16"/>
      <c r="HM49" s="16"/>
      <c r="HN49" s="16"/>
      <c r="HO49" s="16"/>
      <c r="HP49" s="16"/>
      <c r="HQ49" s="16"/>
      <c r="HR49" s="16"/>
      <c r="HS49" s="16"/>
      <c r="HT49" s="16"/>
      <c r="HU49" s="16"/>
      <c r="HV49" s="16"/>
      <c r="HW49" s="16"/>
      <c r="HX49" s="16"/>
      <c r="HY49" s="16"/>
      <c r="HZ49" s="16"/>
      <c r="IA49" s="16"/>
      <c r="IB49" s="16"/>
      <c r="IC49" s="16"/>
      <c r="ID49" s="16"/>
    </row>
    <row r="50" spans="1:238" ht="12.75" customHeight="1" x14ac:dyDescent="0.2">
      <c r="A50" s="67" t="s">
        <v>187</v>
      </c>
      <c r="B50" s="20">
        <v>1056</v>
      </c>
      <c r="C50" s="68" t="s">
        <v>144</v>
      </c>
      <c r="D50" s="21">
        <f t="shared" ca="1" si="0"/>
        <v>0</v>
      </c>
      <c r="E50" s="21">
        <f t="shared" ca="1" si="1"/>
        <v>0</v>
      </c>
      <c r="F50" s="21">
        <f t="shared" ca="1" si="2"/>
        <v>0</v>
      </c>
      <c r="G50" s="21">
        <f t="shared" ca="1" si="3"/>
        <v>0</v>
      </c>
      <c r="H50" s="21">
        <f t="shared" ca="1" si="4"/>
        <v>0</v>
      </c>
      <c r="I50" s="21">
        <f t="shared" ca="1" si="5"/>
        <v>0</v>
      </c>
      <c r="J50" s="21">
        <f t="shared" ca="1" si="6"/>
        <v>0</v>
      </c>
      <c r="K50" s="21">
        <f t="shared" ca="1" si="7"/>
        <v>0</v>
      </c>
      <c r="L50" s="21">
        <f t="shared" ca="1" si="8"/>
        <v>0</v>
      </c>
      <c r="M50" s="21">
        <f t="shared" ca="1" si="9"/>
        <v>0</v>
      </c>
      <c r="N50" s="21">
        <f t="shared" ca="1" si="10"/>
        <v>0</v>
      </c>
      <c r="O50" s="21">
        <f t="shared" ca="1" si="11"/>
        <v>0</v>
      </c>
      <c r="P50" s="21">
        <f t="shared" ca="1" si="12"/>
        <v>0</v>
      </c>
      <c r="Q50" s="21">
        <f t="shared" ca="1" si="13"/>
        <v>0</v>
      </c>
      <c r="R50" s="21">
        <f t="shared" ca="1" si="14"/>
        <v>0</v>
      </c>
      <c r="S50" s="21">
        <f t="shared" ca="1" si="15"/>
        <v>0</v>
      </c>
      <c r="T50" s="21">
        <f t="shared" ca="1" si="16"/>
        <v>0</v>
      </c>
      <c r="U50" s="21">
        <f t="shared" ca="1" si="17"/>
        <v>0</v>
      </c>
      <c r="V50" s="21">
        <f t="shared" ca="1" si="18"/>
        <v>0</v>
      </c>
      <c r="W50" s="21">
        <f t="shared" ca="1" si="19"/>
        <v>0</v>
      </c>
      <c r="X50" s="21">
        <f t="shared" ca="1" si="20"/>
        <v>0</v>
      </c>
      <c r="Y50" s="22">
        <f t="shared" ca="1" si="21"/>
        <v>0</v>
      </c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  <c r="BM50" s="16"/>
      <c r="BN50" s="16"/>
      <c r="BO50" s="16"/>
      <c r="BP50" s="16"/>
      <c r="BQ50" s="16"/>
      <c r="BR50" s="16"/>
      <c r="BS50" s="16"/>
      <c r="BT50" s="16"/>
      <c r="BU50" s="16"/>
      <c r="BV50" s="16"/>
      <c r="BW50" s="16"/>
      <c r="BX50" s="16"/>
      <c r="BY50" s="16"/>
      <c r="BZ50" s="16"/>
      <c r="CA50" s="16"/>
      <c r="CB50" s="16"/>
      <c r="CC50" s="16"/>
      <c r="CD50" s="16"/>
      <c r="CE50" s="16"/>
      <c r="CF50" s="16"/>
      <c r="CG50" s="16"/>
      <c r="CH50" s="16"/>
      <c r="CI50" s="16"/>
      <c r="CJ50" s="16"/>
      <c r="CK50" s="16"/>
      <c r="CL50" s="16"/>
      <c r="CM50" s="16"/>
      <c r="CN50" s="16"/>
      <c r="CO50" s="16"/>
      <c r="CP50" s="16"/>
      <c r="CQ50" s="16"/>
      <c r="CR50" s="16"/>
      <c r="CS50" s="16"/>
      <c r="CT50" s="16"/>
      <c r="CU50" s="16"/>
      <c r="CV50" s="16"/>
      <c r="CW50" s="16"/>
      <c r="CX50" s="16"/>
      <c r="CY50" s="16"/>
      <c r="CZ50" s="16"/>
      <c r="DA50" s="16"/>
      <c r="DB50" s="16"/>
      <c r="DC50" s="16"/>
      <c r="DD50" s="16"/>
      <c r="DE50" s="16"/>
      <c r="DF50" s="16"/>
      <c r="DG50" s="16"/>
      <c r="DH50" s="16"/>
      <c r="DI50" s="16"/>
      <c r="DJ50" s="16"/>
      <c r="DK50" s="16"/>
      <c r="DL50" s="16"/>
      <c r="DM50" s="16"/>
      <c r="DN50" s="16"/>
      <c r="DO50" s="16"/>
      <c r="DP50" s="16"/>
      <c r="DQ50" s="16"/>
      <c r="DR50" s="16"/>
      <c r="DS50" s="16"/>
      <c r="DT50" s="16"/>
      <c r="DU50" s="16"/>
      <c r="DV50" s="16"/>
      <c r="DW50" s="16"/>
      <c r="DX50" s="16"/>
      <c r="DY50" s="16"/>
      <c r="DZ50" s="16"/>
      <c r="EA50" s="16"/>
      <c r="EB50" s="16"/>
      <c r="EC50" s="16"/>
      <c r="ED50" s="16"/>
      <c r="EE50" s="16"/>
      <c r="EF50" s="16"/>
      <c r="EG50" s="16"/>
      <c r="EH50" s="16"/>
      <c r="EI50" s="16"/>
      <c r="EJ50" s="16"/>
      <c r="EK50" s="16"/>
      <c r="EL50" s="16"/>
      <c r="EM50" s="16"/>
      <c r="EN50" s="16"/>
      <c r="EO50" s="16"/>
      <c r="EP50" s="16"/>
      <c r="EQ50" s="16"/>
      <c r="ER50" s="16"/>
      <c r="ES50" s="16"/>
      <c r="ET50" s="16"/>
      <c r="EU50" s="16"/>
      <c r="EV50" s="16"/>
      <c r="EW50" s="16"/>
      <c r="EX50" s="16"/>
      <c r="EY50" s="16"/>
      <c r="EZ50" s="16"/>
      <c r="FA50" s="16"/>
      <c r="FB50" s="16"/>
      <c r="FC50" s="16"/>
      <c r="FD50" s="16"/>
      <c r="FE50" s="16"/>
      <c r="FF50" s="16"/>
      <c r="FG50" s="16"/>
      <c r="FH50" s="16"/>
      <c r="FI50" s="16"/>
      <c r="FJ50" s="16"/>
      <c r="FK50" s="16"/>
      <c r="FL50" s="16"/>
      <c r="FM50" s="16"/>
      <c r="FN50" s="16"/>
      <c r="FO50" s="16"/>
      <c r="FP50" s="16"/>
      <c r="FQ50" s="16"/>
      <c r="FR50" s="16"/>
      <c r="FS50" s="16"/>
      <c r="FT50" s="16"/>
      <c r="FU50" s="16"/>
      <c r="FV50" s="16"/>
      <c r="FW50" s="16"/>
      <c r="FX50" s="16"/>
      <c r="FY50" s="16"/>
      <c r="FZ50" s="16"/>
      <c r="GA50" s="16"/>
      <c r="GB50" s="16"/>
      <c r="GC50" s="16"/>
      <c r="GD50" s="16"/>
      <c r="GE50" s="16"/>
      <c r="GF50" s="16"/>
      <c r="GG50" s="16"/>
      <c r="GH50" s="16"/>
      <c r="GI50" s="16"/>
      <c r="GJ50" s="16"/>
      <c r="GK50" s="16"/>
      <c r="GL50" s="16"/>
      <c r="GM50" s="16"/>
      <c r="GN50" s="16"/>
      <c r="GO50" s="16"/>
      <c r="GP50" s="16"/>
      <c r="GQ50" s="16"/>
      <c r="GR50" s="16"/>
      <c r="GS50" s="16"/>
      <c r="GT50" s="16"/>
      <c r="GU50" s="16"/>
      <c r="GV50" s="16"/>
      <c r="GW50" s="16"/>
      <c r="GX50" s="16"/>
      <c r="GY50" s="16"/>
      <c r="GZ50" s="16"/>
      <c r="HA50" s="16"/>
      <c r="HB50" s="16"/>
      <c r="HC50" s="16"/>
      <c r="HD50" s="16"/>
      <c r="HE50" s="16"/>
      <c r="HF50" s="16"/>
      <c r="HG50" s="16"/>
      <c r="HH50" s="16"/>
      <c r="HI50" s="16"/>
      <c r="HJ50" s="16"/>
      <c r="HK50" s="16"/>
      <c r="HL50" s="16"/>
      <c r="HM50" s="16"/>
      <c r="HN50" s="16"/>
      <c r="HO50" s="16"/>
      <c r="HP50" s="16"/>
      <c r="HQ50" s="16"/>
      <c r="HR50" s="16"/>
      <c r="HS50" s="16"/>
      <c r="HT50" s="16"/>
      <c r="HU50" s="16"/>
      <c r="HV50" s="16"/>
      <c r="HW50" s="16"/>
      <c r="HX50" s="16"/>
      <c r="HY50" s="16"/>
      <c r="HZ50" s="16"/>
      <c r="IA50" s="16"/>
      <c r="IB50" s="16"/>
      <c r="IC50" s="16"/>
      <c r="ID50" s="16"/>
    </row>
    <row r="51" spans="1:238" ht="12.75" customHeight="1" x14ac:dyDescent="0.2">
      <c r="A51" s="67" t="s">
        <v>188</v>
      </c>
      <c r="B51" s="20">
        <v>1057</v>
      </c>
      <c r="C51" s="68" t="s">
        <v>144</v>
      </c>
      <c r="D51" s="21">
        <f t="shared" ca="1" si="0"/>
        <v>0</v>
      </c>
      <c r="E51" s="21">
        <f t="shared" ca="1" si="1"/>
        <v>0</v>
      </c>
      <c r="F51" s="21">
        <f t="shared" ca="1" si="2"/>
        <v>0</v>
      </c>
      <c r="G51" s="21">
        <f t="shared" ca="1" si="3"/>
        <v>0</v>
      </c>
      <c r="H51" s="21">
        <f t="shared" ca="1" si="4"/>
        <v>0</v>
      </c>
      <c r="I51" s="21">
        <f t="shared" ca="1" si="5"/>
        <v>0</v>
      </c>
      <c r="J51" s="21">
        <f t="shared" ca="1" si="6"/>
        <v>0</v>
      </c>
      <c r="K51" s="21">
        <f t="shared" ca="1" si="7"/>
        <v>0</v>
      </c>
      <c r="L51" s="21">
        <f t="shared" ca="1" si="8"/>
        <v>0</v>
      </c>
      <c r="M51" s="21">
        <f t="shared" ca="1" si="9"/>
        <v>0</v>
      </c>
      <c r="N51" s="21">
        <f t="shared" ca="1" si="10"/>
        <v>0</v>
      </c>
      <c r="O51" s="21">
        <f t="shared" ca="1" si="11"/>
        <v>0</v>
      </c>
      <c r="P51" s="21">
        <f t="shared" ca="1" si="12"/>
        <v>0</v>
      </c>
      <c r="Q51" s="21">
        <f t="shared" ca="1" si="13"/>
        <v>0</v>
      </c>
      <c r="R51" s="21">
        <f t="shared" ca="1" si="14"/>
        <v>0</v>
      </c>
      <c r="S51" s="21">
        <f t="shared" ca="1" si="15"/>
        <v>0</v>
      </c>
      <c r="T51" s="21">
        <f t="shared" ca="1" si="16"/>
        <v>0</v>
      </c>
      <c r="U51" s="21">
        <f t="shared" ca="1" si="17"/>
        <v>0</v>
      </c>
      <c r="V51" s="21">
        <f t="shared" ca="1" si="18"/>
        <v>0</v>
      </c>
      <c r="W51" s="21">
        <f t="shared" ca="1" si="19"/>
        <v>0</v>
      </c>
      <c r="X51" s="21">
        <f t="shared" ca="1" si="20"/>
        <v>0</v>
      </c>
      <c r="Y51" s="22">
        <f t="shared" ca="1" si="21"/>
        <v>0</v>
      </c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  <c r="BM51" s="16"/>
      <c r="BN51" s="16"/>
      <c r="BO51" s="16"/>
      <c r="BP51" s="16"/>
      <c r="BQ51" s="16"/>
      <c r="BR51" s="16"/>
      <c r="BS51" s="16"/>
      <c r="BT51" s="16"/>
      <c r="BU51" s="16"/>
      <c r="BV51" s="16"/>
      <c r="BW51" s="16"/>
      <c r="BX51" s="16"/>
      <c r="BY51" s="16"/>
      <c r="BZ51" s="16"/>
      <c r="CA51" s="16"/>
      <c r="CB51" s="16"/>
      <c r="CC51" s="16"/>
      <c r="CD51" s="16"/>
      <c r="CE51" s="16"/>
      <c r="CF51" s="16"/>
      <c r="CG51" s="16"/>
      <c r="CH51" s="16"/>
      <c r="CI51" s="16"/>
      <c r="CJ51" s="16"/>
      <c r="CK51" s="16"/>
      <c r="CL51" s="16"/>
      <c r="CM51" s="16"/>
      <c r="CN51" s="16"/>
      <c r="CO51" s="16"/>
      <c r="CP51" s="16"/>
      <c r="CQ51" s="16"/>
      <c r="CR51" s="16"/>
      <c r="CS51" s="16"/>
      <c r="CT51" s="16"/>
      <c r="CU51" s="16"/>
      <c r="CV51" s="16"/>
      <c r="CW51" s="16"/>
      <c r="CX51" s="16"/>
      <c r="CY51" s="16"/>
      <c r="CZ51" s="16"/>
      <c r="DA51" s="16"/>
      <c r="DB51" s="16"/>
      <c r="DC51" s="16"/>
      <c r="DD51" s="16"/>
      <c r="DE51" s="16"/>
      <c r="DF51" s="16"/>
      <c r="DG51" s="16"/>
      <c r="DH51" s="16"/>
      <c r="DI51" s="16"/>
      <c r="DJ51" s="16"/>
      <c r="DK51" s="16"/>
      <c r="DL51" s="16"/>
      <c r="DM51" s="16"/>
      <c r="DN51" s="16"/>
      <c r="DO51" s="16"/>
      <c r="DP51" s="16"/>
      <c r="DQ51" s="16"/>
      <c r="DR51" s="16"/>
      <c r="DS51" s="16"/>
      <c r="DT51" s="16"/>
      <c r="DU51" s="16"/>
      <c r="DV51" s="16"/>
      <c r="DW51" s="16"/>
      <c r="DX51" s="16"/>
      <c r="DY51" s="16"/>
      <c r="DZ51" s="16"/>
      <c r="EA51" s="16"/>
      <c r="EB51" s="16"/>
      <c r="EC51" s="16"/>
      <c r="ED51" s="16"/>
      <c r="EE51" s="16"/>
      <c r="EF51" s="16"/>
      <c r="EG51" s="16"/>
      <c r="EH51" s="16"/>
      <c r="EI51" s="16"/>
      <c r="EJ51" s="16"/>
      <c r="EK51" s="16"/>
      <c r="EL51" s="16"/>
      <c r="EM51" s="16"/>
      <c r="EN51" s="16"/>
      <c r="EO51" s="16"/>
      <c r="EP51" s="16"/>
      <c r="EQ51" s="16"/>
      <c r="ER51" s="16"/>
      <c r="ES51" s="16"/>
      <c r="ET51" s="16"/>
      <c r="EU51" s="16"/>
      <c r="EV51" s="16"/>
      <c r="EW51" s="16"/>
      <c r="EX51" s="16"/>
      <c r="EY51" s="16"/>
      <c r="EZ51" s="16"/>
      <c r="FA51" s="16"/>
      <c r="FB51" s="16"/>
      <c r="FC51" s="16"/>
      <c r="FD51" s="16"/>
      <c r="FE51" s="16"/>
      <c r="FF51" s="16"/>
      <c r="FG51" s="16"/>
      <c r="FH51" s="16"/>
      <c r="FI51" s="16"/>
      <c r="FJ51" s="16"/>
      <c r="FK51" s="16"/>
      <c r="FL51" s="16"/>
      <c r="FM51" s="16"/>
      <c r="FN51" s="16"/>
      <c r="FO51" s="16"/>
      <c r="FP51" s="16"/>
      <c r="FQ51" s="16"/>
      <c r="FR51" s="16"/>
      <c r="FS51" s="16"/>
      <c r="FT51" s="16"/>
      <c r="FU51" s="16"/>
      <c r="FV51" s="16"/>
      <c r="FW51" s="16"/>
      <c r="FX51" s="16"/>
      <c r="FY51" s="16"/>
      <c r="FZ51" s="16"/>
      <c r="GA51" s="16"/>
      <c r="GB51" s="16"/>
      <c r="GC51" s="16"/>
      <c r="GD51" s="16"/>
      <c r="GE51" s="16"/>
      <c r="GF51" s="16"/>
      <c r="GG51" s="16"/>
      <c r="GH51" s="16"/>
      <c r="GI51" s="16"/>
      <c r="GJ51" s="16"/>
      <c r="GK51" s="16"/>
      <c r="GL51" s="16"/>
      <c r="GM51" s="16"/>
      <c r="GN51" s="16"/>
      <c r="GO51" s="16"/>
      <c r="GP51" s="16"/>
      <c r="GQ51" s="16"/>
      <c r="GR51" s="16"/>
      <c r="GS51" s="16"/>
      <c r="GT51" s="16"/>
      <c r="GU51" s="16"/>
      <c r="GV51" s="16"/>
      <c r="GW51" s="16"/>
      <c r="GX51" s="16"/>
      <c r="GY51" s="16"/>
      <c r="GZ51" s="16"/>
      <c r="HA51" s="16"/>
      <c r="HB51" s="16"/>
      <c r="HC51" s="16"/>
      <c r="HD51" s="16"/>
      <c r="HE51" s="16"/>
      <c r="HF51" s="16"/>
      <c r="HG51" s="16"/>
      <c r="HH51" s="16"/>
      <c r="HI51" s="16"/>
      <c r="HJ51" s="16"/>
      <c r="HK51" s="16"/>
      <c r="HL51" s="16"/>
      <c r="HM51" s="16"/>
      <c r="HN51" s="16"/>
      <c r="HO51" s="16"/>
      <c r="HP51" s="16"/>
      <c r="HQ51" s="16"/>
      <c r="HR51" s="16"/>
      <c r="HS51" s="16"/>
      <c r="HT51" s="16"/>
      <c r="HU51" s="16"/>
      <c r="HV51" s="16"/>
      <c r="HW51" s="16"/>
      <c r="HX51" s="16"/>
      <c r="HY51" s="16"/>
      <c r="HZ51" s="16"/>
      <c r="IA51" s="16"/>
      <c r="IB51" s="16"/>
      <c r="IC51" s="16"/>
      <c r="ID51" s="16"/>
    </row>
    <row r="52" spans="1:238" ht="12.75" customHeight="1" x14ac:dyDescent="0.2">
      <c r="A52" s="67" t="s">
        <v>189</v>
      </c>
      <c r="B52" s="20">
        <v>1058</v>
      </c>
      <c r="C52" s="68" t="s">
        <v>144</v>
      </c>
      <c r="D52" s="21">
        <f t="shared" ca="1" si="0"/>
        <v>0</v>
      </c>
      <c r="E52" s="21">
        <f t="shared" ca="1" si="1"/>
        <v>0</v>
      </c>
      <c r="F52" s="21">
        <f t="shared" ca="1" si="2"/>
        <v>0</v>
      </c>
      <c r="G52" s="21">
        <f t="shared" ca="1" si="3"/>
        <v>0</v>
      </c>
      <c r="H52" s="21">
        <f t="shared" ca="1" si="4"/>
        <v>0</v>
      </c>
      <c r="I52" s="21">
        <f t="shared" ca="1" si="5"/>
        <v>0</v>
      </c>
      <c r="J52" s="21">
        <f t="shared" ca="1" si="6"/>
        <v>0</v>
      </c>
      <c r="K52" s="21">
        <f t="shared" ca="1" si="7"/>
        <v>0</v>
      </c>
      <c r="L52" s="21">
        <f t="shared" ca="1" si="8"/>
        <v>0</v>
      </c>
      <c r="M52" s="21">
        <f t="shared" ca="1" si="9"/>
        <v>0</v>
      </c>
      <c r="N52" s="21">
        <f t="shared" ca="1" si="10"/>
        <v>0</v>
      </c>
      <c r="O52" s="21">
        <f t="shared" ca="1" si="11"/>
        <v>0</v>
      </c>
      <c r="P52" s="21">
        <f t="shared" ca="1" si="12"/>
        <v>0</v>
      </c>
      <c r="Q52" s="21">
        <f t="shared" ca="1" si="13"/>
        <v>0</v>
      </c>
      <c r="R52" s="21">
        <f t="shared" ca="1" si="14"/>
        <v>0</v>
      </c>
      <c r="S52" s="21">
        <f t="shared" ca="1" si="15"/>
        <v>0</v>
      </c>
      <c r="T52" s="21">
        <f t="shared" ca="1" si="16"/>
        <v>0</v>
      </c>
      <c r="U52" s="21">
        <f t="shared" ca="1" si="17"/>
        <v>0</v>
      </c>
      <c r="V52" s="21">
        <f t="shared" ca="1" si="18"/>
        <v>0</v>
      </c>
      <c r="W52" s="21">
        <f t="shared" ca="1" si="19"/>
        <v>0</v>
      </c>
      <c r="X52" s="21">
        <f t="shared" ca="1" si="20"/>
        <v>0</v>
      </c>
      <c r="Y52" s="22">
        <f t="shared" ca="1" si="21"/>
        <v>0</v>
      </c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  <c r="BB52" s="16"/>
      <c r="BC52" s="16"/>
      <c r="BD52" s="16"/>
      <c r="BE52" s="16"/>
      <c r="BF52" s="16"/>
      <c r="BG52" s="16"/>
      <c r="BH52" s="16"/>
      <c r="BI52" s="16"/>
      <c r="BJ52" s="16"/>
      <c r="BK52" s="16"/>
      <c r="BL52" s="16"/>
      <c r="BM52" s="16"/>
      <c r="BN52" s="16"/>
      <c r="BO52" s="16"/>
      <c r="BP52" s="16"/>
      <c r="BQ52" s="16"/>
      <c r="BR52" s="16"/>
      <c r="BS52" s="16"/>
      <c r="BT52" s="16"/>
      <c r="BU52" s="16"/>
      <c r="BV52" s="16"/>
      <c r="BW52" s="16"/>
      <c r="BX52" s="16"/>
      <c r="BY52" s="16"/>
      <c r="BZ52" s="16"/>
      <c r="CA52" s="16"/>
      <c r="CB52" s="16"/>
      <c r="CC52" s="16"/>
      <c r="CD52" s="16"/>
      <c r="CE52" s="16"/>
      <c r="CF52" s="16"/>
      <c r="CG52" s="16"/>
      <c r="CH52" s="16"/>
      <c r="CI52" s="16"/>
      <c r="CJ52" s="16"/>
      <c r="CK52" s="16"/>
      <c r="CL52" s="16"/>
      <c r="CM52" s="16"/>
      <c r="CN52" s="16"/>
      <c r="CO52" s="16"/>
      <c r="CP52" s="16"/>
      <c r="CQ52" s="16"/>
      <c r="CR52" s="16"/>
      <c r="CS52" s="16"/>
      <c r="CT52" s="16"/>
      <c r="CU52" s="16"/>
      <c r="CV52" s="16"/>
      <c r="CW52" s="16"/>
      <c r="CX52" s="16"/>
      <c r="CY52" s="16"/>
      <c r="CZ52" s="16"/>
      <c r="DA52" s="16"/>
      <c r="DB52" s="16"/>
      <c r="DC52" s="16"/>
      <c r="DD52" s="16"/>
      <c r="DE52" s="16"/>
      <c r="DF52" s="16"/>
      <c r="DG52" s="16"/>
      <c r="DH52" s="16"/>
      <c r="DI52" s="16"/>
      <c r="DJ52" s="16"/>
      <c r="DK52" s="16"/>
      <c r="DL52" s="16"/>
      <c r="DM52" s="16"/>
      <c r="DN52" s="16"/>
      <c r="DO52" s="16"/>
      <c r="DP52" s="16"/>
      <c r="DQ52" s="16"/>
      <c r="DR52" s="16"/>
      <c r="DS52" s="16"/>
      <c r="DT52" s="16"/>
      <c r="DU52" s="16"/>
      <c r="DV52" s="16"/>
      <c r="DW52" s="16"/>
      <c r="DX52" s="16"/>
      <c r="DY52" s="16"/>
      <c r="DZ52" s="16"/>
      <c r="EA52" s="16"/>
      <c r="EB52" s="16"/>
      <c r="EC52" s="16"/>
      <c r="ED52" s="16"/>
      <c r="EE52" s="16"/>
      <c r="EF52" s="16"/>
      <c r="EG52" s="16"/>
      <c r="EH52" s="16"/>
      <c r="EI52" s="16"/>
      <c r="EJ52" s="16"/>
      <c r="EK52" s="16"/>
      <c r="EL52" s="16"/>
      <c r="EM52" s="16"/>
      <c r="EN52" s="16"/>
      <c r="EO52" s="16"/>
      <c r="EP52" s="16"/>
      <c r="EQ52" s="16"/>
      <c r="ER52" s="16"/>
      <c r="ES52" s="16"/>
      <c r="ET52" s="16"/>
      <c r="EU52" s="16"/>
      <c r="EV52" s="16"/>
      <c r="EW52" s="16"/>
      <c r="EX52" s="16"/>
      <c r="EY52" s="16"/>
      <c r="EZ52" s="16"/>
      <c r="FA52" s="16"/>
      <c r="FB52" s="16"/>
      <c r="FC52" s="16"/>
      <c r="FD52" s="16"/>
      <c r="FE52" s="16"/>
      <c r="FF52" s="16"/>
      <c r="FG52" s="16"/>
      <c r="FH52" s="16"/>
      <c r="FI52" s="16"/>
      <c r="FJ52" s="16"/>
      <c r="FK52" s="16"/>
      <c r="FL52" s="16"/>
      <c r="FM52" s="16"/>
      <c r="FN52" s="16"/>
      <c r="FO52" s="16"/>
      <c r="FP52" s="16"/>
      <c r="FQ52" s="16"/>
      <c r="FR52" s="16"/>
      <c r="FS52" s="16"/>
      <c r="FT52" s="16"/>
      <c r="FU52" s="16"/>
      <c r="FV52" s="16"/>
      <c r="FW52" s="16"/>
      <c r="FX52" s="16"/>
      <c r="FY52" s="16"/>
      <c r="FZ52" s="16"/>
      <c r="GA52" s="16"/>
      <c r="GB52" s="16"/>
      <c r="GC52" s="16"/>
      <c r="GD52" s="16"/>
      <c r="GE52" s="16"/>
      <c r="GF52" s="16"/>
      <c r="GG52" s="16"/>
      <c r="GH52" s="16"/>
      <c r="GI52" s="16"/>
      <c r="GJ52" s="16"/>
      <c r="GK52" s="16"/>
      <c r="GL52" s="16"/>
      <c r="GM52" s="16"/>
      <c r="GN52" s="16"/>
      <c r="GO52" s="16"/>
      <c r="GP52" s="16"/>
      <c r="GQ52" s="16"/>
      <c r="GR52" s="16"/>
      <c r="GS52" s="16"/>
      <c r="GT52" s="16"/>
      <c r="GU52" s="16"/>
      <c r="GV52" s="16"/>
      <c r="GW52" s="16"/>
      <c r="GX52" s="16"/>
      <c r="GY52" s="16"/>
      <c r="GZ52" s="16"/>
      <c r="HA52" s="16"/>
      <c r="HB52" s="16"/>
      <c r="HC52" s="16"/>
      <c r="HD52" s="16"/>
      <c r="HE52" s="16"/>
      <c r="HF52" s="16"/>
      <c r="HG52" s="16"/>
      <c r="HH52" s="16"/>
      <c r="HI52" s="16"/>
      <c r="HJ52" s="16"/>
      <c r="HK52" s="16"/>
      <c r="HL52" s="16"/>
      <c r="HM52" s="16"/>
      <c r="HN52" s="16"/>
      <c r="HO52" s="16"/>
      <c r="HP52" s="16"/>
      <c r="HQ52" s="16"/>
      <c r="HR52" s="16"/>
      <c r="HS52" s="16"/>
      <c r="HT52" s="16"/>
      <c r="HU52" s="16"/>
      <c r="HV52" s="16"/>
      <c r="HW52" s="16"/>
      <c r="HX52" s="16"/>
      <c r="HY52" s="16"/>
      <c r="HZ52" s="16"/>
      <c r="IA52" s="16"/>
      <c r="IB52" s="16"/>
      <c r="IC52" s="16"/>
      <c r="ID52" s="16"/>
    </row>
    <row r="53" spans="1:238" ht="12.75" customHeight="1" x14ac:dyDescent="0.2">
      <c r="A53" s="67" t="s">
        <v>190</v>
      </c>
      <c r="B53" s="20">
        <v>1059</v>
      </c>
      <c r="C53" s="68" t="s">
        <v>144</v>
      </c>
      <c r="D53" s="21">
        <f t="shared" ca="1" si="0"/>
        <v>0</v>
      </c>
      <c r="E53" s="21">
        <f t="shared" ca="1" si="1"/>
        <v>0</v>
      </c>
      <c r="F53" s="21">
        <f t="shared" ca="1" si="2"/>
        <v>0</v>
      </c>
      <c r="G53" s="21">
        <f t="shared" ca="1" si="3"/>
        <v>0</v>
      </c>
      <c r="H53" s="21">
        <f t="shared" ca="1" si="4"/>
        <v>0</v>
      </c>
      <c r="I53" s="21">
        <f t="shared" ca="1" si="5"/>
        <v>0</v>
      </c>
      <c r="J53" s="21">
        <f t="shared" ca="1" si="6"/>
        <v>0</v>
      </c>
      <c r="K53" s="21">
        <f t="shared" ca="1" si="7"/>
        <v>0</v>
      </c>
      <c r="L53" s="21">
        <f t="shared" ca="1" si="8"/>
        <v>0</v>
      </c>
      <c r="M53" s="21">
        <f t="shared" ca="1" si="9"/>
        <v>0</v>
      </c>
      <c r="N53" s="21">
        <f t="shared" ca="1" si="10"/>
        <v>0</v>
      </c>
      <c r="O53" s="21">
        <f t="shared" ca="1" si="11"/>
        <v>0</v>
      </c>
      <c r="P53" s="21">
        <f t="shared" ca="1" si="12"/>
        <v>0</v>
      </c>
      <c r="Q53" s="21">
        <f t="shared" ca="1" si="13"/>
        <v>0</v>
      </c>
      <c r="R53" s="21">
        <f t="shared" ca="1" si="14"/>
        <v>0</v>
      </c>
      <c r="S53" s="21">
        <f t="shared" ca="1" si="15"/>
        <v>0</v>
      </c>
      <c r="T53" s="21">
        <f t="shared" ca="1" si="16"/>
        <v>0</v>
      </c>
      <c r="U53" s="21">
        <f t="shared" ca="1" si="17"/>
        <v>0</v>
      </c>
      <c r="V53" s="21">
        <f t="shared" ca="1" si="18"/>
        <v>0</v>
      </c>
      <c r="W53" s="21">
        <f t="shared" ca="1" si="19"/>
        <v>0</v>
      </c>
      <c r="X53" s="21">
        <f t="shared" ca="1" si="20"/>
        <v>0</v>
      </c>
      <c r="Y53" s="22">
        <f t="shared" ca="1" si="21"/>
        <v>0</v>
      </c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  <c r="BB53" s="16"/>
      <c r="BC53" s="16"/>
      <c r="BD53" s="16"/>
      <c r="BE53" s="16"/>
      <c r="BF53" s="16"/>
      <c r="BG53" s="16"/>
      <c r="BH53" s="16"/>
      <c r="BI53" s="16"/>
      <c r="BJ53" s="16"/>
      <c r="BK53" s="16"/>
      <c r="BL53" s="16"/>
      <c r="BM53" s="16"/>
      <c r="BN53" s="16"/>
      <c r="BO53" s="16"/>
      <c r="BP53" s="16"/>
      <c r="BQ53" s="16"/>
      <c r="BR53" s="16"/>
      <c r="BS53" s="16"/>
      <c r="BT53" s="16"/>
      <c r="BU53" s="16"/>
      <c r="BV53" s="16"/>
      <c r="BW53" s="16"/>
      <c r="BX53" s="16"/>
      <c r="BY53" s="16"/>
      <c r="BZ53" s="16"/>
      <c r="CA53" s="16"/>
      <c r="CB53" s="16"/>
      <c r="CC53" s="16"/>
      <c r="CD53" s="16"/>
      <c r="CE53" s="16"/>
      <c r="CF53" s="16"/>
      <c r="CG53" s="16"/>
      <c r="CH53" s="16"/>
      <c r="CI53" s="16"/>
      <c r="CJ53" s="16"/>
      <c r="CK53" s="16"/>
      <c r="CL53" s="16"/>
      <c r="CM53" s="16"/>
      <c r="CN53" s="16"/>
      <c r="CO53" s="16"/>
      <c r="CP53" s="16"/>
      <c r="CQ53" s="16"/>
      <c r="CR53" s="16"/>
      <c r="CS53" s="16"/>
      <c r="CT53" s="16"/>
      <c r="CU53" s="16"/>
      <c r="CV53" s="16"/>
      <c r="CW53" s="16"/>
      <c r="CX53" s="16"/>
      <c r="CY53" s="16"/>
      <c r="CZ53" s="16"/>
      <c r="DA53" s="16"/>
      <c r="DB53" s="16"/>
      <c r="DC53" s="16"/>
      <c r="DD53" s="16"/>
      <c r="DE53" s="16"/>
      <c r="DF53" s="16"/>
      <c r="DG53" s="16"/>
      <c r="DH53" s="16"/>
      <c r="DI53" s="16"/>
      <c r="DJ53" s="16"/>
      <c r="DK53" s="16"/>
      <c r="DL53" s="16"/>
      <c r="DM53" s="16"/>
      <c r="DN53" s="16"/>
      <c r="DO53" s="16"/>
      <c r="DP53" s="16"/>
      <c r="DQ53" s="16"/>
      <c r="DR53" s="16"/>
      <c r="DS53" s="16"/>
      <c r="DT53" s="16"/>
      <c r="DU53" s="16"/>
      <c r="DV53" s="16"/>
      <c r="DW53" s="16"/>
      <c r="DX53" s="16"/>
      <c r="DY53" s="16"/>
      <c r="DZ53" s="16"/>
      <c r="EA53" s="16"/>
      <c r="EB53" s="16"/>
      <c r="EC53" s="16"/>
      <c r="ED53" s="16"/>
      <c r="EE53" s="16"/>
      <c r="EF53" s="16"/>
      <c r="EG53" s="16"/>
      <c r="EH53" s="16"/>
      <c r="EI53" s="16"/>
      <c r="EJ53" s="16"/>
      <c r="EK53" s="16"/>
      <c r="EL53" s="16"/>
      <c r="EM53" s="16"/>
      <c r="EN53" s="16"/>
      <c r="EO53" s="16"/>
      <c r="EP53" s="16"/>
      <c r="EQ53" s="16"/>
      <c r="ER53" s="16"/>
      <c r="ES53" s="16"/>
      <c r="ET53" s="16"/>
      <c r="EU53" s="16"/>
      <c r="EV53" s="16"/>
      <c r="EW53" s="16"/>
      <c r="EX53" s="16"/>
      <c r="EY53" s="16"/>
      <c r="EZ53" s="16"/>
      <c r="FA53" s="16"/>
      <c r="FB53" s="16"/>
      <c r="FC53" s="16"/>
      <c r="FD53" s="16"/>
      <c r="FE53" s="16"/>
      <c r="FF53" s="16"/>
      <c r="FG53" s="16"/>
      <c r="FH53" s="16"/>
      <c r="FI53" s="16"/>
      <c r="FJ53" s="16"/>
      <c r="FK53" s="16"/>
      <c r="FL53" s="16"/>
      <c r="FM53" s="16"/>
      <c r="FN53" s="16"/>
      <c r="FO53" s="16"/>
      <c r="FP53" s="16"/>
      <c r="FQ53" s="16"/>
      <c r="FR53" s="16"/>
      <c r="FS53" s="16"/>
      <c r="FT53" s="16"/>
      <c r="FU53" s="16"/>
      <c r="FV53" s="16"/>
      <c r="FW53" s="16"/>
      <c r="FX53" s="16"/>
      <c r="FY53" s="16"/>
      <c r="FZ53" s="16"/>
      <c r="GA53" s="16"/>
      <c r="GB53" s="16"/>
      <c r="GC53" s="16"/>
      <c r="GD53" s="16"/>
      <c r="GE53" s="16"/>
      <c r="GF53" s="16"/>
      <c r="GG53" s="16"/>
      <c r="GH53" s="16"/>
      <c r="GI53" s="16"/>
      <c r="GJ53" s="16"/>
      <c r="GK53" s="16"/>
      <c r="GL53" s="16"/>
      <c r="GM53" s="16"/>
      <c r="GN53" s="16"/>
      <c r="GO53" s="16"/>
      <c r="GP53" s="16"/>
      <c r="GQ53" s="16"/>
      <c r="GR53" s="16"/>
      <c r="GS53" s="16"/>
      <c r="GT53" s="16"/>
      <c r="GU53" s="16"/>
      <c r="GV53" s="16"/>
      <c r="GW53" s="16"/>
      <c r="GX53" s="16"/>
      <c r="GY53" s="16"/>
      <c r="GZ53" s="16"/>
      <c r="HA53" s="16"/>
      <c r="HB53" s="16"/>
      <c r="HC53" s="16"/>
      <c r="HD53" s="16"/>
      <c r="HE53" s="16"/>
      <c r="HF53" s="16"/>
      <c r="HG53" s="16"/>
      <c r="HH53" s="16"/>
      <c r="HI53" s="16"/>
      <c r="HJ53" s="16"/>
      <c r="HK53" s="16"/>
      <c r="HL53" s="16"/>
      <c r="HM53" s="16"/>
      <c r="HN53" s="16"/>
      <c r="HO53" s="16"/>
      <c r="HP53" s="16"/>
      <c r="HQ53" s="16"/>
      <c r="HR53" s="16"/>
      <c r="HS53" s="16"/>
      <c r="HT53" s="16"/>
      <c r="HU53" s="16"/>
      <c r="HV53" s="16"/>
      <c r="HW53" s="16"/>
      <c r="HX53" s="16"/>
      <c r="HY53" s="16"/>
      <c r="HZ53" s="16"/>
      <c r="IA53" s="16"/>
      <c r="IB53" s="16"/>
      <c r="IC53" s="16"/>
      <c r="ID53" s="16"/>
    </row>
    <row r="54" spans="1:238" ht="12.75" customHeight="1" x14ac:dyDescent="0.2">
      <c r="A54" s="67" t="s">
        <v>191</v>
      </c>
      <c r="B54" s="20">
        <v>1060</v>
      </c>
      <c r="C54" s="68" t="s">
        <v>144</v>
      </c>
      <c r="D54" s="21">
        <f t="shared" ca="1" si="0"/>
        <v>0</v>
      </c>
      <c r="E54" s="21">
        <f t="shared" ca="1" si="1"/>
        <v>0</v>
      </c>
      <c r="F54" s="21">
        <f t="shared" ca="1" si="2"/>
        <v>0</v>
      </c>
      <c r="G54" s="21">
        <f t="shared" ca="1" si="3"/>
        <v>0</v>
      </c>
      <c r="H54" s="21">
        <f t="shared" ca="1" si="4"/>
        <v>0</v>
      </c>
      <c r="I54" s="21">
        <f t="shared" ca="1" si="5"/>
        <v>0</v>
      </c>
      <c r="J54" s="21">
        <f t="shared" ca="1" si="6"/>
        <v>0</v>
      </c>
      <c r="K54" s="21">
        <f t="shared" ca="1" si="7"/>
        <v>0</v>
      </c>
      <c r="L54" s="21">
        <f t="shared" ca="1" si="8"/>
        <v>0</v>
      </c>
      <c r="M54" s="21">
        <f t="shared" ca="1" si="9"/>
        <v>0</v>
      </c>
      <c r="N54" s="21">
        <f t="shared" ca="1" si="10"/>
        <v>0</v>
      </c>
      <c r="O54" s="21">
        <f t="shared" ca="1" si="11"/>
        <v>0</v>
      </c>
      <c r="P54" s="21">
        <f t="shared" ca="1" si="12"/>
        <v>0</v>
      </c>
      <c r="Q54" s="21">
        <f t="shared" ca="1" si="13"/>
        <v>0</v>
      </c>
      <c r="R54" s="21">
        <f t="shared" ca="1" si="14"/>
        <v>0</v>
      </c>
      <c r="S54" s="21">
        <f t="shared" ca="1" si="15"/>
        <v>0</v>
      </c>
      <c r="T54" s="21">
        <f t="shared" ca="1" si="16"/>
        <v>0</v>
      </c>
      <c r="U54" s="21">
        <f t="shared" ca="1" si="17"/>
        <v>0</v>
      </c>
      <c r="V54" s="21">
        <f t="shared" ca="1" si="18"/>
        <v>0</v>
      </c>
      <c r="W54" s="21">
        <f t="shared" ca="1" si="19"/>
        <v>0</v>
      </c>
      <c r="X54" s="21">
        <f t="shared" ca="1" si="20"/>
        <v>0</v>
      </c>
      <c r="Y54" s="22">
        <f t="shared" ca="1" si="21"/>
        <v>0</v>
      </c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6"/>
      <c r="BA54" s="16"/>
      <c r="BB54" s="16"/>
      <c r="BC54" s="16"/>
      <c r="BD54" s="16"/>
      <c r="BE54" s="16"/>
      <c r="BF54" s="16"/>
      <c r="BG54" s="16"/>
      <c r="BH54" s="16"/>
      <c r="BI54" s="16"/>
      <c r="BJ54" s="16"/>
      <c r="BK54" s="16"/>
      <c r="BL54" s="16"/>
      <c r="BM54" s="16"/>
      <c r="BN54" s="16"/>
      <c r="BO54" s="16"/>
      <c r="BP54" s="16"/>
      <c r="BQ54" s="16"/>
      <c r="BR54" s="16"/>
      <c r="BS54" s="16"/>
      <c r="BT54" s="16"/>
      <c r="BU54" s="16"/>
      <c r="BV54" s="16"/>
      <c r="BW54" s="16"/>
      <c r="BX54" s="16"/>
      <c r="BY54" s="16"/>
      <c r="BZ54" s="16"/>
      <c r="CA54" s="16"/>
      <c r="CB54" s="16"/>
      <c r="CC54" s="16"/>
      <c r="CD54" s="16"/>
      <c r="CE54" s="16"/>
      <c r="CF54" s="16"/>
      <c r="CG54" s="16"/>
      <c r="CH54" s="16"/>
      <c r="CI54" s="16"/>
      <c r="CJ54" s="16"/>
      <c r="CK54" s="16"/>
      <c r="CL54" s="16"/>
      <c r="CM54" s="16"/>
      <c r="CN54" s="16"/>
      <c r="CO54" s="16"/>
      <c r="CP54" s="16"/>
      <c r="CQ54" s="16"/>
      <c r="CR54" s="16"/>
      <c r="CS54" s="16"/>
      <c r="CT54" s="16"/>
      <c r="CU54" s="16"/>
      <c r="CV54" s="16"/>
      <c r="CW54" s="16"/>
      <c r="CX54" s="16"/>
      <c r="CY54" s="16"/>
      <c r="CZ54" s="16"/>
      <c r="DA54" s="16"/>
      <c r="DB54" s="16"/>
      <c r="DC54" s="16"/>
      <c r="DD54" s="16"/>
      <c r="DE54" s="16"/>
      <c r="DF54" s="16"/>
      <c r="DG54" s="16"/>
      <c r="DH54" s="16"/>
      <c r="DI54" s="16"/>
      <c r="DJ54" s="16"/>
      <c r="DK54" s="16"/>
      <c r="DL54" s="16"/>
      <c r="DM54" s="16"/>
      <c r="DN54" s="16"/>
      <c r="DO54" s="16"/>
      <c r="DP54" s="16"/>
      <c r="DQ54" s="16"/>
      <c r="DR54" s="16"/>
      <c r="DS54" s="16"/>
      <c r="DT54" s="16"/>
      <c r="DU54" s="16"/>
      <c r="DV54" s="16"/>
      <c r="DW54" s="16"/>
      <c r="DX54" s="16"/>
      <c r="DY54" s="16"/>
      <c r="DZ54" s="16"/>
      <c r="EA54" s="16"/>
      <c r="EB54" s="16"/>
      <c r="EC54" s="16"/>
      <c r="ED54" s="16"/>
      <c r="EE54" s="16"/>
      <c r="EF54" s="16"/>
      <c r="EG54" s="16"/>
      <c r="EH54" s="16"/>
      <c r="EI54" s="16"/>
      <c r="EJ54" s="16"/>
      <c r="EK54" s="16"/>
      <c r="EL54" s="16"/>
      <c r="EM54" s="16"/>
      <c r="EN54" s="16"/>
      <c r="EO54" s="16"/>
      <c r="EP54" s="16"/>
      <c r="EQ54" s="16"/>
      <c r="ER54" s="16"/>
      <c r="ES54" s="16"/>
      <c r="ET54" s="16"/>
      <c r="EU54" s="16"/>
      <c r="EV54" s="16"/>
      <c r="EW54" s="16"/>
      <c r="EX54" s="16"/>
      <c r="EY54" s="16"/>
      <c r="EZ54" s="16"/>
      <c r="FA54" s="16"/>
      <c r="FB54" s="16"/>
      <c r="FC54" s="16"/>
      <c r="FD54" s="16"/>
      <c r="FE54" s="16"/>
      <c r="FF54" s="16"/>
      <c r="FG54" s="16"/>
      <c r="FH54" s="16"/>
      <c r="FI54" s="16"/>
      <c r="FJ54" s="16"/>
      <c r="FK54" s="16"/>
      <c r="FL54" s="16"/>
      <c r="FM54" s="16"/>
      <c r="FN54" s="16"/>
      <c r="FO54" s="16"/>
      <c r="FP54" s="16"/>
      <c r="FQ54" s="16"/>
      <c r="FR54" s="16"/>
      <c r="FS54" s="16"/>
      <c r="FT54" s="16"/>
      <c r="FU54" s="16"/>
      <c r="FV54" s="16"/>
      <c r="FW54" s="16"/>
      <c r="FX54" s="16"/>
      <c r="FY54" s="16"/>
      <c r="FZ54" s="16"/>
      <c r="GA54" s="16"/>
      <c r="GB54" s="16"/>
      <c r="GC54" s="16"/>
      <c r="GD54" s="16"/>
      <c r="GE54" s="16"/>
      <c r="GF54" s="16"/>
      <c r="GG54" s="16"/>
      <c r="GH54" s="16"/>
      <c r="GI54" s="16"/>
      <c r="GJ54" s="16"/>
      <c r="GK54" s="16"/>
      <c r="GL54" s="16"/>
      <c r="GM54" s="16"/>
      <c r="GN54" s="16"/>
      <c r="GO54" s="16"/>
      <c r="GP54" s="16"/>
      <c r="GQ54" s="16"/>
      <c r="GR54" s="16"/>
      <c r="GS54" s="16"/>
      <c r="GT54" s="16"/>
      <c r="GU54" s="16"/>
      <c r="GV54" s="16"/>
      <c r="GW54" s="16"/>
      <c r="GX54" s="16"/>
      <c r="GY54" s="16"/>
      <c r="GZ54" s="16"/>
      <c r="HA54" s="16"/>
      <c r="HB54" s="16"/>
      <c r="HC54" s="16"/>
      <c r="HD54" s="16"/>
      <c r="HE54" s="16"/>
      <c r="HF54" s="16"/>
      <c r="HG54" s="16"/>
      <c r="HH54" s="16"/>
      <c r="HI54" s="16"/>
      <c r="HJ54" s="16"/>
      <c r="HK54" s="16"/>
      <c r="HL54" s="16"/>
      <c r="HM54" s="16"/>
      <c r="HN54" s="16"/>
      <c r="HO54" s="16"/>
      <c r="HP54" s="16"/>
      <c r="HQ54" s="16"/>
      <c r="HR54" s="16"/>
      <c r="HS54" s="16"/>
      <c r="HT54" s="16"/>
      <c r="HU54" s="16"/>
      <c r="HV54" s="16"/>
      <c r="HW54" s="16"/>
      <c r="HX54" s="16"/>
      <c r="HY54" s="16"/>
      <c r="HZ54" s="16"/>
      <c r="IA54" s="16"/>
      <c r="IB54" s="16"/>
      <c r="IC54" s="16"/>
      <c r="ID54" s="16"/>
    </row>
    <row r="55" spans="1:238" ht="12.75" customHeight="1" x14ac:dyDescent="0.2">
      <c r="A55" s="67" t="s">
        <v>192</v>
      </c>
      <c r="B55" s="20">
        <v>1061</v>
      </c>
      <c r="C55" s="68" t="s">
        <v>144</v>
      </c>
      <c r="D55" s="21">
        <f t="shared" ca="1" si="0"/>
        <v>0</v>
      </c>
      <c r="E55" s="21">
        <f t="shared" ca="1" si="1"/>
        <v>0</v>
      </c>
      <c r="F55" s="21">
        <f t="shared" ca="1" si="2"/>
        <v>0</v>
      </c>
      <c r="G55" s="21">
        <f t="shared" ca="1" si="3"/>
        <v>0</v>
      </c>
      <c r="H55" s="21">
        <f t="shared" ca="1" si="4"/>
        <v>0</v>
      </c>
      <c r="I55" s="21">
        <f t="shared" ca="1" si="5"/>
        <v>0</v>
      </c>
      <c r="J55" s="21">
        <f t="shared" ca="1" si="6"/>
        <v>0</v>
      </c>
      <c r="K55" s="21">
        <f t="shared" ca="1" si="7"/>
        <v>0</v>
      </c>
      <c r="L55" s="21">
        <f t="shared" ca="1" si="8"/>
        <v>0</v>
      </c>
      <c r="M55" s="21">
        <f t="shared" ca="1" si="9"/>
        <v>0</v>
      </c>
      <c r="N55" s="21">
        <f t="shared" ca="1" si="10"/>
        <v>0</v>
      </c>
      <c r="O55" s="21">
        <f t="shared" ca="1" si="11"/>
        <v>0</v>
      </c>
      <c r="P55" s="21">
        <f t="shared" ca="1" si="12"/>
        <v>0</v>
      </c>
      <c r="Q55" s="21">
        <f t="shared" ca="1" si="13"/>
        <v>0</v>
      </c>
      <c r="R55" s="21">
        <f t="shared" ca="1" si="14"/>
        <v>0</v>
      </c>
      <c r="S55" s="21">
        <f t="shared" ca="1" si="15"/>
        <v>0</v>
      </c>
      <c r="T55" s="21">
        <f t="shared" ca="1" si="16"/>
        <v>0</v>
      </c>
      <c r="U55" s="21">
        <f t="shared" ca="1" si="17"/>
        <v>0</v>
      </c>
      <c r="V55" s="21">
        <f t="shared" ca="1" si="18"/>
        <v>0</v>
      </c>
      <c r="W55" s="21">
        <f t="shared" ca="1" si="19"/>
        <v>0</v>
      </c>
      <c r="X55" s="21">
        <f t="shared" ca="1" si="20"/>
        <v>0</v>
      </c>
      <c r="Y55" s="22">
        <f t="shared" ca="1" si="21"/>
        <v>0</v>
      </c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6"/>
      <c r="BT55" s="16"/>
      <c r="BU55" s="16"/>
      <c r="BV55" s="16"/>
      <c r="BW55" s="16"/>
      <c r="BX55" s="16"/>
      <c r="BY55" s="16"/>
      <c r="BZ55" s="16"/>
      <c r="CA55" s="16"/>
      <c r="CB55" s="16"/>
      <c r="CC55" s="16"/>
      <c r="CD55" s="16"/>
      <c r="CE55" s="16"/>
      <c r="CF55" s="16"/>
      <c r="CG55" s="16"/>
      <c r="CH55" s="16"/>
      <c r="CI55" s="16"/>
      <c r="CJ55" s="16"/>
      <c r="CK55" s="16"/>
      <c r="CL55" s="16"/>
      <c r="CM55" s="16"/>
      <c r="CN55" s="16"/>
      <c r="CO55" s="16"/>
      <c r="CP55" s="16"/>
      <c r="CQ55" s="16"/>
      <c r="CR55" s="16"/>
      <c r="CS55" s="16"/>
      <c r="CT55" s="16"/>
      <c r="CU55" s="16"/>
      <c r="CV55" s="16"/>
      <c r="CW55" s="16"/>
      <c r="CX55" s="16"/>
      <c r="CY55" s="16"/>
      <c r="CZ55" s="16"/>
      <c r="DA55" s="16"/>
      <c r="DB55" s="16"/>
      <c r="DC55" s="16"/>
      <c r="DD55" s="16"/>
      <c r="DE55" s="16"/>
      <c r="DF55" s="16"/>
      <c r="DG55" s="16"/>
      <c r="DH55" s="16"/>
      <c r="DI55" s="16"/>
      <c r="DJ55" s="16"/>
      <c r="DK55" s="16"/>
      <c r="DL55" s="16"/>
      <c r="DM55" s="16"/>
      <c r="DN55" s="16"/>
      <c r="DO55" s="16"/>
      <c r="DP55" s="16"/>
      <c r="DQ55" s="16"/>
      <c r="DR55" s="16"/>
      <c r="DS55" s="16"/>
      <c r="DT55" s="16"/>
      <c r="DU55" s="16"/>
      <c r="DV55" s="16"/>
      <c r="DW55" s="16"/>
      <c r="DX55" s="16"/>
      <c r="DY55" s="16"/>
      <c r="DZ55" s="16"/>
      <c r="EA55" s="16"/>
      <c r="EB55" s="16"/>
      <c r="EC55" s="16"/>
      <c r="ED55" s="16"/>
      <c r="EE55" s="16"/>
      <c r="EF55" s="16"/>
      <c r="EG55" s="16"/>
      <c r="EH55" s="16"/>
      <c r="EI55" s="16"/>
      <c r="EJ55" s="16"/>
      <c r="EK55" s="16"/>
      <c r="EL55" s="16"/>
      <c r="EM55" s="16"/>
      <c r="EN55" s="16"/>
      <c r="EO55" s="16"/>
      <c r="EP55" s="16"/>
      <c r="EQ55" s="16"/>
      <c r="ER55" s="16"/>
      <c r="ES55" s="16"/>
      <c r="ET55" s="16"/>
      <c r="EU55" s="16"/>
      <c r="EV55" s="16"/>
      <c r="EW55" s="16"/>
      <c r="EX55" s="16"/>
      <c r="EY55" s="16"/>
      <c r="EZ55" s="16"/>
      <c r="FA55" s="16"/>
      <c r="FB55" s="16"/>
      <c r="FC55" s="16"/>
      <c r="FD55" s="16"/>
      <c r="FE55" s="16"/>
      <c r="FF55" s="16"/>
      <c r="FG55" s="16"/>
      <c r="FH55" s="16"/>
      <c r="FI55" s="16"/>
      <c r="FJ55" s="16"/>
      <c r="FK55" s="16"/>
      <c r="FL55" s="16"/>
      <c r="FM55" s="16"/>
      <c r="FN55" s="16"/>
      <c r="FO55" s="16"/>
      <c r="FP55" s="16"/>
      <c r="FQ55" s="16"/>
      <c r="FR55" s="16"/>
      <c r="FS55" s="16"/>
      <c r="FT55" s="16"/>
      <c r="FU55" s="16"/>
      <c r="FV55" s="16"/>
      <c r="FW55" s="16"/>
      <c r="FX55" s="16"/>
      <c r="FY55" s="16"/>
      <c r="FZ55" s="16"/>
      <c r="GA55" s="16"/>
      <c r="GB55" s="16"/>
      <c r="GC55" s="16"/>
      <c r="GD55" s="16"/>
      <c r="GE55" s="16"/>
      <c r="GF55" s="16"/>
      <c r="GG55" s="16"/>
      <c r="GH55" s="16"/>
      <c r="GI55" s="16"/>
      <c r="GJ55" s="16"/>
      <c r="GK55" s="16"/>
      <c r="GL55" s="16"/>
      <c r="GM55" s="16"/>
      <c r="GN55" s="16"/>
      <c r="GO55" s="16"/>
      <c r="GP55" s="16"/>
      <c r="GQ55" s="16"/>
      <c r="GR55" s="16"/>
      <c r="GS55" s="16"/>
      <c r="GT55" s="16"/>
      <c r="GU55" s="16"/>
      <c r="GV55" s="16"/>
      <c r="GW55" s="16"/>
      <c r="GX55" s="16"/>
      <c r="GY55" s="16"/>
      <c r="GZ55" s="16"/>
      <c r="HA55" s="16"/>
      <c r="HB55" s="16"/>
      <c r="HC55" s="16"/>
      <c r="HD55" s="16"/>
      <c r="HE55" s="16"/>
      <c r="HF55" s="16"/>
      <c r="HG55" s="16"/>
      <c r="HH55" s="16"/>
      <c r="HI55" s="16"/>
      <c r="HJ55" s="16"/>
      <c r="HK55" s="16"/>
      <c r="HL55" s="16"/>
      <c r="HM55" s="16"/>
      <c r="HN55" s="16"/>
      <c r="HO55" s="16"/>
      <c r="HP55" s="16"/>
      <c r="HQ55" s="16"/>
      <c r="HR55" s="16"/>
      <c r="HS55" s="16"/>
      <c r="HT55" s="16"/>
      <c r="HU55" s="16"/>
      <c r="HV55" s="16"/>
      <c r="HW55" s="16"/>
      <c r="HX55" s="16"/>
      <c r="HY55" s="16"/>
      <c r="HZ55" s="16"/>
      <c r="IA55" s="16"/>
      <c r="IB55" s="16"/>
      <c r="IC55" s="16"/>
      <c r="ID55" s="16"/>
    </row>
    <row r="56" spans="1:238" ht="12.75" customHeight="1" x14ac:dyDescent="0.2">
      <c r="A56" s="67" t="s">
        <v>193</v>
      </c>
      <c r="B56" s="20">
        <v>2001</v>
      </c>
      <c r="C56" s="68" t="s">
        <v>144</v>
      </c>
      <c r="D56" s="21">
        <f t="shared" ca="1" si="0"/>
        <v>0</v>
      </c>
      <c r="E56" s="21">
        <f t="shared" ca="1" si="1"/>
        <v>0</v>
      </c>
      <c r="F56" s="21">
        <f t="shared" ca="1" si="2"/>
        <v>0</v>
      </c>
      <c r="G56" s="21">
        <f t="shared" ca="1" si="3"/>
        <v>0</v>
      </c>
      <c r="H56" s="21">
        <f t="shared" ca="1" si="4"/>
        <v>0</v>
      </c>
      <c r="I56" s="21">
        <f t="shared" ca="1" si="5"/>
        <v>0</v>
      </c>
      <c r="J56" s="21">
        <f t="shared" ca="1" si="6"/>
        <v>0</v>
      </c>
      <c r="K56" s="21">
        <f t="shared" ca="1" si="7"/>
        <v>0</v>
      </c>
      <c r="L56" s="21">
        <f t="shared" ca="1" si="8"/>
        <v>0</v>
      </c>
      <c r="M56" s="21">
        <f t="shared" ca="1" si="9"/>
        <v>0</v>
      </c>
      <c r="N56" s="21">
        <f t="shared" ca="1" si="10"/>
        <v>0</v>
      </c>
      <c r="O56" s="21">
        <f t="shared" ca="1" si="11"/>
        <v>0</v>
      </c>
      <c r="P56" s="21">
        <f t="shared" ca="1" si="12"/>
        <v>0</v>
      </c>
      <c r="Q56" s="21">
        <f t="shared" ca="1" si="13"/>
        <v>0</v>
      </c>
      <c r="R56" s="21">
        <f t="shared" ca="1" si="14"/>
        <v>0</v>
      </c>
      <c r="S56" s="21">
        <f t="shared" ca="1" si="15"/>
        <v>0</v>
      </c>
      <c r="T56" s="21">
        <f t="shared" ca="1" si="16"/>
        <v>0</v>
      </c>
      <c r="U56" s="21">
        <f t="shared" ca="1" si="17"/>
        <v>0</v>
      </c>
      <c r="V56" s="21">
        <f t="shared" ca="1" si="18"/>
        <v>0</v>
      </c>
      <c r="W56" s="21">
        <f t="shared" ca="1" si="19"/>
        <v>0</v>
      </c>
      <c r="X56" s="21">
        <f t="shared" ca="1" si="20"/>
        <v>0</v>
      </c>
      <c r="Y56" s="22">
        <f t="shared" ca="1" si="21"/>
        <v>0</v>
      </c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6"/>
      <c r="BA56" s="16"/>
      <c r="BB56" s="16"/>
      <c r="BC56" s="16"/>
      <c r="BD56" s="16"/>
      <c r="BE56" s="16"/>
      <c r="BF56" s="16"/>
      <c r="BG56" s="16"/>
      <c r="BH56" s="16"/>
      <c r="BI56" s="16"/>
      <c r="BJ56" s="16"/>
      <c r="BK56" s="16"/>
      <c r="BL56" s="16"/>
      <c r="BM56" s="16"/>
      <c r="BN56" s="16"/>
      <c r="BO56" s="16"/>
      <c r="BP56" s="16"/>
      <c r="BQ56" s="16"/>
      <c r="BR56" s="16"/>
      <c r="BS56" s="16"/>
      <c r="BT56" s="16"/>
      <c r="BU56" s="16"/>
      <c r="BV56" s="16"/>
      <c r="BW56" s="16"/>
      <c r="BX56" s="16"/>
      <c r="BY56" s="16"/>
      <c r="BZ56" s="16"/>
      <c r="CA56" s="16"/>
      <c r="CB56" s="16"/>
      <c r="CC56" s="16"/>
      <c r="CD56" s="16"/>
      <c r="CE56" s="16"/>
      <c r="CF56" s="16"/>
      <c r="CG56" s="16"/>
      <c r="CH56" s="16"/>
      <c r="CI56" s="16"/>
      <c r="CJ56" s="16"/>
      <c r="CK56" s="16"/>
      <c r="CL56" s="16"/>
      <c r="CM56" s="16"/>
      <c r="CN56" s="16"/>
      <c r="CO56" s="16"/>
      <c r="CP56" s="16"/>
      <c r="CQ56" s="16"/>
      <c r="CR56" s="16"/>
      <c r="CS56" s="16"/>
      <c r="CT56" s="16"/>
      <c r="CU56" s="16"/>
      <c r="CV56" s="16"/>
      <c r="CW56" s="16"/>
      <c r="CX56" s="16"/>
      <c r="CY56" s="16"/>
      <c r="CZ56" s="16"/>
      <c r="DA56" s="16"/>
      <c r="DB56" s="16"/>
      <c r="DC56" s="16"/>
      <c r="DD56" s="16"/>
      <c r="DE56" s="16"/>
      <c r="DF56" s="16"/>
      <c r="DG56" s="16"/>
      <c r="DH56" s="16"/>
      <c r="DI56" s="16"/>
      <c r="DJ56" s="16"/>
      <c r="DK56" s="16"/>
      <c r="DL56" s="16"/>
      <c r="DM56" s="16"/>
      <c r="DN56" s="16"/>
      <c r="DO56" s="16"/>
      <c r="DP56" s="16"/>
      <c r="DQ56" s="16"/>
      <c r="DR56" s="16"/>
      <c r="DS56" s="16"/>
      <c r="DT56" s="16"/>
      <c r="DU56" s="16"/>
      <c r="DV56" s="16"/>
      <c r="DW56" s="16"/>
      <c r="DX56" s="16"/>
      <c r="DY56" s="16"/>
      <c r="DZ56" s="16"/>
      <c r="EA56" s="16"/>
      <c r="EB56" s="16"/>
      <c r="EC56" s="16"/>
      <c r="ED56" s="16"/>
      <c r="EE56" s="16"/>
      <c r="EF56" s="16"/>
      <c r="EG56" s="16"/>
      <c r="EH56" s="16"/>
      <c r="EI56" s="16"/>
      <c r="EJ56" s="16"/>
      <c r="EK56" s="16"/>
      <c r="EL56" s="16"/>
      <c r="EM56" s="16"/>
      <c r="EN56" s="16"/>
      <c r="EO56" s="16"/>
      <c r="EP56" s="16"/>
      <c r="EQ56" s="16"/>
      <c r="ER56" s="16"/>
      <c r="ES56" s="16"/>
      <c r="ET56" s="16"/>
      <c r="EU56" s="16"/>
      <c r="EV56" s="16"/>
      <c r="EW56" s="16"/>
      <c r="EX56" s="16"/>
      <c r="EY56" s="16"/>
      <c r="EZ56" s="16"/>
      <c r="FA56" s="16"/>
      <c r="FB56" s="16"/>
      <c r="FC56" s="16"/>
      <c r="FD56" s="16"/>
      <c r="FE56" s="16"/>
      <c r="FF56" s="16"/>
      <c r="FG56" s="16"/>
      <c r="FH56" s="16"/>
      <c r="FI56" s="16"/>
      <c r="FJ56" s="16"/>
      <c r="FK56" s="16"/>
      <c r="FL56" s="16"/>
      <c r="FM56" s="16"/>
      <c r="FN56" s="16"/>
      <c r="FO56" s="16"/>
      <c r="FP56" s="16"/>
      <c r="FQ56" s="16"/>
      <c r="FR56" s="16"/>
      <c r="FS56" s="16"/>
      <c r="FT56" s="16"/>
      <c r="FU56" s="16"/>
      <c r="FV56" s="16"/>
      <c r="FW56" s="16"/>
      <c r="FX56" s="16"/>
      <c r="FY56" s="16"/>
      <c r="FZ56" s="16"/>
      <c r="GA56" s="16"/>
      <c r="GB56" s="16"/>
      <c r="GC56" s="16"/>
      <c r="GD56" s="16"/>
      <c r="GE56" s="16"/>
      <c r="GF56" s="16"/>
      <c r="GG56" s="16"/>
      <c r="GH56" s="16"/>
      <c r="GI56" s="16"/>
      <c r="GJ56" s="16"/>
      <c r="GK56" s="16"/>
      <c r="GL56" s="16"/>
      <c r="GM56" s="16"/>
      <c r="GN56" s="16"/>
      <c r="GO56" s="16"/>
      <c r="GP56" s="16"/>
      <c r="GQ56" s="16"/>
      <c r="GR56" s="16"/>
      <c r="GS56" s="16"/>
      <c r="GT56" s="16"/>
      <c r="GU56" s="16"/>
      <c r="GV56" s="16"/>
      <c r="GW56" s="16"/>
      <c r="GX56" s="16"/>
      <c r="GY56" s="16"/>
      <c r="GZ56" s="16"/>
      <c r="HA56" s="16"/>
      <c r="HB56" s="16"/>
      <c r="HC56" s="16"/>
      <c r="HD56" s="16"/>
      <c r="HE56" s="16"/>
      <c r="HF56" s="16"/>
      <c r="HG56" s="16"/>
      <c r="HH56" s="16"/>
      <c r="HI56" s="16"/>
      <c r="HJ56" s="16"/>
      <c r="HK56" s="16"/>
      <c r="HL56" s="16"/>
      <c r="HM56" s="16"/>
      <c r="HN56" s="16"/>
      <c r="HO56" s="16"/>
      <c r="HP56" s="16"/>
      <c r="HQ56" s="16"/>
      <c r="HR56" s="16"/>
      <c r="HS56" s="16"/>
      <c r="HT56" s="16"/>
      <c r="HU56" s="16"/>
      <c r="HV56" s="16"/>
      <c r="HW56" s="16"/>
      <c r="HX56" s="16"/>
      <c r="HY56" s="16"/>
      <c r="HZ56" s="16"/>
      <c r="IA56" s="16"/>
      <c r="IB56" s="16"/>
      <c r="IC56" s="16"/>
      <c r="ID56" s="16"/>
    </row>
    <row r="57" spans="1:238" ht="12.75" customHeight="1" x14ac:dyDescent="0.2">
      <c r="A57" s="67" t="s">
        <v>194</v>
      </c>
      <c r="B57" s="20">
        <v>2002</v>
      </c>
      <c r="C57" s="68" t="s">
        <v>195</v>
      </c>
      <c r="D57" s="21">
        <f t="shared" ca="1" si="0"/>
        <v>0</v>
      </c>
      <c r="E57" s="21">
        <f t="shared" ca="1" si="1"/>
        <v>0</v>
      </c>
      <c r="F57" s="21">
        <f t="shared" ca="1" si="2"/>
        <v>0</v>
      </c>
      <c r="G57" s="21">
        <f t="shared" ca="1" si="3"/>
        <v>393858766.87612903</v>
      </c>
      <c r="H57" s="21">
        <f t="shared" ca="1" si="4"/>
        <v>0</v>
      </c>
      <c r="I57" s="21">
        <f t="shared" ca="1" si="5"/>
        <v>0</v>
      </c>
      <c r="J57" s="21">
        <f t="shared" ca="1" si="6"/>
        <v>0</v>
      </c>
      <c r="K57" s="21">
        <f t="shared" ca="1" si="7"/>
        <v>0</v>
      </c>
      <c r="L57" s="21">
        <f t="shared" ca="1" si="8"/>
        <v>0</v>
      </c>
      <c r="M57" s="21">
        <f t="shared" ca="1" si="9"/>
        <v>0</v>
      </c>
      <c r="N57" s="21">
        <f t="shared" ca="1" si="10"/>
        <v>0</v>
      </c>
      <c r="O57" s="21">
        <f t="shared" ca="1" si="11"/>
        <v>0</v>
      </c>
      <c r="P57" s="21">
        <f t="shared" ca="1" si="12"/>
        <v>0</v>
      </c>
      <c r="Q57" s="21">
        <f t="shared" ca="1" si="13"/>
        <v>0</v>
      </c>
      <c r="R57" s="21">
        <f t="shared" ca="1" si="14"/>
        <v>0</v>
      </c>
      <c r="S57" s="21">
        <f t="shared" ca="1" si="15"/>
        <v>0</v>
      </c>
      <c r="T57" s="21">
        <f t="shared" ca="1" si="16"/>
        <v>0</v>
      </c>
      <c r="U57" s="21">
        <f t="shared" ca="1" si="17"/>
        <v>0</v>
      </c>
      <c r="V57" s="21">
        <f t="shared" ca="1" si="18"/>
        <v>0</v>
      </c>
      <c r="W57" s="21">
        <f t="shared" ca="1" si="19"/>
        <v>0</v>
      </c>
      <c r="X57" s="21">
        <f t="shared" ca="1" si="20"/>
        <v>0</v>
      </c>
      <c r="Y57" s="22">
        <f t="shared" ca="1" si="21"/>
        <v>393858766.87612903</v>
      </c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/>
      <c r="AY57" s="16"/>
      <c r="AZ57" s="16"/>
      <c r="BA57" s="16"/>
      <c r="BB57" s="16"/>
      <c r="BC57" s="16"/>
      <c r="BD57" s="16"/>
      <c r="BE57" s="16"/>
      <c r="BF57" s="16"/>
      <c r="BG57" s="16"/>
      <c r="BH57" s="16"/>
      <c r="BI57" s="16"/>
      <c r="BJ57" s="16"/>
      <c r="BK57" s="16"/>
      <c r="BL57" s="16"/>
      <c r="BM57" s="16"/>
      <c r="BN57" s="16"/>
      <c r="BO57" s="16"/>
      <c r="BP57" s="16"/>
      <c r="BQ57" s="16"/>
      <c r="BR57" s="16"/>
      <c r="BS57" s="16"/>
      <c r="BT57" s="16"/>
      <c r="BU57" s="16"/>
      <c r="BV57" s="16"/>
      <c r="BW57" s="16"/>
      <c r="BX57" s="16"/>
      <c r="BY57" s="16"/>
      <c r="BZ57" s="16"/>
      <c r="CA57" s="16"/>
      <c r="CB57" s="16"/>
      <c r="CC57" s="16"/>
      <c r="CD57" s="16"/>
      <c r="CE57" s="16"/>
      <c r="CF57" s="16"/>
      <c r="CG57" s="16"/>
      <c r="CH57" s="16"/>
      <c r="CI57" s="16"/>
      <c r="CJ57" s="16"/>
      <c r="CK57" s="16"/>
      <c r="CL57" s="16"/>
      <c r="CM57" s="16"/>
      <c r="CN57" s="16"/>
      <c r="CO57" s="16"/>
      <c r="CP57" s="16"/>
      <c r="CQ57" s="16"/>
      <c r="CR57" s="16"/>
      <c r="CS57" s="16"/>
      <c r="CT57" s="16"/>
      <c r="CU57" s="16"/>
      <c r="CV57" s="16"/>
      <c r="CW57" s="16"/>
      <c r="CX57" s="16"/>
      <c r="CY57" s="16"/>
      <c r="CZ57" s="16"/>
      <c r="DA57" s="16"/>
      <c r="DB57" s="16"/>
      <c r="DC57" s="16"/>
      <c r="DD57" s="16"/>
      <c r="DE57" s="16"/>
      <c r="DF57" s="16"/>
      <c r="DG57" s="16"/>
      <c r="DH57" s="16"/>
      <c r="DI57" s="16"/>
      <c r="DJ57" s="16"/>
      <c r="DK57" s="16"/>
      <c r="DL57" s="16"/>
      <c r="DM57" s="16"/>
      <c r="DN57" s="16"/>
      <c r="DO57" s="16"/>
      <c r="DP57" s="16"/>
      <c r="DQ57" s="16"/>
      <c r="DR57" s="16"/>
      <c r="DS57" s="16"/>
      <c r="DT57" s="16"/>
      <c r="DU57" s="16"/>
      <c r="DV57" s="16"/>
      <c r="DW57" s="16"/>
      <c r="DX57" s="16"/>
      <c r="DY57" s="16"/>
      <c r="DZ57" s="16"/>
      <c r="EA57" s="16"/>
      <c r="EB57" s="16"/>
      <c r="EC57" s="16"/>
      <c r="ED57" s="16"/>
      <c r="EE57" s="16"/>
      <c r="EF57" s="16"/>
      <c r="EG57" s="16"/>
      <c r="EH57" s="16"/>
      <c r="EI57" s="16"/>
      <c r="EJ57" s="16"/>
      <c r="EK57" s="16"/>
      <c r="EL57" s="16"/>
      <c r="EM57" s="16"/>
      <c r="EN57" s="16"/>
      <c r="EO57" s="16"/>
      <c r="EP57" s="16"/>
      <c r="EQ57" s="16"/>
      <c r="ER57" s="16"/>
      <c r="ES57" s="16"/>
      <c r="ET57" s="16"/>
      <c r="EU57" s="16"/>
      <c r="EV57" s="16"/>
      <c r="EW57" s="16"/>
      <c r="EX57" s="16"/>
      <c r="EY57" s="16"/>
      <c r="EZ57" s="16"/>
      <c r="FA57" s="16"/>
      <c r="FB57" s="16"/>
      <c r="FC57" s="16"/>
      <c r="FD57" s="16"/>
      <c r="FE57" s="16"/>
      <c r="FF57" s="16"/>
      <c r="FG57" s="16"/>
      <c r="FH57" s="16"/>
      <c r="FI57" s="16"/>
      <c r="FJ57" s="16"/>
      <c r="FK57" s="16"/>
      <c r="FL57" s="16"/>
      <c r="FM57" s="16"/>
      <c r="FN57" s="16"/>
      <c r="FO57" s="16"/>
      <c r="FP57" s="16"/>
      <c r="FQ57" s="16"/>
      <c r="FR57" s="16"/>
      <c r="FS57" s="16"/>
      <c r="FT57" s="16"/>
      <c r="FU57" s="16"/>
      <c r="FV57" s="16"/>
      <c r="FW57" s="16"/>
      <c r="FX57" s="16"/>
      <c r="FY57" s="16"/>
      <c r="FZ57" s="16"/>
      <c r="GA57" s="16"/>
      <c r="GB57" s="16"/>
      <c r="GC57" s="16"/>
      <c r="GD57" s="16"/>
      <c r="GE57" s="16"/>
      <c r="GF57" s="16"/>
      <c r="GG57" s="16"/>
      <c r="GH57" s="16"/>
      <c r="GI57" s="16"/>
      <c r="GJ57" s="16"/>
      <c r="GK57" s="16"/>
      <c r="GL57" s="16"/>
      <c r="GM57" s="16"/>
      <c r="GN57" s="16"/>
      <c r="GO57" s="16"/>
      <c r="GP57" s="16"/>
      <c r="GQ57" s="16"/>
      <c r="GR57" s="16"/>
      <c r="GS57" s="16"/>
      <c r="GT57" s="16"/>
      <c r="GU57" s="16"/>
      <c r="GV57" s="16"/>
      <c r="GW57" s="16"/>
      <c r="GX57" s="16"/>
      <c r="GY57" s="16"/>
      <c r="GZ57" s="16"/>
      <c r="HA57" s="16"/>
      <c r="HB57" s="16"/>
      <c r="HC57" s="16"/>
      <c r="HD57" s="16"/>
      <c r="HE57" s="16"/>
      <c r="HF57" s="16"/>
      <c r="HG57" s="16"/>
      <c r="HH57" s="16"/>
      <c r="HI57" s="16"/>
      <c r="HJ57" s="16"/>
      <c r="HK57" s="16"/>
      <c r="HL57" s="16"/>
      <c r="HM57" s="16"/>
      <c r="HN57" s="16"/>
      <c r="HO57" s="16"/>
      <c r="HP57" s="16"/>
      <c r="HQ57" s="16"/>
      <c r="HR57" s="16"/>
      <c r="HS57" s="16"/>
      <c r="HT57" s="16"/>
      <c r="HU57" s="16"/>
      <c r="HV57" s="16"/>
      <c r="HW57" s="16"/>
      <c r="HX57" s="16"/>
      <c r="HY57" s="16"/>
      <c r="HZ57" s="16"/>
      <c r="IA57" s="16"/>
      <c r="IB57" s="16"/>
      <c r="IC57" s="16"/>
      <c r="ID57" s="16"/>
    </row>
    <row r="58" spans="1:238" ht="12.75" customHeight="1" x14ac:dyDescent="0.2">
      <c r="A58" s="67" t="s">
        <v>196</v>
      </c>
      <c r="B58" s="20">
        <v>2005</v>
      </c>
      <c r="C58" s="68" t="s">
        <v>195</v>
      </c>
      <c r="D58" s="21">
        <f t="shared" ca="1" si="0"/>
        <v>0</v>
      </c>
      <c r="E58" s="21">
        <f t="shared" ca="1" si="1"/>
        <v>0</v>
      </c>
      <c r="F58" s="21">
        <f t="shared" ca="1" si="2"/>
        <v>0</v>
      </c>
      <c r="G58" s="21">
        <f t="shared" ca="1" si="3"/>
        <v>1334.4</v>
      </c>
      <c r="H58" s="21">
        <f t="shared" ca="1" si="4"/>
        <v>15406.68</v>
      </c>
      <c r="I58" s="21">
        <f t="shared" ca="1" si="5"/>
        <v>22040</v>
      </c>
      <c r="J58" s="21">
        <f t="shared" ca="1" si="6"/>
        <v>0</v>
      </c>
      <c r="K58" s="21">
        <f t="shared" ca="1" si="7"/>
        <v>0</v>
      </c>
      <c r="L58" s="21">
        <f t="shared" ca="1" si="8"/>
        <v>0</v>
      </c>
      <c r="M58" s="21">
        <f t="shared" ca="1" si="9"/>
        <v>0</v>
      </c>
      <c r="N58" s="21">
        <f t="shared" ca="1" si="10"/>
        <v>0</v>
      </c>
      <c r="O58" s="21">
        <f t="shared" ca="1" si="11"/>
        <v>0</v>
      </c>
      <c r="P58" s="21">
        <f t="shared" ca="1" si="12"/>
        <v>0</v>
      </c>
      <c r="Q58" s="21">
        <f t="shared" ca="1" si="13"/>
        <v>0</v>
      </c>
      <c r="R58" s="21">
        <f t="shared" ca="1" si="14"/>
        <v>0</v>
      </c>
      <c r="S58" s="21">
        <f t="shared" ca="1" si="15"/>
        <v>0</v>
      </c>
      <c r="T58" s="21">
        <f t="shared" ca="1" si="16"/>
        <v>0</v>
      </c>
      <c r="U58" s="21">
        <f t="shared" ca="1" si="17"/>
        <v>0</v>
      </c>
      <c r="V58" s="21">
        <f t="shared" ca="1" si="18"/>
        <v>0</v>
      </c>
      <c r="W58" s="21">
        <f t="shared" ca="1" si="19"/>
        <v>0</v>
      </c>
      <c r="X58" s="21">
        <f t="shared" ca="1" si="20"/>
        <v>0</v>
      </c>
      <c r="Y58" s="22">
        <f t="shared" ca="1" si="21"/>
        <v>38781.08</v>
      </c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  <c r="AY58" s="16"/>
      <c r="AZ58" s="16"/>
      <c r="BA58" s="16"/>
      <c r="BB58" s="16"/>
      <c r="BC58" s="16"/>
      <c r="BD58" s="16"/>
      <c r="BE58" s="16"/>
      <c r="BF58" s="16"/>
      <c r="BG58" s="16"/>
      <c r="BH58" s="16"/>
      <c r="BI58" s="16"/>
      <c r="BJ58" s="16"/>
      <c r="BK58" s="16"/>
      <c r="BL58" s="16"/>
      <c r="BM58" s="16"/>
      <c r="BN58" s="16"/>
      <c r="BO58" s="16"/>
      <c r="BP58" s="16"/>
      <c r="BQ58" s="16"/>
      <c r="BR58" s="16"/>
      <c r="BS58" s="16"/>
      <c r="BT58" s="16"/>
      <c r="BU58" s="16"/>
      <c r="BV58" s="16"/>
      <c r="BW58" s="16"/>
      <c r="BX58" s="16"/>
      <c r="BY58" s="16"/>
      <c r="BZ58" s="16"/>
      <c r="CA58" s="16"/>
      <c r="CB58" s="16"/>
      <c r="CC58" s="16"/>
      <c r="CD58" s="16"/>
      <c r="CE58" s="16"/>
      <c r="CF58" s="16"/>
      <c r="CG58" s="16"/>
      <c r="CH58" s="16"/>
      <c r="CI58" s="16"/>
      <c r="CJ58" s="16"/>
      <c r="CK58" s="16"/>
      <c r="CL58" s="16"/>
      <c r="CM58" s="16"/>
      <c r="CN58" s="16"/>
      <c r="CO58" s="16"/>
      <c r="CP58" s="16"/>
      <c r="CQ58" s="16"/>
      <c r="CR58" s="16"/>
      <c r="CS58" s="16"/>
      <c r="CT58" s="16"/>
      <c r="CU58" s="16"/>
      <c r="CV58" s="16"/>
      <c r="CW58" s="16"/>
      <c r="CX58" s="16"/>
      <c r="CY58" s="16"/>
      <c r="CZ58" s="16"/>
      <c r="DA58" s="16"/>
      <c r="DB58" s="16"/>
      <c r="DC58" s="16"/>
      <c r="DD58" s="16"/>
      <c r="DE58" s="16"/>
      <c r="DF58" s="16"/>
      <c r="DG58" s="16"/>
      <c r="DH58" s="16"/>
      <c r="DI58" s="16"/>
      <c r="DJ58" s="16"/>
      <c r="DK58" s="16"/>
      <c r="DL58" s="16"/>
      <c r="DM58" s="16"/>
      <c r="DN58" s="16"/>
      <c r="DO58" s="16"/>
      <c r="DP58" s="16"/>
      <c r="DQ58" s="16"/>
      <c r="DR58" s="16"/>
      <c r="DS58" s="16"/>
      <c r="DT58" s="16"/>
      <c r="DU58" s="16"/>
      <c r="DV58" s="16"/>
      <c r="DW58" s="16"/>
      <c r="DX58" s="16"/>
      <c r="DY58" s="16"/>
      <c r="DZ58" s="16"/>
      <c r="EA58" s="16"/>
      <c r="EB58" s="16"/>
      <c r="EC58" s="16"/>
      <c r="ED58" s="16"/>
      <c r="EE58" s="16"/>
      <c r="EF58" s="16"/>
      <c r="EG58" s="16"/>
      <c r="EH58" s="16"/>
      <c r="EI58" s="16"/>
      <c r="EJ58" s="16"/>
      <c r="EK58" s="16"/>
      <c r="EL58" s="16"/>
      <c r="EM58" s="16"/>
      <c r="EN58" s="16"/>
      <c r="EO58" s="16"/>
      <c r="EP58" s="16"/>
      <c r="EQ58" s="16"/>
      <c r="ER58" s="16"/>
      <c r="ES58" s="16"/>
      <c r="ET58" s="16"/>
      <c r="EU58" s="16"/>
      <c r="EV58" s="16"/>
      <c r="EW58" s="16"/>
      <c r="EX58" s="16"/>
      <c r="EY58" s="16"/>
      <c r="EZ58" s="16"/>
      <c r="FA58" s="16"/>
      <c r="FB58" s="16"/>
      <c r="FC58" s="16"/>
      <c r="FD58" s="16"/>
      <c r="FE58" s="16"/>
      <c r="FF58" s="16"/>
      <c r="FG58" s="16"/>
      <c r="FH58" s="16"/>
      <c r="FI58" s="16"/>
      <c r="FJ58" s="16"/>
      <c r="FK58" s="16"/>
      <c r="FL58" s="16"/>
      <c r="FM58" s="16"/>
      <c r="FN58" s="16"/>
      <c r="FO58" s="16"/>
      <c r="FP58" s="16"/>
      <c r="FQ58" s="16"/>
      <c r="FR58" s="16"/>
      <c r="FS58" s="16"/>
      <c r="FT58" s="16"/>
      <c r="FU58" s="16"/>
      <c r="FV58" s="16"/>
      <c r="FW58" s="16"/>
      <c r="FX58" s="16"/>
      <c r="FY58" s="16"/>
      <c r="FZ58" s="16"/>
      <c r="GA58" s="16"/>
      <c r="GB58" s="16"/>
      <c r="GC58" s="16"/>
      <c r="GD58" s="16"/>
      <c r="GE58" s="16"/>
      <c r="GF58" s="16"/>
      <c r="GG58" s="16"/>
      <c r="GH58" s="16"/>
      <c r="GI58" s="16"/>
      <c r="GJ58" s="16"/>
      <c r="GK58" s="16"/>
      <c r="GL58" s="16"/>
      <c r="GM58" s="16"/>
      <c r="GN58" s="16"/>
      <c r="GO58" s="16"/>
      <c r="GP58" s="16"/>
      <c r="GQ58" s="16"/>
      <c r="GR58" s="16"/>
      <c r="GS58" s="16"/>
      <c r="GT58" s="16"/>
      <c r="GU58" s="16"/>
      <c r="GV58" s="16"/>
      <c r="GW58" s="16"/>
      <c r="GX58" s="16"/>
      <c r="GY58" s="16"/>
      <c r="GZ58" s="16"/>
      <c r="HA58" s="16"/>
      <c r="HB58" s="16"/>
      <c r="HC58" s="16"/>
      <c r="HD58" s="16"/>
      <c r="HE58" s="16"/>
      <c r="HF58" s="16"/>
      <c r="HG58" s="16"/>
      <c r="HH58" s="16"/>
      <c r="HI58" s="16"/>
      <c r="HJ58" s="16"/>
      <c r="HK58" s="16"/>
      <c r="HL58" s="16"/>
      <c r="HM58" s="16"/>
      <c r="HN58" s="16"/>
      <c r="HO58" s="16"/>
      <c r="HP58" s="16"/>
      <c r="HQ58" s="16"/>
      <c r="HR58" s="16"/>
      <c r="HS58" s="16"/>
      <c r="HT58" s="16"/>
      <c r="HU58" s="16"/>
      <c r="HV58" s="16"/>
      <c r="HW58" s="16"/>
      <c r="HX58" s="16"/>
      <c r="HY58" s="16"/>
      <c r="HZ58" s="16"/>
      <c r="IA58" s="16"/>
      <c r="IB58" s="16"/>
      <c r="IC58" s="16"/>
      <c r="ID58" s="16"/>
    </row>
    <row r="59" spans="1:238" ht="12.75" customHeight="1" x14ac:dyDescent="0.2">
      <c r="A59" s="67" t="s">
        <v>197</v>
      </c>
      <c r="B59" s="20">
        <v>2006</v>
      </c>
      <c r="C59" s="68" t="s">
        <v>198</v>
      </c>
      <c r="D59" s="21">
        <f t="shared" ca="1" si="0"/>
        <v>0</v>
      </c>
      <c r="E59" s="21">
        <f t="shared" ca="1" si="1"/>
        <v>0</v>
      </c>
      <c r="F59" s="21">
        <f t="shared" ca="1" si="2"/>
        <v>0</v>
      </c>
      <c r="G59" s="21">
        <f t="shared" ca="1" si="3"/>
        <v>21314485.760000002</v>
      </c>
      <c r="H59" s="21">
        <f t="shared" ca="1" si="4"/>
        <v>22486378.68</v>
      </c>
      <c r="I59" s="21">
        <f t="shared" ca="1" si="5"/>
        <v>5590198.6200000001</v>
      </c>
      <c r="J59" s="21">
        <f t="shared" ca="1" si="6"/>
        <v>0</v>
      </c>
      <c r="K59" s="21">
        <f t="shared" ca="1" si="7"/>
        <v>0</v>
      </c>
      <c r="L59" s="21">
        <f t="shared" ca="1" si="8"/>
        <v>0</v>
      </c>
      <c r="M59" s="21">
        <f t="shared" ca="1" si="9"/>
        <v>0</v>
      </c>
      <c r="N59" s="21">
        <f t="shared" ca="1" si="10"/>
        <v>0</v>
      </c>
      <c r="O59" s="21">
        <f t="shared" ca="1" si="11"/>
        <v>0</v>
      </c>
      <c r="P59" s="21">
        <f t="shared" ca="1" si="12"/>
        <v>0</v>
      </c>
      <c r="Q59" s="21">
        <f t="shared" ca="1" si="13"/>
        <v>0</v>
      </c>
      <c r="R59" s="21">
        <f t="shared" ca="1" si="14"/>
        <v>0</v>
      </c>
      <c r="S59" s="21">
        <f t="shared" ca="1" si="15"/>
        <v>0</v>
      </c>
      <c r="T59" s="21">
        <f t="shared" ca="1" si="16"/>
        <v>0</v>
      </c>
      <c r="U59" s="21">
        <f t="shared" ca="1" si="17"/>
        <v>0</v>
      </c>
      <c r="V59" s="21">
        <f t="shared" ca="1" si="18"/>
        <v>0</v>
      </c>
      <c r="W59" s="21">
        <f t="shared" ca="1" si="19"/>
        <v>0</v>
      </c>
      <c r="X59" s="21">
        <f t="shared" ca="1" si="20"/>
        <v>0</v>
      </c>
      <c r="Y59" s="22">
        <f t="shared" ca="1" si="21"/>
        <v>49391063.059999995</v>
      </c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6"/>
      <c r="AL59" s="16"/>
      <c r="AM59" s="16"/>
      <c r="AN59" s="16"/>
      <c r="AO59" s="16"/>
      <c r="AP59" s="16"/>
      <c r="AQ59" s="16"/>
      <c r="AR59" s="16"/>
      <c r="AS59" s="16"/>
      <c r="AT59" s="16"/>
      <c r="AU59" s="16"/>
      <c r="AV59" s="16"/>
      <c r="AW59" s="16"/>
      <c r="AX59" s="16"/>
      <c r="AY59" s="16"/>
      <c r="AZ59" s="16"/>
      <c r="BA59" s="16"/>
      <c r="BB59" s="16"/>
      <c r="BC59" s="16"/>
      <c r="BD59" s="16"/>
      <c r="BE59" s="16"/>
      <c r="BF59" s="16"/>
      <c r="BG59" s="16"/>
      <c r="BH59" s="16"/>
      <c r="BI59" s="16"/>
      <c r="BJ59" s="16"/>
      <c r="BK59" s="16"/>
      <c r="BL59" s="16"/>
      <c r="BM59" s="16"/>
      <c r="BN59" s="16"/>
      <c r="BO59" s="16"/>
      <c r="BP59" s="16"/>
      <c r="BQ59" s="16"/>
      <c r="BR59" s="16"/>
      <c r="BS59" s="16"/>
      <c r="BT59" s="16"/>
      <c r="BU59" s="16"/>
      <c r="BV59" s="16"/>
      <c r="BW59" s="16"/>
      <c r="BX59" s="16"/>
      <c r="BY59" s="16"/>
      <c r="BZ59" s="16"/>
      <c r="CA59" s="16"/>
      <c r="CB59" s="16"/>
      <c r="CC59" s="16"/>
      <c r="CD59" s="16"/>
      <c r="CE59" s="16"/>
      <c r="CF59" s="16"/>
      <c r="CG59" s="16"/>
      <c r="CH59" s="16"/>
      <c r="CI59" s="16"/>
      <c r="CJ59" s="16"/>
      <c r="CK59" s="16"/>
      <c r="CL59" s="16"/>
      <c r="CM59" s="16"/>
      <c r="CN59" s="16"/>
      <c r="CO59" s="16"/>
      <c r="CP59" s="16"/>
      <c r="CQ59" s="16"/>
      <c r="CR59" s="16"/>
      <c r="CS59" s="16"/>
      <c r="CT59" s="16"/>
      <c r="CU59" s="16"/>
      <c r="CV59" s="16"/>
      <c r="CW59" s="16"/>
      <c r="CX59" s="16"/>
      <c r="CY59" s="16"/>
      <c r="CZ59" s="16"/>
      <c r="DA59" s="16"/>
      <c r="DB59" s="16"/>
      <c r="DC59" s="16"/>
      <c r="DD59" s="16"/>
      <c r="DE59" s="16"/>
      <c r="DF59" s="16"/>
      <c r="DG59" s="16"/>
      <c r="DH59" s="16"/>
      <c r="DI59" s="16"/>
      <c r="DJ59" s="16"/>
      <c r="DK59" s="16"/>
      <c r="DL59" s="16"/>
      <c r="DM59" s="16"/>
      <c r="DN59" s="16"/>
      <c r="DO59" s="16"/>
      <c r="DP59" s="16"/>
      <c r="DQ59" s="16"/>
      <c r="DR59" s="16"/>
      <c r="DS59" s="16"/>
      <c r="DT59" s="16"/>
      <c r="DU59" s="16"/>
      <c r="DV59" s="16"/>
      <c r="DW59" s="16"/>
      <c r="DX59" s="16"/>
      <c r="DY59" s="16"/>
      <c r="DZ59" s="16"/>
      <c r="EA59" s="16"/>
      <c r="EB59" s="16"/>
      <c r="EC59" s="16"/>
      <c r="ED59" s="16"/>
      <c r="EE59" s="16"/>
      <c r="EF59" s="16"/>
      <c r="EG59" s="16"/>
      <c r="EH59" s="16"/>
      <c r="EI59" s="16"/>
      <c r="EJ59" s="16"/>
      <c r="EK59" s="16"/>
      <c r="EL59" s="16"/>
      <c r="EM59" s="16"/>
      <c r="EN59" s="16"/>
      <c r="EO59" s="16"/>
      <c r="EP59" s="16"/>
      <c r="EQ59" s="16"/>
      <c r="ER59" s="16"/>
      <c r="ES59" s="16"/>
      <c r="ET59" s="16"/>
      <c r="EU59" s="16"/>
      <c r="EV59" s="16"/>
      <c r="EW59" s="16"/>
      <c r="EX59" s="16"/>
      <c r="EY59" s="16"/>
      <c r="EZ59" s="16"/>
      <c r="FA59" s="16"/>
      <c r="FB59" s="16"/>
      <c r="FC59" s="16"/>
      <c r="FD59" s="16"/>
      <c r="FE59" s="16"/>
      <c r="FF59" s="16"/>
      <c r="FG59" s="16"/>
      <c r="FH59" s="16"/>
      <c r="FI59" s="16"/>
      <c r="FJ59" s="16"/>
      <c r="FK59" s="16"/>
      <c r="FL59" s="16"/>
      <c r="FM59" s="16"/>
      <c r="FN59" s="16"/>
      <c r="FO59" s="16"/>
      <c r="FP59" s="16"/>
      <c r="FQ59" s="16"/>
      <c r="FR59" s="16"/>
      <c r="FS59" s="16"/>
      <c r="FT59" s="16"/>
      <c r="FU59" s="16"/>
      <c r="FV59" s="16"/>
      <c r="FW59" s="16"/>
      <c r="FX59" s="16"/>
      <c r="FY59" s="16"/>
      <c r="FZ59" s="16"/>
      <c r="GA59" s="16"/>
      <c r="GB59" s="16"/>
      <c r="GC59" s="16"/>
      <c r="GD59" s="16"/>
      <c r="GE59" s="16"/>
      <c r="GF59" s="16"/>
      <c r="GG59" s="16"/>
      <c r="GH59" s="16"/>
      <c r="GI59" s="16"/>
      <c r="GJ59" s="16"/>
      <c r="GK59" s="16"/>
      <c r="GL59" s="16"/>
      <c r="GM59" s="16"/>
      <c r="GN59" s="16"/>
      <c r="GO59" s="16"/>
      <c r="GP59" s="16"/>
      <c r="GQ59" s="16"/>
      <c r="GR59" s="16"/>
      <c r="GS59" s="16"/>
      <c r="GT59" s="16"/>
      <c r="GU59" s="16"/>
      <c r="GV59" s="16"/>
      <c r="GW59" s="16"/>
      <c r="GX59" s="16"/>
      <c r="GY59" s="16"/>
      <c r="GZ59" s="16"/>
      <c r="HA59" s="16"/>
      <c r="HB59" s="16"/>
      <c r="HC59" s="16"/>
      <c r="HD59" s="16"/>
      <c r="HE59" s="16"/>
      <c r="HF59" s="16"/>
      <c r="HG59" s="16"/>
      <c r="HH59" s="16"/>
      <c r="HI59" s="16"/>
      <c r="HJ59" s="16"/>
      <c r="HK59" s="16"/>
      <c r="HL59" s="16"/>
      <c r="HM59" s="16"/>
      <c r="HN59" s="16"/>
      <c r="HO59" s="16"/>
      <c r="HP59" s="16"/>
      <c r="HQ59" s="16"/>
      <c r="HR59" s="16"/>
      <c r="HS59" s="16"/>
      <c r="HT59" s="16"/>
      <c r="HU59" s="16"/>
      <c r="HV59" s="16"/>
      <c r="HW59" s="16"/>
      <c r="HX59" s="16"/>
      <c r="HY59" s="16"/>
      <c r="HZ59" s="16"/>
      <c r="IA59" s="16"/>
      <c r="IB59" s="16"/>
      <c r="IC59" s="16"/>
      <c r="ID59" s="16"/>
    </row>
    <row r="60" spans="1:238" ht="12.75" customHeight="1" x14ac:dyDescent="0.2">
      <c r="A60" s="67" t="s">
        <v>199</v>
      </c>
      <c r="B60" s="20">
        <v>2007</v>
      </c>
      <c r="C60" s="68" t="s">
        <v>195</v>
      </c>
      <c r="D60" s="21">
        <f t="shared" ca="1" si="0"/>
        <v>0</v>
      </c>
      <c r="E60" s="21">
        <f t="shared" ca="1" si="1"/>
        <v>0</v>
      </c>
      <c r="F60" s="21">
        <f t="shared" ca="1" si="2"/>
        <v>0</v>
      </c>
      <c r="G60" s="21">
        <f t="shared" ca="1" si="3"/>
        <v>24515497.380000137</v>
      </c>
      <c r="H60" s="21">
        <f t="shared" ca="1" si="4"/>
        <v>80777.249999999985</v>
      </c>
      <c r="I60" s="21">
        <f t="shared" ca="1" si="5"/>
        <v>565036.36999999988</v>
      </c>
      <c r="J60" s="21">
        <f t="shared" ca="1" si="6"/>
        <v>0</v>
      </c>
      <c r="K60" s="21">
        <f t="shared" ca="1" si="7"/>
        <v>0</v>
      </c>
      <c r="L60" s="21">
        <f t="shared" ca="1" si="8"/>
        <v>0</v>
      </c>
      <c r="M60" s="21">
        <f t="shared" ca="1" si="9"/>
        <v>0</v>
      </c>
      <c r="N60" s="21">
        <f t="shared" ca="1" si="10"/>
        <v>0</v>
      </c>
      <c r="O60" s="21">
        <f t="shared" ca="1" si="11"/>
        <v>0</v>
      </c>
      <c r="P60" s="21">
        <f t="shared" ca="1" si="12"/>
        <v>0</v>
      </c>
      <c r="Q60" s="21">
        <f t="shared" ca="1" si="13"/>
        <v>0</v>
      </c>
      <c r="R60" s="21">
        <f t="shared" ca="1" si="14"/>
        <v>0</v>
      </c>
      <c r="S60" s="21">
        <f t="shared" ca="1" si="15"/>
        <v>0</v>
      </c>
      <c r="T60" s="21">
        <f t="shared" ca="1" si="16"/>
        <v>0</v>
      </c>
      <c r="U60" s="21">
        <f t="shared" ca="1" si="17"/>
        <v>0</v>
      </c>
      <c r="V60" s="21">
        <f t="shared" ca="1" si="18"/>
        <v>0</v>
      </c>
      <c r="W60" s="21">
        <f t="shared" ca="1" si="19"/>
        <v>0</v>
      </c>
      <c r="X60" s="21">
        <f t="shared" ca="1" si="20"/>
        <v>0</v>
      </c>
      <c r="Y60" s="22">
        <f t="shared" ca="1" si="21"/>
        <v>25161311.000000138</v>
      </c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  <c r="AO60" s="16"/>
      <c r="AP60" s="16"/>
      <c r="AQ60" s="16"/>
      <c r="AR60" s="16"/>
      <c r="AS60" s="16"/>
      <c r="AT60" s="16"/>
      <c r="AU60" s="16"/>
      <c r="AV60" s="16"/>
      <c r="AW60" s="16"/>
      <c r="AX60" s="16"/>
      <c r="AY60" s="16"/>
      <c r="AZ60" s="16"/>
      <c r="BA60" s="16"/>
      <c r="BB60" s="16"/>
      <c r="BC60" s="16"/>
      <c r="BD60" s="16"/>
      <c r="BE60" s="16"/>
      <c r="BF60" s="16"/>
      <c r="BG60" s="16"/>
      <c r="BH60" s="16"/>
      <c r="BI60" s="16"/>
      <c r="BJ60" s="16"/>
      <c r="BK60" s="16"/>
      <c r="BL60" s="16"/>
      <c r="BM60" s="16"/>
      <c r="BN60" s="16"/>
      <c r="BO60" s="16"/>
      <c r="BP60" s="16"/>
      <c r="BQ60" s="16"/>
      <c r="BR60" s="16"/>
      <c r="BS60" s="16"/>
      <c r="BT60" s="16"/>
      <c r="BU60" s="16"/>
      <c r="BV60" s="16"/>
      <c r="BW60" s="16"/>
      <c r="BX60" s="16"/>
      <c r="BY60" s="16"/>
      <c r="BZ60" s="16"/>
      <c r="CA60" s="16"/>
      <c r="CB60" s="16"/>
      <c r="CC60" s="16"/>
      <c r="CD60" s="16"/>
      <c r="CE60" s="16"/>
      <c r="CF60" s="16"/>
      <c r="CG60" s="16"/>
      <c r="CH60" s="16"/>
      <c r="CI60" s="16"/>
      <c r="CJ60" s="16"/>
      <c r="CK60" s="16"/>
      <c r="CL60" s="16"/>
      <c r="CM60" s="16"/>
      <c r="CN60" s="16"/>
      <c r="CO60" s="16"/>
      <c r="CP60" s="16"/>
      <c r="CQ60" s="16"/>
      <c r="CR60" s="16"/>
      <c r="CS60" s="16"/>
      <c r="CT60" s="16"/>
      <c r="CU60" s="16"/>
      <c r="CV60" s="16"/>
      <c r="CW60" s="16"/>
      <c r="CX60" s="16"/>
      <c r="CY60" s="16"/>
      <c r="CZ60" s="16"/>
      <c r="DA60" s="16"/>
      <c r="DB60" s="16"/>
      <c r="DC60" s="16"/>
      <c r="DD60" s="16"/>
      <c r="DE60" s="16"/>
      <c r="DF60" s="16"/>
      <c r="DG60" s="16"/>
      <c r="DH60" s="16"/>
      <c r="DI60" s="16"/>
      <c r="DJ60" s="16"/>
      <c r="DK60" s="16"/>
      <c r="DL60" s="16"/>
      <c r="DM60" s="16"/>
      <c r="DN60" s="16"/>
      <c r="DO60" s="16"/>
      <c r="DP60" s="16"/>
      <c r="DQ60" s="16"/>
      <c r="DR60" s="16"/>
      <c r="DS60" s="16"/>
      <c r="DT60" s="16"/>
      <c r="DU60" s="16"/>
      <c r="DV60" s="16"/>
      <c r="DW60" s="16"/>
      <c r="DX60" s="16"/>
      <c r="DY60" s="16"/>
      <c r="DZ60" s="16"/>
      <c r="EA60" s="16"/>
      <c r="EB60" s="16"/>
      <c r="EC60" s="16"/>
      <c r="ED60" s="16"/>
      <c r="EE60" s="16"/>
      <c r="EF60" s="16"/>
      <c r="EG60" s="16"/>
      <c r="EH60" s="16"/>
      <c r="EI60" s="16"/>
      <c r="EJ60" s="16"/>
      <c r="EK60" s="16"/>
      <c r="EL60" s="16"/>
      <c r="EM60" s="16"/>
      <c r="EN60" s="16"/>
      <c r="EO60" s="16"/>
      <c r="EP60" s="16"/>
      <c r="EQ60" s="16"/>
      <c r="ER60" s="16"/>
      <c r="ES60" s="16"/>
      <c r="ET60" s="16"/>
      <c r="EU60" s="16"/>
      <c r="EV60" s="16"/>
      <c r="EW60" s="16"/>
      <c r="EX60" s="16"/>
      <c r="EY60" s="16"/>
      <c r="EZ60" s="16"/>
      <c r="FA60" s="16"/>
      <c r="FB60" s="16"/>
      <c r="FC60" s="16"/>
      <c r="FD60" s="16"/>
      <c r="FE60" s="16"/>
      <c r="FF60" s="16"/>
      <c r="FG60" s="16"/>
      <c r="FH60" s="16"/>
      <c r="FI60" s="16"/>
      <c r="FJ60" s="16"/>
      <c r="FK60" s="16"/>
      <c r="FL60" s="16"/>
      <c r="FM60" s="16"/>
      <c r="FN60" s="16"/>
      <c r="FO60" s="16"/>
      <c r="FP60" s="16"/>
      <c r="FQ60" s="16"/>
      <c r="FR60" s="16"/>
      <c r="FS60" s="16"/>
      <c r="FT60" s="16"/>
      <c r="FU60" s="16"/>
      <c r="FV60" s="16"/>
      <c r="FW60" s="16"/>
      <c r="FX60" s="16"/>
      <c r="FY60" s="16"/>
      <c r="FZ60" s="16"/>
      <c r="GA60" s="16"/>
      <c r="GB60" s="16"/>
      <c r="GC60" s="16"/>
      <c r="GD60" s="16"/>
      <c r="GE60" s="16"/>
      <c r="GF60" s="16"/>
      <c r="GG60" s="16"/>
      <c r="GH60" s="16"/>
      <c r="GI60" s="16"/>
      <c r="GJ60" s="16"/>
      <c r="GK60" s="16"/>
      <c r="GL60" s="16"/>
      <c r="GM60" s="16"/>
      <c r="GN60" s="16"/>
      <c r="GO60" s="16"/>
      <c r="GP60" s="16"/>
      <c r="GQ60" s="16"/>
      <c r="GR60" s="16"/>
      <c r="GS60" s="16"/>
      <c r="GT60" s="16"/>
      <c r="GU60" s="16"/>
      <c r="GV60" s="16"/>
      <c r="GW60" s="16"/>
      <c r="GX60" s="16"/>
      <c r="GY60" s="16"/>
      <c r="GZ60" s="16"/>
      <c r="HA60" s="16"/>
      <c r="HB60" s="16"/>
      <c r="HC60" s="16"/>
      <c r="HD60" s="16"/>
      <c r="HE60" s="16"/>
      <c r="HF60" s="16"/>
      <c r="HG60" s="16"/>
      <c r="HH60" s="16"/>
      <c r="HI60" s="16"/>
      <c r="HJ60" s="16"/>
      <c r="HK60" s="16"/>
      <c r="HL60" s="16"/>
      <c r="HM60" s="16"/>
      <c r="HN60" s="16"/>
      <c r="HO60" s="16"/>
      <c r="HP60" s="16"/>
      <c r="HQ60" s="16"/>
      <c r="HR60" s="16"/>
      <c r="HS60" s="16"/>
      <c r="HT60" s="16"/>
      <c r="HU60" s="16"/>
      <c r="HV60" s="16"/>
      <c r="HW60" s="16"/>
      <c r="HX60" s="16"/>
      <c r="HY60" s="16"/>
      <c r="HZ60" s="16"/>
      <c r="IA60" s="16"/>
      <c r="IB60" s="16"/>
      <c r="IC60" s="16"/>
      <c r="ID60" s="16"/>
    </row>
    <row r="61" spans="1:238" ht="12.75" customHeight="1" x14ac:dyDescent="0.2">
      <c r="A61" s="67" t="s">
        <v>200</v>
      </c>
      <c r="B61" s="20">
        <v>2008</v>
      </c>
      <c r="C61" s="68" t="s">
        <v>195</v>
      </c>
      <c r="D61" s="21">
        <f t="shared" ca="1" si="0"/>
        <v>0</v>
      </c>
      <c r="E61" s="21">
        <f t="shared" ca="1" si="1"/>
        <v>0</v>
      </c>
      <c r="F61" s="21">
        <f t="shared" ca="1" si="2"/>
        <v>0</v>
      </c>
      <c r="G61" s="21">
        <f t="shared" ca="1" si="3"/>
        <v>40483802</v>
      </c>
      <c r="H61" s="21">
        <f t="shared" ca="1" si="4"/>
        <v>0</v>
      </c>
      <c r="I61" s="21">
        <f t="shared" ca="1" si="5"/>
        <v>0</v>
      </c>
      <c r="J61" s="21">
        <f t="shared" ca="1" si="6"/>
        <v>0</v>
      </c>
      <c r="K61" s="21">
        <f t="shared" ca="1" si="7"/>
        <v>0</v>
      </c>
      <c r="L61" s="21">
        <f t="shared" ca="1" si="8"/>
        <v>0</v>
      </c>
      <c r="M61" s="21">
        <f t="shared" ca="1" si="9"/>
        <v>0</v>
      </c>
      <c r="N61" s="21">
        <f t="shared" ca="1" si="10"/>
        <v>0</v>
      </c>
      <c r="O61" s="21">
        <f t="shared" ca="1" si="11"/>
        <v>0</v>
      </c>
      <c r="P61" s="21">
        <f t="shared" ca="1" si="12"/>
        <v>0</v>
      </c>
      <c r="Q61" s="21">
        <f t="shared" ca="1" si="13"/>
        <v>0</v>
      </c>
      <c r="R61" s="21">
        <f t="shared" ca="1" si="14"/>
        <v>0</v>
      </c>
      <c r="S61" s="21">
        <f t="shared" ca="1" si="15"/>
        <v>0</v>
      </c>
      <c r="T61" s="21">
        <f t="shared" ca="1" si="16"/>
        <v>0</v>
      </c>
      <c r="U61" s="21">
        <f t="shared" ca="1" si="17"/>
        <v>0</v>
      </c>
      <c r="V61" s="21">
        <f t="shared" ca="1" si="18"/>
        <v>0</v>
      </c>
      <c r="W61" s="21">
        <f t="shared" ca="1" si="19"/>
        <v>0</v>
      </c>
      <c r="X61" s="21">
        <f t="shared" ca="1" si="20"/>
        <v>0</v>
      </c>
      <c r="Y61" s="22">
        <f t="shared" ca="1" si="21"/>
        <v>40483802</v>
      </c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  <c r="AM61" s="16"/>
      <c r="AN61" s="16"/>
      <c r="AO61" s="16"/>
      <c r="AP61" s="16"/>
      <c r="AQ61" s="16"/>
      <c r="AR61" s="16"/>
      <c r="AS61" s="16"/>
      <c r="AT61" s="16"/>
      <c r="AU61" s="16"/>
      <c r="AV61" s="16"/>
      <c r="AW61" s="16"/>
      <c r="AX61" s="16"/>
      <c r="AY61" s="16"/>
      <c r="AZ61" s="16"/>
      <c r="BA61" s="16"/>
      <c r="BB61" s="16"/>
      <c r="BC61" s="16"/>
      <c r="BD61" s="16"/>
      <c r="BE61" s="16"/>
      <c r="BF61" s="16"/>
      <c r="BG61" s="16"/>
      <c r="BH61" s="16"/>
      <c r="BI61" s="16"/>
      <c r="BJ61" s="16"/>
      <c r="BK61" s="16"/>
      <c r="BL61" s="16"/>
      <c r="BM61" s="16"/>
      <c r="BN61" s="16"/>
      <c r="BO61" s="16"/>
      <c r="BP61" s="16"/>
      <c r="BQ61" s="16"/>
      <c r="BR61" s="16"/>
      <c r="BS61" s="16"/>
      <c r="BT61" s="16"/>
      <c r="BU61" s="16"/>
      <c r="BV61" s="16"/>
      <c r="BW61" s="16"/>
      <c r="BX61" s="16"/>
      <c r="BY61" s="16"/>
      <c r="BZ61" s="16"/>
      <c r="CA61" s="16"/>
      <c r="CB61" s="16"/>
      <c r="CC61" s="16"/>
      <c r="CD61" s="16"/>
      <c r="CE61" s="16"/>
      <c r="CF61" s="16"/>
      <c r="CG61" s="16"/>
      <c r="CH61" s="16"/>
      <c r="CI61" s="16"/>
      <c r="CJ61" s="16"/>
      <c r="CK61" s="16"/>
      <c r="CL61" s="16"/>
      <c r="CM61" s="16"/>
      <c r="CN61" s="16"/>
      <c r="CO61" s="16"/>
      <c r="CP61" s="16"/>
      <c r="CQ61" s="16"/>
      <c r="CR61" s="16"/>
      <c r="CS61" s="16"/>
      <c r="CT61" s="16"/>
      <c r="CU61" s="16"/>
      <c r="CV61" s="16"/>
      <c r="CW61" s="16"/>
      <c r="CX61" s="16"/>
      <c r="CY61" s="16"/>
      <c r="CZ61" s="16"/>
      <c r="DA61" s="16"/>
      <c r="DB61" s="16"/>
      <c r="DC61" s="16"/>
      <c r="DD61" s="16"/>
      <c r="DE61" s="16"/>
      <c r="DF61" s="16"/>
      <c r="DG61" s="16"/>
      <c r="DH61" s="16"/>
      <c r="DI61" s="16"/>
      <c r="DJ61" s="16"/>
      <c r="DK61" s="16"/>
      <c r="DL61" s="16"/>
      <c r="DM61" s="16"/>
      <c r="DN61" s="16"/>
      <c r="DO61" s="16"/>
      <c r="DP61" s="16"/>
      <c r="DQ61" s="16"/>
      <c r="DR61" s="16"/>
      <c r="DS61" s="16"/>
      <c r="DT61" s="16"/>
      <c r="DU61" s="16"/>
      <c r="DV61" s="16"/>
      <c r="DW61" s="16"/>
      <c r="DX61" s="16"/>
      <c r="DY61" s="16"/>
      <c r="DZ61" s="16"/>
      <c r="EA61" s="16"/>
      <c r="EB61" s="16"/>
      <c r="EC61" s="16"/>
      <c r="ED61" s="16"/>
      <c r="EE61" s="16"/>
      <c r="EF61" s="16"/>
      <c r="EG61" s="16"/>
      <c r="EH61" s="16"/>
      <c r="EI61" s="16"/>
      <c r="EJ61" s="16"/>
      <c r="EK61" s="16"/>
      <c r="EL61" s="16"/>
      <c r="EM61" s="16"/>
      <c r="EN61" s="16"/>
      <c r="EO61" s="16"/>
      <c r="EP61" s="16"/>
      <c r="EQ61" s="16"/>
      <c r="ER61" s="16"/>
      <c r="ES61" s="16"/>
      <c r="ET61" s="16"/>
      <c r="EU61" s="16"/>
      <c r="EV61" s="16"/>
      <c r="EW61" s="16"/>
      <c r="EX61" s="16"/>
      <c r="EY61" s="16"/>
      <c r="EZ61" s="16"/>
      <c r="FA61" s="16"/>
      <c r="FB61" s="16"/>
      <c r="FC61" s="16"/>
      <c r="FD61" s="16"/>
      <c r="FE61" s="16"/>
      <c r="FF61" s="16"/>
      <c r="FG61" s="16"/>
      <c r="FH61" s="16"/>
      <c r="FI61" s="16"/>
      <c r="FJ61" s="16"/>
      <c r="FK61" s="16"/>
      <c r="FL61" s="16"/>
      <c r="FM61" s="16"/>
      <c r="FN61" s="16"/>
      <c r="FO61" s="16"/>
      <c r="FP61" s="16"/>
      <c r="FQ61" s="16"/>
      <c r="FR61" s="16"/>
      <c r="FS61" s="16"/>
      <c r="FT61" s="16"/>
      <c r="FU61" s="16"/>
      <c r="FV61" s="16"/>
      <c r="FW61" s="16"/>
      <c r="FX61" s="16"/>
      <c r="FY61" s="16"/>
      <c r="FZ61" s="16"/>
      <c r="GA61" s="16"/>
      <c r="GB61" s="16"/>
      <c r="GC61" s="16"/>
      <c r="GD61" s="16"/>
      <c r="GE61" s="16"/>
      <c r="GF61" s="16"/>
      <c r="GG61" s="16"/>
      <c r="GH61" s="16"/>
      <c r="GI61" s="16"/>
      <c r="GJ61" s="16"/>
      <c r="GK61" s="16"/>
      <c r="GL61" s="16"/>
      <c r="GM61" s="16"/>
      <c r="GN61" s="16"/>
      <c r="GO61" s="16"/>
      <c r="GP61" s="16"/>
      <c r="GQ61" s="16"/>
      <c r="GR61" s="16"/>
      <c r="GS61" s="16"/>
      <c r="GT61" s="16"/>
      <c r="GU61" s="16"/>
      <c r="GV61" s="16"/>
      <c r="GW61" s="16"/>
      <c r="GX61" s="16"/>
      <c r="GY61" s="16"/>
      <c r="GZ61" s="16"/>
      <c r="HA61" s="16"/>
      <c r="HB61" s="16"/>
      <c r="HC61" s="16"/>
      <c r="HD61" s="16"/>
      <c r="HE61" s="16"/>
      <c r="HF61" s="16"/>
      <c r="HG61" s="16"/>
      <c r="HH61" s="16"/>
      <c r="HI61" s="16"/>
      <c r="HJ61" s="16"/>
      <c r="HK61" s="16"/>
      <c r="HL61" s="16"/>
      <c r="HM61" s="16"/>
      <c r="HN61" s="16"/>
      <c r="HO61" s="16"/>
      <c r="HP61" s="16"/>
      <c r="HQ61" s="16"/>
      <c r="HR61" s="16"/>
      <c r="HS61" s="16"/>
      <c r="HT61" s="16"/>
      <c r="HU61" s="16"/>
      <c r="HV61" s="16"/>
      <c r="HW61" s="16"/>
      <c r="HX61" s="16"/>
      <c r="HY61" s="16"/>
      <c r="HZ61" s="16"/>
      <c r="IA61" s="16"/>
      <c r="IB61" s="16"/>
      <c r="IC61" s="16"/>
      <c r="ID61" s="16"/>
    </row>
    <row r="62" spans="1:238" ht="12.75" customHeight="1" x14ac:dyDescent="0.2">
      <c r="A62" s="67" t="s">
        <v>201</v>
      </c>
      <c r="B62" s="20">
        <v>3001</v>
      </c>
      <c r="C62" s="68" t="s">
        <v>198</v>
      </c>
      <c r="D62" s="21">
        <f t="shared" ca="1" si="0"/>
        <v>0</v>
      </c>
      <c r="E62" s="21">
        <f t="shared" ca="1" si="1"/>
        <v>0</v>
      </c>
      <c r="F62" s="21">
        <f t="shared" ca="1" si="2"/>
        <v>0</v>
      </c>
      <c r="G62" s="21">
        <f t="shared" ca="1" si="3"/>
        <v>1353902445.2190342</v>
      </c>
      <c r="H62" s="21">
        <f t="shared" ca="1" si="4"/>
        <v>0</v>
      </c>
      <c r="I62" s="21">
        <f t="shared" ca="1" si="5"/>
        <v>1458796942.3922188</v>
      </c>
      <c r="J62" s="21">
        <f t="shared" ca="1" si="6"/>
        <v>0</v>
      </c>
      <c r="K62" s="21">
        <f t="shared" ca="1" si="7"/>
        <v>0</v>
      </c>
      <c r="L62" s="21">
        <f t="shared" ca="1" si="8"/>
        <v>0</v>
      </c>
      <c r="M62" s="21">
        <f t="shared" ca="1" si="9"/>
        <v>0</v>
      </c>
      <c r="N62" s="21">
        <f t="shared" ca="1" si="10"/>
        <v>0</v>
      </c>
      <c r="O62" s="21">
        <f t="shared" ca="1" si="11"/>
        <v>0</v>
      </c>
      <c r="P62" s="21">
        <f t="shared" ca="1" si="12"/>
        <v>0</v>
      </c>
      <c r="Q62" s="21">
        <f t="shared" ca="1" si="13"/>
        <v>0</v>
      </c>
      <c r="R62" s="21">
        <f t="shared" ca="1" si="14"/>
        <v>0</v>
      </c>
      <c r="S62" s="21">
        <f t="shared" ca="1" si="15"/>
        <v>0</v>
      </c>
      <c r="T62" s="21">
        <f t="shared" ca="1" si="16"/>
        <v>0</v>
      </c>
      <c r="U62" s="21">
        <f t="shared" ca="1" si="17"/>
        <v>0</v>
      </c>
      <c r="V62" s="21">
        <f t="shared" ca="1" si="18"/>
        <v>0</v>
      </c>
      <c r="W62" s="21">
        <f t="shared" ca="1" si="19"/>
        <v>0</v>
      </c>
      <c r="X62" s="21">
        <f t="shared" ca="1" si="20"/>
        <v>0</v>
      </c>
      <c r="Y62" s="22">
        <f t="shared" ref="Y62:Y76" ca="1" si="22">+SUM(D62:X62)</f>
        <v>2812699387.6112528</v>
      </c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  <c r="AK62" s="16"/>
      <c r="AL62" s="16"/>
      <c r="AM62" s="16"/>
      <c r="AN62" s="16"/>
      <c r="AO62" s="16"/>
      <c r="AP62" s="16"/>
      <c r="AQ62" s="16"/>
      <c r="AR62" s="16"/>
      <c r="AS62" s="16"/>
      <c r="AT62" s="16"/>
      <c r="AU62" s="16"/>
      <c r="AV62" s="16"/>
      <c r="AW62" s="16"/>
      <c r="AX62" s="16"/>
      <c r="AY62" s="16"/>
      <c r="AZ62" s="16"/>
      <c r="BA62" s="16"/>
      <c r="BB62" s="16"/>
      <c r="BC62" s="16"/>
      <c r="BD62" s="16"/>
      <c r="BE62" s="16"/>
      <c r="BF62" s="16"/>
      <c r="BG62" s="16"/>
      <c r="BH62" s="16"/>
      <c r="BI62" s="16"/>
      <c r="BJ62" s="16"/>
      <c r="BK62" s="16"/>
      <c r="BL62" s="16"/>
      <c r="BM62" s="16"/>
      <c r="BN62" s="16"/>
      <c r="BO62" s="16"/>
      <c r="BP62" s="16"/>
      <c r="BQ62" s="16"/>
      <c r="BR62" s="16"/>
      <c r="BS62" s="16"/>
      <c r="BT62" s="16"/>
      <c r="BU62" s="16"/>
      <c r="BV62" s="16"/>
      <c r="BW62" s="16"/>
      <c r="BX62" s="16"/>
      <c r="BY62" s="16"/>
      <c r="BZ62" s="16"/>
      <c r="CA62" s="16"/>
      <c r="CB62" s="16"/>
      <c r="CC62" s="16"/>
      <c r="CD62" s="16"/>
      <c r="CE62" s="16"/>
      <c r="CF62" s="16"/>
      <c r="CG62" s="16"/>
      <c r="CH62" s="16"/>
      <c r="CI62" s="16"/>
      <c r="CJ62" s="16"/>
      <c r="CK62" s="16"/>
      <c r="CL62" s="16"/>
      <c r="CM62" s="16"/>
      <c r="CN62" s="16"/>
      <c r="CO62" s="16"/>
      <c r="CP62" s="16"/>
      <c r="CQ62" s="16"/>
      <c r="CR62" s="16"/>
      <c r="CS62" s="16"/>
      <c r="CT62" s="16"/>
      <c r="CU62" s="16"/>
      <c r="CV62" s="16"/>
      <c r="CW62" s="16"/>
      <c r="CX62" s="16"/>
      <c r="CY62" s="16"/>
      <c r="CZ62" s="16"/>
      <c r="DA62" s="16"/>
      <c r="DB62" s="16"/>
      <c r="DC62" s="16"/>
      <c r="DD62" s="16"/>
      <c r="DE62" s="16"/>
      <c r="DF62" s="16"/>
      <c r="DG62" s="16"/>
      <c r="DH62" s="16"/>
      <c r="DI62" s="16"/>
      <c r="DJ62" s="16"/>
      <c r="DK62" s="16"/>
      <c r="DL62" s="16"/>
      <c r="DM62" s="16"/>
      <c r="DN62" s="16"/>
      <c r="DO62" s="16"/>
      <c r="DP62" s="16"/>
      <c r="DQ62" s="16"/>
      <c r="DR62" s="16"/>
      <c r="DS62" s="16"/>
      <c r="DT62" s="16"/>
      <c r="DU62" s="16"/>
      <c r="DV62" s="16"/>
      <c r="DW62" s="16"/>
      <c r="DX62" s="16"/>
      <c r="DY62" s="16"/>
      <c r="DZ62" s="16"/>
      <c r="EA62" s="16"/>
      <c r="EB62" s="16"/>
      <c r="EC62" s="16"/>
      <c r="ED62" s="16"/>
      <c r="EE62" s="16"/>
      <c r="EF62" s="16"/>
      <c r="EG62" s="16"/>
      <c r="EH62" s="16"/>
      <c r="EI62" s="16"/>
      <c r="EJ62" s="16"/>
      <c r="EK62" s="16"/>
      <c r="EL62" s="16"/>
      <c r="EM62" s="16"/>
      <c r="EN62" s="16"/>
      <c r="EO62" s="16"/>
      <c r="EP62" s="16"/>
      <c r="EQ62" s="16"/>
      <c r="ER62" s="16"/>
      <c r="ES62" s="16"/>
      <c r="ET62" s="16"/>
      <c r="EU62" s="16"/>
      <c r="EV62" s="16"/>
      <c r="EW62" s="16"/>
      <c r="EX62" s="16"/>
      <c r="EY62" s="16"/>
      <c r="EZ62" s="16"/>
      <c r="FA62" s="16"/>
      <c r="FB62" s="16"/>
      <c r="FC62" s="16"/>
      <c r="FD62" s="16"/>
      <c r="FE62" s="16"/>
      <c r="FF62" s="16"/>
      <c r="FG62" s="16"/>
      <c r="FH62" s="16"/>
      <c r="FI62" s="16"/>
      <c r="FJ62" s="16"/>
      <c r="FK62" s="16"/>
      <c r="FL62" s="16"/>
      <c r="FM62" s="16"/>
      <c r="FN62" s="16"/>
      <c r="FO62" s="16"/>
      <c r="FP62" s="16"/>
      <c r="FQ62" s="16"/>
      <c r="FR62" s="16"/>
      <c r="FS62" s="16"/>
      <c r="FT62" s="16"/>
      <c r="FU62" s="16"/>
      <c r="FV62" s="16"/>
      <c r="FW62" s="16"/>
      <c r="FX62" s="16"/>
      <c r="FY62" s="16"/>
      <c r="FZ62" s="16"/>
      <c r="GA62" s="16"/>
      <c r="GB62" s="16"/>
      <c r="GC62" s="16"/>
      <c r="GD62" s="16"/>
      <c r="GE62" s="16"/>
      <c r="GF62" s="16"/>
      <c r="GG62" s="16"/>
      <c r="GH62" s="16"/>
      <c r="GI62" s="16"/>
      <c r="GJ62" s="16"/>
      <c r="GK62" s="16"/>
      <c r="GL62" s="16"/>
      <c r="GM62" s="16"/>
      <c r="GN62" s="16"/>
      <c r="GO62" s="16"/>
      <c r="GP62" s="16"/>
      <c r="GQ62" s="16"/>
      <c r="GR62" s="16"/>
      <c r="GS62" s="16"/>
      <c r="GT62" s="16"/>
      <c r="GU62" s="16"/>
      <c r="GV62" s="16"/>
      <c r="GW62" s="16"/>
      <c r="GX62" s="16"/>
      <c r="GY62" s="16"/>
      <c r="GZ62" s="16"/>
      <c r="HA62" s="16"/>
      <c r="HB62" s="16"/>
      <c r="HC62" s="16"/>
      <c r="HD62" s="16"/>
      <c r="HE62" s="16"/>
      <c r="HF62" s="16"/>
      <c r="HG62" s="16"/>
      <c r="HH62" s="16"/>
      <c r="HI62" s="16"/>
      <c r="HJ62" s="16"/>
      <c r="HK62" s="16"/>
      <c r="HL62" s="16"/>
      <c r="HM62" s="16"/>
      <c r="HN62" s="16"/>
      <c r="HO62" s="16"/>
      <c r="HP62" s="16"/>
      <c r="HQ62" s="16"/>
      <c r="HR62" s="16"/>
      <c r="HS62" s="16"/>
      <c r="HT62" s="16"/>
      <c r="HU62" s="16"/>
      <c r="HV62" s="16"/>
      <c r="HW62" s="16"/>
      <c r="HX62" s="16"/>
      <c r="HY62" s="16"/>
      <c r="HZ62" s="16"/>
      <c r="IA62" s="16"/>
      <c r="IB62" s="16"/>
      <c r="IC62" s="16"/>
      <c r="ID62" s="16"/>
    </row>
    <row r="63" spans="1:238" ht="12.75" customHeight="1" x14ac:dyDescent="0.2">
      <c r="A63" s="67" t="s">
        <v>202</v>
      </c>
      <c r="B63" s="20">
        <v>3002</v>
      </c>
      <c r="C63" s="68" t="s">
        <v>198</v>
      </c>
      <c r="D63" s="21">
        <f t="shared" ca="1" si="0"/>
        <v>0</v>
      </c>
      <c r="E63" s="21">
        <f t="shared" ca="1" si="1"/>
        <v>0</v>
      </c>
      <c r="F63" s="21">
        <f t="shared" ca="1" si="2"/>
        <v>0</v>
      </c>
      <c r="G63" s="21">
        <f t="shared" ca="1" si="3"/>
        <v>241132757.13000003</v>
      </c>
      <c r="H63" s="21">
        <f t="shared" ca="1" si="4"/>
        <v>6033226.2200001106</v>
      </c>
      <c r="I63" s="21">
        <f t="shared" ca="1" si="5"/>
        <v>48642694.960000001</v>
      </c>
      <c r="J63" s="21">
        <f t="shared" ca="1" si="6"/>
        <v>0</v>
      </c>
      <c r="K63" s="21">
        <f t="shared" ca="1" si="7"/>
        <v>0</v>
      </c>
      <c r="L63" s="21">
        <f t="shared" ca="1" si="8"/>
        <v>0</v>
      </c>
      <c r="M63" s="21">
        <f t="shared" ca="1" si="9"/>
        <v>0</v>
      </c>
      <c r="N63" s="21">
        <f t="shared" ca="1" si="10"/>
        <v>0</v>
      </c>
      <c r="O63" s="21">
        <f t="shared" ca="1" si="11"/>
        <v>0</v>
      </c>
      <c r="P63" s="21">
        <f t="shared" ca="1" si="12"/>
        <v>0</v>
      </c>
      <c r="Q63" s="21">
        <f t="shared" ca="1" si="13"/>
        <v>0</v>
      </c>
      <c r="R63" s="21">
        <f t="shared" ca="1" si="14"/>
        <v>0</v>
      </c>
      <c r="S63" s="21">
        <f t="shared" ca="1" si="15"/>
        <v>0</v>
      </c>
      <c r="T63" s="21">
        <f t="shared" ca="1" si="16"/>
        <v>0</v>
      </c>
      <c r="U63" s="21">
        <f t="shared" ca="1" si="17"/>
        <v>0</v>
      </c>
      <c r="V63" s="21">
        <f t="shared" ca="1" si="18"/>
        <v>0</v>
      </c>
      <c r="W63" s="21">
        <f t="shared" ca="1" si="19"/>
        <v>0</v>
      </c>
      <c r="X63" s="21">
        <f t="shared" ca="1" si="20"/>
        <v>0</v>
      </c>
      <c r="Y63" s="22">
        <f t="shared" ca="1" si="22"/>
        <v>295808678.31000012</v>
      </c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  <c r="AK63" s="16"/>
      <c r="AL63" s="16"/>
      <c r="AM63" s="16"/>
      <c r="AN63" s="16"/>
      <c r="AO63" s="16"/>
      <c r="AP63" s="16"/>
      <c r="AQ63" s="16"/>
      <c r="AR63" s="16"/>
      <c r="AS63" s="16"/>
      <c r="AT63" s="16"/>
      <c r="AU63" s="16"/>
      <c r="AV63" s="16"/>
      <c r="AW63" s="16"/>
      <c r="AX63" s="16"/>
      <c r="AY63" s="16"/>
      <c r="AZ63" s="16"/>
      <c r="BA63" s="16"/>
      <c r="BB63" s="16"/>
      <c r="BC63" s="16"/>
      <c r="BD63" s="16"/>
      <c r="BE63" s="16"/>
      <c r="BF63" s="16"/>
      <c r="BG63" s="16"/>
      <c r="BH63" s="16"/>
      <c r="BI63" s="16"/>
      <c r="BJ63" s="16"/>
      <c r="BK63" s="16"/>
      <c r="BL63" s="16"/>
      <c r="BM63" s="16"/>
      <c r="BN63" s="16"/>
      <c r="BO63" s="16"/>
      <c r="BP63" s="16"/>
      <c r="BQ63" s="16"/>
      <c r="BR63" s="16"/>
      <c r="BS63" s="16"/>
      <c r="BT63" s="16"/>
      <c r="BU63" s="16"/>
      <c r="BV63" s="16"/>
      <c r="BW63" s="16"/>
      <c r="BX63" s="16"/>
      <c r="BY63" s="16"/>
      <c r="BZ63" s="16"/>
      <c r="CA63" s="16"/>
      <c r="CB63" s="16"/>
      <c r="CC63" s="16"/>
      <c r="CD63" s="16"/>
      <c r="CE63" s="16"/>
      <c r="CF63" s="16"/>
      <c r="CG63" s="16"/>
      <c r="CH63" s="16"/>
      <c r="CI63" s="16"/>
      <c r="CJ63" s="16"/>
      <c r="CK63" s="16"/>
      <c r="CL63" s="16"/>
      <c r="CM63" s="16"/>
      <c r="CN63" s="16"/>
      <c r="CO63" s="16"/>
      <c r="CP63" s="16"/>
      <c r="CQ63" s="16"/>
      <c r="CR63" s="16"/>
      <c r="CS63" s="16"/>
      <c r="CT63" s="16"/>
      <c r="CU63" s="16"/>
      <c r="CV63" s="16"/>
      <c r="CW63" s="16"/>
      <c r="CX63" s="16"/>
      <c r="CY63" s="16"/>
      <c r="CZ63" s="16"/>
      <c r="DA63" s="16"/>
      <c r="DB63" s="16"/>
      <c r="DC63" s="16"/>
      <c r="DD63" s="16"/>
      <c r="DE63" s="16"/>
      <c r="DF63" s="16"/>
      <c r="DG63" s="16"/>
      <c r="DH63" s="16"/>
      <c r="DI63" s="16"/>
      <c r="DJ63" s="16"/>
      <c r="DK63" s="16"/>
      <c r="DL63" s="16"/>
      <c r="DM63" s="16"/>
      <c r="DN63" s="16"/>
      <c r="DO63" s="16"/>
      <c r="DP63" s="16"/>
      <c r="DQ63" s="16"/>
      <c r="DR63" s="16"/>
      <c r="DS63" s="16"/>
      <c r="DT63" s="16"/>
      <c r="DU63" s="16"/>
      <c r="DV63" s="16"/>
      <c r="DW63" s="16"/>
      <c r="DX63" s="16"/>
      <c r="DY63" s="16"/>
      <c r="DZ63" s="16"/>
      <c r="EA63" s="16"/>
      <c r="EB63" s="16"/>
      <c r="EC63" s="16"/>
      <c r="ED63" s="16"/>
      <c r="EE63" s="16"/>
      <c r="EF63" s="16"/>
      <c r="EG63" s="16"/>
      <c r="EH63" s="16"/>
      <c r="EI63" s="16"/>
      <c r="EJ63" s="16"/>
      <c r="EK63" s="16"/>
      <c r="EL63" s="16"/>
      <c r="EM63" s="16"/>
      <c r="EN63" s="16"/>
      <c r="EO63" s="16"/>
      <c r="EP63" s="16"/>
      <c r="EQ63" s="16"/>
      <c r="ER63" s="16"/>
      <c r="ES63" s="16"/>
      <c r="ET63" s="16"/>
      <c r="EU63" s="16"/>
      <c r="EV63" s="16"/>
      <c r="EW63" s="16"/>
      <c r="EX63" s="16"/>
      <c r="EY63" s="16"/>
      <c r="EZ63" s="16"/>
      <c r="FA63" s="16"/>
      <c r="FB63" s="16"/>
      <c r="FC63" s="16"/>
      <c r="FD63" s="16"/>
      <c r="FE63" s="16"/>
      <c r="FF63" s="16"/>
      <c r="FG63" s="16"/>
      <c r="FH63" s="16"/>
      <c r="FI63" s="16"/>
      <c r="FJ63" s="16"/>
      <c r="FK63" s="16"/>
      <c r="FL63" s="16"/>
      <c r="FM63" s="16"/>
      <c r="FN63" s="16"/>
      <c r="FO63" s="16"/>
      <c r="FP63" s="16"/>
      <c r="FQ63" s="16"/>
      <c r="FR63" s="16"/>
      <c r="FS63" s="16"/>
      <c r="FT63" s="16"/>
      <c r="FU63" s="16"/>
      <c r="FV63" s="16"/>
      <c r="FW63" s="16"/>
      <c r="FX63" s="16"/>
      <c r="FY63" s="16"/>
      <c r="FZ63" s="16"/>
      <c r="GA63" s="16"/>
      <c r="GB63" s="16"/>
      <c r="GC63" s="16"/>
      <c r="GD63" s="16"/>
      <c r="GE63" s="16"/>
      <c r="GF63" s="16"/>
      <c r="GG63" s="16"/>
      <c r="GH63" s="16"/>
      <c r="GI63" s="16"/>
      <c r="GJ63" s="16"/>
      <c r="GK63" s="16"/>
      <c r="GL63" s="16"/>
      <c r="GM63" s="16"/>
      <c r="GN63" s="16"/>
      <c r="GO63" s="16"/>
      <c r="GP63" s="16"/>
      <c r="GQ63" s="16"/>
      <c r="GR63" s="16"/>
      <c r="GS63" s="16"/>
      <c r="GT63" s="16"/>
      <c r="GU63" s="16"/>
      <c r="GV63" s="16"/>
      <c r="GW63" s="16"/>
      <c r="GX63" s="16"/>
      <c r="GY63" s="16"/>
      <c r="GZ63" s="16"/>
      <c r="HA63" s="16"/>
      <c r="HB63" s="16"/>
      <c r="HC63" s="16"/>
      <c r="HD63" s="16"/>
      <c r="HE63" s="16"/>
      <c r="HF63" s="16"/>
      <c r="HG63" s="16"/>
      <c r="HH63" s="16"/>
      <c r="HI63" s="16"/>
      <c r="HJ63" s="16"/>
      <c r="HK63" s="16"/>
      <c r="HL63" s="16"/>
      <c r="HM63" s="16"/>
      <c r="HN63" s="16"/>
      <c r="HO63" s="16"/>
      <c r="HP63" s="16"/>
      <c r="HQ63" s="16"/>
      <c r="HR63" s="16"/>
      <c r="HS63" s="16"/>
      <c r="HT63" s="16"/>
      <c r="HU63" s="16"/>
      <c r="HV63" s="16"/>
      <c r="HW63" s="16"/>
      <c r="HX63" s="16"/>
      <c r="HY63" s="16"/>
      <c r="HZ63" s="16"/>
      <c r="IA63" s="16"/>
      <c r="IB63" s="16"/>
      <c r="IC63" s="16"/>
      <c r="ID63" s="16"/>
    </row>
    <row r="64" spans="1:238" ht="12.75" customHeight="1" x14ac:dyDescent="0.2">
      <c r="A64" s="67" t="s">
        <v>203</v>
      </c>
      <c r="B64" s="20">
        <v>3003</v>
      </c>
      <c r="C64" s="68" t="s">
        <v>198</v>
      </c>
      <c r="D64" s="21">
        <f t="shared" ca="1" si="0"/>
        <v>0</v>
      </c>
      <c r="E64" s="21">
        <f t="shared" ca="1" si="1"/>
        <v>0</v>
      </c>
      <c r="F64" s="21">
        <f t="shared" ca="1" si="2"/>
        <v>0</v>
      </c>
      <c r="G64" s="21">
        <f t="shared" ca="1" si="3"/>
        <v>841028207.45000005</v>
      </c>
      <c r="H64" s="21">
        <f t="shared" ca="1" si="4"/>
        <v>0</v>
      </c>
      <c r="I64" s="21">
        <f t="shared" ca="1" si="5"/>
        <v>202311387.29999998</v>
      </c>
      <c r="J64" s="21">
        <f t="shared" ca="1" si="6"/>
        <v>0</v>
      </c>
      <c r="K64" s="21">
        <f t="shared" ca="1" si="7"/>
        <v>0</v>
      </c>
      <c r="L64" s="21">
        <f t="shared" ca="1" si="8"/>
        <v>0</v>
      </c>
      <c r="M64" s="21">
        <f t="shared" ca="1" si="9"/>
        <v>0</v>
      </c>
      <c r="N64" s="21">
        <f t="shared" ca="1" si="10"/>
        <v>0</v>
      </c>
      <c r="O64" s="21">
        <f t="shared" ca="1" si="11"/>
        <v>0</v>
      </c>
      <c r="P64" s="21">
        <f t="shared" ca="1" si="12"/>
        <v>0</v>
      </c>
      <c r="Q64" s="21">
        <f t="shared" ca="1" si="13"/>
        <v>0</v>
      </c>
      <c r="R64" s="21">
        <f t="shared" ca="1" si="14"/>
        <v>0</v>
      </c>
      <c r="S64" s="21">
        <f t="shared" ca="1" si="15"/>
        <v>0</v>
      </c>
      <c r="T64" s="21">
        <f t="shared" ca="1" si="16"/>
        <v>0</v>
      </c>
      <c r="U64" s="21">
        <f t="shared" ca="1" si="17"/>
        <v>0</v>
      </c>
      <c r="V64" s="21">
        <f t="shared" ca="1" si="18"/>
        <v>0</v>
      </c>
      <c r="W64" s="21">
        <f t="shared" ca="1" si="19"/>
        <v>0</v>
      </c>
      <c r="X64" s="21">
        <f t="shared" ca="1" si="20"/>
        <v>0</v>
      </c>
      <c r="Y64" s="22">
        <f t="shared" ca="1" si="22"/>
        <v>1043339594.75</v>
      </c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  <c r="BM64" s="16"/>
      <c r="BN64" s="16"/>
      <c r="BO64" s="16"/>
      <c r="BP64" s="16"/>
      <c r="BQ64" s="16"/>
      <c r="BR64" s="16"/>
      <c r="BS64" s="16"/>
      <c r="BT64" s="16"/>
      <c r="BU64" s="16"/>
      <c r="BV64" s="16"/>
      <c r="BW64" s="16"/>
      <c r="BX64" s="16"/>
      <c r="BY64" s="16"/>
      <c r="BZ64" s="16"/>
      <c r="CA64" s="16"/>
      <c r="CB64" s="16"/>
      <c r="CC64" s="16"/>
      <c r="CD64" s="16"/>
      <c r="CE64" s="16"/>
      <c r="CF64" s="16"/>
      <c r="CG64" s="16"/>
      <c r="CH64" s="16"/>
      <c r="CI64" s="16"/>
      <c r="CJ64" s="16"/>
      <c r="CK64" s="16"/>
      <c r="CL64" s="16"/>
      <c r="CM64" s="16"/>
      <c r="CN64" s="16"/>
      <c r="CO64" s="16"/>
      <c r="CP64" s="16"/>
      <c r="CQ64" s="16"/>
      <c r="CR64" s="16"/>
      <c r="CS64" s="16"/>
      <c r="CT64" s="16"/>
      <c r="CU64" s="16"/>
      <c r="CV64" s="16"/>
      <c r="CW64" s="16"/>
      <c r="CX64" s="16"/>
      <c r="CY64" s="16"/>
      <c r="CZ64" s="16"/>
      <c r="DA64" s="16"/>
      <c r="DB64" s="16"/>
      <c r="DC64" s="16"/>
      <c r="DD64" s="16"/>
      <c r="DE64" s="16"/>
      <c r="DF64" s="16"/>
      <c r="DG64" s="16"/>
      <c r="DH64" s="16"/>
      <c r="DI64" s="16"/>
      <c r="DJ64" s="16"/>
      <c r="DK64" s="16"/>
      <c r="DL64" s="16"/>
      <c r="DM64" s="16"/>
      <c r="DN64" s="16"/>
      <c r="DO64" s="16"/>
      <c r="DP64" s="16"/>
      <c r="DQ64" s="16"/>
      <c r="DR64" s="16"/>
      <c r="DS64" s="16"/>
      <c r="DT64" s="16"/>
      <c r="DU64" s="16"/>
      <c r="DV64" s="16"/>
      <c r="DW64" s="16"/>
      <c r="DX64" s="16"/>
      <c r="DY64" s="16"/>
      <c r="DZ64" s="16"/>
      <c r="EA64" s="16"/>
      <c r="EB64" s="16"/>
      <c r="EC64" s="16"/>
      <c r="ED64" s="16"/>
      <c r="EE64" s="16"/>
      <c r="EF64" s="16"/>
      <c r="EG64" s="16"/>
      <c r="EH64" s="16"/>
      <c r="EI64" s="16"/>
      <c r="EJ64" s="16"/>
      <c r="EK64" s="16"/>
      <c r="EL64" s="16"/>
      <c r="EM64" s="16"/>
      <c r="EN64" s="16"/>
      <c r="EO64" s="16"/>
      <c r="EP64" s="16"/>
      <c r="EQ64" s="16"/>
      <c r="ER64" s="16"/>
      <c r="ES64" s="16"/>
      <c r="ET64" s="16"/>
      <c r="EU64" s="16"/>
      <c r="EV64" s="16"/>
      <c r="EW64" s="16"/>
      <c r="EX64" s="16"/>
      <c r="EY64" s="16"/>
      <c r="EZ64" s="16"/>
      <c r="FA64" s="16"/>
      <c r="FB64" s="16"/>
      <c r="FC64" s="16"/>
      <c r="FD64" s="16"/>
      <c r="FE64" s="16"/>
      <c r="FF64" s="16"/>
      <c r="FG64" s="16"/>
      <c r="FH64" s="16"/>
      <c r="FI64" s="16"/>
      <c r="FJ64" s="16"/>
      <c r="FK64" s="16"/>
      <c r="FL64" s="16"/>
      <c r="FM64" s="16"/>
      <c r="FN64" s="16"/>
      <c r="FO64" s="16"/>
      <c r="FP64" s="16"/>
      <c r="FQ64" s="16"/>
      <c r="FR64" s="16"/>
      <c r="FS64" s="16"/>
      <c r="FT64" s="16"/>
      <c r="FU64" s="16"/>
      <c r="FV64" s="16"/>
      <c r="FW64" s="16"/>
      <c r="FX64" s="16"/>
      <c r="FY64" s="16"/>
      <c r="FZ64" s="16"/>
      <c r="GA64" s="16"/>
      <c r="GB64" s="16"/>
      <c r="GC64" s="16"/>
      <c r="GD64" s="16"/>
      <c r="GE64" s="16"/>
      <c r="GF64" s="16"/>
      <c r="GG64" s="16"/>
      <c r="GH64" s="16"/>
      <c r="GI64" s="16"/>
      <c r="GJ64" s="16"/>
      <c r="GK64" s="16"/>
      <c r="GL64" s="16"/>
      <c r="GM64" s="16"/>
      <c r="GN64" s="16"/>
      <c r="GO64" s="16"/>
      <c r="GP64" s="16"/>
      <c r="GQ64" s="16"/>
      <c r="GR64" s="16"/>
      <c r="GS64" s="16"/>
      <c r="GT64" s="16"/>
      <c r="GU64" s="16"/>
      <c r="GV64" s="16"/>
      <c r="GW64" s="16"/>
      <c r="GX64" s="16"/>
      <c r="GY64" s="16"/>
      <c r="GZ64" s="16"/>
      <c r="HA64" s="16"/>
      <c r="HB64" s="16"/>
      <c r="HC64" s="16"/>
      <c r="HD64" s="16"/>
      <c r="HE64" s="16"/>
      <c r="HF64" s="16"/>
      <c r="HG64" s="16"/>
      <c r="HH64" s="16"/>
      <c r="HI64" s="16"/>
      <c r="HJ64" s="16"/>
      <c r="HK64" s="16"/>
      <c r="HL64" s="16"/>
      <c r="HM64" s="16"/>
      <c r="HN64" s="16"/>
      <c r="HO64" s="16"/>
      <c r="HP64" s="16"/>
      <c r="HQ64" s="16"/>
      <c r="HR64" s="16"/>
      <c r="HS64" s="16"/>
      <c r="HT64" s="16"/>
      <c r="HU64" s="16"/>
      <c r="HV64" s="16"/>
      <c r="HW64" s="16"/>
      <c r="HX64" s="16"/>
      <c r="HY64" s="16"/>
      <c r="HZ64" s="16"/>
      <c r="IA64" s="16"/>
      <c r="IB64" s="16"/>
      <c r="IC64" s="16"/>
      <c r="ID64" s="16"/>
    </row>
    <row r="65" spans="1:238" ht="12.75" customHeight="1" x14ac:dyDescent="0.2">
      <c r="A65" s="67" t="s">
        <v>204</v>
      </c>
      <c r="B65" s="20">
        <v>3004</v>
      </c>
      <c r="C65" s="68" t="s">
        <v>198</v>
      </c>
      <c r="D65" s="21">
        <f t="shared" ca="1" si="0"/>
        <v>19902961.140000001</v>
      </c>
      <c r="E65" s="21">
        <f t="shared" ca="1" si="1"/>
        <v>0</v>
      </c>
      <c r="F65" s="21">
        <f t="shared" ca="1" si="2"/>
        <v>20000</v>
      </c>
      <c r="G65" s="21">
        <f t="shared" ca="1" si="3"/>
        <v>850468435.51999998</v>
      </c>
      <c r="H65" s="21">
        <f t="shared" ca="1" si="4"/>
        <v>4143717.6799999997</v>
      </c>
      <c r="I65" s="21">
        <f t="shared" ca="1" si="5"/>
        <v>986877910.14999747</v>
      </c>
      <c r="J65" s="21">
        <f t="shared" ca="1" si="6"/>
        <v>0</v>
      </c>
      <c r="K65" s="21">
        <f t="shared" ca="1" si="7"/>
        <v>0</v>
      </c>
      <c r="L65" s="21">
        <f t="shared" ca="1" si="8"/>
        <v>0</v>
      </c>
      <c r="M65" s="21">
        <f t="shared" ca="1" si="9"/>
        <v>0</v>
      </c>
      <c r="N65" s="21">
        <f t="shared" ca="1" si="10"/>
        <v>0</v>
      </c>
      <c r="O65" s="21">
        <f t="shared" ca="1" si="11"/>
        <v>0</v>
      </c>
      <c r="P65" s="21">
        <f t="shared" ca="1" si="12"/>
        <v>0</v>
      </c>
      <c r="Q65" s="21">
        <f t="shared" ca="1" si="13"/>
        <v>0</v>
      </c>
      <c r="R65" s="21">
        <f t="shared" ca="1" si="14"/>
        <v>0</v>
      </c>
      <c r="S65" s="21">
        <f t="shared" ca="1" si="15"/>
        <v>0</v>
      </c>
      <c r="T65" s="21">
        <f t="shared" ca="1" si="16"/>
        <v>0</v>
      </c>
      <c r="U65" s="21">
        <f t="shared" ca="1" si="17"/>
        <v>0</v>
      </c>
      <c r="V65" s="21">
        <f t="shared" ca="1" si="18"/>
        <v>0</v>
      </c>
      <c r="W65" s="21">
        <f t="shared" ca="1" si="19"/>
        <v>0</v>
      </c>
      <c r="X65" s="21">
        <f t="shared" ca="1" si="20"/>
        <v>0</v>
      </c>
      <c r="Y65" s="22">
        <f t="shared" ca="1" si="22"/>
        <v>1861413024.4899974</v>
      </c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/>
      <c r="DV65" s="16"/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16"/>
      <c r="FG65" s="16"/>
      <c r="FH65" s="16"/>
      <c r="FI65" s="16"/>
      <c r="FJ65" s="16"/>
      <c r="FK65" s="16"/>
      <c r="FL65" s="16"/>
      <c r="FM65" s="16"/>
      <c r="FN65" s="16"/>
      <c r="FO65" s="16"/>
      <c r="FP65" s="16"/>
      <c r="FQ65" s="16"/>
      <c r="FR65" s="16"/>
      <c r="FS65" s="16"/>
      <c r="FT65" s="16"/>
      <c r="FU65" s="16"/>
      <c r="FV65" s="16"/>
      <c r="FW65" s="16"/>
      <c r="FX65" s="16"/>
      <c r="FY65" s="16"/>
      <c r="FZ65" s="16"/>
      <c r="GA65" s="16"/>
      <c r="GB65" s="16"/>
      <c r="GC65" s="16"/>
      <c r="GD65" s="16"/>
      <c r="GE65" s="16"/>
      <c r="GF65" s="16"/>
      <c r="GG65" s="16"/>
      <c r="GH65" s="16"/>
      <c r="GI65" s="16"/>
      <c r="GJ65" s="16"/>
      <c r="GK65" s="16"/>
      <c r="GL65" s="16"/>
      <c r="GM65" s="16"/>
      <c r="GN65" s="16"/>
      <c r="GO65" s="16"/>
      <c r="GP65" s="16"/>
      <c r="GQ65" s="16"/>
      <c r="GR65" s="16"/>
      <c r="GS65" s="16"/>
      <c r="GT65" s="16"/>
      <c r="GU65" s="16"/>
      <c r="GV65" s="16"/>
      <c r="GW65" s="16"/>
      <c r="GX65" s="16"/>
      <c r="GY65" s="16"/>
      <c r="GZ65" s="16"/>
      <c r="HA65" s="16"/>
      <c r="HB65" s="16"/>
      <c r="HC65" s="16"/>
      <c r="HD65" s="16"/>
      <c r="HE65" s="16"/>
      <c r="HF65" s="16"/>
      <c r="HG65" s="16"/>
      <c r="HH65" s="16"/>
      <c r="HI65" s="16"/>
      <c r="HJ65" s="16"/>
      <c r="HK65" s="16"/>
      <c r="HL65" s="16"/>
      <c r="HM65" s="16"/>
      <c r="HN65" s="16"/>
      <c r="HO65" s="16"/>
      <c r="HP65" s="16"/>
      <c r="HQ65" s="16"/>
      <c r="HR65" s="16"/>
      <c r="HS65" s="16"/>
      <c r="HT65" s="16"/>
      <c r="HU65" s="16"/>
      <c r="HV65" s="16"/>
      <c r="HW65" s="16"/>
      <c r="HX65" s="16"/>
      <c r="HY65" s="16"/>
      <c r="HZ65" s="16"/>
      <c r="IA65" s="16"/>
      <c r="IB65" s="16"/>
      <c r="IC65" s="16"/>
      <c r="ID65" s="16"/>
    </row>
    <row r="66" spans="1:238" ht="12.75" customHeight="1" x14ac:dyDescent="0.2">
      <c r="A66" s="67" t="s">
        <v>205</v>
      </c>
      <c r="B66" s="20">
        <v>3005</v>
      </c>
      <c r="C66" s="68" t="s">
        <v>198</v>
      </c>
      <c r="D66" s="21">
        <f t="shared" ca="1" si="0"/>
        <v>0</v>
      </c>
      <c r="E66" s="21">
        <f t="shared" ca="1" si="1"/>
        <v>0</v>
      </c>
      <c r="F66" s="21">
        <f t="shared" ca="1" si="2"/>
        <v>0</v>
      </c>
      <c r="G66" s="21">
        <f t="shared" ca="1" si="3"/>
        <v>228743887.86002693</v>
      </c>
      <c r="H66" s="21">
        <f t="shared" ca="1" si="4"/>
        <v>0</v>
      </c>
      <c r="I66" s="21">
        <f t="shared" ca="1" si="5"/>
        <v>-21454.240000000002</v>
      </c>
      <c r="J66" s="21">
        <f t="shared" ca="1" si="6"/>
        <v>0</v>
      </c>
      <c r="K66" s="21">
        <f t="shared" ca="1" si="7"/>
        <v>0</v>
      </c>
      <c r="L66" s="21">
        <f t="shared" ca="1" si="8"/>
        <v>0</v>
      </c>
      <c r="M66" s="21">
        <f t="shared" ca="1" si="9"/>
        <v>0</v>
      </c>
      <c r="N66" s="21">
        <f t="shared" ca="1" si="10"/>
        <v>0</v>
      </c>
      <c r="O66" s="21">
        <f t="shared" ca="1" si="11"/>
        <v>0</v>
      </c>
      <c r="P66" s="21">
        <f t="shared" ca="1" si="12"/>
        <v>0</v>
      </c>
      <c r="Q66" s="21">
        <f t="shared" ca="1" si="13"/>
        <v>0</v>
      </c>
      <c r="R66" s="21">
        <f t="shared" ca="1" si="14"/>
        <v>0</v>
      </c>
      <c r="S66" s="21">
        <f t="shared" ca="1" si="15"/>
        <v>0</v>
      </c>
      <c r="T66" s="21">
        <f t="shared" ca="1" si="16"/>
        <v>0</v>
      </c>
      <c r="U66" s="21">
        <f t="shared" ca="1" si="17"/>
        <v>0</v>
      </c>
      <c r="V66" s="21">
        <f t="shared" ca="1" si="18"/>
        <v>0</v>
      </c>
      <c r="W66" s="21">
        <f t="shared" ca="1" si="19"/>
        <v>0</v>
      </c>
      <c r="X66" s="21">
        <f t="shared" ca="1" si="20"/>
        <v>0</v>
      </c>
      <c r="Y66" s="22">
        <f t="shared" ca="1" si="22"/>
        <v>228722433.62002692</v>
      </c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/>
      <c r="BT66" s="16"/>
      <c r="BU66" s="16"/>
      <c r="BV66" s="16"/>
      <c r="BW66" s="16"/>
      <c r="BX66" s="16"/>
      <c r="BY66" s="16"/>
      <c r="BZ66" s="16"/>
      <c r="CA66" s="16"/>
      <c r="CB66" s="16"/>
      <c r="CC66" s="16"/>
      <c r="CD66" s="16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6"/>
      <c r="DG66" s="16"/>
      <c r="DH66" s="16"/>
      <c r="DI66" s="16"/>
      <c r="DJ66" s="16"/>
      <c r="DK66" s="16"/>
      <c r="DL66" s="16"/>
      <c r="DM66" s="16"/>
      <c r="DN66" s="16"/>
      <c r="DO66" s="16"/>
      <c r="DP66" s="16"/>
      <c r="DQ66" s="16"/>
      <c r="DR66" s="16"/>
      <c r="DS66" s="16"/>
      <c r="DT66" s="16"/>
      <c r="DU66" s="16"/>
      <c r="DV66" s="16"/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  <c r="GB66" s="16"/>
      <c r="GC66" s="16"/>
      <c r="GD66" s="16"/>
      <c r="GE66" s="16"/>
      <c r="GF66" s="16"/>
      <c r="GG66" s="16"/>
      <c r="GH66" s="16"/>
      <c r="GI66" s="16"/>
      <c r="GJ66" s="16"/>
      <c r="GK66" s="16"/>
      <c r="GL66" s="16"/>
      <c r="GM66" s="16"/>
      <c r="GN66" s="16"/>
      <c r="GO66" s="16"/>
      <c r="GP66" s="16"/>
      <c r="GQ66" s="16"/>
      <c r="GR66" s="16"/>
      <c r="GS66" s="16"/>
      <c r="GT66" s="16"/>
      <c r="GU66" s="16"/>
      <c r="GV66" s="16"/>
      <c r="GW66" s="16"/>
      <c r="GX66" s="16"/>
      <c r="GY66" s="16"/>
      <c r="GZ66" s="16"/>
      <c r="HA66" s="16"/>
      <c r="HB66" s="16"/>
      <c r="HC66" s="16"/>
      <c r="HD66" s="16"/>
      <c r="HE66" s="16"/>
      <c r="HF66" s="16"/>
      <c r="HG66" s="16"/>
      <c r="HH66" s="16"/>
      <c r="HI66" s="16"/>
      <c r="HJ66" s="16"/>
      <c r="HK66" s="16"/>
      <c r="HL66" s="16"/>
      <c r="HM66" s="16"/>
      <c r="HN66" s="16"/>
      <c r="HO66" s="16"/>
      <c r="HP66" s="16"/>
      <c r="HQ66" s="16"/>
      <c r="HR66" s="16"/>
      <c r="HS66" s="16"/>
      <c r="HT66" s="16"/>
      <c r="HU66" s="16"/>
      <c r="HV66" s="16"/>
      <c r="HW66" s="16"/>
      <c r="HX66" s="16"/>
      <c r="HY66" s="16"/>
      <c r="HZ66" s="16"/>
      <c r="IA66" s="16"/>
      <c r="IB66" s="16"/>
      <c r="IC66" s="16"/>
      <c r="ID66" s="16"/>
    </row>
    <row r="67" spans="1:238" ht="12.75" customHeight="1" x14ac:dyDescent="0.2">
      <c r="A67" s="67" t="s">
        <v>206</v>
      </c>
      <c r="B67" s="20">
        <v>3006</v>
      </c>
      <c r="C67" s="68" t="s">
        <v>198</v>
      </c>
      <c r="D67" s="21">
        <f t="shared" ca="1" si="0"/>
        <v>0</v>
      </c>
      <c r="E67" s="21">
        <f t="shared" ca="1" si="1"/>
        <v>0</v>
      </c>
      <c r="F67" s="21">
        <f t="shared" ca="1" si="2"/>
        <v>0</v>
      </c>
      <c r="G67" s="21">
        <f t="shared" ca="1" si="3"/>
        <v>347901463.88885999</v>
      </c>
      <c r="H67" s="21">
        <f t="shared" ca="1" si="4"/>
        <v>0</v>
      </c>
      <c r="I67" s="21">
        <f t="shared" ca="1" si="5"/>
        <v>1335488309.1911373</v>
      </c>
      <c r="J67" s="21">
        <f t="shared" ca="1" si="6"/>
        <v>0</v>
      </c>
      <c r="K67" s="21">
        <f t="shared" ca="1" si="7"/>
        <v>0</v>
      </c>
      <c r="L67" s="21">
        <f t="shared" ca="1" si="8"/>
        <v>0</v>
      </c>
      <c r="M67" s="21">
        <f t="shared" ca="1" si="9"/>
        <v>0</v>
      </c>
      <c r="N67" s="21">
        <f t="shared" ca="1" si="10"/>
        <v>0</v>
      </c>
      <c r="O67" s="21">
        <f t="shared" ca="1" si="11"/>
        <v>0</v>
      </c>
      <c r="P67" s="21">
        <f t="shared" ca="1" si="12"/>
        <v>0</v>
      </c>
      <c r="Q67" s="21">
        <f t="shared" ca="1" si="13"/>
        <v>0</v>
      </c>
      <c r="R67" s="21">
        <f t="shared" ca="1" si="14"/>
        <v>0</v>
      </c>
      <c r="S67" s="21">
        <f t="shared" ca="1" si="15"/>
        <v>0</v>
      </c>
      <c r="T67" s="21">
        <f t="shared" ca="1" si="16"/>
        <v>0</v>
      </c>
      <c r="U67" s="21">
        <f t="shared" ca="1" si="17"/>
        <v>0</v>
      </c>
      <c r="V67" s="21">
        <f t="shared" ca="1" si="18"/>
        <v>0</v>
      </c>
      <c r="W67" s="21">
        <f t="shared" ca="1" si="19"/>
        <v>0</v>
      </c>
      <c r="X67" s="21">
        <f t="shared" ca="1" si="20"/>
        <v>0</v>
      </c>
      <c r="Y67" s="22">
        <f t="shared" ca="1" si="22"/>
        <v>1683389773.0799973</v>
      </c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/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/>
      <c r="DV67" s="16"/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  <c r="GB67" s="16"/>
      <c r="GC67" s="16"/>
      <c r="GD67" s="16"/>
      <c r="GE67" s="16"/>
      <c r="GF67" s="16"/>
      <c r="GG67" s="16"/>
      <c r="GH67" s="16"/>
      <c r="GI67" s="16"/>
      <c r="GJ67" s="16"/>
      <c r="GK67" s="16"/>
      <c r="GL67" s="16"/>
      <c r="GM67" s="16"/>
      <c r="GN67" s="16"/>
      <c r="GO67" s="16"/>
      <c r="GP67" s="16"/>
      <c r="GQ67" s="16"/>
      <c r="GR67" s="16"/>
      <c r="GS67" s="16"/>
      <c r="GT67" s="16"/>
      <c r="GU67" s="16"/>
      <c r="GV67" s="16"/>
      <c r="GW67" s="16"/>
      <c r="GX67" s="16"/>
      <c r="GY67" s="16"/>
      <c r="GZ67" s="16"/>
      <c r="HA67" s="16"/>
      <c r="HB67" s="16"/>
      <c r="HC67" s="16"/>
      <c r="HD67" s="16"/>
      <c r="HE67" s="16"/>
      <c r="HF67" s="16"/>
      <c r="HG67" s="16"/>
      <c r="HH67" s="16"/>
      <c r="HI67" s="16"/>
      <c r="HJ67" s="16"/>
      <c r="HK67" s="16"/>
      <c r="HL67" s="16"/>
      <c r="HM67" s="16"/>
      <c r="HN67" s="16"/>
      <c r="HO67" s="16"/>
      <c r="HP67" s="16"/>
      <c r="HQ67" s="16"/>
      <c r="HR67" s="16"/>
      <c r="HS67" s="16"/>
      <c r="HT67" s="16"/>
      <c r="HU67" s="16"/>
      <c r="HV67" s="16"/>
      <c r="HW67" s="16"/>
      <c r="HX67" s="16"/>
      <c r="HY67" s="16"/>
      <c r="HZ67" s="16"/>
      <c r="IA67" s="16"/>
      <c r="IB67" s="16"/>
      <c r="IC67" s="16"/>
      <c r="ID67" s="16"/>
    </row>
    <row r="68" spans="1:238" ht="12.75" customHeight="1" x14ac:dyDescent="0.2">
      <c r="A68" s="67" t="s">
        <v>207</v>
      </c>
      <c r="B68" s="20">
        <v>3007</v>
      </c>
      <c r="C68" s="68" t="s">
        <v>198</v>
      </c>
      <c r="D68" s="21">
        <f t="shared" ca="1" si="0"/>
        <v>0</v>
      </c>
      <c r="E68" s="21">
        <f t="shared" ca="1" si="1"/>
        <v>0</v>
      </c>
      <c r="F68" s="21">
        <f t="shared" ca="1" si="2"/>
        <v>0</v>
      </c>
      <c r="G68" s="21">
        <f t="shared" ca="1" si="3"/>
        <v>57235684.470000006</v>
      </c>
      <c r="H68" s="21">
        <f t="shared" ca="1" si="4"/>
        <v>35744207.43</v>
      </c>
      <c r="I68" s="21">
        <f t="shared" ca="1" si="5"/>
        <v>1235449.3999999999</v>
      </c>
      <c r="J68" s="21">
        <f t="shared" ca="1" si="6"/>
        <v>0</v>
      </c>
      <c r="K68" s="21">
        <f t="shared" ca="1" si="7"/>
        <v>0</v>
      </c>
      <c r="L68" s="21">
        <f t="shared" ca="1" si="8"/>
        <v>0</v>
      </c>
      <c r="M68" s="21">
        <f t="shared" ca="1" si="9"/>
        <v>0</v>
      </c>
      <c r="N68" s="21">
        <f t="shared" ca="1" si="10"/>
        <v>0</v>
      </c>
      <c r="O68" s="21">
        <f t="shared" ca="1" si="11"/>
        <v>0</v>
      </c>
      <c r="P68" s="21">
        <f t="shared" ca="1" si="12"/>
        <v>0</v>
      </c>
      <c r="Q68" s="21">
        <f t="shared" ca="1" si="13"/>
        <v>0</v>
      </c>
      <c r="R68" s="21">
        <f t="shared" ca="1" si="14"/>
        <v>0</v>
      </c>
      <c r="S68" s="21">
        <f t="shared" ca="1" si="15"/>
        <v>0</v>
      </c>
      <c r="T68" s="21">
        <f t="shared" ca="1" si="16"/>
        <v>0</v>
      </c>
      <c r="U68" s="21">
        <f t="shared" ca="1" si="17"/>
        <v>0</v>
      </c>
      <c r="V68" s="21">
        <f t="shared" ca="1" si="18"/>
        <v>0</v>
      </c>
      <c r="W68" s="21">
        <f t="shared" ca="1" si="19"/>
        <v>0</v>
      </c>
      <c r="X68" s="21">
        <f t="shared" ca="1" si="20"/>
        <v>0</v>
      </c>
      <c r="Y68" s="22">
        <f t="shared" ca="1" si="22"/>
        <v>94215341.300000012</v>
      </c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  <c r="BX68" s="16"/>
      <c r="BY68" s="16"/>
      <c r="BZ68" s="16"/>
      <c r="CA68" s="16"/>
      <c r="CB68" s="16"/>
      <c r="CC68" s="16"/>
      <c r="CD68" s="16"/>
      <c r="CE68" s="16"/>
      <c r="CF68" s="16"/>
      <c r="CG68" s="16"/>
      <c r="CH68" s="16"/>
      <c r="CI68" s="16"/>
      <c r="CJ68" s="16"/>
      <c r="CK68" s="16"/>
      <c r="CL68" s="16"/>
      <c r="CM68" s="16"/>
      <c r="CN68" s="16"/>
      <c r="CO68" s="16"/>
      <c r="CP68" s="16"/>
      <c r="CQ68" s="16"/>
      <c r="CR68" s="16"/>
      <c r="CS68" s="16"/>
      <c r="CT68" s="16"/>
      <c r="CU68" s="16"/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6"/>
      <c r="DG68" s="16"/>
      <c r="DH68" s="16"/>
      <c r="DI68" s="16"/>
      <c r="DJ68" s="16"/>
      <c r="DK68" s="16"/>
      <c r="DL68" s="16"/>
      <c r="DM68" s="16"/>
      <c r="DN68" s="16"/>
      <c r="DO68" s="16"/>
      <c r="DP68" s="16"/>
      <c r="DQ68" s="16"/>
      <c r="DR68" s="16"/>
      <c r="DS68" s="16"/>
      <c r="DT68" s="16"/>
      <c r="DU68" s="16"/>
      <c r="DV68" s="16"/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  <c r="EY68" s="16"/>
      <c r="EZ68" s="16"/>
      <c r="FA68" s="16"/>
      <c r="FB68" s="16"/>
      <c r="FC68" s="16"/>
      <c r="FD68" s="16"/>
      <c r="FE68" s="16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  <c r="GB68" s="16"/>
      <c r="GC68" s="16"/>
      <c r="GD68" s="16"/>
      <c r="GE68" s="16"/>
      <c r="GF68" s="16"/>
      <c r="GG68" s="16"/>
      <c r="GH68" s="16"/>
      <c r="GI68" s="16"/>
      <c r="GJ68" s="16"/>
      <c r="GK68" s="16"/>
      <c r="GL68" s="16"/>
      <c r="GM68" s="16"/>
      <c r="GN68" s="16"/>
      <c r="GO68" s="16"/>
      <c r="GP68" s="16"/>
      <c r="GQ68" s="16"/>
      <c r="GR68" s="16"/>
      <c r="GS68" s="16"/>
      <c r="GT68" s="16"/>
      <c r="GU68" s="16"/>
      <c r="GV68" s="16"/>
      <c r="GW68" s="16"/>
      <c r="GX68" s="16"/>
      <c r="GY68" s="16"/>
      <c r="GZ68" s="16"/>
      <c r="HA68" s="16"/>
      <c r="HB68" s="16"/>
      <c r="HC68" s="16"/>
      <c r="HD68" s="16"/>
      <c r="HE68" s="16"/>
      <c r="HF68" s="16"/>
      <c r="HG68" s="16"/>
      <c r="HH68" s="16"/>
      <c r="HI68" s="16"/>
      <c r="HJ68" s="16"/>
      <c r="HK68" s="16"/>
      <c r="HL68" s="16"/>
      <c r="HM68" s="16"/>
      <c r="HN68" s="16"/>
      <c r="HO68" s="16"/>
      <c r="HP68" s="16"/>
      <c r="HQ68" s="16"/>
      <c r="HR68" s="16"/>
      <c r="HS68" s="16"/>
      <c r="HT68" s="16"/>
      <c r="HU68" s="16"/>
      <c r="HV68" s="16"/>
      <c r="HW68" s="16"/>
      <c r="HX68" s="16"/>
      <c r="HY68" s="16"/>
      <c r="HZ68" s="16"/>
      <c r="IA68" s="16"/>
      <c r="IB68" s="16"/>
      <c r="IC68" s="16"/>
      <c r="ID68" s="16"/>
    </row>
    <row r="69" spans="1:238" ht="12.75" customHeight="1" x14ac:dyDescent="0.2">
      <c r="A69" s="67" t="s">
        <v>208</v>
      </c>
      <c r="B69" s="20">
        <v>3008</v>
      </c>
      <c r="C69" s="68" t="s">
        <v>198</v>
      </c>
      <c r="D69" s="21">
        <f t="shared" ca="1" si="0"/>
        <v>0</v>
      </c>
      <c r="E69" s="21">
        <f t="shared" ca="1" si="1"/>
        <v>0</v>
      </c>
      <c r="F69" s="21">
        <f t="shared" ca="1" si="2"/>
        <v>0</v>
      </c>
      <c r="G69" s="21">
        <f t="shared" ca="1" si="3"/>
        <v>275377937.48000002</v>
      </c>
      <c r="H69" s="21">
        <f t="shared" ca="1" si="4"/>
        <v>13520911.710000001</v>
      </c>
      <c r="I69" s="21">
        <f t="shared" ca="1" si="5"/>
        <v>-18165322.760000002</v>
      </c>
      <c r="J69" s="21">
        <f t="shared" ca="1" si="6"/>
        <v>0</v>
      </c>
      <c r="K69" s="21">
        <f t="shared" ca="1" si="7"/>
        <v>0</v>
      </c>
      <c r="L69" s="21">
        <f t="shared" ca="1" si="8"/>
        <v>0</v>
      </c>
      <c r="M69" s="21">
        <f t="shared" ca="1" si="9"/>
        <v>0</v>
      </c>
      <c r="N69" s="21">
        <f t="shared" ca="1" si="10"/>
        <v>0</v>
      </c>
      <c r="O69" s="21">
        <f t="shared" ca="1" si="11"/>
        <v>0</v>
      </c>
      <c r="P69" s="21">
        <f t="shared" ca="1" si="12"/>
        <v>0</v>
      </c>
      <c r="Q69" s="21">
        <f t="shared" ca="1" si="13"/>
        <v>0</v>
      </c>
      <c r="R69" s="21">
        <f t="shared" ca="1" si="14"/>
        <v>0</v>
      </c>
      <c r="S69" s="21">
        <f t="shared" ca="1" si="15"/>
        <v>0</v>
      </c>
      <c r="T69" s="21">
        <f t="shared" ca="1" si="16"/>
        <v>0</v>
      </c>
      <c r="U69" s="21">
        <f t="shared" ca="1" si="17"/>
        <v>0</v>
      </c>
      <c r="V69" s="21">
        <f t="shared" ca="1" si="18"/>
        <v>0</v>
      </c>
      <c r="W69" s="21">
        <f t="shared" ca="1" si="19"/>
        <v>0</v>
      </c>
      <c r="X69" s="21">
        <f t="shared" ca="1" si="20"/>
        <v>0</v>
      </c>
      <c r="Y69" s="22">
        <f t="shared" ca="1" si="22"/>
        <v>270733526.43000001</v>
      </c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  <c r="BM69" s="16"/>
      <c r="BN69" s="16"/>
      <c r="BO69" s="16"/>
      <c r="BP69" s="16"/>
      <c r="BQ69" s="16"/>
      <c r="BR69" s="16"/>
      <c r="BS69" s="16"/>
      <c r="BT69" s="16"/>
      <c r="BU69" s="16"/>
      <c r="BV69" s="16"/>
      <c r="BW69" s="16"/>
      <c r="BX69" s="16"/>
      <c r="BY69" s="16"/>
      <c r="BZ69" s="16"/>
      <c r="CA69" s="16"/>
      <c r="CB69" s="16"/>
      <c r="CC69" s="16"/>
      <c r="CD69" s="16"/>
      <c r="CE69" s="16"/>
      <c r="CF69" s="16"/>
      <c r="CG69" s="16"/>
      <c r="CH69" s="16"/>
      <c r="CI69" s="16"/>
      <c r="CJ69" s="16"/>
      <c r="CK69" s="16"/>
      <c r="CL69" s="16"/>
      <c r="CM69" s="16"/>
      <c r="CN69" s="16"/>
      <c r="CO69" s="16"/>
      <c r="CP69" s="16"/>
      <c r="CQ69" s="16"/>
      <c r="CR69" s="16"/>
      <c r="CS69" s="16"/>
      <c r="CT69" s="16"/>
      <c r="CU69" s="16"/>
      <c r="CV69" s="16"/>
      <c r="CW69" s="16"/>
      <c r="CX69" s="16"/>
      <c r="CY69" s="16"/>
      <c r="CZ69" s="16"/>
      <c r="DA69" s="16"/>
      <c r="DB69" s="16"/>
      <c r="DC69" s="16"/>
      <c r="DD69" s="16"/>
      <c r="DE69" s="16"/>
      <c r="DF69" s="16"/>
      <c r="DG69" s="16"/>
      <c r="DH69" s="16"/>
      <c r="DI69" s="16"/>
      <c r="DJ69" s="16"/>
      <c r="DK69" s="16"/>
      <c r="DL69" s="16"/>
      <c r="DM69" s="16"/>
      <c r="DN69" s="16"/>
      <c r="DO69" s="16"/>
      <c r="DP69" s="16"/>
      <c r="DQ69" s="16"/>
      <c r="DR69" s="16"/>
      <c r="DS69" s="16"/>
      <c r="DT69" s="16"/>
      <c r="DU69" s="16"/>
      <c r="DV69" s="16"/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  <c r="GB69" s="16"/>
      <c r="GC69" s="16"/>
      <c r="GD69" s="16"/>
      <c r="GE69" s="16"/>
      <c r="GF69" s="16"/>
      <c r="GG69" s="16"/>
      <c r="GH69" s="16"/>
      <c r="GI69" s="16"/>
      <c r="GJ69" s="16"/>
      <c r="GK69" s="16"/>
      <c r="GL69" s="16"/>
      <c r="GM69" s="16"/>
      <c r="GN69" s="16"/>
      <c r="GO69" s="16"/>
      <c r="GP69" s="16"/>
      <c r="GQ69" s="16"/>
      <c r="GR69" s="16"/>
      <c r="GS69" s="16"/>
      <c r="GT69" s="16"/>
      <c r="GU69" s="16"/>
      <c r="GV69" s="16"/>
      <c r="GW69" s="16"/>
      <c r="GX69" s="16"/>
      <c r="GY69" s="16"/>
      <c r="GZ69" s="16"/>
      <c r="HA69" s="16"/>
      <c r="HB69" s="16"/>
      <c r="HC69" s="16"/>
      <c r="HD69" s="16"/>
      <c r="HE69" s="16"/>
      <c r="HF69" s="16"/>
      <c r="HG69" s="16"/>
      <c r="HH69" s="16"/>
      <c r="HI69" s="16"/>
      <c r="HJ69" s="16"/>
      <c r="HK69" s="16"/>
      <c r="HL69" s="16"/>
      <c r="HM69" s="16"/>
      <c r="HN69" s="16"/>
      <c r="HO69" s="16"/>
      <c r="HP69" s="16"/>
      <c r="HQ69" s="16"/>
      <c r="HR69" s="16"/>
      <c r="HS69" s="16"/>
      <c r="HT69" s="16"/>
      <c r="HU69" s="16"/>
      <c r="HV69" s="16"/>
      <c r="HW69" s="16"/>
      <c r="HX69" s="16"/>
      <c r="HY69" s="16"/>
      <c r="HZ69" s="16"/>
      <c r="IA69" s="16"/>
      <c r="IB69" s="16"/>
      <c r="IC69" s="16"/>
      <c r="ID69" s="16"/>
    </row>
    <row r="70" spans="1:238" ht="12.75" customHeight="1" x14ac:dyDescent="0.2">
      <c r="A70" s="67" t="s">
        <v>209</v>
      </c>
      <c r="B70" s="20">
        <v>3009</v>
      </c>
      <c r="C70" s="68" t="s">
        <v>198</v>
      </c>
      <c r="D70" s="21">
        <f t="shared" ca="1" si="0"/>
        <v>0</v>
      </c>
      <c r="E70" s="21">
        <f t="shared" ca="1" si="1"/>
        <v>0</v>
      </c>
      <c r="F70" s="21">
        <f t="shared" ca="1" si="2"/>
        <v>0</v>
      </c>
      <c r="G70" s="21">
        <f t="shared" ca="1" si="3"/>
        <v>1675784961.76</v>
      </c>
      <c r="H70" s="21">
        <f t="shared" ca="1" si="4"/>
        <v>7350930.3596532829</v>
      </c>
      <c r="I70" s="21">
        <f t="shared" ca="1" si="5"/>
        <v>86383111.920000002</v>
      </c>
      <c r="J70" s="21">
        <f t="shared" ca="1" si="6"/>
        <v>0</v>
      </c>
      <c r="K70" s="21">
        <f t="shared" ca="1" si="7"/>
        <v>0</v>
      </c>
      <c r="L70" s="21">
        <f t="shared" ca="1" si="8"/>
        <v>0</v>
      </c>
      <c r="M70" s="21">
        <f t="shared" ca="1" si="9"/>
        <v>0</v>
      </c>
      <c r="N70" s="21">
        <f t="shared" ca="1" si="10"/>
        <v>0</v>
      </c>
      <c r="O70" s="21">
        <f t="shared" ca="1" si="11"/>
        <v>0</v>
      </c>
      <c r="P70" s="21">
        <f t="shared" ca="1" si="12"/>
        <v>0</v>
      </c>
      <c r="Q70" s="21">
        <f t="shared" ca="1" si="13"/>
        <v>0</v>
      </c>
      <c r="R70" s="21">
        <f t="shared" ca="1" si="14"/>
        <v>0</v>
      </c>
      <c r="S70" s="21">
        <f t="shared" ca="1" si="15"/>
        <v>0</v>
      </c>
      <c r="T70" s="21">
        <f t="shared" ca="1" si="16"/>
        <v>0</v>
      </c>
      <c r="U70" s="21">
        <f t="shared" ca="1" si="17"/>
        <v>0</v>
      </c>
      <c r="V70" s="21">
        <f t="shared" ca="1" si="18"/>
        <v>0</v>
      </c>
      <c r="W70" s="21">
        <f t="shared" ca="1" si="19"/>
        <v>0</v>
      </c>
      <c r="X70" s="21">
        <f t="shared" ca="1" si="20"/>
        <v>0</v>
      </c>
      <c r="Y70" s="22">
        <f t="shared" ca="1" si="22"/>
        <v>1769519004.0396533</v>
      </c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  <c r="GB70" s="16"/>
      <c r="GC70" s="16"/>
      <c r="GD70" s="16"/>
      <c r="GE70" s="16"/>
      <c r="GF70" s="16"/>
      <c r="GG70" s="16"/>
      <c r="GH70" s="16"/>
      <c r="GI70" s="16"/>
      <c r="GJ70" s="16"/>
      <c r="GK70" s="16"/>
      <c r="GL70" s="16"/>
      <c r="GM70" s="16"/>
      <c r="GN70" s="16"/>
      <c r="GO70" s="16"/>
      <c r="GP70" s="16"/>
      <c r="GQ70" s="16"/>
      <c r="GR70" s="16"/>
      <c r="GS70" s="16"/>
      <c r="GT70" s="16"/>
      <c r="GU70" s="16"/>
      <c r="GV70" s="16"/>
      <c r="GW70" s="16"/>
      <c r="GX70" s="16"/>
      <c r="GY70" s="16"/>
      <c r="GZ70" s="16"/>
      <c r="HA70" s="16"/>
      <c r="HB70" s="16"/>
      <c r="HC70" s="16"/>
      <c r="HD70" s="16"/>
      <c r="HE70" s="16"/>
      <c r="HF70" s="16"/>
      <c r="HG70" s="16"/>
      <c r="HH70" s="16"/>
      <c r="HI70" s="16"/>
      <c r="HJ70" s="16"/>
      <c r="HK70" s="16"/>
      <c r="HL70" s="16"/>
      <c r="HM70" s="16"/>
      <c r="HN70" s="16"/>
      <c r="HO70" s="16"/>
      <c r="HP70" s="16"/>
      <c r="HQ70" s="16"/>
      <c r="HR70" s="16"/>
      <c r="HS70" s="16"/>
      <c r="HT70" s="16"/>
      <c r="HU70" s="16"/>
      <c r="HV70" s="16"/>
      <c r="HW70" s="16"/>
      <c r="HX70" s="16"/>
      <c r="HY70" s="16"/>
      <c r="HZ70" s="16"/>
      <c r="IA70" s="16"/>
      <c r="IB70" s="16"/>
      <c r="IC70" s="16"/>
      <c r="ID70" s="16"/>
    </row>
    <row r="71" spans="1:238" ht="12.75" customHeight="1" x14ac:dyDescent="0.2">
      <c r="A71" s="67" t="s">
        <v>210</v>
      </c>
      <c r="B71" s="20">
        <v>3011</v>
      </c>
      <c r="C71" s="68" t="s">
        <v>198</v>
      </c>
      <c r="D71" s="21">
        <f t="shared" ca="1" si="0"/>
        <v>0</v>
      </c>
      <c r="E71" s="21">
        <f t="shared" ca="1" si="1"/>
        <v>0</v>
      </c>
      <c r="F71" s="21">
        <f t="shared" ca="1" si="2"/>
        <v>0</v>
      </c>
      <c r="G71" s="21">
        <f t="shared" ca="1" si="3"/>
        <v>523805794.41067207</v>
      </c>
      <c r="H71" s="21">
        <f t="shared" ca="1" si="4"/>
        <v>321438.44</v>
      </c>
      <c r="I71" s="21">
        <f t="shared" ca="1" si="5"/>
        <v>67937959.620414987</v>
      </c>
      <c r="J71" s="21">
        <f t="shared" ca="1" si="6"/>
        <v>0</v>
      </c>
      <c r="K71" s="21">
        <f t="shared" ca="1" si="7"/>
        <v>0</v>
      </c>
      <c r="L71" s="21">
        <f t="shared" ca="1" si="8"/>
        <v>0</v>
      </c>
      <c r="M71" s="21">
        <f t="shared" ca="1" si="9"/>
        <v>0</v>
      </c>
      <c r="N71" s="21">
        <f t="shared" ca="1" si="10"/>
        <v>0</v>
      </c>
      <c r="O71" s="21">
        <f t="shared" ca="1" si="11"/>
        <v>0</v>
      </c>
      <c r="P71" s="21">
        <f t="shared" ca="1" si="12"/>
        <v>0</v>
      </c>
      <c r="Q71" s="21">
        <f t="shared" ca="1" si="13"/>
        <v>0</v>
      </c>
      <c r="R71" s="21">
        <f t="shared" ca="1" si="14"/>
        <v>0</v>
      </c>
      <c r="S71" s="21">
        <f t="shared" ca="1" si="15"/>
        <v>0</v>
      </c>
      <c r="T71" s="21">
        <f t="shared" ca="1" si="16"/>
        <v>0</v>
      </c>
      <c r="U71" s="21">
        <f t="shared" ca="1" si="17"/>
        <v>0</v>
      </c>
      <c r="V71" s="21">
        <f t="shared" ca="1" si="18"/>
        <v>0</v>
      </c>
      <c r="W71" s="21">
        <f t="shared" ca="1" si="19"/>
        <v>0</v>
      </c>
      <c r="X71" s="21">
        <f t="shared" ca="1" si="20"/>
        <v>0</v>
      </c>
      <c r="Y71" s="22">
        <f t="shared" ca="1" si="22"/>
        <v>592065192.4710871</v>
      </c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  <c r="BC71" s="16"/>
      <c r="BD71" s="16"/>
      <c r="BE71" s="16"/>
      <c r="BF71" s="16"/>
      <c r="BG71" s="16"/>
      <c r="BH71" s="16"/>
      <c r="BI71" s="16"/>
      <c r="BJ71" s="16"/>
      <c r="BK71" s="16"/>
      <c r="BL71" s="16"/>
      <c r="BM71" s="16"/>
      <c r="BN71" s="16"/>
      <c r="BO71" s="16"/>
      <c r="BP71" s="16"/>
      <c r="BQ71" s="16"/>
      <c r="BR71" s="16"/>
      <c r="BS71" s="16"/>
      <c r="BT71" s="16"/>
      <c r="BU71" s="16"/>
      <c r="BV71" s="16"/>
      <c r="BW71" s="16"/>
      <c r="BX71" s="16"/>
      <c r="BY71" s="16"/>
      <c r="BZ71" s="16"/>
      <c r="CA71" s="16"/>
      <c r="CB71" s="16"/>
      <c r="CC71" s="16"/>
      <c r="CD71" s="16"/>
      <c r="CE71" s="16"/>
      <c r="CF71" s="16"/>
      <c r="CG71" s="16"/>
      <c r="CH71" s="16"/>
      <c r="CI71" s="16"/>
      <c r="CJ71" s="16"/>
      <c r="CK71" s="16"/>
      <c r="CL71" s="16"/>
      <c r="CM71" s="16"/>
      <c r="CN71" s="16"/>
      <c r="CO71" s="16"/>
      <c r="CP71" s="16"/>
      <c r="CQ71" s="16"/>
      <c r="CR71" s="16"/>
      <c r="CS71" s="16"/>
      <c r="CT71" s="16"/>
      <c r="CU71" s="16"/>
      <c r="CV71" s="16"/>
      <c r="CW71" s="16"/>
      <c r="CX71" s="16"/>
      <c r="CY71" s="16"/>
      <c r="CZ71" s="16"/>
      <c r="DA71" s="16"/>
      <c r="DB71" s="16"/>
      <c r="DC71" s="16"/>
      <c r="DD71" s="16"/>
      <c r="DE71" s="16"/>
      <c r="DF71" s="16"/>
      <c r="DG71" s="16"/>
      <c r="DH71" s="16"/>
      <c r="DI71" s="16"/>
      <c r="DJ71" s="16"/>
      <c r="DK71" s="16"/>
      <c r="DL71" s="16"/>
      <c r="DM71" s="16"/>
      <c r="DN71" s="16"/>
      <c r="DO71" s="16"/>
      <c r="DP71" s="16"/>
      <c r="DQ71" s="16"/>
      <c r="DR71" s="16"/>
      <c r="DS71" s="16"/>
      <c r="DT71" s="16"/>
      <c r="DU71" s="16"/>
      <c r="DV71" s="16"/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  <c r="GB71" s="16"/>
      <c r="GC71" s="16"/>
      <c r="GD71" s="16"/>
      <c r="GE71" s="16"/>
      <c r="GF71" s="16"/>
      <c r="GG71" s="16"/>
      <c r="GH71" s="16"/>
      <c r="GI71" s="16"/>
      <c r="GJ71" s="16"/>
      <c r="GK71" s="16"/>
      <c r="GL71" s="16"/>
      <c r="GM71" s="16"/>
      <c r="GN71" s="16"/>
      <c r="GO71" s="16"/>
      <c r="GP71" s="16"/>
      <c r="GQ71" s="16"/>
      <c r="GR71" s="16"/>
      <c r="GS71" s="16"/>
      <c r="GT71" s="16"/>
      <c r="GU71" s="16"/>
      <c r="GV71" s="16"/>
      <c r="GW71" s="16"/>
      <c r="GX71" s="16"/>
      <c r="GY71" s="16"/>
      <c r="GZ71" s="16"/>
      <c r="HA71" s="16"/>
      <c r="HB71" s="16"/>
      <c r="HC71" s="16"/>
      <c r="HD71" s="16"/>
      <c r="HE71" s="16"/>
      <c r="HF71" s="16"/>
      <c r="HG71" s="16"/>
      <c r="HH71" s="16"/>
      <c r="HI71" s="16"/>
      <c r="HJ71" s="16"/>
      <c r="HK71" s="16"/>
      <c r="HL71" s="16"/>
      <c r="HM71" s="16"/>
      <c r="HN71" s="16"/>
      <c r="HO71" s="16"/>
      <c r="HP71" s="16"/>
      <c r="HQ71" s="16"/>
      <c r="HR71" s="16"/>
      <c r="HS71" s="16"/>
      <c r="HT71" s="16"/>
      <c r="HU71" s="16"/>
      <c r="HV71" s="16"/>
      <c r="HW71" s="16"/>
      <c r="HX71" s="16"/>
      <c r="HY71" s="16"/>
      <c r="HZ71" s="16"/>
      <c r="IA71" s="16"/>
      <c r="IB71" s="16"/>
      <c r="IC71" s="16"/>
      <c r="ID71" s="16"/>
    </row>
    <row r="72" spans="1:238" ht="12.75" customHeight="1" x14ac:dyDescent="0.2">
      <c r="A72" s="67" t="s">
        <v>211</v>
      </c>
      <c r="B72" s="20">
        <v>3012</v>
      </c>
      <c r="C72" s="68" t="s">
        <v>198</v>
      </c>
      <c r="D72" s="21">
        <f t="shared" ref="D72:D76" ca="1" si="23">IFERROR(INDIRECT("'"&amp;$B$2&amp;"'!"&amp;ADDRESS(MATCH($B72,INDIRECT("'"&amp;$B$2&amp;"'!$B$1:$B$1095"),0),MATCH(D$5,INDIRECT("'"&amp;$B$2&amp;"'!5:5"),0))),0)</f>
        <v>0</v>
      </c>
      <c r="E72" s="21">
        <f t="shared" ref="E72:E76" ca="1" si="24">IFERROR(INDIRECT("'"&amp;$B$2&amp;"'!"&amp;ADDRESS(MATCH($B72,INDIRECT("'"&amp;$B$2&amp;"'!$B$1:$B$1095"),0),MATCH(D$5,INDIRECT("'"&amp;$B$2&amp;"'!5:5"),0)+1)),0)</f>
        <v>0</v>
      </c>
      <c r="F72" s="21">
        <f t="shared" ref="F72:F76" ca="1" si="25">IFERROR(INDIRECT("'"&amp;$B$2&amp;"'!"&amp;ADDRESS(MATCH($B72,INDIRECT("'"&amp;$B$2&amp;"'!$B$1:$B$1095"),0),MATCH(D$5,INDIRECT("'"&amp;$B$2&amp;"'!5:5"),0)+2)),0)</f>
        <v>0</v>
      </c>
      <c r="G72" s="21">
        <f t="shared" ref="G72:G76" ca="1" si="26">IFERROR(INDIRECT("'"&amp;$B$2&amp;"'!"&amp;ADDRESS(MATCH($B72,INDIRECT("'"&amp;$B$2&amp;"'!$B$1:$B$1095"),0),MATCH(G$5,INDIRECT("'"&amp;$B$2&amp;"'!5:5"),0))),0)</f>
        <v>523021604.57999766</v>
      </c>
      <c r="H72" s="21">
        <f t="shared" ref="H72:H76" ca="1" si="27">IFERROR(INDIRECT("'"&amp;$B$2&amp;"'!"&amp;ADDRESS(MATCH($B72,INDIRECT("'"&amp;$B$2&amp;"'!$B$1:$B$1095"),0),MATCH(G$5,INDIRECT("'"&amp;$B$2&amp;"'!5:5"),0)+1)),0)</f>
        <v>132842404.29000005</v>
      </c>
      <c r="I72" s="21">
        <f t="shared" ref="I72:I76" ca="1" si="28">IFERROR(INDIRECT("'"&amp;$B$2&amp;"'!"&amp;ADDRESS(MATCH($B72,INDIRECT("'"&amp;$B$2&amp;"'!$B$1:$B$1095"),0),MATCH(G$5,INDIRECT("'"&amp;$B$2&amp;"'!5:5"),0)+2)),0)</f>
        <v>109626706.61000004</v>
      </c>
      <c r="J72" s="21">
        <f t="shared" ref="J72:J76" ca="1" si="29">IFERROR(INDIRECT("'"&amp;$B$2&amp;"'!"&amp;ADDRESS(MATCH($B72,INDIRECT("'"&amp;$B$2&amp;"'!$B$1:$B$1095"),0),MATCH(J$5,INDIRECT("'"&amp;$B$2&amp;"'!5:5"),0))),0)</f>
        <v>0</v>
      </c>
      <c r="K72" s="21">
        <f t="shared" ref="K72:K76" ca="1" si="30">IFERROR(INDIRECT("'"&amp;$B$2&amp;"'!"&amp;ADDRESS(MATCH($B72,INDIRECT("'"&amp;$B$2&amp;"'!$B$1:$B$1095"),0),MATCH(J$5,INDIRECT("'"&amp;$B$2&amp;"'!5:5"),0)+1)),0)</f>
        <v>0</v>
      </c>
      <c r="L72" s="21">
        <f t="shared" ref="L72:L76" ca="1" si="31">IFERROR(INDIRECT("'"&amp;$B$2&amp;"'!"&amp;ADDRESS(MATCH($B72,INDIRECT("'"&amp;$B$2&amp;"'!$B$1:$B$1095"),0),MATCH(J$5,INDIRECT("'"&amp;$B$2&amp;"'!5:5"),0)+2)),0)</f>
        <v>0</v>
      </c>
      <c r="M72" s="21">
        <f t="shared" ref="M72:M76" ca="1" si="32">IFERROR(INDIRECT("'"&amp;$B$2&amp;"'!"&amp;ADDRESS(MATCH($B72,INDIRECT("'"&amp;$B$2&amp;"'!$B$1:$B$1095"),0),MATCH(M$5,INDIRECT("'"&amp;$B$2&amp;"'!5:5"),0))),0)</f>
        <v>0</v>
      </c>
      <c r="N72" s="21">
        <f t="shared" ref="N72:N76" ca="1" si="33">IFERROR(INDIRECT("'"&amp;$B$2&amp;"'!"&amp;ADDRESS(MATCH($B72,INDIRECT("'"&amp;$B$2&amp;"'!$B$1:$B$1095"),0),MATCH(M$5,INDIRECT("'"&amp;$B$2&amp;"'!5:5"),0)+1)),0)</f>
        <v>0</v>
      </c>
      <c r="O72" s="21">
        <f t="shared" ref="O72:O76" ca="1" si="34">IFERROR(INDIRECT("'"&amp;$B$2&amp;"'!"&amp;ADDRESS(MATCH($B72,INDIRECT("'"&amp;$B$2&amp;"'!$B$1:$B$1095"),0),MATCH(M$5,INDIRECT("'"&amp;$B$2&amp;"'!5:5"),0)+2)),0)</f>
        <v>0</v>
      </c>
      <c r="P72" s="21">
        <f t="shared" ref="P72:P76" ca="1" si="35">IFERROR(INDIRECT("'"&amp;$B$2&amp;"'!"&amp;ADDRESS(MATCH($B72,INDIRECT("'"&amp;$B$2&amp;"'!$B$1:$B$1095"),0),MATCH(P$5,INDIRECT("'"&amp;$B$2&amp;"'!5:5"),0))),0)</f>
        <v>0</v>
      </c>
      <c r="Q72" s="21">
        <f t="shared" ref="Q72:Q76" ca="1" si="36">IFERROR(INDIRECT("'"&amp;$B$2&amp;"'!"&amp;ADDRESS(MATCH($B72,INDIRECT("'"&amp;$B$2&amp;"'!$B$1:$B$1095"),0),MATCH(P$5,INDIRECT("'"&amp;$B$2&amp;"'!5:5"),0)+1)),0)</f>
        <v>0</v>
      </c>
      <c r="R72" s="21">
        <f t="shared" ref="R72:R76" ca="1" si="37">IFERROR(INDIRECT("'"&amp;$B$2&amp;"'!"&amp;ADDRESS(MATCH($B72,INDIRECT("'"&amp;$B$2&amp;"'!$B$1:$B$1095"),0),MATCH(P$5,INDIRECT("'"&amp;$B$2&amp;"'!5:5"),0)+2)),0)</f>
        <v>0</v>
      </c>
      <c r="S72" s="21">
        <f t="shared" ref="S72:S76" ca="1" si="38">IFERROR(INDIRECT("'"&amp;$B$2&amp;"'!"&amp;ADDRESS(MATCH($B72,INDIRECT("'"&amp;$B$2&amp;"'!$B$1:$B$1095"),0),MATCH(S$5,INDIRECT("'"&amp;$B$2&amp;"'!5:5"),0))),0)</f>
        <v>0</v>
      </c>
      <c r="T72" s="21">
        <f t="shared" ref="T72:T76" ca="1" si="39">IFERROR(INDIRECT("'"&amp;$B$2&amp;"'!"&amp;ADDRESS(MATCH($B72,INDIRECT("'"&amp;$B$2&amp;"'!$B$1:$B$1095"),0),MATCH(S$5,INDIRECT("'"&amp;$B$2&amp;"'!5:5"),0)+1)),0)</f>
        <v>0</v>
      </c>
      <c r="U72" s="21">
        <f t="shared" ref="U72:U76" ca="1" si="40">IFERROR(INDIRECT("'"&amp;$B$2&amp;"'!"&amp;ADDRESS(MATCH($B72,INDIRECT("'"&amp;$B$2&amp;"'!$B$1:$B$1095"),0),MATCH(S$5,INDIRECT("'"&amp;$B$2&amp;"'!5:5"),0)+2)),0)</f>
        <v>0</v>
      </c>
      <c r="V72" s="21">
        <f t="shared" ref="V72:V76" ca="1" si="41">IFERROR(INDIRECT("'"&amp;$B$2&amp;"'!"&amp;ADDRESS(MATCH($B72,INDIRECT("'"&amp;$B$2&amp;"'!$B$1:$B$1095"),0),MATCH(V$5,INDIRECT("'"&amp;$B$2&amp;"'!5:5"),0))),0)</f>
        <v>0</v>
      </c>
      <c r="W72" s="21">
        <f t="shared" ref="W72:W76" ca="1" si="42">IFERROR(INDIRECT("'"&amp;$B$2&amp;"'!"&amp;ADDRESS(MATCH($B72,INDIRECT("'"&amp;$B$2&amp;"'!$B$1:$B$1095"),0),MATCH(V$5,INDIRECT("'"&amp;$B$2&amp;"'!5:5"),0)+1)),0)</f>
        <v>0</v>
      </c>
      <c r="X72" s="21">
        <f t="shared" ref="X72:X76" ca="1" si="43">IFERROR(INDIRECT("'"&amp;$B$2&amp;"'!"&amp;ADDRESS(MATCH($B72,INDIRECT("'"&amp;$B$2&amp;"'!$B$1:$B$1095"),0),MATCH(V$5,INDIRECT("'"&amp;$B$2&amp;"'!5:5"),0)+2)),0)</f>
        <v>0</v>
      </c>
      <c r="Y72" s="22">
        <f t="shared" ca="1" si="22"/>
        <v>765490715.47999775</v>
      </c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  <c r="AU72" s="16"/>
      <c r="AV72" s="16"/>
      <c r="AW72" s="16"/>
      <c r="AX72" s="16"/>
      <c r="AY72" s="16"/>
      <c r="AZ72" s="16"/>
      <c r="BA72" s="16"/>
      <c r="BB72" s="16"/>
      <c r="BC72" s="16"/>
      <c r="BD72" s="16"/>
      <c r="BE72" s="16"/>
      <c r="BF72" s="16"/>
      <c r="BG72" s="16"/>
      <c r="BH72" s="16"/>
      <c r="BI72" s="16"/>
      <c r="BJ72" s="16"/>
      <c r="BK72" s="16"/>
      <c r="BL72" s="16"/>
      <c r="BM72" s="16"/>
      <c r="BN72" s="16"/>
      <c r="BO72" s="16"/>
      <c r="BP72" s="16"/>
      <c r="BQ72" s="16"/>
      <c r="BR72" s="16"/>
      <c r="BS72" s="16"/>
      <c r="BT72" s="16"/>
      <c r="BU72" s="16"/>
      <c r="BV72" s="16"/>
      <c r="BW72" s="16"/>
      <c r="BX72" s="16"/>
      <c r="BY72" s="16"/>
      <c r="BZ72" s="16"/>
      <c r="CA72" s="16"/>
      <c r="CB72" s="16"/>
      <c r="CC72" s="16"/>
      <c r="CD72" s="16"/>
      <c r="CE72" s="16"/>
      <c r="CF72" s="16"/>
      <c r="CG72" s="16"/>
      <c r="CH72" s="16"/>
      <c r="CI72" s="16"/>
      <c r="CJ72" s="16"/>
      <c r="CK72" s="16"/>
      <c r="CL72" s="16"/>
      <c r="CM72" s="16"/>
      <c r="CN72" s="16"/>
      <c r="CO72" s="16"/>
      <c r="CP72" s="16"/>
      <c r="CQ72" s="16"/>
      <c r="CR72" s="16"/>
      <c r="CS72" s="16"/>
      <c r="CT72" s="16"/>
      <c r="CU72" s="16"/>
      <c r="CV72" s="16"/>
      <c r="CW72" s="16"/>
      <c r="CX72" s="16"/>
      <c r="CY72" s="16"/>
      <c r="CZ72" s="16"/>
      <c r="DA72" s="16"/>
      <c r="DB72" s="16"/>
      <c r="DC72" s="16"/>
      <c r="DD72" s="16"/>
      <c r="DE72" s="16"/>
      <c r="DF72" s="16"/>
      <c r="DG72" s="16"/>
      <c r="DH72" s="16"/>
      <c r="DI72" s="16"/>
      <c r="DJ72" s="16"/>
      <c r="DK72" s="16"/>
      <c r="DL72" s="16"/>
      <c r="DM72" s="16"/>
      <c r="DN72" s="16"/>
      <c r="DO72" s="16"/>
      <c r="DP72" s="16"/>
      <c r="DQ72" s="16"/>
      <c r="DR72" s="16"/>
      <c r="DS72" s="16"/>
      <c r="DT72" s="16"/>
      <c r="DU72" s="16"/>
      <c r="DV72" s="16"/>
      <c r="DW72" s="16"/>
      <c r="DX72" s="16"/>
      <c r="DY72" s="16"/>
      <c r="DZ72" s="16"/>
      <c r="EA72" s="16"/>
      <c r="EB72" s="16"/>
      <c r="EC72" s="16"/>
      <c r="ED72" s="16"/>
      <c r="EE72" s="16"/>
      <c r="EF72" s="16"/>
      <c r="EG72" s="16"/>
      <c r="EH72" s="16"/>
      <c r="EI72" s="16"/>
      <c r="EJ72" s="16"/>
      <c r="EK72" s="16"/>
      <c r="EL72" s="16"/>
      <c r="EM72" s="16"/>
      <c r="EN72" s="16"/>
      <c r="EO72" s="16"/>
      <c r="EP72" s="16"/>
      <c r="EQ72" s="16"/>
      <c r="ER72" s="16"/>
      <c r="ES72" s="16"/>
      <c r="ET72" s="16"/>
      <c r="EU72" s="16"/>
      <c r="EV72" s="16"/>
      <c r="EW72" s="16"/>
      <c r="EX72" s="16"/>
      <c r="EY72" s="16"/>
      <c r="EZ72" s="16"/>
      <c r="FA72" s="16"/>
      <c r="FB72" s="16"/>
      <c r="FC72" s="16"/>
      <c r="FD72" s="16"/>
      <c r="FE72" s="16"/>
      <c r="FF72" s="16"/>
      <c r="FG72" s="16"/>
      <c r="FH72" s="16"/>
      <c r="FI72" s="16"/>
      <c r="FJ72" s="16"/>
      <c r="FK72" s="16"/>
      <c r="FL72" s="16"/>
      <c r="FM72" s="16"/>
      <c r="FN72" s="16"/>
      <c r="FO72" s="16"/>
      <c r="FP72" s="16"/>
      <c r="FQ72" s="16"/>
      <c r="FR72" s="16"/>
      <c r="FS72" s="16"/>
      <c r="FT72" s="16"/>
      <c r="FU72" s="16"/>
      <c r="FV72" s="16"/>
      <c r="FW72" s="16"/>
      <c r="FX72" s="16"/>
      <c r="FY72" s="16"/>
      <c r="FZ72" s="16"/>
      <c r="GA72" s="16"/>
      <c r="GB72" s="16"/>
      <c r="GC72" s="16"/>
      <c r="GD72" s="16"/>
      <c r="GE72" s="16"/>
      <c r="GF72" s="16"/>
      <c r="GG72" s="16"/>
      <c r="GH72" s="16"/>
      <c r="GI72" s="16"/>
      <c r="GJ72" s="16"/>
      <c r="GK72" s="16"/>
      <c r="GL72" s="16"/>
      <c r="GM72" s="16"/>
      <c r="GN72" s="16"/>
      <c r="GO72" s="16"/>
      <c r="GP72" s="16"/>
      <c r="GQ72" s="16"/>
      <c r="GR72" s="16"/>
      <c r="GS72" s="16"/>
      <c r="GT72" s="16"/>
      <c r="GU72" s="16"/>
      <c r="GV72" s="16"/>
      <c r="GW72" s="16"/>
      <c r="GX72" s="16"/>
      <c r="GY72" s="16"/>
      <c r="GZ72" s="16"/>
      <c r="HA72" s="16"/>
      <c r="HB72" s="16"/>
      <c r="HC72" s="16"/>
      <c r="HD72" s="16"/>
      <c r="HE72" s="16"/>
      <c r="HF72" s="16"/>
      <c r="HG72" s="16"/>
      <c r="HH72" s="16"/>
      <c r="HI72" s="16"/>
      <c r="HJ72" s="16"/>
      <c r="HK72" s="16"/>
      <c r="HL72" s="16"/>
      <c r="HM72" s="16"/>
      <c r="HN72" s="16"/>
      <c r="HO72" s="16"/>
      <c r="HP72" s="16"/>
      <c r="HQ72" s="16"/>
      <c r="HR72" s="16"/>
      <c r="HS72" s="16"/>
      <c r="HT72" s="16"/>
      <c r="HU72" s="16"/>
      <c r="HV72" s="16"/>
      <c r="HW72" s="16"/>
      <c r="HX72" s="16"/>
      <c r="HY72" s="16"/>
      <c r="HZ72" s="16"/>
      <c r="IA72" s="16"/>
      <c r="IB72" s="16"/>
      <c r="IC72" s="16"/>
      <c r="ID72" s="16"/>
    </row>
    <row r="73" spans="1:238" s="16" customFormat="1" x14ac:dyDescent="0.2">
      <c r="A73" s="67" t="s">
        <v>212</v>
      </c>
      <c r="B73" s="20">
        <v>3015</v>
      </c>
      <c r="C73" s="68" t="s">
        <v>198</v>
      </c>
      <c r="D73" s="21">
        <f t="shared" ca="1" si="23"/>
        <v>0</v>
      </c>
      <c r="E73" s="21">
        <f t="shared" ca="1" si="24"/>
        <v>0</v>
      </c>
      <c r="F73" s="21">
        <f t="shared" ca="1" si="25"/>
        <v>0</v>
      </c>
      <c r="G73" s="21">
        <f t="shared" ca="1" si="26"/>
        <v>3344264.45</v>
      </c>
      <c r="H73" s="21">
        <f t="shared" ca="1" si="27"/>
        <v>3333070.98</v>
      </c>
      <c r="I73" s="21">
        <f t="shared" ca="1" si="28"/>
        <v>0</v>
      </c>
      <c r="J73" s="21">
        <f t="shared" ca="1" si="29"/>
        <v>0</v>
      </c>
      <c r="K73" s="21">
        <f t="shared" ca="1" si="30"/>
        <v>0</v>
      </c>
      <c r="L73" s="21">
        <f t="shared" ca="1" si="31"/>
        <v>0</v>
      </c>
      <c r="M73" s="21">
        <f t="shared" ca="1" si="32"/>
        <v>0</v>
      </c>
      <c r="N73" s="21">
        <f t="shared" ca="1" si="33"/>
        <v>0</v>
      </c>
      <c r="O73" s="21">
        <f t="shared" ca="1" si="34"/>
        <v>0</v>
      </c>
      <c r="P73" s="21">
        <f t="shared" ca="1" si="35"/>
        <v>0</v>
      </c>
      <c r="Q73" s="21">
        <f t="shared" ca="1" si="36"/>
        <v>0</v>
      </c>
      <c r="R73" s="21">
        <f t="shared" ca="1" si="37"/>
        <v>0</v>
      </c>
      <c r="S73" s="21">
        <f t="shared" ca="1" si="38"/>
        <v>0</v>
      </c>
      <c r="T73" s="21">
        <f t="shared" ca="1" si="39"/>
        <v>0</v>
      </c>
      <c r="U73" s="21">
        <f t="shared" ca="1" si="40"/>
        <v>0</v>
      </c>
      <c r="V73" s="21">
        <f t="shared" ca="1" si="41"/>
        <v>0</v>
      </c>
      <c r="W73" s="21">
        <f t="shared" ca="1" si="42"/>
        <v>0</v>
      </c>
      <c r="X73" s="21">
        <f t="shared" ca="1" si="43"/>
        <v>0</v>
      </c>
      <c r="Y73" s="22">
        <f t="shared" ca="1" si="22"/>
        <v>6677335.4299999997</v>
      </c>
    </row>
    <row r="74" spans="1:238" s="16" customFormat="1" x14ac:dyDescent="0.2">
      <c r="A74" s="67" t="s">
        <v>213</v>
      </c>
      <c r="B74" s="20">
        <v>3016</v>
      </c>
      <c r="C74" s="68" t="s">
        <v>198</v>
      </c>
      <c r="D74" s="21">
        <f t="shared" ca="1" si="23"/>
        <v>0</v>
      </c>
      <c r="E74" s="21">
        <f t="shared" ca="1" si="24"/>
        <v>0</v>
      </c>
      <c r="F74" s="21">
        <f t="shared" ca="1" si="25"/>
        <v>0</v>
      </c>
      <c r="G74" s="21">
        <f t="shared" ca="1" si="26"/>
        <v>142379574.90998343</v>
      </c>
      <c r="H74" s="21">
        <f t="shared" ca="1" si="27"/>
        <v>0</v>
      </c>
      <c r="I74" s="21">
        <f t="shared" ca="1" si="28"/>
        <v>19835002.420000013</v>
      </c>
      <c r="J74" s="21">
        <f t="shared" ca="1" si="29"/>
        <v>0</v>
      </c>
      <c r="K74" s="21">
        <f t="shared" ca="1" si="30"/>
        <v>0</v>
      </c>
      <c r="L74" s="21">
        <f t="shared" ca="1" si="31"/>
        <v>0</v>
      </c>
      <c r="M74" s="21">
        <f t="shared" ca="1" si="32"/>
        <v>0</v>
      </c>
      <c r="N74" s="21">
        <f t="shared" ca="1" si="33"/>
        <v>0</v>
      </c>
      <c r="O74" s="21">
        <f t="shared" ca="1" si="34"/>
        <v>0</v>
      </c>
      <c r="P74" s="21">
        <f t="shared" ca="1" si="35"/>
        <v>0</v>
      </c>
      <c r="Q74" s="21">
        <f t="shared" ca="1" si="36"/>
        <v>0</v>
      </c>
      <c r="R74" s="21">
        <f t="shared" ca="1" si="37"/>
        <v>0</v>
      </c>
      <c r="S74" s="21">
        <f t="shared" ca="1" si="38"/>
        <v>0</v>
      </c>
      <c r="T74" s="21">
        <f t="shared" ca="1" si="39"/>
        <v>0</v>
      </c>
      <c r="U74" s="21">
        <f t="shared" ca="1" si="40"/>
        <v>0</v>
      </c>
      <c r="V74" s="21">
        <f t="shared" ca="1" si="41"/>
        <v>0</v>
      </c>
      <c r="W74" s="21">
        <f t="shared" ca="1" si="42"/>
        <v>0</v>
      </c>
      <c r="X74" s="21">
        <f t="shared" ca="1" si="43"/>
        <v>0</v>
      </c>
      <c r="Y74" s="22">
        <f t="shared" ca="1" si="22"/>
        <v>162214577.32998344</v>
      </c>
    </row>
    <row r="75" spans="1:238" s="16" customFormat="1" x14ac:dyDescent="0.2">
      <c r="A75" s="67" t="s">
        <v>214</v>
      </c>
      <c r="B75" s="20">
        <v>3017</v>
      </c>
      <c r="C75" s="68" t="s">
        <v>198</v>
      </c>
      <c r="D75" s="21">
        <f t="shared" ca="1" si="23"/>
        <v>0</v>
      </c>
      <c r="E75" s="21">
        <f t="shared" ca="1" si="24"/>
        <v>0</v>
      </c>
      <c r="F75" s="21">
        <f t="shared" ca="1" si="25"/>
        <v>0</v>
      </c>
      <c r="G75" s="21">
        <f t="shared" ca="1" si="26"/>
        <v>391935996.42978501</v>
      </c>
      <c r="H75" s="21">
        <f t="shared" ca="1" si="27"/>
        <v>278682243.05999959</v>
      </c>
      <c r="I75" s="21">
        <f t="shared" ca="1" si="28"/>
        <v>1184.82</v>
      </c>
      <c r="J75" s="21">
        <f t="shared" ca="1" si="29"/>
        <v>0</v>
      </c>
      <c r="K75" s="21">
        <f t="shared" ca="1" si="30"/>
        <v>0</v>
      </c>
      <c r="L75" s="21">
        <f t="shared" ca="1" si="31"/>
        <v>0</v>
      </c>
      <c r="M75" s="21">
        <f t="shared" ca="1" si="32"/>
        <v>0</v>
      </c>
      <c r="N75" s="21">
        <f t="shared" ca="1" si="33"/>
        <v>0</v>
      </c>
      <c r="O75" s="21">
        <f t="shared" ca="1" si="34"/>
        <v>0</v>
      </c>
      <c r="P75" s="21">
        <f t="shared" ca="1" si="35"/>
        <v>0</v>
      </c>
      <c r="Q75" s="21">
        <f t="shared" ca="1" si="36"/>
        <v>0</v>
      </c>
      <c r="R75" s="21">
        <f t="shared" ca="1" si="37"/>
        <v>0</v>
      </c>
      <c r="S75" s="21">
        <f t="shared" ca="1" si="38"/>
        <v>0</v>
      </c>
      <c r="T75" s="21">
        <f t="shared" ca="1" si="39"/>
        <v>0</v>
      </c>
      <c r="U75" s="21">
        <f t="shared" ca="1" si="40"/>
        <v>0</v>
      </c>
      <c r="V75" s="21">
        <f t="shared" ca="1" si="41"/>
        <v>0</v>
      </c>
      <c r="W75" s="21">
        <f t="shared" ca="1" si="42"/>
        <v>0</v>
      </c>
      <c r="X75" s="21">
        <f t="shared" ca="1" si="43"/>
        <v>0</v>
      </c>
      <c r="Y75" s="22">
        <f t="shared" ca="1" si="22"/>
        <v>670619424.30978465</v>
      </c>
    </row>
    <row r="76" spans="1:238" s="16" customFormat="1" x14ac:dyDescent="0.2">
      <c r="A76" s="67" t="s">
        <v>215</v>
      </c>
      <c r="B76" s="20">
        <v>3018</v>
      </c>
      <c r="C76" s="68" t="s">
        <v>198</v>
      </c>
      <c r="D76" s="21">
        <f t="shared" ca="1" si="23"/>
        <v>0</v>
      </c>
      <c r="E76" s="21">
        <f t="shared" ca="1" si="24"/>
        <v>0</v>
      </c>
      <c r="F76" s="21">
        <f t="shared" ca="1" si="25"/>
        <v>0</v>
      </c>
      <c r="G76" s="21">
        <f t="shared" ca="1" si="26"/>
        <v>4536519708.6000423</v>
      </c>
      <c r="H76" s="21">
        <f t="shared" ca="1" si="27"/>
        <v>34000994.459999986</v>
      </c>
      <c r="I76" s="21">
        <f t="shared" ca="1" si="28"/>
        <v>103024.07</v>
      </c>
      <c r="J76" s="21">
        <f t="shared" ca="1" si="29"/>
        <v>0</v>
      </c>
      <c r="K76" s="21">
        <f t="shared" ca="1" si="30"/>
        <v>0</v>
      </c>
      <c r="L76" s="21">
        <f t="shared" ca="1" si="31"/>
        <v>0</v>
      </c>
      <c r="M76" s="21">
        <f t="shared" ca="1" si="32"/>
        <v>0</v>
      </c>
      <c r="N76" s="21">
        <f t="shared" ca="1" si="33"/>
        <v>0</v>
      </c>
      <c r="O76" s="21">
        <f t="shared" ca="1" si="34"/>
        <v>0</v>
      </c>
      <c r="P76" s="21">
        <f t="shared" ca="1" si="35"/>
        <v>0</v>
      </c>
      <c r="Q76" s="21">
        <f t="shared" ca="1" si="36"/>
        <v>0</v>
      </c>
      <c r="R76" s="21">
        <f t="shared" ca="1" si="37"/>
        <v>0</v>
      </c>
      <c r="S76" s="21">
        <f t="shared" ca="1" si="38"/>
        <v>0</v>
      </c>
      <c r="T76" s="21">
        <f t="shared" ca="1" si="39"/>
        <v>0</v>
      </c>
      <c r="U76" s="21">
        <f t="shared" ca="1" si="40"/>
        <v>0</v>
      </c>
      <c r="V76" s="21">
        <f t="shared" ca="1" si="41"/>
        <v>0</v>
      </c>
      <c r="W76" s="21">
        <f t="shared" ca="1" si="42"/>
        <v>0</v>
      </c>
      <c r="X76" s="21">
        <f t="shared" ca="1" si="43"/>
        <v>0</v>
      </c>
      <c r="Y76" s="22">
        <f t="shared" ca="1" si="22"/>
        <v>4570623727.1300421</v>
      </c>
    </row>
    <row r="77" spans="1:238" s="16" customFormat="1" x14ac:dyDescent="0.2">
      <c r="A77" s="69" t="s">
        <v>216</v>
      </c>
      <c r="B77" s="55">
        <v>9000</v>
      </c>
      <c r="C77" s="68" t="s">
        <v>217</v>
      </c>
      <c r="D77" s="56">
        <f t="shared" ref="D77:Y77" ca="1" si="44">SUMIF($C$7:$C$76,"HD",D$7:D$76)</f>
        <v>0</v>
      </c>
      <c r="E77" s="56">
        <f t="shared" ca="1" si="44"/>
        <v>0</v>
      </c>
      <c r="F77" s="56">
        <f t="shared" ca="1" si="44"/>
        <v>0</v>
      </c>
      <c r="G77" s="56">
        <f t="shared" ca="1" si="44"/>
        <v>0</v>
      </c>
      <c r="H77" s="56">
        <f t="shared" ca="1" si="44"/>
        <v>0</v>
      </c>
      <c r="I77" s="56">
        <f t="shared" ca="1" si="44"/>
        <v>0</v>
      </c>
      <c r="J77" s="56">
        <f t="shared" ca="1" si="44"/>
        <v>0</v>
      </c>
      <c r="K77" s="56">
        <f t="shared" ca="1" si="44"/>
        <v>0</v>
      </c>
      <c r="L77" s="56">
        <f t="shared" ca="1" si="44"/>
        <v>0</v>
      </c>
      <c r="M77" s="56">
        <f t="shared" ca="1" si="44"/>
        <v>0</v>
      </c>
      <c r="N77" s="56">
        <f t="shared" ca="1" si="44"/>
        <v>0</v>
      </c>
      <c r="O77" s="56">
        <f t="shared" ca="1" si="44"/>
        <v>0</v>
      </c>
      <c r="P77" s="56">
        <f t="shared" ca="1" si="44"/>
        <v>0</v>
      </c>
      <c r="Q77" s="56">
        <f t="shared" ca="1" si="44"/>
        <v>0</v>
      </c>
      <c r="R77" s="56">
        <f t="shared" ca="1" si="44"/>
        <v>0</v>
      </c>
      <c r="S77" s="56">
        <f t="shared" ca="1" si="44"/>
        <v>0</v>
      </c>
      <c r="T77" s="56">
        <f t="shared" ca="1" si="44"/>
        <v>0</v>
      </c>
      <c r="U77" s="56">
        <f t="shared" ca="1" si="44"/>
        <v>0</v>
      </c>
      <c r="V77" s="56">
        <f t="shared" ca="1" si="44"/>
        <v>0</v>
      </c>
      <c r="W77" s="56">
        <f t="shared" ca="1" si="44"/>
        <v>0</v>
      </c>
      <c r="X77" s="56">
        <f t="shared" ca="1" si="44"/>
        <v>0</v>
      </c>
      <c r="Y77" s="56">
        <f t="shared" ca="1" si="44"/>
        <v>0</v>
      </c>
    </row>
    <row r="78" spans="1:238" s="16" customFormat="1" x14ac:dyDescent="0.2">
      <c r="A78" s="69" t="s">
        <v>218</v>
      </c>
      <c r="B78" s="55">
        <v>9001</v>
      </c>
      <c r="C78" s="68" t="s">
        <v>219</v>
      </c>
      <c r="D78" s="56">
        <f t="shared" ref="D78:Y78" ca="1" si="45">SUMIF($C$7:$C$76,"H",D$7:D$76)+SUMIF($C$7:$C$76,"E",D$7:D$76)</f>
        <v>19902961.140000001</v>
      </c>
      <c r="E78" s="56">
        <f t="shared" ca="1" si="45"/>
        <v>0</v>
      </c>
      <c r="F78" s="56">
        <f t="shared" ca="1" si="45"/>
        <v>20000</v>
      </c>
      <c r="G78" s="56">
        <f t="shared" ca="1" si="45"/>
        <v>12472756610.574532</v>
      </c>
      <c r="H78" s="56">
        <f t="shared" ca="1" si="45"/>
        <v>538555707.23965299</v>
      </c>
      <c r="I78" s="56">
        <f t="shared" ca="1" si="45"/>
        <v>4305230180.8437681</v>
      </c>
      <c r="J78" s="56">
        <f t="shared" ca="1" si="45"/>
        <v>0</v>
      </c>
      <c r="K78" s="56">
        <f ca="1">SUMIF($C$7:$C$76,"H",K$7:K$76)+SUMIF($C$7:$C$76,"E",K$7:K$76)</f>
        <v>0</v>
      </c>
      <c r="L78" s="56">
        <f t="shared" ca="1" si="45"/>
        <v>0</v>
      </c>
      <c r="M78" s="56">
        <f t="shared" ca="1" si="45"/>
        <v>0</v>
      </c>
      <c r="N78" s="56">
        <f t="shared" ca="1" si="45"/>
        <v>0</v>
      </c>
      <c r="O78" s="56">
        <f t="shared" ca="1" si="45"/>
        <v>0</v>
      </c>
      <c r="P78" s="56">
        <f t="shared" ca="1" si="45"/>
        <v>0</v>
      </c>
      <c r="Q78" s="56">
        <f t="shared" ca="1" si="45"/>
        <v>0</v>
      </c>
      <c r="R78" s="56">
        <f t="shared" ca="1" si="45"/>
        <v>0</v>
      </c>
      <c r="S78" s="56">
        <f t="shared" ca="1" si="45"/>
        <v>0</v>
      </c>
      <c r="T78" s="56">
        <f t="shared" ca="1" si="45"/>
        <v>0</v>
      </c>
      <c r="U78" s="56">
        <f t="shared" ca="1" si="45"/>
        <v>0</v>
      </c>
      <c r="V78" s="56">
        <f t="shared" ca="1" si="45"/>
        <v>0</v>
      </c>
      <c r="W78" s="56">
        <f t="shared" ca="1" si="45"/>
        <v>0</v>
      </c>
      <c r="X78" s="56">
        <f t="shared" ca="1" si="45"/>
        <v>0</v>
      </c>
      <c r="Y78" s="56">
        <f t="shared" ca="1" si="45"/>
        <v>17336465459.797951</v>
      </c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</row>
    <row r="79" spans="1:238" s="16" customFormat="1" x14ac:dyDescent="0.2">
      <c r="A79" s="69" t="s">
        <v>220</v>
      </c>
      <c r="B79" s="55">
        <v>9003</v>
      </c>
      <c r="C79" s="68" t="s">
        <v>221</v>
      </c>
      <c r="D79" s="56">
        <f t="shared" ref="D79:X79" ca="1" si="46">D77+D78</f>
        <v>19902961.140000001</v>
      </c>
      <c r="E79" s="56">
        <f t="shared" ca="1" si="46"/>
        <v>0</v>
      </c>
      <c r="F79" s="56">
        <f t="shared" ca="1" si="46"/>
        <v>20000</v>
      </c>
      <c r="G79" s="56">
        <f t="shared" ca="1" si="46"/>
        <v>12472756610.574532</v>
      </c>
      <c r="H79" s="56">
        <f t="shared" ca="1" si="46"/>
        <v>538555707.23965299</v>
      </c>
      <c r="I79" s="56">
        <f t="shared" ca="1" si="46"/>
        <v>4305230180.8437681</v>
      </c>
      <c r="J79" s="56">
        <f t="shared" ca="1" si="46"/>
        <v>0</v>
      </c>
      <c r="K79" s="56">
        <f t="shared" ca="1" si="46"/>
        <v>0</v>
      </c>
      <c r="L79" s="56">
        <f t="shared" ca="1" si="46"/>
        <v>0</v>
      </c>
      <c r="M79" s="56">
        <f t="shared" ca="1" si="46"/>
        <v>0</v>
      </c>
      <c r="N79" s="56">
        <f t="shared" ca="1" si="46"/>
        <v>0</v>
      </c>
      <c r="O79" s="56">
        <f t="shared" ca="1" si="46"/>
        <v>0</v>
      </c>
      <c r="P79" s="56">
        <f t="shared" ca="1" si="46"/>
        <v>0</v>
      </c>
      <c r="Q79" s="56">
        <f t="shared" ca="1" si="46"/>
        <v>0</v>
      </c>
      <c r="R79" s="56">
        <f t="shared" ca="1" si="46"/>
        <v>0</v>
      </c>
      <c r="S79" s="56">
        <f t="shared" ca="1" si="46"/>
        <v>0</v>
      </c>
      <c r="T79" s="56">
        <f t="shared" ca="1" si="46"/>
        <v>0</v>
      </c>
      <c r="U79" s="56">
        <f t="shared" ca="1" si="46"/>
        <v>0</v>
      </c>
      <c r="V79" s="56">
        <f t="shared" ca="1" si="46"/>
        <v>0</v>
      </c>
      <c r="W79" s="56">
        <f t="shared" ca="1" si="46"/>
        <v>0</v>
      </c>
      <c r="X79" s="56">
        <f t="shared" ca="1" si="46"/>
        <v>0</v>
      </c>
      <c r="Y79" s="56">
        <f ca="1">Y77+Y78</f>
        <v>17336465459.797951</v>
      </c>
    </row>
    <row r="80" spans="1:238" s="16" customFormat="1" x14ac:dyDescent="0.2"/>
  </sheetData>
  <mergeCells count="8">
    <mergeCell ref="S5:U5"/>
    <mergeCell ref="V5:X5"/>
    <mergeCell ref="E2:F2"/>
    <mergeCell ref="D5:F5"/>
    <mergeCell ref="G5:I5"/>
    <mergeCell ref="J5:L5"/>
    <mergeCell ref="M5:O5"/>
    <mergeCell ref="P5:R5"/>
  </mergeCells>
  <dataValidations count="1">
    <dataValidation type="list" allowBlank="1" showInputMessage="1" showErrorMessage="1" sqref="B2" xr:uid="{06E4E3B9-842B-49E6-B4B5-79000C64EB2E}">
      <formula1>"Tele-Satış,E-Ticaret,Geleneksel"</formula1>
    </dataValidation>
  </dataValidations>
  <pageMargins left="0.2" right="0.75" top="0.52" bottom="0.52" header="0.5" footer="0.5"/>
  <pageSetup paperSize="9" scale="49" orientation="landscape" r:id="rId1"/>
  <headerFooter alignWithMargins="0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5E7504-3CB6-4B3C-849A-C022A164F05E}">
  <dimension ref="A1:IA162"/>
  <sheetViews>
    <sheetView showGridLines="0" zoomScale="80" zoomScaleNormal="80" workbookViewId="0">
      <pane xSplit="3" ySplit="6" topLeftCell="D7" activePane="bottomRight" state="frozen"/>
      <selection activeCell="L135" sqref="L135"/>
      <selection pane="topRight" activeCell="L135" sqref="L135"/>
      <selection pane="bottomLeft" activeCell="L135" sqref="L135"/>
      <selection pane="bottomRight" activeCell="D7" sqref="D7"/>
    </sheetView>
  </sheetViews>
  <sheetFormatPr defaultColWidth="9.140625" defaultRowHeight="12.75" x14ac:dyDescent="0.2"/>
  <cols>
    <col min="1" max="1" width="58.7109375" style="6" customWidth="1"/>
    <col min="2" max="3" width="15.7109375" style="6" customWidth="1"/>
    <col min="4" max="126" width="15.5703125" style="3" customWidth="1"/>
    <col min="127" max="16384" width="9.140625" style="3"/>
  </cols>
  <sheetData>
    <row r="1" spans="1:235" ht="15" customHeight="1" x14ac:dyDescent="0.25">
      <c r="A1" s="1" t="s">
        <v>0</v>
      </c>
      <c r="B1" s="2"/>
      <c r="C1" s="2"/>
    </row>
    <row r="2" spans="1:235" ht="15" customHeight="1" x14ac:dyDescent="0.25">
      <c r="A2" s="1" t="s">
        <v>8</v>
      </c>
      <c r="B2" s="2"/>
      <c r="C2" s="2"/>
    </row>
    <row r="3" spans="1:235" ht="15" customHeight="1" x14ac:dyDescent="0.25">
      <c r="A3" s="5" t="s">
        <v>288</v>
      </c>
      <c r="B3" s="2"/>
      <c r="C3" s="2"/>
    </row>
    <row r="4" spans="1:235" ht="22.5" customHeight="1" x14ac:dyDescent="0.2"/>
    <row r="5" spans="1:235" ht="22.5" customHeight="1" x14ac:dyDescent="0.2">
      <c r="D5" s="63">
        <v>701</v>
      </c>
      <c r="E5" s="63">
        <v>900</v>
      </c>
      <c r="F5" s="63">
        <v>901</v>
      </c>
      <c r="G5" s="63">
        <v>902</v>
      </c>
      <c r="H5" s="63">
        <v>702</v>
      </c>
      <c r="I5" s="63">
        <v>703</v>
      </c>
      <c r="J5" s="63">
        <v>704</v>
      </c>
      <c r="K5" s="63">
        <v>705</v>
      </c>
      <c r="L5" s="63">
        <v>706</v>
      </c>
      <c r="M5" s="63">
        <v>708</v>
      </c>
      <c r="N5" s="63">
        <v>707</v>
      </c>
      <c r="O5" s="63">
        <v>710</v>
      </c>
      <c r="P5" s="63">
        <v>711</v>
      </c>
      <c r="Q5" s="63">
        <v>712</v>
      </c>
      <c r="R5" s="63">
        <v>713</v>
      </c>
      <c r="S5" s="63">
        <v>714</v>
      </c>
      <c r="T5" s="63">
        <v>715</v>
      </c>
      <c r="U5" s="63">
        <v>903</v>
      </c>
      <c r="V5" s="63">
        <v>716</v>
      </c>
      <c r="W5" s="63">
        <v>717</v>
      </c>
      <c r="X5" s="63">
        <v>718</v>
      </c>
      <c r="Y5" s="63">
        <v>719</v>
      </c>
      <c r="Z5" s="63">
        <v>720</v>
      </c>
      <c r="AA5" s="63">
        <v>721</v>
      </c>
      <c r="AB5" s="63">
        <v>722</v>
      </c>
      <c r="AC5" s="63">
        <v>723</v>
      </c>
      <c r="AD5" s="63">
        <v>724</v>
      </c>
      <c r="AE5" s="63">
        <v>725</v>
      </c>
      <c r="AF5" s="63">
        <v>726</v>
      </c>
      <c r="AG5" s="63">
        <v>727</v>
      </c>
      <c r="AH5" s="63">
        <v>728</v>
      </c>
      <c r="AI5" s="63">
        <v>729</v>
      </c>
      <c r="AJ5" s="63">
        <v>730</v>
      </c>
      <c r="AK5" s="63">
        <v>731</v>
      </c>
      <c r="AL5" s="63">
        <v>732</v>
      </c>
      <c r="AM5" s="63">
        <v>733</v>
      </c>
      <c r="AN5" s="63">
        <v>734</v>
      </c>
      <c r="AO5" s="63">
        <v>735</v>
      </c>
      <c r="AP5" s="63">
        <v>736</v>
      </c>
      <c r="AQ5" s="63">
        <v>737</v>
      </c>
      <c r="AR5" s="63">
        <v>738</v>
      </c>
      <c r="AS5" s="63">
        <v>739</v>
      </c>
      <c r="AT5" s="63">
        <v>740</v>
      </c>
      <c r="AU5" s="63">
        <v>741</v>
      </c>
      <c r="AV5" s="63">
        <v>742</v>
      </c>
      <c r="AW5" s="63">
        <v>743</v>
      </c>
      <c r="AX5" s="63">
        <v>744</v>
      </c>
      <c r="AY5" s="63">
        <v>745</v>
      </c>
      <c r="AZ5" s="63">
        <v>746</v>
      </c>
      <c r="BA5" s="63">
        <v>747</v>
      </c>
      <c r="BB5" s="63">
        <v>748</v>
      </c>
      <c r="BC5" s="63">
        <v>749</v>
      </c>
      <c r="BD5" s="63">
        <v>750</v>
      </c>
      <c r="BE5" s="63">
        <v>751</v>
      </c>
      <c r="BF5" s="63">
        <v>752</v>
      </c>
      <c r="BG5" s="63">
        <v>753</v>
      </c>
      <c r="BH5" s="63">
        <v>754</v>
      </c>
      <c r="BI5" s="63">
        <v>755</v>
      </c>
      <c r="BJ5" s="63">
        <v>756</v>
      </c>
      <c r="BK5" s="63">
        <v>757</v>
      </c>
      <c r="BL5" s="63">
        <v>758</v>
      </c>
      <c r="BM5" s="63">
        <v>759</v>
      </c>
      <c r="BN5" s="63">
        <v>760</v>
      </c>
      <c r="BO5" s="63">
        <v>761</v>
      </c>
      <c r="BP5" s="63">
        <v>765</v>
      </c>
      <c r="BQ5" s="63">
        <v>766</v>
      </c>
      <c r="BR5" s="63">
        <v>767</v>
      </c>
      <c r="BS5" s="63">
        <v>768</v>
      </c>
      <c r="BT5" s="63">
        <v>769</v>
      </c>
      <c r="BU5" s="63">
        <v>770</v>
      </c>
      <c r="BV5" s="63">
        <v>771</v>
      </c>
      <c r="BW5" s="63">
        <v>773</v>
      </c>
      <c r="BX5" s="63">
        <v>774</v>
      </c>
      <c r="BY5" s="63">
        <v>775</v>
      </c>
      <c r="BZ5" s="63">
        <v>776</v>
      </c>
      <c r="CA5" s="63">
        <v>777</v>
      </c>
      <c r="CB5" s="63">
        <v>778</v>
      </c>
      <c r="CC5" s="63">
        <v>779</v>
      </c>
      <c r="CD5" s="63">
        <v>780</v>
      </c>
      <c r="CE5" s="63">
        <v>781</v>
      </c>
      <c r="CF5" s="63">
        <v>782</v>
      </c>
      <c r="CG5" s="63">
        <v>783</v>
      </c>
      <c r="CH5" s="63">
        <v>784</v>
      </c>
      <c r="CI5" s="63">
        <v>785</v>
      </c>
      <c r="CJ5" s="63">
        <v>904</v>
      </c>
      <c r="CK5" s="63">
        <v>905</v>
      </c>
      <c r="CL5" s="63">
        <v>906</v>
      </c>
      <c r="CM5" s="63">
        <v>90601</v>
      </c>
      <c r="CN5" s="63">
        <v>90602</v>
      </c>
      <c r="CO5" s="63">
        <v>907</v>
      </c>
      <c r="CP5" s="63">
        <v>90701</v>
      </c>
      <c r="CQ5" s="63">
        <v>90702</v>
      </c>
      <c r="CR5" s="63">
        <v>786</v>
      </c>
      <c r="CS5" s="63">
        <v>789</v>
      </c>
      <c r="CT5" s="63">
        <v>798</v>
      </c>
      <c r="CU5" s="70">
        <v>790</v>
      </c>
      <c r="CV5" s="71"/>
      <c r="CW5" s="72"/>
      <c r="CX5" s="70">
        <v>791</v>
      </c>
      <c r="CY5" s="71"/>
      <c r="CZ5" s="72"/>
      <c r="DA5" s="70">
        <v>792</v>
      </c>
      <c r="DB5" s="71"/>
      <c r="DC5" s="72"/>
      <c r="DD5" s="70">
        <v>793</v>
      </c>
      <c r="DE5" s="71"/>
      <c r="DF5" s="72"/>
      <c r="DG5" s="70">
        <v>794</v>
      </c>
      <c r="DH5" s="71"/>
      <c r="DI5" s="72"/>
      <c r="DJ5" s="70">
        <v>795</v>
      </c>
      <c r="DK5" s="71"/>
      <c r="DL5" s="72"/>
      <c r="DM5" s="70">
        <v>796</v>
      </c>
      <c r="DN5" s="71"/>
      <c r="DO5" s="72"/>
      <c r="DP5" s="70">
        <v>797</v>
      </c>
      <c r="DQ5" s="71"/>
      <c r="DR5" s="72"/>
      <c r="DS5" s="70">
        <v>799</v>
      </c>
      <c r="DT5" s="71"/>
      <c r="DU5" s="72"/>
      <c r="DV5" s="6"/>
    </row>
    <row r="6" spans="1:235" ht="80.099999999999994" customHeight="1" x14ac:dyDescent="0.2">
      <c r="A6" s="65" t="s">
        <v>135</v>
      </c>
      <c r="B6" s="65" t="s">
        <v>136</v>
      </c>
      <c r="C6" s="65" t="s">
        <v>137</v>
      </c>
      <c r="D6" s="66" t="s">
        <v>42</v>
      </c>
      <c r="E6" s="66" t="s">
        <v>43</v>
      </c>
      <c r="F6" s="66" t="s">
        <v>44</v>
      </c>
      <c r="G6" s="66" t="s">
        <v>45</v>
      </c>
      <c r="H6" s="66" t="s">
        <v>108</v>
      </c>
      <c r="I6" s="66" t="s">
        <v>46</v>
      </c>
      <c r="J6" s="66" t="s">
        <v>12</v>
      </c>
      <c r="K6" s="66" t="s">
        <v>103</v>
      </c>
      <c r="L6" s="66" t="s">
        <v>104</v>
      </c>
      <c r="M6" s="66" t="s">
        <v>105</v>
      </c>
      <c r="N6" s="66" t="s">
        <v>96</v>
      </c>
      <c r="O6" s="66" t="s">
        <v>39</v>
      </c>
      <c r="P6" s="66" t="s">
        <v>40</v>
      </c>
      <c r="Q6" s="66" t="s">
        <v>35</v>
      </c>
      <c r="R6" s="66" t="s">
        <v>138</v>
      </c>
      <c r="S6" s="66" t="s">
        <v>72</v>
      </c>
      <c r="T6" s="66" t="s">
        <v>73</v>
      </c>
      <c r="U6" s="66" t="s">
        <v>74</v>
      </c>
      <c r="V6" s="66" t="s">
        <v>75</v>
      </c>
      <c r="W6" s="66" t="s">
        <v>28</v>
      </c>
      <c r="X6" s="66" t="s">
        <v>13</v>
      </c>
      <c r="Y6" s="66" t="s">
        <v>81</v>
      </c>
      <c r="Z6" s="66" t="s">
        <v>82</v>
      </c>
      <c r="AA6" s="66" t="s">
        <v>83</v>
      </c>
      <c r="AB6" s="66" t="s">
        <v>84</v>
      </c>
      <c r="AC6" s="66" t="s">
        <v>54</v>
      </c>
      <c r="AD6" s="66" t="s">
        <v>55</v>
      </c>
      <c r="AE6" s="66" t="s">
        <v>85</v>
      </c>
      <c r="AF6" s="66" t="s">
        <v>86</v>
      </c>
      <c r="AG6" s="66" t="s">
        <v>33</v>
      </c>
      <c r="AH6" s="66" t="s">
        <v>77</v>
      </c>
      <c r="AI6" s="66" t="s">
        <v>14</v>
      </c>
      <c r="AJ6" s="66" t="s">
        <v>139</v>
      </c>
      <c r="AK6" s="66" t="s">
        <v>88</v>
      </c>
      <c r="AL6" s="66" t="s">
        <v>89</v>
      </c>
      <c r="AM6" s="66" t="s">
        <v>90</v>
      </c>
      <c r="AN6" s="66" t="s">
        <v>91</v>
      </c>
      <c r="AO6" s="66" t="s">
        <v>79</v>
      </c>
      <c r="AP6" s="66" t="s">
        <v>106</v>
      </c>
      <c r="AQ6" s="66" t="s">
        <v>29</v>
      </c>
      <c r="AR6" s="66" t="s">
        <v>36</v>
      </c>
      <c r="AS6" s="66" t="s">
        <v>37</v>
      </c>
      <c r="AT6" s="66" t="s">
        <v>47</v>
      </c>
      <c r="AU6" s="66" t="s">
        <v>48</v>
      </c>
      <c r="AV6" s="66" t="s">
        <v>49</v>
      </c>
      <c r="AW6" s="66" t="s">
        <v>50</v>
      </c>
      <c r="AX6" s="66" t="s">
        <v>51</v>
      </c>
      <c r="AY6" s="66" t="s">
        <v>97</v>
      </c>
      <c r="AZ6" s="66" t="s">
        <v>98</v>
      </c>
      <c r="BA6" s="66" t="s">
        <v>99</v>
      </c>
      <c r="BB6" s="66" t="s">
        <v>109</v>
      </c>
      <c r="BC6" s="66" t="s">
        <v>110</v>
      </c>
      <c r="BD6" s="66" t="s">
        <v>15</v>
      </c>
      <c r="BE6" s="66" t="s">
        <v>16</v>
      </c>
      <c r="BF6" s="66" t="s">
        <v>111</v>
      </c>
      <c r="BG6" s="66" t="s">
        <v>112</v>
      </c>
      <c r="BH6" s="66" t="s">
        <v>113</v>
      </c>
      <c r="BI6" s="66" t="s">
        <v>100</v>
      </c>
      <c r="BJ6" s="66" t="s">
        <v>101</v>
      </c>
      <c r="BK6" s="66" t="s">
        <v>114</v>
      </c>
      <c r="BL6" s="66" t="s">
        <v>115</v>
      </c>
      <c r="BM6" s="66" t="s">
        <v>116</v>
      </c>
      <c r="BN6" s="66" t="s">
        <v>118</v>
      </c>
      <c r="BO6" s="66" t="s">
        <v>52</v>
      </c>
      <c r="BP6" s="66" t="s">
        <v>56</v>
      </c>
      <c r="BQ6" s="66" t="s">
        <v>57</v>
      </c>
      <c r="BR6" s="66" t="s">
        <v>58</v>
      </c>
      <c r="BS6" s="66" t="s">
        <v>59</v>
      </c>
      <c r="BT6" s="66" t="s">
        <v>92</v>
      </c>
      <c r="BU6" s="66" t="s">
        <v>140</v>
      </c>
      <c r="BV6" s="66" t="s">
        <v>141</v>
      </c>
      <c r="BW6" s="66" t="s">
        <v>60</v>
      </c>
      <c r="BX6" s="66" t="s">
        <v>61</v>
      </c>
      <c r="BY6" s="66" t="s">
        <v>62</v>
      </c>
      <c r="BZ6" s="66" t="s">
        <v>63</v>
      </c>
      <c r="CA6" s="66" t="s">
        <v>64</v>
      </c>
      <c r="CB6" s="66" t="s">
        <v>65</v>
      </c>
      <c r="CC6" s="66" t="s">
        <v>66</v>
      </c>
      <c r="CD6" s="66" t="s">
        <v>67</v>
      </c>
      <c r="CE6" s="66" t="s">
        <v>68</v>
      </c>
      <c r="CF6" s="66" t="s">
        <v>69</v>
      </c>
      <c r="CG6" s="66" t="s">
        <v>70</v>
      </c>
      <c r="CH6" s="66" t="s">
        <v>18</v>
      </c>
      <c r="CI6" s="66" t="s">
        <v>19</v>
      </c>
      <c r="CJ6" s="66" t="s">
        <v>20</v>
      </c>
      <c r="CK6" s="66" t="s">
        <v>21</v>
      </c>
      <c r="CL6" s="66" t="s">
        <v>22</v>
      </c>
      <c r="CM6" s="66" t="s">
        <v>23</v>
      </c>
      <c r="CN6" s="66" t="s">
        <v>24</v>
      </c>
      <c r="CO6" s="66" t="s">
        <v>25</v>
      </c>
      <c r="CP6" s="66" t="s">
        <v>23</v>
      </c>
      <c r="CQ6" s="66" t="s">
        <v>24</v>
      </c>
      <c r="CR6" s="66" t="s">
        <v>26</v>
      </c>
      <c r="CS6" s="66" t="s">
        <v>120</v>
      </c>
      <c r="CT6" s="66" t="s">
        <v>121</v>
      </c>
      <c r="CU6" s="66" t="s">
        <v>223</v>
      </c>
      <c r="CV6" s="66" t="s">
        <v>224</v>
      </c>
      <c r="CW6" s="66" t="s">
        <v>225</v>
      </c>
      <c r="CX6" s="66" t="s">
        <v>226</v>
      </c>
      <c r="CY6" s="66" t="s">
        <v>227</v>
      </c>
      <c r="CZ6" s="66" t="s">
        <v>228</v>
      </c>
      <c r="DA6" s="66" t="s">
        <v>229</v>
      </c>
      <c r="DB6" s="66" t="s">
        <v>230</v>
      </c>
      <c r="DC6" s="66" t="s">
        <v>231</v>
      </c>
      <c r="DD6" s="66" t="s">
        <v>232</v>
      </c>
      <c r="DE6" s="66" t="s">
        <v>233</v>
      </c>
      <c r="DF6" s="66" t="s">
        <v>234</v>
      </c>
      <c r="DG6" s="66" t="s">
        <v>235</v>
      </c>
      <c r="DH6" s="66" t="s">
        <v>236</v>
      </c>
      <c r="DI6" s="66" t="s">
        <v>237</v>
      </c>
      <c r="DJ6" s="66" t="s">
        <v>238</v>
      </c>
      <c r="DK6" s="66" t="s">
        <v>239</v>
      </c>
      <c r="DL6" s="66" t="s">
        <v>240</v>
      </c>
      <c r="DM6" s="66" t="s">
        <v>241</v>
      </c>
      <c r="DN6" s="66" t="s">
        <v>242</v>
      </c>
      <c r="DO6" s="66" t="s">
        <v>243</v>
      </c>
      <c r="DP6" s="66" t="s">
        <v>244</v>
      </c>
      <c r="DQ6" s="66" t="s">
        <v>245</v>
      </c>
      <c r="DR6" s="66" t="s">
        <v>246</v>
      </c>
      <c r="DS6" s="66" t="s">
        <v>247</v>
      </c>
      <c r="DT6" s="66" t="s">
        <v>248</v>
      </c>
      <c r="DU6" s="66" t="s">
        <v>249</v>
      </c>
      <c r="DV6" s="64" t="s">
        <v>287</v>
      </c>
    </row>
    <row r="7" spans="1:235" ht="12.75" customHeight="1" x14ac:dyDescent="0.2">
      <c r="A7" s="67" t="s">
        <v>143</v>
      </c>
      <c r="B7" s="20">
        <v>1001</v>
      </c>
      <c r="C7" s="68" t="s">
        <v>144</v>
      </c>
      <c r="D7" s="22">
        <v>0</v>
      </c>
      <c r="E7" s="21">
        <v>0</v>
      </c>
      <c r="F7" s="21">
        <v>0</v>
      </c>
      <c r="G7" s="21">
        <v>0</v>
      </c>
      <c r="H7" s="21">
        <v>0</v>
      </c>
      <c r="I7" s="21">
        <v>0</v>
      </c>
      <c r="J7" s="21">
        <v>0</v>
      </c>
      <c r="K7" s="21">
        <v>0</v>
      </c>
      <c r="L7" s="21">
        <v>0</v>
      </c>
      <c r="M7" s="21">
        <v>0</v>
      </c>
      <c r="N7" s="21">
        <v>0</v>
      </c>
      <c r="O7" s="21">
        <v>0</v>
      </c>
      <c r="P7" s="21">
        <v>0</v>
      </c>
      <c r="Q7" s="21">
        <v>0</v>
      </c>
      <c r="R7" s="21">
        <v>0</v>
      </c>
      <c r="S7" s="21">
        <v>0</v>
      </c>
      <c r="T7" s="21">
        <v>0</v>
      </c>
      <c r="U7" s="21">
        <v>0</v>
      </c>
      <c r="V7" s="21">
        <v>0</v>
      </c>
      <c r="W7" s="21">
        <v>0</v>
      </c>
      <c r="X7" s="21">
        <v>0</v>
      </c>
      <c r="Y7" s="21">
        <v>0</v>
      </c>
      <c r="Z7" s="21">
        <v>0</v>
      </c>
      <c r="AA7" s="21">
        <v>0</v>
      </c>
      <c r="AB7" s="21">
        <v>0</v>
      </c>
      <c r="AC7" s="21">
        <v>0</v>
      </c>
      <c r="AD7" s="21">
        <v>0</v>
      </c>
      <c r="AE7" s="21">
        <v>0</v>
      </c>
      <c r="AF7" s="21">
        <v>0</v>
      </c>
      <c r="AG7" s="21">
        <v>0</v>
      </c>
      <c r="AH7" s="21">
        <v>0</v>
      </c>
      <c r="AI7" s="21">
        <v>0</v>
      </c>
      <c r="AJ7" s="21">
        <v>0</v>
      </c>
      <c r="AK7" s="21">
        <v>0</v>
      </c>
      <c r="AL7" s="21">
        <v>0</v>
      </c>
      <c r="AM7" s="21">
        <v>0</v>
      </c>
      <c r="AN7" s="21">
        <v>0</v>
      </c>
      <c r="AO7" s="21">
        <v>0</v>
      </c>
      <c r="AP7" s="21">
        <v>0</v>
      </c>
      <c r="AQ7" s="21">
        <v>0</v>
      </c>
      <c r="AR7" s="21">
        <v>0</v>
      </c>
      <c r="AS7" s="21">
        <v>0</v>
      </c>
      <c r="AT7" s="21">
        <v>0</v>
      </c>
      <c r="AU7" s="21">
        <v>0</v>
      </c>
      <c r="AV7" s="21">
        <v>0</v>
      </c>
      <c r="AW7" s="21">
        <v>0</v>
      </c>
      <c r="AX7" s="21">
        <v>0</v>
      </c>
      <c r="AY7" s="21">
        <v>0</v>
      </c>
      <c r="AZ7" s="21">
        <v>0</v>
      </c>
      <c r="BA7" s="21">
        <v>0</v>
      </c>
      <c r="BB7" s="21">
        <v>0</v>
      </c>
      <c r="BC7" s="21">
        <v>0</v>
      </c>
      <c r="BD7" s="21">
        <v>0</v>
      </c>
      <c r="BE7" s="21">
        <v>0</v>
      </c>
      <c r="BF7" s="21">
        <v>0</v>
      </c>
      <c r="BG7" s="21">
        <v>0</v>
      </c>
      <c r="BH7" s="21">
        <v>0</v>
      </c>
      <c r="BI7" s="21">
        <v>0</v>
      </c>
      <c r="BJ7" s="21">
        <v>0</v>
      </c>
      <c r="BK7" s="21">
        <v>0</v>
      </c>
      <c r="BL7" s="21">
        <v>0</v>
      </c>
      <c r="BM7" s="21">
        <v>0</v>
      </c>
      <c r="BN7" s="21">
        <v>0</v>
      </c>
      <c r="BO7" s="21">
        <v>0</v>
      </c>
      <c r="BP7" s="21">
        <v>0</v>
      </c>
      <c r="BQ7" s="21">
        <v>0</v>
      </c>
      <c r="BR7" s="21">
        <v>0</v>
      </c>
      <c r="BS7" s="21">
        <v>0</v>
      </c>
      <c r="BT7" s="21">
        <v>0</v>
      </c>
      <c r="BU7" s="21">
        <v>0</v>
      </c>
      <c r="BV7" s="21">
        <v>0</v>
      </c>
      <c r="BW7" s="21">
        <v>0</v>
      </c>
      <c r="BX7" s="21">
        <v>0</v>
      </c>
      <c r="BY7" s="21">
        <v>0</v>
      </c>
      <c r="BZ7" s="21">
        <v>0</v>
      </c>
      <c r="CA7" s="21">
        <v>0</v>
      </c>
      <c r="CB7" s="21">
        <v>0</v>
      </c>
      <c r="CC7" s="21">
        <v>0</v>
      </c>
      <c r="CD7" s="21">
        <v>0</v>
      </c>
      <c r="CE7" s="21">
        <v>0</v>
      </c>
      <c r="CF7" s="21">
        <v>0</v>
      </c>
      <c r="CG7" s="21">
        <v>0</v>
      </c>
      <c r="CH7" s="21">
        <v>0</v>
      </c>
      <c r="CI7" s="22">
        <v>0</v>
      </c>
      <c r="CJ7" s="21">
        <v>0</v>
      </c>
      <c r="CK7" s="21">
        <v>0</v>
      </c>
      <c r="CL7" s="22">
        <v>0</v>
      </c>
      <c r="CM7" s="21">
        <v>0</v>
      </c>
      <c r="CN7" s="21">
        <v>0</v>
      </c>
      <c r="CO7" s="22">
        <v>0</v>
      </c>
      <c r="CP7" s="21">
        <v>0</v>
      </c>
      <c r="CQ7" s="21">
        <v>0</v>
      </c>
      <c r="CR7" s="21">
        <v>0</v>
      </c>
      <c r="CS7" s="21">
        <v>0</v>
      </c>
      <c r="CT7" s="21">
        <v>0</v>
      </c>
      <c r="CU7" s="21">
        <v>0</v>
      </c>
      <c r="CV7" s="21">
        <v>0</v>
      </c>
      <c r="CW7" s="21">
        <v>0</v>
      </c>
      <c r="CX7" s="21">
        <v>0</v>
      </c>
      <c r="CY7" s="21">
        <v>0</v>
      </c>
      <c r="CZ7" s="21">
        <v>0</v>
      </c>
      <c r="DA7" s="21">
        <v>0</v>
      </c>
      <c r="DB7" s="21">
        <v>0</v>
      </c>
      <c r="DC7" s="21">
        <v>0</v>
      </c>
      <c r="DD7" s="21">
        <v>0</v>
      </c>
      <c r="DE7" s="21">
        <v>0</v>
      </c>
      <c r="DF7" s="21">
        <v>0</v>
      </c>
      <c r="DG7" s="21">
        <v>0</v>
      </c>
      <c r="DH7" s="21">
        <v>0</v>
      </c>
      <c r="DI7" s="21">
        <v>0</v>
      </c>
      <c r="DJ7" s="21">
        <v>0</v>
      </c>
      <c r="DK7" s="21">
        <v>0</v>
      </c>
      <c r="DL7" s="21">
        <v>0</v>
      </c>
      <c r="DM7" s="21">
        <v>0</v>
      </c>
      <c r="DN7" s="21">
        <v>0</v>
      </c>
      <c r="DO7" s="21">
        <v>0</v>
      </c>
      <c r="DP7" s="21">
        <v>0</v>
      </c>
      <c r="DQ7" s="21">
        <v>0</v>
      </c>
      <c r="DR7" s="21">
        <v>0</v>
      </c>
      <c r="DS7" s="21">
        <v>0</v>
      </c>
      <c r="DT7" s="21">
        <v>0</v>
      </c>
      <c r="DU7" s="21">
        <v>0</v>
      </c>
      <c r="DV7" s="21">
        <v>0</v>
      </c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  <c r="HQ7" s="16"/>
      <c r="HR7" s="16"/>
      <c r="HS7" s="16"/>
      <c r="HT7" s="16"/>
      <c r="HU7" s="16"/>
      <c r="HV7" s="16"/>
      <c r="HW7" s="16"/>
      <c r="HX7" s="16"/>
      <c r="HY7" s="16"/>
      <c r="HZ7" s="16"/>
      <c r="IA7" s="16"/>
    </row>
    <row r="8" spans="1:235" ht="12.75" customHeight="1" x14ac:dyDescent="0.2">
      <c r="A8" s="67" t="s">
        <v>145</v>
      </c>
      <c r="B8" s="20">
        <v>1003</v>
      </c>
      <c r="C8" s="68" t="s">
        <v>144</v>
      </c>
      <c r="D8" s="22">
        <v>0</v>
      </c>
      <c r="E8" s="21">
        <v>0</v>
      </c>
      <c r="F8" s="21">
        <v>0</v>
      </c>
      <c r="G8" s="21">
        <v>0</v>
      </c>
      <c r="H8" s="21">
        <v>0</v>
      </c>
      <c r="I8" s="21">
        <v>0</v>
      </c>
      <c r="J8" s="21">
        <v>0</v>
      </c>
      <c r="K8" s="21">
        <v>0</v>
      </c>
      <c r="L8" s="21">
        <v>0</v>
      </c>
      <c r="M8" s="21">
        <v>0</v>
      </c>
      <c r="N8" s="21">
        <v>0</v>
      </c>
      <c r="O8" s="21">
        <v>0</v>
      </c>
      <c r="P8" s="21">
        <v>0</v>
      </c>
      <c r="Q8" s="21">
        <v>0</v>
      </c>
      <c r="R8" s="21">
        <v>0</v>
      </c>
      <c r="S8" s="21">
        <v>0</v>
      </c>
      <c r="T8" s="21">
        <v>0</v>
      </c>
      <c r="U8" s="21">
        <v>0</v>
      </c>
      <c r="V8" s="21">
        <v>0</v>
      </c>
      <c r="W8" s="21">
        <v>0</v>
      </c>
      <c r="X8" s="21">
        <v>0</v>
      </c>
      <c r="Y8" s="21">
        <v>0</v>
      </c>
      <c r="Z8" s="21">
        <v>0</v>
      </c>
      <c r="AA8" s="21">
        <v>0</v>
      </c>
      <c r="AB8" s="21">
        <v>0</v>
      </c>
      <c r="AC8" s="21">
        <v>0</v>
      </c>
      <c r="AD8" s="21">
        <v>0</v>
      </c>
      <c r="AE8" s="21">
        <v>0</v>
      </c>
      <c r="AF8" s="21">
        <v>0</v>
      </c>
      <c r="AG8" s="21">
        <v>0</v>
      </c>
      <c r="AH8" s="21">
        <v>0</v>
      </c>
      <c r="AI8" s="21">
        <v>0</v>
      </c>
      <c r="AJ8" s="21">
        <v>0</v>
      </c>
      <c r="AK8" s="21">
        <v>0</v>
      </c>
      <c r="AL8" s="21">
        <v>0</v>
      </c>
      <c r="AM8" s="21">
        <v>0</v>
      </c>
      <c r="AN8" s="21">
        <v>0</v>
      </c>
      <c r="AO8" s="21">
        <v>0</v>
      </c>
      <c r="AP8" s="21">
        <v>0</v>
      </c>
      <c r="AQ8" s="21">
        <v>0</v>
      </c>
      <c r="AR8" s="21">
        <v>0</v>
      </c>
      <c r="AS8" s="21">
        <v>0</v>
      </c>
      <c r="AT8" s="21">
        <v>0</v>
      </c>
      <c r="AU8" s="21">
        <v>0</v>
      </c>
      <c r="AV8" s="21">
        <v>0</v>
      </c>
      <c r="AW8" s="21">
        <v>0</v>
      </c>
      <c r="AX8" s="21">
        <v>0</v>
      </c>
      <c r="AY8" s="21">
        <v>0</v>
      </c>
      <c r="AZ8" s="21">
        <v>0</v>
      </c>
      <c r="BA8" s="21">
        <v>0</v>
      </c>
      <c r="BB8" s="21">
        <v>0</v>
      </c>
      <c r="BC8" s="21">
        <v>0</v>
      </c>
      <c r="BD8" s="21">
        <v>0</v>
      </c>
      <c r="BE8" s="21">
        <v>0</v>
      </c>
      <c r="BF8" s="21">
        <v>0</v>
      </c>
      <c r="BG8" s="21">
        <v>0</v>
      </c>
      <c r="BH8" s="21">
        <v>0</v>
      </c>
      <c r="BI8" s="21">
        <v>0</v>
      </c>
      <c r="BJ8" s="21">
        <v>0</v>
      </c>
      <c r="BK8" s="21">
        <v>0</v>
      </c>
      <c r="BL8" s="21">
        <v>0</v>
      </c>
      <c r="BM8" s="21">
        <v>0</v>
      </c>
      <c r="BN8" s="21">
        <v>0</v>
      </c>
      <c r="BO8" s="21">
        <v>0</v>
      </c>
      <c r="BP8" s="21">
        <v>0</v>
      </c>
      <c r="BQ8" s="21">
        <v>0</v>
      </c>
      <c r="BR8" s="21">
        <v>0</v>
      </c>
      <c r="BS8" s="21">
        <v>0</v>
      </c>
      <c r="BT8" s="21">
        <v>0</v>
      </c>
      <c r="BU8" s="21">
        <v>0</v>
      </c>
      <c r="BV8" s="21">
        <v>0</v>
      </c>
      <c r="BW8" s="21">
        <v>0</v>
      </c>
      <c r="BX8" s="21">
        <v>0</v>
      </c>
      <c r="BY8" s="21">
        <v>0</v>
      </c>
      <c r="BZ8" s="21">
        <v>0</v>
      </c>
      <c r="CA8" s="21">
        <v>0</v>
      </c>
      <c r="CB8" s="21">
        <v>0</v>
      </c>
      <c r="CC8" s="21">
        <v>0</v>
      </c>
      <c r="CD8" s="21">
        <v>0</v>
      </c>
      <c r="CE8" s="21">
        <v>0</v>
      </c>
      <c r="CF8" s="21">
        <v>0</v>
      </c>
      <c r="CG8" s="21">
        <v>0</v>
      </c>
      <c r="CH8" s="21">
        <v>0</v>
      </c>
      <c r="CI8" s="22">
        <v>0</v>
      </c>
      <c r="CJ8" s="21">
        <v>0</v>
      </c>
      <c r="CK8" s="21">
        <v>0</v>
      </c>
      <c r="CL8" s="22">
        <v>0</v>
      </c>
      <c r="CM8" s="21">
        <v>0</v>
      </c>
      <c r="CN8" s="21">
        <v>0</v>
      </c>
      <c r="CO8" s="22">
        <v>0</v>
      </c>
      <c r="CP8" s="21">
        <v>0</v>
      </c>
      <c r="CQ8" s="21">
        <v>0</v>
      </c>
      <c r="CR8" s="21">
        <v>0</v>
      </c>
      <c r="CS8" s="21">
        <v>0</v>
      </c>
      <c r="CT8" s="21">
        <v>0</v>
      </c>
      <c r="CU8" s="21">
        <v>0</v>
      </c>
      <c r="CV8" s="21">
        <v>0</v>
      </c>
      <c r="CW8" s="21">
        <v>0</v>
      </c>
      <c r="CX8" s="21">
        <v>0</v>
      </c>
      <c r="CY8" s="21">
        <v>0</v>
      </c>
      <c r="CZ8" s="21">
        <v>0</v>
      </c>
      <c r="DA8" s="21">
        <v>0</v>
      </c>
      <c r="DB8" s="21">
        <v>0</v>
      </c>
      <c r="DC8" s="21">
        <v>0</v>
      </c>
      <c r="DD8" s="21">
        <v>0</v>
      </c>
      <c r="DE8" s="21">
        <v>0</v>
      </c>
      <c r="DF8" s="21">
        <v>0</v>
      </c>
      <c r="DG8" s="21">
        <v>0</v>
      </c>
      <c r="DH8" s="21">
        <v>0</v>
      </c>
      <c r="DI8" s="21">
        <v>0</v>
      </c>
      <c r="DJ8" s="21">
        <v>0</v>
      </c>
      <c r="DK8" s="21">
        <v>0</v>
      </c>
      <c r="DL8" s="21">
        <v>0</v>
      </c>
      <c r="DM8" s="21">
        <v>0</v>
      </c>
      <c r="DN8" s="21">
        <v>0</v>
      </c>
      <c r="DO8" s="21">
        <v>0</v>
      </c>
      <c r="DP8" s="21">
        <v>0</v>
      </c>
      <c r="DQ8" s="21">
        <v>0</v>
      </c>
      <c r="DR8" s="21">
        <v>0</v>
      </c>
      <c r="DS8" s="21">
        <v>0</v>
      </c>
      <c r="DT8" s="21">
        <v>0</v>
      </c>
      <c r="DU8" s="21">
        <v>0</v>
      </c>
      <c r="DV8" s="21">
        <v>0</v>
      </c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  <c r="GF8" s="16"/>
      <c r="GG8" s="16"/>
      <c r="GH8" s="16"/>
      <c r="GI8" s="16"/>
      <c r="GJ8" s="16"/>
      <c r="GK8" s="16"/>
      <c r="GL8" s="16"/>
      <c r="GM8" s="16"/>
      <c r="GN8" s="16"/>
      <c r="GO8" s="16"/>
      <c r="GP8" s="16"/>
      <c r="GQ8" s="16"/>
      <c r="GR8" s="16"/>
      <c r="GS8" s="16"/>
      <c r="GT8" s="16"/>
      <c r="GU8" s="16"/>
      <c r="GV8" s="16"/>
      <c r="GW8" s="16"/>
      <c r="GX8" s="16"/>
      <c r="GY8" s="16"/>
      <c r="GZ8" s="16"/>
      <c r="HA8" s="16"/>
      <c r="HB8" s="16"/>
      <c r="HC8" s="16"/>
      <c r="HD8" s="16"/>
      <c r="HE8" s="16"/>
      <c r="HF8" s="16"/>
      <c r="HG8" s="16"/>
      <c r="HH8" s="16"/>
      <c r="HI8" s="16"/>
      <c r="HJ8" s="16"/>
      <c r="HK8" s="16"/>
      <c r="HL8" s="16"/>
      <c r="HM8" s="16"/>
      <c r="HN8" s="16"/>
      <c r="HO8" s="16"/>
      <c r="HP8" s="16"/>
      <c r="HQ8" s="16"/>
      <c r="HR8" s="16"/>
      <c r="HS8" s="16"/>
      <c r="HT8" s="16"/>
      <c r="HU8" s="16"/>
      <c r="HV8" s="16"/>
      <c r="HW8" s="16"/>
      <c r="HX8" s="16"/>
      <c r="HY8" s="16"/>
      <c r="HZ8" s="16"/>
      <c r="IA8" s="16"/>
    </row>
    <row r="9" spans="1:235" ht="12.75" customHeight="1" x14ac:dyDescent="0.2">
      <c r="A9" s="67" t="s">
        <v>146</v>
      </c>
      <c r="B9" s="20">
        <v>1004</v>
      </c>
      <c r="C9" s="68" t="s">
        <v>144</v>
      </c>
      <c r="D9" s="22">
        <v>0</v>
      </c>
      <c r="E9" s="21">
        <v>0</v>
      </c>
      <c r="F9" s="21">
        <v>0</v>
      </c>
      <c r="G9" s="21">
        <v>0</v>
      </c>
      <c r="H9" s="21">
        <v>0</v>
      </c>
      <c r="I9" s="21">
        <v>0</v>
      </c>
      <c r="J9" s="21">
        <v>0</v>
      </c>
      <c r="K9" s="21">
        <v>0</v>
      </c>
      <c r="L9" s="21">
        <v>0</v>
      </c>
      <c r="M9" s="21">
        <v>0</v>
      </c>
      <c r="N9" s="21">
        <v>0</v>
      </c>
      <c r="O9" s="21">
        <v>0</v>
      </c>
      <c r="P9" s="21">
        <v>0</v>
      </c>
      <c r="Q9" s="21">
        <v>0</v>
      </c>
      <c r="R9" s="21">
        <v>0</v>
      </c>
      <c r="S9" s="21">
        <v>0</v>
      </c>
      <c r="T9" s="21">
        <v>0</v>
      </c>
      <c r="U9" s="21">
        <v>0</v>
      </c>
      <c r="V9" s="21">
        <v>0</v>
      </c>
      <c r="W9" s="21">
        <v>0</v>
      </c>
      <c r="X9" s="21">
        <v>0</v>
      </c>
      <c r="Y9" s="21">
        <v>0</v>
      </c>
      <c r="Z9" s="21">
        <v>0</v>
      </c>
      <c r="AA9" s="21">
        <v>0</v>
      </c>
      <c r="AB9" s="21">
        <v>0</v>
      </c>
      <c r="AC9" s="21">
        <v>0</v>
      </c>
      <c r="AD9" s="21">
        <v>0</v>
      </c>
      <c r="AE9" s="21">
        <v>0</v>
      </c>
      <c r="AF9" s="21">
        <v>0</v>
      </c>
      <c r="AG9" s="21">
        <v>0</v>
      </c>
      <c r="AH9" s="21">
        <v>0</v>
      </c>
      <c r="AI9" s="21">
        <v>0</v>
      </c>
      <c r="AJ9" s="21">
        <v>0</v>
      </c>
      <c r="AK9" s="21">
        <v>0</v>
      </c>
      <c r="AL9" s="21">
        <v>0</v>
      </c>
      <c r="AM9" s="21">
        <v>0</v>
      </c>
      <c r="AN9" s="21">
        <v>0</v>
      </c>
      <c r="AO9" s="21">
        <v>0</v>
      </c>
      <c r="AP9" s="21">
        <v>0</v>
      </c>
      <c r="AQ9" s="21">
        <v>0</v>
      </c>
      <c r="AR9" s="21">
        <v>0</v>
      </c>
      <c r="AS9" s="21">
        <v>0</v>
      </c>
      <c r="AT9" s="21">
        <v>0</v>
      </c>
      <c r="AU9" s="21">
        <v>0</v>
      </c>
      <c r="AV9" s="21">
        <v>0</v>
      </c>
      <c r="AW9" s="21">
        <v>0</v>
      </c>
      <c r="AX9" s="21">
        <v>0</v>
      </c>
      <c r="AY9" s="21">
        <v>0</v>
      </c>
      <c r="AZ9" s="21">
        <v>0</v>
      </c>
      <c r="BA9" s="21">
        <v>0</v>
      </c>
      <c r="BB9" s="21">
        <v>0</v>
      </c>
      <c r="BC9" s="21">
        <v>0</v>
      </c>
      <c r="BD9" s="21">
        <v>0</v>
      </c>
      <c r="BE9" s="21">
        <v>0</v>
      </c>
      <c r="BF9" s="21">
        <v>0</v>
      </c>
      <c r="BG9" s="21">
        <v>0</v>
      </c>
      <c r="BH9" s="21">
        <v>0</v>
      </c>
      <c r="BI9" s="21">
        <v>0</v>
      </c>
      <c r="BJ9" s="21">
        <v>0</v>
      </c>
      <c r="BK9" s="21">
        <v>0</v>
      </c>
      <c r="BL9" s="21">
        <v>0</v>
      </c>
      <c r="BM9" s="21">
        <v>0</v>
      </c>
      <c r="BN9" s="21">
        <v>0</v>
      </c>
      <c r="BO9" s="21">
        <v>0</v>
      </c>
      <c r="BP9" s="21">
        <v>0</v>
      </c>
      <c r="BQ9" s="21">
        <v>0</v>
      </c>
      <c r="BR9" s="21">
        <v>0</v>
      </c>
      <c r="BS9" s="21">
        <v>0</v>
      </c>
      <c r="BT9" s="21">
        <v>0</v>
      </c>
      <c r="BU9" s="21">
        <v>0</v>
      </c>
      <c r="BV9" s="21">
        <v>0</v>
      </c>
      <c r="BW9" s="21">
        <v>0</v>
      </c>
      <c r="BX9" s="21">
        <v>0</v>
      </c>
      <c r="BY9" s="21">
        <v>0</v>
      </c>
      <c r="BZ9" s="21">
        <v>0</v>
      </c>
      <c r="CA9" s="21">
        <v>0</v>
      </c>
      <c r="CB9" s="21">
        <v>0</v>
      </c>
      <c r="CC9" s="21">
        <v>0</v>
      </c>
      <c r="CD9" s="21">
        <v>0</v>
      </c>
      <c r="CE9" s="21">
        <v>0</v>
      </c>
      <c r="CF9" s="21">
        <v>0</v>
      </c>
      <c r="CG9" s="21">
        <v>0</v>
      </c>
      <c r="CH9" s="21">
        <v>0</v>
      </c>
      <c r="CI9" s="22">
        <v>0</v>
      </c>
      <c r="CJ9" s="21">
        <v>0</v>
      </c>
      <c r="CK9" s="21">
        <v>0</v>
      </c>
      <c r="CL9" s="22">
        <v>0</v>
      </c>
      <c r="CM9" s="21">
        <v>0</v>
      </c>
      <c r="CN9" s="21">
        <v>0</v>
      </c>
      <c r="CO9" s="22">
        <v>0</v>
      </c>
      <c r="CP9" s="21">
        <v>0</v>
      </c>
      <c r="CQ9" s="21">
        <v>0</v>
      </c>
      <c r="CR9" s="21">
        <v>0</v>
      </c>
      <c r="CS9" s="21">
        <v>0</v>
      </c>
      <c r="CT9" s="21">
        <v>0</v>
      </c>
      <c r="CU9" s="21">
        <v>0</v>
      </c>
      <c r="CV9" s="21">
        <v>0</v>
      </c>
      <c r="CW9" s="21">
        <v>0</v>
      </c>
      <c r="CX9" s="21">
        <v>0</v>
      </c>
      <c r="CY9" s="21">
        <v>0</v>
      </c>
      <c r="CZ9" s="21">
        <v>0</v>
      </c>
      <c r="DA9" s="21">
        <v>0</v>
      </c>
      <c r="DB9" s="21">
        <v>0</v>
      </c>
      <c r="DC9" s="21">
        <v>0</v>
      </c>
      <c r="DD9" s="21">
        <v>0</v>
      </c>
      <c r="DE9" s="21">
        <v>0</v>
      </c>
      <c r="DF9" s="21">
        <v>0</v>
      </c>
      <c r="DG9" s="21">
        <v>0</v>
      </c>
      <c r="DH9" s="21">
        <v>0</v>
      </c>
      <c r="DI9" s="21">
        <v>0</v>
      </c>
      <c r="DJ9" s="21">
        <v>0</v>
      </c>
      <c r="DK9" s="21">
        <v>0</v>
      </c>
      <c r="DL9" s="21">
        <v>0</v>
      </c>
      <c r="DM9" s="21">
        <v>0</v>
      </c>
      <c r="DN9" s="21">
        <v>0</v>
      </c>
      <c r="DO9" s="21">
        <v>0</v>
      </c>
      <c r="DP9" s="21">
        <v>0</v>
      </c>
      <c r="DQ9" s="21">
        <v>0</v>
      </c>
      <c r="DR9" s="21">
        <v>0</v>
      </c>
      <c r="DS9" s="21">
        <v>0</v>
      </c>
      <c r="DT9" s="21">
        <v>0</v>
      </c>
      <c r="DU9" s="21">
        <v>0</v>
      </c>
      <c r="DV9" s="21">
        <v>0</v>
      </c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16"/>
      <c r="GE9" s="16"/>
      <c r="GF9" s="16"/>
      <c r="GG9" s="16"/>
      <c r="GH9" s="16"/>
      <c r="GI9" s="16"/>
      <c r="GJ9" s="16"/>
      <c r="GK9" s="16"/>
      <c r="GL9" s="16"/>
      <c r="GM9" s="16"/>
      <c r="GN9" s="16"/>
      <c r="GO9" s="16"/>
      <c r="GP9" s="16"/>
      <c r="GQ9" s="16"/>
      <c r="GR9" s="16"/>
      <c r="GS9" s="16"/>
      <c r="GT9" s="16"/>
      <c r="GU9" s="16"/>
      <c r="GV9" s="16"/>
      <c r="GW9" s="16"/>
      <c r="GX9" s="16"/>
      <c r="GY9" s="16"/>
      <c r="GZ9" s="16"/>
      <c r="HA9" s="16"/>
      <c r="HB9" s="16"/>
      <c r="HC9" s="16"/>
      <c r="HD9" s="16"/>
      <c r="HE9" s="16"/>
      <c r="HF9" s="16"/>
      <c r="HG9" s="16"/>
      <c r="HH9" s="16"/>
      <c r="HI9" s="16"/>
      <c r="HJ9" s="16"/>
      <c r="HK9" s="16"/>
      <c r="HL9" s="16"/>
      <c r="HM9" s="16"/>
      <c r="HN9" s="16"/>
      <c r="HO9" s="16"/>
      <c r="HP9" s="16"/>
      <c r="HQ9" s="16"/>
      <c r="HR9" s="16"/>
      <c r="HS9" s="16"/>
      <c r="HT9" s="16"/>
      <c r="HU9" s="16"/>
      <c r="HV9" s="16"/>
      <c r="HW9" s="16"/>
      <c r="HX9" s="16"/>
      <c r="HY9" s="16"/>
      <c r="HZ9" s="16"/>
      <c r="IA9" s="16"/>
    </row>
    <row r="10" spans="1:235" ht="12.75" customHeight="1" x14ac:dyDescent="0.2">
      <c r="A10" s="67" t="s">
        <v>147</v>
      </c>
      <c r="B10" s="20">
        <v>1005</v>
      </c>
      <c r="C10" s="68" t="s">
        <v>144</v>
      </c>
      <c r="D10" s="22">
        <v>13365979.529972188</v>
      </c>
      <c r="E10" s="21">
        <v>4375255.6699724896</v>
      </c>
      <c r="F10" s="21">
        <v>8990723.8599996995</v>
      </c>
      <c r="G10" s="21">
        <v>0</v>
      </c>
      <c r="H10" s="21">
        <v>0</v>
      </c>
      <c r="I10" s="21">
        <v>187323.36999599999</v>
      </c>
      <c r="J10" s="21">
        <v>0</v>
      </c>
      <c r="K10" s="21">
        <v>0</v>
      </c>
      <c r="L10" s="21">
        <v>0</v>
      </c>
      <c r="M10" s="21">
        <v>0</v>
      </c>
      <c r="N10" s="21">
        <v>0</v>
      </c>
      <c r="O10" s="21">
        <v>0</v>
      </c>
      <c r="P10" s="21">
        <v>0</v>
      </c>
      <c r="Q10" s="21">
        <v>0</v>
      </c>
      <c r="R10" s="21">
        <v>0</v>
      </c>
      <c r="S10" s="21">
        <v>0</v>
      </c>
      <c r="T10" s="21">
        <v>9483331.48997356</v>
      </c>
      <c r="U10" s="21">
        <v>3282.5599999000001</v>
      </c>
      <c r="V10" s="21">
        <v>2133172.4799599</v>
      </c>
      <c r="W10" s="21">
        <v>5750473.6999867903</v>
      </c>
      <c r="X10" s="21">
        <v>0</v>
      </c>
      <c r="Y10" s="21">
        <v>4958.8599998999998</v>
      </c>
      <c r="Z10" s="21">
        <v>2893.72000199996</v>
      </c>
      <c r="AA10" s="21">
        <v>0</v>
      </c>
      <c r="AB10" s="21">
        <v>0</v>
      </c>
      <c r="AC10" s="21">
        <v>31481.229969600099</v>
      </c>
      <c r="AD10" s="21">
        <v>173899.30996299899</v>
      </c>
      <c r="AE10" s="21">
        <v>0</v>
      </c>
      <c r="AF10" s="21">
        <v>0</v>
      </c>
      <c r="AG10" s="21">
        <v>0</v>
      </c>
      <c r="AH10" s="21">
        <v>0</v>
      </c>
      <c r="AI10" s="21">
        <v>0</v>
      </c>
      <c r="AJ10" s="21">
        <v>0</v>
      </c>
      <c r="AK10" s="21">
        <v>0</v>
      </c>
      <c r="AL10" s="21">
        <v>0</v>
      </c>
      <c r="AM10" s="21">
        <v>90</v>
      </c>
      <c r="AN10" s="21">
        <v>0</v>
      </c>
      <c r="AO10" s="21">
        <v>0</v>
      </c>
      <c r="AP10" s="21">
        <v>0</v>
      </c>
      <c r="AQ10" s="21">
        <v>0</v>
      </c>
      <c r="AR10" s="21">
        <v>0</v>
      </c>
      <c r="AS10" s="21">
        <v>0</v>
      </c>
      <c r="AT10" s="21">
        <v>0</v>
      </c>
      <c r="AU10" s="21">
        <v>0</v>
      </c>
      <c r="AV10" s="21">
        <v>0</v>
      </c>
      <c r="AW10" s="21">
        <v>0</v>
      </c>
      <c r="AX10" s="21">
        <v>0</v>
      </c>
      <c r="AY10" s="21">
        <v>0</v>
      </c>
      <c r="AZ10" s="21">
        <v>0</v>
      </c>
      <c r="BA10" s="21">
        <v>0</v>
      </c>
      <c r="BB10" s="21">
        <v>0</v>
      </c>
      <c r="BC10" s="21">
        <v>0</v>
      </c>
      <c r="BD10" s="21">
        <v>1315687.81994928</v>
      </c>
      <c r="BE10" s="21">
        <v>0</v>
      </c>
      <c r="BF10" s="21">
        <v>0</v>
      </c>
      <c r="BG10" s="21">
        <v>0</v>
      </c>
      <c r="BH10" s="21">
        <v>0</v>
      </c>
      <c r="BI10" s="21">
        <v>0</v>
      </c>
      <c r="BJ10" s="21">
        <v>0</v>
      </c>
      <c r="BK10" s="21">
        <v>0</v>
      </c>
      <c r="BL10" s="21">
        <v>0</v>
      </c>
      <c r="BM10" s="21">
        <v>16696.519999600001</v>
      </c>
      <c r="BN10" s="21">
        <v>264718.67994329898</v>
      </c>
      <c r="BO10" s="21">
        <v>0</v>
      </c>
      <c r="BP10" s="21">
        <v>276838.88999920001</v>
      </c>
      <c r="BQ10" s="21">
        <v>0</v>
      </c>
      <c r="BR10" s="21">
        <v>0</v>
      </c>
      <c r="BS10" s="21">
        <v>539967.96000129997</v>
      </c>
      <c r="BT10" s="21">
        <v>0</v>
      </c>
      <c r="BU10" s="21">
        <v>0</v>
      </c>
      <c r="BV10" s="21">
        <v>0</v>
      </c>
      <c r="BW10" s="21">
        <v>0</v>
      </c>
      <c r="BX10" s="21">
        <v>0</v>
      </c>
      <c r="BY10" s="21">
        <v>0</v>
      </c>
      <c r="BZ10" s="21">
        <v>0</v>
      </c>
      <c r="CA10" s="21">
        <v>0</v>
      </c>
      <c r="CB10" s="21">
        <v>0</v>
      </c>
      <c r="CC10" s="21">
        <v>0</v>
      </c>
      <c r="CD10" s="21">
        <v>0</v>
      </c>
      <c r="CE10" s="21">
        <v>0</v>
      </c>
      <c r="CF10" s="21">
        <v>0</v>
      </c>
      <c r="CG10" s="21">
        <v>0</v>
      </c>
      <c r="CH10" s="21">
        <v>0</v>
      </c>
      <c r="CI10" s="22">
        <v>60116307.511027306</v>
      </c>
      <c r="CJ10" s="21">
        <v>0</v>
      </c>
      <c r="CK10" s="21">
        <v>0</v>
      </c>
      <c r="CL10" s="22">
        <v>44751430.760861762</v>
      </c>
      <c r="CM10" s="21">
        <v>175538.69086766528</v>
      </c>
      <c r="CN10" s="21">
        <v>44575892.069994099</v>
      </c>
      <c r="CO10" s="22">
        <v>15364876.750165543</v>
      </c>
      <c r="CP10" s="21">
        <v>-40785.029832756634</v>
      </c>
      <c r="CQ10" s="21">
        <v>15405661.779998299</v>
      </c>
      <c r="CR10" s="21">
        <v>-10676.649999499999</v>
      </c>
      <c r="CS10" s="21">
        <v>0</v>
      </c>
      <c r="CT10" s="21">
        <v>0</v>
      </c>
      <c r="CU10" s="21">
        <v>0</v>
      </c>
      <c r="CV10" s="21">
        <v>0</v>
      </c>
      <c r="CW10" s="21">
        <v>0</v>
      </c>
      <c r="CX10" s="21">
        <v>0</v>
      </c>
      <c r="CY10" s="21">
        <v>0</v>
      </c>
      <c r="CZ10" s="21">
        <v>0</v>
      </c>
      <c r="DA10" s="21">
        <v>0</v>
      </c>
      <c r="DB10" s="21">
        <v>0</v>
      </c>
      <c r="DC10" s="21">
        <v>0</v>
      </c>
      <c r="DD10" s="21">
        <v>0</v>
      </c>
      <c r="DE10" s="21">
        <v>0</v>
      </c>
      <c r="DF10" s="21">
        <v>0</v>
      </c>
      <c r="DG10" s="21">
        <v>0</v>
      </c>
      <c r="DH10" s="21">
        <v>0</v>
      </c>
      <c r="DI10" s="21">
        <v>0</v>
      </c>
      <c r="DJ10" s="21">
        <v>0</v>
      </c>
      <c r="DK10" s="21">
        <v>0</v>
      </c>
      <c r="DL10" s="21">
        <v>0</v>
      </c>
      <c r="DM10" s="21">
        <v>0</v>
      </c>
      <c r="DN10" s="21">
        <v>0</v>
      </c>
      <c r="DO10" s="21">
        <v>0</v>
      </c>
      <c r="DP10" s="21">
        <v>0</v>
      </c>
      <c r="DQ10" s="21">
        <v>0</v>
      </c>
      <c r="DR10" s="21">
        <v>0</v>
      </c>
      <c r="DS10" s="21">
        <v>0</v>
      </c>
      <c r="DT10" s="21">
        <v>0</v>
      </c>
      <c r="DU10" s="21">
        <v>0</v>
      </c>
      <c r="DV10" s="21">
        <v>93656426.980743334</v>
      </c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16"/>
      <c r="GE10" s="16"/>
      <c r="GF10" s="16"/>
      <c r="GG10" s="16"/>
      <c r="GH10" s="16"/>
      <c r="GI10" s="16"/>
      <c r="GJ10" s="16"/>
      <c r="GK10" s="16"/>
      <c r="GL10" s="16"/>
      <c r="GM10" s="16"/>
      <c r="GN10" s="16"/>
      <c r="GO10" s="16"/>
      <c r="GP10" s="16"/>
      <c r="GQ10" s="16"/>
      <c r="GR10" s="16"/>
      <c r="GS10" s="16"/>
      <c r="GT10" s="16"/>
      <c r="GU10" s="16"/>
      <c r="GV10" s="16"/>
      <c r="GW10" s="16"/>
      <c r="GX10" s="16"/>
      <c r="GY10" s="16"/>
      <c r="GZ10" s="16"/>
      <c r="HA10" s="16"/>
      <c r="HB10" s="16"/>
      <c r="HC10" s="16"/>
      <c r="HD10" s="16"/>
      <c r="HE10" s="16"/>
      <c r="HF10" s="16"/>
      <c r="HG10" s="16"/>
      <c r="HH10" s="16"/>
      <c r="HI10" s="16"/>
      <c r="HJ10" s="16"/>
      <c r="HK10" s="16"/>
      <c r="HL10" s="16"/>
      <c r="HM10" s="16"/>
      <c r="HN10" s="16"/>
      <c r="HO10" s="16"/>
      <c r="HP10" s="16"/>
      <c r="HQ10" s="16"/>
      <c r="HR10" s="16"/>
      <c r="HS10" s="16"/>
      <c r="HT10" s="16"/>
      <c r="HU10" s="16"/>
      <c r="HV10" s="16"/>
      <c r="HW10" s="16"/>
      <c r="HX10" s="16"/>
      <c r="HY10" s="16"/>
      <c r="HZ10" s="16"/>
      <c r="IA10" s="16"/>
    </row>
    <row r="11" spans="1:235" ht="12.75" customHeight="1" x14ac:dyDescent="0.2">
      <c r="A11" s="67" t="s">
        <v>148</v>
      </c>
      <c r="B11" s="20">
        <v>1006</v>
      </c>
      <c r="C11" s="68" t="s">
        <v>144</v>
      </c>
      <c r="D11" s="22">
        <v>0</v>
      </c>
      <c r="E11" s="21">
        <v>0</v>
      </c>
      <c r="F11" s="21">
        <v>0</v>
      </c>
      <c r="G11" s="21">
        <v>0</v>
      </c>
      <c r="H11" s="21">
        <v>0</v>
      </c>
      <c r="I11" s="21">
        <v>0</v>
      </c>
      <c r="J11" s="21">
        <v>0</v>
      </c>
      <c r="K11" s="21">
        <v>0</v>
      </c>
      <c r="L11" s="21">
        <v>0</v>
      </c>
      <c r="M11" s="21">
        <v>0</v>
      </c>
      <c r="N11" s="21">
        <v>0</v>
      </c>
      <c r="O11" s="21">
        <v>0</v>
      </c>
      <c r="P11" s="21">
        <v>0</v>
      </c>
      <c r="Q11" s="21">
        <v>0</v>
      </c>
      <c r="R11" s="21">
        <v>0</v>
      </c>
      <c r="S11" s="21">
        <v>0</v>
      </c>
      <c r="T11" s="21">
        <v>0</v>
      </c>
      <c r="U11" s="21">
        <v>0</v>
      </c>
      <c r="V11" s="21">
        <v>0</v>
      </c>
      <c r="W11" s="21">
        <v>0</v>
      </c>
      <c r="X11" s="21">
        <v>0</v>
      </c>
      <c r="Y11" s="21">
        <v>0</v>
      </c>
      <c r="Z11" s="21">
        <v>0</v>
      </c>
      <c r="AA11" s="21">
        <v>0</v>
      </c>
      <c r="AB11" s="21">
        <v>0</v>
      </c>
      <c r="AC11" s="21">
        <v>0</v>
      </c>
      <c r="AD11" s="21">
        <v>0</v>
      </c>
      <c r="AE11" s="21">
        <v>0</v>
      </c>
      <c r="AF11" s="21">
        <v>0</v>
      </c>
      <c r="AG11" s="21">
        <v>0</v>
      </c>
      <c r="AH11" s="21">
        <v>0</v>
      </c>
      <c r="AI11" s="21">
        <v>0</v>
      </c>
      <c r="AJ11" s="21">
        <v>0</v>
      </c>
      <c r="AK11" s="21">
        <v>0</v>
      </c>
      <c r="AL11" s="21">
        <v>0</v>
      </c>
      <c r="AM11" s="21">
        <v>0</v>
      </c>
      <c r="AN11" s="21">
        <v>0</v>
      </c>
      <c r="AO11" s="21">
        <v>0</v>
      </c>
      <c r="AP11" s="21">
        <v>0</v>
      </c>
      <c r="AQ11" s="21">
        <v>0</v>
      </c>
      <c r="AR11" s="21">
        <v>0</v>
      </c>
      <c r="AS11" s="21">
        <v>0</v>
      </c>
      <c r="AT11" s="21">
        <v>0</v>
      </c>
      <c r="AU11" s="21">
        <v>0</v>
      </c>
      <c r="AV11" s="21">
        <v>0</v>
      </c>
      <c r="AW11" s="21">
        <v>0</v>
      </c>
      <c r="AX11" s="21">
        <v>0</v>
      </c>
      <c r="AY11" s="21">
        <v>0</v>
      </c>
      <c r="AZ11" s="21">
        <v>0</v>
      </c>
      <c r="BA11" s="21">
        <v>0</v>
      </c>
      <c r="BB11" s="21">
        <v>0</v>
      </c>
      <c r="BC11" s="21">
        <v>0</v>
      </c>
      <c r="BD11" s="21">
        <v>0</v>
      </c>
      <c r="BE11" s="21">
        <v>0</v>
      </c>
      <c r="BF11" s="21">
        <v>0</v>
      </c>
      <c r="BG11" s="21">
        <v>0</v>
      </c>
      <c r="BH11" s="21">
        <v>0</v>
      </c>
      <c r="BI11" s="21">
        <v>0</v>
      </c>
      <c r="BJ11" s="21">
        <v>0</v>
      </c>
      <c r="BK11" s="21">
        <v>0</v>
      </c>
      <c r="BL11" s="21">
        <v>0</v>
      </c>
      <c r="BM11" s="21">
        <v>0</v>
      </c>
      <c r="BN11" s="21">
        <v>0</v>
      </c>
      <c r="BO11" s="21">
        <v>0</v>
      </c>
      <c r="BP11" s="21">
        <v>0</v>
      </c>
      <c r="BQ11" s="21">
        <v>0</v>
      </c>
      <c r="BR11" s="21">
        <v>0</v>
      </c>
      <c r="BS11" s="21">
        <v>0</v>
      </c>
      <c r="BT11" s="21">
        <v>0</v>
      </c>
      <c r="BU11" s="21">
        <v>0</v>
      </c>
      <c r="BV11" s="21">
        <v>0</v>
      </c>
      <c r="BW11" s="21">
        <v>0</v>
      </c>
      <c r="BX11" s="21">
        <v>0</v>
      </c>
      <c r="BY11" s="21">
        <v>0</v>
      </c>
      <c r="BZ11" s="21">
        <v>0</v>
      </c>
      <c r="CA11" s="21">
        <v>0</v>
      </c>
      <c r="CB11" s="21">
        <v>0</v>
      </c>
      <c r="CC11" s="21">
        <v>0</v>
      </c>
      <c r="CD11" s="21">
        <v>0</v>
      </c>
      <c r="CE11" s="21">
        <v>0</v>
      </c>
      <c r="CF11" s="21">
        <v>0</v>
      </c>
      <c r="CG11" s="21">
        <v>0</v>
      </c>
      <c r="CH11" s="21">
        <v>0</v>
      </c>
      <c r="CI11" s="22">
        <v>0</v>
      </c>
      <c r="CJ11" s="21">
        <v>0</v>
      </c>
      <c r="CK11" s="21">
        <v>0</v>
      </c>
      <c r="CL11" s="22">
        <v>0</v>
      </c>
      <c r="CM11" s="21">
        <v>0</v>
      </c>
      <c r="CN11" s="21">
        <v>0</v>
      </c>
      <c r="CO11" s="22">
        <v>0</v>
      </c>
      <c r="CP11" s="21">
        <v>0</v>
      </c>
      <c r="CQ11" s="21">
        <v>0</v>
      </c>
      <c r="CR11" s="21">
        <v>0</v>
      </c>
      <c r="CS11" s="21">
        <v>0</v>
      </c>
      <c r="CT11" s="21">
        <v>0</v>
      </c>
      <c r="CU11" s="21">
        <v>0</v>
      </c>
      <c r="CV11" s="21">
        <v>0</v>
      </c>
      <c r="CW11" s="21">
        <v>0</v>
      </c>
      <c r="CX11" s="21">
        <v>0</v>
      </c>
      <c r="CY11" s="21">
        <v>0</v>
      </c>
      <c r="CZ11" s="21">
        <v>0</v>
      </c>
      <c r="DA11" s="21">
        <v>0</v>
      </c>
      <c r="DB11" s="21">
        <v>0</v>
      </c>
      <c r="DC11" s="21">
        <v>0</v>
      </c>
      <c r="DD11" s="21">
        <v>0</v>
      </c>
      <c r="DE11" s="21">
        <v>0</v>
      </c>
      <c r="DF11" s="21">
        <v>0</v>
      </c>
      <c r="DG11" s="21">
        <v>0</v>
      </c>
      <c r="DH11" s="21">
        <v>0</v>
      </c>
      <c r="DI11" s="21">
        <v>0</v>
      </c>
      <c r="DJ11" s="21">
        <v>0</v>
      </c>
      <c r="DK11" s="21">
        <v>0</v>
      </c>
      <c r="DL11" s="21">
        <v>0</v>
      </c>
      <c r="DM11" s="21">
        <v>0</v>
      </c>
      <c r="DN11" s="21">
        <v>0</v>
      </c>
      <c r="DO11" s="21">
        <v>0</v>
      </c>
      <c r="DP11" s="21">
        <v>0</v>
      </c>
      <c r="DQ11" s="21">
        <v>0</v>
      </c>
      <c r="DR11" s="21">
        <v>0</v>
      </c>
      <c r="DS11" s="21">
        <v>0</v>
      </c>
      <c r="DT11" s="21">
        <v>0</v>
      </c>
      <c r="DU11" s="21">
        <v>0</v>
      </c>
      <c r="DV11" s="21">
        <v>0</v>
      </c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16"/>
      <c r="GE11" s="16"/>
      <c r="GF11" s="16"/>
      <c r="GG11" s="16"/>
      <c r="GH11" s="16"/>
      <c r="GI11" s="16"/>
      <c r="GJ11" s="16"/>
      <c r="GK11" s="16"/>
      <c r="GL11" s="16"/>
      <c r="GM11" s="16"/>
      <c r="GN11" s="16"/>
      <c r="GO11" s="16"/>
      <c r="GP11" s="16"/>
      <c r="GQ11" s="16"/>
      <c r="GR11" s="16"/>
      <c r="GS11" s="16"/>
      <c r="GT11" s="16"/>
      <c r="GU11" s="16"/>
      <c r="GV11" s="16"/>
      <c r="GW11" s="16"/>
      <c r="GX11" s="16"/>
      <c r="GY11" s="16"/>
      <c r="GZ11" s="16"/>
      <c r="HA11" s="16"/>
      <c r="HB11" s="16"/>
      <c r="HC11" s="16"/>
      <c r="HD11" s="16"/>
      <c r="HE11" s="16"/>
      <c r="HF11" s="16"/>
      <c r="HG11" s="16"/>
      <c r="HH11" s="16"/>
      <c r="HI11" s="16"/>
      <c r="HJ11" s="16"/>
      <c r="HK11" s="16"/>
      <c r="HL11" s="16"/>
      <c r="HM11" s="16"/>
      <c r="HN11" s="16"/>
      <c r="HO11" s="16"/>
      <c r="HP11" s="16"/>
      <c r="HQ11" s="16"/>
      <c r="HR11" s="16"/>
      <c r="HS11" s="16"/>
      <c r="HT11" s="16"/>
      <c r="HU11" s="16"/>
      <c r="HV11" s="16"/>
      <c r="HW11" s="16"/>
      <c r="HX11" s="16"/>
      <c r="HY11" s="16"/>
      <c r="HZ11" s="16"/>
      <c r="IA11" s="16"/>
    </row>
    <row r="12" spans="1:235" ht="12.75" customHeight="1" x14ac:dyDescent="0.2">
      <c r="A12" s="67" t="s">
        <v>149</v>
      </c>
      <c r="B12" s="20">
        <v>1007</v>
      </c>
      <c r="C12" s="68" t="s">
        <v>144</v>
      </c>
      <c r="D12" s="22">
        <v>0</v>
      </c>
      <c r="E12" s="21">
        <v>0</v>
      </c>
      <c r="F12" s="21">
        <v>0</v>
      </c>
      <c r="G12" s="21">
        <v>0</v>
      </c>
      <c r="H12" s="21">
        <v>0</v>
      </c>
      <c r="I12" s="21">
        <v>0</v>
      </c>
      <c r="J12" s="21">
        <v>0</v>
      </c>
      <c r="K12" s="21">
        <v>0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1">
        <v>0</v>
      </c>
      <c r="R12" s="21">
        <v>0</v>
      </c>
      <c r="S12" s="21">
        <v>0</v>
      </c>
      <c r="T12" s="21">
        <v>0</v>
      </c>
      <c r="U12" s="21">
        <v>0</v>
      </c>
      <c r="V12" s="21">
        <v>0</v>
      </c>
      <c r="W12" s="21">
        <v>0</v>
      </c>
      <c r="X12" s="21">
        <v>0</v>
      </c>
      <c r="Y12" s="21">
        <v>0</v>
      </c>
      <c r="Z12" s="21">
        <v>0</v>
      </c>
      <c r="AA12" s="21">
        <v>0</v>
      </c>
      <c r="AB12" s="21">
        <v>0</v>
      </c>
      <c r="AC12" s="21">
        <v>0</v>
      </c>
      <c r="AD12" s="21">
        <v>0</v>
      </c>
      <c r="AE12" s="21">
        <v>0</v>
      </c>
      <c r="AF12" s="21">
        <v>0</v>
      </c>
      <c r="AG12" s="21">
        <v>0</v>
      </c>
      <c r="AH12" s="21">
        <v>0</v>
      </c>
      <c r="AI12" s="21">
        <v>0</v>
      </c>
      <c r="AJ12" s="21">
        <v>0</v>
      </c>
      <c r="AK12" s="21">
        <v>0</v>
      </c>
      <c r="AL12" s="21">
        <v>0</v>
      </c>
      <c r="AM12" s="21">
        <v>0</v>
      </c>
      <c r="AN12" s="21">
        <v>0</v>
      </c>
      <c r="AO12" s="21">
        <v>0</v>
      </c>
      <c r="AP12" s="21">
        <v>0</v>
      </c>
      <c r="AQ12" s="21">
        <v>0</v>
      </c>
      <c r="AR12" s="21">
        <v>0</v>
      </c>
      <c r="AS12" s="21">
        <v>0</v>
      </c>
      <c r="AT12" s="21">
        <v>0</v>
      </c>
      <c r="AU12" s="21">
        <v>0</v>
      </c>
      <c r="AV12" s="21">
        <v>0</v>
      </c>
      <c r="AW12" s="21">
        <v>0</v>
      </c>
      <c r="AX12" s="21">
        <v>0</v>
      </c>
      <c r="AY12" s="21">
        <v>0</v>
      </c>
      <c r="AZ12" s="21">
        <v>0</v>
      </c>
      <c r="BA12" s="21">
        <v>0</v>
      </c>
      <c r="BB12" s="21">
        <v>0</v>
      </c>
      <c r="BC12" s="21">
        <v>0</v>
      </c>
      <c r="BD12" s="21">
        <v>0</v>
      </c>
      <c r="BE12" s="21">
        <v>0</v>
      </c>
      <c r="BF12" s="21">
        <v>0</v>
      </c>
      <c r="BG12" s="21">
        <v>0</v>
      </c>
      <c r="BH12" s="21">
        <v>0</v>
      </c>
      <c r="BI12" s="21">
        <v>0</v>
      </c>
      <c r="BJ12" s="21">
        <v>0</v>
      </c>
      <c r="BK12" s="21">
        <v>0</v>
      </c>
      <c r="BL12" s="21">
        <v>0</v>
      </c>
      <c r="BM12" s="21">
        <v>0</v>
      </c>
      <c r="BN12" s="21">
        <v>0</v>
      </c>
      <c r="BO12" s="21">
        <v>0</v>
      </c>
      <c r="BP12" s="21">
        <v>0</v>
      </c>
      <c r="BQ12" s="21">
        <v>0</v>
      </c>
      <c r="BR12" s="21">
        <v>0</v>
      </c>
      <c r="BS12" s="21">
        <v>0</v>
      </c>
      <c r="BT12" s="21">
        <v>0</v>
      </c>
      <c r="BU12" s="21">
        <v>0</v>
      </c>
      <c r="BV12" s="21">
        <v>0</v>
      </c>
      <c r="BW12" s="21">
        <v>0</v>
      </c>
      <c r="BX12" s="21">
        <v>0</v>
      </c>
      <c r="BY12" s="21">
        <v>0</v>
      </c>
      <c r="BZ12" s="21">
        <v>0</v>
      </c>
      <c r="CA12" s="21">
        <v>0</v>
      </c>
      <c r="CB12" s="21">
        <v>0</v>
      </c>
      <c r="CC12" s="21">
        <v>0</v>
      </c>
      <c r="CD12" s="21">
        <v>0</v>
      </c>
      <c r="CE12" s="21">
        <v>0</v>
      </c>
      <c r="CF12" s="21">
        <v>0</v>
      </c>
      <c r="CG12" s="21">
        <v>0</v>
      </c>
      <c r="CH12" s="21">
        <v>0</v>
      </c>
      <c r="CI12" s="22">
        <v>0</v>
      </c>
      <c r="CJ12" s="21">
        <v>0</v>
      </c>
      <c r="CK12" s="21">
        <v>0</v>
      </c>
      <c r="CL12" s="22">
        <v>0</v>
      </c>
      <c r="CM12" s="21">
        <v>0</v>
      </c>
      <c r="CN12" s="21">
        <v>0</v>
      </c>
      <c r="CO12" s="22">
        <v>0</v>
      </c>
      <c r="CP12" s="21">
        <v>0</v>
      </c>
      <c r="CQ12" s="21">
        <v>0</v>
      </c>
      <c r="CR12" s="21">
        <v>0</v>
      </c>
      <c r="CS12" s="21">
        <v>0</v>
      </c>
      <c r="CT12" s="21">
        <v>0</v>
      </c>
      <c r="CU12" s="21">
        <v>0</v>
      </c>
      <c r="CV12" s="21">
        <v>0</v>
      </c>
      <c r="CW12" s="21">
        <v>0</v>
      </c>
      <c r="CX12" s="21">
        <v>0</v>
      </c>
      <c r="CY12" s="21">
        <v>0</v>
      </c>
      <c r="CZ12" s="21">
        <v>0</v>
      </c>
      <c r="DA12" s="21">
        <v>0</v>
      </c>
      <c r="DB12" s="21">
        <v>0</v>
      </c>
      <c r="DC12" s="21">
        <v>0</v>
      </c>
      <c r="DD12" s="21">
        <v>0</v>
      </c>
      <c r="DE12" s="21">
        <v>0</v>
      </c>
      <c r="DF12" s="21">
        <v>0</v>
      </c>
      <c r="DG12" s="21">
        <v>0</v>
      </c>
      <c r="DH12" s="21">
        <v>0</v>
      </c>
      <c r="DI12" s="21">
        <v>0</v>
      </c>
      <c r="DJ12" s="21">
        <v>0</v>
      </c>
      <c r="DK12" s="21">
        <v>0</v>
      </c>
      <c r="DL12" s="21">
        <v>0</v>
      </c>
      <c r="DM12" s="21">
        <v>0</v>
      </c>
      <c r="DN12" s="21">
        <v>0</v>
      </c>
      <c r="DO12" s="21">
        <v>0</v>
      </c>
      <c r="DP12" s="21">
        <v>0</v>
      </c>
      <c r="DQ12" s="21">
        <v>0</v>
      </c>
      <c r="DR12" s="21">
        <v>0</v>
      </c>
      <c r="DS12" s="21">
        <v>0</v>
      </c>
      <c r="DT12" s="21">
        <v>0</v>
      </c>
      <c r="DU12" s="21">
        <v>0</v>
      </c>
      <c r="DV12" s="21">
        <v>0</v>
      </c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  <c r="GL12" s="16"/>
      <c r="GM12" s="16"/>
      <c r="GN12" s="16"/>
      <c r="GO12" s="16"/>
      <c r="GP12" s="16"/>
      <c r="GQ12" s="16"/>
      <c r="GR12" s="16"/>
      <c r="GS12" s="16"/>
      <c r="GT12" s="16"/>
      <c r="GU12" s="16"/>
      <c r="GV12" s="16"/>
      <c r="GW12" s="16"/>
      <c r="GX12" s="16"/>
      <c r="GY12" s="16"/>
      <c r="GZ12" s="16"/>
      <c r="HA12" s="16"/>
      <c r="HB12" s="16"/>
      <c r="HC12" s="16"/>
      <c r="HD12" s="16"/>
      <c r="HE12" s="16"/>
      <c r="HF12" s="16"/>
      <c r="HG12" s="16"/>
      <c r="HH12" s="16"/>
      <c r="HI12" s="16"/>
      <c r="HJ12" s="16"/>
      <c r="HK12" s="16"/>
      <c r="HL12" s="16"/>
      <c r="HM12" s="16"/>
      <c r="HN12" s="16"/>
      <c r="HO12" s="16"/>
      <c r="HP12" s="16"/>
      <c r="HQ12" s="16"/>
      <c r="HR12" s="16"/>
      <c r="HS12" s="16"/>
      <c r="HT12" s="16"/>
      <c r="HU12" s="16"/>
      <c r="HV12" s="16"/>
      <c r="HW12" s="16"/>
      <c r="HX12" s="16"/>
      <c r="HY12" s="16"/>
      <c r="HZ12" s="16"/>
      <c r="IA12" s="16"/>
    </row>
    <row r="13" spans="1:235" ht="12.75" customHeight="1" x14ac:dyDescent="0.2">
      <c r="A13" s="67" t="s">
        <v>150</v>
      </c>
      <c r="B13" s="20">
        <v>1008</v>
      </c>
      <c r="C13" s="68" t="s">
        <v>144</v>
      </c>
      <c r="D13" s="22">
        <v>0</v>
      </c>
      <c r="E13" s="21">
        <v>0</v>
      </c>
      <c r="F13" s="21">
        <v>0</v>
      </c>
      <c r="G13" s="21">
        <v>0</v>
      </c>
      <c r="H13" s="21">
        <v>0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v>0</v>
      </c>
      <c r="S13" s="21">
        <v>0</v>
      </c>
      <c r="T13" s="21">
        <v>0</v>
      </c>
      <c r="U13" s="21">
        <v>0</v>
      </c>
      <c r="V13" s="21">
        <v>0</v>
      </c>
      <c r="W13" s="21">
        <v>0</v>
      </c>
      <c r="X13" s="21">
        <v>0</v>
      </c>
      <c r="Y13" s="21">
        <v>0</v>
      </c>
      <c r="Z13" s="21">
        <v>0</v>
      </c>
      <c r="AA13" s="21">
        <v>0</v>
      </c>
      <c r="AB13" s="21">
        <v>0</v>
      </c>
      <c r="AC13" s="21">
        <v>0</v>
      </c>
      <c r="AD13" s="21">
        <v>0</v>
      </c>
      <c r="AE13" s="21">
        <v>0</v>
      </c>
      <c r="AF13" s="21">
        <v>0</v>
      </c>
      <c r="AG13" s="21">
        <v>0</v>
      </c>
      <c r="AH13" s="21">
        <v>0</v>
      </c>
      <c r="AI13" s="21">
        <v>0</v>
      </c>
      <c r="AJ13" s="21">
        <v>0</v>
      </c>
      <c r="AK13" s="21">
        <v>0</v>
      </c>
      <c r="AL13" s="21">
        <v>0</v>
      </c>
      <c r="AM13" s="21">
        <v>0</v>
      </c>
      <c r="AN13" s="21">
        <v>0</v>
      </c>
      <c r="AO13" s="21">
        <v>0</v>
      </c>
      <c r="AP13" s="21">
        <v>0</v>
      </c>
      <c r="AQ13" s="21">
        <v>0</v>
      </c>
      <c r="AR13" s="21">
        <v>0</v>
      </c>
      <c r="AS13" s="21">
        <v>0</v>
      </c>
      <c r="AT13" s="21">
        <v>0</v>
      </c>
      <c r="AU13" s="21">
        <v>0</v>
      </c>
      <c r="AV13" s="21">
        <v>0</v>
      </c>
      <c r="AW13" s="21">
        <v>0</v>
      </c>
      <c r="AX13" s="21">
        <v>0</v>
      </c>
      <c r="AY13" s="21">
        <v>0</v>
      </c>
      <c r="AZ13" s="21">
        <v>0</v>
      </c>
      <c r="BA13" s="21">
        <v>0</v>
      </c>
      <c r="BB13" s="21">
        <v>0</v>
      </c>
      <c r="BC13" s="21">
        <v>0</v>
      </c>
      <c r="BD13" s="21">
        <v>0</v>
      </c>
      <c r="BE13" s="21">
        <v>0</v>
      </c>
      <c r="BF13" s="21">
        <v>0</v>
      </c>
      <c r="BG13" s="21">
        <v>0</v>
      </c>
      <c r="BH13" s="21">
        <v>0</v>
      </c>
      <c r="BI13" s="21">
        <v>0</v>
      </c>
      <c r="BJ13" s="21">
        <v>0</v>
      </c>
      <c r="BK13" s="21">
        <v>0</v>
      </c>
      <c r="BL13" s="21">
        <v>0</v>
      </c>
      <c r="BM13" s="21">
        <v>0</v>
      </c>
      <c r="BN13" s="21">
        <v>0</v>
      </c>
      <c r="BO13" s="21">
        <v>0</v>
      </c>
      <c r="BP13" s="21">
        <v>0</v>
      </c>
      <c r="BQ13" s="21">
        <v>0</v>
      </c>
      <c r="BR13" s="21">
        <v>0</v>
      </c>
      <c r="BS13" s="21">
        <v>0</v>
      </c>
      <c r="BT13" s="21">
        <v>0</v>
      </c>
      <c r="BU13" s="21">
        <v>0</v>
      </c>
      <c r="BV13" s="21">
        <v>0</v>
      </c>
      <c r="BW13" s="21">
        <v>0</v>
      </c>
      <c r="BX13" s="21">
        <v>0</v>
      </c>
      <c r="BY13" s="21">
        <v>0</v>
      </c>
      <c r="BZ13" s="21">
        <v>0</v>
      </c>
      <c r="CA13" s="21">
        <v>0</v>
      </c>
      <c r="CB13" s="21">
        <v>0</v>
      </c>
      <c r="CC13" s="21">
        <v>0</v>
      </c>
      <c r="CD13" s="21">
        <v>0</v>
      </c>
      <c r="CE13" s="21">
        <v>0</v>
      </c>
      <c r="CF13" s="21">
        <v>0</v>
      </c>
      <c r="CG13" s="21">
        <v>0</v>
      </c>
      <c r="CH13" s="21">
        <v>0</v>
      </c>
      <c r="CI13" s="22">
        <v>0</v>
      </c>
      <c r="CJ13" s="21">
        <v>0</v>
      </c>
      <c r="CK13" s="21">
        <v>0</v>
      </c>
      <c r="CL13" s="22">
        <v>0</v>
      </c>
      <c r="CM13" s="21">
        <v>0</v>
      </c>
      <c r="CN13" s="21">
        <v>0</v>
      </c>
      <c r="CO13" s="22">
        <v>0</v>
      </c>
      <c r="CP13" s="21">
        <v>0</v>
      </c>
      <c r="CQ13" s="21">
        <v>0</v>
      </c>
      <c r="CR13" s="21">
        <v>0</v>
      </c>
      <c r="CS13" s="21">
        <v>0</v>
      </c>
      <c r="CT13" s="21">
        <v>0</v>
      </c>
      <c r="CU13" s="21">
        <v>0</v>
      </c>
      <c r="CV13" s="21">
        <v>0</v>
      </c>
      <c r="CW13" s="21">
        <v>0</v>
      </c>
      <c r="CX13" s="21">
        <v>0</v>
      </c>
      <c r="CY13" s="21">
        <v>0</v>
      </c>
      <c r="CZ13" s="21">
        <v>0</v>
      </c>
      <c r="DA13" s="21">
        <v>0</v>
      </c>
      <c r="DB13" s="21">
        <v>0</v>
      </c>
      <c r="DC13" s="21">
        <v>0</v>
      </c>
      <c r="DD13" s="21">
        <v>0</v>
      </c>
      <c r="DE13" s="21">
        <v>0</v>
      </c>
      <c r="DF13" s="21">
        <v>0</v>
      </c>
      <c r="DG13" s="21">
        <v>0</v>
      </c>
      <c r="DH13" s="21">
        <v>0</v>
      </c>
      <c r="DI13" s="21">
        <v>0</v>
      </c>
      <c r="DJ13" s="21">
        <v>0</v>
      </c>
      <c r="DK13" s="21">
        <v>0</v>
      </c>
      <c r="DL13" s="21">
        <v>0</v>
      </c>
      <c r="DM13" s="21">
        <v>0</v>
      </c>
      <c r="DN13" s="21">
        <v>0</v>
      </c>
      <c r="DO13" s="21">
        <v>0</v>
      </c>
      <c r="DP13" s="21">
        <v>0</v>
      </c>
      <c r="DQ13" s="21">
        <v>0</v>
      </c>
      <c r="DR13" s="21">
        <v>0</v>
      </c>
      <c r="DS13" s="21">
        <v>0</v>
      </c>
      <c r="DT13" s="21">
        <v>0</v>
      </c>
      <c r="DU13" s="21">
        <v>0</v>
      </c>
      <c r="DV13" s="21">
        <v>0</v>
      </c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  <c r="GC13" s="16"/>
      <c r="GD13" s="16"/>
      <c r="GE13" s="16"/>
      <c r="GF13" s="16"/>
      <c r="GG13" s="16"/>
      <c r="GH13" s="16"/>
      <c r="GI13" s="16"/>
      <c r="GJ13" s="16"/>
      <c r="GK13" s="16"/>
      <c r="GL13" s="16"/>
      <c r="GM13" s="16"/>
      <c r="GN13" s="16"/>
      <c r="GO13" s="16"/>
      <c r="GP13" s="16"/>
      <c r="GQ13" s="16"/>
      <c r="GR13" s="16"/>
      <c r="GS13" s="16"/>
      <c r="GT13" s="16"/>
      <c r="GU13" s="16"/>
      <c r="GV13" s="16"/>
      <c r="GW13" s="16"/>
      <c r="GX13" s="16"/>
      <c r="GY13" s="16"/>
      <c r="GZ13" s="16"/>
      <c r="HA13" s="16"/>
      <c r="HB13" s="16"/>
      <c r="HC13" s="16"/>
      <c r="HD13" s="16"/>
      <c r="HE13" s="16"/>
      <c r="HF13" s="16"/>
      <c r="HG13" s="16"/>
      <c r="HH13" s="16"/>
      <c r="HI13" s="16"/>
      <c r="HJ13" s="16"/>
      <c r="HK13" s="16"/>
      <c r="HL13" s="16"/>
      <c r="HM13" s="16"/>
      <c r="HN13" s="16"/>
      <c r="HO13" s="16"/>
      <c r="HP13" s="16"/>
      <c r="HQ13" s="16"/>
      <c r="HR13" s="16"/>
      <c r="HS13" s="16"/>
      <c r="HT13" s="16"/>
      <c r="HU13" s="16"/>
      <c r="HV13" s="16"/>
      <c r="HW13" s="16"/>
      <c r="HX13" s="16"/>
      <c r="HY13" s="16"/>
      <c r="HZ13" s="16"/>
      <c r="IA13" s="16"/>
    </row>
    <row r="14" spans="1:235" ht="12.75" customHeight="1" x14ac:dyDescent="0.2">
      <c r="A14" s="67" t="s">
        <v>151</v>
      </c>
      <c r="B14" s="20">
        <v>1009</v>
      </c>
      <c r="C14" s="68" t="s">
        <v>144</v>
      </c>
      <c r="D14" s="22">
        <v>177190.58000000002</v>
      </c>
      <c r="E14" s="21">
        <v>161534.95000000001</v>
      </c>
      <c r="F14" s="21">
        <v>15655.63</v>
      </c>
      <c r="G14" s="21">
        <v>0</v>
      </c>
      <c r="H14" s="21">
        <v>0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>
        <v>0</v>
      </c>
      <c r="S14" s="21">
        <v>0</v>
      </c>
      <c r="T14" s="21">
        <v>662618.26999999979</v>
      </c>
      <c r="U14" s="21">
        <v>0</v>
      </c>
      <c r="V14" s="21">
        <v>415516.35000000021</v>
      </c>
      <c r="W14" s="21">
        <v>2509748.4900000007</v>
      </c>
      <c r="X14" s="21">
        <v>0</v>
      </c>
      <c r="Y14" s="21">
        <v>37.5</v>
      </c>
      <c r="Z14" s="21">
        <v>1492.8700000000001</v>
      </c>
      <c r="AA14" s="21">
        <v>0</v>
      </c>
      <c r="AB14" s="21">
        <v>0</v>
      </c>
      <c r="AC14" s="21">
        <v>2611.69</v>
      </c>
      <c r="AD14" s="21">
        <v>2415.33</v>
      </c>
      <c r="AE14" s="21">
        <v>0</v>
      </c>
      <c r="AF14" s="21">
        <v>0</v>
      </c>
      <c r="AG14" s="21">
        <v>0</v>
      </c>
      <c r="AH14" s="21">
        <v>0</v>
      </c>
      <c r="AI14" s="21">
        <v>0</v>
      </c>
      <c r="AJ14" s="21">
        <v>0</v>
      </c>
      <c r="AK14" s="21">
        <v>0</v>
      </c>
      <c r="AL14" s="21">
        <v>0</v>
      </c>
      <c r="AM14" s="21">
        <v>3949.9500000000003</v>
      </c>
      <c r="AN14" s="21">
        <v>0</v>
      </c>
      <c r="AO14" s="21">
        <v>0</v>
      </c>
      <c r="AP14" s="21">
        <v>375</v>
      </c>
      <c r="AQ14" s="21">
        <v>0</v>
      </c>
      <c r="AR14" s="21">
        <v>0</v>
      </c>
      <c r="AS14" s="21">
        <v>0</v>
      </c>
      <c r="AT14" s="21">
        <v>0</v>
      </c>
      <c r="AU14" s="21">
        <v>0</v>
      </c>
      <c r="AV14" s="21">
        <v>0</v>
      </c>
      <c r="AW14" s="21">
        <v>0</v>
      </c>
      <c r="AX14" s="21">
        <v>0</v>
      </c>
      <c r="AY14" s="21">
        <v>0</v>
      </c>
      <c r="AZ14" s="21">
        <v>0</v>
      </c>
      <c r="BA14" s="21">
        <v>0</v>
      </c>
      <c r="BB14" s="21">
        <v>0</v>
      </c>
      <c r="BC14" s="21">
        <v>0</v>
      </c>
      <c r="BD14" s="21">
        <v>39311.399999999958</v>
      </c>
      <c r="BE14" s="21">
        <v>0</v>
      </c>
      <c r="BF14" s="21">
        <v>0</v>
      </c>
      <c r="BG14" s="21">
        <v>0</v>
      </c>
      <c r="BH14" s="21">
        <v>0</v>
      </c>
      <c r="BI14" s="21">
        <v>0</v>
      </c>
      <c r="BJ14" s="21">
        <v>0</v>
      </c>
      <c r="BK14" s="21">
        <v>0</v>
      </c>
      <c r="BL14" s="21">
        <v>0</v>
      </c>
      <c r="BM14" s="21">
        <v>0</v>
      </c>
      <c r="BN14" s="21">
        <v>29670.289999999994</v>
      </c>
      <c r="BO14" s="21">
        <v>0</v>
      </c>
      <c r="BP14" s="21">
        <v>1888.8500000000001</v>
      </c>
      <c r="BQ14" s="21">
        <v>0</v>
      </c>
      <c r="BR14" s="21">
        <v>0</v>
      </c>
      <c r="BS14" s="21">
        <v>2679.6200000000003</v>
      </c>
      <c r="BT14" s="21">
        <v>0</v>
      </c>
      <c r="BU14" s="21">
        <v>0</v>
      </c>
      <c r="BV14" s="21">
        <v>0</v>
      </c>
      <c r="BW14" s="21">
        <v>0</v>
      </c>
      <c r="BX14" s="21">
        <v>0</v>
      </c>
      <c r="BY14" s="21">
        <v>0</v>
      </c>
      <c r="BZ14" s="21">
        <v>0</v>
      </c>
      <c r="CA14" s="21">
        <v>0</v>
      </c>
      <c r="CB14" s="21">
        <v>0</v>
      </c>
      <c r="CC14" s="21">
        <v>0</v>
      </c>
      <c r="CD14" s="21">
        <v>0</v>
      </c>
      <c r="CE14" s="21">
        <v>0</v>
      </c>
      <c r="CF14" s="21">
        <v>0</v>
      </c>
      <c r="CG14" s="21">
        <v>0</v>
      </c>
      <c r="CH14" s="21">
        <v>0</v>
      </c>
      <c r="CI14" s="22">
        <v>0</v>
      </c>
      <c r="CJ14" s="21">
        <v>0</v>
      </c>
      <c r="CK14" s="21">
        <v>0</v>
      </c>
      <c r="CL14" s="22">
        <v>0</v>
      </c>
      <c r="CM14" s="21">
        <v>0</v>
      </c>
      <c r="CN14" s="21">
        <v>0</v>
      </c>
      <c r="CO14" s="22">
        <v>0</v>
      </c>
      <c r="CP14" s="21">
        <v>0</v>
      </c>
      <c r="CQ14" s="21">
        <v>0</v>
      </c>
      <c r="CR14" s="21">
        <v>0</v>
      </c>
      <c r="CS14" s="21">
        <v>0</v>
      </c>
      <c r="CT14" s="21">
        <v>0</v>
      </c>
      <c r="CU14" s="21">
        <v>0</v>
      </c>
      <c r="CV14" s="21">
        <v>0</v>
      </c>
      <c r="CW14" s="21">
        <v>0</v>
      </c>
      <c r="CX14" s="21">
        <v>0</v>
      </c>
      <c r="CY14" s="21">
        <v>0</v>
      </c>
      <c r="CZ14" s="21">
        <v>0</v>
      </c>
      <c r="DA14" s="21">
        <v>0</v>
      </c>
      <c r="DB14" s="21">
        <v>0</v>
      </c>
      <c r="DC14" s="21">
        <v>0</v>
      </c>
      <c r="DD14" s="21">
        <v>0</v>
      </c>
      <c r="DE14" s="21">
        <v>0</v>
      </c>
      <c r="DF14" s="21">
        <v>0</v>
      </c>
      <c r="DG14" s="21">
        <v>0</v>
      </c>
      <c r="DH14" s="21">
        <v>0</v>
      </c>
      <c r="DI14" s="21">
        <v>0</v>
      </c>
      <c r="DJ14" s="21">
        <v>0</v>
      </c>
      <c r="DK14" s="21">
        <v>0</v>
      </c>
      <c r="DL14" s="21">
        <v>0</v>
      </c>
      <c r="DM14" s="21">
        <v>0</v>
      </c>
      <c r="DN14" s="21">
        <v>0</v>
      </c>
      <c r="DO14" s="21">
        <v>0</v>
      </c>
      <c r="DP14" s="21">
        <v>0</v>
      </c>
      <c r="DQ14" s="21">
        <v>0</v>
      </c>
      <c r="DR14" s="21">
        <v>0</v>
      </c>
      <c r="DS14" s="21">
        <v>0</v>
      </c>
      <c r="DT14" s="21">
        <v>0</v>
      </c>
      <c r="DU14" s="21">
        <v>0</v>
      </c>
      <c r="DV14" s="21">
        <v>3849506.1900000013</v>
      </c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  <c r="GL14" s="16"/>
      <c r="GM14" s="16"/>
      <c r="GN14" s="16"/>
      <c r="GO14" s="16"/>
      <c r="GP14" s="16"/>
      <c r="GQ14" s="16"/>
      <c r="GR14" s="16"/>
      <c r="GS14" s="16"/>
      <c r="GT14" s="16"/>
      <c r="GU14" s="16"/>
      <c r="GV14" s="16"/>
      <c r="GW14" s="16"/>
      <c r="GX14" s="16"/>
      <c r="GY14" s="16"/>
      <c r="GZ14" s="16"/>
      <c r="HA14" s="16"/>
      <c r="HB14" s="16"/>
      <c r="HC14" s="16"/>
      <c r="HD14" s="16"/>
      <c r="HE14" s="16"/>
      <c r="HF14" s="16"/>
      <c r="HG14" s="16"/>
      <c r="HH14" s="16"/>
      <c r="HI14" s="16"/>
      <c r="HJ14" s="16"/>
      <c r="HK14" s="16"/>
      <c r="HL14" s="16"/>
      <c r="HM14" s="16"/>
      <c r="HN14" s="16"/>
      <c r="HO14" s="16"/>
      <c r="HP14" s="16"/>
      <c r="HQ14" s="16"/>
      <c r="HR14" s="16"/>
      <c r="HS14" s="16"/>
      <c r="HT14" s="16"/>
      <c r="HU14" s="16"/>
      <c r="HV14" s="16"/>
      <c r="HW14" s="16"/>
      <c r="HX14" s="16"/>
      <c r="HY14" s="16"/>
      <c r="HZ14" s="16"/>
      <c r="IA14" s="16"/>
    </row>
    <row r="15" spans="1:235" ht="12.75" customHeight="1" x14ac:dyDescent="0.2">
      <c r="A15" s="67" t="s">
        <v>152</v>
      </c>
      <c r="B15" s="20">
        <v>1010</v>
      </c>
      <c r="C15" s="68" t="s">
        <v>144</v>
      </c>
      <c r="D15" s="22">
        <v>0</v>
      </c>
      <c r="E15" s="21">
        <v>0</v>
      </c>
      <c r="F15" s="21">
        <v>0</v>
      </c>
      <c r="G15" s="21">
        <v>0</v>
      </c>
      <c r="H15" s="21">
        <v>0</v>
      </c>
      <c r="I15" s="21">
        <v>0</v>
      </c>
      <c r="J15" s="21">
        <v>0</v>
      </c>
      <c r="K15" s="21">
        <v>0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  <c r="R15" s="21">
        <v>0</v>
      </c>
      <c r="S15" s="21">
        <v>0</v>
      </c>
      <c r="T15" s="21">
        <v>0</v>
      </c>
      <c r="U15" s="21">
        <v>0</v>
      </c>
      <c r="V15" s="21">
        <v>0</v>
      </c>
      <c r="W15" s="21">
        <v>0</v>
      </c>
      <c r="X15" s="21">
        <v>0</v>
      </c>
      <c r="Y15" s="21">
        <v>0</v>
      </c>
      <c r="Z15" s="21">
        <v>0</v>
      </c>
      <c r="AA15" s="21">
        <v>0</v>
      </c>
      <c r="AB15" s="21">
        <v>0</v>
      </c>
      <c r="AC15" s="21">
        <v>0</v>
      </c>
      <c r="AD15" s="21">
        <v>0</v>
      </c>
      <c r="AE15" s="21">
        <v>0</v>
      </c>
      <c r="AF15" s="21">
        <v>0</v>
      </c>
      <c r="AG15" s="21">
        <v>0</v>
      </c>
      <c r="AH15" s="21">
        <v>0</v>
      </c>
      <c r="AI15" s="21">
        <v>0</v>
      </c>
      <c r="AJ15" s="21">
        <v>0</v>
      </c>
      <c r="AK15" s="21">
        <v>0</v>
      </c>
      <c r="AL15" s="21">
        <v>0</v>
      </c>
      <c r="AM15" s="21">
        <v>0</v>
      </c>
      <c r="AN15" s="21">
        <v>0</v>
      </c>
      <c r="AO15" s="21">
        <v>0</v>
      </c>
      <c r="AP15" s="21">
        <v>0</v>
      </c>
      <c r="AQ15" s="21">
        <v>0</v>
      </c>
      <c r="AR15" s="21">
        <v>0</v>
      </c>
      <c r="AS15" s="21">
        <v>0</v>
      </c>
      <c r="AT15" s="21">
        <v>0</v>
      </c>
      <c r="AU15" s="21">
        <v>0</v>
      </c>
      <c r="AV15" s="21">
        <v>0</v>
      </c>
      <c r="AW15" s="21">
        <v>0</v>
      </c>
      <c r="AX15" s="21">
        <v>0</v>
      </c>
      <c r="AY15" s="21">
        <v>0</v>
      </c>
      <c r="AZ15" s="21">
        <v>0</v>
      </c>
      <c r="BA15" s="21">
        <v>0</v>
      </c>
      <c r="BB15" s="21">
        <v>0</v>
      </c>
      <c r="BC15" s="21">
        <v>0</v>
      </c>
      <c r="BD15" s="21">
        <v>0</v>
      </c>
      <c r="BE15" s="21">
        <v>0</v>
      </c>
      <c r="BF15" s="21">
        <v>0</v>
      </c>
      <c r="BG15" s="21">
        <v>0</v>
      </c>
      <c r="BH15" s="21">
        <v>0</v>
      </c>
      <c r="BI15" s="21">
        <v>0</v>
      </c>
      <c r="BJ15" s="21">
        <v>0</v>
      </c>
      <c r="BK15" s="21">
        <v>0</v>
      </c>
      <c r="BL15" s="21">
        <v>0</v>
      </c>
      <c r="BM15" s="21">
        <v>0</v>
      </c>
      <c r="BN15" s="21">
        <v>0</v>
      </c>
      <c r="BO15" s="21">
        <v>0</v>
      </c>
      <c r="BP15" s="21">
        <v>0</v>
      </c>
      <c r="BQ15" s="21">
        <v>0</v>
      </c>
      <c r="BR15" s="21">
        <v>0</v>
      </c>
      <c r="BS15" s="21">
        <v>0</v>
      </c>
      <c r="BT15" s="21">
        <v>0</v>
      </c>
      <c r="BU15" s="21">
        <v>0</v>
      </c>
      <c r="BV15" s="21">
        <v>0</v>
      </c>
      <c r="BW15" s="21">
        <v>0</v>
      </c>
      <c r="BX15" s="21">
        <v>0</v>
      </c>
      <c r="BY15" s="21">
        <v>0</v>
      </c>
      <c r="BZ15" s="21">
        <v>0</v>
      </c>
      <c r="CA15" s="21">
        <v>0</v>
      </c>
      <c r="CB15" s="21">
        <v>0</v>
      </c>
      <c r="CC15" s="21">
        <v>0</v>
      </c>
      <c r="CD15" s="21">
        <v>0</v>
      </c>
      <c r="CE15" s="21">
        <v>0</v>
      </c>
      <c r="CF15" s="21">
        <v>0</v>
      </c>
      <c r="CG15" s="21">
        <v>0</v>
      </c>
      <c r="CH15" s="21">
        <v>0</v>
      </c>
      <c r="CI15" s="22">
        <v>0</v>
      </c>
      <c r="CJ15" s="21">
        <v>0</v>
      </c>
      <c r="CK15" s="21">
        <v>0</v>
      </c>
      <c r="CL15" s="22">
        <v>0</v>
      </c>
      <c r="CM15" s="21">
        <v>0</v>
      </c>
      <c r="CN15" s="21">
        <v>0</v>
      </c>
      <c r="CO15" s="22">
        <v>0</v>
      </c>
      <c r="CP15" s="21">
        <v>0</v>
      </c>
      <c r="CQ15" s="21">
        <v>0</v>
      </c>
      <c r="CR15" s="21">
        <v>0</v>
      </c>
      <c r="CS15" s="21">
        <v>0</v>
      </c>
      <c r="CT15" s="21">
        <v>0</v>
      </c>
      <c r="CU15" s="21">
        <v>0</v>
      </c>
      <c r="CV15" s="21">
        <v>0</v>
      </c>
      <c r="CW15" s="21">
        <v>0</v>
      </c>
      <c r="CX15" s="21">
        <v>0</v>
      </c>
      <c r="CY15" s="21">
        <v>0</v>
      </c>
      <c r="CZ15" s="21">
        <v>0</v>
      </c>
      <c r="DA15" s="21">
        <v>0</v>
      </c>
      <c r="DB15" s="21">
        <v>0</v>
      </c>
      <c r="DC15" s="21">
        <v>0</v>
      </c>
      <c r="DD15" s="21">
        <v>0</v>
      </c>
      <c r="DE15" s="21">
        <v>0</v>
      </c>
      <c r="DF15" s="21">
        <v>0</v>
      </c>
      <c r="DG15" s="21">
        <v>0</v>
      </c>
      <c r="DH15" s="21">
        <v>0</v>
      </c>
      <c r="DI15" s="21">
        <v>0</v>
      </c>
      <c r="DJ15" s="21">
        <v>0</v>
      </c>
      <c r="DK15" s="21">
        <v>0</v>
      </c>
      <c r="DL15" s="21">
        <v>0</v>
      </c>
      <c r="DM15" s="21">
        <v>0</v>
      </c>
      <c r="DN15" s="21">
        <v>0</v>
      </c>
      <c r="DO15" s="21">
        <v>0</v>
      </c>
      <c r="DP15" s="21">
        <v>0</v>
      </c>
      <c r="DQ15" s="21">
        <v>0</v>
      </c>
      <c r="DR15" s="21">
        <v>0</v>
      </c>
      <c r="DS15" s="21">
        <v>0</v>
      </c>
      <c r="DT15" s="21">
        <v>0</v>
      </c>
      <c r="DU15" s="21">
        <v>0</v>
      </c>
      <c r="DV15" s="21">
        <v>0</v>
      </c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/>
      <c r="HN15" s="16"/>
      <c r="HO15" s="16"/>
      <c r="HP15" s="16"/>
      <c r="HQ15" s="16"/>
      <c r="HR15" s="16"/>
      <c r="HS15" s="16"/>
      <c r="HT15" s="16"/>
      <c r="HU15" s="16"/>
      <c r="HV15" s="16"/>
      <c r="HW15" s="16"/>
      <c r="HX15" s="16"/>
      <c r="HY15" s="16"/>
      <c r="HZ15" s="16"/>
      <c r="IA15" s="16"/>
    </row>
    <row r="16" spans="1:235" ht="12.75" customHeight="1" x14ac:dyDescent="0.2">
      <c r="A16" s="67" t="s">
        <v>153</v>
      </c>
      <c r="B16" s="20">
        <v>1011</v>
      </c>
      <c r="C16" s="68" t="s">
        <v>144</v>
      </c>
      <c r="D16" s="22">
        <v>0</v>
      </c>
      <c r="E16" s="21">
        <v>0</v>
      </c>
      <c r="F16" s="21">
        <v>0</v>
      </c>
      <c r="G16" s="21">
        <v>0</v>
      </c>
      <c r="H16" s="21">
        <v>0</v>
      </c>
      <c r="I16" s="21">
        <v>0</v>
      </c>
      <c r="J16" s="21">
        <v>0</v>
      </c>
      <c r="K16" s="21">
        <v>0</v>
      </c>
      <c r="L16" s="21">
        <v>0</v>
      </c>
      <c r="M16" s="21">
        <v>0</v>
      </c>
      <c r="N16" s="21">
        <v>0</v>
      </c>
      <c r="O16" s="21">
        <v>0</v>
      </c>
      <c r="P16" s="21">
        <v>0</v>
      </c>
      <c r="Q16" s="21">
        <v>0</v>
      </c>
      <c r="R16" s="21">
        <v>0</v>
      </c>
      <c r="S16" s="21">
        <v>0</v>
      </c>
      <c r="T16" s="21">
        <v>0</v>
      </c>
      <c r="U16" s="21">
        <v>0</v>
      </c>
      <c r="V16" s="21">
        <v>0</v>
      </c>
      <c r="W16" s="21">
        <v>0</v>
      </c>
      <c r="X16" s="21">
        <v>0</v>
      </c>
      <c r="Y16" s="21">
        <v>0</v>
      </c>
      <c r="Z16" s="21">
        <v>0</v>
      </c>
      <c r="AA16" s="21">
        <v>0</v>
      </c>
      <c r="AB16" s="21">
        <v>0</v>
      </c>
      <c r="AC16" s="21">
        <v>0</v>
      </c>
      <c r="AD16" s="21">
        <v>0</v>
      </c>
      <c r="AE16" s="21">
        <v>0</v>
      </c>
      <c r="AF16" s="21">
        <v>0</v>
      </c>
      <c r="AG16" s="21">
        <v>0</v>
      </c>
      <c r="AH16" s="21">
        <v>0</v>
      </c>
      <c r="AI16" s="21">
        <v>0</v>
      </c>
      <c r="AJ16" s="21">
        <v>0</v>
      </c>
      <c r="AK16" s="21">
        <v>0</v>
      </c>
      <c r="AL16" s="21">
        <v>0</v>
      </c>
      <c r="AM16" s="21">
        <v>0</v>
      </c>
      <c r="AN16" s="21">
        <v>0</v>
      </c>
      <c r="AO16" s="21">
        <v>0</v>
      </c>
      <c r="AP16" s="21">
        <v>0</v>
      </c>
      <c r="AQ16" s="21">
        <v>0</v>
      </c>
      <c r="AR16" s="21">
        <v>0</v>
      </c>
      <c r="AS16" s="21">
        <v>0</v>
      </c>
      <c r="AT16" s="21">
        <v>0</v>
      </c>
      <c r="AU16" s="21">
        <v>0</v>
      </c>
      <c r="AV16" s="21">
        <v>0</v>
      </c>
      <c r="AW16" s="21">
        <v>0</v>
      </c>
      <c r="AX16" s="21">
        <v>0</v>
      </c>
      <c r="AY16" s="21">
        <v>0</v>
      </c>
      <c r="AZ16" s="21">
        <v>0</v>
      </c>
      <c r="BA16" s="21">
        <v>0</v>
      </c>
      <c r="BB16" s="21">
        <v>0</v>
      </c>
      <c r="BC16" s="21">
        <v>0</v>
      </c>
      <c r="BD16" s="21">
        <v>0</v>
      </c>
      <c r="BE16" s="21">
        <v>0</v>
      </c>
      <c r="BF16" s="21">
        <v>0</v>
      </c>
      <c r="BG16" s="21">
        <v>0</v>
      </c>
      <c r="BH16" s="21">
        <v>0</v>
      </c>
      <c r="BI16" s="21">
        <v>0</v>
      </c>
      <c r="BJ16" s="21">
        <v>0</v>
      </c>
      <c r="BK16" s="21">
        <v>0</v>
      </c>
      <c r="BL16" s="21">
        <v>0</v>
      </c>
      <c r="BM16" s="21">
        <v>0</v>
      </c>
      <c r="BN16" s="21">
        <v>0</v>
      </c>
      <c r="BO16" s="21">
        <v>0</v>
      </c>
      <c r="BP16" s="21">
        <v>0</v>
      </c>
      <c r="BQ16" s="21">
        <v>0</v>
      </c>
      <c r="BR16" s="21">
        <v>0</v>
      </c>
      <c r="BS16" s="21">
        <v>0</v>
      </c>
      <c r="BT16" s="21">
        <v>0</v>
      </c>
      <c r="BU16" s="21">
        <v>0</v>
      </c>
      <c r="BV16" s="21">
        <v>0</v>
      </c>
      <c r="BW16" s="21">
        <v>0</v>
      </c>
      <c r="BX16" s="21">
        <v>0</v>
      </c>
      <c r="BY16" s="21">
        <v>0</v>
      </c>
      <c r="BZ16" s="21">
        <v>0</v>
      </c>
      <c r="CA16" s="21">
        <v>0</v>
      </c>
      <c r="CB16" s="21">
        <v>0</v>
      </c>
      <c r="CC16" s="21">
        <v>0</v>
      </c>
      <c r="CD16" s="21">
        <v>0</v>
      </c>
      <c r="CE16" s="21">
        <v>0</v>
      </c>
      <c r="CF16" s="21">
        <v>0</v>
      </c>
      <c r="CG16" s="21">
        <v>0</v>
      </c>
      <c r="CH16" s="21">
        <v>0</v>
      </c>
      <c r="CI16" s="22">
        <v>0</v>
      </c>
      <c r="CJ16" s="21">
        <v>0</v>
      </c>
      <c r="CK16" s="21">
        <v>0</v>
      </c>
      <c r="CL16" s="22">
        <v>0</v>
      </c>
      <c r="CM16" s="21">
        <v>0</v>
      </c>
      <c r="CN16" s="21">
        <v>0</v>
      </c>
      <c r="CO16" s="22">
        <v>0</v>
      </c>
      <c r="CP16" s="21">
        <v>0</v>
      </c>
      <c r="CQ16" s="21">
        <v>0</v>
      </c>
      <c r="CR16" s="21">
        <v>0</v>
      </c>
      <c r="CS16" s="21">
        <v>0</v>
      </c>
      <c r="CT16" s="21">
        <v>0</v>
      </c>
      <c r="CU16" s="21">
        <v>0</v>
      </c>
      <c r="CV16" s="21">
        <v>0</v>
      </c>
      <c r="CW16" s="21">
        <v>0</v>
      </c>
      <c r="CX16" s="21">
        <v>0</v>
      </c>
      <c r="CY16" s="21">
        <v>0</v>
      </c>
      <c r="CZ16" s="21">
        <v>0</v>
      </c>
      <c r="DA16" s="21">
        <v>0</v>
      </c>
      <c r="DB16" s="21">
        <v>0</v>
      </c>
      <c r="DC16" s="21">
        <v>0</v>
      </c>
      <c r="DD16" s="21">
        <v>0</v>
      </c>
      <c r="DE16" s="21">
        <v>0</v>
      </c>
      <c r="DF16" s="21">
        <v>0</v>
      </c>
      <c r="DG16" s="21">
        <v>0</v>
      </c>
      <c r="DH16" s="21">
        <v>0</v>
      </c>
      <c r="DI16" s="21">
        <v>0</v>
      </c>
      <c r="DJ16" s="21">
        <v>0</v>
      </c>
      <c r="DK16" s="21">
        <v>0</v>
      </c>
      <c r="DL16" s="21">
        <v>0</v>
      </c>
      <c r="DM16" s="21">
        <v>0</v>
      </c>
      <c r="DN16" s="21">
        <v>0</v>
      </c>
      <c r="DO16" s="21">
        <v>0</v>
      </c>
      <c r="DP16" s="21">
        <v>0</v>
      </c>
      <c r="DQ16" s="21">
        <v>0</v>
      </c>
      <c r="DR16" s="21">
        <v>0</v>
      </c>
      <c r="DS16" s="21">
        <v>0</v>
      </c>
      <c r="DT16" s="21">
        <v>0</v>
      </c>
      <c r="DU16" s="21">
        <v>0</v>
      </c>
      <c r="DV16" s="21">
        <v>0</v>
      </c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  <c r="GC16" s="16"/>
      <c r="GD16" s="16"/>
      <c r="GE16" s="16"/>
      <c r="GF16" s="16"/>
      <c r="GG16" s="16"/>
      <c r="GH16" s="16"/>
      <c r="GI16" s="16"/>
      <c r="GJ16" s="16"/>
      <c r="GK16" s="16"/>
      <c r="GL16" s="16"/>
      <c r="GM16" s="16"/>
      <c r="GN16" s="16"/>
      <c r="GO16" s="16"/>
      <c r="GP16" s="16"/>
      <c r="GQ16" s="16"/>
      <c r="GR16" s="16"/>
      <c r="GS16" s="16"/>
      <c r="GT16" s="16"/>
      <c r="GU16" s="16"/>
      <c r="GV16" s="16"/>
      <c r="GW16" s="16"/>
      <c r="GX16" s="16"/>
      <c r="GY16" s="16"/>
      <c r="GZ16" s="16"/>
      <c r="HA16" s="16"/>
      <c r="HB16" s="16"/>
      <c r="HC16" s="16"/>
      <c r="HD16" s="16"/>
      <c r="HE16" s="16"/>
      <c r="HF16" s="16"/>
      <c r="HG16" s="16"/>
      <c r="HH16" s="16"/>
      <c r="HI16" s="16"/>
      <c r="HJ16" s="16"/>
      <c r="HK16" s="16"/>
      <c r="HL16" s="16"/>
      <c r="HM16" s="16"/>
      <c r="HN16" s="16"/>
      <c r="HO16" s="16"/>
      <c r="HP16" s="16"/>
      <c r="HQ16" s="16"/>
      <c r="HR16" s="16"/>
      <c r="HS16" s="16"/>
      <c r="HT16" s="16"/>
      <c r="HU16" s="16"/>
      <c r="HV16" s="16"/>
      <c r="HW16" s="16"/>
      <c r="HX16" s="16"/>
      <c r="HY16" s="16"/>
      <c r="HZ16" s="16"/>
      <c r="IA16" s="16"/>
    </row>
    <row r="17" spans="1:235" ht="12.75" customHeight="1" x14ac:dyDescent="0.2">
      <c r="A17" s="67" t="s">
        <v>154</v>
      </c>
      <c r="B17" s="20">
        <v>1012</v>
      </c>
      <c r="C17" s="68" t="s">
        <v>144</v>
      </c>
      <c r="D17" s="22">
        <v>0</v>
      </c>
      <c r="E17" s="21">
        <v>0</v>
      </c>
      <c r="F17" s="21">
        <v>0</v>
      </c>
      <c r="G17" s="21">
        <v>0</v>
      </c>
      <c r="H17" s="21">
        <v>0</v>
      </c>
      <c r="I17" s="21">
        <v>0</v>
      </c>
      <c r="J17" s="21">
        <v>0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  <c r="R17" s="21">
        <v>0</v>
      </c>
      <c r="S17" s="21">
        <v>0</v>
      </c>
      <c r="T17" s="21">
        <v>0</v>
      </c>
      <c r="U17" s="21">
        <v>0</v>
      </c>
      <c r="V17" s="21">
        <v>0</v>
      </c>
      <c r="W17" s="21">
        <v>0</v>
      </c>
      <c r="X17" s="21">
        <v>0</v>
      </c>
      <c r="Y17" s="21">
        <v>0</v>
      </c>
      <c r="Z17" s="21">
        <v>0</v>
      </c>
      <c r="AA17" s="21">
        <v>0</v>
      </c>
      <c r="AB17" s="21">
        <v>0</v>
      </c>
      <c r="AC17" s="21">
        <v>0</v>
      </c>
      <c r="AD17" s="21">
        <v>0</v>
      </c>
      <c r="AE17" s="21">
        <v>0</v>
      </c>
      <c r="AF17" s="21">
        <v>0</v>
      </c>
      <c r="AG17" s="21">
        <v>0</v>
      </c>
      <c r="AH17" s="21">
        <v>0</v>
      </c>
      <c r="AI17" s="21">
        <v>0</v>
      </c>
      <c r="AJ17" s="21">
        <v>0</v>
      </c>
      <c r="AK17" s="21">
        <v>0</v>
      </c>
      <c r="AL17" s="21">
        <v>0</v>
      </c>
      <c r="AM17" s="21">
        <v>0</v>
      </c>
      <c r="AN17" s="21">
        <v>0</v>
      </c>
      <c r="AO17" s="21">
        <v>0</v>
      </c>
      <c r="AP17" s="21">
        <v>0</v>
      </c>
      <c r="AQ17" s="21">
        <v>0</v>
      </c>
      <c r="AR17" s="21">
        <v>0</v>
      </c>
      <c r="AS17" s="21">
        <v>0</v>
      </c>
      <c r="AT17" s="21">
        <v>0</v>
      </c>
      <c r="AU17" s="21">
        <v>0</v>
      </c>
      <c r="AV17" s="21">
        <v>0</v>
      </c>
      <c r="AW17" s="21">
        <v>0</v>
      </c>
      <c r="AX17" s="21">
        <v>0</v>
      </c>
      <c r="AY17" s="21">
        <v>0</v>
      </c>
      <c r="AZ17" s="21">
        <v>0</v>
      </c>
      <c r="BA17" s="21">
        <v>0</v>
      </c>
      <c r="BB17" s="21">
        <v>0</v>
      </c>
      <c r="BC17" s="21">
        <v>0</v>
      </c>
      <c r="BD17" s="21">
        <v>0</v>
      </c>
      <c r="BE17" s="21">
        <v>0</v>
      </c>
      <c r="BF17" s="21">
        <v>0</v>
      </c>
      <c r="BG17" s="21">
        <v>0</v>
      </c>
      <c r="BH17" s="21">
        <v>0</v>
      </c>
      <c r="BI17" s="21">
        <v>0</v>
      </c>
      <c r="BJ17" s="21">
        <v>0</v>
      </c>
      <c r="BK17" s="21">
        <v>0</v>
      </c>
      <c r="BL17" s="21">
        <v>0</v>
      </c>
      <c r="BM17" s="21">
        <v>0</v>
      </c>
      <c r="BN17" s="21">
        <v>0</v>
      </c>
      <c r="BO17" s="21">
        <v>0</v>
      </c>
      <c r="BP17" s="21">
        <v>0</v>
      </c>
      <c r="BQ17" s="21">
        <v>0</v>
      </c>
      <c r="BR17" s="21">
        <v>0</v>
      </c>
      <c r="BS17" s="21">
        <v>0</v>
      </c>
      <c r="BT17" s="21">
        <v>0</v>
      </c>
      <c r="BU17" s="21">
        <v>0</v>
      </c>
      <c r="BV17" s="21">
        <v>0</v>
      </c>
      <c r="BW17" s="21">
        <v>0</v>
      </c>
      <c r="BX17" s="21">
        <v>0</v>
      </c>
      <c r="BY17" s="21">
        <v>0</v>
      </c>
      <c r="BZ17" s="21">
        <v>0</v>
      </c>
      <c r="CA17" s="21">
        <v>0</v>
      </c>
      <c r="CB17" s="21">
        <v>0</v>
      </c>
      <c r="CC17" s="21">
        <v>0</v>
      </c>
      <c r="CD17" s="21">
        <v>0</v>
      </c>
      <c r="CE17" s="21">
        <v>0</v>
      </c>
      <c r="CF17" s="21">
        <v>0</v>
      </c>
      <c r="CG17" s="21">
        <v>0</v>
      </c>
      <c r="CH17" s="21">
        <v>0</v>
      </c>
      <c r="CI17" s="22">
        <v>0</v>
      </c>
      <c r="CJ17" s="21">
        <v>0</v>
      </c>
      <c r="CK17" s="21">
        <v>0</v>
      </c>
      <c r="CL17" s="22">
        <v>0</v>
      </c>
      <c r="CM17" s="21">
        <v>0</v>
      </c>
      <c r="CN17" s="21">
        <v>0</v>
      </c>
      <c r="CO17" s="22">
        <v>0</v>
      </c>
      <c r="CP17" s="21">
        <v>0</v>
      </c>
      <c r="CQ17" s="21">
        <v>0</v>
      </c>
      <c r="CR17" s="21">
        <v>0</v>
      </c>
      <c r="CS17" s="21">
        <v>0</v>
      </c>
      <c r="CT17" s="21">
        <v>0</v>
      </c>
      <c r="CU17" s="21">
        <v>0</v>
      </c>
      <c r="CV17" s="21">
        <v>0</v>
      </c>
      <c r="CW17" s="21">
        <v>0</v>
      </c>
      <c r="CX17" s="21">
        <v>0</v>
      </c>
      <c r="CY17" s="21">
        <v>0</v>
      </c>
      <c r="CZ17" s="21">
        <v>0</v>
      </c>
      <c r="DA17" s="21">
        <v>0</v>
      </c>
      <c r="DB17" s="21">
        <v>0</v>
      </c>
      <c r="DC17" s="21">
        <v>0</v>
      </c>
      <c r="DD17" s="21">
        <v>0</v>
      </c>
      <c r="DE17" s="21">
        <v>0</v>
      </c>
      <c r="DF17" s="21">
        <v>0</v>
      </c>
      <c r="DG17" s="21">
        <v>0</v>
      </c>
      <c r="DH17" s="21">
        <v>0</v>
      </c>
      <c r="DI17" s="21">
        <v>0</v>
      </c>
      <c r="DJ17" s="21">
        <v>0</v>
      </c>
      <c r="DK17" s="21">
        <v>0</v>
      </c>
      <c r="DL17" s="21">
        <v>0</v>
      </c>
      <c r="DM17" s="21">
        <v>0</v>
      </c>
      <c r="DN17" s="21">
        <v>0</v>
      </c>
      <c r="DO17" s="21">
        <v>0</v>
      </c>
      <c r="DP17" s="21">
        <v>0</v>
      </c>
      <c r="DQ17" s="21">
        <v>0</v>
      </c>
      <c r="DR17" s="21">
        <v>0</v>
      </c>
      <c r="DS17" s="21">
        <v>0</v>
      </c>
      <c r="DT17" s="21">
        <v>0</v>
      </c>
      <c r="DU17" s="21">
        <v>0</v>
      </c>
      <c r="DV17" s="21">
        <v>0</v>
      </c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  <c r="EJ17" s="16"/>
      <c r="EK17" s="16"/>
      <c r="EL17" s="16"/>
      <c r="EM17" s="16"/>
      <c r="EN17" s="16"/>
      <c r="EO17" s="16"/>
      <c r="EP17" s="16"/>
      <c r="EQ17" s="16"/>
      <c r="ER17" s="16"/>
      <c r="ES17" s="16"/>
      <c r="ET17" s="16"/>
      <c r="EU17" s="16"/>
      <c r="EV17" s="16"/>
      <c r="EW17" s="16"/>
      <c r="EX17" s="16"/>
      <c r="EY17" s="16"/>
      <c r="EZ17" s="16"/>
      <c r="FA17" s="16"/>
      <c r="FB17" s="16"/>
      <c r="FC17" s="16"/>
      <c r="FD17" s="16"/>
      <c r="FE17" s="16"/>
      <c r="FF17" s="16"/>
      <c r="FG17" s="16"/>
      <c r="FH17" s="16"/>
      <c r="FI17" s="16"/>
      <c r="FJ17" s="16"/>
      <c r="FK17" s="16"/>
      <c r="FL17" s="16"/>
      <c r="FM17" s="16"/>
      <c r="FN17" s="16"/>
      <c r="FO17" s="16"/>
      <c r="FP17" s="16"/>
      <c r="FQ17" s="16"/>
      <c r="FR17" s="16"/>
      <c r="FS17" s="16"/>
      <c r="FT17" s="16"/>
      <c r="FU17" s="16"/>
      <c r="FV17" s="16"/>
      <c r="FW17" s="16"/>
      <c r="FX17" s="16"/>
      <c r="FY17" s="16"/>
      <c r="FZ17" s="16"/>
      <c r="GA17" s="16"/>
      <c r="GB17" s="16"/>
      <c r="GC17" s="16"/>
      <c r="GD17" s="16"/>
      <c r="GE17" s="16"/>
      <c r="GF17" s="16"/>
      <c r="GG17" s="16"/>
      <c r="GH17" s="16"/>
      <c r="GI17" s="16"/>
      <c r="GJ17" s="16"/>
      <c r="GK17" s="16"/>
      <c r="GL17" s="16"/>
      <c r="GM17" s="16"/>
      <c r="GN17" s="16"/>
      <c r="GO17" s="16"/>
      <c r="GP17" s="16"/>
      <c r="GQ17" s="16"/>
      <c r="GR17" s="16"/>
      <c r="GS17" s="16"/>
      <c r="GT17" s="16"/>
      <c r="GU17" s="16"/>
      <c r="GV17" s="16"/>
      <c r="GW17" s="16"/>
      <c r="GX17" s="16"/>
      <c r="GY17" s="16"/>
      <c r="GZ17" s="16"/>
      <c r="HA17" s="16"/>
      <c r="HB17" s="16"/>
      <c r="HC17" s="16"/>
      <c r="HD17" s="16"/>
      <c r="HE17" s="16"/>
      <c r="HF17" s="16"/>
      <c r="HG17" s="16"/>
      <c r="HH17" s="16"/>
      <c r="HI17" s="16"/>
      <c r="HJ17" s="16"/>
      <c r="HK17" s="16"/>
      <c r="HL17" s="16"/>
      <c r="HM17" s="16"/>
      <c r="HN17" s="16"/>
      <c r="HO17" s="16"/>
      <c r="HP17" s="16"/>
      <c r="HQ17" s="16"/>
      <c r="HR17" s="16"/>
      <c r="HS17" s="16"/>
      <c r="HT17" s="16"/>
      <c r="HU17" s="16"/>
      <c r="HV17" s="16"/>
      <c r="HW17" s="16"/>
      <c r="HX17" s="16"/>
      <c r="HY17" s="16"/>
      <c r="HZ17" s="16"/>
      <c r="IA17" s="16"/>
    </row>
    <row r="18" spans="1:235" ht="12.75" customHeight="1" x14ac:dyDescent="0.2">
      <c r="A18" s="67" t="s">
        <v>155</v>
      </c>
      <c r="B18" s="20">
        <v>1013</v>
      </c>
      <c r="C18" s="68" t="s">
        <v>144</v>
      </c>
      <c r="D18" s="22">
        <v>0</v>
      </c>
      <c r="E18" s="21">
        <v>0</v>
      </c>
      <c r="F18" s="21">
        <v>0</v>
      </c>
      <c r="G18" s="21">
        <v>0</v>
      </c>
      <c r="H18" s="21">
        <v>0</v>
      </c>
      <c r="I18" s="21">
        <v>0</v>
      </c>
      <c r="J18" s="21">
        <v>0</v>
      </c>
      <c r="K18" s="21">
        <v>0</v>
      </c>
      <c r="L18" s="21">
        <v>0</v>
      </c>
      <c r="M18" s="21">
        <v>0</v>
      </c>
      <c r="N18" s="21">
        <v>0</v>
      </c>
      <c r="O18" s="21">
        <v>0</v>
      </c>
      <c r="P18" s="21">
        <v>0</v>
      </c>
      <c r="Q18" s="21">
        <v>0</v>
      </c>
      <c r="R18" s="21">
        <v>0</v>
      </c>
      <c r="S18" s="21">
        <v>0</v>
      </c>
      <c r="T18" s="21">
        <v>0</v>
      </c>
      <c r="U18" s="21">
        <v>0</v>
      </c>
      <c r="V18" s="21">
        <v>0</v>
      </c>
      <c r="W18" s="21">
        <v>0</v>
      </c>
      <c r="X18" s="21">
        <v>0</v>
      </c>
      <c r="Y18" s="21">
        <v>0</v>
      </c>
      <c r="Z18" s="21">
        <v>0</v>
      </c>
      <c r="AA18" s="21">
        <v>0</v>
      </c>
      <c r="AB18" s="21">
        <v>0</v>
      </c>
      <c r="AC18" s="21">
        <v>0</v>
      </c>
      <c r="AD18" s="21">
        <v>0</v>
      </c>
      <c r="AE18" s="21">
        <v>0</v>
      </c>
      <c r="AF18" s="21">
        <v>0</v>
      </c>
      <c r="AG18" s="21">
        <v>0</v>
      </c>
      <c r="AH18" s="21">
        <v>0</v>
      </c>
      <c r="AI18" s="21">
        <v>0</v>
      </c>
      <c r="AJ18" s="21">
        <v>0</v>
      </c>
      <c r="AK18" s="21">
        <v>0</v>
      </c>
      <c r="AL18" s="21">
        <v>0</v>
      </c>
      <c r="AM18" s="21">
        <v>0</v>
      </c>
      <c r="AN18" s="21">
        <v>0</v>
      </c>
      <c r="AO18" s="21">
        <v>0</v>
      </c>
      <c r="AP18" s="21">
        <v>0</v>
      </c>
      <c r="AQ18" s="21">
        <v>0</v>
      </c>
      <c r="AR18" s="21">
        <v>0</v>
      </c>
      <c r="AS18" s="21">
        <v>0</v>
      </c>
      <c r="AT18" s="21">
        <v>0</v>
      </c>
      <c r="AU18" s="21">
        <v>0</v>
      </c>
      <c r="AV18" s="21">
        <v>0</v>
      </c>
      <c r="AW18" s="21">
        <v>0</v>
      </c>
      <c r="AX18" s="21">
        <v>0</v>
      </c>
      <c r="AY18" s="21">
        <v>0</v>
      </c>
      <c r="AZ18" s="21">
        <v>0</v>
      </c>
      <c r="BA18" s="21">
        <v>0</v>
      </c>
      <c r="BB18" s="21">
        <v>0</v>
      </c>
      <c r="BC18" s="21">
        <v>0</v>
      </c>
      <c r="BD18" s="21">
        <v>0</v>
      </c>
      <c r="BE18" s="21">
        <v>0</v>
      </c>
      <c r="BF18" s="21">
        <v>0</v>
      </c>
      <c r="BG18" s="21">
        <v>0</v>
      </c>
      <c r="BH18" s="21">
        <v>0</v>
      </c>
      <c r="BI18" s="21">
        <v>0</v>
      </c>
      <c r="BJ18" s="21">
        <v>0</v>
      </c>
      <c r="BK18" s="21">
        <v>0</v>
      </c>
      <c r="BL18" s="21">
        <v>0</v>
      </c>
      <c r="BM18" s="21">
        <v>0</v>
      </c>
      <c r="BN18" s="21">
        <v>0</v>
      </c>
      <c r="BO18" s="21">
        <v>0</v>
      </c>
      <c r="BP18" s="21">
        <v>0</v>
      </c>
      <c r="BQ18" s="21">
        <v>0</v>
      </c>
      <c r="BR18" s="21">
        <v>0</v>
      </c>
      <c r="BS18" s="21">
        <v>0</v>
      </c>
      <c r="BT18" s="21">
        <v>0</v>
      </c>
      <c r="BU18" s="21">
        <v>0</v>
      </c>
      <c r="BV18" s="21">
        <v>0</v>
      </c>
      <c r="BW18" s="21">
        <v>0</v>
      </c>
      <c r="BX18" s="21">
        <v>0</v>
      </c>
      <c r="BY18" s="21">
        <v>0</v>
      </c>
      <c r="BZ18" s="21">
        <v>0</v>
      </c>
      <c r="CA18" s="21">
        <v>0</v>
      </c>
      <c r="CB18" s="21">
        <v>0</v>
      </c>
      <c r="CC18" s="21">
        <v>0</v>
      </c>
      <c r="CD18" s="21">
        <v>0</v>
      </c>
      <c r="CE18" s="21">
        <v>0</v>
      </c>
      <c r="CF18" s="21">
        <v>0</v>
      </c>
      <c r="CG18" s="21">
        <v>0</v>
      </c>
      <c r="CH18" s="21">
        <v>0</v>
      </c>
      <c r="CI18" s="22">
        <v>0</v>
      </c>
      <c r="CJ18" s="21">
        <v>0</v>
      </c>
      <c r="CK18" s="21">
        <v>0</v>
      </c>
      <c r="CL18" s="22">
        <v>0</v>
      </c>
      <c r="CM18" s="21">
        <v>0</v>
      </c>
      <c r="CN18" s="21">
        <v>0</v>
      </c>
      <c r="CO18" s="22">
        <v>0</v>
      </c>
      <c r="CP18" s="21">
        <v>0</v>
      </c>
      <c r="CQ18" s="21">
        <v>0</v>
      </c>
      <c r="CR18" s="21">
        <v>0</v>
      </c>
      <c r="CS18" s="21">
        <v>0</v>
      </c>
      <c r="CT18" s="21">
        <v>0</v>
      </c>
      <c r="CU18" s="21">
        <v>0</v>
      </c>
      <c r="CV18" s="21">
        <v>0</v>
      </c>
      <c r="CW18" s="21">
        <v>0</v>
      </c>
      <c r="CX18" s="21">
        <v>0</v>
      </c>
      <c r="CY18" s="21">
        <v>0</v>
      </c>
      <c r="CZ18" s="21">
        <v>0</v>
      </c>
      <c r="DA18" s="21">
        <v>0</v>
      </c>
      <c r="DB18" s="21">
        <v>0</v>
      </c>
      <c r="DC18" s="21">
        <v>0</v>
      </c>
      <c r="DD18" s="21">
        <v>0</v>
      </c>
      <c r="DE18" s="21">
        <v>0</v>
      </c>
      <c r="DF18" s="21">
        <v>0</v>
      </c>
      <c r="DG18" s="21">
        <v>0</v>
      </c>
      <c r="DH18" s="21">
        <v>0</v>
      </c>
      <c r="DI18" s="21">
        <v>0</v>
      </c>
      <c r="DJ18" s="21">
        <v>0</v>
      </c>
      <c r="DK18" s="21">
        <v>0</v>
      </c>
      <c r="DL18" s="21">
        <v>0</v>
      </c>
      <c r="DM18" s="21">
        <v>0</v>
      </c>
      <c r="DN18" s="21">
        <v>0</v>
      </c>
      <c r="DO18" s="21">
        <v>0</v>
      </c>
      <c r="DP18" s="21">
        <v>0</v>
      </c>
      <c r="DQ18" s="21">
        <v>0</v>
      </c>
      <c r="DR18" s="21">
        <v>0</v>
      </c>
      <c r="DS18" s="21">
        <v>0</v>
      </c>
      <c r="DT18" s="21">
        <v>0</v>
      </c>
      <c r="DU18" s="21">
        <v>0</v>
      </c>
      <c r="DV18" s="21">
        <v>0</v>
      </c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16"/>
      <c r="GN18" s="16"/>
      <c r="GO18" s="16"/>
      <c r="GP18" s="16"/>
      <c r="GQ18" s="16"/>
      <c r="GR18" s="16"/>
      <c r="GS18" s="16"/>
      <c r="GT18" s="16"/>
      <c r="GU18" s="16"/>
      <c r="GV18" s="16"/>
      <c r="GW18" s="16"/>
      <c r="GX18" s="16"/>
      <c r="GY18" s="16"/>
      <c r="GZ18" s="16"/>
      <c r="HA18" s="16"/>
      <c r="HB18" s="16"/>
      <c r="HC18" s="16"/>
      <c r="HD18" s="16"/>
      <c r="HE18" s="16"/>
      <c r="HF18" s="16"/>
      <c r="HG18" s="16"/>
      <c r="HH18" s="16"/>
      <c r="HI18" s="16"/>
      <c r="HJ18" s="16"/>
      <c r="HK18" s="16"/>
      <c r="HL18" s="16"/>
      <c r="HM18" s="16"/>
      <c r="HN18" s="16"/>
      <c r="HO18" s="16"/>
      <c r="HP18" s="16"/>
      <c r="HQ18" s="16"/>
      <c r="HR18" s="16"/>
      <c r="HS18" s="16"/>
      <c r="HT18" s="16"/>
      <c r="HU18" s="16"/>
      <c r="HV18" s="16"/>
      <c r="HW18" s="16"/>
      <c r="HX18" s="16"/>
      <c r="HY18" s="16"/>
      <c r="HZ18" s="16"/>
      <c r="IA18" s="16"/>
    </row>
    <row r="19" spans="1:235" ht="12.75" customHeight="1" x14ac:dyDescent="0.2">
      <c r="A19" s="67" t="s">
        <v>156</v>
      </c>
      <c r="B19" s="20">
        <v>1016</v>
      </c>
      <c r="C19" s="68" t="s">
        <v>144</v>
      </c>
      <c r="D19" s="22">
        <v>0</v>
      </c>
      <c r="E19" s="21">
        <v>0</v>
      </c>
      <c r="F19" s="21">
        <v>0</v>
      </c>
      <c r="G19" s="21">
        <v>0</v>
      </c>
      <c r="H19" s="21">
        <v>0</v>
      </c>
      <c r="I19" s="21">
        <v>0</v>
      </c>
      <c r="J19" s="21">
        <v>0</v>
      </c>
      <c r="K19" s="21">
        <v>0</v>
      </c>
      <c r="L19" s="21">
        <v>0</v>
      </c>
      <c r="M19" s="21">
        <v>0</v>
      </c>
      <c r="N19" s="21">
        <v>0</v>
      </c>
      <c r="O19" s="21">
        <v>0</v>
      </c>
      <c r="P19" s="21">
        <v>0</v>
      </c>
      <c r="Q19" s="21">
        <v>0</v>
      </c>
      <c r="R19" s="21">
        <v>0</v>
      </c>
      <c r="S19" s="21">
        <v>0</v>
      </c>
      <c r="T19" s="21">
        <v>0</v>
      </c>
      <c r="U19" s="21">
        <v>0</v>
      </c>
      <c r="V19" s="21">
        <v>0</v>
      </c>
      <c r="W19" s="21">
        <v>0</v>
      </c>
      <c r="X19" s="21">
        <v>0</v>
      </c>
      <c r="Y19" s="21">
        <v>0</v>
      </c>
      <c r="Z19" s="21">
        <v>0</v>
      </c>
      <c r="AA19" s="21">
        <v>0</v>
      </c>
      <c r="AB19" s="21">
        <v>0</v>
      </c>
      <c r="AC19" s="21">
        <v>0</v>
      </c>
      <c r="AD19" s="21">
        <v>0</v>
      </c>
      <c r="AE19" s="21">
        <v>0</v>
      </c>
      <c r="AF19" s="21">
        <v>0</v>
      </c>
      <c r="AG19" s="21">
        <v>0</v>
      </c>
      <c r="AH19" s="21">
        <v>0</v>
      </c>
      <c r="AI19" s="21">
        <v>0</v>
      </c>
      <c r="AJ19" s="21">
        <v>0</v>
      </c>
      <c r="AK19" s="21">
        <v>0</v>
      </c>
      <c r="AL19" s="21">
        <v>0</v>
      </c>
      <c r="AM19" s="21">
        <v>0</v>
      </c>
      <c r="AN19" s="21">
        <v>0</v>
      </c>
      <c r="AO19" s="21">
        <v>0</v>
      </c>
      <c r="AP19" s="21">
        <v>0</v>
      </c>
      <c r="AQ19" s="21">
        <v>0</v>
      </c>
      <c r="AR19" s="21">
        <v>0</v>
      </c>
      <c r="AS19" s="21">
        <v>0</v>
      </c>
      <c r="AT19" s="21">
        <v>0</v>
      </c>
      <c r="AU19" s="21">
        <v>0</v>
      </c>
      <c r="AV19" s="21">
        <v>0</v>
      </c>
      <c r="AW19" s="21">
        <v>0</v>
      </c>
      <c r="AX19" s="21">
        <v>0</v>
      </c>
      <c r="AY19" s="21">
        <v>0</v>
      </c>
      <c r="AZ19" s="21">
        <v>0</v>
      </c>
      <c r="BA19" s="21">
        <v>0</v>
      </c>
      <c r="BB19" s="21">
        <v>0</v>
      </c>
      <c r="BC19" s="21">
        <v>0</v>
      </c>
      <c r="BD19" s="21">
        <v>0</v>
      </c>
      <c r="BE19" s="21">
        <v>0</v>
      </c>
      <c r="BF19" s="21">
        <v>0</v>
      </c>
      <c r="BG19" s="21">
        <v>0</v>
      </c>
      <c r="BH19" s="21">
        <v>0</v>
      </c>
      <c r="BI19" s="21">
        <v>0</v>
      </c>
      <c r="BJ19" s="21">
        <v>0</v>
      </c>
      <c r="BK19" s="21">
        <v>0</v>
      </c>
      <c r="BL19" s="21">
        <v>0</v>
      </c>
      <c r="BM19" s="21">
        <v>0</v>
      </c>
      <c r="BN19" s="21">
        <v>0</v>
      </c>
      <c r="BO19" s="21">
        <v>0</v>
      </c>
      <c r="BP19" s="21">
        <v>0</v>
      </c>
      <c r="BQ19" s="21">
        <v>0</v>
      </c>
      <c r="BR19" s="21">
        <v>0</v>
      </c>
      <c r="BS19" s="21">
        <v>0</v>
      </c>
      <c r="BT19" s="21">
        <v>0</v>
      </c>
      <c r="BU19" s="21">
        <v>0</v>
      </c>
      <c r="BV19" s="21">
        <v>0</v>
      </c>
      <c r="BW19" s="21">
        <v>0</v>
      </c>
      <c r="BX19" s="21">
        <v>0</v>
      </c>
      <c r="BY19" s="21">
        <v>0</v>
      </c>
      <c r="BZ19" s="21">
        <v>0</v>
      </c>
      <c r="CA19" s="21">
        <v>0</v>
      </c>
      <c r="CB19" s="21">
        <v>0</v>
      </c>
      <c r="CC19" s="21">
        <v>0</v>
      </c>
      <c r="CD19" s="21">
        <v>0</v>
      </c>
      <c r="CE19" s="21">
        <v>0</v>
      </c>
      <c r="CF19" s="21">
        <v>0</v>
      </c>
      <c r="CG19" s="21">
        <v>0</v>
      </c>
      <c r="CH19" s="21">
        <v>0</v>
      </c>
      <c r="CI19" s="22">
        <v>0</v>
      </c>
      <c r="CJ19" s="21">
        <v>0</v>
      </c>
      <c r="CK19" s="21">
        <v>0</v>
      </c>
      <c r="CL19" s="22">
        <v>0</v>
      </c>
      <c r="CM19" s="21">
        <v>0</v>
      </c>
      <c r="CN19" s="21">
        <v>0</v>
      </c>
      <c r="CO19" s="22">
        <v>0</v>
      </c>
      <c r="CP19" s="21">
        <v>0</v>
      </c>
      <c r="CQ19" s="21">
        <v>0</v>
      </c>
      <c r="CR19" s="21">
        <v>0</v>
      </c>
      <c r="CS19" s="21">
        <v>0</v>
      </c>
      <c r="CT19" s="21">
        <v>0</v>
      </c>
      <c r="CU19" s="21">
        <v>0</v>
      </c>
      <c r="CV19" s="21">
        <v>0</v>
      </c>
      <c r="CW19" s="21">
        <v>0</v>
      </c>
      <c r="CX19" s="21">
        <v>0</v>
      </c>
      <c r="CY19" s="21">
        <v>0</v>
      </c>
      <c r="CZ19" s="21">
        <v>0</v>
      </c>
      <c r="DA19" s="21">
        <v>0</v>
      </c>
      <c r="DB19" s="21">
        <v>0</v>
      </c>
      <c r="DC19" s="21">
        <v>0</v>
      </c>
      <c r="DD19" s="21">
        <v>0</v>
      </c>
      <c r="DE19" s="21">
        <v>0</v>
      </c>
      <c r="DF19" s="21">
        <v>0</v>
      </c>
      <c r="DG19" s="21">
        <v>0</v>
      </c>
      <c r="DH19" s="21">
        <v>0</v>
      </c>
      <c r="DI19" s="21">
        <v>0</v>
      </c>
      <c r="DJ19" s="21">
        <v>0</v>
      </c>
      <c r="DK19" s="21">
        <v>0</v>
      </c>
      <c r="DL19" s="21">
        <v>0</v>
      </c>
      <c r="DM19" s="21">
        <v>0</v>
      </c>
      <c r="DN19" s="21">
        <v>0</v>
      </c>
      <c r="DO19" s="21">
        <v>0</v>
      </c>
      <c r="DP19" s="21">
        <v>0</v>
      </c>
      <c r="DQ19" s="21">
        <v>0</v>
      </c>
      <c r="DR19" s="21">
        <v>0</v>
      </c>
      <c r="DS19" s="21">
        <v>0</v>
      </c>
      <c r="DT19" s="21">
        <v>0</v>
      </c>
      <c r="DU19" s="21">
        <v>0</v>
      </c>
      <c r="DV19" s="21">
        <v>0</v>
      </c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  <c r="HQ19" s="16"/>
      <c r="HR19" s="16"/>
      <c r="HS19" s="16"/>
      <c r="HT19" s="16"/>
      <c r="HU19" s="16"/>
      <c r="HV19" s="16"/>
      <c r="HW19" s="16"/>
      <c r="HX19" s="16"/>
      <c r="HY19" s="16"/>
      <c r="HZ19" s="16"/>
      <c r="IA19" s="16"/>
    </row>
    <row r="20" spans="1:235" ht="12.75" customHeight="1" x14ac:dyDescent="0.2">
      <c r="A20" s="67" t="s">
        <v>157</v>
      </c>
      <c r="B20" s="20">
        <v>1017</v>
      </c>
      <c r="C20" s="68" t="s">
        <v>144</v>
      </c>
      <c r="D20" s="22">
        <v>24327204.119999997</v>
      </c>
      <c r="E20" s="21">
        <v>24241380.509999998</v>
      </c>
      <c r="F20" s="21">
        <v>85823.61</v>
      </c>
      <c r="G20" s="21">
        <v>0</v>
      </c>
      <c r="H20" s="21">
        <v>0</v>
      </c>
      <c r="I20" s="21">
        <v>8206694.9400000004</v>
      </c>
      <c r="J20" s="21">
        <v>0</v>
      </c>
      <c r="K20" s="21">
        <v>0</v>
      </c>
      <c r="L20" s="21">
        <v>0</v>
      </c>
      <c r="M20" s="21">
        <v>0</v>
      </c>
      <c r="N20" s="21">
        <v>0</v>
      </c>
      <c r="O20" s="21">
        <v>0</v>
      </c>
      <c r="P20" s="21">
        <v>0</v>
      </c>
      <c r="Q20" s="21">
        <v>0</v>
      </c>
      <c r="R20" s="21">
        <v>0</v>
      </c>
      <c r="S20" s="21">
        <v>0</v>
      </c>
      <c r="T20" s="21">
        <v>10790614.539999999</v>
      </c>
      <c r="U20" s="21">
        <v>0</v>
      </c>
      <c r="V20" s="21">
        <v>8581525.2799999993</v>
      </c>
      <c r="W20" s="21">
        <v>35081451.980000004</v>
      </c>
      <c r="X20" s="21">
        <v>0</v>
      </c>
      <c r="Y20" s="21">
        <v>19105.5</v>
      </c>
      <c r="Z20" s="21">
        <v>27313.949999999997</v>
      </c>
      <c r="AA20" s="21">
        <v>0</v>
      </c>
      <c r="AB20" s="21">
        <v>0</v>
      </c>
      <c r="AC20" s="21">
        <v>116656.45</v>
      </c>
      <c r="AD20" s="21">
        <v>10187243.02</v>
      </c>
      <c r="AE20" s="21">
        <v>0</v>
      </c>
      <c r="AF20" s="21">
        <v>0</v>
      </c>
      <c r="AG20" s="21">
        <v>0</v>
      </c>
      <c r="AH20" s="21">
        <v>0</v>
      </c>
      <c r="AI20" s="21">
        <v>0</v>
      </c>
      <c r="AJ20" s="21">
        <v>0</v>
      </c>
      <c r="AK20" s="21">
        <v>0</v>
      </c>
      <c r="AL20" s="21">
        <v>0</v>
      </c>
      <c r="AM20" s="21">
        <v>0</v>
      </c>
      <c r="AN20" s="21">
        <v>0</v>
      </c>
      <c r="AO20" s="21">
        <v>0</v>
      </c>
      <c r="AP20" s="21">
        <v>0</v>
      </c>
      <c r="AQ20" s="21">
        <v>0</v>
      </c>
      <c r="AR20" s="21">
        <v>0</v>
      </c>
      <c r="AS20" s="21">
        <v>0</v>
      </c>
      <c r="AT20" s="21">
        <v>0</v>
      </c>
      <c r="AU20" s="21">
        <v>0</v>
      </c>
      <c r="AV20" s="21">
        <v>0</v>
      </c>
      <c r="AW20" s="21">
        <v>0</v>
      </c>
      <c r="AX20" s="21">
        <v>0</v>
      </c>
      <c r="AY20" s="21">
        <v>0</v>
      </c>
      <c r="AZ20" s="21">
        <v>0</v>
      </c>
      <c r="BA20" s="21">
        <v>0</v>
      </c>
      <c r="BB20" s="21">
        <v>0</v>
      </c>
      <c r="BC20" s="21">
        <v>0</v>
      </c>
      <c r="BD20" s="21">
        <v>7971140.5099999998</v>
      </c>
      <c r="BE20" s="21">
        <v>0</v>
      </c>
      <c r="BF20" s="21">
        <v>0</v>
      </c>
      <c r="BG20" s="21">
        <v>0</v>
      </c>
      <c r="BH20" s="21">
        <v>0</v>
      </c>
      <c r="BI20" s="21">
        <v>0</v>
      </c>
      <c r="BJ20" s="21">
        <v>0</v>
      </c>
      <c r="BK20" s="21">
        <v>0</v>
      </c>
      <c r="BL20" s="21">
        <v>0</v>
      </c>
      <c r="BM20" s="21">
        <v>0</v>
      </c>
      <c r="BN20" s="21">
        <v>407358.26</v>
      </c>
      <c r="BO20" s="21">
        <v>0</v>
      </c>
      <c r="BP20" s="21">
        <v>0</v>
      </c>
      <c r="BQ20" s="21">
        <v>0</v>
      </c>
      <c r="BR20" s="21">
        <v>0</v>
      </c>
      <c r="BS20" s="21">
        <v>84430.85</v>
      </c>
      <c r="BT20" s="21">
        <v>0</v>
      </c>
      <c r="BU20" s="21">
        <v>0</v>
      </c>
      <c r="BV20" s="21">
        <v>0</v>
      </c>
      <c r="BW20" s="21">
        <v>0</v>
      </c>
      <c r="BX20" s="21">
        <v>0</v>
      </c>
      <c r="BY20" s="21">
        <v>0</v>
      </c>
      <c r="BZ20" s="21">
        <v>0</v>
      </c>
      <c r="CA20" s="21">
        <v>0</v>
      </c>
      <c r="CB20" s="21">
        <v>0</v>
      </c>
      <c r="CC20" s="21">
        <v>0</v>
      </c>
      <c r="CD20" s="21">
        <v>0</v>
      </c>
      <c r="CE20" s="21">
        <v>0</v>
      </c>
      <c r="CF20" s="21">
        <v>0</v>
      </c>
      <c r="CG20" s="21">
        <v>0</v>
      </c>
      <c r="CH20" s="21">
        <v>9963.51</v>
      </c>
      <c r="CI20" s="22">
        <v>10551647.09</v>
      </c>
      <c r="CJ20" s="21">
        <v>36889.760000000002</v>
      </c>
      <c r="CK20" s="21">
        <v>0</v>
      </c>
      <c r="CL20" s="22">
        <v>9379730.1600000001</v>
      </c>
      <c r="CM20" s="21">
        <v>549886.47</v>
      </c>
      <c r="CN20" s="21">
        <v>8829843.6899999995</v>
      </c>
      <c r="CO20" s="22">
        <v>1135027.17</v>
      </c>
      <c r="CP20" s="21">
        <v>392353.01</v>
      </c>
      <c r="CQ20" s="21">
        <v>742674.16</v>
      </c>
      <c r="CR20" s="21">
        <v>43805.31</v>
      </c>
      <c r="CS20" s="21">
        <v>0</v>
      </c>
      <c r="CT20" s="21">
        <v>0</v>
      </c>
      <c r="CU20" s="21">
        <v>0</v>
      </c>
      <c r="CV20" s="21">
        <v>0</v>
      </c>
      <c r="CW20" s="21">
        <v>0</v>
      </c>
      <c r="CX20" s="21">
        <v>0</v>
      </c>
      <c r="CY20" s="21">
        <v>0</v>
      </c>
      <c r="CZ20" s="21">
        <v>0</v>
      </c>
      <c r="DA20" s="21">
        <v>0</v>
      </c>
      <c r="DB20" s="21">
        <v>0</v>
      </c>
      <c r="DC20" s="21">
        <v>0</v>
      </c>
      <c r="DD20" s="21">
        <v>0</v>
      </c>
      <c r="DE20" s="21">
        <v>0</v>
      </c>
      <c r="DF20" s="21">
        <v>0</v>
      </c>
      <c r="DG20" s="21">
        <v>0</v>
      </c>
      <c r="DH20" s="21">
        <v>0</v>
      </c>
      <c r="DI20" s="21">
        <v>0</v>
      </c>
      <c r="DJ20" s="21">
        <v>0</v>
      </c>
      <c r="DK20" s="21">
        <v>0</v>
      </c>
      <c r="DL20" s="21">
        <v>0</v>
      </c>
      <c r="DM20" s="21">
        <v>0</v>
      </c>
      <c r="DN20" s="21">
        <v>0</v>
      </c>
      <c r="DO20" s="21">
        <v>0</v>
      </c>
      <c r="DP20" s="21">
        <v>0</v>
      </c>
      <c r="DQ20" s="21">
        <v>0</v>
      </c>
      <c r="DR20" s="21">
        <v>0</v>
      </c>
      <c r="DS20" s="21">
        <v>0</v>
      </c>
      <c r="DT20" s="21">
        <v>0</v>
      </c>
      <c r="DU20" s="21">
        <v>0</v>
      </c>
      <c r="DV20" s="21">
        <v>116406155.31</v>
      </c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16"/>
      <c r="GN20" s="16"/>
      <c r="GO20" s="16"/>
      <c r="GP20" s="16"/>
      <c r="GQ20" s="16"/>
      <c r="GR20" s="16"/>
      <c r="GS20" s="16"/>
      <c r="GT20" s="16"/>
      <c r="GU20" s="16"/>
      <c r="GV20" s="16"/>
      <c r="GW20" s="16"/>
      <c r="GX20" s="16"/>
      <c r="GY20" s="16"/>
      <c r="GZ20" s="16"/>
      <c r="HA20" s="16"/>
      <c r="HB20" s="16"/>
      <c r="HC20" s="16"/>
      <c r="HD20" s="16"/>
      <c r="HE20" s="16"/>
      <c r="HF20" s="16"/>
      <c r="HG20" s="16"/>
      <c r="HH20" s="16"/>
      <c r="HI20" s="16"/>
      <c r="HJ20" s="16"/>
      <c r="HK20" s="16"/>
      <c r="HL20" s="16"/>
      <c r="HM20" s="16"/>
      <c r="HN20" s="16"/>
      <c r="HO20" s="16"/>
      <c r="HP20" s="16"/>
      <c r="HQ20" s="16"/>
      <c r="HR20" s="16"/>
      <c r="HS20" s="16"/>
      <c r="HT20" s="16"/>
      <c r="HU20" s="16"/>
      <c r="HV20" s="16"/>
      <c r="HW20" s="16"/>
      <c r="HX20" s="16"/>
      <c r="HY20" s="16"/>
      <c r="HZ20" s="16"/>
      <c r="IA20" s="16"/>
    </row>
    <row r="21" spans="1:235" ht="12.75" customHeight="1" x14ac:dyDescent="0.2">
      <c r="A21" s="67" t="s">
        <v>158</v>
      </c>
      <c r="B21" s="20">
        <v>1018</v>
      </c>
      <c r="C21" s="68" t="s">
        <v>144</v>
      </c>
      <c r="D21" s="22">
        <v>293412.47999999998</v>
      </c>
      <c r="E21" s="21">
        <v>293412.47999999998</v>
      </c>
      <c r="F21" s="21">
        <v>0</v>
      </c>
      <c r="G21" s="21">
        <v>0</v>
      </c>
      <c r="H21" s="21">
        <v>0</v>
      </c>
      <c r="I21" s="21">
        <v>315279.73</v>
      </c>
      <c r="J21" s="21">
        <v>0</v>
      </c>
      <c r="K21" s="21">
        <v>0</v>
      </c>
      <c r="L21" s="21">
        <v>0</v>
      </c>
      <c r="M21" s="21">
        <v>0</v>
      </c>
      <c r="N21" s="21">
        <v>0</v>
      </c>
      <c r="O21" s="21">
        <v>0</v>
      </c>
      <c r="P21" s="21">
        <v>0</v>
      </c>
      <c r="Q21" s="21">
        <v>0</v>
      </c>
      <c r="R21" s="21">
        <v>0</v>
      </c>
      <c r="S21" s="21">
        <v>0</v>
      </c>
      <c r="T21" s="21">
        <v>0</v>
      </c>
      <c r="U21" s="21">
        <v>0</v>
      </c>
      <c r="V21" s="21">
        <v>816339.10000000009</v>
      </c>
      <c r="W21" s="21">
        <v>9342959.3900000006</v>
      </c>
      <c r="X21" s="21">
        <v>0</v>
      </c>
      <c r="Y21" s="21">
        <v>0</v>
      </c>
      <c r="Z21" s="21">
        <v>807.28</v>
      </c>
      <c r="AA21" s="21">
        <v>0</v>
      </c>
      <c r="AB21" s="21">
        <v>0</v>
      </c>
      <c r="AC21" s="21">
        <v>2735.19</v>
      </c>
      <c r="AD21" s="21">
        <v>2918.03</v>
      </c>
      <c r="AE21" s="21">
        <v>0</v>
      </c>
      <c r="AF21" s="21">
        <v>0</v>
      </c>
      <c r="AG21" s="21">
        <v>0</v>
      </c>
      <c r="AH21" s="21">
        <v>0</v>
      </c>
      <c r="AI21" s="21">
        <v>0</v>
      </c>
      <c r="AJ21" s="21">
        <v>0</v>
      </c>
      <c r="AK21" s="21">
        <v>0</v>
      </c>
      <c r="AL21" s="21">
        <v>0</v>
      </c>
      <c r="AM21" s="21">
        <v>0</v>
      </c>
      <c r="AN21" s="21">
        <v>0</v>
      </c>
      <c r="AO21" s="21">
        <v>0</v>
      </c>
      <c r="AP21" s="21">
        <v>18.7</v>
      </c>
      <c r="AQ21" s="21">
        <v>0</v>
      </c>
      <c r="AR21" s="21">
        <v>0</v>
      </c>
      <c r="AS21" s="21">
        <v>0</v>
      </c>
      <c r="AT21" s="21">
        <v>0</v>
      </c>
      <c r="AU21" s="21">
        <v>0</v>
      </c>
      <c r="AV21" s="21">
        <v>0</v>
      </c>
      <c r="AW21" s="21">
        <v>0</v>
      </c>
      <c r="AX21" s="21">
        <v>0</v>
      </c>
      <c r="AY21" s="21">
        <v>0</v>
      </c>
      <c r="AZ21" s="21">
        <v>0</v>
      </c>
      <c r="BA21" s="21">
        <v>0</v>
      </c>
      <c r="BB21" s="21">
        <v>0</v>
      </c>
      <c r="BC21" s="21">
        <v>0</v>
      </c>
      <c r="BD21" s="21">
        <v>89090.62</v>
      </c>
      <c r="BE21" s="21">
        <v>0</v>
      </c>
      <c r="BF21" s="21">
        <v>0</v>
      </c>
      <c r="BG21" s="21">
        <v>0</v>
      </c>
      <c r="BH21" s="21">
        <v>0</v>
      </c>
      <c r="BI21" s="21">
        <v>0</v>
      </c>
      <c r="BJ21" s="21">
        <v>0</v>
      </c>
      <c r="BK21" s="21">
        <v>0</v>
      </c>
      <c r="BL21" s="21">
        <v>0</v>
      </c>
      <c r="BM21" s="21">
        <v>0</v>
      </c>
      <c r="BN21" s="21">
        <v>6168.51</v>
      </c>
      <c r="BO21" s="21">
        <v>0</v>
      </c>
      <c r="BP21" s="21">
        <v>0</v>
      </c>
      <c r="BQ21" s="21">
        <v>0</v>
      </c>
      <c r="BR21" s="21">
        <v>0</v>
      </c>
      <c r="BS21" s="21">
        <v>2107.86</v>
      </c>
      <c r="BT21" s="21">
        <v>0</v>
      </c>
      <c r="BU21" s="21">
        <v>0</v>
      </c>
      <c r="BV21" s="21">
        <v>0</v>
      </c>
      <c r="BW21" s="21">
        <v>0</v>
      </c>
      <c r="BX21" s="21">
        <v>0</v>
      </c>
      <c r="BY21" s="21">
        <v>0</v>
      </c>
      <c r="BZ21" s="21">
        <v>0</v>
      </c>
      <c r="CA21" s="21">
        <v>0</v>
      </c>
      <c r="CB21" s="21">
        <v>0</v>
      </c>
      <c r="CC21" s="21">
        <v>0</v>
      </c>
      <c r="CD21" s="21">
        <v>0</v>
      </c>
      <c r="CE21" s="21">
        <v>0</v>
      </c>
      <c r="CF21" s="21">
        <v>0</v>
      </c>
      <c r="CG21" s="21">
        <v>0</v>
      </c>
      <c r="CH21" s="21">
        <v>0</v>
      </c>
      <c r="CI21" s="22">
        <v>3166897.71</v>
      </c>
      <c r="CJ21" s="21">
        <v>0</v>
      </c>
      <c r="CK21" s="21">
        <v>0</v>
      </c>
      <c r="CL21" s="22">
        <v>3166897.71</v>
      </c>
      <c r="CM21" s="21">
        <v>3166897.71</v>
      </c>
      <c r="CN21" s="21">
        <v>0</v>
      </c>
      <c r="CO21" s="22">
        <v>0</v>
      </c>
      <c r="CP21" s="21">
        <v>0</v>
      </c>
      <c r="CQ21" s="21">
        <v>0</v>
      </c>
      <c r="CR21" s="21">
        <v>0</v>
      </c>
      <c r="CS21" s="21">
        <v>0</v>
      </c>
      <c r="CT21" s="21">
        <v>0</v>
      </c>
      <c r="CU21" s="21">
        <v>0</v>
      </c>
      <c r="CV21" s="21">
        <v>0</v>
      </c>
      <c r="CW21" s="21">
        <v>0</v>
      </c>
      <c r="CX21" s="21">
        <v>0</v>
      </c>
      <c r="CY21" s="21">
        <v>0</v>
      </c>
      <c r="CZ21" s="21">
        <v>0</v>
      </c>
      <c r="DA21" s="21">
        <v>0</v>
      </c>
      <c r="DB21" s="21">
        <v>0</v>
      </c>
      <c r="DC21" s="21">
        <v>0</v>
      </c>
      <c r="DD21" s="21">
        <v>0</v>
      </c>
      <c r="DE21" s="21">
        <v>0</v>
      </c>
      <c r="DF21" s="21">
        <v>0</v>
      </c>
      <c r="DG21" s="21">
        <v>0</v>
      </c>
      <c r="DH21" s="21">
        <v>0</v>
      </c>
      <c r="DI21" s="21">
        <v>0</v>
      </c>
      <c r="DJ21" s="21">
        <v>0</v>
      </c>
      <c r="DK21" s="21">
        <v>0</v>
      </c>
      <c r="DL21" s="21">
        <v>0</v>
      </c>
      <c r="DM21" s="21">
        <v>0</v>
      </c>
      <c r="DN21" s="21">
        <v>0</v>
      </c>
      <c r="DO21" s="21">
        <v>0</v>
      </c>
      <c r="DP21" s="21">
        <v>0</v>
      </c>
      <c r="DQ21" s="21">
        <v>0</v>
      </c>
      <c r="DR21" s="21">
        <v>0</v>
      </c>
      <c r="DS21" s="21">
        <v>0</v>
      </c>
      <c r="DT21" s="21">
        <v>0</v>
      </c>
      <c r="DU21" s="21">
        <v>0</v>
      </c>
      <c r="DV21" s="21">
        <v>14038734.599999998</v>
      </c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  <c r="HM21" s="16"/>
      <c r="HN21" s="16"/>
      <c r="HO21" s="16"/>
      <c r="HP21" s="16"/>
      <c r="HQ21" s="16"/>
      <c r="HR21" s="16"/>
      <c r="HS21" s="16"/>
      <c r="HT21" s="16"/>
      <c r="HU21" s="16"/>
      <c r="HV21" s="16"/>
      <c r="HW21" s="16"/>
      <c r="HX21" s="16"/>
      <c r="HY21" s="16"/>
      <c r="HZ21" s="16"/>
      <c r="IA21" s="16"/>
    </row>
    <row r="22" spans="1:235" ht="12.75" customHeight="1" x14ac:dyDescent="0.2">
      <c r="A22" s="67" t="s">
        <v>159</v>
      </c>
      <c r="B22" s="20">
        <v>1020</v>
      </c>
      <c r="C22" s="68" t="s">
        <v>144</v>
      </c>
      <c r="D22" s="22">
        <v>0</v>
      </c>
      <c r="E22" s="21">
        <v>0</v>
      </c>
      <c r="F22" s="21">
        <v>0</v>
      </c>
      <c r="G22" s="21">
        <v>0</v>
      </c>
      <c r="H22" s="21">
        <v>0</v>
      </c>
      <c r="I22" s="21">
        <v>0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  <c r="R22" s="21">
        <v>0</v>
      </c>
      <c r="S22" s="21">
        <v>0</v>
      </c>
      <c r="T22" s="21">
        <v>0</v>
      </c>
      <c r="U22" s="21">
        <v>0</v>
      </c>
      <c r="V22" s="21">
        <v>0</v>
      </c>
      <c r="W22" s="21">
        <v>0</v>
      </c>
      <c r="X22" s="21">
        <v>0</v>
      </c>
      <c r="Y22" s="21">
        <v>0</v>
      </c>
      <c r="Z22" s="21">
        <v>0</v>
      </c>
      <c r="AA22" s="21">
        <v>0</v>
      </c>
      <c r="AB22" s="21">
        <v>0</v>
      </c>
      <c r="AC22" s="21">
        <v>0</v>
      </c>
      <c r="AD22" s="21">
        <v>0</v>
      </c>
      <c r="AE22" s="21">
        <v>0</v>
      </c>
      <c r="AF22" s="21">
        <v>0</v>
      </c>
      <c r="AG22" s="21">
        <v>0</v>
      </c>
      <c r="AH22" s="21">
        <v>0</v>
      </c>
      <c r="AI22" s="21">
        <v>0</v>
      </c>
      <c r="AJ22" s="21">
        <v>0</v>
      </c>
      <c r="AK22" s="21">
        <v>0</v>
      </c>
      <c r="AL22" s="21">
        <v>0</v>
      </c>
      <c r="AM22" s="21">
        <v>0</v>
      </c>
      <c r="AN22" s="21">
        <v>0</v>
      </c>
      <c r="AO22" s="21">
        <v>0</v>
      </c>
      <c r="AP22" s="21">
        <v>0</v>
      </c>
      <c r="AQ22" s="21">
        <v>0</v>
      </c>
      <c r="AR22" s="21">
        <v>0</v>
      </c>
      <c r="AS22" s="21">
        <v>0</v>
      </c>
      <c r="AT22" s="21">
        <v>0</v>
      </c>
      <c r="AU22" s="21">
        <v>0</v>
      </c>
      <c r="AV22" s="21">
        <v>0</v>
      </c>
      <c r="AW22" s="21">
        <v>0</v>
      </c>
      <c r="AX22" s="21">
        <v>0</v>
      </c>
      <c r="AY22" s="21">
        <v>0</v>
      </c>
      <c r="AZ22" s="21">
        <v>0</v>
      </c>
      <c r="BA22" s="21">
        <v>0</v>
      </c>
      <c r="BB22" s="21">
        <v>0</v>
      </c>
      <c r="BC22" s="21">
        <v>0</v>
      </c>
      <c r="BD22" s="21">
        <v>0</v>
      </c>
      <c r="BE22" s="21">
        <v>0</v>
      </c>
      <c r="BF22" s="21">
        <v>0</v>
      </c>
      <c r="BG22" s="21">
        <v>0</v>
      </c>
      <c r="BH22" s="21">
        <v>0</v>
      </c>
      <c r="BI22" s="21">
        <v>0</v>
      </c>
      <c r="BJ22" s="21">
        <v>0</v>
      </c>
      <c r="BK22" s="21">
        <v>0</v>
      </c>
      <c r="BL22" s="21">
        <v>0</v>
      </c>
      <c r="BM22" s="21">
        <v>0</v>
      </c>
      <c r="BN22" s="21">
        <v>0</v>
      </c>
      <c r="BO22" s="21">
        <v>0</v>
      </c>
      <c r="BP22" s="21">
        <v>0</v>
      </c>
      <c r="BQ22" s="21">
        <v>0</v>
      </c>
      <c r="BR22" s="21">
        <v>0</v>
      </c>
      <c r="BS22" s="21">
        <v>0</v>
      </c>
      <c r="BT22" s="21">
        <v>0</v>
      </c>
      <c r="BU22" s="21">
        <v>0</v>
      </c>
      <c r="BV22" s="21">
        <v>0</v>
      </c>
      <c r="BW22" s="21">
        <v>0</v>
      </c>
      <c r="BX22" s="21">
        <v>0</v>
      </c>
      <c r="BY22" s="21">
        <v>0</v>
      </c>
      <c r="BZ22" s="21">
        <v>0</v>
      </c>
      <c r="CA22" s="21">
        <v>0</v>
      </c>
      <c r="CB22" s="21">
        <v>0</v>
      </c>
      <c r="CC22" s="21">
        <v>0</v>
      </c>
      <c r="CD22" s="21">
        <v>0</v>
      </c>
      <c r="CE22" s="21">
        <v>0</v>
      </c>
      <c r="CF22" s="21">
        <v>0</v>
      </c>
      <c r="CG22" s="21">
        <v>0</v>
      </c>
      <c r="CH22" s="21">
        <v>0</v>
      </c>
      <c r="CI22" s="22">
        <v>0</v>
      </c>
      <c r="CJ22" s="21">
        <v>0</v>
      </c>
      <c r="CK22" s="21">
        <v>0</v>
      </c>
      <c r="CL22" s="22">
        <v>0</v>
      </c>
      <c r="CM22" s="21">
        <v>0</v>
      </c>
      <c r="CN22" s="21">
        <v>0</v>
      </c>
      <c r="CO22" s="22">
        <v>0</v>
      </c>
      <c r="CP22" s="21">
        <v>0</v>
      </c>
      <c r="CQ22" s="21">
        <v>0</v>
      </c>
      <c r="CR22" s="21">
        <v>0</v>
      </c>
      <c r="CS22" s="21">
        <v>0</v>
      </c>
      <c r="CT22" s="21">
        <v>0</v>
      </c>
      <c r="CU22" s="21">
        <v>0</v>
      </c>
      <c r="CV22" s="21">
        <v>0</v>
      </c>
      <c r="CW22" s="21">
        <v>0</v>
      </c>
      <c r="CX22" s="21">
        <v>0</v>
      </c>
      <c r="CY22" s="21">
        <v>0</v>
      </c>
      <c r="CZ22" s="21">
        <v>0</v>
      </c>
      <c r="DA22" s="21">
        <v>0</v>
      </c>
      <c r="DB22" s="21">
        <v>0</v>
      </c>
      <c r="DC22" s="21">
        <v>0</v>
      </c>
      <c r="DD22" s="21">
        <v>0</v>
      </c>
      <c r="DE22" s="21">
        <v>0</v>
      </c>
      <c r="DF22" s="21">
        <v>0</v>
      </c>
      <c r="DG22" s="21">
        <v>0</v>
      </c>
      <c r="DH22" s="21">
        <v>0</v>
      </c>
      <c r="DI22" s="21">
        <v>0</v>
      </c>
      <c r="DJ22" s="21">
        <v>0</v>
      </c>
      <c r="DK22" s="21">
        <v>0</v>
      </c>
      <c r="DL22" s="21">
        <v>0</v>
      </c>
      <c r="DM22" s="21">
        <v>0</v>
      </c>
      <c r="DN22" s="21">
        <v>0</v>
      </c>
      <c r="DO22" s="21">
        <v>0</v>
      </c>
      <c r="DP22" s="21">
        <v>0</v>
      </c>
      <c r="DQ22" s="21">
        <v>0</v>
      </c>
      <c r="DR22" s="21">
        <v>0</v>
      </c>
      <c r="DS22" s="21">
        <v>0</v>
      </c>
      <c r="DT22" s="21">
        <v>0</v>
      </c>
      <c r="DU22" s="21">
        <v>0</v>
      </c>
      <c r="DV22" s="21">
        <v>0</v>
      </c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  <c r="HM22" s="16"/>
      <c r="HN22" s="16"/>
      <c r="HO22" s="16"/>
      <c r="HP22" s="16"/>
      <c r="HQ22" s="16"/>
      <c r="HR22" s="16"/>
      <c r="HS22" s="16"/>
      <c r="HT22" s="16"/>
      <c r="HU22" s="16"/>
      <c r="HV22" s="16"/>
      <c r="HW22" s="16"/>
      <c r="HX22" s="16"/>
      <c r="HY22" s="16"/>
      <c r="HZ22" s="16"/>
      <c r="IA22" s="16"/>
    </row>
    <row r="23" spans="1:235" ht="12.75" customHeight="1" x14ac:dyDescent="0.2">
      <c r="A23" s="67" t="s">
        <v>160</v>
      </c>
      <c r="B23" s="20">
        <v>1022</v>
      </c>
      <c r="C23" s="68" t="s">
        <v>144</v>
      </c>
      <c r="D23" s="22">
        <v>0</v>
      </c>
      <c r="E23" s="21">
        <v>0</v>
      </c>
      <c r="F23" s="21">
        <v>0</v>
      </c>
      <c r="G23" s="21">
        <v>0</v>
      </c>
      <c r="H23" s="21">
        <v>0</v>
      </c>
      <c r="I23" s="21">
        <v>0</v>
      </c>
      <c r="J23" s="21">
        <v>0</v>
      </c>
      <c r="K23" s="21">
        <v>0</v>
      </c>
      <c r="L23" s="21">
        <v>0</v>
      </c>
      <c r="M23" s="21">
        <v>0</v>
      </c>
      <c r="N23" s="21">
        <v>0</v>
      </c>
      <c r="O23" s="21">
        <v>0</v>
      </c>
      <c r="P23" s="21">
        <v>0</v>
      </c>
      <c r="Q23" s="21">
        <v>0</v>
      </c>
      <c r="R23" s="21">
        <v>0</v>
      </c>
      <c r="S23" s="21">
        <v>0</v>
      </c>
      <c r="T23" s="21">
        <v>0</v>
      </c>
      <c r="U23" s="21">
        <v>0</v>
      </c>
      <c r="V23" s="21">
        <v>0</v>
      </c>
      <c r="W23" s="21">
        <v>0</v>
      </c>
      <c r="X23" s="21">
        <v>0</v>
      </c>
      <c r="Y23" s="21">
        <v>0</v>
      </c>
      <c r="Z23" s="21">
        <v>0</v>
      </c>
      <c r="AA23" s="21">
        <v>0</v>
      </c>
      <c r="AB23" s="21">
        <v>0</v>
      </c>
      <c r="AC23" s="21">
        <v>0</v>
      </c>
      <c r="AD23" s="21">
        <v>0</v>
      </c>
      <c r="AE23" s="21">
        <v>0</v>
      </c>
      <c r="AF23" s="21">
        <v>0</v>
      </c>
      <c r="AG23" s="21">
        <v>0</v>
      </c>
      <c r="AH23" s="21">
        <v>0</v>
      </c>
      <c r="AI23" s="21">
        <v>0</v>
      </c>
      <c r="AJ23" s="21">
        <v>0</v>
      </c>
      <c r="AK23" s="21">
        <v>0</v>
      </c>
      <c r="AL23" s="21">
        <v>0</v>
      </c>
      <c r="AM23" s="21">
        <v>0</v>
      </c>
      <c r="AN23" s="21">
        <v>0</v>
      </c>
      <c r="AO23" s="21">
        <v>0</v>
      </c>
      <c r="AP23" s="21">
        <v>0</v>
      </c>
      <c r="AQ23" s="21">
        <v>0</v>
      </c>
      <c r="AR23" s="21">
        <v>0</v>
      </c>
      <c r="AS23" s="21">
        <v>0</v>
      </c>
      <c r="AT23" s="21">
        <v>0</v>
      </c>
      <c r="AU23" s="21">
        <v>0</v>
      </c>
      <c r="AV23" s="21">
        <v>0</v>
      </c>
      <c r="AW23" s="21">
        <v>0</v>
      </c>
      <c r="AX23" s="21">
        <v>0</v>
      </c>
      <c r="AY23" s="21">
        <v>0</v>
      </c>
      <c r="AZ23" s="21">
        <v>0</v>
      </c>
      <c r="BA23" s="21">
        <v>0</v>
      </c>
      <c r="BB23" s="21">
        <v>0</v>
      </c>
      <c r="BC23" s="21">
        <v>0</v>
      </c>
      <c r="BD23" s="21">
        <v>0</v>
      </c>
      <c r="BE23" s="21">
        <v>0</v>
      </c>
      <c r="BF23" s="21">
        <v>0</v>
      </c>
      <c r="BG23" s="21">
        <v>0</v>
      </c>
      <c r="BH23" s="21">
        <v>0</v>
      </c>
      <c r="BI23" s="21">
        <v>0</v>
      </c>
      <c r="BJ23" s="21">
        <v>0</v>
      </c>
      <c r="BK23" s="21">
        <v>0</v>
      </c>
      <c r="BL23" s="21">
        <v>0</v>
      </c>
      <c r="BM23" s="21">
        <v>0</v>
      </c>
      <c r="BN23" s="21">
        <v>0</v>
      </c>
      <c r="BO23" s="21">
        <v>0</v>
      </c>
      <c r="BP23" s="21">
        <v>0</v>
      </c>
      <c r="BQ23" s="21">
        <v>0</v>
      </c>
      <c r="BR23" s="21">
        <v>0</v>
      </c>
      <c r="BS23" s="21">
        <v>0</v>
      </c>
      <c r="BT23" s="21">
        <v>0</v>
      </c>
      <c r="BU23" s="21">
        <v>0</v>
      </c>
      <c r="BV23" s="21">
        <v>0</v>
      </c>
      <c r="BW23" s="21">
        <v>0</v>
      </c>
      <c r="BX23" s="21">
        <v>0</v>
      </c>
      <c r="BY23" s="21">
        <v>0</v>
      </c>
      <c r="BZ23" s="21">
        <v>0</v>
      </c>
      <c r="CA23" s="21">
        <v>0</v>
      </c>
      <c r="CB23" s="21">
        <v>0</v>
      </c>
      <c r="CC23" s="21">
        <v>0</v>
      </c>
      <c r="CD23" s="21">
        <v>0</v>
      </c>
      <c r="CE23" s="21">
        <v>0</v>
      </c>
      <c r="CF23" s="21">
        <v>0</v>
      </c>
      <c r="CG23" s="21">
        <v>0</v>
      </c>
      <c r="CH23" s="21">
        <v>0</v>
      </c>
      <c r="CI23" s="22">
        <v>0</v>
      </c>
      <c r="CJ23" s="21">
        <v>0</v>
      </c>
      <c r="CK23" s="21">
        <v>0</v>
      </c>
      <c r="CL23" s="22">
        <v>0</v>
      </c>
      <c r="CM23" s="21">
        <v>0</v>
      </c>
      <c r="CN23" s="21">
        <v>0</v>
      </c>
      <c r="CO23" s="22">
        <v>0</v>
      </c>
      <c r="CP23" s="21">
        <v>0</v>
      </c>
      <c r="CQ23" s="21">
        <v>0</v>
      </c>
      <c r="CR23" s="21">
        <v>0</v>
      </c>
      <c r="CS23" s="21">
        <v>0</v>
      </c>
      <c r="CT23" s="21">
        <v>0</v>
      </c>
      <c r="CU23" s="21">
        <v>0</v>
      </c>
      <c r="CV23" s="21">
        <v>0</v>
      </c>
      <c r="CW23" s="21">
        <v>0</v>
      </c>
      <c r="CX23" s="21">
        <v>0</v>
      </c>
      <c r="CY23" s="21">
        <v>0</v>
      </c>
      <c r="CZ23" s="21">
        <v>0</v>
      </c>
      <c r="DA23" s="21">
        <v>0</v>
      </c>
      <c r="DB23" s="21">
        <v>0</v>
      </c>
      <c r="DC23" s="21">
        <v>0</v>
      </c>
      <c r="DD23" s="21">
        <v>0</v>
      </c>
      <c r="DE23" s="21">
        <v>0</v>
      </c>
      <c r="DF23" s="21">
        <v>0</v>
      </c>
      <c r="DG23" s="21">
        <v>0</v>
      </c>
      <c r="DH23" s="21">
        <v>0</v>
      </c>
      <c r="DI23" s="21">
        <v>0</v>
      </c>
      <c r="DJ23" s="21">
        <v>0</v>
      </c>
      <c r="DK23" s="21">
        <v>0</v>
      </c>
      <c r="DL23" s="21">
        <v>0</v>
      </c>
      <c r="DM23" s="21">
        <v>0</v>
      </c>
      <c r="DN23" s="21">
        <v>0</v>
      </c>
      <c r="DO23" s="21">
        <v>0</v>
      </c>
      <c r="DP23" s="21">
        <v>0</v>
      </c>
      <c r="DQ23" s="21">
        <v>0</v>
      </c>
      <c r="DR23" s="21">
        <v>0</v>
      </c>
      <c r="DS23" s="21">
        <v>0</v>
      </c>
      <c r="DT23" s="21">
        <v>0</v>
      </c>
      <c r="DU23" s="21">
        <v>0</v>
      </c>
      <c r="DV23" s="21">
        <v>0</v>
      </c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  <c r="HM23" s="16"/>
      <c r="HN23" s="16"/>
      <c r="HO23" s="16"/>
      <c r="HP23" s="16"/>
      <c r="HQ23" s="16"/>
      <c r="HR23" s="16"/>
      <c r="HS23" s="16"/>
      <c r="HT23" s="16"/>
      <c r="HU23" s="16"/>
      <c r="HV23" s="16"/>
      <c r="HW23" s="16"/>
      <c r="HX23" s="16"/>
      <c r="HY23" s="16"/>
      <c r="HZ23" s="16"/>
      <c r="IA23" s="16"/>
    </row>
    <row r="24" spans="1:235" ht="12.75" customHeight="1" x14ac:dyDescent="0.2">
      <c r="A24" s="67" t="s">
        <v>161</v>
      </c>
      <c r="B24" s="20">
        <v>1025</v>
      </c>
      <c r="C24" s="68" t="s">
        <v>144</v>
      </c>
      <c r="D24" s="22">
        <v>0</v>
      </c>
      <c r="E24" s="21">
        <v>0</v>
      </c>
      <c r="F24" s="21">
        <v>0</v>
      </c>
      <c r="G24" s="21">
        <v>0</v>
      </c>
      <c r="H24" s="21">
        <v>0</v>
      </c>
      <c r="I24" s="21">
        <v>0</v>
      </c>
      <c r="J24" s="21">
        <v>0</v>
      </c>
      <c r="K24" s="21">
        <v>0</v>
      </c>
      <c r="L24" s="21">
        <v>0</v>
      </c>
      <c r="M24" s="21">
        <v>0</v>
      </c>
      <c r="N24" s="21">
        <v>0</v>
      </c>
      <c r="O24" s="21">
        <v>0</v>
      </c>
      <c r="P24" s="21">
        <v>0</v>
      </c>
      <c r="Q24" s="21">
        <v>0</v>
      </c>
      <c r="R24" s="21">
        <v>0</v>
      </c>
      <c r="S24" s="21">
        <v>0</v>
      </c>
      <c r="T24" s="21">
        <v>0</v>
      </c>
      <c r="U24" s="21">
        <v>0</v>
      </c>
      <c r="V24" s="21">
        <v>0</v>
      </c>
      <c r="W24" s="21">
        <v>0</v>
      </c>
      <c r="X24" s="21">
        <v>0</v>
      </c>
      <c r="Y24" s="21">
        <v>0</v>
      </c>
      <c r="Z24" s="21">
        <v>0</v>
      </c>
      <c r="AA24" s="21">
        <v>0</v>
      </c>
      <c r="AB24" s="21">
        <v>0</v>
      </c>
      <c r="AC24" s="21">
        <v>0</v>
      </c>
      <c r="AD24" s="21">
        <v>0</v>
      </c>
      <c r="AE24" s="21">
        <v>0</v>
      </c>
      <c r="AF24" s="21">
        <v>0</v>
      </c>
      <c r="AG24" s="21">
        <v>0</v>
      </c>
      <c r="AH24" s="21">
        <v>0</v>
      </c>
      <c r="AI24" s="21">
        <v>0</v>
      </c>
      <c r="AJ24" s="21">
        <v>0</v>
      </c>
      <c r="AK24" s="21">
        <v>0</v>
      </c>
      <c r="AL24" s="21">
        <v>0</v>
      </c>
      <c r="AM24" s="21">
        <v>0</v>
      </c>
      <c r="AN24" s="21">
        <v>0</v>
      </c>
      <c r="AO24" s="21">
        <v>0</v>
      </c>
      <c r="AP24" s="21">
        <v>0</v>
      </c>
      <c r="AQ24" s="21">
        <v>0</v>
      </c>
      <c r="AR24" s="21">
        <v>0</v>
      </c>
      <c r="AS24" s="21">
        <v>0</v>
      </c>
      <c r="AT24" s="21">
        <v>0</v>
      </c>
      <c r="AU24" s="21">
        <v>0</v>
      </c>
      <c r="AV24" s="21">
        <v>0</v>
      </c>
      <c r="AW24" s="21">
        <v>0</v>
      </c>
      <c r="AX24" s="21">
        <v>0</v>
      </c>
      <c r="AY24" s="21">
        <v>0</v>
      </c>
      <c r="AZ24" s="21">
        <v>0</v>
      </c>
      <c r="BA24" s="21">
        <v>0</v>
      </c>
      <c r="BB24" s="21">
        <v>0</v>
      </c>
      <c r="BC24" s="21">
        <v>0</v>
      </c>
      <c r="BD24" s="21">
        <v>0</v>
      </c>
      <c r="BE24" s="21">
        <v>0</v>
      </c>
      <c r="BF24" s="21">
        <v>0</v>
      </c>
      <c r="BG24" s="21">
        <v>0</v>
      </c>
      <c r="BH24" s="21">
        <v>0</v>
      </c>
      <c r="BI24" s="21">
        <v>0</v>
      </c>
      <c r="BJ24" s="21">
        <v>0</v>
      </c>
      <c r="BK24" s="21">
        <v>0</v>
      </c>
      <c r="BL24" s="21">
        <v>0</v>
      </c>
      <c r="BM24" s="21">
        <v>0</v>
      </c>
      <c r="BN24" s="21">
        <v>0</v>
      </c>
      <c r="BO24" s="21">
        <v>0</v>
      </c>
      <c r="BP24" s="21">
        <v>0</v>
      </c>
      <c r="BQ24" s="21">
        <v>0</v>
      </c>
      <c r="BR24" s="21">
        <v>0</v>
      </c>
      <c r="BS24" s="21">
        <v>0</v>
      </c>
      <c r="BT24" s="21">
        <v>0</v>
      </c>
      <c r="BU24" s="21">
        <v>0</v>
      </c>
      <c r="BV24" s="21">
        <v>0</v>
      </c>
      <c r="BW24" s="21">
        <v>0</v>
      </c>
      <c r="BX24" s="21">
        <v>0</v>
      </c>
      <c r="BY24" s="21">
        <v>0</v>
      </c>
      <c r="BZ24" s="21">
        <v>0</v>
      </c>
      <c r="CA24" s="21">
        <v>0</v>
      </c>
      <c r="CB24" s="21">
        <v>0</v>
      </c>
      <c r="CC24" s="21">
        <v>0</v>
      </c>
      <c r="CD24" s="21">
        <v>0</v>
      </c>
      <c r="CE24" s="21">
        <v>0</v>
      </c>
      <c r="CF24" s="21">
        <v>0</v>
      </c>
      <c r="CG24" s="21">
        <v>0</v>
      </c>
      <c r="CH24" s="21">
        <v>0</v>
      </c>
      <c r="CI24" s="22">
        <v>0</v>
      </c>
      <c r="CJ24" s="21">
        <v>0</v>
      </c>
      <c r="CK24" s="21">
        <v>0</v>
      </c>
      <c r="CL24" s="22">
        <v>0</v>
      </c>
      <c r="CM24" s="21">
        <v>0</v>
      </c>
      <c r="CN24" s="21">
        <v>0</v>
      </c>
      <c r="CO24" s="22">
        <v>0</v>
      </c>
      <c r="CP24" s="21">
        <v>0</v>
      </c>
      <c r="CQ24" s="21">
        <v>0</v>
      </c>
      <c r="CR24" s="21">
        <v>0</v>
      </c>
      <c r="CS24" s="21">
        <v>0</v>
      </c>
      <c r="CT24" s="21">
        <v>0</v>
      </c>
      <c r="CU24" s="21">
        <v>0</v>
      </c>
      <c r="CV24" s="21">
        <v>0</v>
      </c>
      <c r="CW24" s="21">
        <v>0</v>
      </c>
      <c r="CX24" s="21">
        <v>0</v>
      </c>
      <c r="CY24" s="21">
        <v>0</v>
      </c>
      <c r="CZ24" s="21">
        <v>0</v>
      </c>
      <c r="DA24" s="21">
        <v>0</v>
      </c>
      <c r="DB24" s="21">
        <v>0</v>
      </c>
      <c r="DC24" s="21">
        <v>0</v>
      </c>
      <c r="DD24" s="21">
        <v>0</v>
      </c>
      <c r="DE24" s="21">
        <v>0</v>
      </c>
      <c r="DF24" s="21">
        <v>0</v>
      </c>
      <c r="DG24" s="21">
        <v>0</v>
      </c>
      <c r="DH24" s="21">
        <v>0</v>
      </c>
      <c r="DI24" s="21">
        <v>0</v>
      </c>
      <c r="DJ24" s="21">
        <v>0</v>
      </c>
      <c r="DK24" s="21">
        <v>0</v>
      </c>
      <c r="DL24" s="21">
        <v>0</v>
      </c>
      <c r="DM24" s="21">
        <v>0</v>
      </c>
      <c r="DN24" s="21">
        <v>0</v>
      </c>
      <c r="DO24" s="21">
        <v>0</v>
      </c>
      <c r="DP24" s="21">
        <v>0</v>
      </c>
      <c r="DQ24" s="21">
        <v>0</v>
      </c>
      <c r="DR24" s="21">
        <v>0</v>
      </c>
      <c r="DS24" s="21">
        <v>0</v>
      </c>
      <c r="DT24" s="21">
        <v>0</v>
      </c>
      <c r="DU24" s="21">
        <v>0</v>
      </c>
      <c r="DV24" s="21">
        <v>0</v>
      </c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16"/>
      <c r="GE24" s="16"/>
      <c r="GF24" s="16"/>
      <c r="GG24" s="16"/>
      <c r="GH24" s="16"/>
      <c r="GI24" s="16"/>
      <c r="GJ24" s="16"/>
      <c r="GK24" s="16"/>
      <c r="GL24" s="16"/>
      <c r="GM24" s="16"/>
      <c r="GN24" s="16"/>
      <c r="GO24" s="16"/>
      <c r="GP24" s="16"/>
      <c r="GQ24" s="16"/>
      <c r="GR24" s="16"/>
      <c r="GS24" s="16"/>
      <c r="GT24" s="16"/>
      <c r="GU24" s="16"/>
      <c r="GV24" s="16"/>
      <c r="GW24" s="16"/>
      <c r="GX24" s="16"/>
      <c r="GY24" s="16"/>
      <c r="GZ24" s="16"/>
      <c r="HA24" s="16"/>
      <c r="HB24" s="16"/>
      <c r="HC24" s="16"/>
      <c r="HD24" s="16"/>
      <c r="HE24" s="16"/>
      <c r="HF24" s="16"/>
      <c r="HG24" s="16"/>
      <c r="HH24" s="16"/>
      <c r="HI24" s="16"/>
      <c r="HJ24" s="16"/>
      <c r="HK24" s="16"/>
      <c r="HL24" s="16"/>
      <c r="HM24" s="16"/>
      <c r="HN24" s="16"/>
      <c r="HO24" s="16"/>
      <c r="HP24" s="16"/>
      <c r="HQ24" s="16"/>
      <c r="HR24" s="16"/>
      <c r="HS24" s="16"/>
      <c r="HT24" s="16"/>
      <c r="HU24" s="16"/>
      <c r="HV24" s="16"/>
      <c r="HW24" s="16"/>
      <c r="HX24" s="16"/>
      <c r="HY24" s="16"/>
      <c r="HZ24" s="16"/>
      <c r="IA24" s="16"/>
    </row>
    <row r="25" spans="1:235" ht="12.75" customHeight="1" x14ac:dyDescent="0.2">
      <c r="A25" s="67" t="s">
        <v>162</v>
      </c>
      <c r="B25" s="20">
        <v>1027</v>
      </c>
      <c r="C25" s="68" t="s">
        <v>144</v>
      </c>
      <c r="D25" s="22">
        <v>0</v>
      </c>
      <c r="E25" s="21">
        <v>0</v>
      </c>
      <c r="F25" s="21">
        <v>0</v>
      </c>
      <c r="G25" s="21">
        <v>0</v>
      </c>
      <c r="H25" s="21">
        <v>0</v>
      </c>
      <c r="I25" s="21">
        <v>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  <c r="R25" s="21">
        <v>0</v>
      </c>
      <c r="S25" s="21">
        <v>0</v>
      </c>
      <c r="T25" s="21">
        <v>0</v>
      </c>
      <c r="U25" s="21">
        <v>0</v>
      </c>
      <c r="V25" s="21">
        <v>0</v>
      </c>
      <c r="W25" s="21">
        <v>0</v>
      </c>
      <c r="X25" s="21">
        <v>0</v>
      </c>
      <c r="Y25" s="21">
        <v>0</v>
      </c>
      <c r="Z25" s="21">
        <v>0</v>
      </c>
      <c r="AA25" s="21">
        <v>0</v>
      </c>
      <c r="AB25" s="21">
        <v>0</v>
      </c>
      <c r="AC25" s="21">
        <v>0</v>
      </c>
      <c r="AD25" s="21">
        <v>0</v>
      </c>
      <c r="AE25" s="21">
        <v>0</v>
      </c>
      <c r="AF25" s="21">
        <v>0</v>
      </c>
      <c r="AG25" s="21">
        <v>0</v>
      </c>
      <c r="AH25" s="21">
        <v>0</v>
      </c>
      <c r="AI25" s="21">
        <v>0</v>
      </c>
      <c r="AJ25" s="21">
        <v>0</v>
      </c>
      <c r="AK25" s="21">
        <v>0</v>
      </c>
      <c r="AL25" s="21">
        <v>0</v>
      </c>
      <c r="AM25" s="21">
        <v>0</v>
      </c>
      <c r="AN25" s="21">
        <v>0</v>
      </c>
      <c r="AO25" s="21">
        <v>0</v>
      </c>
      <c r="AP25" s="21">
        <v>0</v>
      </c>
      <c r="AQ25" s="21">
        <v>0</v>
      </c>
      <c r="AR25" s="21">
        <v>0</v>
      </c>
      <c r="AS25" s="21">
        <v>0</v>
      </c>
      <c r="AT25" s="21">
        <v>0</v>
      </c>
      <c r="AU25" s="21">
        <v>0</v>
      </c>
      <c r="AV25" s="21">
        <v>0</v>
      </c>
      <c r="AW25" s="21">
        <v>0</v>
      </c>
      <c r="AX25" s="21">
        <v>0</v>
      </c>
      <c r="AY25" s="21">
        <v>0</v>
      </c>
      <c r="AZ25" s="21">
        <v>0</v>
      </c>
      <c r="BA25" s="21">
        <v>0</v>
      </c>
      <c r="BB25" s="21">
        <v>0</v>
      </c>
      <c r="BC25" s="21">
        <v>0</v>
      </c>
      <c r="BD25" s="21">
        <v>0</v>
      </c>
      <c r="BE25" s="21">
        <v>0</v>
      </c>
      <c r="BF25" s="21">
        <v>0</v>
      </c>
      <c r="BG25" s="21">
        <v>0</v>
      </c>
      <c r="BH25" s="21">
        <v>0</v>
      </c>
      <c r="BI25" s="21">
        <v>0</v>
      </c>
      <c r="BJ25" s="21">
        <v>0</v>
      </c>
      <c r="BK25" s="21">
        <v>0</v>
      </c>
      <c r="BL25" s="21">
        <v>0</v>
      </c>
      <c r="BM25" s="21">
        <v>0</v>
      </c>
      <c r="BN25" s="21">
        <v>0</v>
      </c>
      <c r="BO25" s="21">
        <v>0</v>
      </c>
      <c r="BP25" s="21">
        <v>0</v>
      </c>
      <c r="BQ25" s="21">
        <v>0</v>
      </c>
      <c r="BR25" s="21">
        <v>0</v>
      </c>
      <c r="BS25" s="21">
        <v>0</v>
      </c>
      <c r="BT25" s="21">
        <v>0</v>
      </c>
      <c r="BU25" s="21">
        <v>0</v>
      </c>
      <c r="BV25" s="21">
        <v>0</v>
      </c>
      <c r="BW25" s="21">
        <v>0</v>
      </c>
      <c r="BX25" s="21">
        <v>0</v>
      </c>
      <c r="BY25" s="21">
        <v>0</v>
      </c>
      <c r="BZ25" s="21">
        <v>0</v>
      </c>
      <c r="CA25" s="21">
        <v>0</v>
      </c>
      <c r="CB25" s="21">
        <v>0</v>
      </c>
      <c r="CC25" s="21">
        <v>0</v>
      </c>
      <c r="CD25" s="21">
        <v>0</v>
      </c>
      <c r="CE25" s="21">
        <v>0</v>
      </c>
      <c r="CF25" s="21">
        <v>0</v>
      </c>
      <c r="CG25" s="21">
        <v>0</v>
      </c>
      <c r="CH25" s="21">
        <v>0</v>
      </c>
      <c r="CI25" s="22">
        <v>0</v>
      </c>
      <c r="CJ25" s="21">
        <v>0</v>
      </c>
      <c r="CK25" s="21">
        <v>0</v>
      </c>
      <c r="CL25" s="22">
        <v>0</v>
      </c>
      <c r="CM25" s="21">
        <v>0</v>
      </c>
      <c r="CN25" s="21">
        <v>0</v>
      </c>
      <c r="CO25" s="22">
        <v>0</v>
      </c>
      <c r="CP25" s="21">
        <v>0</v>
      </c>
      <c r="CQ25" s="21">
        <v>0</v>
      </c>
      <c r="CR25" s="21">
        <v>0</v>
      </c>
      <c r="CS25" s="21">
        <v>0</v>
      </c>
      <c r="CT25" s="21">
        <v>0</v>
      </c>
      <c r="CU25" s="21">
        <v>0</v>
      </c>
      <c r="CV25" s="21">
        <v>0</v>
      </c>
      <c r="CW25" s="21">
        <v>0</v>
      </c>
      <c r="CX25" s="21">
        <v>0</v>
      </c>
      <c r="CY25" s="21">
        <v>0</v>
      </c>
      <c r="CZ25" s="21">
        <v>0</v>
      </c>
      <c r="DA25" s="21">
        <v>0</v>
      </c>
      <c r="DB25" s="21">
        <v>0</v>
      </c>
      <c r="DC25" s="21">
        <v>0</v>
      </c>
      <c r="DD25" s="21">
        <v>0</v>
      </c>
      <c r="DE25" s="21">
        <v>0</v>
      </c>
      <c r="DF25" s="21">
        <v>0</v>
      </c>
      <c r="DG25" s="21">
        <v>0</v>
      </c>
      <c r="DH25" s="21">
        <v>0</v>
      </c>
      <c r="DI25" s="21">
        <v>0</v>
      </c>
      <c r="DJ25" s="21">
        <v>0</v>
      </c>
      <c r="DK25" s="21">
        <v>0</v>
      </c>
      <c r="DL25" s="21">
        <v>0</v>
      </c>
      <c r="DM25" s="21">
        <v>0</v>
      </c>
      <c r="DN25" s="21">
        <v>0</v>
      </c>
      <c r="DO25" s="21">
        <v>0</v>
      </c>
      <c r="DP25" s="21">
        <v>0</v>
      </c>
      <c r="DQ25" s="21">
        <v>0</v>
      </c>
      <c r="DR25" s="21">
        <v>0</v>
      </c>
      <c r="DS25" s="21">
        <v>0</v>
      </c>
      <c r="DT25" s="21">
        <v>0</v>
      </c>
      <c r="DU25" s="21">
        <v>0</v>
      </c>
      <c r="DV25" s="21">
        <v>0</v>
      </c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16"/>
      <c r="GE25" s="16"/>
      <c r="GF25" s="16"/>
      <c r="GG25" s="16"/>
      <c r="GH25" s="16"/>
      <c r="GI25" s="16"/>
      <c r="GJ25" s="16"/>
      <c r="GK25" s="16"/>
      <c r="GL25" s="16"/>
      <c r="GM25" s="16"/>
      <c r="GN25" s="16"/>
      <c r="GO25" s="16"/>
      <c r="GP25" s="16"/>
      <c r="GQ25" s="16"/>
      <c r="GR25" s="16"/>
      <c r="GS25" s="16"/>
      <c r="GT25" s="16"/>
      <c r="GU25" s="16"/>
      <c r="GV25" s="16"/>
      <c r="GW25" s="16"/>
      <c r="GX25" s="16"/>
      <c r="GY25" s="16"/>
      <c r="GZ25" s="16"/>
      <c r="HA25" s="16"/>
      <c r="HB25" s="16"/>
      <c r="HC25" s="16"/>
      <c r="HD25" s="16"/>
      <c r="HE25" s="16"/>
      <c r="HF25" s="16"/>
      <c r="HG25" s="16"/>
      <c r="HH25" s="16"/>
      <c r="HI25" s="16"/>
      <c r="HJ25" s="16"/>
      <c r="HK25" s="16"/>
      <c r="HL25" s="16"/>
      <c r="HM25" s="16"/>
      <c r="HN25" s="16"/>
      <c r="HO25" s="16"/>
      <c r="HP25" s="16"/>
      <c r="HQ25" s="16"/>
      <c r="HR25" s="16"/>
      <c r="HS25" s="16"/>
      <c r="HT25" s="16"/>
      <c r="HU25" s="16"/>
      <c r="HV25" s="16"/>
      <c r="HW25" s="16"/>
      <c r="HX25" s="16"/>
      <c r="HY25" s="16"/>
      <c r="HZ25" s="16"/>
      <c r="IA25" s="16"/>
    </row>
    <row r="26" spans="1:235" ht="12.75" customHeight="1" x14ac:dyDescent="0.2">
      <c r="A26" s="67" t="s">
        <v>163</v>
      </c>
      <c r="B26" s="20">
        <v>1028</v>
      </c>
      <c r="C26" s="68" t="s">
        <v>144</v>
      </c>
      <c r="D26" s="22">
        <v>0</v>
      </c>
      <c r="E26" s="21">
        <v>0</v>
      </c>
      <c r="F26" s="21">
        <v>0</v>
      </c>
      <c r="G26" s="21">
        <v>0</v>
      </c>
      <c r="H26" s="21">
        <v>0</v>
      </c>
      <c r="I26" s="21">
        <v>0</v>
      </c>
      <c r="J26" s="21">
        <v>0</v>
      </c>
      <c r="K26" s="21">
        <v>0</v>
      </c>
      <c r="L26" s="21">
        <v>0</v>
      </c>
      <c r="M26" s="21">
        <v>0</v>
      </c>
      <c r="N26" s="21">
        <v>0</v>
      </c>
      <c r="O26" s="21">
        <v>0</v>
      </c>
      <c r="P26" s="21">
        <v>0</v>
      </c>
      <c r="Q26" s="21">
        <v>0</v>
      </c>
      <c r="R26" s="21">
        <v>0</v>
      </c>
      <c r="S26" s="21">
        <v>0</v>
      </c>
      <c r="T26" s="21">
        <v>0</v>
      </c>
      <c r="U26" s="21">
        <v>0</v>
      </c>
      <c r="V26" s="21">
        <v>0</v>
      </c>
      <c r="W26" s="21">
        <v>0</v>
      </c>
      <c r="X26" s="21">
        <v>0</v>
      </c>
      <c r="Y26" s="21">
        <v>0</v>
      </c>
      <c r="Z26" s="21">
        <v>0</v>
      </c>
      <c r="AA26" s="21">
        <v>0</v>
      </c>
      <c r="AB26" s="21">
        <v>0</v>
      </c>
      <c r="AC26" s="21">
        <v>0</v>
      </c>
      <c r="AD26" s="21">
        <v>0</v>
      </c>
      <c r="AE26" s="21">
        <v>0</v>
      </c>
      <c r="AF26" s="21">
        <v>0</v>
      </c>
      <c r="AG26" s="21">
        <v>0</v>
      </c>
      <c r="AH26" s="21">
        <v>0</v>
      </c>
      <c r="AI26" s="21">
        <v>0</v>
      </c>
      <c r="AJ26" s="21">
        <v>0</v>
      </c>
      <c r="AK26" s="21">
        <v>0</v>
      </c>
      <c r="AL26" s="21">
        <v>0</v>
      </c>
      <c r="AM26" s="21">
        <v>0</v>
      </c>
      <c r="AN26" s="21">
        <v>0</v>
      </c>
      <c r="AO26" s="21">
        <v>0</v>
      </c>
      <c r="AP26" s="21">
        <v>0</v>
      </c>
      <c r="AQ26" s="21">
        <v>0</v>
      </c>
      <c r="AR26" s="21">
        <v>0</v>
      </c>
      <c r="AS26" s="21">
        <v>0</v>
      </c>
      <c r="AT26" s="21">
        <v>0</v>
      </c>
      <c r="AU26" s="21">
        <v>0</v>
      </c>
      <c r="AV26" s="21">
        <v>0</v>
      </c>
      <c r="AW26" s="21">
        <v>0</v>
      </c>
      <c r="AX26" s="21">
        <v>0</v>
      </c>
      <c r="AY26" s="21">
        <v>0</v>
      </c>
      <c r="AZ26" s="21">
        <v>0</v>
      </c>
      <c r="BA26" s="21">
        <v>0</v>
      </c>
      <c r="BB26" s="21">
        <v>0</v>
      </c>
      <c r="BC26" s="21">
        <v>0</v>
      </c>
      <c r="BD26" s="21">
        <v>0</v>
      </c>
      <c r="BE26" s="21">
        <v>0</v>
      </c>
      <c r="BF26" s="21">
        <v>0</v>
      </c>
      <c r="BG26" s="21">
        <v>0</v>
      </c>
      <c r="BH26" s="21">
        <v>0</v>
      </c>
      <c r="BI26" s="21">
        <v>0</v>
      </c>
      <c r="BJ26" s="21">
        <v>0</v>
      </c>
      <c r="BK26" s="21">
        <v>0</v>
      </c>
      <c r="BL26" s="21">
        <v>0</v>
      </c>
      <c r="BM26" s="21">
        <v>0</v>
      </c>
      <c r="BN26" s="21">
        <v>0</v>
      </c>
      <c r="BO26" s="21">
        <v>0</v>
      </c>
      <c r="BP26" s="21">
        <v>0</v>
      </c>
      <c r="BQ26" s="21">
        <v>0</v>
      </c>
      <c r="BR26" s="21">
        <v>0</v>
      </c>
      <c r="BS26" s="21">
        <v>0</v>
      </c>
      <c r="BT26" s="21">
        <v>0</v>
      </c>
      <c r="BU26" s="21">
        <v>0</v>
      </c>
      <c r="BV26" s="21">
        <v>0</v>
      </c>
      <c r="BW26" s="21">
        <v>0</v>
      </c>
      <c r="BX26" s="21">
        <v>0</v>
      </c>
      <c r="BY26" s="21">
        <v>0</v>
      </c>
      <c r="BZ26" s="21">
        <v>0</v>
      </c>
      <c r="CA26" s="21">
        <v>0</v>
      </c>
      <c r="CB26" s="21">
        <v>0</v>
      </c>
      <c r="CC26" s="21">
        <v>0</v>
      </c>
      <c r="CD26" s="21">
        <v>0</v>
      </c>
      <c r="CE26" s="21">
        <v>0</v>
      </c>
      <c r="CF26" s="21">
        <v>0</v>
      </c>
      <c r="CG26" s="21">
        <v>0</v>
      </c>
      <c r="CH26" s="21">
        <v>0</v>
      </c>
      <c r="CI26" s="22">
        <v>0</v>
      </c>
      <c r="CJ26" s="21">
        <v>0</v>
      </c>
      <c r="CK26" s="21">
        <v>0</v>
      </c>
      <c r="CL26" s="22">
        <v>0</v>
      </c>
      <c r="CM26" s="21">
        <v>0</v>
      </c>
      <c r="CN26" s="21">
        <v>0</v>
      </c>
      <c r="CO26" s="22">
        <v>0</v>
      </c>
      <c r="CP26" s="21">
        <v>0</v>
      </c>
      <c r="CQ26" s="21">
        <v>0</v>
      </c>
      <c r="CR26" s="21">
        <v>0</v>
      </c>
      <c r="CS26" s="21">
        <v>0</v>
      </c>
      <c r="CT26" s="21">
        <v>0</v>
      </c>
      <c r="CU26" s="21">
        <v>0</v>
      </c>
      <c r="CV26" s="21">
        <v>0</v>
      </c>
      <c r="CW26" s="21">
        <v>0</v>
      </c>
      <c r="CX26" s="21">
        <v>0</v>
      </c>
      <c r="CY26" s="21">
        <v>0</v>
      </c>
      <c r="CZ26" s="21">
        <v>0</v>
      </c>
      <c r="DA26" s="21">
        <v>0</v>
      </c>
      <c r="DB26" s="21">
        <v>0</v>
      </c>
      <c r="DC26" s="21">
        <v>0</v>
      </c>
      <c r="DD26" s="21">
        <v>0</v>
      </c>
      <c r="DE26" s="21">
        <v>0</v>
      </c>
      <c r="DF26" s="21">
        <v>0</v>
      </c>
      <c r="DG26" s="21">
        <v>0</v>
      </c>
      <c r="DH26" s="21">
        <v>0</v>
      </c>
      <c r="DI26" s="21">
        <v>0</v>
      </c>
      <c r="DJ26" s="21">
        <v>0</v>
      </c>
      <c r="DK26" s="21">
        <v>0</v>
      </c>
      <c r="DL26" s="21">
        <v>0</v>
      </c>
      <c r="DM26" s="21">
        <v>0</v>
      </c>
      <c r="DN26" s="21">
        <v>0</v>
      </c>
      <c r="DO26" s="21">
        <v>0</v>
      </c>
      <c r="DP26" s="21">
        <v>0</v>
      </c>
      <c r="DQ26" s="21">
        <v>0</v>
      </c>
      <c r="DR26" s="21">
        <v>0</v>
      </c>
      <c r="DS26" s="21">
        <v>0</v>
      </c>
      <c r="DT26" s="21">
        <v>0</v>
      </c>
      <c r="DU26" s="21">
        <v>0</v>
      </c>
      <c r="DV26" s="21">
        <v>0</v>
      </c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  <c r="GC26" s="16"/>
      <c r="GD26" s="16"/>
      <c r="GE26" s="16"/>
      <c r="GF26" s="16"/>
      <c r="GG26" s="16"/>
      <c r="GH26" s="16"/>
      <c r="GI26" s="16"/>
      <c r="GJ26" s="16"/>
      <c r="GK26" s="16"/>
      <c r="GL26" s="16"/>
      <c r="GM26" s="16"/>
      <c r="GN26" s="16"/>
      <c r="GO26" s="16"/>
      <c r="GP26" s="16"/>
      <c r="GQ26" s="16"/>
      <c r="GR26" s="16"/>
      <c r="GS26" s="16"/>
      <c r="GT26" s="16"/>
      <c r="GU26" s="16"/>
      <c r="GV26" s="16"/>
      <c r="GW26" s="16"/>
      <c r="GX26" s="16"/>
      <c r="GY26" s="16"/>
      <c r="GZ26" s="16"/>
      <c r="HA26" s="16"/>
      <c r="HB26" s="16"/>
      <c r="HC26" s="16"/>
      <c r="HD26" s="16"/>
      <c r="HE26" s="16"/>
      <c r="HF26" s="16"/>
      <c r="HG26" s="16"/>
      <c r="HH26" s="16"/>
      <c r="HI26" s="16"/>
      <c r="HJ26" s="16"/>
      <c r="HK26" s="16"/>
      <c r="HL26" s="16"/>
      <c r="HM26" s="16"/>
      <c r="HN26" s="16"/>
      <c r="HO26" s="16"/>
      <c r="HP26" s="16"/>
      <c r="HQ26" s="16"/>
      <c r="HR26" s="16"/>
      <c r="HS26" s="16"/>
      <c r="HT26" s="16"/>
      <c r="HU26" s="16"/>
      <c r="HV26" s="16"/>
      <c r="HW26" s="16"/>
      <c r="HX26" s="16"/>
      <c r="HY26" s="16"/>
      <c r="HZ26" s="16"/>
      <c r="IA26" s="16"/>
    </row>
    <row r="27" spans="1:235" ht="12.75" customHeight="1" x14ac:dyDescent="0.2">
      <c r="A27" s="67" t="s">
        <v>164</v>
      </c>
      <c r="B27" s="20">
        <v>1030</v>
      </c>
      <c r="C27" s="68" t="s">
        <v>144</v>
      </c>
      <c r="D27" s="22">
        <v>0</v>
      </c>
      <c r="E27" s="21">
        <v>0</v>
      </c>
      <c r="F27" s="21">
        <v>0</v>
      </c>
      <c r="G27" s="21">
        <v>0</v>
      </c>
      <c r="H27" s="21">
        <v>0</v>
      </c>
      <c r="I27" s="21">
        <v>0</v>
      </c>
      <c r="J27" s="21">
        <v>0</v>
      </c>
      <c r="K27" s="21">
        <v>0</v>
      </c>
      <c r="L27" s="21">
        <v>0</v>
      </c>
      <c r="M27" s="21">
        <v>0</v>
      </c>
      <c r="N27" s="21">
        <v>0</v>
      </c>
      <c r="O27" s="21">
        <v>0</v>
      </c>
      <c r="P27" s="21">
        <v>0</v>
      </c>
      <c r="Q27" s="21">
        <v>0</v>
      </c>
      <c r="R27" s="21">
        <v>0</v>
      </c>
      <c r="S27" s="21">
        <v>0</v>
      </c>
      <c r="T27" s="21">
        <v>0</v>
      </c>
      <c r="U27" s="21">
        <v>0</v>
      </c>
      <c r="V27" s="21">
        <v>0</v>
      </c>
      <c r="W27" s="21">
        <v>0</v>
      </c>
      <c r="X27" s="21">
        <v>0</v>
      </c>
      <c r="Y27" s="21">
        <v>0</v>
      </c>
      <c r="Z27" s="21">
        <v>0</v>
      </c>
      <c r="AA27" s="21">
        <v>0</v>
      </c>
      <c r="AB27" s="21">
        <v>0</v>
      </c>
      <c r="AC27" s="21">
        <v>0</v>
      </c>
      <c r="AD27" s="21">
        <v>0</v>
      </c>
      <c r="AE27" s="21">
        <v>0</v>
      </c>
      <c r="AF27" s="21">
        <v>0</v>
      </c>
      <c r="AG27" s="21">
        <v>0</v>
      </c>
      <c r="AH27" s="21">
        <v>0</v>
      </c>
      <c r="AI27" s="21">
        <v>0</v>
      </c>
      <c r="AJ27" s="21">
        <v>0</v>
      </c>
      <c r="AK27" s="21">
        <v>0</v>
      </c>
      <c r="AL27" s="21">
        <v>0</v>
      </c>
      <c r="AM27" s="21">
        <v>0</v>
      </c>
      <c r="AN27" s="21">
        <v>0</v>
      </c>
      <c r="AO27" s="21">
        <v>0</v>
      </c>
      <c r="AP27" s="21">
        <v>0</v>
      </c>
      <c r="AQ27" s="21">
        <v>0</v>
      </c>
      <c r="AR27" s="21">
        <v>0</v>
      </c>
      <c r="AS27" s="21">
        <v>0</v>
      </c>
      <c r="AT27" s="21">
        <v>0</v>
      </c>
      <c r="AU27" s="21">
        <v>0</v>
      </c>
      <c r="AV27" s="21">
        <v>0</v>
      </c>
      <c r="AW27" s="21">
        <v>0</v>
      </c>
      <c r="AX27" s="21">
        <v>0</v>
      </c>
      <c r="AY27" s="21">
        <v>0</v>
      </c>
      <c r="AZ27" s="21">
        <v>0</v>
      </c>
      <c r="BA27" s="21">
        <v>0</v>
      </c>
      <c r="BB27" s="21">
        <v>0</v>
      </c>
      <c r="BC27" s="21">
        <v>0</v>
      </c>
      <c r="BD27" s="21">
        <v>0</v>
      </c>
      <c r="BE27" s="21">
        <v>0</v>
      </c>
      <c r="BF27" s="21">
        <v>0</v>
      </c>
      <c r="BG27" s="21">
        <v>0</v>
      </c>
      <c r="BH27" s="21">
        <v>0</v>
      </c>
      <c r="BI27" s="21">
        <v>0</v>
      </c>
      <c r="BJ27" s="21">
        <v>0</v>
      </c>
      <c r="BK27" s="21">
        <v>0</v>
      </c>
      <c r="BL27" s="21">
        <v>0</v>
      </c>
      <c r="BM27" s="21">
        <v>0</v>
      </c>
      <c r="BN27" s="21">
        <v>0</v>
      </c>
      <c r="BO27" s="21">
        <v>0</v>
      </c>
      <c r="BP27" s="21">
        <v>0</v>
      </c>
      <c r="BQ27" s="21">
        <v>0</v>
      </c>
      <c r="BR27" s="21">
        <v>0</v>
      </c>
      <c r="BS27" s="21">
        <v>0</v>
      </c>
      <c r="BT27" s="21">
        <v>0</v>
      </c>
      <c r="BU27" s="21">
        <v>0</v>
      </c>
      <c r="BV27" s="21">
        <v>0</v>
      </c>
      <c r="BW27" s="21">
        <v>0</v>
      </c>
      <c r="BX27" s="21">
        <v>0</v>
      </c>
      <c r="BY27" s="21">
        <v>0</v>
      </c>
      <c r="BZ27" s="21">
        <v>0</v>
      </c>
      <c r="CA27" s="21">
        <v>0</v>
      </c>
      <c r="CB27" s="21">
        <v>0</v>
      </c>
      <c r="CC27" s="21">
        <v>0</v>
      </c>
      <c r="CD27" s="21">
        <v>0</v>
      </c>
      <c r="CE27" s="21">
        <v>0</v>
      </c>
      <c r="CF27" s="21">
        <v>0</v>
      </c>
      <c r="CG27" s="21">
        <v>0</v>
      </c>
      <c r="CH27" s="21">
        <v>0</v>
      </c>
      <c r="CI27" s="22">
        <v>0</v>
      </c>
      <c r="CJ27" s="21">
        <v>0</v>
      </c>
      <c r="CK27" s="21">
        <v>0</v>
      </c>
      <c r="CL27" s="22">
        <v>0</v>
      </c>
      <c r="CM27" s="21">
        <v>0</v>
      </c>
      <c r="CN27" s="21">
        <v>0</v>
      </c>
      <c r="CO27" s="22">
        <v>0</v>
      </c>
      <c r="CP27" s="21">
        <v>0</v>
      </c>
      <c r="CQ27" s="21">
        <v>0</v>
      </c>
      <c r="CR27" s="21">
        <v>0</v>
      </c>
      <c r="CS27" s="21">
        <v>0</v>
      </c>
      <c r="CT27" s="21">
        <v>0</v>
      </c>
      <c r="CU27" s="21">
        <v>0</v>
      </c>
      <c r="CV27" s="21">
        <v>0</v>
      </c>
      <c r="CW27" s="21">
        <v>0</v>
      </c>
      <c r="CX27" s="21">
        <v>0</v>
      </c>
      <c r="CY27" s="21">
        <v>0</v>
      </c>
      <c r="CZ27" s="21">
        <v>0</v>
      </c>
      <c r="DA27" s="21">
        <v>0</v>
      </c>
      <c r="DB27" s="21">
        <v>0</v>
      </c>
      <c r="DC27" s="21">
        <v>0</v>
      </c>
      <c r="DD27" s="21">
        <v>0</v>
      </c>
      <c r="DE27" s="21">
        <v>0</v>
      </c>
      <c r="DF27" s="21">
        <v>0</v>
      </c>
      <c r="DG27" s="21">
        <v>0</v>
      </c>
      <c r="DH27" s="21">
        <v>0</v>
      </c>
      <c r="DI27" s="21">
        <v>0</v>
      </c>
      <c r="DJ27" s="21">
        <v>0</v>
      </c>
      <c r="DK27" s="21">
        <v>0</v>
      </c>
      <c r="DL27" s="21">
        <v>0</v>
      </c>
      <c r="DM27" s="21">
        <v>0</v>
      </c>
      <c r="DN27" s="21">
        <v>0</v>
      </c>
      <c r="DO27" s="21">
        <v>0</v>
      </c>
      <c r="DP27" s="21">
        <v>0</v>
      </c>
      <c r="DQ27" s="21">
        <v>0</v>
      </c>
      <c r="DR27" s="21">
        <v>0</v>
      </c>
      <c r="DS27" s="21">
        <v>0</v>
      </c>
      <c r="DT27" s="21">
        <v>0</v>
      </c>
      <c r="DU27" s="21">
        <v>0</v>
      </c>
      <c r="DV27" s="21">
        <v>0</v>
      </c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  <c r="GC27" s="16"/>
      <c r="GD27" s="16"/>
      <c r="GE27" s="16"/>
      <c r="GF27" s="16"/>
      <c r="GG27" s="16"/>
      <c r="GH27" s="16"/>
      <c r="GI27" s="16"/>
      <c r="GJ27" s="16"/>
      <c r="GK27" s="16"/>
      <c r="GL27" s="16"/>
      <c r="GM27" s="16"/>
      <c r="GN27" s="16"/>
      <c r="GO27" s="16"/>
      <c r="GP27" s="16"/>
      <c r="GQ27" s="16"/>
      <c r="GR27" s="16"/>
      <c r="GS27" s="16"/>
      <c r="GT27" s="16"/>
      <c r="GU27" s="16"/>
      <c r="GV27" s="16"/>
      <c r="GW27" s="16"/>
      <c r="GX27" s="16"/>
      <c r="GY27" s="16"/>
      <c r="GZ27" s="16"/>
      <c r="HA27" s="16"/>
      <c r="HB27" s="16"/>
      <c r="HC27" s="16"/>
      <c r="HD27" s="16"/>
      <c r="HE27" s="16"/>
      <c r="HF27" s="16"/>
      <c r="HG27" s="16"/>
      <c r="HH27" s="16"/>
      <c r="HI27" s="16"/>
      <c r="HJ27" s="16"/>
      <c r="HK27" s="16"/>
      <c r="HL27" s="16"/>
      <c r="HM27" s="16"/>
      <c r="HN27" s="16"/>
      <c r="HO27" s="16"/>
      <c r="HP27" s="16"/>
      <c r="HQ27" s="16"/>
      <c r="HR27" s="16"/>
      <c r="HS27" s="16"/>
      <c r="HT27" s="16"/>
      <c r="HU27" s="16"/>
      <c r="HV27" s="16"/>
      <c r="HW27" s="16"/>
      <c r="HX27" s="16"/>
      <c r="HY27" s="16"/>
      <c r="HZ27" s="16"/>
      <c r="IA27" s="16"/>
    </row>
    <row r="28" spans="1:235" ht="12.75" customHeight="1" x14ac:dyDescent="0.2">
      <c r="A28" s="67" t="s">
        <v>165</v>
      </c>
      <c r="B28" s="20">
        <v>1031</v>
      </c>
      <c r="C28" s="68" t="s">
        <v>144</v>
      </c>
      <c r="D28" s="22">
        <v>0</v>
      </c>
      <c r="E28" s="21">
        <v>0</v>
      </c>
      <c r="F28" s="21">
        <v>0</v>
      </c>
      <c r="G28" s="21">
        <v>0</v>
      </c>
      <c r="H28" s="21">
        <v>0</v>
      </c>
      <c r="I28" s="21">
        <v>0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1">
        <v>0</v>
      </c>
      <c r="P28" s="21">
        <v>0</v>
      </c>
      <c r="Q28" s="21">
        <v>0</v>
      </c>
      <c r="R28" s="21">
        <v>0</v>
      </c>
      <c r="S28" s="21">
        <v>0</v>
      </c>
      <c r="T28" s="21">
        <v>0</v>
      </c>
      <c r="U28" s="21">
        <v>0</v>
      </c>
      <c r="V28" s="21">
        <v>0</v>
      </c>
      <c r="W28" s="21">
        <v>0</v>
      </c>
      <c r="X28" s="21">
        <v>0</v>
      </c>
      <c r="Y28" s="21">
        <v>0</v>
      </c>
      <c r="Z28" s="21">
        <v>0</v>
      </c>
      <c r="AA28" s="21">
        <v>0</v>
      </c>
      <c r="AB28" s="21">
        <v>0</v>
      </c>
      <c r="AC28" s="21">
        <v>0</v>
      </c>
      <c r="AD28" s="21">
        <v>0</v>
      </c>
      <c r="AE28" s="21">
        <v>0</v>
      </c>
      <c r="AF28" s="21">
        <v>0</v>
      </c>
      <c r="AG28" s="21">
        <v>0</v>
      </c>
      <c r="AH28" s="21">
        <v>0</v>
      </c>
      <c r="AI28" s="21">
        <v>0</v>
      </c>
      <c r="AJ28" s="21">
        <v>0</v>
      </c>
      <c r="AK28" s="21">
        <v>0</v>
      </c>
      <c r="AL28" s="21">
        <v>0</v>
      </c>
      <c r="AM28" s="21">
        <v>0</v>
      </c>
      <c r="AN28" s="21">
        <v>0</v>
      </c>
      <c r="AO28" s="21">
        <v>0</v>
      </c>
      <c r="AP28" s="21">
        <v>0</v>
      </c>
      <c r="AQ28" s="21">
        <v>0</v>
      </c>
      <c r="AR28" s="21">
        <v>0</v>
      </c>
      <c r="AS28" s="21">
        <v>0</v>
      </c>
      <c r="AT28" s="21">
        <v>0</v>
      </c>
      <c r="AU28" s="21">
        <v>0</v>
      </c>
      <c r="AV28" s="21">
        <v>0</v>
      </c>
      <c r="AW28" s="21">
        <v>0</v>
      </c>
      <c r="AX28" s="21">
        <v>0</v>
      </c>
      <c r="AY28" s="21">
        <v>0</v>
      </c>
      <c r="AZ28" s="21">
        <v>0</v>
      </c>
      <c r="BA28" s="21">
        <v>0</v>
      </c>
      <c r="BB28" s="21">
        <v>0</v>
      </c>
      <c r="BC28" s="21">
        <v>0</v>
      </c>
      <c r="BD28" s="21">
        <v>0</v>
      </c>
      <c r="BE28" s="21">
        <v>0</v>
      </c>
      <c r="BF28" s="21">
        <v>0</v>
      </c>
      <c r="BG28" s="21">
        <v>0</v>
      </c>
      <c r="BH28" s="21">
        <v>0</v>
      </c>
      <c r="BI28" s="21">
        <v>0</v>
      </c>
      <c r="BJ28" s="21">
        <v>0</v>
      </c>
      <c r="BK28" s="21">
        <v>0</v>
      </c>
      <c r="BL28" s="21">
        <v>0</v>
      </c>
      <c r="BM28" s="21">
        <v>0</v>
      </c>
      <c r="BN28" s="21">
        <v>0</v>
      </c>
      <c r="BO28" s="21">
        <v>0</v>
      </c>
      <c r="BP28" s="21">
        <v>0</v>
      </c>
      <c r="BQ28" s="21">
        <v>0</v>
      </c>
      <c r="BR28" s="21">
        <v>0</v>
      </c>
      <c r="BS28" s="21">
        <v>0</v>
      </c>
      <c r="BT28" s="21">
        <v>0</v>
      </c>
      <c r="BU28" s="21">
        <v>0</v>
      </c>
      <c r="BV28" s="21">
        <v>0</v>
      </c>
      <c r="BW28" s="21">
        <v>0</v>
      </c>
      <c r="BX28" s="21">
        <v>0</v>
      </c>
      <c r="BY28" s="21">
        <v>0</v>
      </c>
      <c r="BZ28" s="21">
        <v>0</v>
      </c>
      <c r="CA28" s="21">
        <v>0</v>
      </c>
      <c r="CB28" s="21">
        <v>0</v>
      </c>
      <c r="CC28" s="21">
        <v>0</v>
      </c>
      <c r="CD28" s="21">
        <v>0</v>
      </c>
      <c r="CE28" s="21">
        <v>0</v>
      </c>
      <c r="CF28" s="21">
        <v>0</v>
      </c>
      <c r="CG28" s="21">
        <v>0</v>
      </c>
      <c r="CH28" s="21">
        <v>0</v>
      </c>
      <c r="CI28" s="22">
        <v>0</v>
      </c>
      <c r="CJ28" s="21">
        <v>0</v>
      </c>
      <c r="CK28" s="21">
        <v>0</v>
      </c>
      <c r="CL28" s="22">
        <v>0</v>
      </c>
      <c r="CM28" s="21">
        <v>0</v>
      </c>
      <c r="CN28" s="21">
        <v>0</v>
      </c>
      <c r="CO28" s="22">
        <v>0</v>
      </c>
      <c r="CP28" s="21">
        <v>0</v>
      </c>
      <c r="CQ28" s="21">
        <v>0</v>
      </c>
      <c r="CR28" s="21">
        <v>0</v>
      </c>
      <c r="CS28" s="21">
        <v>0</v>
      </c>
      <c r="CT28" s="21">
        <v>0</v>
      </c>
      <c r="CU28" s="21">
        <v>0</v>
      </c>
      <c r="CV28" s="21">
        <v>0</v>
      </c>
      <c r="CW28" s="21">
        <v>0</v>
      </c>
      <c r="CX28" s="21">
        <v>0</v>
      </c>
      <c r="CY28" s="21">
        <v>0</v>
      </c>
      <c r="CZ28" s="21">
        <v>0</v>
      </c>
      <c r="DA28" s="21">
        <v>0</v>
      </c>
      <c r="DB28" s="21">
        <v>0</v>
      </c>
      <c r="DC28" s="21">
        <v>0</v>
      </c>
      <c r="DD28" s="21">
        <v>0</v>
      </c>
      <c r="DE28" s="21">
        <v>0</v>
      </c>
      <c r="DF28" s="21">
        <v>0</v>
      </c>
      <c r="DG28" s="21">
        <v>0</v>
      </c>
      <c r="DH28" s="21">
        <v>0</v>
      </c>
      <c r="DI28" s="21">
        <v>0</v>
      </c>
      <c r="DJ28" s="21">
        <v>0</v>
      </c>
      <c r="DK28" s="21">
        <v>0</v>
      </c>
      <c r="DL28" s="21">
        <v>0</v>
      </c>
      <c r="DM28" s="21">
        <v>0</v>
      </c>
      <c r="DN28" s="21">
        <v>0</v>
      </c>
      <c r="DO28" s="21">
        <v>0</v>
      </c>
      <c r="DP28" s="21">
        <v>0</v>
      </c>
      <c r="DQ28" s="21">
        <v>0</v>
      </c>
      <c r="DR28" s="21">
        <v>0</v>
      </c>
      <c r="DS28" s="21">
        <v>0</v>
      </c>
      <c r="DT28" s="21">
        <v>0</v>
      </c>
      <c r="DU28" s="21">
        <v>0</v>
      </c>
      <c r="DV28" s="21">
        <v>0</v>
      </c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  <c r="GC28" s="16"/>
      <c r="GD28" s="16"/>
      <c r="GE28" s="16"/>
      <c r="GF28" s="16"/>
      <c r="GG28" s="16"/>
      <c r="GH28" s="16"/>
      <c r="GI28" s="16"/>
      <c r="GJ28" s="16"/>
      <c r="GK28" s="16"/>
      <c r="GL28" s="16"/>
      <c r="GM28" s="16"/>
      <c r="GN28" s="16"/>
      <c r="GO28" s="16"/>
      <c r="GP28" s="16"/>
      <c r="GQ28" s="16"/>
      <c r="GR28" s="16"/>
      <c r="GS28" s="16"/>
      <c r="GT28" s="16"/>
      <c r="GU28" s="16"/>
      <c r="GV28" s="16"/>
      <c r="GW28" s="16"/>
      <c r="GX28" s="16"/>
      <c r="GY28" s="16"/>
      <c r="GZ28" s="16"/>
      <c r="HA28" s="16"/>
      <c r="HB28" s="16"/>
      <c r="HC28" s="16"/>
      <c r="HD28" s="16"/>
      <c r="HE28" s="16"/>
      <c r="HF28" s="16"/>
      <c r="HG28" s="16"/>
      <c r="HH28" s="16"/>
      <c r="HI28" s="16"/>
      <c r="HJ28" s="16"/>
      <c r="HK28" s="16"/>
      <c r="HL28" s="16"/>
      <c r="HM28" s="16"/>
      <c r="HN28" s="16"/>
      <c r="HO28" s="16"/>
      <c r="HP28" s="16"/>
      <c r="HQ28" s="16"/>
      <c r="HR28" s="16"/>
      <c r="HS28" s="16"/>
      <c r="HT28" s="16"/>
      <c r="HU28" s="16"/>
      <c r="HV28" s="16"/>
      <c r="HW28" s="16"/>
      <c r="HX28" s="16"/>
      <c r="HY28" s="16"/>
      <c r="HZ28" s="16"/>
      <c r="IA28" s="16"/>
    </row>
    <row r="29" spans="1:235" ht="12.75" customHeight="1" x14ac:dyDescent="0.2">
      <c r="A29" s="67" t="s">
        <v>166</v>
      </c>
      <c r="B29" s="20">
        <v>1032</v>
      </c>
      <c r="C29" s="68" t="s">
        <v>144</v>
      </c>
      <c r="D29" s="22">
        <v>0</v>
      </c>
      <c r="E29" s="21">
        <v>0</v>
      </c>
      <c r="F29" s="21">
        <v>0</v>
      </c>
      <c r="G29" s="21">
        <v>0</v>
      </c>
      <c r="H29" s="21">
        <v>0</v>
      </c>
      <c r="I29" s="21">
        <v>0</v>
      </c>
      <c r="J29" s="21">
        <v>0</v>
      </c>
      <c r="K29" s="21">
        <v>0</v>
      </c>
      <c r="L29" s="21">
        <v>0</v>
      </c>
      <c r="M29" s="21">
        <v>0</v>
      </c>
      <c r="N29" s="21">
        <v>0</v>
      </c>
      <c r="O29" s="21">
        <v>0</v>
      </c>
      <c r="P29" s="21">
        <v>0</v>
      </c>
      <c r="Q29" s="21">
        <v>0</v>
      </c>
      <c r="R29" s="21">
        <v>0</v>
      </c>
      <c r="S29" s="21">
        <v>0</v>
      </c>
      <c r="T29" s="21">
        <v>0</v>
      </c>
      <c r="U29" s="21">
        <v>0</v>
      </c>
      <c r="V29" s="21">
        <v>0</v>
      </c>
      <c r="W29" s="21">
        <v>0</v>
      </c>
      <c r="X29" s="21">
        <v>0</v>
      </c>
      <c r="Y29" s="21">
        <v>0</v>
      </c>
      <c r="Z29" s="21">
        <v>0</v>
      </c>
      <c r="AA29" s="21">
        <v>0</v>
      </c>
      <c r="AB29" s="21">
        <v>0</v>
      </c>
      <c r="AC29" s="21">
        <v>0</v>
      </c>
      <c r="AD29" s="21">
        <v>0</v>
      </c>
      <c r="AE29" s="21">
        <v>0</v>
      </c>
      <c r="AF29" s="21">
        <v>0</v>
      </c>
      <c r="AG29" s="21">
        <v>0</v>
      </c>
      <c r="AH29" s="21">
        <v>0</v>
      </c>
      <c r="AI29" s="21">
        <v>0</v>
      </c>
      <c r="AJ29" s="21">
        <v>0</v>
      </c>
      <c r="AK29" s="21">
        <v>0</v>
      </c>
      <c r="AL29" s="21">
        <v>0</v>
      </c>
      <c r="AM29" s="21">
        <v>0</v>
      </c>
      <c r="AN29" s="21">
        <v>0</v>
      </c>
      <c r="AO29" s="21">
        <v>0</v>
      </c>
      <c r="AP29" s="21">
        <v>0</v>
      </c>
      <c r="AQ29" s="21">
        <v>0</v>
      </c>
      <c r="AR29" s="21">
        <v>0</v>
      </c>
      <c r="AS29" s="21">
        <v>0</v>
      </c>
      <c r="AT29" s="21">
        <v>0</v>
      </c>
      <c r="AU29" s="21">
        <v>0</v>
      </c>
      <c r="AV29" s="21">
        <v>0</v>
      </c>
      <c r="AW29" s="21">
        <v>0</v>
      </c>
      <c r="AX29" s="21">
        <v>0</v>
      </c>
      <c r="AY29" s="21">
        <v>0</v>
      </c>
      <c r="AZ29" s="21">
        <v>0</v>
      </c>
      <c r="BA29" s="21">
        <v>0</v>
      </c>
      <c r="BB29" s="21">
        <v>0</v>
      </c>
      <c r="BC29" s="21">
        <v>0</v>
      </c>
      <c r="BD29" s="21">
        <v>0</v>
      </c>
      <c r="BE29" s="21">
        <v>0</v>
      </c>
      <c r="BF29" s="21">
        <v>0</v>
      </c>
      <c r="BG29" s="21">
        <v>0</v>
      </c>
      <c r="BH29" s="21">
        <v>0</v>
      </c>
      <c r="BI29" s="21">
        <v>0</v>
      </c>
      <c r="BJ29" s="21">
        <v>0</v>
      </c>
      <c r="BK29" s="21">
        <v>0</v>
      </c>
      <c r="BL29" s="21">
        <v>0</v>
      </c>
      <c r="BM29" s="21">
        <v>0</v>
      </c>
      <c r="BN29" s="21">
        <v>0</v>
      </c>
      <c r="BO29" s="21">
        <v>0</v>
      </c>
      <c r="BP29" s="21">
        <v>0</v>
      </c>
      <c r="BQ29" s="21">
        <v>0</v>
      </c>
      <c r="BR29" s="21">
        <v>0</v>
      </c>
      <c r="BS29" s="21">
        <v>0</v>
      </c>
      <c r="BT29" s="21">
        <v>0</v>
      </c>
      <c r="BU29" s="21">
        <v>0</v>
      </c>
      <c r="BV29" s="21">
        <v>0</v>
      </c>
      <c r="BW29" s="21">
        <v>0</v>
      </c>
      <c r="BX29" s="21">
        <v>0</v>
      </c>
      <c r="BY29" s="21">
        <v>0</v>
      </c>
      <c r="BZ29" s="21">
        <v>0</v>
      </c>
      <c r="CA29" s="21">
        <v>0</v>
      </c>
      <c r="CB29" s="21">
        <v>0</v>
      </c>
      <c r="CC29" s="21">
        <v>0</v>
      </c>
      <c r="CD29" s="21">
        <v>0</v>
      </c>
      <c r="CE29" s="21">
        <v>0</v>
      </c>
      <c r="CF29" s="21">
        <v>0</v>
      </c>
      <c r="CG29" s="21">
        <v>0</v>
      </c>
      <c r="CH29" s="21">
        <v>0</v>
      </c>
      <c r="CI29" s="22">
        <v>0</v>
      </c>
      <c r="CJ29" s="21">
        <v>0</v>
      </c>
      <c r="CK29" s="21">
        <v>0</v>
      </c>
      <c r="CL29" s="22">
        <v>0</v>
      </c>
      <c r="CM29" s="21">
        <v>0</v>
      </c>
      <c r="CN29" s="21">
        <v>0</v>
      </c>
      <c r="CO29" s="22">
        <v>0</v>
      </c>
      <c r="CP29" s="21">
        <v>0</v>
      </c>
      <c r="CQ29" s="21">
        <v>0</v>
      </c>
      <c r="CR29" s="21">
        <v>0</v>
      </c>
      <c r="CS29" s="21">
        <v>0</v>
      </c>
      <c r="CT29" s="21">
        <v>0</v>
      </c>
      <c r="CU29" s="21">
        <v>0</v>
      </c>
      <c r="CV29" s="21">
        <v>0</v>
      </c>
      <c r="CW29" s="21">
        <v>0</v>
      </c>
      <c r="CX29" s="21">
        <v>0</v>
      </c>
      <c r="CY29" s="21">
        <v>0</v>
      </c>
      <c r="CZ29" s="21">
        <v>0</v>
      </c>
      <c r="DA29" s="21">
        <v>0</v>
      </c>
      <c r="DB29" s="21">
        <v>0</v>
      </c>
      <c r="DC29" s="21">
        <v>0</v>
      </c>
      <c r="DD29" s="21">
        <v>0</v>
      </c>
      <c r="DE29" s="21">
        <v>0</v>
      </c>
      <c r="DF29" s="21">
        <v>0</v>
      </c>
      <c r="DG29" s="21">
        <v>0</v>
      </c>
      <c r="DH29" s="21">
        <v>0</v>
      </c>
      <c r="DI29" s="21">
        <v>0</v>
      </c>
      <c r="DJ29" s="21">
        <v>0</v>
      </c>
      <c r="DK29" s="21">
        <v>0</v>
      </c>
      <c r="DL29" s="21">
        <v>0</v>
      </c>
      <c r="DM29" s="21">
        <v>0</v>
      </c>
      <c r="DN29" s="21">
        <v>0</v>
      </c>
      <c r="DO29" s="21">
        <v>0</v>
      </c>
      <c r="DP29" s="21">
        <v>0</v>
      </c>
      <c r="DQ29" s="21">
        <v>0</v>
      </c>
      <c r="DR29" s="21">
        <v>0</v>
      </c>
      <c r="DS29" s="21">
        <v>0</v>
      </c>
      <c r="DT29" s="21">
        <v>0</v>
      </c>
      <c r="DU29" s="21">
        <v>0</v>
      </c>
      <c r="DV29" s="21">
        <v>0</v>
      </c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16"/>
      <c r="GE29" s="16"/>
      <c r="GF29" s="16"/>
      <c r="GG29" s="16"/>
      <c r="GH29" s="16"/>
      <c r="GI29" s="16"/>
      <c r="GJ29" s="16"/>
      <c r="GK29" s="16"/>
      <c r="GL29" s="16"/>
      <c r="GM29" s="16"/>
      <c r="GN29" s="16"/>
      <c r="GO29" s="16"/>
      <c r="GP29" s="16"/>
      <c r="GQ29" s="16"/>
      <c r="GR29" s="16"/>
      <c r="GS29" s="16"/>
      <c r="GT29" s="16"/>
      <c r="GU29" s="16"/>
      <c r="GV29" s="16"/>
      <c r="GW29" s="16"/>
      <c r="GX29" s="16"/>
      <c r="GY29" s="16"/>
      <c r="GZ29" s="16"/>
      <c r="HA29" s="16"/>
      <c r="HB29" s="16"/>
      <c r="HC29" s="16"/>
      <c r="HD29" s="16"/>
      <c r="HE29" s="16"/>
      <c r="HF29" s="16"/>
      <c r="HG29" s="16"/>
      <c r="HH29" s="16"/>
      <c r="HI29" s="16"/>
      <c r="HJ29" s="16"/>
      <c r="HK29" s="16"/>
      <c r="HL29" s="16"/>
      <c r="HM29" s="16"/>
      <c r="HN29" s="16"/>
      <c r="HO29" s="16"/>
      <c r="HP29" s="16"/>
      <c r="HQ29" s="16"/>
      <c r="HR29" s="16"/>
      <c r="HS29" s="16"/>
      <c r="HT29" s="16"/>
      <c r="HU29" s="16"/>
      <c r="HV29" s="16"/>
      <c r="HW29" s="16"/>
      <c r="HX29" s="16"/>
      <c r="HY29" s="16"/>
      <c r="HZ29" s="16"/>
      <c r="IA29" s="16"/>
    </row>
    <row r="30" spans="1:235" ht="12.75" customHeight="1" x14ac:dyDescent="0.2">
      <c r="A30" s="67" t="s">
        <v>167</v>
      </c>
      <c r="B30" s="20">
        <v>1034</v>
      </c>
      <c r="C30" s="68" t="s">
        <v>144</v>
      </c>
      <c r="D30" s="22">
        <v>0</v>
      </c>
      <c r="E30" s="21">
        <v>0</v>
      </c>
      <c r="F30" s="21">
        <v>0</v>
      </c>
      <c r="G30" s="21">
        <v>0</v>
      </c>
      <c r="H30" s="21">
        <v>0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>
        <v>0</v>
      </c>
      <c r="P30" s="21">
        <v>0</v>
      </c>
      <c r="Q30" s="21">
        <v>0</v>
      </c>
      <c r="R30" s="21">
        <v>0</v>
      </c>
      <c r="S30" s="21">
        <v>0</v>
      </c>
      <c r="T30" s="21">
        <v>0</v>
      </c>
      <c r="U30" s="21">
        <v>0</v>
      </c>
      <c r="V30" s="21">
        <v>0</v>
      </c>
      <c r="W30" s="21">
        <v>0</v>
      </c>
      <c r="X30" s="21">
        <v>0</v>
      </c>
      <c r="Y30" s="21">
        <v>0</v>
      </c>
      <c r="Z30" s="21">
        <v>0</v>
      </c>
      <c r="AA30" s="21">
        <v>0</v>
      </c>
      <c r="AB30" s="21">
        <v>0</v>
      </c>
      <c r="AC30" s="21">
        <v>0</v>
      </c>
      <c r="AD30" s="21">
        <v>0</v>
      </c>
      <c r="AE30" s="21">
        <v>0</v>
      </c>
      <c r="AF30" s="21">
        <v>0</v>
      </c>
      <c r="AG30" s="21">
        <v>0</v>
      </c>
      <c r="AH30" s="21">
        <v>0</v>
      </c>
      <c r="AI30" s="21">
        <v>0</v>
      </c>
      <c r="AJ30" s="21">
        <v>0</v>
      </c>
      <c r="AK30" s="21">
        <v>0</v>
      </c>
      <c r="AL30" s="21">
        <v>0</v>
      </c>
      <c r="AM30" s="21">
        <v>0</v>
      </c>
      <c r="AN30" s="21">
        <v>0</v>
      </c>
      <c r="AO30" s="21">
        <v>0</v>
      </c>
      <c r="AP30" s="21">
        <v>0</v>
      </c>
      <c r="AQ30" s="21">
        <v>0</v>
      </c>
      <c r="AR30" s="21">
        <v>0</v>
      </c>
      <c r="AS30" s="21">
        <v>0</v>
      </c>
      <c r="AT30" s="21">
        <v>0</v>
      </c>
      <c r="AU30" s="21">
        <v>0</v>
      </c>
      <c r="AV30" s="21">
        <v>0</v>
      </c>
      <c r="AW30" s="21">
        <v>0</v>
      </c>
      <c r="AX30" s="21">
        <v>0</v>
      </c>
      <c r="AY30" s="21">
        <v>0</v>
      </c>
      <c r="AZ30" s="21">
        <v>0</v>
      </c>
      <c r="BA30" s="21">
        <v>0</v>
      </c>
      <c r="BB30" s="21">
        <v>0</v>
      </c>
      <c r="BC30" s="21">
        <v>0</v>
      </c>
      <c r="BD30" s="21">
        <v>0</v>
      </c>
      <c r="BE30" s="21">
        <v>0</v>
      </c>
      <c r="BF30" s="21">
        <v>0</v>
      </c>
      <c r="BG30" s="21">
        <v>0</v>
      </c>
      <c r="BH30" s="21">
        <v>0</v>
      </c>
      <c r="BI30" s="21">
        <v>0</v>
      </c>
      <c r="BJ30" s="21">
        <v>0</v>
      </c>
      <c r="BK30" s="21">
        <v>0</v>
      </c>
      <c r="BL30" s="21">
        <v>0</v>
      </c>
      <c r="BM30" s="21">
        <v>0</v>
      </c>
      <c r="BN30" s="21">
        <v>0</v>
      </c>
      <c r="BO30" s="21">
        <v>0</v>
      </c>
      <c r="BP30" s="21">
        <v>0</v>
      </c>
      <c r="BQ30" s="21">
        <v>0</v>
      </c>
      <c r="BR30" s="21">
        <v>0</v>
      </c>
      <c r="BS30" s="21">
        <v>0</v>
      </c>
      <c r="BT30" s="21">
        <v>0</v>
      </c>
      <c r="BU30" s="21">
        <v>0</v>
      </c>
      <c r="BV30" s="21">
        <v>0</v>
      </c>
      <c r="BW30" s="21">
        <v>0</v>
      </c>
      <c r="BX30" s="21">
        <v>0</v>
      </c>
      <c r="BY30" s="21">
        <v>0</v>
      </c>
      <c r="BZ30" s="21">
        <v>0</v>
      </c>
      <c r="CA30" s="21">
        <v>0</v>
      </c>
      <c r="CB30" s="21">
        <v>0</v>
      </c>
      <c r="CC30" s="21">
        <v>0</v>
      </c>
      <c r="CD30" s="21">
        <v>0</v>
      </c>
      <c r="CE30" s="21">
        <v>0</v>
      </c>
      <c r="CF30" s="21">
        <v>0</v>
      </c>
      <c r="CG30" s="21">
        <v>0</v>
      </c>
      <c r="CH30" s="21">
        <v>0</v>
      </c>
      <c r="CI30" s="22">
        <v>0</v>
      </c>
      <c r="CJ30" s="21">
        <v>0</v>
      </c>
      <c r="CK30" s="21">
        <v>0</v>
      </c>
      <c r="CL30" s="22">
        <v>0</v>
      </c>
      <c r="CM30" s="21">
        <v>0</v>
      </c>
      <c r="CN30" s="21">
        <v>0</v>
      </c>
      <c r="CO30" s="22">
        <v>0</v>
      </c>
      <c r="CP30" s="21">
        <v>0</v>
      </c>
      <c r="CQ30" s="21">
        <v>0</v>
      </c>
      <c r="CR30" s="21">
        <v>0</v>
      </c>
      <c r="CS30" s="21">
        <v>0</v>
      </c>
      <c r="CT30" s="21">
        <v>0</v>
      </c>
      <c r="CU30" s="21">
        <v>0</v>
      </c>
      <c r="CV30" s="21">
        <v>0</v>
      </c>
      <c r="CW30" s="21">
        <v>0</v>
      </c>
      <c r="CX30" s="21">
        <v>0</v>
      </c>
      <c r="CY30" s="21">
        <v>0</v>
      </c>
      <c r="CZ30" s="21">
        <v>0</v>
      </c>
      <c r="DA30" s="21">
        <v>0</v>
      </c>
      <c r="DB30" s="21">
        <v>0</v>
      </c>
      <c r="DC30" s="21">
        <v>0</v>
      </c>
      <c r="DD30" s="21">
        <v>0</v>
      </c>
      <c r="DE30" s="21">
        <v>0</v>
      </c>
      <c r="DF30" s="21">
        <v>0</v>
      </c>
      <c r="DG30" s="21">
        <v>0</v>
      </c>
      <c r="DH30" s="21">
        <v>0</v>
      </c>
      <c r="DI30" s="21">
        <v>0</v>
      </c>
      <c r="DJ30" s="21">
        <v>0</v>
      </c>
      <c r="DK30" s="21">
        <v>0</v>
      </c>
      <c r="DL30" s="21">
        <v>0</v>
      </c>
      <c r="DM30" s="21">
        <v>0</v>
      </c>
      <c r="DN30" s="21">
        <v>0</v>
      </c>
      <c r="DO30" s="21">
        <v>0</v>
      </c>
      <c r="DP30" s="21">
        <v>0</v>
      </c>
      <c r="DQ30" s="21">
        <v>0</v>
      </c>
      <c r="DR30" s="21">
        <v>0</v>
      </c>
      <c r="DS30" s="21">
        <v>0</v>
      </c>
      <c r="DT30" s="21">
        <v>0</v>
      </c>
      <c r="DU30" s="21">
        <v>0</v>
      </c>
      <c r="DV30" s="21">
        <v>0</v>
      </c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16"/>
      <c r="GE30" s="16"/>
      <c r="GF30" s="16"/>
      <c r="GG30" s="16"/>
      <c r="GH30" s="16"/>
      <c r="GI30" s="16"/>
      <c r="GJ30" s="16"/>
      <c r="GK30" s="16"/>
      <c r="GL30" s="16"/>
      <c r="GM30" s="16"/>
      <c r="GN30" s="16"/>
      <c r="GO30" s="16"/>
      <c r="GP30" s="16"/>
      <c r="GQ30" s="16"/>
      <c r="GR30" s="16"/>
      <c r="GS30" s="16"/>
      <c r="GT30" s="16"/>
      <c r="GU30" s="16"/>
      <c r="GV30" s="16"/>
      <c r="GW30" s="16"/>
      <c r="GX30" s="16"/>
      <c r="GY30" s="16"/>
      <c r="GZ30" s="16"/>
      <c r="HA30" s="16"/>
      <c r="HB30" s="16"/>
      <c r="HC30" s="16"/>
      <c r="HD30" s="16"/>
      <c r="HE30" s="16"/>
      <c r="HF30" s="16"/>
      <c r="HG30" s="16"/>
      <c r="HH30" s="16"/>
      <c r="HI30" s="16"/>
      <c r="HJ30" s="16"/>
      <c r="HK30" s="16"/>
      <c r="HL30" s="16"/>
      <c r="HM30" s="16"/>
      <c r="HN30" s="16"/>
      <c r="HO30" s="16"/>
      <c r="HP30" s="16"/>
      <c r="HQ30" s="16"/>
      <c r="HR30" s="16"/>
      <c r="HS30" s="16"/>
      <c r="HT30" s="16"/>
      <c r="HU30" s="16"/>
      <c r="HV30" s="16"/>
      <c r="HW30" s="16"/>
      <c r="HX30" s="16"/>
      <c r="HY30" s="16"/>
      <c r="HZ30" s="16"/>
      <c r="IA30" s="16"/>
    </row>
    <row r="31" spans="1:235" ht="12.75" customHeight="1" x14ac:dyDescent="0.2">
      <c r="A31" s="67" t="s">
        <v>168</v>
      </c>
      <c r="B31" s="20">
        <v>1035</v>
      </c>
      <c r="C31" s="68" t="s">
        <v>144</v>
      </c>
      <c r="D31" s="22">
        <v>0</v>
      </c>
      <c r="E31" s="21">
        <v>0</v>
      </c>
      <c r="F31" s="21">
        <v>0</v>
      </c>
      <c r="G31" s="21">
        <v>0</v>
      </c>
      <c r="H31" s="21">
        <v>0</v>
      </c>
      <c r="I31" s="21">
        <v>0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  <c r="P31" s="21">
        <v>0</v>
      </c>
      <c r="Q31" s="21">
        <v>0</v>
      </c>
      <c r="R31" s="21">
        <v>0</v>
      </c>
      <c r="S31" s="21">
        <v>0</v>
      </c>
      <c r="T31" s="21">
        <v>0</v>
      </c>
      <c r="U31" s="21">
        <v>0</v>
      </c>
      <c r="V31" s="21">
        <v>0</v>
      </c>
      <c r="W31" s="21">
        <v>0</v>
      </c>
      <c r="X31" s="21">
        <v>0</v>
      </c>
      <c r="Y31" s="21">
        <v>0</v>
      </c>
      <c r="Z31" s="21">
        <v>0</v>
      </c>
      <c r="AA31" s="21">
        <v>0</v>
      </c>
      <c r="AB31" s="21">
        <v>0</v>
      </c>
      <c r="AC31" s="21">
        <v>0</v>
      </c>
      <c r="AD31" s="21">
        <v>0</v>
      </c>
      <c r="AE31" s="21">
        <v>0</v>
      </c>
      <c r="AF31" s="21">
        <v>0</v>
      </c>
      <c r="AG31" s="21">
        <v>0</v>
      </c>
      <c r="AH31" s="21">
        <v>0</v>
      </c>
      <c r="AI31" s="21">
        <v>0</v>
      </c>
      <c r="AJ31" s="21">
        <v>0</v>
      </c>
      <c r="AK31" s="21">
        <v>0</v>
      </c>
      <c r="AL31" s="21">
        <v>0</v>
      </c>
      <c r="AM31" s="21">
        <v>0</v>
      </c>
      <c r="AN31" s="21">
        <v>0</v>
      </c>
      <c r="AO31" s="21">
        <v>0</v>
      </c>
      <c r="AP31" s="21">
        <v>0</v>
      </c>
      <c r="AQ31" s="21">
        <v>0</v>
      </c>
      <c r="AR31" s="21">
        <v>0</v>
      </c>
      <c r="AS31" s="21">
        <v>0</v>
      </c>
      <c r="AT31" s="21">
        <v>0</v>
      </c>
      <c r="AU31" s="21">
        <v>0</v>
      </c>
      <c r="AV31" s="21">
        <v>0</v>
      </c>
      <c r="AW31" s="21">
        <v>0</v>
      </c>
      <c r="AX31" s="21">
        <v>0</v>
      </c>
      <c r="AY31" s="21">
        <v>0</v>
      </c>
      <c r="AZ31" s="21">
        <v>0</v>
      </c>
      <c r="BA31" s="21">
        <v>0</v>
      </c>
      <c r="BB31" s="21">
        <v>0</v>
      </c>
      <c r="BC31" s="21">
        <v>0</v>
      </c>
      <c r="BD31" s="21">
        <v>0</v>
      </c>
      <c r="BE31" s="21">
        <v>0</v>
      </c>
      <c r="BF31" s="21">
        <v>0</v>
      </c>
      <c r="BG31" s="21">
        <v>0</v>
      </c>
      <c r="BH31" s="21">
        <v>0</v>
      </c>
      <c r="BI31" s="21">
        <v>0</v>
      </c>
      <c r="BJ31" s="21">
        <v>0</v>
      </c>
      <c r="BK31" s="21">
        <v>0</v>
      </c>
      <c r="BL31" s="21">
        <v>0</v>
      </c>
      <c r="BM31" s="21">
        <v>0</v>
      </c>
      <c r="BN31" s="21">
        <v>0</v>
      </c>
      <c r="BO31" s="21">
        <v>0</v>
      </c>
      <c r="BP31" s="21">
        <v>0</v>
      </c>
      <c r="BQ31" s="21">
        <v>0</v>
      </c>
      <c r="BR31" s="21">
        <v>0</v>
      </c>
      <c r="BS31" s="21">
        <v>0</v>
      </c>
      <c r="BT31" s="21">
        <v>0</v>
      </c>
      <c r="BU31" s="21">
        <v>0</v>
      </c>
      <c r="BV31" s="21">
        <v>0</v>
      </c>
      <c r="BW31" s="21">
        <v>0</v>
      </c>
      <c r="BX31" s="21">
        <v>0</v>
      </c>
      <c r="BY31" s="21">
        <v>0</v>
      </c>
      <c r="BZ31" s="21">
        <v>0</v>
      </c>
      <c r="CA31" s="21">
        <v>0</v>
      </c>
      <c r="CB31" s="21">
        <v>0</v>
      </c>
      <c r="CC31" s="21">
        <v>0</v>
      </c>
      <c r="CD31" s="21">
        <v>0</v>
      </c>
      <c r="CE31" s="21">
        <v>0</v>
      </c>
      <c r="CF31" s="21">
        <v>0</v>
      </c>
      <c r="CG31" s="21">
        <v>0</v>
      </c>
      <c r="CH31" s="21">
        <v>0</v>
      </c>
      <c r="CI31" s="22">
        <v>0</v>
      </c>
      <c r="CJ31" s="21">
        <v>0</v>
      </c>
      <c r="CK31" s="21">
        <v>0</v>
      </c>
      <c r="CL31" s="22">
        <v>0</v>
      </c>
      <c r="CM31" s="21">
        <v>0</v>
      </c>
      <c r="CN31" s="21">
        <v>0</v>
      </c>
      <c r="CO31" s="22">
        <v>0</v>
      </c>
      <c r="CP31" s="21">
        <v>0</v>
      </c>
      <c r="CQ31" s="21">
        <v>0</v>
      </c>
      <c r="CR31" s="21">
        <v>0</v>
      </c>
      <c r="CS31" s="21">
        <v>0</v>
      </c>
      <c r="CT31" s="21">
        <v>0</v>
      </c>
      <c r="CU31" s="21">
        <v>0</v>
      </c>
      <c r="CV31" s="21">
        <v>0</v>
      </c>
      <c r="CW31" s="21">
        <v>0</v>
      </c>
      <c r="CX31" s="21">
        <v>0</v>
      </c>
      <c r="CY31" s="21">
        <v>0</v>
      </c>
      <c r="CZ31" s="21">
        <v>0</v>
      </c>
      <c r="DA31" s="21">
        <v>0</v>
      </c>
      <c r="DB31" s="21">
        <v>0</v>
      </c>
      <c r="DC31" s="21">
        <v>0</v>
      </c>
      <c r="DD31" s="21">
        <v>0</v>
      </c>
      <c r="DE31" s="21">
        <v>0</v>
      </c>
      <c r="DF31" s="21">
        <v>0</v>
      </c>
      <c r="DG31" s="21">
        <v>0</v>
      </c>
      <c r="DH31" s="21">
        <v>0</v>
      </c>
      <c r="DI31" s="21">
        <v>0</v>
      </c>
      <c r="DJ31" s="21">
        <v>0</v>
      </c>
      <c r="DK31" s="21">
        <v>0</v>
      </c>
      <c r="DL31" s="21">
        <v>0</v>
      </c>
      <c r="DM31" s="21">
        <v>0</v>
      </c>
      <c r="DN31" s="21">
        <v>0</v>
      </c>
      <c r="DO31" s="21">
        <v>0</v>
      </c>
      <c r="DP31" s="21">
        <v>0</v>
      </c>
      <c r="DQ31" s="21">
        <v>0</v>
      </c>
      <c r="DR31" s="21">
        <v>0</v>
      </c>
      <c r="DS31" s="21">
        <v>0</v>
      </c>
      <c r="DT31" s="21">
        <v>0</v>
      </c>
      <c r="DU31" s="21">
        <v>0</v>
      </c>
      <c r="DV31" s="21">
        <v>0</v>
      </c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  <c r="GC31" s="16"/>
      <c r="GD31" s="16"/>
      <c r="GE31" s="16"/>
      <c r="GF31" s="16"/>
      <c r="GG31" s="16"/>
      <c r="GH31" s="16"/>
      <c r="GI31" s="16"/>
      <c r="GJ31" s="16"/>
      <c r="GK31" s="16"/>
      <c r="GL31" s="16"/>
      <c r="GM31" s="16"/>
      <c r="GN31" s="16"/>
      <c r="GO31" s="16"/>
      <c r="GP31" s="16"/>
      <c r="GQ31" s="16"/>
      <c r="GR31" s="16"/>
      <c r="GS31" s="16"/>
      <c r="GT31" s="16"/>
      <c r="GU31" s="16"/>
      <c r="GV31" s="16"/>
      <c r="GW31" s="16"/>
      <c r="GX31" s="16"/>
      <c r="GY31" s="16"/>
      <c r="GZ31" s="16"/>
      <c r="HA31" s="16"/>
      <c r="HB31" s="16"/>
      <c r="HC31" s="16"/>
      <c r="HD31" s="16"/>
      <c r="HE31" s="16"/>
      <c r="HF31" s="16"/>
      <c r="HG31" s="16"/>
      <c r="HH31" s="16"/>
      <c r="HI31" s="16"/>
      <c r="HJ31" s="16"/>
      <c r="HK31" s="16"/>
      <c r="HL31" s="16"/>
      <c r="HM31" s="16"/>
      <c r="HN31" s="16"/>
      <c r="HO31" s="16"/>
      <c r="HP31" s="16"/>
      <c r="HQ31" s="16"/>
      <c r="HR31" s="16"/>
      <c r="HS31" s="16"/>
      <c r="HT31" s="16"/>
      <c r="HU31" s="16"/>
      <c r="HV31" s="16"/>
      <c r="HW31" s="16"/>
      <c r="HX31" s="16"/>
      <c r="HY31" s="16"/>
      <c r="HZ31" s="16"/>
      <c r="IA31" s="16"/>
    </row>
    <row r="32" spans="1:235" ht="12.75" customHeight="1" x14ac:dyDescent="0.2">
      <c r="A32" s="67" t="s">
        <v>169</v>
      </c>
      <c r="B32" s="20">
        <v>1036</v>
      </c>
      <c r="C32" s="68" t="s">
        <v>144</v>
      </c>
      <c r="D32" s="22">
        <v>0</v>
      </c>
      <c r="E32" s="21">
        <v>0</v>
      </c>
      <c r="F32" s="21">
        <v>0</v>
      </c>
      <c r="G32" s="21">
        <v>0</v>
      </c>
      <c r="H32" s="21">
        <v>0</v>
      </c>
      <c r="I32" s="21">
        <v>0</v>
      </c>
      <c r="J32" s="21">
        <v>0</v>
      </c>
      <c r="K32" s="21">
        <v>0</v>
      </c>
      <c r="L32" s="21">
        <v>0</v>
      </c>
      <c r="M32" s="21">
        <v>0</v>
      </c>
      <c r="N32" s="21">
        <v>0</v>
      </c>
      <c r="O32" s="21">
        <v>0</v>
      </c>
      <c r="P32" s="21">
        <v>0</v>
      </c>
      <c r="Q32" s="21">
        <v>0</v>
      </c>
      <c r="R32" s="21">
        <v>0</v>
      </c>
      <c r="S32" s="21">
        <v>0</v>
      </c>
      <c r="T32" s="21">
        <v>0</v>
      </c>
      <c r="U32" s="21">
        <v>0</v>
      </c>
      <c r="V32" s="21">
        <v>0</v>
      </c>
      <c r="W32" s="21">
        <v>0</v>
      </c>
      <c r="X32" s="21">
        <v>0</v>
      </c>
      <c r="Y32" s="21">
        <v>0</v>
      </c>
      <c r="Z32" s="21">
        <v>0</v>
      </c>
      <c r="AA32" s="21">
        <v>0</v>
      </c>
      <c r="AB32" s="21">
        <v>0</v>
      </c>
      <c r="AC32" s="21">
        <v>0</v>
      </c>
      <c r="AD32" s="21">
        <v>0</v>
      </c>
      <c r="AE32" s="21">
        <v>0</v>
      </c>
      <c r="AF32" s="21">
        <v>0</v>
      </c>
      <c r="AG32" s="21">
        <v>0</v>
      </c>
      <c r="AH32" s="21">
        <v>0</v>
      </c>
      <c r="AI32" s="21">
        <v>0</v>
      </c>
      <c r="AJ32" s="21">
        <v>0</v>
      </c>
      <c r="AK32" s="21">
        <v>0</v>
      </c>
      <c r="AL32" s="21">
        <v>0</v>
      </c>
      <c r="AM32" s="21">
        <v>0</v>
      </c>
      <c r="AN32" s="21">
        <v>0</v>
      </c>
      <c r="AO32" s="21">
        <v>0</v>
      </c>
      <c r="AP32" s="21">
        <v>0</v>
      </c>
      <c r="AQ32" s="21">
        <v>0</v>
      </c>
      <c r="AR32" s="21">
        <v>0</v>
      </c>
      <c r="AS32" s="21">
        <v>0</v>
      </c>
      <c r="AT32" s="21">
        <v>0</v>
      </c>
      <c r="AU32" s="21">
        <v>0</v>
      </c>
      <c r="AV32" s="21">
        <v>0</v>
      </c>
      <c r="AW32" s="21">
        <v>0</v>
      </c>
      <c r="AX32" s="21">
        <v>0</v>
      </c>
      <c r="AY32" s="21">
        <v>0</v>
      </c>
      <c r="AZ32" s="21">
        <v>0</v>
      </c>
      <c r="BA32" s="21">
        <v>0</v>
      </c>
      <c r="BB32" s="21">
        <v>0</v>
      </c>
      <c r="BC32" s="21">
        <v>0</v>
      </c>
      <c r="BD32" s="21">
        <v>0</v>
      </c>
      <c r="BE32" s="21">
        <v>0</v>
      </c>
      <c r="BF32" s="21">
        <v>0</v>
      </c>
      <c r="BG32" s="21">
        <v>0</v>
      </c>
      <c r="BH32" s="21">
        <v>0</v>
      </c>
      <c r="BI32" s="21">
        <v>0</v>
      </c>
      <c r="BJ32" s="21">
        <v>0</v>
      </c>
      <c r="BK32" s="21">
        <v>0</v>
      </c>
      <c r="BL32" s="21">
        <v>0</v>
      </c>
      <c r="BM32" s="21">
        <v>0</v>
      </c>
      <c r="BN32" s="21">
        <v>0</v>
      </c>
      <c r="BO32" s="21">
        <v>0</v>
      </c>
      <c r="BP32" s="21">
        <v>0</v>
      </c>
      <c r="BQ32" s="21">
        <v>0</v>
      </c>
      <c r="BR32" s="21">
        <v>0</v>
      </c>
      <c r="BS32" s="21">
        <v>0</v>
      </c>
      <c r="BT32" s="21">
        <v>0</v>
      </c>
      <c r="BU32" s="21">
        <v>0</v>
      </c>
      <c r="BV32" s="21">
        <v>0</v>
      </c>
      <c r="BW32" s="21">
        <v>0</v>
      </c>
      <c r="BX32" s="21">
        <v>0</v>
      </c>
      <c r="BY32" s="21">
        <v>0</v>
      </c>
      <c r="BZ32" s="21">
        <v>0</v>
      </c>
      <c r="CA32" s="21">
        <v>0</v>
      </c>
      <c r="CB32" s="21">
        <v>0</v>
      </c>
      <c r="CC32" s="21">
        <v>0</v>
      </c>
      <c r="CD32" s="21">
        <v>0</v>
      </c>
      <c r="CE32" s="21">
        <v>0</v>
      </c>
      <c r="CF32" s="21">
        <v>0</v>
      </c>
      <c r="CG32" s="21">
        <v>0</v>
      </c>
      <c r="CH32" s="21">
        <v>0</v>
      </c>
      <c r="CI32" s="22">
        <v>0</v>
      </c>
      <c r="CJ32" s="21">
        <v>0</v>
      </c>
      <c r="CK32" s="21">
        <v>0</v>
      </c>
      <c r="CL32" s="22">
        <v>0</v>
      </c>
      <c r="CM32" s="21">
        <v>0</v>
      </c>
      <c r="CN32" s="21">
        <v>0</v>
      </c>
      <c r="CO32" s="22">
        <v>0</v>
      </c>
      <c r="CP32" s="21">
        <v>0</v>
      </c>
      <c r="CQ32" s="21">
        <v>0</v>
      </c>
      <c r="CR32" s="21">
        <v>0</v>
      </c>
      <c r="CS32" s="21">
        <v>0</v>
      </c>
      <c r="CT32" s="21">
        <v>0</v>
      </c>
      <c r="CU32" s="21">
        <v>0</v>
      </c>
      <c r="CV32" s="21">
        <v>0</v>
      </c>
      <c r="CW32" s="21">
        <v>0</v>
      </c>
      <c r="CX32" s="21">
        <v>0</v>
      </c>
      <c r="CY32" s="21">
        <v>0</v>
      </c>
      <c r="CZ32" s="21">
        <v>0</v>
      </c>
      <c r="DA32" s="21">
        <v>0</v>
      </c>
      <c r="DB32" s="21">
        <v>0</v>
      </c>
      <c r="DC32" s="21">
        <v>0</v>
      </c>
      <c r="DD32" s="21">
        <v>0</v>
      </c>
      <c r="DE32" s="21">
        <v>0</v>
      </c>
      <c r="DF32" s="21">
        <v>0</v>
      </c>
      <c r="DG32" s="21">
        <v>0</v>
      </c>
      <c r="DH32" s="21">
        <v>0</v>
      </c>
      <c r="DI32" s="21">
        <v>0</v>
      </c>
      <c r="DJ32" s="21">
        <v>0</v>
      </c>
      <c r="DK32" s="21">
        <v>0</v>
      </c>
      <c r="DL32" s="21">
        <v>0</v>
      </c>
      <c r="DM32" s="21">
        <v>0</v>
      </c>
      <c r="DN32" s="21">
        <v>0</v>
      </c>
      <c r="DO32" s="21">
        <v>0</v>
      </c>
      <c r="DP32" s="21">
        <v>0</v>
      </c>
      <c r="DQ32" s="21">
        <v>0</v>
      </c>
      <c r="DR32" s="21">
        <v>0</v>
      </c>
      <c r="DS32" s="21">
        <v>0</v>
      </c>
      <c r="DT32" s="21">
        <v>0</v>
      </c>
      <c r="DU32" s="21">
        <v>0</v>
      </c>
      <c r="DV32" s="21">
        <v>0</v>
      </c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  <c r="EY32" s="16"/>
      <c r="EZ32" s="16"/>
      <c r="FA32" s="16"/>
      <c r="FB32" s="16"/>
      <c r="FC32" s="16"/>
      <c r="FD32" s="16"/>
      <c r="FE32" s="16"/>
      <c r="FF32" s="16"/>
      <c r="FG32" s="16"/>
      <c r="FH32" s="16"/>
      <c r="FI32" s="16"/>
      <c r="FJ32" s="16"/>
      <c r="FK32" s="16"/>
      <c r="FL32" s="16"/>
      <c r="FM32" s="16"/>
      <c r="FN32" s="16"/>
      <c r="FO32" s="16"/>
      <c r="FP32" s="16"/>
      <c r="FQ32" s="16"/>
      <c r="FR32" s="16"/>
      <c r="FS32" s="16"/>
      <c r="FT32" s="16"/>
      <c r="FU32" s="16"/>
      <c r="FV32" s="16"/>
      <c r="FW32" s="16"/>
      <c r="FX32" s="16"/>
      <c r="FY32" s="16"/>
      <c r="FZ32" s="16"/>
      <c r="GA32" s="16"/>
      <c r="GB32" s="16"/>
      <c r="GC32" s="16"/>
      <c r="GD32" s="16"/>
      <c r="GE32" s="16"/>
      <c r="GF32" s="16"/>
      <c r="GG32" s="16"/>
      <c r="GH32" s="16"/>
      <c r="GI32" s="16"/>
      <c r="GJ32" s="16"/>
      <c r="GK32" s="16"/>
      <c r="GL32" s="16"/>
      <c r="GM32" s="16"/>
      <c r="GN32" s="16"/>
      <c r="GO32" s="16"/>
      <c r="GP32" s="16"/>
      <c r="GQ32" s="16"/>
      <c r="GR32" s="16"/>
      <c r="GS32" s="16"/>
      <c r="GT32" s="16"/>
      <c r="GU32" s="16"/>
      <c r="GV32" s="16"/>
      <c r="GW32" s="16"/>
      <c r="GX32" s="16"/>
      <c r="GY32" s="16"/>
      <c r="GZ32" s="16"/>
      <c r="HA32" s="16"/>
      <c r="HB32" s="16"/>
      <c r="HC32" s="16"/>
      <c r="HD32" s="16"/>
      <c r="HE32" s="16"/>
      <c r="HF32" s="16"/>
      <c r="HG32" s="16"/>
      <c r="HH32" s="16"/>
      <c r="HI32" s="16"/>
      <c r="HJ32" s="16"/>
      <c r="HK32" s="16"/>
      <c r="HL32" s="16"/>
      <c r="HM32" s="16"/>
      <c r="HN32" s="16"/>
      <c r="HO32" s="16"/>
      <c r="HP32" s="16"/>
      <c r="HQ32" s="16"/>
      <c r="HR32" s="16"/>
      <c r="HS32" s="16"/>
      <c r="HT32" s="16"/>
      <c r="HU32" s="16"/>
      <c r="HV32" s="16"/>
      <c r="HW32" s="16"/>
      <c r="HX32" s="16"/>
      <c r="HY32" s="16"/>
      <c r="HZ32" s="16"/>
      <c r="IA32" s="16"/>
    </row>
    <row r="33" spans="1:235" ht="12.75" customHeight="1" x14ac:dyDescent="0.2">
      <c r="A33" s="67" t="s">
        <v>170</v>
      </c>
      <c r="B33" s="20">
        <v>1037</v>
      </c>
      <c r="C33" s="68" t="s">
        <v>144</v>
      </c>
      <c r="D33" s="22">
        <v>0</v>
      </c>
      <c r="E33" s="21">
        <v>0</v>
      </c>
      <c r="F33" s="21">
        <v>0</v>
      </c>
      <c r="G33" s="21">
        <v>0</v>
      </c>
      <c r="H33" s="21">
        <v>0</v>
      </c>
      <c r="I33" s="21">
        <v>0</v>
      </c>
      <c r="J33" s="21">
        <v>0</v>
      </c>
      <c r="K33" s="21">
        <v>0</v>
      </c>
      <c r="L33" s="21">
        <v>0</v>
      </c>
      <c r="M33" s="21">
        <v>0</v>
      </c>
      <c r="N33" s="21">
        <v>0</v>
      </c>
      <c r="O33" s="21">
        <v>0</v>
      </c>
      <c r="P33" s="21">
        <v>0</v>
      </c>
      <c r="Q33" s="21">
        <v>0</v>
      </c>
      <c r="R33" s="21">
        <v>0</v>
      </c>
      <c r="S33" s="21">
        <v>0</v>
      </c>
      <c r="T33" s="21">
        <v>0</v>
      </c>
      <c r="U33" s="21">
        <v>0</v>
      </c>
      <c r="V33" s="21">
        <v>0</v>
      </c>
      <c r="W33" s="21">
        <v>0</v>
      </c>
      <c r="X33" s="21">
        <v>0</v>
      </c>
      <c r="Y33" s="21">
        <v>0</v>
      </c>
      <c r="Z33" s="21">
        <v>0</v>
      </c>
      <c r="AA33" s="21">
        <v>0</v>
      </c>
      <c r="AB33" s="21">
        <v>0</v>
      </c>
      <c r="AC33" s="21">
        <v>0</v>
      </c>
      <c r="AD33" s="21">
        <v>0</v>
      </c>
      <c r="AE33" s="21">
        <v>0</v>
      </c>
      <c r="AF33" s="21">
        <v>0</v>
      </c>
      <c r="AG33" s="21">
        <v>0</v>
      </c>
      <c r="AH33" s="21">
        <v>0</v>
      </c>
      <c r="AI33" s="21">
        <v>0</v>
      </c>
      <c r="AJ33" s="21">
        <v>0</v>
      </c>
      <c r="AK33" s="21">
        <v>0</v>
      </c>
      <c r="AL33" s="21">
        <v>0</v>
      </c>
      <c r="AM33" s="21">
        <v>0</v>
      </c>
      <c r="AN33" s="21">
        <v>0</v>
      </c>
      <c r="AO33" s="21">
        <v>0</v>
      </c>
      <c r="AP33" s="21">
        <v>0</v>
      </c>
      <c r="AQ33" s="21">
        <v>0</v>
      </c>
      <c r="AR33" s="21">
        <v>0</v>
      </c>
      <c r="AS33" s="21">
        <v>0</v>
      </c>
      <c r="AT33" s="21">
        <v>0</v>
      </c>
      <c r="AU33" s="21">
        <v>0</v>
      </c>
      <c r="AV33" s="21">
        <v>0</v>
      </c>
      <c r="AW33" s="21">
        <v>0</v>
      </c>
      <c r="AX33" s="21">
        <v>0</v>
      </c>
      <c r="AY33" s="21">
        <v>0</v>
      </c>
      <c r="AZ33" s="21">
        <v>0</v>
      </c>
      <c r="BA33" s="21">
        <v>0</v>
      </c>
      <c r="BB33" s="21">
        <v>0</v>
      </c>
      <c r="BC33" s="21">
        <v>0</v>
      </c>
      <c r="BD33" s="21">
        <v>0</v>
      </c>
      <c r="BE33" s="21">
        <v>0</v>
      </c>
      <c r="BF33" s="21">
        <v>0</v>
      </c>
      <c r="BG33" s="21">
        <v>0</v>
      </c>
      <c r="BH33" s="21">
        <v>0</v>
      </c>
      <c r="BI33" s="21">
        <v>0</v>
      </c>
      <c r="BJ33" s="21">
        <v>0</v>
      </c>
      <c r="BK33" s="21">
        <v>0</v>
      </c>
      <c r="BL33" s="21">
        <v>0</v>
      </c>
      <c r="BM33" s="21">
        <v>0</v>
      </c>
      <c r="BN33" s="21">
        <v>0</v>
      </c>
      <c r="BO33" s="21">
        <v>0</v>
      </c>
      <c r="BP33" s="21">
        <v>0</v>
      </c>
      <c r="BQ33" s="21">
        <v>0</v>
      </c>
      <c r="BR33" s="21">
        <v>0</v>
      </c>
      <c r="BS33" s="21">
        <v>0</v>
      </c>
      <c r="BT33" s="21">
        <v>0</v>
      </c>
      <c r="BU33" s="21">
        <v>0</v>
      </c>
      <c r="BV33" s="21">
        <v>0</v>
      </c>
      <c r="BW33" s="21">
        <v>0</v>
      </c>
      <c r="BX33" s="21">
        <v>0</v>
      </c>
      <c r="BY33" s="21">
        <v>0</v>
      </c>
      <c r="BZ33" s="21">
        <v>0</v>
      </c>
      <c r="CA33" s="21">
        <v>0</v>
      </c>
      <c r="CB33" s="21">
        <v>0</v>
      </c>
      <c r="CC33" s="21">
        <v>0</v>
      </c>
      <c r="CD33" s="21">
        <v>0</v>
      </c>
      <c r="CE33" s="21">
        <v>0</v>
      </c>
      <c r="CF33" s="21">
        <v>0</v>
      </c>
      <c r="CG33" s="21">
        <v>0</v>
      </c>
      <c r="CH33" s="21">
        <v>0</v>
      </c>
      <c r="CI33" s="22">
        <v>0</v>
      </c>
      <c r="CJ33" s="21">
        <v>0</v>
      </c>
      <c r="CK33" s="21">
        <v>0</v>
      </c>
      <c r="CL33" s="22">
        <v>0</v>
      </c>
      <c r="CM33" s="21">
        <v>0</v>
      </c>
      <c r="CN33" s="21">
        <v>0</v>
      </c>
      <c r="CO33" s="22">
        <v>0</v>
      </c>
      <c r="CP33" s="21">
        <v>0</v>
      </c>
      <c r="CQ33" s="21">
        <v>0</v>
      </c>
      <c r="CR33" s="21">
        <v>0</v>
      </c>
      <c r="CS33" s="21">
        <v>0</v>
      </c>
      <c r="CT33" s="21">
        <v>0</v>
      </c>
      <c r="CU33" s="21">
        <v>0</v>
      </c>
      <c r="CV33" s="21">
        <v>0</v>
      </c>
      <c r="CW33" s="21">
        <v>0</v>
      </c>
      <c r="CX33" s="21">
        <v>0</v>
      </c>
      <c r="CY33" s="21">
        <v>0</v>
      </c>
      <c r="CZ33" s="21">
        <v>0</v>
      </c>
      <c r="DA33" s="21">
        <v>0</v>
      </c>
      <c r="DB33" s="21">
        <v>0</v>
      </c>
      <c r="DC33" s="21">
        <v>0</v>
      </c>
      <c r="DD33" s="21">
        <v>0</v>
      </c>
      <c r="DE33" s="21">
        <v>0</v>
      </c>
      <c r="DF33" s="21">
        <v>0</v>
      </c>
      <c r="DG33" s="21">
        <v>0</v>
      </c>
      <c r="DH33" s="21">
        <v>0</v>
      </c>
      <c r="DI33" s="21">
        <v>0</v>
      </c>
      <c r="DJ33" s="21">
        <v>0</v>
      </c>
      <c r="DK33" s="21">
        <v>0</v>
      </c>
      <c r="DL33" s="21">
        <v>0</v>
      </c>
      <c r="DM33" s="21">
        <v>0</v>
      </c>
      <c r="DN33" s="21">
        <v>0</v>
      </c>
      <c r="DO33" s="21">
        <v>0</v>
      </c>
      <c r="DP33" s="21">
        <v>0</v>
      </c>
      <c r="DQ33" s="21">
        <v>0</v>
      </c>
      <c r="DR33" s="21">
        <v>0</v>
      </c>
      <c r="DS33" s="21">
        <v>0</v>
      </c>
      <c r="DT33" s="21">
        <v>0</v>
      </c>
      <c r="DU33" s="21">
        <v>0</v>
      </c>
      <c r="DV33" s="21">
        <v>0</v>
      </c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  <c r="EX33" s="16"/>
      <c r="EY33" s="16"/>
      <c r="EZ33" s="16"/>
      <c r="FA33" s="16"/>
      <c r="FB33" s="16"/>
      <c r="FC33" s="16"/>
      <c r="FD33" s="16"/>
      <c r="FE33" s="16"/>
      <c r="FF33" s="16"/>
      <c r="FG33" s="16"/>
      <c r="FH33" s="16"/>
      <c r="FI33" s="16"/>
      <c r="FJ33" s="16"/>
      <c r="FK33" s="16"/>
      <c r="FL33" s="16"/>
      <c r="FM33" s="16"/>
      <c r="FN33" s="16"/>
      <c r="FO33" s="16"/>
      <c r="FP33" s="16"/>
      <c r="FQ33" s="16"/>
      <c r="FR33" s="16"/>
      <c r="FS33" s="16"/>
      <c r="FT33" s="16"/>
      <c r="FU33" s="16"/>
      <c r="FV33" s="16"/>
      <c r="FW33" s="16"/>
      <c r="FX33" s="16"/>
      <c r="FY33" s="16"/>
      <c r="FZ33" s="16"/>
      <c r="GA33" s="16"/>
      <c r="GB33" s="16"/>
      <c r="GC33" s="16"/>
      <c r="GD33" s="16"/>
      <c r="GE33" s="16"/>
      <c r="GF33" s="16"/>
      <c r="GG33" s="16"/>
      <c r="GH33" s="16"/>
      <c r="GI33" s="16"/>
      <c r="GJ33" s="16"/>
      <c r="GK33" s="16"/>
      <c r="GL33" s="16"/>
      <c r="GM33" s="16"/>
      <c r="GN33" s="16"/>
      <c r="GO33" s="16"/>
      <c r="GP33" s="16"/>
      <c r="GQ33" s="16"/>
      <c r="GR33" s="16"/>
      <c r="GS33" s="16"/>
      <c r="GT33" s="16"/>
      <c r="GU33" s="16"/>
      <c r="GV33" s="16"/>
      <c r="GW33" s="16"/>
      <c r="GX33" s="16"/>
      <c r="GY33" s="16"/>
      <c r="GZ33" s="16"/>
      <c r="HA33" s="16"/>
      <c r="HB33" s="16"/>
      <c r="HC33" s="16"/>
      <c r="HD33" s="16"/>
      <c r="HE33" s="16"/>
      <c r="HF33" s="16"/>
      <c r="HG33" s="16"/>
      <c r="HH33" s="16"/>
      <c r="HI33" s="16"/>
      <c r="HJ33" s="16"/>
      <c r="HK33" s="16"/>
      <c r="HL33" s="16"/>
      <c r="HM33" s="16"/>
      <c r="HN33" s="16"/>
      <c r="HO33" s="16"/>
      <c r="HP33" s="16"/>
      <c r="HQ33" s="16"/>
      <c r="HR33" s="16"/>
      <c r="HS33" s="16"/>
      <c r="HT33" s="16"/>
      <c r="HU33" s="16"/>
      <c r="HV33" s="16"/>
      <c r="HW33" s="16"/>
      <c r="HX33" s="16"/>
      <c r="HY33" s="16"/>
      <c r="HZ33" s="16"/>
      <c r="IA33" s="16"/>
    </row>
    <row r="34" spans="1:235" ht="12.75" customHeight="1" x14ac:dyDescent="0.2">
      <c r="A34" s="67" t="s">
        <v>171</v>
      </c>
      <c r="B34" s="20">
        <v>1038</v>
      </c>
      <c r="C34" s="68" t="s">
        <v>144</v>
      </c>
      <c r="D34" s="22">
        <v>0</v>
      </c>
      <c r="E34" s="21">
        <v>0</v>
      </c>
      <c r="F34" s="21">
        <v>0</v>
      </c>
      <c r="G34" s="21">
        <v>0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>
        <v>0</v>
      </c>
      <c r="P34" s="21">
        <v>0</v>
      </c>
      <c r="Q34" s="21">
        <v>0</v>
      </c>
      <c r="R34" s="21">
        <v>0</v>
      </c>
      <c r="S34" s="21">
        <v>0</v>
      </c>
      <c r="T34" s="21">
        <v>0</v>
      </c>
      <c r="U34" s="21">
        <v>0</v>
      </c>
      <c r="V34" s="21">
        <v>0</v>
      </c>
      <c r="W34" s="21">
        <v>0</v>
      </c>
      <c r="X34" s="21">
        <v>0</v>
      </c>
      <c r="Y34" s="21">
        <v>0</v>
      </c>
      <c r="Z34" s="21">
        <v>0</v>
      </c>
      <c r="AA34" s="21">
        <v>0</v>
      </c>
      <c r="AB34" s="21">
        <v>0</v>
      </c>
      <c r="AC34" s="21">
        <v>0</v>
      </c>
      <c r="AD34" s="21">
        <v>0</v>
      </c>
      <c r="AE34" s="21">
        <v>0</v>
      </c>
      <c r="AF34" s="21">
        <v>0</v>
      </c>
      <c r="AG34" s="21">
        <v>0</v>
      </c>
      <c r="AH34" s="21">
        <v>0</v>
      </c>
      <c r="AI34" s="21">
        <v>0</v>
      </c>
      <c r="AJ34" s="21">
        <v>0</v>
      </c>
      <c r="AK34" s="21">
        <v>0</v>
      </c>
      <c r="AL34" s="21">
        <v>0</v>
      </c>
      <c r="AM34" s="21">
        <v>0</v>
      </c>
      <c r="AN34" s="21">
        <v>0</v>
      </c>
      <c r="AO34" s="21">
        <v>0</v>
      </c>
      <c r="AP34" s="21">
        <v>0</v>
      </c>
      <c r="AQ34" s="21">
        <v>0</v>
      </c>
      <c r="AR34" s="21">
        <v>0</v>
      </c>
      <c r="AS34" s="21">
        <v>0</v>
      </c>
      <c r="AT34" s="21">
        <v>0</v>
      </c>
      <c r="AU34" s="21">
        <v>0</v>
      </c>
      <c r="AV34" s="21">
        <v>0</v>
      </c>
      <c r="AW34" s="21">
        <v>0</v>
      </c>
      <c r="AX34" s="21">
        <v>0</v>
      </c>
      <c r="AY34" s="21">
        <v>0</v>
      </c>
      <c r="AZ34" s="21">
        <v>0</v>
      </c>
      <c r="BA34" s="21">
        <v>0</v>
      </c>
      <c r="BB34" s="21">
        <v>0</v>
      </c>
      <c r="BC34" s="21">
        <v>0</v>
      </c>
      <c r="BD34" s="21">
        <v>29494.979999999901</v>
      </c>
      <c r="BE34" s="21">
        <v>0</v>
      </c>
      <c r="BF34" s="21">
        <v>0</v>
      </c>
      <c r="BG34" s="21">
        <v>0</v>
      </c>
      <c r="BH34" s="21">
        <v>0</v>
      </c>
      <c r="BI34" s="21">
        <v>0</v>
      </c>
      <c r="BJ34" s="21">
        <v>0</v>
      </c>
      <c r="BK34" s="21">
        <v>0</v>
      </c>
      <c r="BL34" s="21">
        <v>0</v>
      </c>
      <c r="BM34" s="21">
        <v>0</v>
      </c>
      <c r="BN34" s="21">
        <v>0</v>
      </c>
      <c r="BO34" s="21">
        <v>0</v>
      </c>
      <c r="BP34" s="21">
        <v>0</v>
      </c>
      <c r="BQ34" s="21">
        <v>0</v>
      </c>
      <c r="BR34" s="21">
        <v>0</v>
      </c>
      <c r="BS34" s="21">
        <v>0</v>
      </c>
      <c r="BT34" s="21">
        <v>0</v>
      </c>
      <c r="BU34" s="21">
        <v>0</v>
      </c>
      <c r="BV34" s="21">
        <v>0</v>
      </c>
      <c r="BW34" s="21">
        <v>0</v>
      </c>
      <c r="BX34" s="21">
        <v>0</v>
      </c>
      <c r="BY34" s="21">
        <v>0</v>
      </c>
      <c r="BZ34" s="21">
        <v>0</v>
      </c>
      <c r="CA34" s="21">
        <v>0</v>
      </c>
      <c r="CB34" s="21">
        <v>0</v>
      </c>
      <c r="CC34" s="21">
        <v>0</v>
      </c>
      <c r="CD34" s="21">
        <v>0</v>
      </c>
      <c r="CE34" s="21">
        <v>0</v>
      </c>
      <c r="CF34" s="21">
        <v>0</v>
      </c>
      <c r="CG34" s="21">
        <v>0</v>
      </c>
      <c r="CH34" s="21">
        <v>21317.94</v>
      </c>
      <c r="CI34" s="22">
        <v>0</v>
      </c>
      <c r="CJ34" s="21">
        <v>0</v>
      </c>
      <c r="CK34" s="21">
        <v>0</v>
      </c>
      <c r="CL34" s="22">
        <v>0</v>
      </c>
      <c r="CM34" s="21">
        <v>0</v>
      </c>
      <c r="CN34" s="21">
        <v>0</v>
      </c>
      <c r="CO34" s="22">
        <v>0</v>
      </c>
      <c r="CP34" s="21">
        <v>0</v>
      </c>
      <c r="CQ34" s="21">
        <v>0</v>
      </c>
      <c r="CR34" s="21">
        <v>0</v>
      </c>
      <c r="CS34" s="21">
        <v>0</v>
      </c>
      <c r="CT34" s="21">
        <v>0</v>
      </c>
      <c r="CU34" s="21">
        <v>0</v>
      </c>
      <c r="CV34" s="21">
        <v>0</v>
      </c>
      <c r="CW34" s="21">
        <v>0</v>
      </c>
      <c r="CX34" s="21">
        <v>0</v>
      </c>
      <c r="CY34" s="21">
        <v>0</v>
      </c>
      <c r="CZ34" s="21">
        <v>0</v>
      </c>
      <c r="DA34" s="21">
        <v>0</v>
      </c>
      <c r="DB34" s="21">
        <v>0</v>
      </c>
      <c r="DC34" s="21">
        <v>0</v>
      </c>
      <c r="DD34" s="21">
        <v>0</v>
      </c>
      <c r="DE34" s="21">
        <v>0</v>
      </c>
      <c r="DF34" s="21">
        <v>0</v>
      </c>
      <c r="DG34" s="21">
        <v>0</v>
      </c>
      <c r="DH34" s="21">
        <v>0</v>
      </c>
      <c r="DI34" s="21">
        <v>0</v>
      </c>
      <c r="DJ34" s="21">
        <v>0</v>
      </c>
      <c r="DK34" s="21">
        <v>0</v>
      </c>
      <c r="DL34" s="21">
        <v>0</v>
      </c>
      <c r="DM34" s="21">
        <v>0</v>
      </c>
      <c r="DN34" s="21">
        <v>0</v>
      </c>
      <c r="DO34" s="21">
        <v>0</v>
      </c>
      <c r="DP34" s="21">
        <v>0</v>
      </c>
      <c r="DQ34" s="21">
        <v>0</v>
      </c>
      <c r="DR34" s="21">
        <v>0</v>
      </c>
      <c r="DS34" s="21">
        <v>0</v>
      </c>
      <c r="DT34" s="21">
        <v>0</v>
      </c>
      <c r="DU34" s="21">
        <v>0</v>
      </c>
      <c r="DV34" s="21">
        <v>50812.919999999896</v>
      </c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  <c r="EY34" s="16"/>
      <c r="EZ34" s="16"/>
      <c r="FA34" s="16"/>
      <c r="FB34" s="16"/>
      <c r="FC34" s="16"/>
      <c r="FD34" s="16"/>
      <c r="FE34" s="16"/>
      <c r="FF34" s="16"/>
      <c r="FG34" s="16"/>
      <c r="FH34" s="16"/>
      <c r="FI34" s="16"/>
      <c r="FJ34" s="16"/>
      <c r="FK34" s="16"/>
      <c r="FL34" s="16"/>
      <c r="FM34" s="16"/>
      <c r="FN34" s="16"/>
      <c r="FO34" s="16"/>
      <c r="FP34" s="16"/>
      <c r="FQ34" s="16"/>
      <c r="FR34" s="16"/>
      <c r="FS34" s="16"/>
      <c r="FT34" s="16"/>
      <c r="FU34" s="16"/>
      <c r="FV34" s="16"/>
      <c r="FW34" s="16"/>
      <c r="FX34" s="16"/>
      <c r="FY34" s="16"/>
      <c r="FZ34" s="16"/>
      <c r="GA34" s="16"/>
      <c r="GB34" s="16"/>
      <c r="GC34" s="16"/>
      <c r="GD34" s="16"/>
      <c r="GE34" s="16"/>
      <c r="GF34" s="16"/>
      <c r="GG34" s="16"/>
      <c r="GH34" s="16"/>
      <c r="GI34" s="16"/>
      <c r="GJ34" s="16"/>
      <c r="GK34" s="16"/>
      <c r="GL34" s="16"/>
      <c r="GM34" s="16"/>
      <c r="GN34" s="16"/>
      <c r="GO34" s="16"/>
      <c r="GP34" s="16"/>
      <c r="GQ34" s="16"/>
      <c r="GR34" s="16"/>
      <c r="GS34" s="16"/>
      <c r="GT34" s="16"/>
      <c r="GU34" s="16"/>
      <c r="GV34" s="16"/>
      <c r="GW34" s="16"/>
      <c r="GX34" s="16"/>
      <c r="GY34" s="16"/>
      <c r="GZ34" s="16"/>
      <c r="HA34" s="16"/>
      <c r="HB34" s="16"/>
      <c r="HC34" s="16"/>
      <c r="HD34" s="16"/>
      <c r="HE34" s="16"/>
      <c r="HF34" s="16"/>
      <c r="HG34" s="16"/>
      <c r="HH34" s="16"/>
      <c r="HI34" s="16"/>
      <c r="HJ34" s="16"/>
      <c r="HK34" s="16"/>
      <c r="HL34" s="16"/>
      <c r="HM34" s="16"/>
      <c r="HN34" s="16"/>
      <c r="HO34" s="16"/>
      <c r="HP34" s="16"/>
      <c r="HQ34" s="16"/>
      <c r="HR34" s="16"/>
      <c r="HS34" s="16"/>
      <c r="HT34" s="16"/>
      <c r="HU34" s="16"/>
      <c r="HV34" s="16"/>
      <c r="HW34" s="16"/>
      <c r="HX34" s="16"/>
      <c r="HY34" s="16"/>
      <c r="HZ34" s="16"/>
      <c r="IA34" s="16"/>
    </row>
    <row r="35" spans="1:235" ht="12.75" customHeight="1" x14ac:dyDescent="0.2">
      <c r="A35" s="67" t="s">
        <v>172</v>
      </c>
      <c r="B35" s="20">
        <v>1039</v>
      </c>
      <c r="C35" s="68" t="s">
        <v>144</v>
      </c>
      <c r="D35" s="22">
        <v>0</v>
      </c>
      <c r="E35" s="21">
        <v>0</v>
      </c>
      <c r="F35" s="21">
        <v>0</v>
      </c>
      <c r="G35" s="21">
        <v>0</v>
      </c>
      <c r="H35" s="21">
        <v>0</v>
      </c>
      <c r="I35" s="21">
        <v>0</v>
      </c>
      <c r="J35" s="21">
        <v>0</v>
      </c>
      <c r="K35" s="21">
        <v>0</v>
      </c>
      <c r="L35" s="21">
        <v>0</v>
      </c>
      <c r="M35" s="21">
        <v>0</v>
      </c>
      <c r="N35" s="21">
        <v>0</v>
      </c>
      <c r="O35" s="21">
        <v>0</v>
      </c>
      <c r="P35" s="21">
        <v>0</v>
      </c>
      <c r="Q35" s="21">
        <v>0</v>
      </c>
      <c r="R35" s="21">
        <v>0</v>
      </c>
      <c r="S35" s="21">
        <v>0</v>
      </c>
      <c r="T35" s="21">
        <v>0</v>
      </c>
      <c r="U35" s="21">
        <v>0</v>
      </c>
      <c r="V35" s="21">
        <v>0</v>
      </c>
      <c r="W35" s="21">
        <v>0</v>
      </c>
      <c r="X35" s="21">
        <v>0</v>
      </c>
      <c r="Y35" s="21">
        <v>0</v>
      </c>
      <c r="Z35" s="21">
        <v>0</v>
      </c>
      <c r="AA35" s="21">
        <v>0</v>
      </c>
      <c r="AB35" s="21">
        <v>0</v>
      </c>
      <c r="AC35" s="21">
        <v>0</v>
      </c>
      <c r="AD35" s="21">
        <v>0</v>
      </c>
      <c r="AE35" s="21">
        <v>0</v>
      </c>
      <c r="AF35" s="21">
        <v>0</v>
      </c>
      <c r="AG35" s="21">
        <v>0</v>
      </c>
      <c r="AH35" s="21">
        <v>0</v>
      </c>
      <c r="AI35" s="21">
        <v>0</v>
      </c>
      <c r="AJ35" s="21">
        <v>0</v>
      </c>
      <c r="AK35" s="21">
        <v>0</v>
      </c>
      <c r="AL35" s="21">
        <v>0</v>
      </c>
      <c r="AM35" s="21">
        <v>0</v>
      </c>
      <c r="AN35" s="21">
        <v>0</v>
      </c>
      <c r="AO35" s="21">
        <v>0</v>
      </c>
      <c r="AP35" s="21">
        <v>0</v>
      </c>
      <c r="AQ35" s="21">
        <v>0</v>
      </c>
      <c r="AR35" s="21">
        <v>0</v>
      </c>
      <c r="AS35" s="21">
        <v>0</v>
      </c>
      <c r="AT35" s="21">
        <v>0</v>
      </c>
      <c r="AU35" s="21">
        <v>0</v>
      </c>
      <c r="AV35" s="21">
        <v>0</v>
      </c>
      <c r="AW35" s="21">
        <v>0</v>
      </c>
      <c r="AX35" s="21">
        <v>0</v>
      </c>
      <c r="AY35" s="21">
        <v>0</v>
      </c>
      <c r="AZ35" s="21">
        <v>0</v>
      </c>
      <c r="BA35" s="21">
        <v>0</v>
      </c>
      <c r="BB35" s="21">
        <v>0</v>
      </c>
      <c r="BC35" s="21">
        <v>0</v>
      </c>
      <c r="BD35" s="21">
        <v>0</v>
      </c>
      <c r="BE35" s="21">
        <v>0</v>
      </c>
      <c r="BF35" s="21">
        <v>0</v>
      </c>
      <c r="BG35" s="21">
        <v>0</v>
      </c>
      <c r="BH35" s="21">
        <v>0</v>
      </c>
      <c r="BI35" s="21">
        <v>0</v>
      </c>
      <c r="BJ35" s="21">
        <v>0</v>
      </c>
      <c r="BK35" s="21">
        <v>0</v>
      </c>
      <c r="BL35" s="21">
        <v>0</v>
      </c>
      <c r="BM35" s="21">
        <v>0</v>
      </c>
      <c r="BN35" s="21">
        <v>0</v>
      </c>
      <c r="BO35" s="21">
        <v>0</v>
      </c>
      <c r="BP35" s="21">
        <v>0</v>
      </c>
      <c r="BQ35" s="21">
        <v>0</v>
      </c>
      <c r="BR35" s="21">
        <v>0</v>
      </c>
      <c r="BS35" s="21">
        <v>0</v>
      </c>
      <c r="BT35" s="21">
        <v>0</v>
      </c>
      <c r="BU35" s="21">
        <v>0</v>
      </c>
      <c r="BV35" s="21">
        <v>0</v>
      </c>
      <c r="BW35" s="21">
        <v>0</v>
      </c>
      <c r="BX35" s="21">
        <v>0</v>
      </c>
      <c r="BY35" s="21">
        <v>0</v>
      </c>
      <c r="BZ35" s="21">
        <v>0</v>
      </c>
      <c r="CA35" s="21">
        <v>0</v>
      </c>
      <c r="CB35" s="21">
        <v>0</v>
      </c>
      <c r="CC35" s="21">
        <v>0</v>
      </c>
      <c r="CD35" s="21">
        <v>0</v>
      </c>
      <c r="CE35" s="21">
        <v>0</v>
      </c>
      <c r="CF35" s="21">
        <v>0</v>
      </c>
      <c r="CG35" s="21">
        <v>0</v>
      </c>
      <c r="CH35" s="21">
        <v>0</v>
      </c>
      <c r="CI35" s="22">
        <v>0</v>
      </c>
      <c r="CJ35" s="21">
        <v>0</v>
      </c>
      <c r="CK35" s="21">
        <v>0</v>
      </c>
      <c r="CL35" s="22">
        <v>0</v>
      </c>
      <c r="CM35" s="21">
        <v>0</v>
      </c>
      <c r="CN35" s="21">
        <v>0</v>
      </c>
      <c r="CO35" s="22">
        <v>0</v>
      </c>
      <c r="CP35" s="21">
        <v>0</v>
      </c>
      <c r="CQ35" s="21">
        <v>0</v>
      </c>
      <c r="CR35" s="21">
        <v>0</v>
      </c>
      <c r="CS35" s="21">
        <v>0</v>
      </c>
      <c r="CT35" s="21">
        <v>0</v>
      </c>
      <c r="CU35" s="21">
        <v>0</v>
      </c>
      <c r="CV35" s="21">
        <v>0</v>
      </c>
      <c r="CW35" s="21">
        <v>0</v>
      </c>
      <c r="CX35" s="21">
        <v>0</v>
      </c>
      <c r="CY35" s="21">
        <v>0</v>
      </c>
      <c r="CZ35" s="21">
        <v>0</v>
      </c>
      <c r="DA35" s="21">
        <v>0</v>
      </c>
      <c r="DB35" s="21">
        <v>0</v>
      </c>
      <c r="DC35" s="21">
        <v>0</v>
      </c>
      <c r="DD35" s="21">
        <v>0</v>
      </c>
      <c r="DE35" s="21">
        <v>0</v>
      </c>
      <c r="DF35" s="21">
        <v>0</v>
      </c>
      <c r="DG35" s="21">
        <v>0</v>
      </c>
      <c r="DH35" s="21">
        <v>0</v>
      </c>
      <c r="DI35" s="21">
        <v>0</v>
      </c>
      <c r="DJ35" s="21">
        <v>0</v>
      </c>
      <c r="DK35" s="21">
        <v>0</v>
      </c>
      <c r="DL35" s="21">
        <v>0</v>
      </c>
      <c r="DM35" s="21">
        <v>0</v>
      </c>
      <c r="DN35" s="21">
        <v>0</v>
      </c>
      <c r="DO35" s="21">
        <v>0</v>
      </c>
      <c r="DP35" s="21">
        <v>0</v>
      </c>
      <c r="DQ35" s="21">
        <v>0</v>
      </c>
      <c r="DR35" s="21">
        <v>0</v>
      </c>
      <c r="DS35" s="21">
        <v>0</v>
      </c>
      <c r="DT35" s="21">
        <v>0</v>
      </c>
      <c r="DU35" s="21">
        <v>0</v>
      </c>
      <c r="DV35" s="21">
        <v>0</v>
      </c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  <c r="FY35" s="16"/>
      <c r="FZ35" s="16"/>
      <c r="GA35" s="16"/>
      <c r="GB35" s="16"/>
      <c r="GC35" s="16"/>
      <c r="GD35" s="16"/>
      <c r="GE35" s="16"/>
      <c r="GF35" s="16"/>
      <c r="GG35" s="16"/>
      <c r="GH35" s="16"/>
      <c r="GI35" s="16"/>
      <c r="GJ35" s="16"/>
      <c r="GK35" s="16"/>
      <c r="GL35" s="16"/>
      <c r="GM35" s="16"/>
      <c r="GN35" s="16"/>
      <c r="GO35" s="16"/>
      <c r="GP35" s="16"/>
      <c r="GQ35" s="16"/>
      <c r="GR35" s="16"/>
      <c r="GS35" s="16"/>
      <c r="GT35" s="16"/>
      <c r="GU35" s="16"/>
      <c r="GV35" s="16"/>
      <c r="GW35" s="16"/>
      <c r="GX35" s="16"/>
      <c r="GY35" s="16"/>
      <c r="GZ35" s="16"/>
      <c r="HA35" s="16"/>
      <c r="HB35" s="16"/>
      <c r="HC35" s="16"/>
      <c r="HD35" s="16"/>
      <c r="HE35" s="16"/>
      <c r="HF35" s="16"/>
      <c r="HG35" s="16"/>
      <c r="HH35" s="16"/>
      <c r="HI35" s="16"/>
      <c r="HJ35" s="16"/>
      <c r="HK35" s="16"/>
      <c r="HL35" s="16"/>
      <c r="HM35" s="16"/>
      <c r="HN35" s="16"/>
      <c r="HO35" s="16"/>
      <c r="HP35" s="16"/>
      <c r="HQ35" s="16"/>
      <c r="HR35" s="16"/>
      <c r="HS35" s="16"/>
      <c r="HT35" s="16"/>
      <c r="HU35" s="16"/>
      <c r="HV35" s="16"/>
      <c r="HW35" s="16"/>
      <c r="HX35" s="16"/>
      <c r="HY35" s="16"/>
      <c r="HZ35" s="16"/>
      <c r="IA35" s="16"/>
    </row>
    <row r="36" spans="1:235" ht="12.75" customHeight="1" x14ac:dyDescent="0.2">
      <c r="A36" s="67" t="s">
        <v>173</v>
      </c>
      <c r="B36" s="20">
        <v>1040</v>
      </c>
      <c r="C36" s="68" t="s">
        <v>144</v>
      </c>
      <c r="D36" s="22">
        <v>0</v>
      </c>
      <c r="E36" s="21">
        <v>0</v>
      </c>
      <c r="F36" s="21">
        <v>0</v>
      </c>
      <c r="G36" s="21">
        <v>0</v>
      </c>
      <c r="H36" s="21">
        <v>0</v>
      </c>
      <c r="I36" s="21">
        <v>0</v>
      </c>
      <c r="J36" s="21">
        <v>0</v>
      </c>
      <c r="K36" s="21">
        <v>0</v>
      </c>
      <c r="L36" s="21">
        <v>0</v>
      </c>
      <c r="M36" s="21">
        <v>0</v>
      </c>
      <c r="N36" s="21">
        <v>0</v>
      </c>
      <c r="O36" s="21">
        <v>0</v>
      </c>
      <c r="P36" s="21">
        <v>0</v>
      </c>
      <c r="Q36" s="21">
        <v>0</v>
      </c>
      <c r="R36" s="21">
        <v>0</v>
      </c>
      <c r="S36" s="21">
        <v>0</v>
      </c>
      <c r="T36" s="21">
        <v>0</v>
      </c>
      <c r="U36" s="21">
        <v>0</v>
      </c>
      <c r="V36" s="21">
        <v>0</v>
      </c>
      <c r="W36" s="21">
        <v>0</v>
      </c>
      <c r="X36" s="21">
        <v>0</v>
      </c>
      <c r="Y36" s="21">
        <v>0</v>
      </c>
      <c r="Z36" s="21">
        <v>0</v>
      </c>
      <c r="AA36" s="21">
        <v>0</v>
      </c>
      <c r="AB36" s="21">
        <v>0</v>
      </c>
      <c r="AC36" s="21">
        <v>0</v>
      </c>
      <c r="AD36" s="21">
        <v>0</v>
      </c>
      <c r="AE36" s="21">
        <v>0</v>
      </c>
      <c r="AF36" s="21">
        <v>0</v>
      </c>
      <c r="AG36" s="21">
        <v>0</v>
      </c>
      <c r="AH36" s="21">
        <v>0</v>
      </c>
      <c r="AI36" s="21">
        <v>0</v>
      </c>
      <c r="AJ36" s="21">
        <v>0</v>
      </c>
      <c r="AK36" s="21">
        <v>0</v>
      </c>
      <c r="AL36" s="21">
        <v>0</v>
      </c>
      <c r="AM36" s="21">
        <v>0</v>
      </c>
      <c r="AN36" s="21">
        <v>0</v>
      </c>
      <c r="AO36" s="21">
        <v>0</v>
      </c>
      <c r="AP36" s="21">
        <v>0</v>
      </c>
      <c r="AQ36" s="21">
        <v>0</v>
      </c>
      <c r="AR36" s="21">
        <v>0</v>
      </c>
      <c r="AS36" s="21">
        <v>0</v>
      </c>
      <c r="AT36" s="21">
        <v>0</v>
      </c>
      <c r="AU36" s="21">
        <v>0</v>
      </c>
      <c r="AV36" s="21">
        <v>0</v>
      </c>
      <c r="AW36" s="21">
        <v>0</v>
      </c>
      <c r="AX36" s="21">
        <v>0</v>
      </c>
      <c r="AY36" s="21">
        <v>0</v>
      </c>
      <c r="AZ36" s="21">
        <v>0</v>
      </c>
      <c r="BA36" s="21">
        <v>0</v>
      </c>
      <c r="BB36" s="21">
        <v>0</v>
      </c>
      <c r="BC36" s="21">
        <v>0</v>
      </c>
      <c r="BD36" s="21">
        <v>0</v>
      </c>
      <c r="BE36" s="21">
        <v>0</v>
      </c>
      <c r="BF36" s="21">
        <v>0</v>
      </c>
      <c r="BG36" s="21">
        <v>0</v>
      </c>
      <c r="BH36" s="21">
        <v>0</v>
      </c>
      <c r="BI36" s="21">
        <v>0</v>
      </c>
      <c r="BJ36" s="21">
        <v>0</v>
      </c>
      <c r="BK36" s="21">
        <v>0</v>
      </c>
      <c r="BL36" s="21">
        <v>0</v>
      </c>
      <c r="BM36" s="21">
        <v>0</v>
      </c>
      <c r="BN36" s="21">
        <v>0</v>
      </c>
      <c r="BO36" s="21">
        <v>0</v>
      </c>
      <c r="BP36" s="21">
        <v>0</v>
      </c>
      <c r="BQ36" s="21">
        <v>0</v>
      </c>
      <c r="BR36" s="21">
        <v>0</v>
      </c>
      <c r="BS36" s="21">
        <v>0</v>
      </c>
      <c r="BT36" s="21">
        <v>0</v>
      </c>
      <c r="BU36" s="21">
        <v>0</v>
      </c>
      <c r="BV36" s="21">
        <v>0</v>
      </c>
      <c r="BW36" s="21">
        <v>0</v>
      </c>
      <c r="BX36" s="21">
        <v>0</v>
      </c>
      <c r="BY36" s="21">
        <v>0</v>
      </c>
      <c r="BZ36" s="21">
        <v>0</v>
      </c>
      <c r="CA36" s="21">
        <v>0</v>
      </c>
      <c r="CB36" s="21">
        <v>0</v>
      </c>
      <c r="CC36" s="21">
        <v>0</v>
      </c>
      <c r="CD36" s="21">
        <v>0</v>
      </c>
      <c r="CE36" s="21">
        <v>0</v>
      </c>
      <c r="CF36" s="21">
        <v>0</v>
      </c>
      <c r="CG36" s="21">
        <v>0</v>
      </c>
      <c r="CH36" s="21">
        <v>0</v>
      </c>
      <c r="CI36" s="22">
        <v>0</v>
      </c>
      <c r="CJ36" s="21">
        <v>0</v>
      </c>
      <c r="CK36" s="21">
        <v>0</v>
      </c>
      <c r="CL36" s="22">
        <v>0</v>
      </c>
      <c r="CM36" s="21">
        <v>0</v>
      </c>
      <c r="CN36" s="21">
        <v>0</v>
      </c>
      <c r="CO36" s="22">
        <v>0</v>
      </c>
      <c r="CP36" s="21">
        <v>0</v>
      </c>
      <c r="CQ36" s="21">
        <v>0</v>
      </c>
      <c r="CR36" s="21">
        <v>0</v>
      </c>
      <c r="CS36" s="21">
        <v>0</v>
      </c>
      <c r="CT36" s="21">
        <v>0</v>
      </c>
      <c r="CU36" s="21">
        <v>0</v>
      </c>
      <c r="CV36" s="21">
        <v>0</v>
      </c>
      <c r="CW36" s="21">
        <v>0</v>
      </c>
      <c r="CX36" s="21">
        <v>0</v>
      </c>
      <c r="CY36" s="21">
        <v>0</v>
      </c>
      <c r="CZ36" s="21">
        <v>0</v>
      </c>
      <c r="DA36" s="21">
        <v>0</v>
      </c>
      <c r="DB36" s="21">
        <v>0</v>
      </c>
      <c r="DC36" s="21">
        <v>0</v>
      </c>
      <c r="DD36" s="21">
        <v>0</v>
      </c>
      <c r="DE36" s="21">
        <v>0</v>
      </c>
      <c r="DF36" s="21">
        <v>0</v>
      </c>
      <c r="DG36" s="21">
        <v>0</v>
      </c>
      <c r="DH36" s="21">
        <v>0</v>
      </c>
      <c r="DI36" s="21">
        <v>0</v>
      </c>
      <c r="DJ36" s="21">
        <v>0</v>
      </c>
      <c r="DK36" s="21">
        <v>0</v>
      </c>
      <c r="DL36" s="21">
        <v>0</v>
      </c>
      <c r="DM36" s="21">
        <v>0</v>
      </c>
      <c r="DN36" s="21">
        <v>0</v>
      </c>
      <c r="DO36" s="21">
        <v>0</v>
      </c>
      <c r="DP36" s="21">
        <v>0</v>
      </c>
      <c r="DQ36" s="21">
        <v>0</v>
      </c>
      <c r="DR36" s="21">
        <v>0</v>
      </c>
      <c r="DS36" s="21">
        <v>0</v>
      </c>
      <c r="DT36" s="21">
        <v>0</v>
      </c>
      <c r="DU36" s="21">
        <v>0</v>
      </c>
      <c r="DV36" s="21">
        <v>0</v>
      </c>
      <c r="DW36" s="16"/>
      <c r="DX36" s="16"/>
      <c r="DY36" s="16"/>
      <c r="DZ36" s="16"/>
      <c r="EA36" s="16"/>
      <c r="EB36" s="16"/>
      <c r="EC36" s="16"/>
      <c r="ED36" s="16"/>
      <c r="EE36" s="16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  <c r="EY36" s="16"/>
      <c r="EZ36" s="16"/>
      <c r="FA36" s="16"/>
      <c r="FB36" s="16"/>
      <c r="FC36" s="16"/>
      <c r="FD36" s="16"/>
      <c r="FE36" s="16"/>
      <c r="FF36" s="16"/>
      <c r="FG36" s="16"/>
      <c r="FH36" s="16"/>
      <c r="FI36" s="16"/>
      <c r="FJ36" s="16"/>
      <c r="FK36" s="16"/>
      <c r="FL36" s="16"/>
      <c r="FM36" s="16"/>
      <c r="FN36" s="16"/>
      <c r="FO36" s="16"/>
      <c r="FP36" s="16"/>
      <c r="FQ36" s="16"/>
      <c r="FR36" s="16"/>
      <c r="FS36" s="16"/>
      <c r="FT36" s="16"/>
      <c r="FU36" s="16"/>
      <c r="FV36" s="16"/>
      <c r="FW36" s="16"/>
      <c r="FX36" s="16"/>
      <c r="FY36" s="16"/>
      <c r="FZ36" s="16"/>
      <c r="GA36" s="16"/>
      <c r="GB36" s="16"/>
      <c r="GC36" s="16"/>
      <c r="GD36" s="16"/>
      <c r="GE36" s="16"/>
      <c r="GF36" s="16"/>
      <c r="GG36" s="16"/>
      <c r="GH36" s="16"/>
      <c r="GI36" s="16"/>
      <c r="GJ36" s="16"/>
      <c r="GK36" s="16"/>
      <c r="GL36" s="16"/>
      <c r="GM36" s="16"/>
      <c r="GN36" s="16"/>
      <c r="GO36" s="16"/>
      <c r="GP36" s="16"/>
      <c r="GQ36" s="16"/>
      <c r="GR36" s="16"/>
      <c r="GS36" s="16"/>
      <c r="GT36" s="16"/>
      <c r="GU36" s="16"/>
      <c r="GV36" s="16"/>
      <c r="GW36" s="16"/>
      <c r="GX36" s="16"/>
      <c r="GY36" s="16"/>
      <c r="GZ36" s="16"/>
      <c r="HA36" s="16"/>
      <c r="HB36" s="16"/>
      <c r="HC36" s="16"/>
      <c r="HD36" s="16"/>
      <c r="HE36" s="16"/>
      <c r="HF36" s="16"/>
      <c r="HG36" s="16"/>
      <c r="HH36" s="16"/>
      <c r="HI36" s="16"/>
      <c r="HJ36" s="16"/>
      <c r="HK36" s="16"/>
      <c r="HL36" s="16"/>
      <c r="HM36" s="16"/>
      <c r="HN36" s="16"/>
      <c r="HO36" s="16"/>
      <c r="HP36" s="16"/>
      <c r="HQ36" s="16"/>
      <c r="HR36" s="16"/>
      <c r="HS36" s="16"/>
      <c r="HT36" s="16"/>
      <c r="HU36" s="16"/>
      <c r="HV36" s="16"/>
      <c r="HW36" s="16"/>
      <c r="HX36" s="16"/>
      <c r="HY36" s="16"/>
      <c r="HZ36" s="16"/>
      <c r="IA36" s="16"/>
    </row>
    <row r="37" spans="1:235" ht="12.75" customHeight="1" x14ac:dyDescent="0.2">
      <c r="A37" s="67" t="s">
        <v>174</v>
      </c>
      <c r="B37" s="20">
        <v>1043</v>
      </c>
      <c r="C37" s="68" t="s">
        <v>144</v>
      </c>
      <c r="D37" s="22">
        <v>0</v>
      </c>
      <c r="E37" s="21">
        <v>0</v>
      </c>
      <c r="F37" s="21">
        <v>0</v>
      </c>
      <c r="G37" s="21">
        <v>0</v>
      </c>
      <c r="H37" s="21">
        <v>0</v>
      </c>
      <c r="I37" s="21">
        <v>160221.79</v>
      </c>
      <c r="J37" s="21">
        <v>0</v>
      </c>
      <c r="K37" s="21">
        <v>0</v>
      </c>
      <c r="L37" s="21">
        <v>0</v>
      </c>
      <c r="M37" s="21">
        <v>0</v>
      </c>
      <c r="N37" s="21">
        <v>0</v>
      </c>
      <c r="O37" s="21">
        <v>0</v>
      </c>
      <c r="P37" s="21">
        <v>0</v>
      </c>
      <c r="Q37" s="21">
        <v>0</v>
      </c>
      <c r="R37" s="21">
        <v>0</v>
      </c>
      <c r="S37" s="21">
        <v>0</v>
      </c>
      <c r="T37" s="21">
        <v>6632.33</v>
      </c>
      <c r="U37" s="21">
        <v>0</v>
      </c>
      <c r="V37" s="21">
        <v>1406</v>
      </c>
      <c r="W37" s="21">
        <v>0</v>
      </c>
      <c r="X37" s="21">
        <v>0</v>
      </c>
      <c r="Y37" s="21">
        <v>0</v>
      </c>
      <c r="Z37" s="21">
        <v>14527.61</v>
      </c>
      <c r="AA37" s="21">
        <v>0</v>
      </c>
      <c r="AB37" s="21">
        <v>0</v>
      </c>
      <c r="AC37" s="21">
        <v>0</v>
      </c>
      <c r="AD37" s="21">
        <v>0</v>
      </c>
      <c r="AE37" s="21">
        <v>0</v>
      </c>
      <c r="AF37" s="21">
        <v>0</v>
      </c>
      <c r="AG37" s="21">
        <v>0</v>
      </c>
      <c r="AH37" s="21">
        <v>0</v>
      </c>
      <c r="AI37" s="21">
        <v>0</v>
      </c>
      <c r="AJ37" s="21">
        <v>0</v>
      </c>
      <c r="AK37" s="21">
        <v>0</v>
      </c>
      <c r="AL37" s="21">
        <v>0</v>
      </c>
      <c r="AM37" s="21">
        <v>0</v>
      </c>
      <c r="AN37" s="21">
        <v>0</v>
      </c>
      <c r="AO37" s="21">
        <v>0</v>
      </c>
      <c r="AP37" s="21">
        <v>0</v>
      </c>
      <c r="AQ37" s="21">
        <v>0</v>
      </c>
      <c r="AR37" s="21">
        <v>0</v>
      </c>
      <c r="AS37" s="21">
        <v>0</v>
      </c>
      <c r="AT37" s="21">
        <v>0</v>
      </c>
      <c r="AU37" s="21">
        <v>0</v>
      </c>
      <c r="AV37" s="21">
        <v>0</v>
      </c>
      <c r="AW37" s="21">
        <v>0</v>
      </c>
      <c r="AX37" s="21">
        <v>0</v>
      </c>
      <c r="AY37" s="21">
        <v>0</v>
      </c>
      <c r="AZ37" s="21">
        <v>0</v>
      </c>
      <c r="BA37" s="21">
        <v>0</v>
      </c>
      <c r="BB37" s="21">
        <v>0</v>
      </c>
      <c r="BC37" s="21">
        <v>0</v>
      </c>
      <c r="BD37" s="21">
        <v>672.14</v>
      </c>
      <c r="BE37" s="21">
        <v>0</v>
      </c>
      <c r="BF37" s="21">
        <v>0</v>
      </c>
      <c r="BG37" s="21">
        <v>0</v>
      </c>
      <c r="BH37" s="21">
        <v>0</v>
      </c>
      <c r="BI37" s="21">
        <v>0</v>
      </c>
      <c r="BJ37" s="21">
        <v>0</v>
      </c>
      <c r="BK37" s="21">
        <v>0</v>
      </c>
      <c r="BL37" s="21">
        <v>0</v>
      </c>
      <c r="BM37" s="21">
        <v>0</v>
      </c>
      <c r="BN37" s="21">
        <v>35.369999999999997</v>
      </c>
      <c r="BO37" s="21">
        <v>0</v>
      </c>
      <c r="BP37" s="21">
        <v>0</v>
      </c>
      <c r="BQ37" s="21">
        <v>0</v>
      </c>
      <c r="BR37" s="21">
        <v>0</v>
      </c>
      <c r="BS37" s="21">
        <v>0</v>
      </c>
      <c r="BT37" s="21">
        <v>0</v>
      </c>
      <c r="BU37" s="21">
        <v>0</v>
      </c>
      <c r="BV37" s="21">
        <v>0</v>
      </c>
      <c r="BW37" s="21">
        <v>0</v>
      </c>
      <c r="BX37" s="21">
        <v>0</v>
      </c>
      <c r="BY37" s="21">
        <v>0</v>
      </c>
      <c r="BZ37" s="21">
        <v>0</v>
      </c>
      <c r="CA37" s="21">
        <v>0</v>
      </c>
      <c r="CB37" s="21">
        <v>0</v>
      </c>
      <c r="CC37" s="21">
        <v>0</v>
      </c>
      <c r="CD37" s="21">
        <v>864838.14999999804</v>
      </c>
      <c r="CE37" s="21">
        <v>0</v>
      </c>
      <c r="CF37" s="21">
        <v>0</v>
      </c>
      <c r="CG37" s="21">
        <v>0</v>
      </c>
      <c r="CH37" s="21">
        <v>0</v>
      </c>
      <c r="CI37" s="22">
        <v>23.01</v>
      </c>
      <c r="CJ37" s="21">
        <v>0</v>
      </c>
      <c r="CK37" s="21">
        <v>0</v>
      </c>
      <c r="CL37" s="22">
        <v>0</v>
      </c>
      <c r="CM37" s="21">
        <v>0</v>
      </c>
      <c r="CN37" s="21">
        <v>0</v>
      </c>
      <c r="CO37" s="22">
        <v>23.01</v>
      </c>
      <c r="CP37" s="21">
        <v>0</v>
      </c>
      <c r="CQ37" s="21">
        <v>23.01</v>
      </c>
      <c r="CR37" s="21">
        <v>5830.54</v>
      </c>
      <c r="CS37" s="21">
        <v>0</v>
      </c>
      <c r="CT37" s="21">
        <v>0</v>
      </c>
      <c r="CU37" s="21">
        <v>0</v>
      </c>
      <c r="CV37" s="21">
        <v>0</v>
      </c>
      <c r="CW37" s="21">
        <v>0</v>
      </c>
      <c r="CX37" s="21">
        <v>0</v>
      </c>
      <c r="CY37" s="21">
        <v>0</v>
      </c>
      <c r="CZ37" s="21">
        <v>0</v>
      </c>
      <c r="DA37" s="21">
        <v>0</v>
      </c>
      <c r="DB37" s="21">
        <v>0</v>
      </c>
      <c r="DC37" s="21">
        <v>0</v>
      </c>
      <c r="DD37" s="21">
        <v>0</v>
      </c>
      <c r="DE37" s="21">
        <v>0</v>
      </c>
      <c r="DF37" s="21">
        <v>0</v>
      </c>
      <c r="DG37" s="21">
        <v>0</v>
      </c>
      <c r="DH37" s="21">
        <v>0</v>
      </c>
      <c r="DI37" s="21">
        <v>0</v>
      </c>
      <c r="DJ37" s="21">
        <v>0</v>
      </c>
      <c r="DK37" s="21">
        <v>0</v>
      </c>
      <c r="DL37" s="21">
        <v>0</v>
      </c>
      <c r="DM37" s="21">
        <v>0</v>
      </c>
      <c r="DN37" s="21">
        <v>0</v>
      </c>
      <c r="DO37" s="21">
        <v>0</v>
      </c>
      <c r="DP37" s="21">
        <v>0</v>
      </c>
      <c r="DQ37" s="21">
        <v>0</v>
      </c>
      <c r="DR37" s="21">
        <v>0</v>
      </c>
      <c r="DS37" s="21">
        <v>0</v>
      </c>
      <c r="DT37" s="21">
        <v>0</v>
      </c>
      <c r="DU37" s="21">
        <v>0</v>
      </c>
      <c r="DV37" s="21">
        <v>1054186.9399999981</v>
      </c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16"/>
      <c r="FH37" s="16"/>
      <c r="FI37" s="16"/>
      <c r="FJ37" s="16"/>
      <c r="FK37" s="16"/>
      <c r="FL37" s="16"/>
      <c r="FM37" s="16"/>
      <c r="FN37" s="16"/>
      <c r="FO37" s="16"/>
      <c r="FP37" s="16"/>
      <c r="FQ37" s="16"/>
      <c r="FR37" s="16"/>
      <c r="FS37" s="16"/>
      <c r="FT37" s="16"/>
      <c r="FU37" s="16"/>
      <c r="FV37" s="16"/>
      <c r="FW37" s="16"/>
      <c r="FX37" s="16"/>
      <c r="FY37" s="16"/>
      <c r="FZ37" s="16"/>
      <c r="GA37" s="16"/>
      <c r="GB37" s="16"/>
      <c r="GC37" s="16"/>
      <c r="GD37" s="16"/>
      <c r="GE37" s="16"/>
      <c r="GF37" s="16"/>
      <c r="GG37" s="16"/>
      <c r="GH37" s="16"/>
      <c r="GI37" s="16"/>
      <c r="GJ37" s="16"/>
      <c r="GK37" s="16"/>
      <c r="GL37" s="16"/>
      <c r="GM37" s="16"/>
      <c r="GN37" s="16"/>
      <c r="GO37" s="16"/>
      <c r="GP37" s="16"/>
      <c r="GQ37" s="16"/>
      <c r="GR37" s="16"/>
      <c r="GS37" s="16"/>
      <c r="GT37" s="16"/>
      <c r="GU37" s="16"/>
      <c r="GV37" s="16"/>
      <c r="GW37" s="16"/>
      <c r="GX37" s="16"/>
      <c r="GY37" s="16"/>
      <c r="GZ37" s="16"/>
      <c r="HA37" s="16"/>
      <c r="HB37" s="16"/>
      <c r="HC37" s="16"/>
      <c r="HD37" s="16"/>
      <c r="HE37" s="16"/>
      <c r="HF37" s="16"/>
      <c r="HG37" s="16"/>
      <c r="HH37" s="16"/>
      <c r="HI37" s="16"/>
      <c r="HJ37" s="16"/>
      <c r="HK37" s="16"/>
      <c r="HL37" s="16"/>
      <c r="HM37" s="16"/>
      <c r="HN37" s="16"/>
      <c r="HO37" s="16"/>
      <c r="HP37" s="16"/>
      <c r="HQ37" s="16"/>
      <c r="HR37" s="16"/>
      <c r="HS37" s="16"/>
      <c r="HT37" s="16"/>
      <c r="HU37" s="16"/>
      <c r="HV37" s="16"/>
      <c r="HW37" s="16"/>
      <c r="HX37" s="16"/>
      <c r="HY37" s="16"/>
      <c r="HZ37" s="16"/>
      <c r="IA37" s="16"/>
    </row>
    <row r="38" spans="1:235" ht="12.75" customHeight="1" x14ac:dyDescent="0.2">
      <c r="A38" s="67" t="s">
        <v>175</v>
      </c>
      <c r="B38" s="20">
        <v>1044</v>
      </c>
      <c r="C38" s="68" t="s">
        <v>144</v>
      </c>
      <c r="D38" s="22">
        <v>0</v>
      </c>
      <c r="E38" s="21">
        <v>0</v>
      </c>
      <c r="F38" s="21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>
        <v>0</v>
      </c>
      <c r="P38" s="21">
        <v>0</v>
      </c>
      <c r="Q38" s="21">
        <v>0</v>
      </c>
      <c r="R38" s="21">
        <v>0</v>
      </c>
      <c r="S38" s="21">
        <v>0</v>
      </c>
      <c r="T38" s="21">
        <v>0</v>
      </c>
      <c r="U38" s="21">
        <v>0</v>
      </c>
      <c r="V38" s="21">
        <v>0</v>
      </c>
      <c r="W38" s="21">
        <v>0</v>
      </c>
      <c r="X38" s="21">
        <v>0</v>
      </c>
      <c r="Y38" s="21">
        <v>0</v>
      </c>
      <c r="Z38" s="21">
        <v>0</v>
      </c>
      <c r="AA38" s="21">
        <v>0</v>
      </c>
      <c r="AB38" s="21">
        <v>0</v>
      </c>
      <c r="AC38" s="21">
        <v>0</v>
      </c>
      <c r="AD38" s="21">
        <v>0</v>
      </c>
      <c r="AE38" s="21">
        <v>0</v>
      </c>
      <c r="AF38" s="21">
        <v>0</v>
      </c>
      <c r="AG38" s="21">
        <v>0</v>
      </c>
      <c r="AH38" s="21">
        <v>0</v>
      </c>
      <c r="AI38" s="21">
        <v>0</v>
      </c>
      <c r="AJ38" s="21">
        <v>0</v>
      </c>
      <c r="AK38" s="21">
        <v>0</v>
      </c>
      <c r="AL38" s="21">
        <v>0</v>
      </c>
      <c r="AM38" s="21">
        <v>0</v>
      </c>
      <c r="AN38" s="21">
        <v>0</v>
      </c>
      <c r="AO38" s="21">
        <v>0</v>
      </c>
      <c r="AP38" s="21">
        <v>0</v>
      </c>
      <c r="AQ38" s="21">
        <v>0</v>
      </c>
      <c r="AR38" s="21">
        <v>0</v>
      </c>
      <c r="AS38" s="21">
        <v>0</v>
      </c>
      <c r="AT38" s="21">
        <v>0</v>
      </c>
      <c r="AU38" s="21">
        <v>0</v>
      </c>
      <c r="AV38" s="21">
        <v>0</v>
      </c>
      <c r="AW38" s="21">
        <v>0</v>
      </c>
      <c r="AX38" s="21">
        <v>0</v>
      </c>
      <c r="AY38" s="21">
        <v>0</v>
      </c>
      <c r="AZ38" s="21">
        <v>0</v>
      </c>
      <c r="BA38" s="21">
        <v>0</v>
      </c>
      <c r="BB38" s="21">
        <v>0</v>
      </c>
      <c r="BC38" s="21">
        <v>0</v>
      </c>
      <c r="BD38" s="21">
        <v>0</v>
      </c>
      <c r="BE38" s="21">
        <v>0</v>
      </c>
      <c r="BF38" s="21">
        <v>0</v>
      </c>
      <c r="BG38" s="21">
        <v>0</v>
      </c>
      <c r="BH38" s="21">
        <v>0</v>
      </c>
      <c r="BI38" s="21">
        <v>0</v>
      </c>
      <c r="BJ38" s="21">
        <v>0</v>
      </c>
      <c r="BK38" s="21">
        <v>0</v>
      </c>
      <c r="BL38" s="21">
        <v>0</v>
      </c>
      <c r="BM38" s="21">
        <v>0</v>
      </c>
      <c r="BN38" s="21">
        <v>0</v>
      </c>
      <c r="BO38" s="21">
        <v>0</v>
      </c>
      <c r="BP38" s="21">
        <v>0</v>
      </c>
      <c r="BQ38" s="21">
        <v>0</v>
      </c>
      <c r="BR38" s="21">
        <v>0</v>
      </c>
      <c r="BS38" s="21">
        <v>0</v>
      </c>
      <c r="BT38" s="21">
        <v>0</v>
      </c>
      <c r="BU38" s="21">
        <v>0</v>
      </c>
      <c r="BV38" s="21">
        <v>0</v>
      </c>
      <c r="BW38" s="21">
        <v>0</v>
      </c>
      <c r="BX38" s="21">
        <v>0</v>
      </c>
      <c r="BY38" s="21">
        <v>0</v>
      </c>
      <c r="BZ38" s="21">
        <v>0</v>
      </c>
      <c r="CA38" s="21">
        <v>0</v>
      </c>
      <c r="CB38" s="21">
        <v>0</v>
      </c>
      <c r="CC38" s="21">
        <v>0</v>
      </c>
      <c r="CD38" s="21">
        <v>0</v>
      </c>
      <c r="CE38" s="21">
        <v>0</v>
      </c>
      <c r="CF38" s="21">
        <v>0</v>
      </c>
      <c r="CG38" s="21">
        <v>0</v>
      </c>
      <c r="CH38" s="21">
        <v>0</v>
      </c>
      <c r="CI38" s="22">
        <v>0</v>
      </c>
      <c r="CJ38" s="21">
        <v>0</v>
      </c>
      <c r="CK38" s="21">
        <v>0</v>
      </c>
      <c r="CL38" s="22">
        <v>0</v>
      </c>
      <c r="CM38" s="21">
        <v>0</v>
      </c>
      <c r="CN38" s="21">
        <v>0</v>
      </c>
      <c r="CO38" s="22">
        <v>0</v>
      </c>
      <c r="CP38" s="21">
        <v>0</v>
      </c>
      <c r="CQ38" s="21">
        <v>0</v>
      </c>
      <c r="CR38" s="21">
        <v>0</v>
      </c>
      <c r="CS38" s="21">
        <v>0</v>
      </c>
      <c r="CT38" s="21">
        <v>0</v>
      </c>
      <c r="CU38" s="21">
        <v>0</v>
      </c>
      <c r="CV38" s="21">
        <v>0</v>
      </c>
      <c r="CW38" s="21">
        <v>0</v>
      </c>
      <c r="CX38" s="21">
        <v>0</v>
      </c>
      <c r="CY38" s="21">
        <v>0</v>
      </c>
      <c r="CZ38" s="21">
        <v>0</v>
      </c>
      <c r="DA38" s="21">
        <v>0</v>
      </c>
      <c r="DB38" s="21">
        <v>0</v>
      </c>
      <c r="DC38" s="21">
        <v>0</v>
      </c>
      <c r="DD38" s="21">
        <v>0</v>
      </c>
      <c r="DE38" s="21">
        <v>0</v>
      </c>
      <c r="DF38" s="21">
        <v>0</v>
      </c>
      <c r="DG38" s="21">
        <v>0</v>
      </c>
      <c r="DH38" s="21">
        <v>0</v>
      </c>
      <c r="DI38" s="21">
        <v>0</v>
      </c>
      <c r="DJ38" s="21">
        <v>0</v>
      </c>
      <c r="DK38" s="21">
        <v>0</v>
      </c>
      <c r="DL38" s="21">
        <v>0</v>
      </c>
      <c r="DM38" s="21">
        <v>0</v>
      </c>
      <c r="DN38" s="21">
        <v>0</v>
      </c>
      <c r="DO38" s="21">
        <v>0</v>
      </c>
      <c r="DP38" s="21">
        <v>0</v>
      </c>
      <c r="DQ38" s="21">
        <v>0</v>
      </c>
      <c r="DR38" s="21">
        <v>0</v>
      </c>
      <c r="DS38" s="21">
        <v>0</v>
      </c>
      <c r="DT38" s="21">
        <v>0</v>
      </c>
      <c r="DU38" s="21">
        <v>0</v>
      </c>
      <c r="DV38" s="21">
        <v>0</v>
      </c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  <c r="GC38" s="16"/>
      <c r="GD38" s="16"/>
      <c r="GE38" s="16"/>
      <c r="GF38" s="16"/>
      <c r="GG38" s="16"/>
      <c r="GH38" s="16"/>
      <c r="GI38" s="16"/>
      <c r="GJ38" s="16"/>
      <c r="GK38" s="16"/>
      <c r="GL38" s="16"/>
      <c r="GM38" s="16"/>
      <c r="GN38" s="16"/>
      <c r="GO38" s="16"/>
      <c r="GP38" s="16"/>
      <c r="GQ38" s="16"/>
      <c r="GR38" s="16"/>
      <c r="GS38" s="16"/>
      <c r="GT38" s="16"/>
      <c r="GU38" s="16"/>
      <c r="GV38" s="16"/>
      <c r="GW38" s="16"/>
      <c r="GX38" s="16"/>
      <c r="GY38" s="16"/>
      <c r="GZ38" s="16"/>
      <c r="HA38" s="16"/>
      <c r="HB38" s="16"/>
      <c r="HC38" s="16"/>
      <c r="HD38" s="16"/>
      <c r="HE38" s="16"/>
      <c r="HF38" s="16"/>
      <c r="HG38" s="16"/>
      <c r="HH38" s="16"/>
      <c r="HI38" s="16"/>
      <c r="HJ38" s="16"/>
      <c r="HK38" s="16"/>
      <c r="HL38" s="16"/>
      <c r="HM38" s="16"/>
      <c r="HN38" s="16"/>
      <c r="HO38" s="16"/>
      <c r="HP38" s="16"/>
      <c r="HQ38" s="16"/>
      <c r="HR38" s="16"/>
      <c r="HS38" s="16"/>
      <c r="HT38" s="16"/>
      <c r="HU38" s="16"/>
      <c r="HV38" s="16"/>
      <c r="HW38" s="16"/>
      <c r="HX38" s="16"/>
      <c r="HY38" s="16"/>
      <c r="HZ38" s="16"/>
      <c r="IA38" s="16"/>
    </row>
    <row r="39" spans="1:235" ht="12.75" customHeight="1" x14ac:dyDescent="0.2">
      <c r="A39" s="67" t="s">
        <v>176</v>
      </c>
      <c r="B39" s="20">
        <v>1045</v>
      </c>
      <c r="C39" s="68" t="s">
        <v>144</v>
      </c>
      <c r="D39" s="22">
        <v>0</v>
      </c>
      <c r="E39" s="21">
        <v>0</v>
      </c>
      <c r="F39" s="21">
        <v>0</v>
      </c>
      <c r="G39" s="21">
        <v>0</v>
      </c>
      <c r="H39" s="21">
        <v>0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>
        <v>0</v>
      </c>
      <c r="P39" s="21">
        <v>0</v>
      </c>
      <c r="Q39" s="21">
        <v>0</v>
      </c>
      <c r="R39" s="21">
        <v>0</v>
      </c>
      <c r="S39" s="21">
        <v>0</v>
      </c>
      <c r="T39" s="21">
        <v>0</v>
      </c>
      <c r="U39" s="21">
        <v>0</v>
      </c>
      <c r="V39" s="21">
        <v>0</v>
      </c>
      <c r="W39" s="21">
        <v>0</v>
      </c>
      <c r="X39" s="21">
        <v>0</v>
      </c>
      <c r="Y39" s="21">
        <v>0</v>
      </c>
      <c r="Z39" s="21">
        <v>0</v>
      </c>
      <c r="AA39" s="21">
        <v>0</v>
      </c>
      <c r="AB39" s="21">
        <v>0</v>
      </c>
      <c r="AC39" s="21">
        <v>0</v>
      </c>
      <c r="AD39" s="21">
        <v>0</v>
      </c>
      <c r="AE39" s="21">
        <v>0</v>
      </c>
      <c r="AF39" s="21">
        <v>0</v>
      </c>
      <c r="AG39" s="21">
        <v>0</v>
      </c>
      <c r="AH39" s="21">
        <v>0</v>
      </c>
      <c r="AI39" s="21">
        <v>0</v>
      </c>
      <c r="AJ39" s="21">
        <v>0</v>
      </c>
      <c r="AK39" s="21">
        <v>0</v>
      </c>
      <c r="AL39" s="21">
        <v>0</v>
      </c>
      <c r="AM39" s="21">
        <v>0</v>
      </c>
      <c r="AN39" s="21">
        <v>0</v>
      </c>
      <c r="AO39" s="21">
        <v>0</v>
      </c>
      <c r="AP39" s="21">
        <v>0</v>
      </c>
      <c r="AQ39" s="21">
        <v>0</v>
      </c>
      <c r="AR39" s="21">
        <v>0</v>
      </c>
      <c r="AS39" s="21">
        <v>0</v>
      </c>
      <c r="AT39" s="21">
        <v>0</v>
      </c>
      <c r="AU39" s="21">
        <v>0</v>
      </c>
      <c r="AV39" s="21">
        <v>0</v>
      </c>
      <c r="AW39" s="21">
        <v>0</v>
      </c>
      <c r="AX39" s="21">
        <v>0</v>
      </c>
      <c r="AY39" s="21">
        <v>0</v>
      </c>
      <c r="AZ39" s="21">
        <v>0</v>
      </c>
      <c r="BA39" s="21">
        <v>0</v>
      </c>
      <c r="BB39" s="21">
        <v>0</v>
      </c>
      <c r="BC39" s="21">
        <v>0</v>
      </c>
      <c r="BD39" s="21">
        <v>0</v>
      </c>
      <c r="BE39" s="21">
        <v>0</v>
      </c>
      <c r="BF39" s="21">
        <v>0</v>
      </c>
      <c r="BG39" s="21">
        <v>0</v>
      </c>
      <c r="BH39" s="21">
        <v>0</v>
      </c>
      <c r="BI39" s="21">
        <v>0</v>
      </c>
      <c r="BJ39" s="21">
        <v>0</v>
      </c>
      <c r="BK39" s="21">
        <v>0</v>
      </c>
      <c r="BL39" s="21">
        <v>0</v>
      </c>
      <c r="BM39" s="21">
        <v>0</v>
      </c>
      <c r="BN39" s="21">
        <v>0</v>
      </c>
      <c r="BO39" s="21">
        <v>0</v>
      </c>
      <c r="BP39" s="21">
        <v>0</v>
      </c>
      <c r="BQ39" s="21">
        <v>0</v>
      </c>
      <c r="BR39" s="21">
        <v>0</v>
      </c>
      <c r="BS39" s="21">
        <v>0</v>
      </c>
      <c r="BT39" s="21">
        <v>0</v>
      </c>
      <c r="BU39" s="21">
        <v>0</v>
      </c>
      <c r="BV39" s="21">
        <v>0</v>
      </c>
      <c r="BW39" s="21">
        <v>0</v>
      </c>
      <c r="BX39" s="21">
        <v>0</v>
      </c>
      <c r="BY39" s="21">
        <v>0</v>
      </c>
      <c r="BZ39" s="21">
        <v>0</v>
      </c>
      <c r="CA39" s="21">
        <v>0</v>
      </c>
      <c r="CB39" s="21">
        <v>0</v>
      </c>
      <c r="CC39" s="21">
        <v>0</v>
      </c>
      <c r="CD39" s="21">
        <v>0</v>
      </c>
      <c r="CE39" s="21">
        <v>0</v>
      </c>
      <c r="CF39" s="21">
        <v>0</v>
      </c>
      <c r="CG39" s="21">
        <v>0</v>
      </c>
      <c r="CH39" s="21">
        <v>0</v>
      </c>
      <c r="CI39" s="22">
        <v>0</v>
      </c>
      <c r="CJ39" s="21">
        <v>0</v>
      </c>
      <c r="CK39" s="21">
        <v>0</v>
      </c>
      <c r="CL39" s="22">
        <v>0</v>
      </c>
      <c r="CM39" s="21">
        <v>0</v>
      </c>
      <c r="CN39" s="21">
        <v>0</v>
      </c>
      <c r="CO39" s="22">
        <v>0</v>
      </c>
      <c r="CP39" s="21">
        <v>0</v>
      </c>
      <c r="CQ39" s="21">
        <v>0</v>
      </c>
      <c r="CR39" s="21">
        <v>0</v>
      </c>
      <c r="CS39" s="21">
        <v>0</v>
      </c>
      <c r="CT39" s="21">
        <v>0</v>
      </c>
      <c r="CU39" s="21">
        <v>0</v>
      </c>
      <c r="CV39" s="21">
        <v>0</v>
      </c>
      <c r="CW39" s="21">
        <v>0</v>
      </c>
      <c r="CX39" s="21">
        <v>0</v>
      </c>
      <c r="CY39" s="21">
        <v>0</v>
      </c>
      <c r="CZ39" s="21">
        <v>0</v>
      </c>
      <c r="DA39" s="21">
        <v>0</v>
      </c>
      <c r="DB39" s="21">
        <v>0</v>
      </c>
      <c r="DC39" s="21">
        <v>0</v>
      </c>
      <c r="DD39" s="21">
        <v>0</v>
      </c>
      <c r="DE39" s="21">
        <v>0</v>
      </c>
      <c r="DF39" s="21">
        <v>0</v>
      </c>
      <c r="DG39" s="21">
        <v>0</v>
      </c>
      <c r="DH39" s="21">
        <v>0</v>
      </c>
      <c r="DI39" s="21">
        <v>0</v>
      </c>
      <c r="DJ39" s="21">
        <v>0</v>
      </c>
      <c r="DK39" s="21">
        <v>0</v>
      </c>
      <c r="DL39" s="21">
        <v>0</v>
      </c>
      <c r="DM39" s="21">
        <v>0</v>
      </c>
      <c r="DN39" s="21">
        <v>0</v>
      </c>
      <c r="DO39" s="21">
        <v>0</v>
      </c>
      <c r="DP39" s="21">
        <v>0</v>
      </c>
      <c r="DQ39" s="21">
        <v>0</v>
      </c>
      <c r="DR39" s="21">
        <v>0</v>
      </c>
      <c r="DS39" s="21">
        <v>0</v>
      </c>
      <c r="DT39" s="21">
        <v>0</v>
      </c>
      <c r="DU39" s="21">
        <v>0</v>
      </c>
      <c r="DV39" s="21">
        <v>0</v>
      </c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  <c r="EJ39" s="16"/>
      <c r="EK39" s="16"/>
      <c r="EL39" s="16"/>
      <c r="EM39" s="16"/>
      <c r="EN39" s="16"/>
      <c r="EO39" s="16"/>
      <c r="EP39" s="16"/>
      <c r="EQ39" s="16"/>
      <c r="ER39" s="16"/>
      <c r="ES39" s="16"/>
      <c r="ET39" s="16"/>
      <c r="EU39" s="16"/>
      <c r="EV39" s="16"/>
      <c r="EW39" s="16"/>
      <c r="EX39" s="16"/>
      <c r="EY39" s="16"/>
      <c r="EZ39" s="16"/>
      <c r="FA39" s="16"/>
      <c r="FB39" s="16"/>
      <c r="FC39" s="16"/>
      <c r="FD39" s="16"/>
      <c r="FE39" s="16"/>
      <c r="FF39" s="16"/>
      <c r="FG39" s="16"/>
      <c r="FH39" s="16"/>
      <c r="FI39" s="16"/>
      <c r="FJ39" s="16"/>
      <c r="FK39" s="16"/>
      <c r="FL39" s="16"/>
      <c r="FM39" s="16"/>
      <c r="FN39" s="16"/>
      <c r="FO39" s="16"/>
      <c r="FP39" s="16"/>
      <c r="FQ39" s="16"/>
      <c r="FR39" s="16"/>
      <c r="FS39" s="16"/>
      <c r="FT39" s="16"/>
      <c r="FU39" s="16"/>
      <c r="FV39" s="16"/>
      <c r="FW39" s="16"/>
      <c r="FX39" s="16"/>
      <c r="FY39" s="16"/>
      <c r="FZ39" s="16"/>
      <c r="GA39" s="16"/>
      <c r="GB39" s="16"/>
      <c r="GC39" s="16"/>
      <c r="GD39" s="16"/>
      <c r="GE39" s="16"/>
      <c r="GF39" s="16"/>
      <c r="GG39" s="16"/>
      <c r="GH39" s="16"/>
      <c r="GI39" s="16"/>
      <c r="GJ39" s="16"/>
      <c r="GK39" s="16"/>
      <c r="GL39" s="16"/>
      <c r="GM39" s="16"/>
      <c r="GN39" s="16"/>
      <c r="GO39" s="16"/>
      <c r="GP39" s="16"/>
      <c r="GQ39" s="16"/>
      <c r="GR39" s="16"/>
      <c r="GS39" s="16"/>
      <c r="GT39" s="16"/>
      <c r="GU39" s="16"/>
      <c r="GV39" s="16"/>
      <c r="GW39" s="16"/>
      <c r="GX39" s="16"/>
      <c r="GY39" s="16"/>
      <c r="GZ39" s="16"/>
      <c r="HA39" s="16"/>
      <c r="HB39" s="16"/>
      <c r="HC39" s="16"/>
      <c r="HD39" s="16"/>
      <c r="HE39" s="16"/>
      <c r="HF39" s="16"/>
      <c r="HG39" s="16"/>
      <c r="HH39" s="16"/>
      <c r="HI39" s="16"/>
      <c r="HJ39" s="16"/>
      <c r="HK39" s="16"/>
      <c r="HL39" s="16"/>
      <c r="HM39" s="16"/>
      <c r="HN39" s="16"/>
      <c r="HO39" s="16"/>
      <c r="HP39" s="16"/>
      <c r="HQ39" s="16"/>
      <c r="HR39" s="16"/>
      <c r="HS39" s="16"/>
      <c r="HT39" s="16"/>
      <c r="HU39" s="16"/>
      <c r="HV39" s="16"/>
      <c r="HW39" s="16"/>
      <c r="HX39" s="16"/>
      <c r="HY39" s="16"/>
      <c r="HZ39" s="16"/>
      <c r="IA39" s="16"/>
    </row>
    <row r="40" spans="1:235" ht="12.75" customHeight="1" x14ac:dyDescent="0.2">
      <c r="A40" s="67" t="s">
        <v>177</v>
      </c>
      <c r="B40" s="20">
        <v>1046</v>
      </c>
      <c r="C40" s="68" t="s">
        <v>144</v>
      </c>
      <c r="D40" s="22">
        <v>0</v>
      </c>
      <c r="E40" s="21">
        <v>0</v>
      </c>
      <c r="F40" s="21">
        <v>0</v>
      </c>
      <c r="G40" s="21">
        <v>0</v>
      </c>
      <c r="H40" s="21">
        <v>0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>
        <v>0</v>
      </c>
      <c r="P40" s="21">
        <v>0</v>
      </c>
      <c r="Q40" s="21">
        <v>0</v>
      </c>
      <c r="R40" s="21">
        <v>0</v>
      </c>
      <c r="S40" s="21">
        <v>0</v>
      </c>
      <c r="T40" s="21">
        <v>0</v>
      </c>
      <c r="U40" s="21">
        <v>0</v>
      </c>
      <c r="V40" s="21">
        <v>0</v>
      </c>
      <c r="W40" s="21">
        <v>0</v>
      </c>
      <c r="X40" s="21">
        <v>0</v>
      </c>
      <c r="Y40" s="21">
        <v>0</v>
      </c>
      <c r="Z40" s="21">
        <v>0</v>
      </c>
      <c r="AA40" s="21">
        <v>0</v>
      </c>
      <c r="AB40" s="21">
        <v>0</v>
      </c>
      <c r="AC40" s="21">
        <v>0</v>
      </c>
      <c r="AD40" s="21">
        <v>0</v>
      </c>
      <c r="AE40" s="21">
        <v>0</v>
      </c>
      <c r="AF40" s="21">
        <v>0</v>
      </c>
      <c r="AG40" s="21">
        <v>0</v>
      </c>
      <c r="AH40" s="21">
        <v>0</v>
      </c>
      <c r="AI40" s="21">
        <v>0</v>
      </c>
      <c r="AJ40" s="21">
        <v>0</v>
      </c>
      <c r="AK40" s="21">
        <v>0</v>
      </c>
      <c r="AL40" s="21">
        <v>0</v>
      </c>
      <c r="AM40" s="21">
        <v>0</v>
      </c>
      <c r="AN40" s="21">
        <v>0</v>
      </c>
      <c r="AO40" s="21">
        <v>0</v>
      </c>
      <c r="AP40" s="21">
        <v>0</v>
      </c>
      <c r="AQ40" s="21">
        <v>0</v>
      </c>
      <c r="AR40" s="21">
        <v>0</v>
      </c>
      <c r="AS40" s="21">
        <v>0</v>
      </c>
      <c r="AT40" s="21">
        <v>0</v>
      </c>
      <c r="AU40" s="21">
        <v>0</v>
      </c>
      <c r="AV40" s="21">
        <v>0</v>
      </c>
      <c r="AW40" s="21">
        <v>0</v>
      </c>
      <c r="AX40" s="21">
        <v>0</v>
      </c>
      <c r="AY40" s="21">
        <v>0</v>
      </c>
      <c r="AZ40" s="21">
        <v>0</v>
      </c>
      <c r="BA40" s="21">
        <v>0</v>
      </c>
      <c r="BB40" s="21">
        <v>0</v>
      </c>
      <c r="BC40" s="21">
        <v>0</v>
      </c>
      <c r="BD40" s="21">
        <v>0</v>
      </c>
      <c r="BE40" s="21">
        <v>0</v>
      </c>
      <c r="BF40" s="21">
        <v>0</v>
      </c>
      <c r="BG40" s="21">
        <v>0</v>
      </c>
      <c r="BH40" s="21">
        <v>0</v>
      </c>
      <c r="BI40" s="21">
        <v>0</v>
      </c>
      <c r="BJ40" s="21">
        <v>0</v>
      </c>
      <c r="BK40" s="21">
        <v>0</v>
      </c>
      <c r="BL40" s="21">
        <v>0</v>
      </c>
      <c r="BM40" s="21">
        <v>0</v>
      </c>
      <c r="BN40" s="21">
        <v>0</v>
      </c>
      <c r="BO40" s="21">
        <v>0</v>
      </c>
      <c r="BP40" s="21">
        <v>0</v>
      </c>
      <c r="BQ40" s="21">
        <v>0</v>
      </c>
      <c r="BR40" s="21">
        <v>0</v>
      </c>
      <c r="BS40" s="21">
        <v>0</v>
      </c>
      <c r="BT40" s="21">
        <v>0</v>
      </c>
      <c r="BU40" s="21">
        <v>0</v>
      </c>
      <c r="BV40" s="21">
        <v>0</v>
      </c>
      <c r="BW40" s="21">
        <v>0</v>
      </c>
      <c r="BX40" s="21">
        <v>0</v>
      </c>
      <c r="BY40" s="21">
        <v>0</v>
      </c>
      <c r="BZ40" s="21">
        <v>0</v>
      </c>
      <c r="CA40" s="21">
        <v>0</v>
      </c>
      <c r="CB40" s="21">
        <v>0</v>
      </c>
      <c r="CC40" s="21">
        <v>0</v>
      </c>
      <c r="CD40" s="21">
        <v>0</v>
      </c>
      <c r="CE40" s="21">
        <v>0</v>
      </c>
      <c r="CF40" s="21">
        <v>0</v>
      </c>
      <c r="CG40" s="21">
        <v>0</v>
      </c>
      <c r="CH40" s="21">
        <v>0</v>
      </c>
      <c r="CI40" s="22">
        <v>0</v>
      </c>
      <c r="CJ40" s="21">
        <v>0</v>
      </c>
      <c r="CK40" s="21">
        <v>0</v>
      </c>
      <c r="CL40" s="22">
        <v>0</v>
      </c>
      <c r="CM40" s="21">
        <v>0</v>
      </c>
      <c r="CN40" s="21">
        <v>0</v>
      </c>
      <c r="CO40" s="22">
        <v>0</v>
      </c>
      <c r="CP40" s="21">
        <v>0</v>
      </c>
      <c r="CQ40" s="21">
        <v>0</v>
      </c>
      <c r="CR40" s="21">
        <v>0</v>
      </c>
      <c r="CS40" s="21">
        <v>0</v>
      </c>
      <c r="CT40" s="21">
        <v>0</v>
      </c>
      <c r="CU40" s="21">
        <v>0</v>
      </c>
      <c r="CV40" s="21">
        <v>0</v>
      </c>
      <c r="CW40" s="21">
        <v>0</v>
      </c>
      <c r="CX40" s="21">
        <v>0</v>
      </c>
      <c r="CY40" s="21">
        <v>0</v>
      </c>
      <c r="CZ40" s="21">
        <v>0</v>
      </c>
      <c r="DA40" s="21">
        <v>0</v>
      </c>
      <c r="DB40" s="21">
        <v>0</v>
      </c>
      <c r="DC40" s="21">
        <v>0</v>
      </c>
      <c r="DD40" s="21">
        <v>0</v>
      </c>
      <c r="DE40" s="21">
        <v>0</v>
      </c>
      <c r="DF40" s="21">
        <v>0</v>
      </c>
      <c r="DG40" s="21">
        <v>0</v>
      </c>
      <c r="DH40" s="21">
        <v>0</v>
      </c>
      <c r="DI40" s="21">
        <v>0</v>
      </c>
      <c r="DJ40" s="21">
        <v>0</v>
      </c>
      <c r="DK40" s="21">
        <v>0</v>
      </c>
      <c r="DL40" s="21">
        <v>0</v>
      </c>
      <c r="DM40" s="21">
        <v>0</v>
      </c>
      <c r="DN40" s="21">
        <v>0</v>
      </c>
      <c r="DO40" s="21">
        <v>0</v>
      </c>
      <c r="DP40" s="21">
        <v>0</v>
      </c>
      <c r="DQ40" s="21">
        <v>0</v>
      </c>
      <c r="DR40" s="21">
        <v>0</v>
      </c>
      <c r="DS40" s="21">
        <v>0</v>
      </c>
      <c r="DT40" s="21">
        <v>0</v>
      </c>
      <c r="DU40" s="21">
        <v>0</v>
      </c>
      <c r="DV40" s="21">
        <v>0</v>
      </c>
      <c r="DW40" s="16"/>
      <c r="DX40" s="16"/>
      <c r="DY40" s="16"/>
      <c r="DZ40" s="16"/>
      <c r="EA40" s="16"/>
      <c r="EB40" s="16"/>
      <c r="EC40" s="16"/>
      <c r="ED40" s="16"/>
      <c r="EE40" s="16"/>
      <c r="EF40" s="16"/>
      <c r="EG40" s="16"/>
      <c r="EH40" s="16"/>
      <c r="EI40" s="16"/>
      <c r="EJ40" s="16"/>
      <c r="EK40" s="16"/>
      <c r="EL40" s="16"/>
      <c r="EM40" s="16"/>
      <c r="EN40" s="16"/>
      <c r="EO40" s="16"/>
      <c r="EP40" s="16"/>
      <c r="EQ40" s="16"/>
      <c r="ER40" s="16"/>
      <c r="ES40" s="16"/>
      <c r="ET40" s="16"/>
      <c r="EU40" s="16"/>
      <c r="EV40" s="16"/>
      <c r="EW40" s="16"/>
      <c r="EX40" s="16"/>
      <c r="EY40" s="16"/>
      <c r="EZ40" s="16"/>
      <c r="FA40" s="16"/>
      <c r="FB40" s="16"/>
      <c r="FC40" s="16"/>
      <c r="FD40" s="16"/>
      <c r="FE40" s="16"/>
      <c r="FF40" s="16"/>
      <c r="FG40" s="16"/>
      <c r="FH40" s="16"/>
      <c r="FI40" s="16"/>
      <c r="FJ40" s="16"/>
      <c r="FK40" s="16"/>
      <c r="FL40" s="16"/>
      <c r="FM40" s="16"/>
      <c r="FN40" s="16"/>
      <c r="FO40" s="16"/>
      <c r="FP40" s="16"/>
      <c r="FQ40" s="16"/>
      <c r="FR40" s="16"/>
      <c r="FS40" s="16"/>
      <c r="FT40" s="16"/>
      <c r="FU40" s="16"/>
      <c r="FV40" s="16"/>
      <c r="FW40" s="16"/>
      <c r="FX40" s="16"/>
      <c r="FY40" s="16"/>
      <c r="FZ40" s="16"/>
      <c r="GA40" s="16"/>
      <c r="GB40" s="16"/>
      <c r="GC40" s="16"/>
      <c r="GD40" s="16"/>
      <c r="GE40" s="16"/>
      <c r="GF40" s="16"/>
      <c r="GG40" s="16"/>
      <c r="GH40" s="16"/>
      <c r="GI40" s="16"/>
      <c r="GJ40" s="16"/>
      <c r="GK40" s="16"/>
      <c r="GL40" s="16"/>
      <c r="GM40" s="16"/>
      <c r="GN40" s="16"/>
      <c r="GO40" s="16"/>
      <c r="GP40" s="16"/>
      <c r="GQ40" s="16"/>
      <c r="GR40" s="16"/>
      <c r="GS40" s="16"/>
      <c r="GT40" s="16"/>
      <c r="GU40" s="16"/>
      <c r="GV40" s="16"/>
      <c r="GW40" s="16"/>
      <c r="GX40" s="16"/>
      <c r="GY40" s="16"/>
      <c r="GZ40" s="16"/>
      <c r="HA40" s="16"/>
      <c r="HB40" s="16"/>
      <c r="HC40" s="16"/>
      <c r="HD40" s="16"/>
      <c r="HE40" s="16"/>
      <c r="HF40" s="16"/>
      <c r="HG40" s="16"/>
      <c r="HH40" s="16"/>
      <c r="HI40" s="16"/>
      <c r="HJ40" s="16"/>
      <c r="HK40" s="16"/>
      <c r="HL40" s="16"/>
      <c r="HM40" s="16"/>
      <c r="HN40" s="16"/>
      <c r="HO40" s="16"/>
      <c r="HP40" s="16"/>
      <c r="HQ40" s="16"/>
      <c r="HR40" s="16"/>
      <c r="HS40" s="16"/>
      <c r="HT40" s="16"/>
      <c r="HU40" s="16"/>
      <c r="HV40" s="16"/>
      <c r="HW40" s="16"/>
      <c r="HX40" s="16"/>
      <c r="HY40" s="16"/>
      <c r="HZ40" s="16"/>
      <c r="IA40" s="16"/>
    </row>
    <row r="41" spans="1:235" ht="12.75" customHeight="1" x14ac:dyDescent="0.2">
      <c r="A41" s="67" t="s">
        <v>178</v>
      </c>
      <c r="B41" s="20">
        <v>1047</v>
      </c>
      <c r="C41" s="68" t="s">
        <v>144</v>
      </c>
      <c r="D41" s="22">
        <v>0</v>
      </c>
      <c r="E41" s="21">
        <v>0</v>
      </c>
      <c r="F41" s="21">
        <v>0</v>
      </c>
      <c r="G41" s="21">
        <v>0</v>
      </c>
      <c r="H41" s="21">
        <v>0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>
        <v>0</v>
      </c>
      <c r="P41" s="21">
        <v>0</v>
      </c>
      <c r="Q41" s="21">
        <v>0</v>
      </c>
      <c r="R41" s="21">
        <v>0</v>
      </c>
      <c r="S41" s="21">
        <v>0</v>
      </c>
      <c r="T41" s="21">
        <v>0</v>
      </c>
      <c r="U41" s="21">
        <v>0</v>
      </c>
      <c r="V41" s="21">
        <v>0</v>
      </c>
      <c r="W41" s="21">
        <v>0</v>
      </c>
      <c r="X41" s="21">
        <v>0</v>
      </c>
      <c r="Y41" s="21">
        <v>0</v>
      </c>
      <c r="Z41" s="21">
        <v>0</v>
      </c>
      <c r="AA41" s="21">
        <v>0</v>
      </c>
      <c r="AB41" s="21">
        <v>0</v>
      </c>
      <c r="AC41" s="21">
        <v>0</v>
      </c>
      <c r="AD41" s="21">
        <v>0</v>
      </c>
      <c r="AE41" s="21">
        <v>0</v>
      </c>
      <c r="AF41" s="21">
        <v>0</v>
      </c>
      <c r="AG41" s="21">
        <v>0</v>
      </c>
      <c r="AH41" s="21">
        <v>0</v>
      </c>
      <c r="AI41" s="21">
        <v>0</v>
      </c>
      <c r="AJ41" s="21">
        <v>0</v>
      </c>
      <c r="AK41" s="21">
        <v>0</v>
      </c>
      <c r="AL41" s="21">
        <v>0</v>
      </c>
      <c r="AM41" s="21">
        <v>0</v>
      </c>
      <c r="AN41" s="21">
        <v>0</v>
      </c>
      <c r="AO41" s="21">
        <v>0</v>
      </c>
      <c r="AP41" s="21">
        <v>0</v>
      </c>
      <c r="AQ41" s="21">
        <v>0</v>
      </c>
      <c r="AR41" s="21">
        <v>0</v>
      </c>
      <c r="AS41" s="21">
        <v>0</v>
      </c>
      <c r="AT41" s="21">
        <v>0</v>
      </c>
      <c r="AU41" s="21">
        <v>0</v>
      </c>
      <c r="AV41" s="21">
        <v>0</v>
      </c>
      <c r="AW41" s="21">
        <v>0</v>
      </c>
      <c r="AX41" s="21">
        <v>0</v>
      </c>
      <c r="AY41" s="21">
        <v>0</v>
      </c>
      <c r="AZ41" s="21">
        <v>0</v>
      </c>
      <c r="BA41" s="21">
        <v>0</v>
      </c>
      <c r="BB41" s="21">
        <v>0</v>
      </c>
      <c r="BC41" s="21">
        <v>0</v>
      </c>
      <c r="BD41" s="21">
        <v>0</v>
      </c>
      <c r="BE41" s="21">
        <v>0</v>
      </c>
      <c r="BF41" s="21">
        <v>0</v>
      </c>
      <c r="BG41" s="21">
        <v>0</v>
      </c>
      <c r="BH41" s="21">
        <v>0</v>
      </c>
      <c r="BI41" s="21">
        <v>0</v>
      </c>
      <c r="BJ41" s="21">
        <v>0</v>
      </c>
      <c r="BK41" s="21">
        <v>0</v>
      </c>
      <c r="BL41" s="21">
        <v>0</v>
      </c>
      <c r="BM41" s="21">
        <v>0</v>
      </c>
      <c r="BN41" s="21">
        <v>0</v>
      </c>
      <c r="BO41" s="21">
        <v>0</v>
      </c>
      <c r="BP41" s="21">
        <v>0</v>
      </c>
      <c r="BQ41" s="21">
        <v>0</v>
      </c>
      <c r="BR41" s="21">
        <v>0</v>
      </c>
      <c r="BS41" s="21">
        <v>0</v>
      </c>
      <c r="BT41" s="21">
        <v>0</v>
      </c>
      <c r="BU41" s="21">
        <v>0</v>
      </c>
      <c r="BV41" s="21">
        <v>0</v>
      </c>
      <c r="BW41" s="21">
        <v>0</v>
      </c>
      <c r="BX41" s="21">
        <v>0</v>
      </c>
      <c r="BY41" s="21">
        <v>0</v>
      </c>
      <c r="BZ41" s="21">
        <v>0</v>
      </c>
      <c r="CA41" s="21">
        <v>0</v>
      </c>
      <c r="CB41" s="21">
        <v>0</v>
      </c>
      <c r="CC41" s="21">
        <v>0</v>
      </c>
      <c r="CD41" s="21">
        <v>0</v>
      </c>
      <c r="CE41" s="21">
        <v>0</v>
      </c>
      <c r="CF41" s="21">
        <v>0</v>
      </c>
      <c r="CG41" s="21">
        <v>0</v>
      </c>
      <c r="CH41" s="21">
        <v>0</v>
      </c>
      <c r="CI41" s="22">
        <v>0</v>
      </c>
      <c r="CJ41" s="21">
        <v>0</v>
      </c>
      <c r="CK41" s="21">
        <v>0</v>
      </c>
      <c r="CL41" s="22">
        <v>0</v>
      </c>
      <c r="CM41" s="21">
        <v>0</v>
      </c>
      <c r="CN41" s="21">
        <v>0</v>
      </c>
      <c r="CO41" s="22">
        <v>0</v>
      </c>
      <c r="CP41" s="21">
        <v>0</v>
      </c>
      <c r="CQ41" s="21">
        <v>0</v>
      </c>
      <c r="CR41" s="21">
        <v>0</v>
      </c>
      <c r="CS41" s="21">
        <v>0</v>
      </c>
      <c r="CT41" s="21">
        <v>0</v>
      </c>
      <c r="CU41" s="21">
        <v>0</v>
      </c>
      <c r="CV41" s="21">
        <v>0</v>
      </c>
      <c r="CW41" s="21">
        <v>0</v>
      </c>
      <c r="CX41" s="21">
        <v>0</v>
      </c>
      <c r="CY41" s="21">
        <v>0</v>
      </c>
      <c r="CZ41" s="21">
        <v>0</v>
      </c>
      <c r="DA41" s="21">
        <v>0</v>
      </c>
      <c r="DB41" s="21">
        <v>0</v>
      </c>
      <c r="DC41" s="21">
        <v>0</v>
      </c>
      <c r="DD41" s="21">
        <v>0</v>
      </c>
      <c r="DE41" s="21">
        <v>0</v>
      </c>
      <c r="DF41" s="21">
        <v>0</v>
      </c>
      <c r="DG41" s="21">
        <v>0</v>
      </c>
      <c r="DH41" s="21">
        <v>0</v>
      </c>
      <c r="DI41" s="21">
        <v>0</v>
      </c>
      <c r="DJ41" s="21">
        <v>0</v>
      </c>
      <c r="DK41" s="21">
        <v>0</v>
      </c>
      <c r="DL41" s="21">
        <v>0</v>
      </c>
      <c r="DM41" s="21">
        <v>0</v>
      </c>
      <c r="DN41" s="21">
        <v>0</v>
      </c>
      <c r="DO41" s="21">
        <v>0</v>
      </c>
      <c r="DP41" s="21">
        <v>0</v>
      </c>
      <c r="DQ41" s="21">
        <v>0</v>
      </c>
      <c r="DR41" s="21">
        <v>0</v>
      </c>
      <c r="DS41" s="21">
        <v>0</v>
      </c>
      <c r="DT41" s="21">
        <v>0</v>
      </c>
      <c r="DU41" s="21">
        <v>0</v>
      </c>
      <c r="DV41" s="21">
        <v>0</v>
      </c>
      <c r="DW41" s="16"/>
      <c r="DX41" s="16"/>
      <c r="DY41" s="16"/>
      <c r="DZ41" s="16"/>
      <c r="EA41" s="16"/>
      <c r="EB41" s="16"/>
      <c r="EC41" s="16"/>
      <c r="ED41" s="16"/>
      <c r="EE41" s="16"/>
      <c r="EF41" s="16"/>
      <c r="EG41" s="16"/>
      <c r="EH41" s="16"/>
      <c r="EI41" s="16"/>
      <c r="EJ41" s="16"/>
      <c r="EK41" s="16"/>
      <c r="EL41" s="16"/>
      <c r="EM41" s="16"/>
      <c r="EN41" s="16"/>
      <c r="EO41" s="16"/>
      <c r="EP41" s="16"/>
      <c r="EQ41" s="16"/>
      <c r="ER41" s="16"/>
      <c r="ES41" s="16"/>
      <c r="ET41" s="16"/>
      <c r="EU41" s="16"/>
      <c r="EV41" s="16"/>
      <c r="EW41" s="16"/>
      <c r="EX41" s="16"/>
      <c r="EY41" s="16"/>
      <c r="EZ41" s="16"/>
      <c r="FA41" s="16"/>
      <c r="FB41" s="16"/>
      <c r="FC41" s="16"/>
      <c r="FD41" s="16"/>
      <c r="FE41" s="16"/>
      <c r="FF41" s="16"/>
      <c r="FG41" s="16"/>
      <c r="FH41" s="16"/>
      <c r="FI41" s="16"/>
      <c r="FJ41" s="16"/>
      <c r="FK41" s="16"/>
      <c r="FL41" s="16"/>
      <c r="FM41" s="16"/>
      <c r="FN41" s="16"/>
      <c r="FO41" s="16"/>
      <c r="FP41" s="16"/>
      <c r="FQ41" s="16"/>
      <c r="FR41" s="16"/>
      <c r="FS41" s="16"/>
      <c r="FT41" s="16"/>
      <c r="FU41" s="16"/>
      <c r="FV41" s="16"/>
      <c r="FW41" s="16"/>
      <c r="FX41" s="16"/>
      <c r="FY41" s="16"/>
      <c r="FZ41" s="16"/>
      <c r="GA41" s="16"/>
      <c r="GB41" s="16"/>
      <c r="GC41" s="16"/>
      <c r="GD41" s="16"/>
      <c r="GE41" s="16"/>
      <c r="GF41" s="16"/>
      <c r="GG41" s="16"/>
      <c r="GH41" s="16"/>
      <c r="GI41" s="16"/>
      <c r="GJ41" s="16"/>
      <c r="GK41" s="16"/>
      <c r="GL41" s="16"/>
      <c r="GM41" s="16"/>
      <c r="GN41" s="16"/>
      <c r="GO41" s="16"/>
      <c r="GP41" s="16"/>
      <c r="GQ41" s="16"/>
      <c r="GR41" s="16"/>
      <c r="GS41" s="16"/>
      <c r="GT41" s="16"/>
      <c r="GU41" s="16"/>
      <c r="GV41" s="16"/>
      <c r="GW41" s="16"/>
      <c r="GX41" s="16"/>
      <c r="GY41" s="16"/>
      <c r="GZ41" s="16"/>
      <c r="HA41" s="16"/>
      <c r="HB41" s="16"/>
      <c r="HC41" s="16"/>
      <c r="HD41" s="16"/>
      <c r="HE41" s="16"/>
      <c r="HF41" s="16"/>
      <c r="HG41" s="16"/>
      <c r="HH41" s="16"/>
      <c r="HI41" s="16"/>
      <c r="HJ41" s="16"/>
      <c r="HK41" s="16"/>
      <c r="HL41" s="16"/>
      <c r="HM41" s="16"/>
      <c r="HN41" s="16"/>
      <c r="HO41" s="16"/>
      <c r="HP41" s="16"/>
      <c r="HQ41" s="16"/>
      <c r="HR41" s="16"/>
      <c r="HS41" s="16"/>
      <c r="HT41" s="16"/>
      <c r="HU41" s="16"/>
      <c r="HV41" s="16"/>
      <c r="HW41" s="16"/>
      <c r="HX41" s="16"/>
      <c r="HY41" s="16"/>
      <c r="HZ41" s="16"/>
      <c r="IA41" s="16"/>
    </row>
    <row r="42" spans="1:235" ht="12.75" customHeight="1" x14ac:dyDescent="0.2">
      <c r="A42" s="67" t="s">
        <v>179</v>
      </c>
      <c r="B42" s="20">
        <v>1048</v>
      </c>
      <c r="C42" s="68" t="s">
        <v>144</v>
      </c>
      <c r="D42" s="22">
        <v>0</v>
      </c>
      <c r="E42" s="21">
        <v>0</v>
      </c>
      <c r="F42" s="21">
        <v>0</v>
      </c>
      <c r="G42" s="21">
        <v>0</v>
      </c>
      <c r="H42" s="21">
        <v>0</v>
      </c>
      <c r="I42" s="21">
        <v>0</v>
      </c>
      <c r="J42" s="21">
        <v>0</v>
      </c>
      <c r="K42" s="21">
        <v>0</v>
      </c>
      <c r="L42" s="21">
        <v>0</v>
      </c>
      <c r="M42" s="21">
        <v>0</v>
      </c>
      <c r="N42" s="21">
        <v>0</v>
      </c>
      <c r="O42" s="21">
        <v>0</v>
      </c>
      <c r="P42" s="21">
        <v>0</v>
      </c>
      <c r="Q42" s="21">
        <v>0</v>
      </c>
      <c r="R42" s="21">
        <v>0</v>
      </c>
      <c r="S42" s="21">
        <v>0</v>
      </c>
      <c r="T42" s="21">
        <v>0</v>
      </c>
      <c r="U42" s="21">
        <v>0</v>
      </c>
      <c r="V42" s="21">
        <v>0</v>
      </c>
      <c r="W42" s="21">
        <v>0</v>
      </c>
      <c r="X42" s="21">
        <v>0</v>
      </c>
      <c r="Y42" s="21">
        <v>0</v>
      </c>
      <c r="Z42" s="21">
        <v>0</v>
      </c>
      <c r="AA42" s="21">
        <v>0</v>
      </c>
      <c r="AB42" s="21">
        <v>0</v>
      </c>
      <c r="AC42" s="21">
        <v>0</v>
      </c>
      <c r="AD42" s="21">
        <v>0</v>
      </c>
      <c r="AE42" s="21">
        <v>0</v>
      </c>
      <c r="AF42" s="21">
        <v>0</v>
      </c>
      <c r="AG42" s="21">
        <v>0</v>
      </c>
      <c r="AH42" s="21">
        <v>0</v>
      </c>
      <c r="AI42" s="21">
        <v>0</v>
      </c>
      <c r="AJ42" s="21">
        <v>0</v>
      </c>
      <c r="AK42" s="21">
        <v>0</v>
      </c>
      <c r="AL42" s="21">
        <v>0</v>
      </c>
      <c r="AM42" s="21">
        <v>0</v>
      </c>
      <c r="AN42" s="21">
        <v>0</v>
      </c>
      <c r="AO42" s="21">
        <v>0</v>
      </c>
      <c r="AP42" s="21">
        <v>0</v>
      </c>
      <c r="AQ42" s="21">
        <v>0</v>
      </c>
      <c r="AR42" s="21">
        <v>0</v>
      </c>
      <c r="AS42" s="21">
        <v>0</v>
      </c>
      <c r="AT42" s="21">
        <v>0</v>
      </c>
      <c r="AU42" s="21">
        <v>0</v>
      </c>
      <c r="AV42" s="21">
        <v>0</v>
      </c>
      <c r="AW42" s="21">
        <v>0</v>
      </c>
      <c r="AX42" s="21">
        <v>0</v>
      </c>
      <c r="AY42" s="21">
        <v>0</v>
      </c>
      <c r="AZ42" s="21">
        <v>0</v>
      </c>
      <c r="BA42" s="21">
        <v>0</v>
      </c>
      <c r="BB42" s="21">
        <v>0</v>
      </c>
      <c r="BC42" s="21">
        <v>0</v>
      </c>
      <c r="BD42" s="21">
        <v>0</v>
      </c>
      <c r="BE42" s="21">
        <v>0</v>
      </c>
      <c r="BF42" s="21">
        <v>0</v>
      </c>
      <c r="BG42" s="21">
        <v>0</v>
      </c>
      <c r="BH42" s="21">
        <v>0</v>
      </c>
      <c r="BI42" s="21">
        <v>0</v>
      </c>
      <c r="BJ42" s="21">
        <v>0</v>
      </c>
      <c r="BK42" s="21">
        <v>0</v>
      </c>
      <c r="BL42" s="21">
        <v>0</v>
      </c>
      <c r="BM42" s="21">
        <v>0</v>
      </c>
      <c r="BN42" s="21">
        <v>0</v>
      </c>
      <c r="BO42" s="21">
        <v>0</v>
      </c>
      <c r="BP42" s="21">
        <v>0</v>
      </c>
      <c r="BQ42" s="21">
        <v>0</v>
      </c>
      <c r="BR42" s="21">
        <v>0</v>
      </c>
      <c r="BS42" s="21">
        <v>0</v>
      </c>
      <c r="BT42" s="21">
        <v>0</v>
      </c>
      <c r="BU42" s="21">
        <v>0</v>
      </c>
      <c r="BV42" s="21">
        <v>0</v>
      </c>
      <c r="BW42" s="21">
        <v>0</v>
      </c>
      <c r="BX42" s="21">
        <v>0</v>
      </c>
      <c r="BY42" s="21">
        <v>0</v>
      </c>
      <c r="BZ42" s="21">
        <v>0</v>
      </c>
      <c r="CA42" s="21">
        <v>0</v>
      </c>
      <c r="CB42" s="21">
        <v>0</v>
      </c>
      <c r="CC42" s="21">
        <v>0</v>
      </c>
      <c r="CD42" s="21">
        <v>0</v>
      </c>
      <c r="CE42" s="21">
        <v>0</v>
      </c>
      <c r="CF42" s="21">
        <v>0</v>
      </c>
      <c r="CG42" s="21">
        <v>0</v>
      </c>
      <c r="CH42" s="21">
        <v>0</v>
      </c>
      <c r="CI42" s="22">
        <v>0</v>
      </c>
      <c r="CJ42" s="21">
        <v>0</v>
      </c>
      <c r="CK42" s="21">
        <v>0</v>
      </c>
      <c r="CL42" s="22">
        <v>0</v>
      </c>
      <c r="CM42" s="21">
        <v>0</v>
      </c>
      <c r="CN42" s="21">
        <v>0</v>
      </c>
      <c r="CO42" s="22">
        <v>0</v>
      </c>
      <c r="CP42" s="21">
        <v>0</v>
      </c>
      <c r="CQ42" s="21">
        <v>0</v>
      </c>
      <c r="CR42" s="21">
        <v>0</v>
      </c>
      <c r="CS42" s="21">
        <v>0</v>
      </c>
      <c r="CT42" s="21">
        <v>0</v>
      </c>
      <c r="CU42" s="21">
        <v>0</v>
      </c>
      <c r="CV42" s="21">
        <v>0</v>
      </c>
      <c r="CW42" s="21">
        <v>0</v>
      </c>
      <c r="CX42" s="21">
        <v>0</v>
      </c>
      <c r="CY42" s="21">
        <v>0</v>
      </c>
      <c r="CZ42" s="21">
        <v>0</v>
      </c>
      <c r="DA42" s="21">
        <v>0</v>
      </c>
      <c r="DB42" s="21">
        <v>0</v>
      </c>
      <c r="DC42" s="21">
        <v>0</v>
      </c>
      <c r="DD42" s="21">
        <v>0</v>
      </c>
      <c r="DE42" s="21">
        <v>0</v>
      </c>
      <c r="DF42" s="21">
        <v>0</v>
      </c>
      <c r="DG42" s="21">
        <v>0</v>
      </c>
      <c r="DH42" s="21">
        <v>0</v>
      </c>
      <c r="DI42" s="21">
        <v>0</v>
      </c>
      <c r="DJ42" s="21">
        <v>0</v>
      </c>
      <c r="DK42" s="21">
        <v>0</v>
      </c>
      <c r="DL42" s="21">
        <v>0</v>
      </c>
      <c r="DM42" s="21">
        <v>0</v>
      </c>
      <c r="DN42" s="21">
        <v>0</v>
      </c>
      <c r="DO42" s="21">
        <v>0</v>
      </c>
      <c r="DP42" s="21">
        <v>0</v>
      </c>
      <c r="DQ42" s="21">
        <v>0</v>
      </c>
      <c r="DR42" s="21">
        <v>0</v>
      </c>
      <c r="DS42" s="21">
        <v>0</v>
      </c>
      <c r="DT42" s="21">
        <v>0</v>
      </c>
      <c r="DU42" s="21">
        <v>0</v>
      </c>
      <c r="DV42" s="21">
        <v>0</v>
      </c>
      <c r="DW42" s="16"/>
      <c r="DX42" s="16"/>
      <c r="DY42" s="16"/>
      <c r="DZ42" s="16"/>
      <c r="EA42" s="16"/>
      <c r="EB42" s="16"/>
      <c r="EC42" s="16"/>
      <c r="ED42" s="16"/>
      <c r="EE42" s="16"/>
      <c r="EF42" s="16"/>
      <c r="EG42" s="16"/>
      <c r="EH42" s="16"/>
      <c r="EI42" s="16"/>
      <c r="EJ42" s="16"/>
      <c r="EK42" s="16"/>
      <c r="EL42" s="16"/>
      <c r="EM42" s="16"/>
      <c r="EN42" s="16"/>
      <c r="EO42" s="16"/>
      <c r="EP42" s="16"/>
      <c r="EQ42" s="16"/>
      <c r="ER42" s="16"/>
      <c r="ES42" s="16"/>
      <c r="ET42" s="16"/>
      <c r="EU42" s="16"/>
      <c r="EV42" s="16"/>
      <c r="EW42" s="16"/>
      <c r="EX42" s="16"/>
      <c r="EY42" s="16"/>
      <c r="EZ42" s="16"/>
      <c r="FA42" s="16"/>
      <c r="FB42" s="16"/>
      <c r="FC42" s="16"/>
      <c r="FD42" s="16"/>
      <c r="FE42" s="16"/>
      <c r="FF42" s="16"/>
      <c r="FG42" s="16"/>
      <c r="FH42" s="16"/>
      <c r="FI42" s="16"/>
      <c r="FJ42" s="16"/>
      <c r="FK42" s="16"/>
      <c r="FL42" s="16"/>
      <c r="FM42" s="16"/>
      <c r="FN42" s="16"/>
      <c r="FO42" s="16"/>
      <c r="FP42" s="16"/>
      <c r="FQ42" s="16"/>
      <c r="FR42" s="16"/>
      <c r="FS42" s="16"/>
      <c r="FT42" s="16"/>
      <c r="FU42" s="16"/>
      <c r="FV42" s="16"/>
      <c r="FW42" s="16"/>
      <c r="FX42" s="16"/>
      <c r="FY42" s="16"/>
      <c r="FZ42" s="16"/>
      <c r="GA42" s="16"/>
      <c r="GB42" s="16"/>
      <c r="GC42" s="16"/>
      <c r="GD42" s="16"/>
      <c r="GE42" s="16"/>
      <c r="GF42" s="16"/>
      <c r="GG42" s="16"/>
      <c r="GH42" s="16"/>
      <c r="GI42" s="16"/>
      <c r="GJ42" s="16"/>
      <c r="GK42" s="16"/>
      <c r="GL42" s="16"/>
      <c r="GM42" s="16"/>
      <c r="GN42" s="16"/>
      <c r="GO42" s="16"/>
      <c r="GP42" s="16"/>
      <c r="GQ42" s="16"/>
      <c r="GR42" s="16"/>
      <c r="GS42" s="16"/>
      <c r="GT42" s="16"/>
      <c r="GU42" s="16"/>
      <c r="GV42" s="16"/>
      <c r="GW42" s="16"/>
      <c r="GX42" s="16"/>
      <c r="GY42" s="16"/>
      <c r="GZ42" s="16"/>
      <c r="HA42" s="16"/>
      <c r="HB42" s="16"/>
      <c r="HC42" s="16"/>
      <c r="HD42" s="16"/>
      <c r="HE42" s="16"/>
      <c r="HF42" s="16"/>
      <c r="HG42" s="16"/>
      <c r="HH42" s="16"/>
      <c r="HI42" s="16"/>
      <c r="HJ42" s="16"/>
      <c r="HK42" s="16"/>
      <c r="HL42" s="16"/>
      <c r="HM42" s="16"/>
      <c r="HN42" s="16"/>
      <c r="HO42" s="16"/>
      <c r="HP42" s="16"/>
      <c r="HQ42" s="16"/>
      <c r="HR42" s="16"/>
      <c r="HS42" s="16"/>
      <c r="HT42" s="16"/>
      <c r="HU42" s="16"/>
      <c r="HV42" s="16"/>
      <c r="HW42" s="16"/>
      <c r="HX42" s="16"/>
      <c r="HY42" s="16"/>
      <c r="HZ42" s="16"/>
      <c r="IA42" s="16"/>
    </row>
    <row r="43" spans="1:235" ht="12.75" customHeight="1" x14ac:dyDescent="0.2">
      <c r="A43" s="67" t="s">
        <v>180</v>
      </c>
      <c r="B43" s="20">
        <v>1049</v>
      </c>
      <c r="C43" s="68" t="s">
        <v>144</v>
      </c>
      <c r="D43" s="22">
        <v>0</v>
      </c>
      <c r="E43" s="21">
        <v>0</v>
      </c>
      <c r="F43" s="21">
        <v>0</v>
      </c>
      <c r="G43" s="21">
        <v>0</v>
      </c>
      <c r="H43" s="21">
        <v>0</v>
      </c>
      <c r="I43" s="21">
        <v>0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>
        <v>0</v>
      </c>
      <c r="P43" s="21">
        <v>0</v>
      </c>
      <c r="Q43" s="21">
        <v>0</v>
      </c>
      <c r="R43" s="21">
        <v>0</v>
      </c>
      <c r="S43" s="21">
        <v>0</v>
      </c>
      <c r="T43" s="21">
        <v>0</v>
      </c>
      <c r="U43" s="21">
        <v>0</v>
      </c>
      <c r="V43" s="21">
        <v>0</v>
      </c>
      <c r="W43" s="21">
        <v>0</v>
      </c>
      <c r="X43" s="21">
        <v>0</v>
      </c>
      <c r="Y43" s="21">
        <v>0</v>
      </c>
      <c r="Z43" s="21">
        <v>0</v>
      </c>
      <c r="AA43" s="21">
        <v>0</v>
      </c>
      <c r="AB43" s="21">
        <v>0</v>
      </c>
      <c r="AC43" s="21">
        <v>0</v>
      </c>
      <c r="AD43" s="21">
        <v>0</v>
      </c>
      <c r="AE43" s="21">
        <v>0</v>
      </c>
      <c r="AF43" s="21">
        <v>0</v>
      </c>
      <c r="AG43" s="21">
        <v>0</v>
      </c>
      <c r="AH43" s="21">
        <v>0</v>
      </c>
      <c r="AI43" s="21">
        <v>0</v>
      </c>
      <c r="AJ43" s="21">
        <v>0</v>
      </c>
      <c r="AK43" s="21">
        <v>0</v>
      </c>
      <c r="AL43" s="21">
        <v>0</v>
      </c>
      <c r="AM43" s="21">
        <v>0</v>
      </c>
      <c r="AN43" s="21">
        <v>0</v>
      </c>
      <c r="AO43" s="21">
        <v>0</v>
      </c>
      <c r="AP43" s="21">
        <v>0</v>
      </c>
      <c r="AQ43" s="21">
        <v>0</v>
      </c>
      <c r="AR43" s="21">
        <v>0</v>
      </c>
      <c r="AS43" s="21">
        <v>0</v>
      </c>
      <c r="AT43" s="21">
        <v>0</v>
      </c>
      <c r="AU43" s="21">
        <v>0</v>
      </c>
      <c r="AV43" s="21">
        <v>0</v>
      </c>
      <c r="AW43" s="21">
        <v>0</v>
      </c>
      <c r="AX43" s="21">
        <v>0</v>
      </c>
      <c r="AY43" s="21">
        <v>0</v>
      </c>
      <c r="AZ43" s="21">
        <v>0</v>
      </c>
      <c r="BA43" s="21">
        <v>0</v>
      </c>
      <c r="BB43" s="21">
        <v>0</v>
      </c>
      <c r="BC43" s="21">
        <v>0</v>
      </c>
      <c r="BD43" s="21">
        <v>0</v>
      </c>
      <c r="BE43" s="21">
        <v>0</v>
      </c>
      <c r="BF43" s="21">
        <v>0</v>
      </c>
      <c r="BG43" s="21">
        <v>0</v>
      </c>
      <c r="BH43" s="21">
        <v>0</v>
      </c>
      <c r="BI43" s="21">
        <v>0</v>
      </c>
      <c r="BJ43" s="21">
        <v>0</v>
      </c>
      <c r="BK43" s="21">
        <v>0</v>
      </c>
      <c r="BL43" s="21">
        <v>0</v>
      </c>
      <c r="BM43" s="21">
        <v>0</v>
      </c>
      <c r="BN43" s="21">
        <v>0</v>
      </c>
      <c r="BO43" s="21">
        <v>0</v>
      </c>
      <c r="BP43" s="21">
        <v>0</v>
      </c>
      <c r="BQ43" s="21">
        <v>0</v>
      </c>
      <c r="BR43" s="21">
        <v>0</v>
      </c>
      <c r="BS43" s="21">
        <v>0</v>
      </c>
      <c r="BT43" s="21">
        <v>0</v>
      </c>
      <c r="BU43" s="21">
        <v>0</v>
      </c>
      <c r="BV43" s="21">
        <v>0</v>
      </c>
      <c r="BW43" s="21">
        <v>0</v>
      </c>
      <c r="BX43" s="21">
        <v>0</v>
      </c>
      <c r="BY43" s="21">
        <v>0</v>
      </c>
      <c r="BZ43" s="21">
        <v>0</v>
      </c>
      <c r="CA43" s="21">
        <v>0</v>
      </c>
      <c r="CB43" s="21">
        <v>0</v>
      </c>
      <c r="CC43" s="21">
        <v>0</v>
      </c>
      <c r="CD43" s="21">
        <v>0</v>
      </c>
      <c r="CE43" s="21">
        <v>0</v>
      </c>
      <c r="CF43" s="21">
        <v>0</v>
      </c>
      <c r="CG43" s="21">
        <v>0</v>
      </c>
      <c r="CH43" s="21">
        <v>0</v>
      </c>
      <c r="CI43" s="22">
        <v>0</v>
      </c>
      <c r="CJ43" s="21">
        <v>0</v>
      </c>
      <c r="CK43" s="21">
        <v>0</v>
      </c>
      <c r="CL43" s="22">
        <v>0</v>
      </c>
      <c r="CM43" s="21">
        <v>0</v>
      </c>
      <c r="CN43" s="21">
        <v>0</v>
      </c>
      <c r="CO43" s="22">
        <v>0</v>
      </c>
      <c r="CP43" s="21">
        <v>0</v>
      </c>
      <c r="CQ43" s="21">
        <v>0</v>
      </c>
      <c r="CR43" s="21">
        <v>0</v>
      </c>
      <c r="CS43" s="21">
        <v>0</v>
      </c>
      <c r="CT43" s="21">
        <v>0</v>
      </c>
      <c r="CU43" s="21">
        <v>0</v>
      </c>
      <c r="CV43" s="21">
        <v>0</v>
      </c>
      <c r="CW43" s="21">
        <v>0</v>
      </c>
      <c r="CX43" s="21">
        <v>0</v>
      </c>
      <c r="CY43" s="21">
        <v>0</v>
      </c>
      <c r="CZ43" s="21">
        <v>0</v>
      </c>
      <c r="DA43" s="21">
        <v>0</v>
      </c>
      <c r="DB43" s="21">
        <v>0</v>
      </c>
      <c r="DC43" s="21">
        <v>0</v>
      </c>
      <c r="DD43" s="21">
        <v>0</v>
      </c>
      <c r="DE43" s="21">
        <v>0</v>
      </c>
      <c r="DF43" s="21">
        <v>0</v>
      </c>
      <c r="DG43" s="21">
        <v>0</v>
      </c>
      <c r="DH43" s="21">
        <v>0</v>
      </c>
      <c r="DI43" s="21">
        <v>0</v>
      </c>
      <c r="DJ43" s="21">
        <v>0</v>
      </c>
      <c r="DK43" s="21">
        <v>0</v>
      </c>
      <c r="DL43" s="21">
        <v>0</v>
      </c>
      <c r="DM43" s="21">
        <v>0</v>
      </c>
      <c r="DN43" s="21">
        <v>0</v>
      </c>
      <c r="DO43" s="21">
        <v>0</v>
      </c>
      <c r="DP43" s="21">
        <v>0</v>
      </c>
      <c r="DQ43" s="21">
        <v>0</v>
      </c>
      <c r="DR43" s="21">
        <v>0</v>
      </c>
      <c r="DS43" s="21">
        <v>0</v>
      </c>
      <c r="DT43" s="21">
        <v>0</v>
      </c>
      <c r="DU43" s="21">
        <v>0</v>
      </c>
      <c r="DV43" s="21">
        <v>0</v>
      </c>
      <c r="DW43" s="16"/>
      <c r="DX43" s="16"/>
      <c r="DY43" s="16"/>
      <c r="DZ43" s="16"/>
      <c r="EA43" s="16"/>
      <c r="EB43" s="16"/>
      <c r="EC43" s="16"/>
      <c r="ED43" s="16"/>
      <c r="EE43" s="16"/>
      <c r="EF43" s="16"/>
      <c r="EG43" s="16"/>
      <c r="EH43" s="16"/>
      <c r="EI43" s="16"/>
      <c r="EJ43" s="16"/>
      <c r="EK43" s="16"/>
      <c r="EL43" s="16"/>
      <c r="EM43" s="16"/>
      <c r="EN43" s="16"/>
      <c r="EO43" s="16"/>
      <c r="EP43" s="16"/>
      <c r="EQ43" s="16"/>
      <c r="ER43" s="16"/>
      <c r="ES43" s="16"/>
      <c r="ET43" s="16"/>
      <c r="EU43" s="16"/>
      <c r="EV43" s="16"/>
      <c r="EW43" s="16"/>
      <c r="EX43" s="16"/>
      <c r="EY43" s="16"/>
      <c r="EZ43" s="16"/>
      <c r="FA43" s="16"/>
      <c r="FB43" s="16"/>
      <c r="FC43" s="16"/>
      <c r="FD43" s="16"/>
      <c r="FE43" s="16"/>
      <c r="FF43" s="16"/>
      <c r="FG43" s="16"/>
      <c r="FH43" s="16"/>
      <c r="FI43" s="16"/>
      <c r="FJ43" s="16"/>
      <c r="FK43" s="16"/>
      <c r="FL43" s="16"/>
      <c r="FM43" s="16"/>
      <c r="FN43" s="16"/>
      <c r="FO43" s="16"/>
      <c r="FP43" s="16"/>
      <c r="FQ43" s="16"/>
      <c r="FR43" s="16"/>
      <c r="FS43" s="16"/>
      <c r="FT43" s="16"/>
      <c r="FU43" s="16"/>
      <c r="FV43" s="16"/>
      <c r="FW43" s="16"/>
      <c r="FX43" s="16"/>
      <c r="FY43" s="16"/>
      <c r="FZ43" s="16"/>
      <c r="GA43" s="16"/>
      <c r="GB43" s="16"/>
      <c r="GC43" s="16"/>
      <c r="GD43" s="16"/>
      <c r="GE43" s="16"/>
      <c r="GF43" s="16"/>
      <c r="GG43" s="16"/>
      <c r="GH43" s="16"/>
      <c r="GI43" s="16"/>
      <c r="GJ43" s="16"/>
      <c r="GK43" s="16"/>
      <c r="GL43" s="16"/>
      <c r="GM43" s="16"/>
      <c r="GN43" s="16"/>
      <c r="GO43" s="16"/>
      <c r="GP43" s="16"/>
      <c r="GQ43" s="16"/>
      <c r="GR43" s="16"/>
      <c r="GS43" s="16"/>
      <c r="GT43" s="16"/>
      <c r="GU43" s="16"/>
      <c r="GV43" s="16"/>
      <c r="GW43" s="16"/>
      <c r="GX43" s="16"/>
      <c r="GY43" s="16"/>
      <c r="GZ43" s="16"/>
      <c r="HA43" s="16"/>
      <c r="HB43" s="16"/>
      <c r="HC43" s="16"/>
      <c r="HD43" s="16"/>
      <c r="HE43" s="16"/>
      <c r="HF43" s="16"/>
      <c r="HG43" s="16"/>
      <c r="HH43" s="16"/>
      <c r="HI43" s="16"/>
      <c r="HJ43" s="16"/>
      <c r="HK43" s="16"/>
      <c r="HL43" s="16"/>
      <c r="HM43" s="16"/>
      <c r="HN43" s="16"/>
      <c r="HO43" s="16"/>
      <c r="HP43" s="16"/>
      <c r="HQ43" s="16"/>
      <c r="HR43" s="16"/>
      <c r="HS43" s="16"/>
      <c r="HT43" s="16"/>
      <c r="HU43" s="16"/>
      <c r="HV43" s="16"/>
      <c r="HW43" s="16"/>
      <c r="HX43" s="16"/>
      <c r="HY43" s="16"/>
      <c r="HZ43" s="16"/>
      <c r="IA43" s="16"/>
    </row>
    <row r="44" spans="1:235" ht="12.75" customHeight="1" x14ac:dyDescent="0.2">
      <c r="A44" s="67" t="s">
        <v>181</v>
      </c>
      <c r="B44" s="20">
        <v>1050</v>
      </c>
      <c r="C44" s="68" t="s">
        <v>144</v>
      </c>
      <c r="D44" s="22">
        <v>0</v>
      </c>
      <c r="E44" s="21">
        <v>0</v>
      </c>
      <c r="F44" s="21">
        <v>0</v>
      </c>
      <c r="G44" s="21">
        <v>0</v>
      </c>
      <c r="H44" s="21">
        <v>0</v>
      </c>
      <c r="I44" s="21">
        <v>0</v>
      </c>
      <c r="J44" s="21">
        <v>0</v>
      </c>
      <c r="K44" s="21">
        <v>0</v>
      </c>
      <c r="L44" s="21">
        <v>0</v>
      </c>
      <c r="M44" s="21">
        <v>0</v>
      </c>
      <c r="N44" s="21">
        <v>0</v>
      </c>
      <c r="O44" s="21">
        <v>0</v>
      </c>
      <c r="P44" s="21">
        <v>0</v>
      </c>
      <c r="Q44" s="21">
        <v>0</v>
      </c>
      <c r="R44" s="21">
        <v>0</v>
      </c>
      <c r="S44" s="21">
        <v>0</v>
      </c>
      <c r="T44" s="21">
        <v>0</v>
      </c>
      <c r="U44" s="21">
        <v>0</v>
      </c>
      <c r="V44" s="21">
        <v>0</v>
      </c>
      <c r="W44" s="21">
        <v>0</v>
      </c>
      <c r="X44" s="21">
        <v>0</v>
      </c>
      <c r="Y44" s="21">
        <v>0</v>
      </c>
      <c r="Z44" s="21">
        <v>0</v>
      </c>
      <c r="AA44" s="21">
        <v>0</v>
      </c>
      <c r="AB44" s="21">
        <v>0</v>
      </c>
      <c r="AC44" s="21">
        <v>0</v>
      </c>
      <c r="AD44" s="21">
        <v>0</v>
      </c>
      <c r="AE44" s="21">
        <v>0</v>
      </c>
      <c r="AF44" s="21">
        <v>0</v>
      </c>
      <c r="AG44" s="21">
        <v>0</v>
      </c>
      <c r="AH44" s="21">
        <v>0</v>
      </c>
      <c r="AI44" s="21">
        <v>0</v>
      </c>
      <c r="AJ44" s="21">
        <v>0</v>
      </c>
      <c r="AK44" s="21">
        <v>0</v>
      </c>
      <c r="AL44" s="21">
        <v>0</v>
      </c>
      <c r="AM44" s="21">
        <v>0</v>
      </c>
      <c r="AN44" s="21">
        <v>0</v>
      </c>
      <c r="AO44" s="21">
        <v>0</v>
      </c>
      <c r="AP44" s="21">
        <v>0</v>
      </c>
      <c r="AQ44" s="21">
        <v>0</v>
      </c>
      <c r="AR44" s="21">
        <v>0</v>
      </c>
      <c r="AS44" s="21">
        <v>0</v>
      </c>
      <c r="AT44" s="21">
        <v>0</v>
      </c>
      <c r="AU44" s="21">
        <v>0</v>
      </c>
      <c r="AV44" s="21">
        <v>0</v>
      </c>
      <c r="AW44" s="21">
        <v>0</v>
      </c>
      <c r="AX44" s="21">
        <v>0</v>
      </c>
      <c r="AY44" s="21">
        <v>0</v>
      </c>
      <c r="AZ44" s="21">
        <v>0</v>
      </c>
      <c r="BA44" s="21">
        <v>0</v>
      </c>
      <c r="BB44" s="21">
        <v>0</v>
      </c>
      <c r="BC44" s="21">
        <v>0</v>
      </c>
      <c r="BD44" s="21">
        <v>0</v>
      </c>
      <c r="BE44" s="21">
        <v>0</v>
      </c>
      <c r="BF44" s="21">
        <v>0</v>
      </c>
      <c r="BG44" s="21">
        <v>0</v>
      </c>
      <c r="BH44" s="21">
        <v>0</v>
      </c>
      <c r="BI44" s="21">
        <v>0</v>
      </c>
      <c r="BJ44" s="21">
        <v>0</v>
      </c>
      <c r="BK44" s="21">
        <v>0</v>
      </c>
      <c r="BL44" s="21">
        <v>0</v>
      </c>
      <c r="BM44" s="21">
        <v>0</v>
      </c>
      <c r="BN44" s="21">
        <v>0</v>
      </c>
      <c r="BO44" s="21">
        <v>0</v>
      </c>
      <c r="BP44" s="21">
        <v>0</v>
      </c>
      <c r="BQ44" s="21">
        <v>0</v>
      </c>
      <c r="BR44" s="21">
        <v>0</v>
      </c>
      <c r="BS44" s="21">
        <v>0</v>
      </c>
      <c r="BT44" s="21">
        <v>0</v>
      </c>
      <c r="BU44" s="21">
        <v>0</v>
      </c>
      <c r="BV44" s="21">
        <v>0</v>
      </c>
      <c r="BW44" s="21">
        <v>0</v>
      </c>
      <c r="BX44" s="21">
        <v>0</v>
      </c>
      <c r="BY44" s="21">
        <v>0</v>
      </c>
      <c r="BZ44" s="21">
        <v>0</v>
      </c>
      <c r="CA44" s="21">
        <v>0</v>
      </c>
      <c r="CB44" s="21">
        <v>0</v>
      </c>
      <c r="CC44" s="21">
        <v>0</v>
      </c>
      <c r="CD44" s="21">
        <v>0</v>
      </c>
      <c r="CE44" s="21">
        <v>0</v>
      </c>
      <c r="CF44" s="21">
        <v>0</v>
      </c>
      <c r="CG44" s="21">
        <v>0</v>
      </c>
      <c r="CH44" s="21">
        <v>0</v>
      </c>
      <c r="CI44" s="22">
        <v>0</v>
      </c>
      <c r="CJ44" s="21">
        <v>0</v>
      </c>
      <c r="CK44" s="21">
        <v>0</v>
      </c>
      <c r="CL44" s="22">
        <v>0</v>
      </c>
      <c r="CM44" s="21">
        <v>0</v>
      </c>
      <c r="CN44" s="21">
        <v>0</v>
      </c>
      <c r="CO44" s="22">
        <v>0</v>
      </c>
      <c r="CP44" s="21">
        <v>0</v>
      </c>
      <c r="CQ44" s="21">
        <v>0</v>
      </c>
      <c r="CR44" s="21">
        <v>0</v>
      </c>
      <c r="CS44" s="21">
        <v>0</v>
      </c>
      <c r="CT44" s="21">
        <v>0</v>
      </c>
      <c r="CU44" s="21">
        <v>0</v>
      </c>
      <c r="CV44" s="21">
        <v>0</v>
      </c>
      <c r="CW44" s="21">
        <v>0</v>
      </c>
      <c r="CX44" s="21">
        <v>0</v>
      </c>
      <c r="CY44" s="21">
        <v>0</v>
      </c>
      <c r="CZ44" s="21">
        <v>0</v>
      </c>
      <c r="DA44" s="21">
        <v>0</v>
      </c>
      <c r="DB44" s="21">
        <v>0</v>
      </c>
      <c r="DC44" s="21">
        <v>0</v>
      </c>
      <c r="DD44" s="21">
        <v>0</v>
      </c>
      <c r="DE44" s="21">
        <v>0</v>
      </c>
      <c r="DF44" s="21">
        <v>0</v>
      </c>
      <c r="DG44" s="21">
        <v>0</v>
      </c>
      <c r="DH44" s="21">
        <v>0</v>
      </c>
      <c r="DI44" s="21">
        <v>0</v>
      </c>
      <c r="DJ44" s="21">
        <v>0</v>
      </c>
      <c r="DK44" s="21">
        <v>0</v>
      </c>
      <c r="DL44" s="21">
        <v>0</v>
      </c>
      <c r="DM44" s="21">
        <v>0</v>
      </c>
      <c r="DN44" s="21">
        <v>0</v>
      </c>
      <c r="DO44" s="21">
        <v>0</v>
      </c>
      <c r="DP44" s="21">
        <v>0</v>
      </c>
      <c r="DQ44" s="21">
        <v>0</v>
      </c>
      <c r="DR44" s="21">
        <v>0</v>
      </c>
      <c r="DS44" s="21">
        <v>0</v>
      </c>
      <c r="DT44" s="21">
        <v>0</v>
      </c>
      <c r="DU44" s="21">
        <v>0</v>
      </c>
      <c r="DV44" s="21">
        <v>0</v>
      </c>
      <c r="DW44" s="16"/>
      <c r="DX44" s="16"/>
      <c r="DY44" s="16"/>
      <c r="DZ44" s="16"/>
      <c r="EA44" s="16"/>
      <c r="EB44" s="16"/>
      <c r="EC44" s="16"/>
      <c r="ED44" s="16"/>
      <c r="EE44" s="16"/>
      <c r="EF44" s="16"/>
      <c r="EG44" s="16"/>
      <c r="EH44" s="16"/>
      <c r="EI44" s="16"/>
      <c r="EJ44" s="16"/>
      <c r="EK44" s="16"/>
      <c r="EL44" s="16"/>
      <c r="EM44" s="16"/>
      <c r="EN44" s="16"/>
      <c r="EO44" s="16"/>
      <c r="EP44" s="16"/>
      <c r="EQ44" s="16"/>
      <c r="ER44" s="16"/>
      <c r="ES44" s="16"/>
      <c r="ET44" s="16"/>
      <c r="EU44" s="16"/>
      <c r="EV44" s="16"/>
      <c r="EW44" s="16"/>
      <c r="EX44" s="16"/>
      <c r="EY44" s="16"/>
      <c r="EZ44" s="16"/>
      <c r="FA44" s="16"/>
      <c r="FB44" s="16"/>
      <c r="FC44" s="16"/>
      <c r="FD44" s="16"/>
      <c r="FE44" s="16"/>
      <c r="FF44" s="16"/>
      <c r="FG44" s="16"/>
      <c r="FH44" s="16"/>
      <c r="FI44" s="16"/>
      <c r="FJ44" s="16"/>
      <c r="FK44" s="16"/>
      <c r="FL44" s="16"/>
      <c r="FM44" s="16"/>
      <c r="FN44" s="16"/>
      <c r="FO44" s="16"/>
      <c r="FP44" s="16"/>
      <c r="FQ44" s="16"/>
      <c r="FR44" s="16"/>
      <c r="FS44" s="16"/>
      <c r="FT44" s="16"/>
      <c r="FU44" s="16"/>
      <c r="FV44" s="16"/>
      <c r="FW44" s="16"/>
      <c r="FX44" s="16"/>
      <c r="FY44" s="16"/>
      <c r="FZ44" s="16"/>
      <c r="GA44" s="16"/>
      <c r="GB44" s="16"/>
      <c r="GC44" s="16"/>
      <c r="GD44" s="16"/>
      <c r="GE44" s="16"/>
      <c r="GF44" s="16"/>
      <c r="GG44" s="16"/>
      <c r="GH44" s="16"/>
      <c r="GI44" s="16"/>
      <c r="GJ44" s="16"/>
      <c r="GK44" s="16"/>
      <c r="GL44" s="16"/>
      <c r="GM44" s="16"/>
      <c r="GN44" s="16"/>
      <c r="GO44" s="16"/>
      <c r="GP44" s="16"/>
      <c r="GQ44" s="16"/>
      <c r="GR44" s="16"/>
      <c r="GS44" s="16"/>
      <c r="GT44" s="16"/>
      <c r="GU44" s="16"/>
      <c r="GV44" s="16"/>
      <c r="GW44" s="16"/>
      <c r="GX44" s="16"/>
      <c r="GY44" s="16"/>
      <c r="GZ44" s="16"/>
      <c r="HA44" s="16"/>
      <c r="HB44" s="16"/>
      <c r="HC44" s="16"/>
      <c r="HD44" s="16"/>
      <c r="HE44" s="16"/>
      <c r="HF44" s="16"/>
      <c r="HG44" s="16"/>
      <c r="HH44" s="16"/>
      <c r="HI44" s="16"/>
      <c r="HJ44" s="16"/>
      <c r="HK44" s="16"/>
      <c r="HL44" s="16"/>
      <c r="HM44" s="16"/>
      <c r="HN44" s="16"/>
      <c r="HO44" s="16"/>
      <c r="HP44" s="16"/>
      <c r="HQ44" s="16"/>
      <c r="HR44" s="16"/>
      <c r="HS44" s="16"/>
      <c r="HT44" s="16"/>
      <c r="HU44" s="16"/>
      <c r="HV44" s="16"/>
      <c r="HW44" s="16"/>
      <c r="HX44" s="16"/>
      <c r="HY44" s="16"/>
      <c r="HZ44" s="16"/>
      <c r="IA44" s="16"/>
    </row>
    <row r="45" spans="1:235" ht="12.75" customHeight="1" x14ac:dyDescent="0.2">
      <c r="A45" s="67" t="s">
        <v>182</v>
      </c>
      <c r="B45" s="20">
        <v>1051</v>
      </c>
      <c r="C45" s="68" t="s">
        <v>144</v>
      </c>
      <c r="D45" s="22">
        <v>0</v>
      </c>
      <c r="E45" s="21">
        <v>0</v>
      </c>
      <c r="F45" s="21">
        <v>0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1">
        <v>0</v>
      </c>
      <c r="P45" s="21">
        <v>0</v>
      </c>
      <c r="Q45" s="21">
        <v>0</v>
      </c>
      <c r="R45" s="21">
        <v>0</v>
      </c>
      <c r="S45" s="21">
        <v>0</v>
      </c>
      <c r="T45" s="21">
        <v>0</v>
      </c>
      <c r="U45" s="21">
        <v>0</v>
      </c>
      <c r="V45" s="21">
        <v>0</v>
      </c>
      <c r="W45" s="21">
        <v>0</v>
      </c>
      <c r="X45" s="21">
        <v>0</v>
      </c>
      <c r="Y45" s="21">
        <v>0</v>
      </c>
      <c r="Z45" s="21">
        <v>0</v>
      </c>
      <c r="AA45" s="21">
        <v>0</v>
      </c>
      <c r="AB45" s="21">
        <v>0</v>
      </c>
      <c r="AC45" s="21">
        <v>0</v>
      </c>
      <c r="AD45" s="21">
        <v>0</v>
      </c>
      <c r="AE45" s="21">
        <v>0</v>
      </c>
      <c r="AF45" s="21">
        <v>0</v>
      </c>
      <c r="AG45" s="21">
        <v>0</v>
      </c>
      <c r="AH45" s="21">
        <v>0</v>
      </c>
      <c r="AI45" s="21">
        <v>0</v>
      </c>
      <c r="AJ45" s="21">
        <v>0</v>
      </c>
      <c r="AK45" s="21">
        <v>0</v>
      </c>
      <c r="AL45" s="21">
        <v>0</v>
      </c>
      <c r="AM45" s="21">
        <v>0</v>
      </c>
      <c r="AN45" s="21">
        <v>0</v>
      </c>
      <c r="AO45" s="21">
        <v>0</v>
      </c>
      <c r="AP45" s="21">
        <v>0</v>
      </c>
      <c r="AQ45" s="21">
        <v>0</v>
      </c>
      <c r="AR45" s="21">
        <v>0</v>
      </c>
      <c r="AS45" s="21">
        <v>0</v>
      </c>
      <c r="AT45" s="21">
        <v>0</v>
      </c>
      <c r="AU45" s="21">
        <v>0</v>
      </c>
      <c r="AV45" s="21">
        <v>0</v>
      </c>
      <c r="AW45" s="21">
        <v>0</v>
      </c>
      <c r="AX45" s="21">
        <v>0</v>
      </c>
      <c r="AY45" s="21">
        <v>0</v>
      </c>
      <c r="AZ45" s="21">
        <v>0</v>
      </c>
      <c r="BA45" s="21">
        <v>0</v>
      </c>
      <c r="BB45" s="21">
        <v>0</v>
      </c>
      <c r="BC45" s="21">
        <v>0</v>
      </c>
      <c r="BD45" s="21">
        <v>0</v>
      </c>
      <c r="BE45" s="21">
        <v>0</v>
      </c>
      <c r="BF45" s="21">
        <v>0</v>
      </c>
      <c r="BG45" s="21">
        <v>0</v>
      </c>
      <c r="BH45" s="21">
        <v>0</v>
      </c>
      <c r="BI45" s="21">
        <v>0</v>
      </c>
      <c r="BJ45" s="21">
        <v>0</v>
      </c>
      <c r="BK45" s="21">
        <v>0</v>
      </c>
      <c r="BL45" s="21">
        <v>0</v>
      </c>
      <c r="BM45" s="21">
        <v>0</v>
      </c>
      <c r="BN45" s="21">
        <v>0</v>
      </c>
      <c r="BO45" s="21">
        <v>0</v>
      </c>
      <c r="BP45" s="21">
        <v>0</v>
      </c>
      <c r="BQ45" s="21">
        <v>0</v>
      </c>
      <c r="BR45" s="21">
        <v>0</v>
      </c>
      <c r="BS45" s="21">
        <v>0</v>
      </c>
      <c r="BT45" s="21">
        <v>0</v>
      </c>
      <c r="BU45" s="21">
        <v>0</v>
      </c>
      <c r="BV45" s="21">
        <v>0</v>
      </c>
      <c r="BW45" s="21">
        <v>0</v>
      </c>
      <c r="BX45" s="21">
        <v>0</v>
      </c>
      <c r="BY45" s="21">
        <v>0</v>
      </c>
      <c r="BZ45" s="21">
        <v>0</v>
      </c>
      <c r="CA45" s="21">
        <v>0</v>
      </c>
      <c r="CB45" s="21">
        <v>0</v>
      </c>
      <c r="CC45" s="21">
        <v>0</v>
      </c>
      <c r="CD45" s="21">
        <v>0</v>
      </c>
      <c r="CE45" s="21">
        <v>0</v>
      </c>
      <c r="CF45" s="21">
        <v>0</v>
      </c>
      <c r="CG45" s="21">
        <v>0</v>
      </c>
      <c r="CH45" s="21">
        <v>0</v>
      </c>
      <c r="CI45" s="22">
        <v>0</v>
      </c>
      <c r="CJ45" s="21">
        <v>0</v>
      </c>
      <c r="CK45" s="21">
        <v>0</v>
      </c>
      <c r="CL45" s="22">
        <v>0</v>
      </c>
      <c r="CM45" s="21">
        <v>0</v>
      </c>
      <c r="CN45" s="21">
        <v>0</v>
      </c>
      <c r="CO45" s="22">
        <v>0</v>
      </c>
      <c r="CP45" s="21">
        <v>0</v>
      </c>
      <c r="CQ45" s="21">
        <v>0</v>
      </c>
      <c r="CR45" s="21">
        <v>0</v>
      </c>
      <c r="CS45" s="21">
        <v>0</v>
      </c>
      <c r="CT45" s="21">
        <v>0</v>
      </c>
      <c r="CU45" s="21">
        <v>0</v>
      </c>
      <c r="CV45" s="21">
        <v>0</v>
      </c>
      <c r="CW45" s="21">
        <v>0</v>
      </c>
      <c r="CX45" s="21">
        <v>0</v>
      </c>
      <c r="CY45" s="21">
        <v>0</v>
      </c>
      <c r="CZ45" s="21">
        <v>0</v>
      </c>
      <c r="DA45" s="21">
        <v>0</v>
      </c>
      <c r="DB45" s="21">
        <v>0</v>
      </c>
      <c r="DC45" s="21">
        <v>0</v>
      </c>
      <c r="DD45" s="21">
        <v>0</v>
      </c>
      <c r="DE45" s="21">
        <v>0</v>
      </c>
      <c r="DF45" s="21">
        <v>0</v>
      </c>
      <c r="DG45" s="21">
        <v>0</v>
      </c>
      <c r="DH45" s="21">
        <v>0</v>
      </c>
      <c r="DI45" s="21">
        <v>0</v>
      </c>
      <c r="DJ45" s="21">
        <v>0</v>
      </c>
      <c r="DK45" s="21">
        <v>0</v>
      </c>
      <c r="DL45" s="21">
        <v>0</v>
      </c>
      <c r="DM45" s="21">
        <v>0</v>
      </c>
      <c r="DN45" s="21">
        <v>0</v>
      </c>
      <c r="DO45" s="21">
        <v>0</v>
      </c>
      <c r="DP45" s="21">
        <v>0</v>
      </c>
      <c r="DQ45" s="21">
        <v>0</v>
      </c>
      <c r="DR45" s="21">
        <v>0</v>
      </c>
      <c r="DS45" s="21">
        <v>0</v>
      </c>
      <c r="DT45" s="21">
        <v>0</v>
      </c>
      <c r="DU45" s="21">
        <v>0</v>
      </c>
      <c r="DV45" s="21">
        <v>0</v>
      </c>
      <c r="DW45" s="16"/>
      <c r="DX45" s="16"/>
      <c r="DY45" s="16"/>
      <c r="DZ45" s="16"/>
      <c r="EA45" s="16"/>
      <c r="EB45" s="16"/>
      <c r="EC45" s="16"/>
      <c r="ED45" s="16"/>
      <c r="EE45" s="16"/>
      <c r="EF45" s="16"/>
      <c r="EG45" s="16"/>
      <c r="EH45" s="16"/>
      <c r="EI45" s="16"/>
      <c r="EJ45" s="16"/>
      <c r="EK45" s="16"/>
      <c r="EL45" s="16"/>
      <c r="EM45" s="16"/>
      <c r="EN45" s="16"/>
      <c r="EO45" s="16"/>
      <c r="EP45" s="16"/>
      <c r="EQ45" s="16"/>
      <c r="ER45" s="16"/>
      <c r="ES45" s="16"/>
      <c r="ET45" s="16"/>
      <c r="EU45" s="16"/>
      <c r="EV45" s="16"/>
      <c r="EW45" s="16"/>
      <c r="EX45" s="16"/>
      <c r="EY45" s="16"/>
      <c r="EZ45" s="16"/>
      <c r="FA45" s="16"/>
      <c r="FB45" s="16"/>
      <c r="FC45" s="16"/>
      <c r="FD45" s="16"/>
      <c r="FE45" s="16"/>
      <c r="FF45" s="16"/>
      <c r="FG45" s="16"/>
      <c r="FH45" s="16"/>
      <c r="FI45" s="16"/>
      <c r="FJ45" s="16"/>
      <c r="FK45" s="16"/>
      <c r="FL45" s="16"/>
      <c r="FM45" s="16"/>
      <c r="FN45" s="16"/>
      <c r="FO45" s="16"/>
      <c r="FP45" s="16"/>
      <c r="FQ45" s="16"/>
      <c r="FR45" s="16"/>
      <c r="FS45" s="16"/>
      <c r="FT45" s="16"/>
      <c r="FU45" s="16"/>
      <c r="FV45" s="16"/>
      <c r="FW45" s="16"/>
      <c r="FX45" s="16"/>
      <c r="FY45" s="16"/>
      <c r="FZ45" s="16"/>
      <c r="GA45" s="16"/>
      <c r="GB45" s="16"/>
      <c r="GC45" s="16"/>
      <c r="GD45" s="16"/>
      <c r="GE45" s="16"/>
      <c r="GF45" s="16"/>
      <c r="GG45" s="16"/>
      <c r="GH45" s="16"/>
      <c r="GI45" s="16"/>
      <c r="GJ45" s="16"/>
      <c r="GK45" s="16"/>
      <c r="GL45" s="16"/>
      <c r="GM45" s="16"/>
      <c r="GN45" s="16"/>
      <c r="GO45" s="16"/>
      <c r="GP45" s="16"/>
      <c r="GQ45" s="16"/>
      <c r="GR45" s="16"/>
      <c r="GS45" s="16"/>
      <c r="GT45" s="16"/>
      <c r="GU45" s="16"/>
      <c r="GV45" s="16"/>
      <c r="GW45" s="16"/>
      <c r="GX45" s="16"/>
      <c r="GY45" s="16"/>
      <c r="GZ45" s="16"/>
      <c r="HA45" s="16"/>
      <c r="HB45" s="16"/>
      <c r="HC45" s="16"/>
      <c r="HD45" s="16"/>
      <c r="HE45" s="16"/>
      <c r="HF45" s="16"/>
      <c r="HG45" s="16"/>
      <c r="HH45" s="16"/>
      <c r="HI45" s="16"/>
      <c r="HJ45" s="16"/>
      <c r="HK45" s="16"/>
      <c r="HL45" s="16"/>
      <c r="HM45" s="16"/>
      <c r="HN45" s="16"/>
      <c r="HO45" s="16"/>
      <c r="HP45" s="16"/>
      <c r="HQ45" s="16"/>
      <c r="HR45" s="16"/>
      <c r="HS45" s="16"/>
      <c r="HT45" s="16"/>
      <c r="HU45" s="16"/>
      <c r="HV45" s="16"/>
      <c r="HW45" s="16"/>
      <c r="HX45" s="16"/>
      <c r="HY45" s="16"/>
      <c r="HZ45" s="16"/>
      <c r="IA45" s="16"/>
    </row>
    <row r="46" spans="1:235" ht="12.75" customHeight="1" x14ac:dyDescent="0.2">
      <c r="A46" s="67" t="s">
        <v>183</v>
      </c>
      <c r="B46" s="20">
        <v>1052</v>
      </c>
      <c r="C46" s="68" t="s">
        <v>144</v>
      </c>
      <c r="D46" s="22">
        <v>0</v>
      </c>
      <c r="E46" s="21">
        <v>0</v>
      </c>
      <c r="F46" s="21">
        <v>0</v>
      </c>
      <c r="G46" s="21">
        <v>0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1">
        <v>0</v>
      </c>
      <c r="P46" s="21">
        <v>0</v>
      </c>
      <c r="Q46" s="21">
        <v>0</v>
      </c>
      <c r="R46" s="21">
        <v>0</v>
      </c>
      <c r="S46" s="21">
        <v>0</v>
      </c>
      <c r="T46" s="21">
        <v>0</v>
      </c>
      <c r="U46" s="21">
        <v>0</v>
      </c>
      <c r="V46" s="21">
        <v>0</v>
      </c>
      <c r="W46" s="21">
        <v>0</v>
      </c>
      <c r="X46" s="21">
        <v>0</v>
      </c>
      <c r="Y46" s="21">
        <v>0</v>
      </c>
      <c r="Z46" s="21">
        <v>0</v>
      </c>
      <c r="AA46" s="21">
        <v>0</v>
      </c>
      <c r="AB46" s="21">
        <v>0</v>
      </c>
      <c r="AC46" s="21">
        <v>0</v>
      </c>
      <c r="AD46" s="21">
        <v>0</v>
      </c>
      <c r="AE46" s="21">
        <v>0</v>
      </c>
      <c r="AF46" s="21">
        <v>0</v>
      </c>
      <c r="AG46" s="21">
        <v>0</v>
      </c>
      <c r="AH46" s="21">
        <v>0</v>
      </c>
      <c r="AI46" s="21">
        <v>0</v>
      </c>
      <c r="AJ46" s="21">
        <v>0</v>
      </c>
      <c r="AK46" s="21">
        <v>0</v>
      </c>
      <c r="AL46" s="21">
        <v>0</v>
      </c>
      <c r="AM46" s="21">
        <v>0</v>
      </c>
      <c r="AN46" s="21">
        <v>0</v>
      </c>
      <c r="AO46" s="21">
        <v>0</v>
      </c>
      <c r="AP46" s="21">
        <v>0</v>
      </c>
      <c r="AQ46" s="21">
        <v>0</v>
      </c>
      <c r="AR46" s="21">
        <v>0</v>
      </c>
      <c r="AS46" s="21">
        <v>0</v>
      </c>
      <c r="AT46" s="21">
        <v>0</v>
      </c>
      <c r="AU46" s="21">
        <v>0</v>
      </c>
      <c r="AV46" s="21">
        <v>0</v>
      </c>
      <c r="AW46" s="21">
        <v>0</v>
      </c>
      <c r="AX46" s="21">
        <v>0</v>
      </c>
      <c r="AY46" s="21">
        <v>0</v>
      </c>
      <c r="AZ46" s="21">
        <v>0</v>
      </c>
      <c r="BA46" s="21">
        <v>0</v>
      </c>
      <c r="BB46" s="21">
        <v>0</v>
      </c>
      <c r="BC46" s="21">
        <v>0</v>
      </c>
      <c r="BD46" s="21">
        <v>0</v>
      </c>
      <c r="BE46" s="21">
        <v>0</v>
      </c>
      <c r="BF46" s="21">
        <v>0</v>
      </c>
      <c r="BG46" s="21">
        <v>0</v>
      </c>
      <c r="BH46" s="21">
        <v>0</v>
      </c>
      <c r="BI46" s="21">
        <v>0</v>
      </c>
      <c r="BJ46" s="21">
        <v>0</v>
      </c>
      <c r="BK46" s="21">
        <v>0</v>
      </c>
      <c r="BL46" s="21">
        <v>0</v>
      </c>
      <c r="BM46" s="21">
        <v>0</v>
      </c>
      <c r="BN46" s="21">
        <v>0</v>
      </c>
      <c r="BO46" s="21">
        <v>0</v>
      </c>
      <c r="BP46" s="21">
        <v>0</v>
      </c>
      <c r="BQ46" s="21">
        <v>0</v>
      </c>
      <c r="BR46" s="21">
        <v>0</v>
      </c>
      <c r="BS46" s="21">
        <v>0</v>
      </c>
      <c r="BT46" s="21">
        <v>0</v>
      </c>
      <c r="BU46" s="21">
        <v>0</v>
      </c>
      <c r="BV46" s="21">
        <v>0</v>
      </c>
      <c r="BW46" s="21">
        <v>0</v>
      </c>
      <c r="BX46" s="21">
        <v>0</v>
      </c>
      <c r="BY46" s="21">
        <v>0</v>
      </c>
      <c r="BZ46" s="21">
        <v>0</v>
      </c>
      <c r="CA46" s="21">
        <v>0</v>
      </c>
      <c r="CB46" s="21">
        <v>0</v>
      </c>
      <c r="CC46" s="21">
        <v>0</v>
      </c>
      <c r="CD46" s="21">
        <v>0</v>
      </c>
      <c r="CE46" s="21">
        <v>0</v>
      </c>
      <c r="CF46" s="21">
        <v>0</v>
      </c>
      <c r="CG46" s="21">
        <v>0</v>
      </c>
      <c r="CH46" s="21">
        <v>0</v>
      </c>
      <c r="CI46" s="22">
        <v>0</v>
      </c>
      <c r="CJ46" s="21">
        <v>0</v>
      </c>
      <c r="CK46" s="21">
        <v>0</v>
      </c>
      <c r="CL46" s="22">
        <v>0</v>
      </c>
      <c r="CM46" s="21">
        <v>0</v>
      </c>
      <c r="CN46" s="21">
        <v>0</v>
      </c>
      <c r="CO46" s="22">
        <v>0</v>
      </c>
      <c r="CP46" s="21">
        <v>0</v>
      </c>
      <c r="CQ46" s="21">
        <v>0</v>
      </c>
      <c r="CR46" s="21">
        <v>0</v>
      </c>
      <c r="CS46" s="21">
        <v>0</v>
      </c>
      <c r="CT46" s="21">
        <v>0</v>
      </c>
      <c r="CU46" s="21">
        <v>0</v>
      </c>
      <c r="CV46" s="21">
        <v>0</v>
      </c>
      <c r="CW46" s="21">
        <v>0</v>
      </c>
      <c r="CX46" s="21">
        <v>0</v>
      </c>
      <c r="CY46" s="21">
        <v>0</v>
      </c>
      <c r="CZ46" s="21">
        <v>0</v>
      </c>
      <c r="DA46" s="21">
        <v>0</v>
      </c>
      <c r="DB46" s="21">
        <v>0</v>
      </c>
      <c r="DC46" s="21">
        <v>0</v>
      </c>
      <c r="DD46" s="21">
        <v>0</v>
      </c>
      <c r="DE46" s="21">
        <v>0</v>
      </c>
      <c r="DF46" s="21">
        <v>0</v>
      </c>
      <c r="DG46" s="21">
        <v>0</v>
      </c>
      <c r="DH46" s="21">
        <v>0</v>
      </c>
      <c r="DI46" s="21">
        <v>0</v>
      </c>
      <c r="DJ46" s="21">
        <v>0</v>
      </c>
      <c r="DK46" s="21">
        <v>0</v>
      </c>
      <c r="DL46" s="21">
        <v>0</v>
      </c>
      <c r="DM46" s="21">
        <v>0</v>
      </c>
      <c r="DN46" s="21">
        <v>0</v>
      </c>
      <c r="DO46" s="21">
        <v>0</v>
      </c>
      <c r="DP46" s="21">
        <v>0</v>
      </c>
      <c r="DQ46" s="21">
        <v>0</v>
      </c>
      <c r="DR46" s="21">
        <v>0</v>
      </c>
      <c r="DS46" s="21">
        <v>0</v>
      </c>
      <c r="DT46" s="21">
        <v>0</v>
      </c>
      <c r="DU46" s="21">
        <v>0</v>
      </c>
      <c r="DV46" s="21">
        <v>0</v>
      </c>
      <c r="DW46" s="16"/>
      <c r="DX46" s="16"/>
      <c r="DY46" s="16"/>
      <c r="DZ46" s="16"/>
      <c r="EA46" s="16"/>
      <c r="EB46" s="16"/>
      <c r="EC46" s="16"/>
      <c r="ED46" s="16"/>
      <c r="EE46" s="16"/>
      <c r="EF46" s="16"/>
      <c r="EG46" s="16"/>
      <c r="EH46" s="16"/>
      <c r="EI46" s="16"/>
      <c r="EJ46" s="16"/>
      <c r="EK46" s="16"/>
      <c r="EL46" s="16"/>
      <c r="EM46" s="16"/>
      <c r="EN46" s="16"/>
      <c r="EO46" s="16"/>
      <c r="EP46" s="16"/>
      <c r="EQ46" s="16"/>
      <c r="ER46" s="16"/>
      <c r="ES46" s="16"/>
      <c r="ET46" s="16"/>
      <c r="EU46" s="16"/>
      <c r="EV46" s="16"/>
      <c r="EW46" s="16"/>
      <c r="EX46" s="16"/>
      <c r="EY46" s="16"/>
      <c r="EZ46" s="16"/>
      <c r="FA46" s="16"/>
      <c r="FB46" s="16"/>
      <c r="FC46" s="16"/>
      <c r="FD46" s="16"/>
      <c r="FE46" s="16"/>
      <c r="FF46" s="16"/>
      <c r="FG46" s="16"/>
      <c r="FH46" s="16"/>
      <c r="FI46" s="16"/>
      <c r="FJ46" s="16"/>
      <c r="FK46" s="16"/>
      <c r="FL46" s="16"/>
      <c r="FM46" s="16"/>
      <c r="FN46" s="16"/>
      <c r="FO46" s="16"/>
      <c r="FP46" s="16"/>
      <c r="FQ46" s="16"/>
      <c r="FR46" s="16"/>
      <c r="FS46" s="16"/>
      <c r="FT46" s="16"/>
      <c r="FU46" s="16"/>
      <c r="FV46" s="16"/>
      <c r="FW46" s="16"/>
      <c r="FX46" s="16"/>
      <c r="FY46" s="16"/>
      <c r="FZ46" s="16"/>
      <c r="GA46" s="16"/>
      <c r="GB46" s="16"/>
      <c r="GC46" s="16"/>
      <c r="GD46" s="16"/>
      <c r="GE46" s="16"/>
      <c r="GF46" s="16"/>
      <c r="GG46" s="16"/>
      <c r="GH46" s="16"/>
      <c r="GI46" s="16"/>
      <c r="GJ46" s="16"/>
      <c r="GK46" s="16"/>
      <c r="GL46" s="16"/>
      <c r="GM46" s="16"/>
      <c r="GN46" s="16"/>
      <c r="GO46" s="16"/>
      <c r="GP46" s="16"/>
      <c r="GQ46" s="16"/>
      <c r="GR46" s="16"/>
      <c r="GS46" s="16"/>
      <c r="GT46" s="16"/>
      <c r="GU46" s="16"/>
      <c r="GV46" s="16"/>
      <c r="GW46" s="16"/>
      <c r="GX46" s="16"/>
      <c r="GY46" s="16"/>
      <c r="GZ46" s="16"/>
      <c r="HA46" s="16"/>
      <c r="HB46" s="16"/>
      <c r="HC46" s="16"/>
      <c r="HD46" s="16"/>
      <c r="HE46" s="16"/>
      <c r="HF46" s="16"/>
      <c r="HG46" s="16"/>
      <c r="HH46" s="16"/>
      <c r="HI46" s="16"/>
      <c r="HJ46" s="16"/>
      <c r="HK46" s="16"/>
      <c r="HL46" s="16"/>
      <c r="HM46" s="16"/>
      <c r="HN46" s="16"/>
      <c r="HO46" s="16"/>
      <c r="HP46" s="16"/>
      <c r="HQ46" s="16"/>
      <c r="HR46" s="16"/>
      <c r="HS46" s="16"/>
      <c r="HT46" s="16"/>
      <c r="HU46" s="16"/>
      <c r="HV46" s="16"/>
      <c r="HW46" s="16"/>
      <c r="HX46" s="16"/>
      <c r="HY46" s="16"/>
      <c r="HZ46" s="16"/>
      <c r="IA46" s="16"/>
    </row>
    <row r="47" spans="1:235" ht="12.75" customHeight="1" x14ac:dyDescent="0.2">
      <c r="A47" s="67" t="s">
        <v>184</v>
      </c>
      <c r="B47" s="20">
        <v>1053</v>
      </c>
      <c r="C47" s="68" t="s">
        <v>144</v>
      </c>
      <c r="D47" s="22">
        <v>0</v>
      </c>
      <c r="E47" s="21">
        <v>0</v>
      </c>
      <c r="F47" s="21">
        <v>0</v>
      </c>
      <c r="G47" s="21">
        <v>0</v>
      </c>
      <c r="H47" s="21">
        <v>0</v>
      </c>
      <c r="I47" s="21">
        <v>0</v>
      </c>
      <c r="J47" s="21">
        <v>0</v>
      </c>
      <c r="K47" s="21">
        <v>0</v>
      </c>
      <c r="L47" s="21">
        <v>0</v>
      </c>
      <c r="M47" s="21">
        <v>0</v>
      </c>
      <c r="N47" s="21">
        <v>0</v>
      </c>
      <c r="O47" s="21">
        <v>0</v>
      </c>
      <c r="P47" s="21">
        <v>0</v>
      </c>
      <c r="Q47" s="21">
        <v>0</v>
      </c>
      <c r="R47" s="21">
        <v>0</v>
      </c>
      <c r="S47" s="21">
        <v>0</v>
      </c>
      <c r="T47" s="21">
        <v>0</v>
      </c>
      <c r="U47" s="21">
        <v>0</v>
      </c>
      <c r="V47" s="21">
        <v>0</v>
      </c>
      <c r="W47" s="21">
        <v>0</v>
      </c>
      <c r="X47" s="21">
        <v>0</v>
      </c>
      <c r="Y47" s="21">
        <v>0</v>
      </c>
      <c r="Z47" s="21">
        <v>0</v>
      </c>
      <c r="AA47" s="21">
        <v>0</v>
      </c>
      <c r="AB47" s="21">
        <v>0</v>
      </c>
      <c r="AC47" s="21">
        <v>0</v>
      </c>
      <c r="AD47" s="21">
        <v>0</v>
      </c>
      <c r="AE47" s="21">
        <v>0</v>
      </c>
      <c r="AF47" s="21">
        <v>0</v>
      </c>
      <c r="AG47" s="21">
        <v>0</v>
      </c>
      <c r="AH47" s="21">
        <v>0</v>
      </c>
      <c r="AI47" s="21">
        <v>0</v>
      </c>
      <c r="AJ47" s="21">
        <v>0</v>
      </c>
      <c r="AK47" s="21">
        <v>0</v>
      </c>
      <c r="AL47" s="21">
        <v>0</v>
      </c>
      <c r="AM47" s="21">
        <v>0</v>
      </c>
      <c r="AN47" s="21">
        <v>0</v>
      </c>
      <c r="AO47" s="21">
        <v>0</v>
      </c>
      <c r="AP47" s="21">
        <v>0</v>
      </c>
      <c r="AQ47" s="21">
        <v>0</v>
      </c>
      <c r="AR47" s="21">
        <v>0</v>
      </c>
      <c r="AS47" s="21">
        <v>0</v>
      </c>
      <c r="AT47" s="21">
        <v>0</v>
      </c>
      <c r="AU47" s="21">
        <v>0</v>
      </c>
      <c r="AV47" s="21">
        <v>0</v>
      </c>
      <c r="AW47" s="21">
        <v>0</v>
      </c>
      <c r="AX47" s="21">
        <v>0</v>
      </c>
      <c r="AY47" s="21">
        <v>0</v>
      </c>
      <c r="AZ47" s="21">
        <v>0</v>
      </c>
      <c r="BA47" s="21">
        <v>0</v>
      </c>
      <c r="BB47" s="21">
        <v>0</v>
      </c>
      <c r="BC47" s="21">
        <v>0</v>
      </c>
      <c r="BD47" s="21">
        <v>0</v>
      </c>
      <c r="BE47" s="21">
        <v>0</v>
      </c>
      <c r="BF47" s="21">
        <v>0</v>
      </c>
      <c r="BG47" s="21">
        <v>0</v>
      </c>
      <c r="BH47" s="21">
        <v>0</v>
      </c>
      <c r="BI47" s="21">
        <v>0</v>
      </c>
      <c r="BJ47" s="21">
        <v>0</v>
      </c>
      <c r="BK47" s="21">
        <v>0</v>
      </c>
      <c r="BL47" s="21">
        <v>0</v>
      </c>
      <c r="BM47" s="21">
        <v>0</v>
      </c>
      <c r="BN47" s="21">
        <v>0</v>
      </c>
      <c r="BO47" s="21">
        <v>0</v>
      </c>
      <c r="BP47" s="21">
        <v>0</v>
      </c>
      <c r="BQ47" s="21">
        <v>0</v>
      </c>
      <c r="BR47" s="21">
        <v>0</v>
      </c>
      <c r="BS47" s="21">
        <v>0</v>
      </c>
      <c r="BT47" s="21">
        <v>0</v>
      </c>
      <c r="BU47" s="21">
        <v>0</v>
      </c>
      <c r="BV47" s="21">
        <v>0</v>
      </c>
      <c r="BW47" s="21">
        <v>0</v>
      </c>
      <c r="BX47" s="21">
        <v>0</v>
      </c>
      <c r="BY47" s="21">
        <v>0</v>
      </c>
      <c r="BZ47" s="21">
        <v>0</v>
      </c>
      <c r="CA47" s="21">
        <v>0</v>
      </c>
      <c r="CB47" s="21">
        <v>0</v>
      </c>
      <c r="CC47" s="21">
        <v>0</v>
      </c>
      <c r="CD47" s="21">
        <v>0</v>
      </c>
      <c r="CE47" s="21">
        <v>0</v>
      </c>
      <c r="CF47" s="21">
        <v>0</v>
      </c>
      <c r="CG47" s="21">
        <v>0</v>
      </c>
      <c r="CH47" s="21">
        <v>0</v>
      </c>
      <c r="CI47" s="22">
        <v>0</v>
      </c>
      <c r="CJ47" s="21">
        <v>0</v>
      </c>
      <c r="CK47" s="21">
        <v>0</v>
      </c>
      <c r="CL47" s="22">
        <v>0</v>
      </c>
      <c r="CM47" s="21">
        <v>0</v>
      </c>
      <c r="CN47" s="21">
        <v>0</v>
      </c>
      <c r="CO47" s="22">
        <v>0</v>
      </c>
      <c r="CP47" s="21">
        <v>0</v>
      </c>
      <c r="CQ47" s="21">
        <v>0</v>
      </c>
      <c r="CR47" s="21">
        <v>0</v>
      </c>
      <c r="CS47" s="21">
        <v>0</v>
      </c>
      <c r="CT47" s="21">
        <v>0</v>
      </c>
      <c r="CU47" s="21">
        <v>0</v>
      </c>
      <c r="CV47" s="21">
        <v>0</v>
      </c>
      <c r="CW47" s="21">
        <v>0</v>
      </c>
      <c r="CX47" s="21">
        <v>0</v>
      </c>
      <c r="CY47" s="21">
        <v>0</v>
      </c>
      <c r="CZ47" s="21">
        <v>0</v>
      </c>
      <c r="DA47" s="21">
        <v>0</v>
      </c>
      <c r="DB47" s="21">
        <v>0</v>
      </c>
      <c r="DC47" s="21">
        <v>0</v>
      </c>
      <c r="DD47" s="21">
        <v>0</v>
      </c>
      <c r="DE47" s="21">
        <v>0</v>
      </c>
      <c r="DF47" s="21">
        <v>0</v>
      </c>
      <c r="DG47" s="21">
        <v>0</v>
      </c>
      <c r="DH47" s="21">
        <v>0</v>
      </c>
      <c r="DI47" s="21">
        <v>0</v>
      </c>
      <c r="DJ47" s="21">
        <v>0</v>
      </c>
      <c r="DK47" s="21">
        <v>0</v>
      </c>
      <c r="DL47" s="21">
        <v>0</v>
      </c>
      <c r="DM47" s="21">
        <v>0</v>
      </c>
      <c r="DN47" s="21">
        <v>0</v>
      </c>
      <c r="DO47" s="21">
        <v>0</v>
      </c>
      <c r="DP47" s="21">
        <v>0</v>
      </c>
      <c r="DQ47" s="21">
        <v>0</v>
      </c>
      <c r="DR47" s="21">
        <v>0</v>
      </c>
      <c r="DS47" s="21">
        <v>0</v>
      </c>
      <c r="DT47" s="21">
        <v>0</v>
      </c>
      <c r="DU47" s="21">
        <v>0</v>
      </c>
      <c r="DV47" s="21">
        <v>0</v>
      </c>
      <c r="DW47" s="16"/>
      <c r="DX47" s="16"/>
      <c r="DY47" s="16"/>
      <c r="DZ47" s="16"/>
      <c r="EA47" s="16"/>
      <c r="EB47" s="16"/>
      <c r="EC47" s="16"/>
      <c r="ED47" s="16"/>
      <c r="EE47" s="16"/>
      <c r="EF47" s="16"/>
      <c r="EG47" s="16"/>
      <c r="EH47" s="16"/>
      <c r="EI47" s="16"/>
      <c r="EJ47" s="16"/>
      <c r="EK47" s="16"/>
      <c r="EL47" s="16"/>
      <c r="EM47" s="16"/>
      <c r="EN47" s="16"/>
      <c r="EO47" s="16"/>
      <c r="EP47" s="16"/>
      <c r="EQ47" s="16"/>
      <c r="ER47" s="16"/>
      <c r="ES47" s="16"/>
      <c r="ET47" s="16"/>
      <c r="EU47" s="16"/>
      <c r="EV47" s="16"/>
      <c r="EW47" s="16"/>
      <c r="EX47" s="16"/>
      <c r="EY47" s="16"/>
      <c r="EZ47" s="16"/>
      <c r="FA47" s="16"/>
      <c r="FB47" s="16"/>
      <c r="FC47" s="16"/>
      <c r="FD47" s="16"/>
      <c r="FE47" s="16"/>
      <c r="FF47" s="16"/>
      <c r="FG47" s="16"/>
      <c r="FH47" s="16"/>
      <c r="FI47" s="16"/>
      <c r="FJ47" s="16"/>
      <c r="FK47" s="16"/>
      <c r="FL47" s="16"/>
      <c r="FM47" s="16"/>
      <c r="FN47" s="16"/>
      <c r="FO47" s="16"/>
      <c r="FP47" s="16"/>
      <c r="FQ47" s="16"/>
      <c r="FR47" s="16"/>
      <c r="FS47" s="16"/>
      <c r="FT47" s="16"/>
      <c r="FU47" s="16"/>
      <c r="FV47" s="16"/>
      <c r="FW47" s="16"/>
      <c r="FX47" s="16"/>
      <c r="FY47" s="16"/>
      <c r="FZ47" s="16"/>
      <c r="GA47" s="16"/>
      <c r="GB47" s="16"/>
      <c r="GC47" s="16"/>
      <c r="GD47" s="16"/>
      <c r="GE47" s="16"/>
      <c r="GF47" s="16"/>
      <c r="GG47" s="16"/>
      <c r="GH47" s="16"/>
      <c r="GI47" s="16"/>
      <c r="GJ47" s="16"/>
      <c r="GK47" s="16"/>
      <c r="GL47" s="16"/>
      <c r="GM47" s="16"/>
      <c r="GN47" s="16"/>
      <c r="GO47" s="16"/>
      <c r="GP47" s="16"/>
      <c r="GQ47" s="16"/>
      <c r="GR47" s="16"/>
      <c r="GS47" s="16"/>
      <c r="GT47" s="16"/>
      <c r="GU47" s="16"/>
      <c r="GV47" s="16"/>
      <c r="GW47" s="16"/>
      <c r="GX47" s="16"/>
      <c r="GY47" s="16"/>
      <c r="GZ47" s="16"/>
      <c r="HA47" s="16"/>
      <c r="HB47" s="16"/>
      <c r="HC47" s="16"/>
      <c r="HD47" s="16"/>
      <c r="HE47" s="16"/>
      <c r="HF47" s="16"/>
      <c r="HG47" s="16"/>
      <c r="HH47" s="16"/>
      <c r="HI47" s="16"/>
      <c r="HJ47" s="16"/>
      <c r="HK47" s="16"/>
      <c r="HL47" s="16"/>
      <c r="HM47" s="16"/>
      <c r="HN47" s="16"/>
      <c r="HO47" s="16"/>
      <c r="HP47" s="16"/>
      <c r="HQ47" s="16"/>
      <c r="HR47" s="16"/>
      <c r="HS47" s="16"/>
      <c r="HT47" s="16"/>
      <c r="HU47" s="16"/>
      <c r="HV47" s="16"/>
      <c r="HW47" s="16"/>
      <c r="HX47" s="16"/>
      <c r="HY47" s="16"/>
      <c r="HZ47" s="16"/>
      <c r="IA47" s="16"/>
    </row>
    <row r="48" spans="1:235" ht="12.75" customHeight="1" x14ac:dyDescent="0.2">
      <c r="A48" s="67" t="s">
        <v>185</v>
      </c>
      <c r="B48" s="20">
        <v>1054</v>
      </c>
      <c r="C48" s="68" t="s">
        <v>144</v>
      </c>
      <c r="D48" s="22">
        <v>0</v>
      </c>
      <c r="E48" s="21">
        <v>0</v>
      </c>
      <c r="F48" s="21">
        <v>0</v>
      </c>
      <c r="G48" s="21">
        <v>0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21">
        <v>0</v>
      </c>
      <c r="O48" s="21">
        <v>0</v>
      </c>
      <c r="P48" s="21">
        <v>0</v>
      </c>
      <c r="Q48" s="21">
        <v>0</v>
      </c>
      <c r="R48" s="21">
        <v>0</v>
      </c>
      <c r="S48" s="21">
        <v>0</v>
      </c>
      <c r="T48" s="21">
        <v>0</v>
      </c>
      <c r="U48" s="21">
        <v>0</v>
      </c>
      <c r="V48" s="21">
        <v>0</v>
      </c>
      <c r="W48" s="21">
        <v>0</v>
      </c>
      <c r="X48" s="21">
        <v>0</v>
      </c>
      <c r="Y48" s="21">
        <v>0</v>
      </c>
      <c r="Z48" s="21">
        <v>0</v>
      </c>
      <c r="AA48" s="21">
        <v>0</v>
      </c>
      <c r="AB48" s="21">
        <v>0</v>
      </c>
      <c r="AC48" s="21">
        <v>0</v>
      </c>
      <c r="AD48" s="21">
        <v>0</v>
      </c>
      <c r="AE48" s="21">
        <v>0</v>
      </c>
      <c r="AF48" s="21">
        <v>0</v>
      </c>
      <c r="AG48" s="21">
        <v>0</v>
      </c>
      <c r="AH48" s="21">
        <v>0</v>
      </c>
      <c r="AI48" s="21">
        <v>0</v>
      </c>
      <c r="AJ48" s="21">
        <v>0</v>
      </c>
      <c r="AK48" s="21">
        <v>0</v>
      </c>
      <c r="AL48" s="21">
        <v>0</v>
      </c>
      <c r="AM48" s="21">
        <v>0</v>
      </c>
      <c r="AN48" s="21">
        <v>0</v>
      </c>
      <c r="AO48" s="21">
        <v>0</v>
      </c>
      <c r="AP48" s="21">
        <v>0</v>
      </c>
      <c r="AQ48" s="21">
        <v>0</v>
      </c>
      <c r="AR48" s="21">
        <v>0</v>
      </c>
      <c r="AS48" s="21">
        <v>0</v>
      </c>
      <c r="AT48" s="21">
        <v>0</v>
      </c>
      <c r="AU48" s="21">
        <v>0</v>
      </c>
      <c r="AV48" s="21">
        <v>0</v>
      </c>
      <c r="AW48" s="21">
        <v>0</v>
      </c>
      <c r="AX48" s="21">
        <v>0</v>
      </c>
      <c r="AY48" s="21">
        <v>0</v>
      </c>
      <c r="AZ48" s="21">
        <v>0</v>
      </c>
      <c r="BA48" s="21">
        <v>0</v>
      </c>
      <c r="BB48" s="21">
        <v>0</v>
      </c>
      <c r="BC48" s="21">
        <v>0</v>
      </c>
      <c r="BD48" s="21">
        <v>0</v>
      </c>
      <c r="BE48" s="21">
        <v>0</v>
      </c>
      <c r="BF48" s="21">
        <v>0</v>
      </c>
      <c r="BG48" s="21">
        <v>0</v>
      </c>
      <c r="BH48" s="21">
        <v>0</v>
      </c>
      <c r="BI48" s="21">
        <v>0</v>
      </c>
      <c r="BJ48" s="21">
        <v>0</v>
      </c>
      <c r="BK48" s="21">
        <v>0</v>
      </c>
      <c r="BL48" s="21">
        <v>0</v>
      </c>
      <c r="BM48" s="21">
        <v>0</v>
      </c>
      <c r="BN48" s="21">
        <v>0</v>
      </c>
      <c r="BO48" s="21">
        <v>0</v>
      </c>
      <c r="BP48" s="21">
        <v>0</v>
      </c>
      <c r="BQ48" s="21">
        <v>0</v>
      </c>
      <c r="BR48" s="21">
        <v>0</v>
      </c>
      <c r="BS48" s="21">
        <v>0</v>
      </c>
      <c r="BT48" s="21">
        <v>0</v>
      </c>
      <c r="BU48" s="21">
        <v>0</v>
      </c>
      <c r="BV48" s="21">
        <v>0</v>
      </c>
      <c r="BW48" s="21">
        <v>0</v>
      </c>
      <c r="BX48" s="21">
        <v>0</v>
      </c>
      <c r="BY48" s="21">
        <v>0</v>
      </c>
      <c r="BZ48" s="21">
        <v>0</v>
      </c>
      <c r="CA48" s="21">
        <v>0</v>
      </c>
      <c r="CB48" s="21">
        <v>0</v>
      </c>
      <c r="CC48" s="21">
        <v>0</v>
      </c>
      <c r="CD48" s="21">
        <v>0</v>
      </c>
      <c r="CE48" s="21">
        <v>0</v>
      </c>
      <c r="CF48" s="21">
        <v>0</v>
      </c>
      <c r="CG48" s="21">
        <v>0</v>
      </c>
      <c r="CH48" s="21">
        <v>0</v>
      </c>
      <c r="CI48" s="22">
        <v>0</v>
      </c>
      <c r="CJ48" s="21">
        <v>0</v>
      </c>
      <c r="CK48" s="21">
        <v>0</v>
      </c>
      <c r="CL48" s="22">
        <v>0</v>
      </c>
      <c r="CM48" s="21">
        <v>0</v>
      </c>
      <c r="CN48" s="21">
        <v>0</v>
      </c>
      <c r="CO48" s="22">
        <v>0</v>
      </c>
      <c r="CP48" s="21">
        <v>0</v>
      </c>
      <c r="CQ48" s="21">
        <v>0</v>
      </c>
      <c r="CR48" s="21">
        <v>0</v>
      </c>
      <c r="CS48" s="21">
        <v>0</v>
      </c>
      <c r="CT48" s="21">
        <v>0</v>
      </c>
      <c r="CU48" s="21">
        <v>0</v>
      </c>
      <c r="CV48" s="21">
        <v>0</v>
      </c>
      <c r="CW48" s="21">
        <v>0</v>
      </c>
      <c r="CX48" s="21">
        <v>0</v>
      </c>
      <c r="CY48" s="21">
        <v>0</v>
      </c>
      <c r="CZ48" s="21">
        <v>0</v>
      </c>
      <c r="DA48" s="21">
        <v>0</v>
      </c>
      <c r="DB48" s="21">
        <v>0</v>
      </c>
      <c r="DC48" s="21">
        <v>0</v>
      </c>
      <c r="DD48" s="21">
        <v>0</v>
      </c>
      <c r="DE48" s="21">
        <v>0</v>
      </c>
      <c r="DF48" s="21">
        <v>0</v>
      </c>
      <c r="DG48" s="21">
        <v>0</v>
      </c>
      <c r="DH48" s="21">
        <v>0</v>
      </c>
      <c r="DI48" s="21">
        <v>0</v>
      </c>
      <c r="DJ48" s="21">
        <v>0</v>
      </c>
      <c r="DK48" s="21">
        <v>0</v>
      </c>
      <c r="DL48" s="21">
        <v>0</v>
      </c>
      <c r="DM48" s="21">
        <v>0</v>
      </c>
      <c r="DN48" s="21">
        <v>0</v>
      </c>
      <c r="DO48" s="21">
        <v>0</v>
      </c>
      <c r="DP48" s="21">
        <v>0</v>
      </c>
      <c r="DQ48" s="21">
        <v>0</v>
      </c>
      <c r="DR48" s="21">
        <v>0</v>
      </c>
      <c r="DS48" s="21">
        <v>0</v>
      </c>
      <c r="DT48" s="21">
        <v>0</v>
      </c>
      <c r="DU48" s="21">
        <v>0</v>
      </c>
      <c r="DV48" s="21">
        <v>0</v>
      </c>
      <c r="DW48" s="16"/>
      <c r="DX48" s="16"/>
      <c r="DY48" s="16"/>
      <c r="DZ48" s="16"/>
      <c r="EA48" s="16"/>
      <c r="EB48" s="16"/>
      <c r="EC48" s="16"/>
      <c r="ED48" s="16"/>
      <c r="EE48" s="16"/>
      <c r="EF48" s="16"/>
      <c r="EG48" s="16"/>
      <c r="EH48" s="16"/>
      <c r="EI48" s="16"/>
      <c r="EJ48" s="16"/>
      <c r="EK48" s="16"/>
      <c r="EL48" s="16"/>
      <c r="EM48" s="16"/>
      <c r="EN48" s="16"/>
      <c r="EO48" s="16"/>
      <c r="EP48" s="16"/>
      <c r="EQ48" s="16"/>
      <c r="ER48" s="16"/>
      <c r="ES48" s="16"/>
      <c r="ET48" s="16"/>
      <c r="EU48" s="16"/>
      <c r="EV48" s="16"/>
      <c r="EW48" s="16"/>
      <c r="EX48" s="16"/>
      <c r="EY48" s="16"/>
      <c r="EZ48" s="16"/>
      <c r="FA48" s="16"/>
      <c r="FB48" s="16"/>
      <c r="FC48" s="16"/>
      <c r="FD48" s="16"/>
      <c r="FE48" s="16"/>
      <c r="FF48" s="16"/>
      <c r="FG48" s="16"/>
      <c r="FH48" s="16"/>
      <c r="FI48" s="16"/>
      <c r="FJ48" s="16"/>
      <c r="FK48" s="16"/>
      <c r="FL48" s="16"/>
      <c r="FM48" s="16"/>
      <c r="FN48" s="16"/>
      <c r="FO48" s="16"/>
      <c r="FP48" s="16"/>
      <c r="FQ48" s="16"/>
      <c r="FR48" s="16"/>
      <c r="FS48" s="16"/>
      <c r="FT48" s="16"/>
      <c r="FU48" s="16"/>
      <c r="FV48" s="16"/>
      <c r="FW48" s="16"/>
      <c r="FX48" s="16"/>
      <c r="FY48" s="16"/>
      <c r="FZ48" s="16"/>
      <c r="GA48" s="16"/>
      <c r="GB48" s="16"/>
      <c r="GC48" s="16"/>
      <c r="GD48" s="16"/>
      <c r="GE48" s="16"/>
      <c r="GF48" s="16"/>
      <c r="GG48" s="16"/>
      <c r="GH48" s="16"/>
      <c r="GI48" s="16"/>
      <c r="GJ48" s="16"/>
      <c r="GK48" s="16"/>
      <c r="GL48" s="16"/>
      <c r="GM48" s="16"/>
      <c r="GN48" s="16"/>
      <c r="GO48" s="16"/>
      <c r="GP48" s="16"/>
      <c r="GQ48" s="16"/>
      <c r="GR48" s="16"/>
      <c r="GS48" s="16"/>
      <c r="GT48" s="16"/>
      <c r="GU48" s="16"/>
      <c r="GV48" s="16"/>
      <c r="GW48" s="16"/>
      <c r="GX48" s="16"/>
      <c r="GY48" s="16"/>
      <c r="GZ48" s="16"/>
      <c r="HA48" s="16"/>
      <c r="HB48" s="16"/>
      <c r="HC48" s="16"/>
      <c r="HD48" s="16"/>
      <c r="HE48" s="16"/>
      <c r="HF48" s="16"/>
      <c r="HG48" s="16"/>
      <c r="HH48" s="16"/>
      <c r="HI48" s="16"/>
      <c r="HJ48" s="16"/>
      <c r="HK48" s="16"/>
      <c r="HL48" s="16"/>
      <c r="HM48" s="16"/>
      <c r="HN48" s="16"/>
      <c r="HO48" s="16"/>
      <c r="HP48" s="16"/>
      <c r="HQ48" s="16"/>
      <c r="HR48" s="16"/>
      <c r="HS48" s="16"/>
      <c r="HT48" s="16"/>
      <c r="HU48" s="16"/>
      <c r="HV48" s="16"/>
      <c r="HW48" s="16"/>
      <c r="HX48" s="16"/>
      <c r="HY48" s="16"/>
      <c r="HZ48" s="16"/>
      <c r="IA48" s="16"/>
    </row>
    <row r="49" spans="1:235" ht="12.75" customHeight="1" x14ac:dyDescent="0.2">
      <c r="A49" s="67" t="s">
        <v>186</v>
      </c>
      <c r="B49" s="20">
        <v>1055</v>
      </c>
      <c r="C49" s="68" t="s">
        <v>144</v>
      </c>
      <c r="D49" s="22">
        <v>0</v>
      </c>
      <c r="E49" s="21">
        <v>0</v>
      </c>
      <c r="F49" s="21">
        <v>0</v>
      </c>
      <c r="G49" s="21">
        <v>0</v>
      </c>
      <c r="H49" s="21">
        <v>0</v>
      </c>
      <c r="I49" s="21">
        <v>0</v>
      </c>
      <c r="J49" s="21">
        <v>0</v>
      </c>
      <c r="K49" s="21">
        <v>0</v>
      </c>
      <c r="L49" s="21">
        <v>0</v>
      </c>
      <c r="M49" s="21">
        <v>0</v>
      </c>
      <c r="N49" s="21">
        <v>0</v>
      </c>
      <c r="O49" s="21">
        <v>0</v>
      </c>
      <c r="P49" s="21">
        <v>0</v>
      </c>
      <c r="Q49" s="21">
        <v>0</v>
      </c>
      <c r="R49" s="21">
        <v>0</v>
      </c>
      <c r="S49" s="21">
        <v>0</v>
      </c>
      <c r="T49" s="21">
        <v>0</v>
      </c>
      <c r="U49" s="21">
        <v>0</v>
      </c>
      <c r="V49" s="21">
        <v>0</v>
      </c>
      <c r="W49" s="21">
        <v>0</v>
      </c>
      <c r="X49" s="21">
        <v>0</v>
      </c>
      <c r="Y49" s="21">
        <v>0</v>
      </c>
      <c r="Z49" s="21">
        <v>0</v>
      </c>
      <c r="AA49" s="21">
        <v>0</v>
      </c>
      <c r="AB49" s="21">
        <v>0</v>
      </c>
      <c r="AC49" s="21">
        <v>0</v>
      </c>
      <c r="AD49" s="21">
        <v>0</v>
      </c>
      <c r="AE49" s="21">
        <v>0</v>
      </c>
      <c r="AF49" s="21">
        <v>0</v>
      </c>
      <c r="AG49" s="21">
        <v>0</v>
      </c>
      <c r="AH49" s="21">
        <v>0</v>
      </c>
      <c r="AI49" s="21">
        <v>0</v>
      </c>
      <c r="AJ49" s="21">
        <v>0</v>
      </c>
      <c r="AK49" s="21">
        <v>0</v>
      </c>
      <c r="AL49" s="21">
        <v>0</v>
      </c>
      <c r="AM49" s="21">
        <v>0</v>
      </c>
      <c r="AN49" s="21">
        <v>0</v>
      </c>
      <c r="AO49" s="21">
        <v>0</v>
      </c>
      <c r="AP49" s="21">
        <v>0</v>
      </c>
      <c r="AQ49" s="21">
        <v>0</v>
      </c>
      <c r="AR49" s="21">
        <v>0</v>
      </c>
      <c r="AS49" s="21">
        <v>0</v>
      </c>
      <c r="AT49" s="21">
        <v>0</v>
      </c>
      <c r="AU49" s="21">
        <v>0</v>
      </c>
      <c r="AV49" s="21">
        <v>0</v>
      </c>
      <c r="AW49" s="21">
        <v>0</v>
      </c>
      <c r="AX49" s="21">
        <v>0</v>
      </c>
      <c r="AY49" s="21">
        <v>0</v>
      </c>
      <c r="AZ49" s="21">
        <v>0</v>
      </c>
      <c r="BA49" s="21">
        <v>0</v>
      </c>
      <c r="BB49" s="21">
        <v>0</v>
      </c>
      <c r="BC49" s="21">
        <v>0</v>
      </c>
      <c r="BD49" s="21">
        <v>0</v>
      </c>
      <c r="BE49" s="21">
        <v>0</v>
      </c>
      <c r="BF49" s="21">
        <v>0</v>
      </c>
      <c r="BG49" s="21">
        <v>0</v>
      </c>
      <c r="BH49" s="21">
        <v>0</v>
      </c>
      <c r="BI49" s="21">
        <v>0</v>
      </c>
      <c r="BJ49" s="21">
        <v>0</v>
      </c>
      <c r="BK49" s="21">
        <v>0</v>
      </c>
      <c r="BL49" s="21">
        <v>0</v>
      </c>
      <c r="BM49" s="21">
        <v>0</v>
      </c>
      <c r="BN49" s="21">
        <v>0</v>
      </c>
      <c r="BO49" s="21">
        <v>0</v>
      </c>
      <c r="BP49" s="21">
        <v>0</v>
      </c>
      <c r="BQ49" s="21">
        <v>0</v>
      </c>
      <c r="BR49" s="21">
        <v>0</v>
      </c>
      <c r="BS49" s="21">
        <v>0</v>
      </c>
      <c r="BT49" s="21">
        <v>0</v>
      </c>
      <c r="BU49" s="21">
        <v>0</v>
      </c>
      <c r="BV49" s="21">
        <v>0</v>
      </c>
      <c r="BW49" s="21">
        <v>0</v>
      </c>
      <c r="BX49" s="21">
        <v>0</v>
      </c>
      <c r="BY49" s="21">
        <v>0</v>
      </c>
      <c r="BZ49" s="21">
        <v>0</v>
      </c>
      <c r="CA49" s="21">
        <v>0</v>
      </c>
      <c r="CB49" s="21">
        <v>0</v>
      </c>
      <c r="CC49" s="21">
        <v>0</v>
      </c>
      <c r="CD49" s="21">
        <v>0</v>
      </c>
      <c r="CE49" s="21">
        <v>0</v>
      </c>
      <c r="CF49" s="21">
        <v>0</v>
      </c>
      <c r="CG49" s="21">
        <v>0</v>
      </c>
      <c r="CH49" s="21">
        <v>0</v>
      </c>
      <c r="CI49" s="22">
        <v>0</v>
      </c>
      <c r="CJ49" s="21">
        <v>0</v>
      </c>
      <c r="CK49" s="21">
        <v>0</v>
      </c>
      <c r="CL49" s="22">
        <v>0</v>
      </c>
      <c r="CM49" s="21">
        <v>0</v>
      </c>
      <c r="CN49" s="21">
        <v>0</v>
      </c>
      <c r="CO49" s="22">
        <v>0</v>
      </c>
      <c r="CP49" s="21">
        <v>0</v>
      </c>
      <c r="CQ49" s="21">
        <v>0</v>
      </c>
      <c r="CR49" s="21">
        <v>0</v>
      </c>
      <c r="CS49" s="21">
        <v>0</v>
      </c>
      <c r="CT49" s="21">
        <v>0</v>
      </c>
      <c r="CU49" s="21">
        <v>0</v>
      </c>
      <c r="CV49" s="21">
        <v>0</v>
      </c>
      <c r="CW49" s="21">
        <v>0</v>
      </c>
      <c r="CX49" s="21">
        <v>0</v>
      </c>
      <c r="CY49" s="21">
        <v>0</v>
      </c>
      <c r="CZ49" s="21">
        <v>0</v>
      </c>
      <c r="DA49" s="21">
        <v>0</v>
      </c>
      <c r="DB49" s="21">
        <v>0</v>
      </c>
      <c r="DC49" s="21">
        <v>0</v>
      </c>
      <c r="DD49" s="21">
        <v>0</v>
      </c>
      <c r="DE49" s="21">
        <v>0</v>
      </c>
      <c r="DF49" s="21">
        <v>0</v>
      </c>
      <c r="DG49" s="21">
        <v>0</v>
      </c>
      <c r="DH49" s="21">
        <v>0</v>
      </c>
      <c r="DI49" s="21">
        <v>0</v>
      </c>
      <c r="DJ49" s="21">
        <v>0</v>
      </c>
      <c r="DK49" s="21">
        <v>0</v>
      </c>
      <c r="DL49" s="21">
        <v>0</v>
      </c>
      <c r="DM49" s="21">
        <v>0</v>
      </c>
      <c r="DN49" s="21">
        <v>0</v>
      </c>
      <c r="DO49" s="21">
        <v>0</v>
      </c>
      <c r="DP49" s="21">
        <v>0</v>
      </c>
      <c r="DQ49" s="21">
        <v>0</v>
      </c>
      <c r="DR49" s="21">
        <v>0</v>
      </c>
      <c r="DS49" s="21">
        <v>0</v>
      </c>
      <c r="DT49" s="21">
        <v>0</v>
      </c>
      <c r="DU49" s="21">
        <v>0</v>
      </c>
      <c r="DV49" s="21">
        <v>0</v>
      </c>
      <c r="DW49" s="16"/>
      <c r="DX49" s="16"/>
      <c r="DY49" s="16"/>
      <c r="DZ49" s="16"/>
      <c r="EA49" s="16"/>
      <c r="EB49" s="16"/>
      <c r="EC49" s="16"/>
      <c r="ED49" s="16"/>
      <c r="EE49" s="16"/>
      <c r="EF49" s="16"/>
      <c r="EG49" s="16"/>
      <c r="EH49" s="16"/>
      <c r="EI49" s="16"/>
      <c r="EJ49" s="16"/>
      <c r="EK49" s="16"/>
      <c r="EL49" s="16"/>
      <c r="EM49" s="16"/>
      <c r="EN49" s="16"/>
      <c r="EO49" s="16"/>
      <c r="EP49" s="16"/>
      <c r="EQ49" s="16"/>
      <c r="ER49" s="16"/>
      <c r="ES49" s="16"/>
      <c r="ET49" s="16"/>
      <c r="EU49" s="16"/>
      <c r="EV49" s="16"/>
      <c r="EW49" s="16"/>
      <c r="EX49" s="16"/>
      <c r="EY49" s="16"/>
      <c r="EZ49" s="16"/>
      <c r="FA49" s="16"/>
      <c r="FB49" s="16"/>
      <c r="FC49" s="16"/>
      <c r="FD49" s="16"/>
      <c r="FE49" s="16"/>
      <c r="FF49" s="16"/>
      <c r="FG49" s="16"/>
      <c r="FH49" s="16"/>
      <c r="FI49" s="16"/>
      <c r="FJ49" s="16"/>
      <c r="FK49" s="16"/>
      <c r="FL49" s="16"/>
      <c r="FM49" s="16"/>
      <c r="FN49" s="16"/>
      <c r="FO49" s="16"/>
      <c r="FP49" s="16"/>
      <c r="FQ49" s="16"/>
      <c r="FR49" s="16"/>
      <c r="FS49" s="16"/>
      <c r="FT49" s="16"/>
      <c r="FU49" s="16"/>
      <c r="FV49" s="16"/>
      <c r="FW49" s="16"/>
      <c r="FX49" s="16"/>
      <c r="FY49" s="16"/>
      <c r="FZ49" s="16"/>
      <c r="GA49" s="16"/>
      <c r="GB49" s="16"/>
      <c r="GC49" s="16"/>
      <c r="GD49" s="16"/>
      <c r="GE49" s="16"/>
      <c r="GF49" s="16"/>
      <c r="GG49" s="16"/>
      <c r="GH49" s="16"/>
      <c r="GI49" s="16"/>
      <c r="GJ49" s="16"/>
      <c r="GK49" s="16"/>
      <c r="GL49" s="16"/>
      <c r="GM49" s="16"/>
      <c r="GN49" s="16"/>
      <c r="GO49" s="16"/>
      <c r="GP49" s="16"/>
      <c r="GQ49" s="16"/>
      <c r="GR49" s="16"/>
      <c r="GS49" s="16"/>
      <c r="GT49" s="16"/>
      <c r="GU49" s="16"/>
      <c r="GV49" s="16"/>
      <c r="GW49" s="16"/>
      <c r="GX49" s="16"/>
      <c r="GY49" s="16"/>
      <c r="GZ49" s="16"/>
      <c r="HA49" s="16"/>
      <c r="HB49" s="16"/>
      <c r="HC49" s="16"/>
      <c r="HD49" s="16"/>
      <c r="HE49" s="16"/>
      <c r="HF49" s="16"/>
      <c r="HG49" s="16"/>
      <c r="HH49" s="16"/>
      <c r="HI49" s="16"/>
      <c r="HJ49" s="16"/>
      <c r="HK49" s="16"/>
      <c r="HL49" s="16"/>
      <c r="HM49" s="16"/>
      <c r="HN49" s="16"/>
      <c r="HO49" s="16"/>
      <c r="HP49" s="16"/>
      <c r="HQ49" s="16"/>
      <c r="HR49" s="16"/>
      <c r="HS49" s="16"/>
      <c r="HT49" s="16"/>
      <c r="HU49" s="16"/>
      <c r="HV49" s="16"/>
      <c r="HW49" s="16"/>
      <c r="HX49" s="16"/>
      <c r="HY49" s="16"/>
      <c r="HZ49" s="16"/>
      <c r="IA49" s="16"/>
    </row>
    <row r="50" spans="1:235" ht="12.75" customHeight="1" x14ac:dyDescent="0.2">
      <c r="A50" s="67" t="s">
        <v>187</v>
      </c>
      <c r="B50" s="20">
        <v>1056</v>
      </c>
      <c r="C50" s="68" t="s">
        <v>144</v>
      </c>
      <c r="D50" s="22">
        <v>0</v>
      </c>
      <c r="E50" s="21">
        <v>0</v>
      </c>
      <c r="F50" s="21">
        <v>0</v>
      </c>
      <c r="G50" s="21">
        <v>0</v>
      </c>
      <c r="H50" s="21">
        <v>0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1">
        <v>0</v>
      </c>
      <c r="P50" s="21">
        <v>0</v>
      </c>
      <c r="Q50" s="21">
        <v>0</v>
      </c>
      <c r="R50" s="21">
        <v>0</v>
      </c>
      <c r="S50" s="21">
        <v>0</v>
      </c>
      <c r="T50" s="21">
        <v>0</v>
      </c>
      <c r="U50" s="21">
        <v>0</v>
      </c>
      <c r="V50" s="21">
        <v>0</v>
      </c>
      <c r="W50" s="21">
        <v>0</v>
      </c>
      <c r="X50" s="21">
        <v>0</v>
      </c>
      <c r="Y50" s="21">
        <v>0</v>
      </c>
      <c r="Z50" s="21">
        <v>0</v>
      </c>
      <c r="AA50" s="21">
        <v>0</v>
      </c>
      <c r="AB50" s="21">
        <v>0</v>
      </c>
      <c r="AC50" s="21">
        <v>0</v>
      </c>
      <c r="AD50" s="21">
        <v>0</v>
      </c>
      <c r="AE50" s="21">
        <v>0</v>
      </c>
      <c r="AF50" s="21">
        <v>0</v>
      </c>
      <c r="AG50" s="21">
        <v>0</v>
      </c>
      <c r="AH50" s="21">
        <v>0</v>
      </c>
      <c r="AI50" s="21">
        <v>0</v>
      </c>
      <c r="AJ50" s="21">
        <v>0</v>
      </c>
      <c r="AK50" s="21">
        <v>0</v>
      </c>
      <c r="AL50" s="21">
        <v>0</v>
      </c>
      <c r="AM50" s="21">
        <v>0</v>
      </c>
      <c r="AN50" s="21">
        <v>0</v>
      </c>
      <c r="AO50" s="21">
        <v>0</v>
      </c>
      <c r="AP50" s="21">
        <v>0</v>
      </c>
      <c r="AQ50" s="21">
        <v>0</v>
      </c>
      <c r="AR50" s="21">
        <v>0</v>
      </c>
      <c r="AS50" s="21">
        <v>0</v>
      </c>
      <c r="AT50" s="21">
        <v>0</v>
      </c>
      <c r="AU50" s="21">
        <v>0</v>
      </c>
      <c r="AV50" s="21">
        <v>0</v>
      </c>
      <c r="AW50" s="21">
        <v>0</v>
      </c>
      <c r="AX50" s="21">
        <v>0</v>
      </c>
      <c r="AY50" s="21">
        <v>0</v>
      </c>
      <c r="AZ50" s="21">
        <v>0</v>
      </c>
      <c r="BA50" s="21">
        <v>0</v>
      </c>
      <c r="BB50" s="21">
        <v>0</v>
      </c>
      <c r="BC50" s="21">
        <v>0</v>
      </c>
      <c r="BD50" s="21">
        <v>0</v>
      </c>
      <c r="BE50" s="21">
        <v>0</v>
      </c>
      <c r="BF50" s="21">
        <v>0</v>
      </c>
      <c r="BG50" s="21">
        <v>0</v>
      </c>
      <c r="BH50" s="21">
        <v>0</v>
      </c>
      <c r="BI50" s="21">
        <v>0</v>
      </c>
      <c r="BJ50" s="21">
        <v>0</v>
      </c>
      <c r="BK50" s="21">
        <v>0</v>
      </c>
      <c r="BL50" s="21">
        <v>0</v>
      </c>
      <c r="BM50" s="21">
        <v>0</v>
      </c>
      <c r="BN50" s="21">
        <v>0</v>
      </c>
      <c r="BO50" s="21">
        <v>0</v>
      </c>
      <c r="BP50" s="21">
        <v>0</v>
      </c>
      <c r="BQ50" s="21">
        <v>0</v>
      </c>
      <c r="BR50" s="21">
        <v>0</v>
      </c>
      <c r="BS50" s="21">
        <v>0</v>
      </c>
      <c r="BT50" s="21">
        <v>0</v>
      </c>
      <c r="BU50" s="21">
        <v>0</v>
      </c>
      <c r="BV50" s="21">
        <v>0</v>
      </c>
      <c r="BW50" s="21">
        <v>0</v>
      </c>
      <c r="BX50" s="21">
        <v>0</v>
      </c>
      <c r="BY50" s="21">
        <v>0</v>
      </c>
      <c r="BZ50" s="21">
        <v>0</v>
      </c>
      <c r="CA50" s="21">
        <v>0</v>
      </c>
      <c r="CB50" s="21">
        <v>0</v>
      </c>
      <c r="CC50" s="21">
        <v>0</v>
      </c>
      <c r="CD50" s="21">
        <v>0</v>
      </c>
      <c r="CE50" s="21">
        <v>0</v>
      </c>
      <c r="CF50" s="21">
        <v>0</v>
      </c>
      <c r="CG50" s="21">
        <v>0</v>
      </c>
      <c r="CH50" s="21">
        <v>0</v>
      </c>
      <c r="CI50" s="22">
        <v>0</v>
      </c>
      <c r="CJ50" s="21">
        <v>0</v>
      </c>
      <c r="CK50" s="21">
        <v>0</v>
      </c>
      <c r="CL50" s="22">
        <v>0</v>
      </c>
      <c r="CM50" s="21">
        <v>0</v>
      </c>
      <c r="CN50" s="21">
        <v>0</v>
      </c>
      <c r="CO50" s="22">
        <v>0</v>
      </c>
      <c r="CP50" s="21">
        <v>0</v>
      </c>
      <c r="CQ50" s="21">
        <v>0</v>
      </c>
      <c r="CR50" s="21">
        <v>0</v>
      </c>
      <c r="CS50" s="21">
        <v>0</v>
      </c>
      <c r="CT50" s="21">
        <v>0</v>
      </c>
      <c r="CU50" s="21">
        <v>0</v>
      </c>
      <c r="CV50" s="21">
        <v>0</v>
      </c>
      <c r="CW50" s="21">
        <v>0</v>
      </c>
      <c r="CX50" s="21">
        <v>0</v>
      </c>
      <c r="CY50" s="21">
        <v>0</v>
      </c>
      <c r="CZ50" s="21">
        <v>0</v>
      </c>
      <c r="DA50" s="21">
        <v>0</v>
      </c>
      <c r="DB50" s="21">
        <v>0</v>
      </c>
      <c r="DC50" s="21">
        <v>0</v>
      </c>
      <c r="DD50" s="21">
        <v>0</v>
      </c>
      <c r="DE50" s="21">
        <v>0</v>
      </c>
      <c r="DF50" s="21">
        <v>0</v>
      </c>
      <c r="DG50" s="21">
        <v>0</v>
      </c>
      <c r="DH50" s="21">
        <v>0</v>
      </c>
      <c r="DI50" s="21">
        <v>0</v>
      </c>
      <c r="DJ50" s="21">
        <v>0</v>
      </c>
      <c r="DK50" s="21">
        <v>0</v>
      </c>
      <c r="DL50" s="21">
        <v>0</v>
      </c>
      <c r="DM50" s="21">
        <v>0</v>
      </c>
      <c r="DN50" s="21">
        <v>0</v>
      </c>
      <c r="DO50" s="21">
        <v>0</v>
      </c>
      <c r="DP50" s="21">
        <v>0</v>
      </c>
      <c r="DQ50" s="21">
        <v>0</v>
      </c>
      <c r="DR50" s="21">
        <v>0</v>
      </c>
      <c r="DS50" s="21">
        <v>0</v>
      </c>
      <c r="DT50" s="21">
        <v>0</v>
      </c>
      <c r="DU50" s="21">
        <v>0</v>
      </c>
      <c r="DV50" s="21">
        <v>0</v>
      </c>
      <c r="DW50" s="16"/>
      <c r="DX50" s="16"/>
      <c r="DY50" s="16"/>
      <c r="DZ50" s="16"/>
      <c r="EA50" s="16"/>
      <c r="EB50" s="16"/>
      <c r="EC50" s="16"/>
      <c r="ED50" s="16"/>
      <c r="EE50" s="16"/>
      <c r="EF50" s="16"/>
      <c r="EG50" s="16"/>
      <c r="EH50" s="16"/>
      <c r="EI50" s="16"/>
      <c r="EJ50" s="16"/>
      <c r="EK50" s="16"/>
      <c r="EL50" s="16"/>
      <c r="EM50" s="16"/>
      <c r="EN50" s="16"/>
      <c r="EO50" s="16"/>
      <c r="EP50" s="16"/>
      <c r="EQ50" s="16"/>
      <c r="ER50" s="16"/>
      <c r="ES50" s="16"/>
      <c r="ET50" s="16"/>
      <c r="EU50" s="16"/>
      <c r="EV50" s="16"/>
      <c r="EW50" s="16"/>
      <c r="EX50" s="16"/>
      <c r="EY50" s="16"/>
      <c r="EZ50" s="16"/>
      <c r="FA50" s="16"/>
      <c r="FB50" s="16"/>
      <c r="FC50" s="16"/>
      <c r="FD50" s="16"/>
      <c r="FE50" s="16"/>
      <c r="FF50" s="16"/>
      <c r="FG50" s="16"/>
      <c r="FH50" s="16"/>
      <c r="FI50" s="16"/>
      <c r="FJ50" s="16"/>
      <c r="FK50" s="16"/>
      <c r="FL50" s="16"/>
      <c r="FM50" s="16"/>
      <c r="FN50" s="16"/>
      <c r="FO50" s="16"/>
      <c r="FP50" s="16"/>
      <c r="FQ50" s="16"/>
      <c r="FR50" s="16"/>
      <c r="FS50" s="16"/>
      <c r="FT50" s="16"/>
      <c r="FU50" s="16"/>
      <c r="FV50" s="16"/>
      <c r="FW50" s="16"/>
      <c r="FX50" s="16"/>
      <c r="FY50" s="16"/>
      <c r="FZ50" s="16"/>
      <c r="GA50" s="16"/>
      <c r="GB50" s="16"/>
      <c r="GC50" s="16"/>
      <c r="GD50" s="16"/>
      <c r="GE50" s="16"/>
      <c r="GF50" s="16"/>
      <c r="GG50" s="16"/>
      <c r="GH50" s="16"/>
      <c r="GI50" s="16"/>
      <c r="GJ50" s="16"/>
      <c r="GK50" s="16"/>
      <c r="GL50" s="16"/>
      <c r="GM50" s="16"/>
      <c r="GN50" s="16"/>
      <c r="GO50" s="16"/>
      <c r="GP50" s="16"/>
      <c r="GQ50" s="16"/>
      <c r="GR50" s="16"/>
      <c r="GS50" s="16"/>
      <c r="GT50" s="16"/>
      <c r="GU50" s="16"/>
      <c r="GV50" s="16"/>
      <c r="GW50" s="16"/>
      <c r="GX50" s="16"/>
      <c r="GY50" s="16"/>
      <c r="GZ50" s="16"/>
      <c r="HA50" s="16"/>
      <c r="HB50" s="16"/>
      <c r="HC50" s="16"/>
      <c r="HD50" s="16"/>
      <c r="HE50" s="16"/>
      <c r="HF50" s="16"/>
      <c r="HG50" s="16"/>
      <c r="HH50" s="16"/>
      <c r="HI50" s="16"/>
      <c r="HJ50" s="16"/>
      <c r="HK50" s="16"/>
      <c r="HL50" s="16"/>
      <c r="HM50" s="16"/>
      <c r="HN50" s="16"/>
      <c r="HO50" s="16"/>
      <c r="HP50" s="16"/>
      <c r="HQ50" s="16"/>
      <c r="HR50" s="16"/>
      <c r="HS50" s="16"/>
      <c r="HT50" s="16"/>
      <c r="HU50" s="16"/>
      <c r="HV50" s="16"/>
      <c r="HW50" s="16"/>
      <c r="HX50" s="16"/>
      <c r="HY50" s="16"/>
      <c r="HZ50" s="16"/>
      <c r="IA50" s="16"/>
    </row>
    <row r="51" spans="1:235" ht="12.75" customHeight="1" x14ac:dyDescent="0.2">
      <c r="A51" s="67" t="s">
        <v>188</v>
      </c>
      <c r="B51" s="20">
        <v>1057</v>
      </c>
      <c r="C51" s="68" t="s">
        <v>144</v>
      </c>
      <c r="D51" s="22">
        <v>0</v>
      </c>
      <c r="E51" s="21">
        <v>0</v>
      </c>
      <c r="F51" s="21">
        <v>0</v>
      </c>
      <c r="G51" s="21">
        <v>0</v>
      </c>
      <c r="H51" s="21">
        <v>0</v>
      </c>
      <c r="I51" s="21">
        <v>0</v>
      </c>
      <c r="J51" s="21">
        <v>0</v>
      </c>
      <c r="K51" s="21">
        <v>0</v>
      </c>
      <c r="L51" s="21">
        <v>0</v>
      </c>
      <c r="M51" s="21">
        <v>0</v>
      </c>
      <c r="N51" s="21">
        <v>0</v>
      </c>
      <c r="O51" s="21">
        <v>0</v>
      </c>
      <c r="P51" s="21">
        <v>0</v>
      </c>
      <c r="Q51" s="21">
        <v>0</v>
      </c>
      <c r="R51" s="21">
        <v>0</v>
      </c>
      <c r="S51" s="21">
        <v>0</v>
      </c>
      <c r="T51" s="21">
        <v>0</v>
      </c>
      <c r="U51" s="21">
        <v>0</v>
      </c>
      <c r="V51" s="21">
        <v>0</v>
      </c>
      <c r="W51" s="21">
        <v>0</v>
      </c>
      <c r="X51" s="21">
        <v>0</v>
      </c>
      <c r="Y51" s="21">
        <v>0</v>
      </c>
      <c r="Z51" s="21">
        <v>0</v>
      </c>
      <c r="AA51" s="21">
        <v>0</v>
      </c>
      <c r="AB51" s="21">
        <v>0</v>
      </c>
      <c r="AC51" s="21">
        <v>0</v>
      </c>
      <c r="AD51" s="21">
        <v>0</v>
      </c>
      <c r="AE51" s="21">
        <v>0</v>
      </c>
      <c r="AF51" s="21">
        <v>0</v>
      </c>
      <c r="AG51" s="21">
        <v>0</v>
      </c>
      <c r="AH51" s="21">
        <v>0</v>
      </c>
      <c r="AI51" s="21">
        <v>0</v>
      </c>
      <c r="AJ51" s="21">
        <v>0</v>
      </c>
      <c r="AK51" s="21">
        <v>0</v>
      </c>
      <c r="AL51" s="21">
        <v>0</v>
      </c>
      <c r="AM51" s="21">
        <v>0</v>
      </c>
      <c r="AN51" s="21">
        <v>0</v>
      </c>
      <c r="AO51" s="21">
        <v>0</v>
      </c>
      <c r="AP51" s="21">
        <v>0</v>
      </c>
      <c r="AQ51" s="21">
        <v>0</v>
      </c>
      <c r="AR51" s="21">
        <v>0</v>
      </c>
      <c r="AS51" s="21">
        <v>0</v>
      </c>
      <c r="AT51" s="21">
        <v>0</v>
      </c>
      <c r="AU51" s="21">
        <v>0</v>
      </c>
      <c r="AV51" s="21">
        <v>0</v>
      </c>
      <c r="AW51" s="21">
        <v>0</v>
      </c>
      <c r="AX51" s="21">
        <v>0</v>
      </c>
      <c r="AY51" s="21">
        <v>0</v>
      </c>
      <c r="AZ51" s="21">
        <v>0</v>
      </c>
      <c r="BA51" s="21">
        <v>0</v>
      </c>
      <c r="BB51" s="21">
        <v>0</v>
      </c>
      <c r="BC51" s="21">
        <v>0</v>
      </c>
      <c r="BD51" s="21">
        <v>0</v>
      </c>
      <c r="BE51" s="21">
        <v>0</v>
      </c>
      <c r="BF51" s="21">
        <v>0</v>
      </c>
      <c r="BG51" s="21">
        <v>0</v>
      </c>
      <c r="BH51" s="21">
        <v>0</v>
      </c>
      <c r="BI51" s="21">
        <v>0</v>
      </c>
      <c r="BJ51" s="21">
        <v>0</v>
      </c>
      <c r="BK51" s="21">
        <v>0</v>
      </c>
      <c r="BL51" s="21">
        <v>0</v>
      </c>
      <c r="BM51" s="21">
        <v>0</v>
      </c>
      <c r="BN51" s="21">
        <v>0</v>
      </c>
      <c r="BO51" s="21">
        <v>0</v>
      </c>
      <c r="BP51" s="21">
        <v>0</v>
      </c>
      <c r="BQ51" s="21">
        <v>0</v>
      </c>
      <c r="BR51" s="21">
        <v>0</v>
      </c>
      <c r="BS51" s="21">
        <v>0</v>
      </c>
      <c r="BT51" s="21">
        <v>0</v>
      </c>
      <c r="BU51" s="21">
        <v>0</v>
      </c>
      <c r="BV51" s="21">
        <v>0</v>
      </c>
      <c r="BW51" s="21">
        <v>0</v>
      </c>
      <c r="BX51" s="21">
        <v>0</v>
      </c>
      <c r="BY51" s="21">
        <v>0</v>
      </c>
      <c r="BZ51" s="21">
        <v>0</v>
      </c>
      <c r="CA51" s="21">
        <v>0</v>
      </c>
      <c r="CB51" s="21">
        <v>0</v>
      </c>
      <c r="CC51" s="21">
        <v>0</v>
      </c>
      <c r="CD51" s="21">
        <v>0</v>
      </c>
      <c r="CE51" s="21">
        <v>0</v>
      </c>
      <c r="CF51" s="21">
        <v>0</v>
      </c>
      <c r="CG51" s="21">
        <v>0</v>
      </c>
      <c r="CH51" s="21">
        <v>0</v>
      </c>
      <c r="CI51" s="22">
        <v>0</v>
      </c>
      <c r="CJ51" s="21">
        <v>0</v>
      </c>
      <c r="CK51" s="21">
        <v>0</v>
      </c>
      <c r="CL51" s="22">
        <v>0</v>
      </c>
      <c r="CM51" s="21">
        <v>0</v>
      </c>
      <c r="CN51" s="21">
        <v>0</v>
      </c>
      <c r="CO51" s="22">
        <v>0</v>
      </c>
      <c r="CP51" s="21">
        <v>0</v>
      </c>
      <c r="CQ51" s="21">
        <v>0</v>
      </c>
      <c r="CR51" s="21">
        <v>0</v>
      </c>
      <c r="CS51" s="21">
        <v>0</v>
      </c>
      <c r="CT51" s="21">
        <v>0</v>
      </c>
      <c r="CU51" s="21">
        <v>0</v>
      </c>
      <c r="CV51" s="21">
        <v>0</v>
      </c>
      <c r="CW51" s="21">
        <v>0</v>
      </c>
      <c r="CX51" s="21">
        <v>0</v>
      </c>
      <c r="CY51" s="21">
        <v>0</v>
      </c>
      <c r="CZ51" s="21">
        <v>0</v>
      </c>
      <c r="DA51" s="21">
        <v>0</v>
      </c>
      <c r="DB51" s="21">
        <v>0</v>
      </c>
      <c r="DC51" s="21">
        <v>0</v>
      </c>
      <c r="DD51" s="21">
        <v>0</v>
      </c>
      <c r="DE51" s="21">
        <v>0</v>
      </c>
      <c r="DF51" s="21">
        <v>0</v>
      </c>
      <c r="DG51" s="21">
        <v>0</v>
      </c>
      <c r="DH51" s="21">
        <v>0</v>
      </c>
      <c r="DI51" s="21">
        <v>0</v>
      </c>
      <c r="DJ51" s="21">
        <v>0</v>
      </c>
      <c r="DK51" s="21">
        <v>0</v>
      </c>
      <c r="DL51" s="21">
        <v>0</v>
      </c>
      <c r="DM51" s="21">
        <v>0</v>
      </c>
      <c r="DN51" s="21">
        <v>0</v>
      </c>
      <c r="DO51" s="21">
        <v>0</v>
      </c>
      <c r="DP51" s="21">
        <v>0</v>
      </c>
      <c r="DQ51" s="21">
        <v>0</v>
      </c>
      <c r="DR51" s="21">
        <v>0</v>
      </c>
      <c r="DS51" s="21">
        <v>0</v>
      </c>
      <c r="DT51" s="21">
        <v>0</v>
      </c>
      <c r="DU51" s="21">
        <v>0</v>
      </c>
      <c r="DV51" s="21">
        <v>0</v>
      </c>
      <c r="DW51" s="16"/>
      <c r="DX51" s="16"/>
      <c r="DY51" s="16"/>
      <c r="DZ51" s="16"/>
      <c r="EA51" s="16"/>
      <c r="EB51" s="16"/>
      <c r="EC51" s="16"/>
      <c r="ED51" s="16"/>
      <c r="EE51" s="16"/>
      <c r="EF51" s="16"/>
      <c r="EG51" s="16"/>
      <c r="EH51" s="16"/>
      <c r="EI51" s="16"/>
      <c r="EJ51" s="16"/>
      <c r="EK51" s="16"/>
      <c r="EL51" s="16"/>
      <c r="EM51" s="16"/>
      <c r="EN51" s="16"/>
      <c r="EO51" s="16"/>
      <c r="EP51" s="16"/>
      <c r="EQ51" s="16"/>
      <c r="ER51" s="16"/>
      <c r="ES51" s="16"/>
      <c r="ET51" s="16"/>
      <c r="EU51" s="16"/>
      <c r="EV51" s="16"/>
      <c r="EW51" s="16"/>
      <c r="EX51" s="16"/>
      <c r="EY51" s="16"/>
      <c r="EZ51" s="16"/>
      <c r="FA51" s="16"/>
      <c r="FB51" s="16"/>
      <c r="FC51" s="16"/>
      <c r="FD51" s="16"/>
      <c r="FE51" s="16"/>
      <c r="FF51" s="16"/>
      <c r="FG51" s="16"/>
      <c r="FH51" s="16"/>
      <c r="FI51" s="16"/>
      <c r="FJ51" s="16"/>
      <c r="FK51" s="16"/>
      <c r="FL51" s="16"/>
      <c r="FM51" s="16"/>
      <c r="FN51" s="16"/>
      <c r="FO51" s="16"/>
      <c r="FP51" s="16"/>
      <c r="FQ51" s="16"/>
      <c r="FR51" s="16"/>
      <c r="FS51" s="16"/>
      <c r="FT51" s="16"/>
      <c r="FU51" s="16"/>
      <c r="FV51" s="16"/>
      <c r="FW51" s="16"/>
      <c r="FX51" s="16"/>
      <c r="FY51" s="16"/>
      <c r="FZ51" s="16"/>
      <c r="GA51" s="16"/>
      <c r="GB51" s="16"/>
      <c r="GC51" s="16"/>
      <c r="GD51" s="16"/>
      <c r="GE51" s="16"/>
      <c r="GF51" s="16"/>
      <c r="GG51" s="16"/>
      <c r="GH51" s="16"/>
      <c r="GI51" s="16"/>
      <c r="GJ51" s="16"/>
      <c r="GK51" s="16"/>
      <c r="GL51" s="16"/>
      <c r="GM51" s="16"/>
      <c r="GN51" s="16"/>
      <c r="GO51" s="16"/>
      <c r="GP51" s="16"/>
      <c r="GQ51" s="16"/>
      <c r="GR51" s="16"/>
      <c r="GS51" s="16"/>
      <c r="GT51" s="16"/>
      <c r="GU51" s="16"/>
      <c r="GV51" s="16"/>
      <c r="GW51" s="16"/>
      <c r="GX51" s="16"/>
      <c r="GY51" s="16"/>
      <c r="GZ51" s="16"/>
      <c r="HA51" s="16"/>
      <c r="HB51" s="16"/>
      <c r="HC51" s="16"/>
      <c r="HD51" s="16"/>
      <c r="HE51" s="16"/>
      <c r="HF51" s="16"/>
      <c r="HG51" s="16"/>
      <c r="HH51" s="16"/>
      <c r="HI51" s="16"/>
      <c r="HJ51" s="16"/>
      <c r="HK51" s="16"/>
      <c r="HL51" s="16"/>
      <c r="HM51" s="16"/>
      <c r="HN51" s="16"/>
      <c r="HO51" s="16"/>
      <c r="HP51" s="16"/>
      <c r="HQ51" s="16"/>
      <c r="HR51" s="16"/>
      <c r="HS51" s="16"/>
      <c r="HT51" s="16"/>
      <c r="HU51" s="16"/>
      <c r="HV51" s="16"/>
      <c r="HW51" s="16"/>
      <c r="HX51" s="16"/>
      <c r="HY51" s="16"/>
      <c r="HZ51" s="16"/>
      <c r="IA51" s="16"/>
    </row>
    <row r="52" spans="1:235" ht="12.75" customHeight="1" x14ac:dyDescent="0.2">
      <c r="A52" s="67" t="s">
        <v>189</v>
      </c>
      <c r="B52" s="20">
        <v>1058</v>
      </c>
      <c r="C52" s="68" t="s">
        <v>144</v>
      </c>
      <c r="D52" s="22">
        <v>0</v>
      </c>
      <c r="E52" s="21">
        <v>0</v>
      </c>
      <c r="F52" s="21">
        <v>0</v>
      </c>
      <c r="G52" s="21">
        <v>0</v>
      </c>
      <c r="H52" s="21">
        <v>0</v>
      </c>
      <c r="I52" s="21">
        <v>0</v>
      </c>
      <c r="J52" s="21">
        <v>0</v>
      </c>
      <c r="K52" s="21">
        <v>0</v>
      </c>
      <c r="L52" s="21">
        <v>0</v>
      </c>
      <c r="M52" s="21">
        <v>0</v>
      </c>
      <c r="N52" s="21">
        <v>0</v>
      </c>
      <c r="O52" s="21">
        <v>0</v>
      </c>
      <c r="P52" s="21">
        <v>0</v>
      </c>
      <c r="Q52" s="21">
        <v>0</v>
      </c>
      <c r="R52" s="21">
        <v>0</v>
      </c>
      <c r="S52" s="21">
        <v>0</v>
      </c>
      <c r="T52" s="21">
        <v>0</v>
      </c>
      <c r="U52" s="21">
        <v>0</v>
      </c>
      <c r="V52" s="21">
        <v>0</v>
      </c>
      <c r="W52" s="21">
        <v>0</v>
      </c>
      <c r="X52" s="21">
        <v>0</v>
      </c>
      <c r="Y52" s="21">
        <v>0</v>
      </c>
      <c r="Z52" s="21">
        <v>0</v>
      </c>
      <c r="AA52" s="21">
        <v>0</v>
      </c>
      <c r="AB52" s="21">
        <v>0</v>
      </c>
      <c r="AC52" s="21">
        <v>0</v>
      </c>
      <c r="AD52" s="21">
        <v>0</v>
      </c>
      <c r="AE52" s="21">
        <v>0</v>
      </c>
      <c r="AF52" s="21">
        <v>0</v>
      </c>
      <c r="AG52" s="21">
        <v>0</v>
      </c>
      <c r="AH52" s="21">
        <v>0</v>
      </c>
      <c r="AI52" s="21">
        <v>0</v>
      </c>
      <c r="AJ52" s="21">
        <v>0</v>
      </c>
      <c r="AK52" s="21">
        <v>0</v>
      </c>
      <c r="AL52" s="21">
        <v>0</v>
      </c>
      <c r="AM52" s="21">
        <v>0</v>
      </c>
      <c r="AN52" s="21">
        <v>0</v>
      </c>
      <c r="AO52" s="21">
        <v>0</v>
      </c>
      <c r="AP52" s="21">
        <v>0</v>
      </c>
      <c r="AQ52" s="21">
        <v>0</v>
      </c>
      <c r="AR52" s="21">
        <v>0</v>
      </c>
      <c r="AS52" s="21">
        <v>0</v>
      </c>
      <c r="AT52" s="21">
        <v>0</v>
      </c>
      <c r="AU52" s="21">
        <v>0</v>
      </c>
      <c r="AV52" s="21">
        <v>0</v>
      </c>
      <c r="AW52" s="21">
        <v>0</v>
      </c>
      <c r="AX52" s="21">
        <v>0</v>
      </c>
      <c r="AY52" s="21">
        <v>0</v>
      </c>
      <c r="AZ52" s="21">
        <v>0</v>
      </c>
      <c r="BA52" s="21">
        <v>0</v>
      </c>
      <c r="BB52" s="21">
        <v>0</v>
      </c>
      <c r="BC52" s="21">
        <v>0</v>
      </c>
      <c r="BD52" s="21">
        <v>0</v>
      </c>
      <c r="BE52" s="21">
        <v>0</v>
      </c>
      <c r="BF52" s="21">
        <v>0</v>
      </c>
      <c r="BG52" s="21">
        <v>0</v>
      </c>
      <c r="BH52" s="21">
        <v>0</v>
      </c>
      <c r="BI52" s="21">
        <v>0</v>
      </c>
      <c r="BJ52" s="21">
        <v>0</v>
      </c>
      <c r="BK52" s="21">
        <v>0</v>
      </c>
      <c r="BL52" s="21">
        <v>0</v>
      </c>
      <c r="BM52" s="21">
        <v>0</v>
      </c>
      <c r="BN52" s="21">
        <v>0</v>
      </c>
      <c r="BO52" s="21">
        <v>0</v>
      </c>
      <c r="BP52" s="21">
        <v>0</v>
      </c>
      <c r="BQ52" s="21">
        <v>0</v>
      </c>
      <c r="BR52" s="21">
        <v>0</v>
      </c>
      <c r="BS52" s="21">
        <v>0</v>
      </c>
      <c r="BT52" s="21">
        <v>0</v>
      </c>
      <c r="BU52" s="21">
        <v>0</v>
      </c>
      <c r="BV52" s="21">
        <v>0</v>
      </c>
      <c r="BW52" s="21">
        <v>0</v>
      </c>
      <c r="BX52" s="21">
        <v>0</v>
      </c>
      <c r="BY52" s="21">
        <v>0</v>
      </c>
      <c r="BZ52" s="21">
        <v>0</v>
      </c>
      <c r="CA52" s="21">
        <v>0</v>
      </c>
      <c r="CB52" s="21">
        <v>0</v>
      </c>
      <c r="CC52" s="21">
        <v>0</v>
      </c>
      <c r="CD52" s="21">
        <v>0</v>
      </c>
      <c r="CE52" s="21">
        <v>0</v>
      </c>
      <c r="CF52" s="21">
        <v>0</v>
      </c>
      <c r="CG52" s="21">
        <v>0</v>
      </c>
      <c r="CH52" s="21">
        <v>0</v>
      </c>
      <c r="CI52" s="22">
        <v>0</v>
      </c>
      <c r="CJ52" s="21">
        <v>0</v>
      </c>
      <c r="CK52" s="21">
        <v>0</v>
      </c>
      <c r="CL52" s="22">
        <v>0</v>
      </c>
      <c r="CM52" s="21">
        <v>0</v>
      </c>
      <c r="CN52" s="21">
        <v>0</v>
      </c>
      <c r="CO52" s="22">
        <v>0</v>
      </c>
      <c r="CP52" s="21">
        <v>0</v>
      </c>
      <c r="CQ52" s="21">
        <v>0</v>
      </c>
      <c r="CR52" s="21">
        <v>0</v>
      </c>
      <c r="CS52" s="21">
        <v>0</v>
      </c>
      <c r="CT52" s="21">
        <v>0</v>
      </c>
      <c r="CU52" s="21">
        <v>0</v>
      </c>
      <c r="CV52" s="21">
        <v>0</v>
      </c>
      <c r="CW52" s="21">
        <v>0</v>
      </c>
      <c r="CX52" s="21">
        <v>0</v>
      </c>
      <c r="CY52" s="21">
        <v>0</v>
      </c>
      <c r="CZ52" s="21">
        <v>0</v>
      </c>
      <c r="DA52" s="21">
        <v>0</v>
      </c>
      <c r="DB52" s="21">
        <v>0</v>
      </c>
      <c r="DC52" s="21">
        <v>0</v>
      </c>
      <c r="DD52" s="21">
        <v>0</v>
      </c>
      <c r="DE52" s="21">
        <v>0</v>
      </c>
      <c r="DF52" s="21">
        <v>0</v>
      </c>
      <c r="DG52" s="21">
        <v>0</v>
      </c>
      <c r="DH52" s="21">
        <v>0</v>
      </c>
      <c r="DI52" s="21">
        <v>0</v>
      </c>
      <c r="DJ52" s="21">
        <v>0</v>
      </c>
      <c r="DK52" s="21">
        <v>0</v>
      </c>
      <c r="DL52" s="21">
        <v>0</v>
      </c>
      <c r="DM52" s="21">
        <v>0</v>
      </c>
      <c r="DN52" s="21">
        <v>0</v>
      </c>
      <c r="DO52" s="21">
        <v>0</v>
      </c>
      <c r="DP52" s="21">
        <v>0</v>
      </c>
      <c r="DQ52" s="21">
        <v>0</v>
      </c>
      <c r="DR52" s="21">
        <v>0</v>
      </c>
      <c r="DS52" s="21">
        <v>0</v>
      </c>
      <c r="DT52" s="21">
        <v>0</v>
      </c>
      <c r="DU52" s="21">
        <v>0</v>
      </c>
      <c r="DV52" s="21">
        <v>0</v>
      </c>
      <c r="DW52" s="16"/>
      <c r="DX52" s="16"/>
      <c r="DY52" s="16"/>
      <c r="DZ52" s="16"/>
      <c r="EA52" s="16"/>
      <c r="EB52" s="16"/>
      <c r="EC52" s="16"/>
      <c r="ED52" s="16"/>
      <c r="EE52" s="16"/>
      <c r="EF52" s="16"/>
      <c r="EG52" s="16"/>
      <c r="EH52" s="16"/>
      <c r="EI52" s="16"/>
      <c r="EJ52" s="16"/>
      <c r="EK52" s="16"/>
      <c r="EL52" s="16"/>
      <c r="EM52" s="16"/>
      <c r="EN52" s="16"/>
      <c r="EO52" s="16"/>
      <c r="EP52" s="16"/>
      <c r="EQ52" s="16"/>
      <c r="ER52" s="16"/>
      <c r="ES52" s="16"/>
      <c r="ET52" s="16"/>
      <c r="EU52" s="16"/>
      <c r="EV52" s="16"/>
      <c r="EW52" s="16"/>
      <c r="EX52" s="16"/>
      <c r="EY52" s="16"/>
      <c r="EZ52" s="16"/>
      <c r="FA52" s="16"/>
      <c r="FB52" s="16"/>
      <c r="FC52" s="16"/>
      <c r="FD52" s="16"/>
      <c r="FE52" s="16"/>
      <c r="FF52" s="16"/>
      <c r="FG52" s="16"/>
      <c r="FH52" s="16"/>
      <c r="FI52" s="16"/>
      <c r="FJ52" s="16"/>
      <c r="FK52" s="16"/>
      <c r="FL52" s="16"/>
      <c r="FM52" s="16"/>
      <c r="FN52" s="16"/>
      <c r="FO52" s="16"/>
      <c r="FP52" s="16"/>
      <c r="FQ52" s="16"/>
      <c r="FR52" s="16"/>
      <c r="FS52" s="16"/>
      <c r="FT52" s="16"/>
      <c r="FU52" s="16"/>
      <c r="FV52" s="16"/>
      <c r="FW52" s="16"/>
      <c r="FX52" s="16"/>
      <c r="FY52" s="16"/>
      <c r="FZ52" s="16"/>
      <c r="GA52" s="16"/>
      <c r="GB52" s="16"/>
      <c r="GC52" s="16"/>
      <c r="GD52" s="16"/>
      <c r="GE52" s="16"/>
      <c r="GF52" s="16"/>
      <c r="GG52" s="16"/>
      <c r="GH52" s="16"/>
      <c r="GI52" s="16"/>
      <c r="GJ52" s="16"/>
      <c r="GK52" s="16"/>
      <c r="GL52" s="16"/>
      <c r="GM52" s="16"/>
      <c r="GN52" s="16"/>
      <c r="GO52" s="16"/>
      <c r="GP52" s="16"/>
      <c r="GQ52" s="16"/>
      <c r="GR52" s="16"/>
      <c r="GS52" s="16"/>
      <c r="GT52" s="16"/>
      <c r="GU52" s="16"/>
      <c r="GV52" s="16"/>
      <c r="GW52" s="16"/>
      <c r="GX52" s="16"/>
      <c r="GY52" s="16"/>
      <c r="GZ52" s="16"/>
      <c r="HA52" s="16"/>
      <c r="HB52" s="16"/>
      <c r="HC52" s="16"/>
      <c r="HD52" s="16"/>
      <c r="HE52" s="16"/>
      <c r="HF52" s="16"/>
      <c r="HG52" s="16"/>
      <c r="HH52" s="16"/>
      <c r="HI52" s="16"/>
      <c r="HJ52" s="16"/>
      <c r="HK52" s="16"/>
      <c r="HL52" s="16"/>
      <c r="HM52" s="16"/>
      <c r="HN52" s="16"/>
      <c r="HO52" s="16"/>
      <c r="HP52" s="16"/>
      <c r="HQ52" s="16"/>
      <c r="HR52" s="16"/>
      <c r="HS52" s="16"/>
      <c r="HT52" s="16"/>
      <c r="HU52" s="16"/>
      <c r="HV52" s="16"/>
      <c r="HW52" s="16"/>
      <c r="HX52" s="16"/>
      <c r="HY52" s="16"/>
      <c r="HZ52" s="16"/>
      <c r="IA52" s="16"/>
    </row>
    <row r="53" spans="1:235" ht="12.75" customHeight="1" x14ac:dyDescent="0.2">
      <c r="A53" s="67" t="s">
        <v>190</v>
      </c>
      <c r="B53" s="20">
        <v>1059</v>
      </c>
      <c r="C53" s="68" t="s">
        <v>144</v>
      </c>
      <c r="D53" s="22">
        <v>0</v>
      </c>
      <c r="E53" s="21">
        <v>0</v>
      </c>
      <c r="F53" s="21">
        <v>0</v>
      </c>
      <c r="G53" s="21">
        <v>0</v>
      </c>
      <c r="H53" s="21">
        <v>0</v>
      </c>
      <c r="I53" s="21">
        <v>18657.32</v>
      </c>
      <c r="J53" s="21">
        <v>0</v>
      </c>
      <c r="K53" s="21">
        <v>0</v>
      </c>
      <c r="L53" s="21">
        <v>0</v>
      </c>
      <c r="M53" s="21">
        <v>0</v>
      </c>
      <c r="N53" s="21">
        <v>0</v>
      </c>
      <c r="O53" s="21">
        <v>0</v>
      </c>
      <c r="P53" s="21">
        <v>0</v>
      </c>
      <c r="Q53" s="21">
        <v>0</v>
      </c>
      <c r="R53" s="21">
        <v>0</v>
      </c>
      <c r="S53" s="21">
        <v>0</v>
      </c>
      <c r="T53" s="21">
        <v>0</v>
      </c>
      <c r="U53" s="21">
        <v>0</v>
      </c>
      <c r="V53" s="21">
        <v>0</v>
      </c>
      <c r="W53" s="21">
        <v>0</v>
      </c>
      <c r="X53" s="21">
        <v>0</v>
      </c>
      <c r="Y53" s="21">
        <v>0</v>
      </c>
      <c r="Z53" s="21">
        <v>0</v>
      </c>
      <c r="AA53" s="21">
        <v>0</v>
      </c>
      <c r="AB53" s="21">
        <v>0</v>
      </c>
      <c r="AC53" s="21">
        <v>0</v>
      </c>
      <c r="AD53" s="21">
        <v>0</v>
      </c>
      <c r="AE53" s="21">
        <v>0</v>
      </c>
      <c r="AF53" s="21">
        <v>0</v>
      </c>
      <c r="AG53" s="21">
        <v>0</v>
      </c>
      <c r="AH53" s="21">
        <v>0</v>
      </c>
      <c r="AI53" s="21">
        <v>0</v>
      </c>
      <c r="AJ53" s="21">
        <v>0</v>
      </c>
      <c r="AK53" s="21">
        <v>0</v>
      </c>
      <c r="AL53" s="21">
        <v>0</v>
      </c>
      <c r="AM53" s="21">
        <v>0</v>
      </c>
      <c r="AN53" s="21">
        <v>0</v>
      </c>
      <c r="AO53" s="21">
        <v>0</v>
      </c>
      <c r="AP53" s="21">
        <v>0</v>
      </c>
      <c r="AQ53" s="21">
        <v>0</v>
      </c>
      <c r="AR53" s="21">
        <v>0</v>
      </c>
      <c r="AS53" s="21">
        <v>0</v>
      </c>
      <c r="AT53" s="21">
        <v>0</v>
      </c>
      <c r="AU53" s="21">
        <v>0</v>
      </c>
      <c r="AV53" s="21">
        <v>0</v>
      </c>
      <c r="AW53" s="21">
        <v>0</v>
      </c>
      <c r="AX53" s="21">
        <v>0</v>
      </c>
      <c r="AY53" s="21">
        <v>0</v>
      </c>
      <c r="AZ53" s="21">
        <v>0</v>
      </c>
      <c r="BA53" s="21">
        <v>0</v>
      </c>
      <c r="BB53" s="21">
        <v>0</v>
      </c>
      <c r="BC53" s="21">
        <v>0</v>
      </c>
      <c r="BD53" s="21">
        <v>3170228.7800000003</v>
      </c>
      <c r="BE53" s="21">
        <v>0</v>
      </c>
      <c r="BF53" s="21">
        <v>0</v>
      </c>
      <c r="BG53" s="21">
        <v>0</v>
      </c>
      <c r="BH53" s="21">
        <v>0</v>
      </c>
      <c r="BI53" s="21">
        <v>0</v>
      </c>
      <c r="BJ53" s="21">
        <v>0</v>
      </c>
      <c r="BK53" s="21">
        <v>0</v>
      </c>
      <c r="BL53" s="21">
        <v>0</v>
      </c>
      <c r="BM53" s="21">
        <v>0</v>
      </c>
      <c r="BN53" s="21">
        <v>9888.7800000000007</v>
      </c>
      <c r="BO53" s="21">
        <v>0</v>
      </c>
      <c r="BP53" s="21">
        <v>0</v>
      </c>
      <c r="BQ53" s="21">
        <v>0</v>
      </c>
      <c r="BR53" s="21">
        <v>0</v>
      </c>
      <c r="BS53" s="21">
        <v>8436151.5899999999</v>
      </c>
      <c r="BT53" s="21">
        <v>0</v>
      </c>
      <c r="BU53" s="21">
        <v>0</v>
      </c>
      <c r="BV53" s="21">
        <v>0</v>
      </c>
      <c r="BW53" s="21">
        <v>0</v>
      </c>
      <c r="BX53" s="21">
        <v>0</v>
      </c>
      <c r="BY53" s="21">
        <v>0</v>
      </c>
      <c r="BZ53" s="21">
        <v>0</v>
      </c>
      <c r="CA53" s="21">
        <v>0</v>
      </c>
      <c r="CB53" s="21">
        <v>0</v>
      </c>
      <c r="CC53" s="21">
        <v>0</v>
      </c>
      <c r="CD53" s="21">
        <v>0</v>
      </c>
      <c r="CE53" s="21">
        <v>0</v>
      </c>
      <c r="CF53" s="21">
        <v>0</v>
      </c>
      <c r="CG53" s="21">
        <v>0</v>
      </c>
      <c r="CH53" s="21">
        <v>1385514.92</v>
      </c>
      <c r="CI53" s="22">
        <v>0</v>
      </c>
      <c r="CJ53" s="21">
        <v>0</v>
      </c>
      <c r="CK53" s="21">
        <v>0</v>
      </c>
      <c r="CL53" s="22">
        <v>0</v>
      </c>
      <c r="CM53" s="21">
        <v>0</v>
      </c>
      <c r="CN53" s="21">
        <v>0</v>
      </c>
      <c r="CO53" s="22">
        <v>0</v>
      </c>
      <c r="CP53" s="21">
        <v>0</v>
      </c>
      <c r="CQ53" s="21">
        <v>0</v>
      </c>
      <c r="CR53" s="21">
        <v>0</v>
      </c>
      <c r="CS53" s="21">
        <v>0</v>
      </c>
      <c r="CT53" s="21">
        <v>0</v>
      </c>
      <c r="CU53" s="21">
        <v>0</v>
      </c>
      <c r="CV53" s="21">
        <v>0</v>
      </c>
      <c r="CW53" s="21">
        <v>0</v>
      </c>
      <c r="CX53" s="21">
        <v>0</v>
      </c>
      <c r="CY53" s="21">
        <v>0</v>
      </c>
      <c r="CZ53" s="21">
        <v>0</v>
      </c>
      <c r="DA53" s="21">
        <v>0</v>
      </c>
      <c r="DB53" s="21">
        <v>0</v>
      </c>
      <c r="DC53" s="21">
        <v>0</v>
      </c>
      <c r="DD53" s="21">
        <v>0</v>
      </c>
      <c r="DE53" s="21">
        <v>0</v>
      </c>
      <c r="DF53" s="21">
        <v>0</v>
      </c>
      <c r="DG53" s="21">
        <v>0</v>
      </c>
      <c r="DH53" s="21">
        <v>0</v>
      </c>
      <c r="DI53" s="21">
        <v>0</v>
      </c>
      <c r="DJ53" s="21">
        <v>0</v>
      </c>
      <c r="DK53" s="21">
        <v>0</v>
      </c>
      <c r="DL53" s="21">
        <v>0</v>
      </c>
      <c r="DM53" s="21">
        <v>0</v>
      </c>
      <c r="DN53" s="21">
        <v>0</v>
      </c>
      <c r="DO53" s="21">
        <v>0</v>
      </c>
      <c r="DP53" s="21">
        <v>0</v>
      </c>
      <c r="DQ53" s="21">
        <v>0</v>
      </c>
      <c r="DR53" s="21">
        <v>0</v>
      </c>
      <c r="DS53" s="21">
        <v>0</v>
      </c>
      <c r="DT53" s="21">
        <v>0</v>
      </c>
      <c r="DU53" s="21">
        <v>0</v>
      </c>
      <c r="DV53" s="21">
        <v>13020441.389999999</v>
      </c>
      <c r="DW53" s="16"/>
      <c r="DX53" s="16"/>
      <c r="DY53" s="16"/>
      <c r="DZ53" s="16"/>
      <c r="EA53" s="16"/>
      <c r="EB53" s="16"/>
      <c r="EC53" s="16"/>
      <c r="ED53" s="16"/>
      <c r="EE53" s="16"/>
      <c r="EF53" s="16"/>
      <c r="EG53" s="16"/>
      <c r="EH53" s="16"/>
      <c r="EI53" s="16"/>
      <c r="EJ53" s="16"/>
      <c r="EK53" s="16"/>
      <c r="EL53" s="16"/>
      <c r="EM53" s="16"/>
      <c r="EN53" s="16"/>
      <c r="EO53" s="16"/>
      <c r="EP53" s="16"/>
      <c r="EQ53" s="16"/>
      <c r="ER53" s="16"/>
      <c r="ES53" s="16"/>
      <c r="ET53" s="16"/>
      <c r="EU53" s="16"/>
      <c r="EV53" s="16"/>
      <c r="EW53" s="16"/>
      <c r="EX53" s="16"/>
      <c r="EY53" s="16"/>
      <c r="EZ53" s="16"/>
      <c r="FA53" s="16"/>
      <c r="FB53" s="16"/>
      <c r="FC53" s="16"/>
      <c r="FD53" s="16"/>
      <c r="FE53" s="16"/>
      <c r="FF53" s="16"/>
      <c r="FG53" s="16"/>
      <c r="FH53" s="16"/>
      <c r="FI53" s="16"/>
      <c r="FJ53" s="16"/>
      <c r="FK53" s="16"/>
      <c r="FL53" s="16"/>
      <c r="FM53" s="16"/>
      <c r="FN53" s="16"/>
      <c r="FO53" s="16"/>
      <c r="FP53" s="16"/>
      <c r="FQ53" s="16"/>
      <c r="FR53" s="16"/>
      <c r="FS53" s="16"/>
      <c r="FT53" s="16"/>
      <c r="FU53" s="16"/>
      <c r="FV53" s="16"/>
      <c r="FW53" s="16"/>
      <c r="FX53" s="16"/>
      <c r="FY53" s="16"/>
      <c r="FZ53" s="16"/>
      <c r="GA53" s="16"/>
      <c r="GB53" s="16"/>
      <c r="GC53" s="16"/>
      <c r="GD53" s="16"/>
      <c r="GE53" s="16"/>
      <c r="GF53" s="16"/>
      <c r="GG53" s="16"/>
      <c r="GH53" s="16"/>
      <c r="GI53" s="16"/>
      <c r="GJ53" s="16"/>
      <c r="GK53" s="16"/>
      <c r="GL53" s="16"/>
      <c r="GM53" s="16"/>
      <c r="GN53" s="16"/>
      <c r="GO53" s="16"/>
      <c r="GP53" s="16"/>
      <c r="GQ53" s="16"/>
      <c r="GR53" s="16"/>
      <c r="GS53" s="16"/>
      <c r="GT53" s="16"/>
      <c r="GU53" s="16"/>
      <c r="GV53" s="16"/>
      <c r="GW53" s="16"/>
      <c r="GX53" s="16"/>
      <c r="GY53" s="16"/>
      <c r="GZ53" s="16"/>
      <c r="HA53" s="16"/>
      <c r="HB53" s="16"/>
      <c r="HC53" s="16"/>
      <c r="HD53" s="16"/>
      <c r="HE53" s="16"/>
      <c r="HF53" s="16"/>
      <c r="HG53" s="16"/>
      <c r="HH53" s="16"/>
      <c r="HI53" s="16"/>
      <c r="HJ53" s="16"/>
      <c r="HK53" s="16"/>
      <c r="HL53" s="16"/>
      <c r="HM53" s="16"/>
      <c r="HN53" s="16"/>
      <c r="HO53" s="16"/>
      <c r="HP53" s="16"/>
      <c r="HQ53" s="16"/>
      <c r="HR53" s="16"/>
      <c r="HS53" s="16"/>
      <c r="HT53" s="16"/>
      <c r="HU53" s="16"/>
      <c r="HV53" s="16"/>
      <c r="HW53" s="16"/>
      <c r="HX53" s="16"/>
      <c r="HY53" s="16"/>
      <c r="HZ53" s="16"/>
      <c r="IA53" s="16"/>
    </row>
    <row r="54" spans="1:235" ht="12.75" customHeight="1" x14ac:dyDescent="0.2">
      <c r="A54" s="67" t="s">
        <v>191</v>
      </c>
      <c r="B54" s="20">
        <v>1060</v>
      </c>
      <c r="C54" s="68" t="s">
        <v>144</v>
      </c>
      <c r="D54" s="22">
        <v>0</v>
      </c>
      <c r="E54" s="21">
        <v>0</v>
      </c>
      <c r="F54" s="21">
        <v>0</v>
      </c>
      <c r="G54" s="21">
        <v>0</v>
      </c>
      <c r="H54" s="21">
        <v>0</v>
      </c>
      <c r="I54" s="21">
        <v>0</v>
      </c>
      <c r="J54" s="21">
        <v>0</v>
      </c>
      <c r="K54" s="21">
        <v>0</v>
      </c>
      <c r="L54" s="21">
        <v>0</v>
      </c>
      <c r="M54" s="21">
        <v>0</v>
      </c>
      <c r="N54" s="21">
        <v>0</v>
      </c>
      <c r="O54" s="21">
        <v>0</v>
      </c>
      <c r="P54" s="21">
        <v>0</v>
      </c>
      <c r="Q54" s="21">
        <v>0</v>
      </c>
      <c r="R54" s="21">
        <v>0</v>
      </c>
      <c r="S54" s="21">
        <v>0</v>
      </c>
      <c r="T54" s="21">
        <v>0</v>
      </c>
      <c r="U54" s="21">
        <v>0</v>
      </c>
      <c r="V54" s="21">
        <v>0</v>
      </c>
      <c r="W54" s="21">
        <v>0</v>
      </c>
      <c r="X54" s="21">
        <v>0</v>
      </c>
      <c r="Y54" s="21">
        <v>0</v>
      </c>
      <c r="Z54" s="21">
        <v>0</v>
      </c>
      <c r="AA54" s="21">
        <v>0</v>
      </c>
      <c r="AB54" s="21">
        <v>0</v>
      </c>
      <c r="AC54" s="21">
        <v>0</v>
      </c>
      <c r="AD54" s="21">
        <v>0</v>
      </c>
      <c r="AE54" s="21">
        <v>0</v>
      </c>
      <c r="AF54" s="21">
        <v>0</v>
      </c>
      <c r="AG54" s="21">
        <v>0</v>
      </c>
      <c r="AH54" s="21">
        <v>0</v>
      </c>
      <c r="AI54" s="21">
        <v>0</v>
      </c>
      <c r="AJ54" s="21">
        <v>0</v>
      </c>
      <c r="AK54" s="21">
        <v>0</v>
      </c>
      <c r="AL54" s="21">
        <v>0</v>
      </c>
      <c r="AM54" s="21">
        <v>0</v>
      </c>
      <c r="AN54" s="21">
        <v>0</v>
      </c>
      <c r="AO54" s="21">
        <v>0</v>
      </c>
      <c r="AP54" s="21">
        <v>0</v>
      </c>
      <c r="AQ54" s="21">
        <v>0</v>
      </c>
      <c r="AR54" s="21">
        <v>0</v>
      </c>
      <c r="AS54" s="21">
        <v>0</v>
      </c>
      <c r="AT54" s="21">
        <v>0</v>
      </c>
      <c r="AU54" s="21">
        <v>0</v>
      </c>
      <c r="AV54" s="21">
        <v>0</v>
      </c>
      <c r="AW54" s="21">
        <v>0</v>
      </c>
      <c r="AX54" s="21">
        <v>0</v>
      </c>
      <c r="AY54" s="21">
        <v>0</v>
      </c>
      <c r="AZ54" s="21">
        <v>0</v>
      </c>
      <c r="BA54" s="21">
        <v>0</v>
      </c>
      <c r="BB54" s="21">
        <v>0</v>
      </c>
      <c r="BC54" s="21">
        <v>0</v>
      </c>
      <c r="BD54" s="21">
        <v>0</v>
      </c>
      <c r="BE54" s="21">
        <v>0</v>
      </c>
      <c r="BF54" s="21">
        <v>0</v>
      </c>
      <c r="BG54" s="21">
        <v>0</v>
      </c>
      <c r="BH54" s="21">
        <v>0</v>
      </c>
      <c r="BI54" s="21">
        <v>0</v>
      </c>
      <c r="BJ54" s="21">
        <v>0</v>
      </c>
      <c r="BK54" s="21">
        <v>0</v>
      </c>
      <c r="BL54" s="21">
        <v>0</v>
      </c>
      <c r="BM54" s="21">
        <v>0</v>
      </c>
      <c r="BN54" s="21">
        <v>0</v>
      </c>
      <c r="BO54" s="21">
        <v>0</v>
      </c>
      <c r="BP54" s="21">
        <v>0</v>
      </c>
      <c r="BQ54" s="21">
        <v>0</v>
      </c>
      <c r="BR54" s="21">
        <v>0</v>
      </c>
      <c r="BS54" s="21">
        <v>0</v>
      </c>
      <c r="BT54" s="21">
        <v>0</v>
      </c>
      <c r="BU54" s="21">
        <v>0</v>
      </c>
      <c r="BV54" s="21">
        <v>0</v>
      </c>
      <c r="BW54" s="21">
        <v>0</v>
      </c>
      <c r="BX54" s="21">
        <v>0</v>
      </c>
      <c r="BY54" s="21">
        <v>0</v>
      </c>
      <c r="BZ54" s="21">
        <v>0</v>
      </c>
      <c r="CA54" s="21">
        <v>0</v>
      </c>
      <c r="CB54" s="21">
        <v>0</v>
      </c>
      <c r="CC54" s="21">
        <v>0</v>
      </c>
      <c r="CD54" s="21">
        <v>0</v>
      </c>
      <c r="CE54" s="21">
        <v>0</v>
      </c>
      <c r="CF54" s="21">
        <v>0</v>
      </c>
      <c r="CG54" s="21">
        <v>0</v>
      </c>
      <c r="CH54" s="21">
        <v>0</v>
      </c>
      <c r="CI54" s="22">
        <v>0</v>
      </c>
      <c r="CJ54" s="21">
        <v>0</v>
      </c>
      <c r="CK54" s="21">
        <v>0</v>
      </c>
      <c r="CL54" s="22">
        <v>0</v>
      </c>
      <c r="CM54" s="21">
        <v>0</v>
      </c>
      <c r="CN54" s="21">
        <v>0</v>
      </c>
      <c r="CO54" s="22">
        <v>0</v>
      </c>
      <c r="CP54" s="21">
        <v>0</v>
      </c>
      <c r="CQ54" s="21">
        <v>0</v>
      </c>
      <c r="CR54" s="21">
        <v>0</v>
      </c>
      <c r="CS54" s="21">
        <v>0</v>
      </c>
      <c r="CT54" s="21">
        <v>0</v>
      </c>
      <c r="CU54" s="21">
        <v>0</v>
      </c>
      <c r="CV54" s="21">
        <v>0</v>
      </c>
      <c r="CW54" s="21">
        <v>0</v>
      </c>
      <c r="CX54" s="21">
        <v>0</v>
      </c>
      <c r="CY54" s="21">
        <v>0</v>
      </c>
      <c r="CZ54" s="21">
        <v>0</v>
      </c>
      <c r="DA54" s="21">
        <v>0</v>
      </c>
      <c r="DB54" s="21">
        <v>0</v>
      </c>
      <c r="DC54" s="21">
        <v>0</v>
      </c>
      <c r="DD54" s="21">
        <v>0</v>
      </c>
      <c r="DE54" s="21">
        <v>0</v>
      </c>
      <c r="DF54" s="21">
        <v>0</v>
      </c>
      <c r="DG54" s="21">
        <v>0</v>
      </c>
      <c r="DH54" s="21">
        <v>0</v>
      </c>
      <c r="DI54" s="21">
        <v>0</v>
      </c>
      <c r="DJ54" s="21">
        <v>0</v>
      </c>
      <c r="DK54" s="21">
        <v>0</v>
      </c>
      <c r="DL54" s="21">
        <v>0</v>
      </c>
      <c r="DM54" s="21">
        <v>0</v>
      </c>
      <c r="DN54" s="21">
        <v>0</v>
      </c>
      <c r="DO54" s="21">
        <v>0</v>
      </c>
      <c r="DP54" s="21">
        <v>0</v>
      </c>
      <c r="DQ54" s="21">
        <v>0</v>
      </c>
      <c r="DR54" s="21">
        <v>0</v>
      </c>
      <c r="DS54" s="21">
        <v>0</v>
      </c>
      <c r="DT54" s="21">
        <v>0</v>
      </c>
      <c r="DU54" s="21">
        <v>0</v>
      </c>
      <c r="DV54" s="21">
        <v>0</v>
      </c>
      <c r="DW54" s="16"/>
      <c r="DX54" s="16"/>
      <c r="DY54" s="16"/>
      <c r="DZ54" s="16"/>
      <c r="EA54" s="16"/>
      <c r="EB54" s="16"/>
      <c r="EC54" s="16"/>
      <c r="ED54" s="16"/>
      <c r="EE54" s="16"/>
      <c r="EF54" s="16"/>
      <c r="EG54" s="16"/>
      <c r="EH54" s="16"/>
      <c r="EI54" s="16"/>
      <c r="EJ54" s="16"/>
      <c r="EK54" s="16"/>
      <c r="EL54" s="16"/>
      <c r="EM54" s="16"/>
      <c r="EN54" s="16"/>
      <c r="EO54" s="16"/>
      <c r="EP54" s="16"/>
      <c r="EQ54" s="16"/>
      <c r="ER54" s="16"/>
      <c r="ES54" s="16"/>
      <c r="ET54" s="16"/>
      <c r="EU54" s="16"/>
      <c r="EV54" s="16"/>
      <c r="EW54" s="16"/>
      <c r="EX54" s="16"/>
      <c r="EY54" s="16"/>
      <c r="EZ54" s="16"/>
      <c r="FA54" s="16"/>
      <c r="FB54" s="16"/>
      <c r="FC54" s="16"/>
      <c r="FD54" s="16"/>
      <c r="FE54" s="16"/>
      <c r="FF54" s="16"/>
      <c r="FG54" s="16"/>
      <c r="FH54" s="16"/>
      <c r="FI54" s="16"/>
      <c r="FJ54" s="16"/>
      <c r="FK54" s="16"/>
      <c r="FL54" s="16"/>
      <c r="FM54" s="16"/>
      <c r="FN54" s="16"/>
      <c r="FO54" s="16"/>
      <c r="FP54" s="16"/>
      <c r="FQ54" s="16"/>
      <c r="FR54" s="16"/>
      <c r="FS54" s="16"/>
      <c r="FT54" s="16"/>
      <c r="FU54" s="16"/>
      <c r="FV54" s="16"/>
      <c r="FW54" s="16"/>
      <c r="FX54" s="16"/>
      <c r="FY54" s="16"/>
      <c r="FZ54" s="16"/>
      <c r="GA54" s="16"/>
      <c r="GB54" s="16"/>
      <c r="GC54" s="16"/>
      <c r="GD54" s="16"/>
      <c r="GE54" s="16"/>
      <c r="GF54" s="16"/>
      <c r="GG54" s="16"/>
      <c r="GH54" s="16"/>
      <c r="GI54" s="16"/>
      <c r="GJ54" s="16"/>
      <c r="GK54" s="16"/>
      <c r="GL54" s="16"/>
      <c r="GM54" s="16"/>
      <c r="GN54" s="16"/>
      <c r="GO54" s="16"/>
      <c r="GP54" s="16"/>
      <c r="GQ54" s="16"/>
      <c r="GR54" s="16"/>
      <c r="GS54" s="16"/>
      <c r="GT54" s="16"/>
      <c r="GU54" s="16"/>
      <c r="GV54" s="16"/>
      <c r="GW54" s="16"/>
      <c r="GX54" s="16"/>
      <c r="GY54" s="16"/>
      <c r="GZ54" s="16"/>
      <c r="HA54" s="16"/>
      <c r="HB54" s="16"/>
      <c r="HC54" s="16"/>
      <c r="HD54" s="16"/>
      <c r="HE54" s="16"/>
      <c r="HF54" s="16"/>
      <c r="HG54" s="16"/>
      <c r="HH54" s="16"/>
      <c r="HI54" s="16"/>
      <c r="HJ54" s="16"/>
      <c r="HK54" s="16"/>
      <c r="HL54" s="16"/>
      <c r="HM54" s="16"/>
      <c r="HN54" s="16"/>
      <c r="HO54" s="16"/>
      <c r="HP54" s="16"/>
      <c r="HQ54" s="16"/>
      <c r="HR54" s="16"/>
      <c r="HS54" s="16"/>
      <c r="HT54" s="16"/>
      <c r="HU54" s="16"/>
      <c r="HV54" s="16"/>
      <c r="HW54" s="16"/>
      <c r="HX54" s="16"/>
      <c r="HY54" s="16"/>
      <c r="HZ54" s="16"/>
      <c r="IA54" s="16"/>
    </row>
    <row r="55" spans="1:235" ht="12.75" customHeight="1" x14ac:dyDescent="0.2">
      <c r="A55" s="67" t="s">
        <v>192</v>
      </c>
      <c r="B55" s="20">
        <v>1061</v>
      </c>
      <c r="C55" s="68" t="s">
        <v>144</v>
      </c>
      <c r="D55" s="22">
        <v>0</v>
      </c>
      <c r="E55" s="21">
        <v>0</v>
      </c>
      <c r="F55" s="21">
        <v>0</v>
      </c>
      <c r="G55" s="21">
        <v>0</v>
      </c>
      <c r="H55" s="21">
        <v>0</v>
      </c>
      <c r="I55" s="21">
        <v>0</v>
      </c>
      <c r="J55" s="21">
        <v>0</v>
      </c>
      <c r="K55" s="21">
        <v>0</v>
      </c>
      <c r="L55" s="21">
        <v>0</v>
      </c>
      <c r="M55" s="21">
        <v>0</v>
      </c>
      <c r="N55" s="21">
        <v>0</v>
      </c>
      <c r="O55" s="21">
        <v>0</v>
      </c>
      <c r="P55" s="21">
        <v>0</v>
      </c>
      <c r="Q55" s="21">
        <v>0</v>
      </c>
      <c r="R55" s="21">
        <v>0</v>
      </c>
      <c r="S55" s="21">
        <v>0</v>
      </c>
      <c r="T55" s="21">
        <v>0</v>
      </c>
      <c r="U55" s="21">
        <v>0</v>
      </c>
      <c r="V55" s="21">
        <v>0</v>
      </c>
      <c r="W55" s="21">
        <v>0</v>
      </c>
      <c r="X55" s="21">
        <v>0</v>
      </c>
      <c r="Y55" s="21">
        <v>0</v>
      </c>
      <c r="Z55" s="21">
        <v>0</v>
      </c>
      <c r="AA55" s="21">
        <v>0</v>
      </c>
      <c r="AB55" s="21">
        <v>0</v>
      </c>
      <c r="AC55" s="21">
        <v>0</v>
      </c>
      <c r="AD55" s="21">
        <v>0</v>
      </c>
      <c r="AE55" s="21">
        <v>0</v>
      </c>
      <c r="AF55" s="21">
        <v>0</v>
      </c>
      <c r="AG55" s="21">
        <v>0</v>
      </c>
      <c r="AH55" s="21">
        <v>0</v>
      </c>
      <c r="AI55" s="21">
        <v>0</v>
      </c>
      <c r="AJ55" s="21">
        <v>0</v>
      </c>
      <c r="AK55" s="21">
        <v>0</v>
      </c>
      <c r="AL55" s="21">
        <v>0</v>
      </c>
      <c r="AM55" s="21">
        <v>0</v>
      </c>
      <c r="AN55" s="21">
        <v>0</v>
      </c>
      <c r="AO55" s="21">
        <v>0</v>
      </c>
      <c r="AP55" s="21">
        <v>0</v>
      </c>
      <c r="AQ55" s="21">
        <v>0</v>
      </c>
      <c r="AR55" s="21">
        <v>0</v>
      </c>
      <c r="AS55" s="21">
        <v>0</v>
      </c>
      <c r="AT55" s="21">
        <v>0</v>
      </c>
      <c r="AU55" s="21">
        <v>0</v>
      </c>
      <c r="AV55" s="21">
        <v>0</v>
      </c>
      <c r="AW55" s="21">
        <v>0</v>
      </c>
      <c r="AX55" s="21">
        <v>0</v>
      </c>
      <c r="AY55" s="21">
        <v>0</v>
      </c>
      <c r="AZ55" s="21">
        <v>0</v>
      </c>
      <c r="BA55" s="21">
        <v>0</v>
      </c>
      <c r="BB55" s="21">
        <v>0</v>
      </c>
      <c r="BC55" s="21">
        <v>0</v>
      </c>
      <c r="BD55" s="21">
        <v>0</v>
      </c>
      <c r="BE55" s="21">
        <v>0</v>
      </c>
      <c r="BF55" s="21">
        <v>0</v>
      </c>
      <c r="BG55" s="21">
        <v>0</v>
      </c>
      <c r="BH55" s="21">
        <v>0</v>
      </c>
      <c r="BI55" s="21">
        <v>0</v>
      </c>
      <c r="BJ55" s="21">
        <v>0</v>
      </c>
      <c r="BK55" s="21">
        <v>0</v>
      </c>
      <c r="BL55" s="21">
        <v>0</v>
      </c>
      <c r="BM55" s="21">
        <v>0</v>
      </c>
      <c r="BN55" s="21">
        <v>0</v>
      </c>
      <c r="BO55" s="21">
        <v>0</v>
      </c>
      <c r="BP55" s="21">
        <v>0</v>
      </c>
      <c r="BQ55" s="21">
        <v>0</v>
      </c>
      <c r="BR55" s="21">
        <v>0</v>
      </c>
      <c r="BS55" s="21">
        <v>0</v>
      </c>
      <c r="BT55" s="21">
        <v>0</v>
      </c>
      <c r="BU55" s="21">
        <v>0</v>
      </c>
      <c r="BV55" s="21">
        <v>0</v>
      </c>
      <c r="BW55" s="21">
        <v>0</v>
      </c>
      <c r="BX55" s="21">
        <v>0</v>
      </c>
      <c r="BY55" s="21">
        <v>0</v>
      </c>
      <c r="BZ55" s="21">
        <v>0</v>
      </c>
      <c r="CA55" s="21">
        <v>0</v>
      </c>
      <c r="CB55" s="21">
        <v>0</v>
      </c>
      <c r="CC55" s="21">
        <v>0</v>
      </c>
      <c r="CD55" s="21">
        <v>0</v>
      </c>
      <c r="CE55" s="21">
        <v>0</v>
      </c>
      <c r="CF55" s="21">
        <v>0</v>
      </c>
      <c r="CG55" s="21">
        <v>0</v>
      </c>
      <c r="CH55" s="21">
        <v>0</v>
      </c>
      <c r="CI55" s="22">
        <v>0</v>
      </c>
      <c r="CJ55" s="21">
        <v>0</v>
      </c>
      <c r="CK55" s="21">
        <v>0</v>
      </c>
      <c r="CL55" s="22">
        <v>0</v>
      </c>
      <c r="CM55" s="21">
        <v>0</v>
      </c>
      <c r="CN55" s="21">
        <v>0</v>
      </c>
      <c r="CO55" s="22">
        <v>0</v>
      </c>
      <c r="CP55" s="21">
        <v>0</v>
      </c>
      <c r="CQ55" s="21">
        <v>0</v>
      </c>
      <c r="CR55" s="21">
        <v>0</v>
      </c>
      <c r="CS55" s="21">
        <v>0</v>
      </c>
      <c r="CT55" s="21">
        <v>0</v>
      </c>
      <c r="CU55" s="21">
        <v>0</v>
      </c>
      <c r="CV55" s="21">
        <v>0</v>
      </c>
      <c r="CW55" s="21">
        <v>0</v>
      </c>
      <c r="CX55" s="21">
        <v>0</v>
      </c>
      <c r="CY55" s="21">
        <v>0</v>
      </c>
      <c r="CZ55" s="21">
        <v>0</v>
      </c>
      <c r="DA55" s="21">
        <v>0</v>
      </c>
      <c r="DB55" s="21">
        <v>0</v>
      </c>
      <c r="DC55" s="21">
        <v>0</v>
      </c>
      <c r="DD55" s="21">
        <v>0</v>
      </c>
      <c r="DE55" s="21">
        <v>0</v>
      </c>
      <c r="DF55" s="21">
        <v>0</v>
      </c>
      <c r="DG55" s="21">
        <v>0</v>
      </c>
      <c r="DH55" s="21">
        <v>0</v>
      </c>
      <c r="DI55" s="21">
        <v>0</v>
      </c>
      <c r="DJ55" s="21">
        <v>0</v>
      </c>
      <c r="DK55" s="21">
        <v>0</v>
      </c>
      <c r="DL55" s="21">
        <v>0</v>
      </c>
      <c r="DM55" s="21">
        <v>0</v>
      </c>
      <c r="DN55" s="21">
        <v>0</v>
      </c>
      <c r="DO55" s="21">
        <v>0</v>
      </c>
      <c r="DP55" s="21">
        <v>0</v>
      </c>
      <c r="DQ55" s="21">
        <v>0</v>
      </c>
      <c r="DR55" s="21">
        <v>0</v>
      </c>
      <c r="DS55" s="21">
        <v>0</v>
      </c>
      <c r="DT55" s="21">
        <v>0</v>
      </c>
      <c r="DU55" s="21">
        <v>0</v>
      </c>
      <c r="DV55" s="21">
        <v>0</v>
      </c>
      <c r="DW55" s="16"/>
      <c r="DX55" s="16"/>
      <c r="DY55" s="16"/>
      <c r="DZ55" s="16"/>
      <c r="EA55" s="16"/>
      <c r="EB55" s="16"/>
      <c r="EC55" s="16"/>
      <c r="ED55" s="16"/>
      <c r="EE55" s="16"/>
      <c r="EF55" s="16"/>
      <c r="EG55" s="16"/>
      <c r="EH55" s="16"/>
      <c r="EI55" s="16"/>
      <c r="EJ55" s="16"/>
      <c r="EK55" s="16"/>
      <c r="EL55" s="16"/>
      <c r="EM55" s="16"/>
      <c r="EN55" s="16"/>
      <c r="EO55" s="16"/>
      <c r="EP55" s="16"/>
      <c r="EQ55" s="16"/>
      <c r="ER55" s="16"/>
      <c r="ES55" s="16"/>
      <c r="ET55" s="16"/>
      <c r="EU55" s="16"/>
      <c r="EV55" s="16"/>
      <c r="EW55" s="16"/>
      <c r="EX55" s="16"/>
      <c r="EY55" s="16"/>
      <c r="EZ55" s="16"/>
      <c r="FA55" s="16"/>
      <c r="FB55" s="16"/>
      <c r="FC55" s="16"/>
      <c r="FD55" s="16"/>
      <c r="FE55" s="16"/>
      <c r="FF55" s="16"/>
      <c r="FG55" s="16"/>
      <c r="FH55" s="16"/>
      <c r="FI55" s="16"/>
      <c r="FJ55" s="16"/>
      <c r="FK55" s="16"/>
      <c r="FL55" s="16"/>
      <c r="FM55" s="16"/>
      <c r="FN55" s="16"/>
      <c r="FO55" s="16"/>
      <c r="FP55" s="16"/>
      <c r="FQ55" s="16"/>
      <c r="FR55" s="16"/>
      <c r="FS55" s="16"/>
      <c r="FT55" s="16"/>
      <c r="FU55" s="16"/>
      <c r="FV55" s="16"/>
      <c r="FW55" s="16"/>
      <c r="FX55" s="16"/>
      <c r="FY55" s="16"/>
      <c r="FZ55" s="16"/>
      <c r="GA55" s="16"/>
      <c r="GB55" s="16"/>
      <c r="GC55" s="16"/>
      <c r="GD55" s="16"/>
      <c r="GE55" s="16"/>
      <c r="GF55" s="16"/>
      <c r="GG55" s="16"/>
      <c r="GH55" s="16"/>
      <c r="GI55" s="16"/>
      <c r="GJ55" s="16"/>
      <c r="GK55" s="16"/>
      <c r="GL55" s="16"/>
      <c r="GM55" s="16"/>
      <c r="GN55" s="16"/>
      <c r="GO55" s="16"/>
      <c r="GP55" s="16"/>
      <c r="GQ55" s="16"/>
      <c r="GR55" s="16"/>
      <c r="GS55" s="16"/>
      <c r="GT55" s="16"/>
      <c r="GU55" s="16"/>
      <c r="GV55" s="16"/>
      <c r="GW55" s="16"/>
      <c r="GX55" s="16"/>
      <c r="GY55" s="16"/>
      <c r="GZ55" s="16"/>
      <c r="HA55" s="16"/>
      <c r="HB55" s="16"/>
      <c r="HC55" s="16"/>
      <c r="HD55" s="16"/>
      <c r="HE55" s="16"/>
      <c r="HF55" s="16"/>
      <c r="HG55" s="16"/>
      <c r="HH55" s="16"/>
      <c r="HI55" s="16"/>
      <c r="HJ55" s="16"/>
      <c r="HK55" s="16"/>
      <c r="HL55" s="16"/>
      <c r="HM55" s="16"/>
      <c r="HN55" s="16"/>
      <c r="HO55" s="16"/>
      <c r="HP55" s="16"/>
      <c r="HQ55" s="16"/>
      <c r="HR55" s="16"/>
      <c r="HS55" s="16"/>
      <c r="HT55" s="16"/>
      <c r="HU55" s="16"/>
      <c r="HV55" s="16"/>
      <c r="HW55" s="16"/>
      <c r="HX55" s="16"/>
      <c r="HY55" s="16"/>
      <c r="HZ55" s="16"/>
      <c r="IA55" s="16"/>
    </row>
    <row r="56" spans="1:235" ht="12.75" customHeight="1" x14ac:dyDescent="0.2">
      <c r="A56" s="67" t="s">
        <v>193</v>
      </c>
      <c r="B56" s="20">
        <v>2001</v>
      </c>
      <c r="C56" s="68" t="s">
        <v>144</v>
      </c>
      <c r="D56" s="22">
        <v>0</v>
      </c>
      <c r="E56" s="21">
        <v>0</v>
      </c>
      <c r="F56" s="21">
        <v>0</v>
      </c>
      <c r="G56" s="21">
        <v>0</v>
      </c>
      <c r="H56" s="21">
        <v>0</v>
      </c>
      <c r="I56" s="21">
        <v>0</v>
      </c>
      <c r="J56" s="21">
        <v>0</v>
      </c>
      <c r="K56" s="21">
        <v>0</v>
      </c>
      <c r="L56" s="21">
        <v>0</v>
      </c>
      <c r="M56" s="21">
        <v>0</v>
      </c>
      <c r="N56" s="21">
        <v>0</v>
      </c>
      <c r="O56" s="21">
        <v>0</v>
      </c>
      <c r="P56" s="21">
        <v>0</v>
      </c>
      <c r="Q56" s="21">
        <v>0</v>
      </c>
      <c r="R56" s="21">
        <v>0</v>
      </c>
      <c r="S56" s="21">
        <v>0</v>
      </c>
      <c r="T56" s="21">
        <v>0</v>
      </c>
      <c r="U56" s="21">
        <v>0</v>
      </c>
      <c r="V56" s="21">
        <v>0</v>
      </c>
      <c r="W56" s="21">
        <v>0</v>
      </c>
      <c r="X56" s="21">
        <v>0</v>
      </c>
      <c r="Y56" s="21">
        <v>0</v>
      </c>
      <c r="Z56" s="21">
        <v>0</v>
      </c>
      <c r="AA56" s="21">
        <v>0</v>
      </c>
      <c r="AB56" s="21">
        <v>0</v>
      </c>
      <c r="AC56" s="21">
        <v>0</v>
      </c>
      <c r="AD56" s="21">
        <v>0</v>
      </c>
      <c r="AE56" s="21">
        <v>0</v>
      </c>
      <c r="AF56" s="21">
        <v>0</v>
      </c>
      <c r="AG56" s="21">
        <v>0</v>
      </c>
      <c r="AH56" s="21">
        <v>0</v>
      </c>
      <c r="AI56" s="21">
        <v>0</v>
      </c>
      <c r="AJ56" s="21">
        <v>0</v>
      </c>
      <c r="AK56" s="21">
        <v>0</v>
      </c>
      <c r="AL56" s="21">
        <v>0</v>
      </c>
      <c r="AM56" s="21">
        <v>0</v>
      </c>
      <c r="AN56" s="21">
        <v>0</v>
      </c>
      <c r="AO56" s="21">
        <v>0</v>
      </c>
      <c r="AP56" s="21">
        <v>0</v>
      </c>
      <c r="AQ56" s="21">
        <v>0</v>
      </c>
      <c r="AR56" s="21">
        <v>0</v>
      </c>
      <c r="AS56" s="21">
        <v>0</v>
      </c>
      <c r="AT56" s="21">
        <v>0</v>
      </c>
      <c r="AU56" s="21">
        <v>0</v>
      </c>
      <c r="AV56" s="21">
        <v>0</v>
      </c>
      <c r="AW56" s="21">
        <v>0</v>
      </c>
      <c r="AX56" s="21">
        <v>0</v>
      </c>
      <c r="AY56" s="21">
        <v>0</v>
      </c>
      <c r="AZ56" s="21">
        <v>0</v>
      </c>
      <c r="BA56" s="21">
        <v>0</v>
      </c>
      <c r="BB56" s="21">
        <v>0</v>
      </c>
      <c r="BC56" s="21">
        <v>0</v>
      </c>
      <c r="BD56" s="21">
        <v>0</v>
      </c>
      <c r="BE56" s="21">
        <v>0</v>
      </c>
      <c r="BF56" s="21">
        <v>0</v>
      </c>
      <c r="BG56" s="21">
        <v>0</v>
      </c>
      <c r="BH56" s="21">
        <v>0</v>
      </c>
      <c r="BI56" s="21">
        <v>0</v>
      </c>
      <c r="BJ56" s="21">
        <v>0</v>
      </c>
      <c r="BK56" s="21">
        <v>0</v>
      </c>
      <c r="BL56" s="21">
        <v>0</v>
      </c>
      <c r="BM56" s="21">
        <v>0</v>
      </c>
      <c r="BN56" s="21">
        <v>0</v>
      </c>
      <c r="BO56" s="21">
        <v>0</v>
      </c>
      <c r="BP56" s="21">
        <v>0</v>
      </c>
      <c r="BQ56" s="21">
        <v>0</v>
      </c>
      <c r="BR56" s="21">
        <v>0</v>
      </c>
      <c r="BS56" s="21">
        <v>0</v>
      </c>
      <c r="BT56" s="21">
        <v>0</v>
      </c>
      <c r="BU56" s="21">
        <v>0</v>
      </c>
      <c r="BV56" s="21">
        <v>0</v>
      </c>
      <c r="BW56" s="21">
        <v>0</v>
      </c>
      <c r="BX56" s="21">
        <v>0</v>
      </c>
      <c r="BY56" s="21">
        <v>0</v>
      </c>
      <c r="BZ56" s="21">
        <v>0</v>
      </c>
      <c r="CA56" s="21">
        <v>0</v>
      </c>
      <c r="CB56" s="21">
        <v>0</v>
      </c>
      <c r="CC56" s="21">
        <v>0</v>
      </c>
      <c r="CD56" s="21">
        <v>0</v>
      </c>
      <c r="CE56" s="21">
        <v>0</v>
      </c>
      <c r="CF56" s="21">
        <v>0</v>
      </c>
      <c r="CG56" s="21">
        <v>0</v>
      </c>
      <c r="CH56" s="21">
        <v>0</v>
      </c>
      <c r="CI56" s="22">
        <v>0</v>
      </c>
      <c r="CJ56" s="21">
        <v>0</v>
      </c>
      <c r="CK56" s="21">
        <v>0</v>
      </c>
      <c r="CL56" s="22">
        <v>0</v>
      </c>
      <c r="CM56" s="21">
        <v>0</v>
      </c>
      <c r="CN56" s="21">
        <v>0</v>
      </c>
      <c r="CO56" s="22">
        <v>0</v>
      </c>
      <c r="CP56" s="21">
        <v>0</v>
      </c>
      <c r="CQ56" s="21">
        <v>0</v>
      </c>
      <c r="CR56" s="21">
        <v>0</v>
      </c>
      <c r="CS56" s="21">
        <v>0</v>
      </c>
      <c r="CT56" s="21">
        <v>0</v>
      </c>
      <c r="CU56" s="21">
        <v>0</v>
      </c>
      <c r="CV56" s="21">
        <v>0</v>
      </c>
      <c r="CW56" s="21">
        <v>0</v>
      </c>
      <c r="CX56" s="21">
        <v>0</v>
      </c>
      <c r="CY56" s="21">
        <v>0</v>
      </c>
      <c r="CZ56" s="21">
        <v>0</v>
      </c>
      <c r="DA56" s="21">
        <v>0</v>
      </c>
      <c r="DB56" s="21">
        <v>0</v>
      </c>
      <c r="DC56" s="21">
        <v>0</v>
      </c>
      <c r="DD56" s="21">
        <v>0</v>
      </c>
      <c r="DE56" s="21">
        <v>0</v>
      </c>
      <c r="DF56" s="21">
        <v>0</v>
      </c>
      <c r="DG56" s="21">
        <v>0</v>
      </c>
      <c r="DH56" s="21">
        <v>0</v>
      </c>
      <c r="DI56" s="21">
        <v>0</v>
      </c>
      <c r="DJ56" s="21">
        <v>0</v>
      </c>
      <c r="DK56" s="21">
        <v>0</v>
      </c>
      <c r="DL56" s="21">
        <v>0</v>
      </c>
      <c r="DM56" s="21">
        <v>0</v>
      </c>
      <c r="DN56" s="21">
        <v>0</v>
      </c>
      <c r="DO56" s="21">
        <v>0</v>
      </c>
      <c r="DP56" s="21">
        <v>0</v>
      </c>
      <c r="DQ56" s="21">
        <v>0</v>
      </c>
      <c r="DR56" s="21">
        <v>0</v>
      </c>
      <c r="DS56" s="21">
        <v>0</v>
      </c>
      <c r="DT56" s="21">
        <v>0</v>
      </c>
      <c r="DU56" s="21">
        <v>0</v>
      </c>
      <c r="DV56" s="21">
        <v>0</v>
      </c>
      <c r="DW56" s="16"/>
      <c r="DX56" s="16"/>
      <c r="DY56" s="16"/>
      <c r="DZ56" s="16"/>
      <c r="EA56" s="16"/>
      <c r="EB56" s="16"/>
      <c r="EC56" s="16"/>
      <c r="ED56" s="16"/>
      <c r="EE56" s="16"/>
      <c r="EF56" s="16"/>
      <c r="EG56" s="16"/>
      <c r="EH56" s="16"/>
      <c r="EI56" s="16"/>
      <c r="EJ56" s="16"/>
      <c r="EK56" s="16"/>
      <c r="EL56" s="16"/>
      <c r="EM56" s="16"/>
      <c r="EN56" s="16"/>
      <c r="EO56" s="16"/>
      <c r="EP56" s="16"/>
      <c r="EQ56" s="16"/>
      <c r="ER56" s="16"/>
      <c r="ES56" s="16"/>
      <c r="ET56" s="16"/>
      <c r="EU56" s="16"/>
      <c r="EV56" s="16"/>
      <c r="EW56" s="16"/>
      <c r="EX56" s="16"/>
      <c r="EY56" s="16"/>
      <c r="EZ56" s="16"/>
      <c r="FA56" s="16"/>
      <c r="FB56" s="16"/>
      <c r="FC56" s="16"/>
      <c r="FD56" s="16"/>
      <c r="FE56" s="16"/>
      <c r="FF56" s="16"/>
      <c r="FG56" s="16"/>
      <c r="FH56" s="16"/>
      <c r="FI56" s="16"/>
      <c r="FJ56" s="16"/>
      <c r="FK56" s="16"/>
      <c r="FL56" s="16"/>
      <c r="FM56" s="16"/>
      <c r="FN56" s="16"/>
      <c r="FO56" s="16"/>
      <c r="FP56" s="16"/>
      <c r="FQ56" s="16"/>
      <c r="FR56" s="16"/>
      <c r="FS56" s="16"/>
      <c r="FT56" s="16"/>
      <c r="FU56" s="16"/>
      <c r="FV56" s="16"/>
      <c r="FW56" s="16"/>
      <c r="FX56" s="16"/>
      <c r="FY56" s="16"/>
      <c r="FZ56" s="16"/>
      <c r="GA56" s="16"/>
      <c r="GB56" s="16"/>
      <c r="GC56" s="16"/>
      <c r="GD56" s="16"/>
      <c r="GE56" s="16"/>
      <c r="GF56" s="16"/>
      <c r="GG56" s="16"/>
      <c r="GH56" s="16"/>
      <c r="GI56" s="16"/>
      <c r="GJ56" s="16"/>
      <c r="GK56" s="16"/>
      <c r="GL56" s="16"/>
      <c r="GM56" s="16"/>
      <c r="GN56" s="16"/>
      <c r="GO56" s="16"/>
      <c r="GP56" s="16"/>
      <c r="GQ56" s="16"/>
      <c r="GR56" s="16"/>
      <c r="GS56" s="16"/>
      <c r="GT56" s="16"/>
      <c r="GU56" s="16"/>
      <c r="GV56" s="16"/>
      <c r="GW56" s="16"/>
      <c r="GX56" s="16"/>
      <c r="GY56" s="16"/>
      <c r="GZ56" s="16"/>
      <c r="HA56" s="16"/>
      <c r="HB56" s="16"/>
      <c r="HC56" s="16"/>
      <c r="HD56" s="16"/>
      <c r="HE56" s="16"/>
      <c r="HF56" s="16"/>
      <c r="HG56" s="16"/>
      <c r="HH56" s="16"/>
      <c r="HI56" s="16"/>
      <c r="HJ56" s="16"/>
      <c r="HK56" s="16"/>
      <c r="HL56" s="16"/>
      <c r="HM56" s="16"/>
      <c r="HN56" s="16"/>
      <c r="HO56" s="16"/>
      <c r="HP56" s="16"/>
      <c r="HQ56" s="16"/>
      <c r="HR56" s="16"/>
      <c r="HS56" s="16"/>
      <c r="HT56" s="16"/>
      <c r="HU56" s="16"/>
      <c r="HV56" s="16"/>
      <c r="HW56" s="16"/>
      <c r="HX56" s="16"/>
      <c r="HY56" s="16"/>
      <c r="HZ56" s="16"/>
      <c r="IA56" s="16"/>
    </row>
    <row r="57" spans="1:235" ht="12.75" customHeight="1" x14ac:dyDescent="0.2">
      <c r="A57" s="67" t="s">
        <v>194</v>
      </c>
      <c r="B57" s="20">
        <v>2002</v>
      </c>
      <c r="C57" s="68" t="s">
        <v>195</v>
      </c>
      <c r="D57" s="22">
        <v>0</v>
      </c>
      <c r="E57" s="21">
        <v>0</v>
      </c>
      <c r="F57" s="21">
        <v>0</v>
      </c>
      <c r="G57" s="21">
        <v>0</v>
      </c>
      <c r="H57" s="21">
        <v>0</v>
      </c>
      <c r="I57" s="21">
        <v>0</v>
      </c>
      <c r="J57" s="21">
        <v>0</v>
      </c>
      <c r="K57" s="21">
        <v>0</v>
      </c>
      <c r="L57" s="21">
        <v>0</v>
      </c>
      <c r="M57" s="21">
        <v>0</v>
      </c>
      <c r="N57" s="21">
        <v>0</v>
      </c>
      <c r="O57" s="21">
        <v>0</v>
      </c>
      <c r="P57" s="21">
        <v>0</v>
      </c>
      <c r="Q57" s="21">
        <v>0</v>
      </c>
      <c r="R57" s="21">
        <v>0</v>
      </c>
      <c r="S57" s="21">
        <v>0</v>
      </c>
      <c r="T57" s="21">
        <v>0</v>
      </c>
      <c r="U57" s="21">
        <v>0</v>
      </c>
      <c r="V57" s="21">
        <v>0</v>
      </c>
      <c r="W57" s="21">
        <v>0</v>
      </c>
      <c r="X57" s="21">
        <v>0</v>
      </c>
      <c r="Y57" s="21">
        <v>0</v>
      </c>
      <c r="Z57" s="21">
        <v>0</v>
      </c>
      <c r="AA57" s="21">
        <v>0</v>
      </c>
      <c r="AB57" s="21">
        <v>0</v>
      </c>
      <c r="AC57" s="21">
        <v>0</v>
      </c>
      <c r="AD57" s="21">
        <v>0</v>
      </c>
      <c r="AE57" s="21">
        <v>0</v>
      </c>
      <c r="AF57" s="21">
        <v>0</v>
      </c>
      <c r="AG57" s="21">
        <v>0</v>
      </c>
      <c r="AH57" s="21">
        <v>0</v>
      </c>
      <c r="AI57" s="21">
        <v>0</v>
      </c>
      <c r="AJ57" s="21">
        <v>0</v>
      </c>
      <c r="AK57" s="21">
        <v>0</v>
      </c>
      <c r="AL57" s="21">
        <v>0</v>
      </c>
      <c r="AM57" s="21">
        <v>0</v>
      </c>
      <c r="AN57" s="21">
        <v>0</v>
      </c>
      <c r="AO57" s="21">
        <v>0</v>
      </c>
      <c r="AP57" s="21">
        <v>0</v>
      </c>
      <c r="AQ57" s="21">
        <v>0</v>
      </c>
      <c r="AR57" s="21">
        <v>0</v>
      </c>
      <c r="AS57" s="21">
        <v>0</v>
      </c>
      <c r="AT57" s="21">
        <v>0</v>
      </c>
      <c r="AU57" s="21">
        <v>0</v>
      </c>
      <c r="AV57" s="21">
        <v>0</v>
      </c>
      <c r="AW57" s="21">
        <v>0</v>
      </c>
      <c r="AX57" s="21">
        <v>0</v>
      </c>
      <c r="AY57" s="21">
        <v>0</v>
      </c>
      <c r="AZ57" s="21">
        <v>0</v>
      </c>
      <c r="BA57" s="21">
        <v>0</v>
      </c>
      <c r="BB57" s="21">
        <v>0</v>
      </c>
      <c r="BC57" s="21">
        <v>0</v>
      </c>
      <c r="BD57" s="21">
        <v>0</v>
      </c>
      <c r="BE57" s="21">
        <v>0</v>
      </c>
      <c r="BF57" s="21">
        <v>0</v>
      </c>
      <c r="BG57" s="21">
        <v>0</v>
      </c>
      <c r="BH57" s="21">
        <v>0</v>
      </c>
      <c r="BI57" s="21">
        <v>0</v>
      </c>
      <c r="BJ57" s="21">
        <v>0</v>
      </c>
      <c r="BK57" s="21">
        <v>0</v>
      </c>
      <c r="BL57" s="21">
        <v>0</v>
      </c>
      <c r="BM57" s="21">
        <v>0</v>
      </c>
      <c r="BN57" s="21">
        <v>0</v>
      </c>
      <c r="BO57" s="21">
        <v>0</v>
      </c>
      <c r="BP57" s="21">
        <v>0</v>
      </c>
      <c r="BQ57" s="21">
        <v>0</v>
      </c>
      <c r="BR57" s="21">
        <v>0</v>
      </c>
      <c r="BS57" s="21">
        <v>0</v>
      </c>
      <c r="BT57" s="21">
        <v>0</v>
      </c>
      <c r="BU57" s="21">
        <v>0</v>
      </c>
      <c r="BV57" s="21">
        <v>0</v>
      </c>
      <c r="BW57" s="21">
        <v>0</v>
      </c>
      <c r="BX57" s="21">
        <v>0</v>
      </c>
      <c r="BY57" s="21">
        <v>0</v>
      </c>
      <c r="BZ57" s="21">
        <v>0</v>
      </c>
      <c r="CA57" s="21">
        <v>0</v>
      </c>
      <c r="CB57" s="21">
        <v>0</v>
      </c>
      <c r="CC57" s="21">
        <v>0</v>
      </c>
      <c r="CD57" s="21">
        <v>0</v>
      </c>
      <c r="CE57" s="21">
        <v>0</v>
      </c>
      <c r="CF57" s="21">
        <v>0</v>
      </c>
      <c r="CG57" s="21">
        <v>0</v>
      </c>
      <c r="CH57" s="21">
        <v>0</v>
      </c>
      <c r="CI57" s="22">
        <v>0</v>
      </c>
      <c r="CJ57" s="21">
        <v>0</v>
      </c>
      <c r="CK57" s="21">
        <v>0</v>
      </c>
      <c r="CL57" s="22">
        <v>0</v>
      </c>
      <c r="CM57" s="21">
        <v>0</v>
      </c>
      <c r="CN57" s="21">
        <v>0</v>
      </c>
      <c r="CO57" s="22">
        <v>0</v>
      </c>
      <c r="CP57" s="21">
        <v>0</v>
      </c>
      <c r="CQ57" s="21">
        <v>0</v>
      </c>
      <c r="CR57" s="21">
        <v>0</v>
      </c>
      <c r="CS57" s="21">
        <v>0</v>
      </c>
      <c r="CT57" s="21">
        <v>0</v>
      </c>
      <c r="CU57" s="21">
        <v>0</v>
      </c>
      <c r="CV57" s="21">
        <v>0</v>
      </c>
      <c r="CW57" s="21">
        <v>0</v>
      </c>
      <c r="CX57" s="21">
        <v>0</v>
      </c>
      <c r="CY57" s="21">
        <v>0</v>
      </c>
      <c r="CZ57" s="21">
        <v>0</v>
      </c>
      <c r="DA57" s="21">
        <v>0</v>
      </c>
      <c r="DB57" s="21">
        <v>0</v>
      </c>
      <c r="DC57" s="21">
        <v>0</v>
      </c>
      <c r="DD57" s="21">
        <v>0</v>
      </c>
      <c r="DE57" s="21">
        <v>0</v>
      </c>
      <c r="DF57" s="21">
        <v>0</v>
      </c>
      <c r="DG57" s="21">
        <v>0</v>
      </c>
      <c r="DH57" s="21">
        <v>0</v>
      </c>
      <c r="DI57" s="21">
        <v>0</v>
      </c>
      <c r="DJ57" s="21">
        <v>0</v>
      </c>
      <c r="DK57" s="21">
        <v>0</v>
      </c>
      <c r="DL57" s="21">
        <v>0</v>
      </c>
      <c r="DM57" s="21">
        <v>0</v>
      </c>
      <c r="DN57" s="21">
        <v>0</v>
      </c>
      <c r="DO57" s="21">
        <v>0</v>
      </c>
      <c r="DP57" s="21">
        <v>0</v>
      </c>
      <c r="DQ57" s="21">
        <v>0</v>
      </c>
      <c r="DR57" s="21">
        <v>0</v>
      </c>
      <c r="DS57" s="21">
        <v>0</v>
      </c>
      <c r="DT57" s="21">
        <v>0</v>
      </c>
      <c r="DU57" s="21">
        <v>0</v>
      </c>
      <c r="DV57" s="21">
        <v>0</v>
      </c>
      <c r="DW57" s="16"/>
      <c r="DX57" s="16"/>
      <c r="DY57" s="16"/>
      <c r="DZ57" s="16"/>
      <c r="EA57" s="16"/>
      <c r="EB57" s="16"/>
      <c r="EC57" s="16"/>
      <c r="ED57" s="16"/>
      <c r="EE57" s="16"/>
      <c r="EF57" s="16"/>
      <c r="EG57" s="16"/>
      <c r="EH57" s="16"/>
      <c r="EI57" s="16"/>
      <c r="EJ57" s="16"/>
      <c r="EK57" s="16"/>
      <c r="EL57" s="16"/>
      <c r="EM57" s="16"/>
      <c r="EN57" s="16"/>
      <c r="EO57" s="16"/>
      <c r="EP57" s="16"/>
      <c r="EQ57" s="16"/>
      <c r="ER57" s="16"/>
      <c r="ES57" s="16"/>
      <c r="ET57" s="16"/>
      <c r="EU57" s="16"/>
      <c r="EV57" s="16"/>
      <c r="EW57" s="16"/>
      <c r="EX57" s="16"/>
      <c r="EY57" s="16"/>
      <c r="EZ57" s="16"/>
      <c r="FA57" s="16"/>
      <c r="FB57" s="16"/>
      <c r="FC57" s="16"/>
      <c r="FD57" s="16"/>
      <c r="FE57" s="16"/>
      <c r="FF57" s="16"/>
      <c r="FG57" s="16"/>
      <c r="FH57" s="16"/>
      <c r="FI57" s="16"/>
      <c r="FJ57" s="16"/>
      <c r="FK57" s="16"/>
      <c r="FL57" s="16"/>
      <c r="FM57" s="16"/>
      <c r="FN57" s="16"/>
      <c r="FO57" s="16"/>
      <c r="FP57" s="16"/>
      <c r="FQ57" s="16"/>
      <c r="FR57" s="16"/>
      <c r="FS57" s="16"/>
      <c r="FT57" s="16"/>
      <c r="FU57" s="16"/>
      <c r="FV57" s="16"/>
      <c r="FW57" s="16"/>
      <c r="FX57" s="16"/>
      <c r="FY57" s="16"/>
      <c r="FZ57" s="16"/>
      <c r="GA57" s="16"/>
      <c r="GB57" s="16"/>
      <c r="GC57" s="16"/>
      <c r="GD57" s="16"/>
      <c r="GE57" s="16"/>
      <c r="GF57" s="16"/>
      <c r="GG57" s="16"/>
      <c r="GH57" s="16"/>
      <c r="GI57" s="16"/>
      <c r="GJ57" s="16"/>
      <c r="GK57" s="16"/>
      <c r="GL57" s="16"/>
      <c r="GM57" s="16"/>
      <c r="GN57" s="16"/>
      <c r="GO57" s="16"/>
      <c r="GP57" s="16"/>
      <c r="GQ57" s="16"/>
      <c r="GR57" s="16"/>
      <c r="GS57" s="16"/>
      <c r="GT57" s="16"/>
      <c r="GU57" s="16"/>
      <c r="GV57" s="16"/>
      <c r="GW57" s="16"/>
      <c r="GX57" s="16"/>
      <c r="GY57" s="16"/>
      <c r="GZ57" s="16"/>
      <c r="HA57" s="16"/>
      <c r="HB57" s="16"/>
      <c r="HC57" s="16"/>
      <c r="HD57" s="16"/>
      <c r="HE57" s="16"/>
      <c r="HF57" s="16"/>
      <c r="HG57" s="16"/>
      <c r="HH57" s="16"/>
      <c r="HI57" s="16"/>
      <c r="HJ57" s="16"/>
      <c r="HK57" s="16"/>
      <c r="HL57" s="16"/>
      <c r="HM57" s="16"/>
      <c r="HN57" s="16"/>
      <c r="HO57" s="16"/>
      <c r="HP57" s="16"/>
      <c r="HQ57" s="16"/>
      <c r="HR57" s="16"/>
      <c r="HS57" s="16"/>
      <c r="HT57" s="16"/>
      <c r="HU57" s="16"/>
      <c r="HV57" s="16"/>
      <c r="HW57" s="16"/>
      <c r="HX57" s="16"/>
      <c r="HY57" s="16"/>
      <c r="HZ57" s="16"/>
      <c r="IA57" s="16"/>
    </row>
    <row r="58" spans="1:235" ht="12.75" customHeight="1" x14ac:dyDescent="0.2">
      <c r="A58" s="67" t="s">
        <v>196</v>
      </c>
      <c r="B58" s="20">
        <v>2005</v>
      </c>
      <c r="C58" s="68" t="s">
        <v>195</v>
      </c>
      <c r="D58" s="22">
        <v>0</v>
      </c>
      <c r="E58" s="21">
        <v>0</v>
      </c>
      <c r="F58" s="21">
        <v>0</v>
      </c>
      <c r="G58" s="21">
        <v>0</v>
      </c>
      <c r="H58" s="21">
        <v>0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21">
        <v>0</v>
      </c>
      <c r="P58" s="21">
        <v>0</v>
      </c>
      <c r="Q58" s="21">
        <v>0</v>
      </c>
      <c r="R58" s="21">
        <v>0</v>
      </c>
      <c r="S58" s="21">
        <v>0</v>
      </c>
      <c r="T58" s="21">
        <v>0</v>
      </c>
      <c r="U58" s="21">
        <v>0</v>
      </c>
      <c r="V58" s="21">
        <v>0</v>
      </c>
      <c r="W58" s="21">
        <v>0</v>
      </c>
      <c r="X58" s="21">
        <v>0</v>
      </c>
      <c r="Y58" s="21">
        <v>0</v>
      </c>
      <c r="Z58" s="21">
        <v>0</v>
      </c>
      <c r="AA58" s="21">
        <v>0</v>
      </c>
      <c r="AB58" s="21">
        <v>0</v>
      </c>
      <c r="AC58" s="21">
        <v>0</v>
      </c>
      <c r="AD58" s="21">
        <v>0</v>
      </c>
      <c r="AE58" s="21">
        <v>0</v>
      </c>
      <c r="AF58" s="21">
        <v>0</v>
      </c>
      <c r="AG58" s="21">
        <v>0</v>
      </c>
      <c r="AH58" s="21">
        <v>0</v>
      </c>
      <c r="AI58" s="21">
        <v>0</v>
      </c>
      <c r="AJ58" s="21">
        <v>0</v>
      </c>
      <c r="AK58" s="21">
        <v>0</v>
      </c>
      <c r="AL58" s="21">
        <v>0</v>
      </c>
      <c r="AM58" s="21">
        <v>0</v>
      </c>
      <c r="AN58" s="21">
        <v>0</v>
      </c>
      <c r="AO58" s="21">
        <v>0</v>
      </c>
      <c r="AP58" s="21">
        <v>0</v>
      </c>
      <c r="AQ58" s="21">
        <v>0</v>
      </c>
      <c r="AR58" s="21">
        <v>0</v>
      </c>
      <c r="AS58" s="21">
        <v>0</v>
      </c>
      <c r="AT58" s="21">
        <v>0</v>
      </c>
      <c r="AU58" s="21">
        <v>0</v>
      </c>
      <c r="AV58" s="21">
        <v>0</v>
      </c>
      <c r="AW58" s="21">
        <v>0</v>
      </c>
      <c r="AX58" s="21">
        <v>0</v>
      </c>
      <c r="AY58" s="21">
        <v>0</v>
      </c>
      <c r="AZ58" s="21">
        <v>0</v>
      </c>
      <c r="BA58" s="21">
        <v>0</v>
      </c>
      <c r="BB58" s="21">
        <v>0</v>
      </c>
      <c r="BC58" s="21">
        <v>0</v>
      </c>
      <c r="BD58" s="21">
        <v>0</v>
      </c>
      <c r="BE58" s="21">
        <v>0</v>
      </c>
      <c r="BF58" s="21">
        <v>0</v>
      </c>
      <c r="BG58" s="21">
        <v>0</v>
      </c>
      <c r="BH58" s="21">
        <v>0</v>
      </c>
      <c r="BI58" s="21">
        <v>0</v>
      </c>
      <c r="BJ58" s="21">
        <v>0</v>
      </c>
      <c r="BK58" s="21">
        <v>0</v>
      </c>
      <c r="BL58" s="21">
        <v>0</v>
      </c>
      <c r="BM58" s="21">
        <v>0</v>
      </c>
      <c r="BN58" s="21">
        <v>0</v>
      </c>
      <c r="BO58" s="21">
        <v>0</v>
      </c>
      <c r="BP58" s="21">
        <v>0</v>
      </c>
      <c r="BQ58" s="21">
        <v>0</v>
      </c>
      <c r="BR58" s="21">
        <v>0</v>
      </c>
      <c r="BS58" s="21">
        <v>0</v>
      </c>
      <c r="BT58" s="21">
        <v>0</v>
      </c>
      <c r="BU58" s="21">
        <v>0</v>
      </c>
      <c r="BV58" s="21">
        <v>0</v>
      </c>
      <c r="BW58" s="21">
        <v>0</v>
      </c>
      <c r="BX58" s="21">
        <v>0</v>
      </c>
      <c r="BY58" s="21">
        <v>0</v>
      </c>
      <c r="BZ58" s="21">
        <v>0</v>
      </c>
      <c r="CA58" s="21">
        <v>0</v>
      </c>
      <c r="CB58" s="21">
        <v>0</v>
      </c>
      <c r="CC58" s="21">
        <v>0</v>
      </c>
      <c r="CD58" s="21">
        <v>0</v>
      </c>
      <c r="CE58" s="21">
        <v>0</v>
      </c>
      <c r="CF58" s="21">
        <v>0</v>
      </c>
      <c r="CG58" s="21">
        <v>0</v>
      </c>
      <c r="CH58" s="21">
        <v>0</v>
      </c>
      <c r="CI58" s="22">
        <v>0</v>
      </c>
      <c r="CJ58" s="21">
        <v>0</v>
      </c>
      <c r="CK58" s="21">
        <v>0</v>
      </c>
      <c r="CL58" s="22">
        <v>0</v>
      </c>
      <c r="CM58" s="21">
        <v>0</v>
      </c>
      <c r="CN58" s="21">
        <v>0</v>
      </c>
      <c r="CO58" s="22">
        <v>0</v>
      </c>
      <c r="CP58" s="21">
        <v>0</v>
      </c>
      <c r="CQ58" s="21">
        <v>0</v>
      </c>
      <c r="CR58" s="21">
        <v>0</v>
      </c>
      <c r="CS58" s="21">
        <v>0</v>
      </c>
      <c r="CT58" s="21">
        <v>0</v>
      </c>
      <c r="CU58" s="21">
        <v>0</v>
      </c>
      <c r="CV58" s="21">
        <v>0</v>
      </c>
      <c r="CW58" s="21">
        <v>0</v>
      </c>
      <c r="CX58" s="21">
        <v>0</v>
      </c>
      <c r="CY58" s="21">
        <v>0</v>
      </c>
      <c r="CZ58" s="21">
        <v>0</v>
      </c>
      <c r="DA58" s="21">
        <v>0</v>
      </c>
      <c r="DB58" s="21">
        <v>0</v>
      </c>
      <c r="DC58" s="21">
        <v>0</v>
      </c>
      <c r="DD58" s="21">
        <v>0</v>
      </c>
      <c r="DE58" s="21">
        <v>0</v>
      </c>
      <c r="DF58" s="21">
        <v>0</v>
      </c>
      <c r="DG58" s="21">
        <v>0</v>
      </c>
      <c r="DH58" s="21">
        <v>0</v>
      </c>
      <c r="DI58" s="21">
        <v>0</v>
      </c>
      <c r="DJ58" s="21">
        <v>0</v>
      </c>
      <c r="DK58" s="21">
        <v>0</v>
      </c>
      <c r="DL58" s="21">
        <v>0</v>
      </c>
      <c r="DM58" s="21">
        <v>0</v>
      </c>
      <c r="DN58" s="21">
        <v>0</v>
      </c>
      <c r="DO58" s="21">
        <v>0</v>
      </c>
      <c r="DP58" s="21">
        <v>0</v>
      </c>
      <c r="DQ58" s="21">
        <v>0</v>
      </c>
      <c r="DR58" s="21">
        <v>0</v>
      </c>
      <c r="DS58" s="21">
        <v>0</v>
      </c>
      <c r="DT58" s="21">
        <v>0</v>
      </c>
      <c r="DU58" s="21">
        <v>0</v>
      </c>
      <c r="DV58" s="21">
        <v>0</v>
      </c>
      <c r="DW58" s="16"/>
      <c r="DX58" s="16"/>
      <c r="DY58" s="16"/>
      <c r="DZ58" s="16"/>
      <c r="EA58" s="16"/>
      <c r="EB58" s="16"/>
      <c r="EC58" s="16"/>
      <c r="ED58" s="16"/>
      <c r="EE58" s="16"/>
      <c r="EF58" s="16"/>
      <c r="EG58" s="16"/>
      <c r="EH58" s="16"/>
      <c r="EI58" s="16"/>
      <c r="EJ58" s="16"/>
      <c r="EK58" s="16"/>
      <c r="EL58" s="16"/>
      <c r="EM58" s="16"/>
      <c r="EN58" s="16"/>
      <c r="EO58" s="16"/>
      <c r="EP58" s="16"/>
      <c r="EQ58" s="16"/>
      <c r="ER58" s="16"/>
      <c r="ES58" s="16"/>
      <c r="ET58" s="16"/>
      <c r="EU58" s="16"/>
      <c r="EV58" s="16"/>
      <c r="EW58" s="16"/>
      <c r="EX58" s="16"/>
      <c r="EY58" s="16"/>
      <c r="EZ58" s="16"/>
      <c r="FA58" s="16"/>
      <c r="FB58" s="16"/>
      <c r="FC58" s="16"/>
      <c r="FD58" s="16"/>
      <c r="FE58" s="16"/>
      <c r="FF58" s="16"/>
      <c r="FG58" s="16"/>
      <c r="FH58" s="16"/>
      <c r="FI58" s="16"/>
      <c r="FJ58" s="16"/>
      <c r="FK58" s="16"/>
      <c r="FL58" s="16"/>
      <c r="FM58" s="16"/>
      <c r="FN58" s="16"/>
      <c r="FO58" s="16"/>
      <c r="FP58" s="16"/>
      <c r="FQ58" s="16"/>
      <c r="FR58" s="16"/>
      <c r="FS58" s="16"/>
      <c r="FT58" s="16"/>
      <c r="FU58" s="16"/>
      <c r="FV58" s="16"/>
      <c r="FW58" s="16"/>
      <c r="FX58" s="16"/>
      <c r="FY58" s="16"/>
      <c r="FZ58" s="16"/>
      <c r="GA58" s="16"/>
      <c r="GB58" s="16"/>
      <c r="GC58" s="16"/>
      <c r="GD58" s="16"/>
      <c r="GE58" s="16"/>
      <c r="GF58" s="16"/>
      <c r="GG58" s="16"/>
      <c r="GH58" s="16"/>
      <c r="GI58" s="16"/>
      <c r="GJ58" s="16"/>
      <c r="GK58" s="16"/>
      <c r="GL58" s="16"/>
      <c r="GM58" s="16"/>
      <c r="GN58" s="16"/>
      <c r="GO58" s="16"/>
      <c r="GP58" s="16"/>
      <c r="GQ58" s="16"/>
      <c r="GR58" s="16"/>
      <c r="GS58" s="16"/>
      <c r="GT58" s="16"/>
      <c r="GU58" s="16"/>
      <c r="GV58" s="16"/>
      <c r="GW58" s="16"/>
      <c r="GX58" s="16"/>
      <c r="GY58" s="16"/>
      <c r="GZ58" s="16"/>
      <c r="HA58" s="16"/>
      <c r="HB58" s="16"/>
      <c r="HC58" s="16"/>
      <c r="HD58" s="16"/>
      <c r="HE58" s="16"/>
      <c r="HF58" s="16"/>
      <c r="HG58" s="16"/>
      <c r="HH58" s="16"/>
      <c r="HI58" s="16"/>
      <c r="HJ58" s="16"/>
      <c r="HK58" s="16"/>
      <c r="HL58" s="16"/>
      <c r="HM58" s="16"/>
      <c r="HN58" s="16"/>
      <c r="HO58" s="16"/>
      <c r="HP58" s="16"/>
      <c r="HQ58" s="16"/>
      <c r="HR58" s="16"/>
      <c r="HS58" s="16"/>
      <c r="HT58" s="16"/>
      <c r="HU58" s="16"/>
      <c r="HV58" s="16"/>
      <c r="HW58" s="16"/>
      <c r="HX58" s="16"/>
      <c r="HY58" s="16"/>
      <c r="HZ58" s="16"/>
      <c r="IA58" s="16"/>
    </row>
    <row r="59" spans="1:235" ht="12.75" customHeight="1" x14ac:dyDescent="0.2">
      <c r="A59" s="67" t="s">
        <v>197</v>
      </c>
      <c r="B59" s="20">
        <v>2006</v>
      </c>
      <c r="C59" s="68" t="s">
        <v>198</v>
      </c>
      <c r="D59" s="22">
        <v>0</v>
      </c>
      <c r="E59" s="21">
        <v>0</v>
      </c>
      <c r="F59" s="21">
        <v>0</v>
      </c>
      <c r="G59" s="21">
        <v>0</v>
      </c>
      <c r="H59" s="21">
        <v>0</v>
      </c>
      <c r="I59" s="21">
        <v>0</v>
      </c>
      <c r="J59" s="21">
        <v>0</v>
      </c>
      <c r="K59" s="21">
        <v>0</v>
      </c>
      <c r="L59" s="21">
        <v>0</v>
      </c>
      <c r="M59" s="21">
        <v>0</v>
      </c>
      <c r="N59" s="21">
        <v>0</v>
      </c>
      <c r="O59" s="21">
        <v>0</v>
      </c>
      <c r="P59" s="21">
        <v>0</v>
      </c>
      <c r="Q59" s="21">
        <v>0</v>
      </c>
      <c r="R59" s="21">
        <v>0</v>
      </c>
      <c r="S59" s="21">
        <v>0</v>
      </c>
      <c r="T59" s="21">
        <v>0</v>
      </c>
      <c r="U59" s="21">
        <v>0</v>
      </c>
      <c r="V59" s="21">
        <v>0</v>
      </c>
      <c r="W59" s="21">
        <v>0</v>
      </c>
      <c r="X59" s="21">
        <v>0</v>
      </c>
      <c r="Y59" s="21">
        <v>0</v>
      </c>
      <c r="Z59" s="21">
        <v>0</v>
      </c>
      <c r="AA59" s="21">
        <v>0</v>
      </c>
      <c r="AB59" s="21">
        <v>0</v>
      </c>
      <c r="AC59" s="21">
        <v>0</v>
      </c>
      <c r="AD59" s="21">
        <v>0</v>
      </c>
      <c r="AE59" s="21">
        <v>0</v>
      </c>
      <c r="AF59" s="21">
        <v>0</v>
      </c>
      <c r="AG59" s="21">
        <v>0</v>
      </c>
      <c r="AH59" s="21">
        <v>0</v>
      </c>
      <c r="AI59" s="21">
        <v>0</v>
      </c>
      <c r="AJ59" s="21">
        <v>0</v>
      </c>
      <c r="AK59" s="21">
        <v>0</v>
      </c>
      <c r="AL59" s="21">
        <v>0</v>
      </c>
      <c r="AM59" s="21">
        <v>0</v>
      </c>
      <c r="AN59" s="21">
        <v>0</v>
      </c>
      <c r="AO59" s="21">
        <v>0</v>
      </c>
      <c r="AP59" s="21">
        <v>0</v>
      </c>
      <c r="AQ59" s="21">
        <v>0</v>
      </c>
      <c r="AR59" s="21">
        <v>0</v>
      </c>
      <c r="AS59" s="21">
        <v>0</v>
      </c>
      <c r="AT59" s="21">
        <v>0</v>
      </c>
      <c r="AU59" s="21">
        <v>0</v>
      </c>
      <c r="AV59" s="21">
        <v>0</v>
      </c>
      <c r="AW59" s="21">
        <v>0</v>
      </c>
      <c r="AX59" s="21">
        <v>0</v>
      </c>
      <c r="AY59" s="21">
        <v>0</v>
      </c>
      <c r="AZ59" s="21">
        <v>0</v>
      </c>
      <c r="BA59" s="21">
        <v>0</v>
      </c>
      <c r="BB59" s="21">
        <v>0</v>
      </c>
      <c r="BC59" s="21">
        <v>0</v>
      </c>
      <c r="BD59" s="21">
        <v>0</v>
      </c>
      <c r="BE59" s="21">
        <v>0</v>
      </c>
      <c r="BF59" s="21">
        <v>0</v>
      </c>
      <c r="BG59" s="21">
        <v>0</v>
      </c>
      <c r="BH59" s="21">
        <v>0</v>
      </c>
      <c r="BI59" s="21">
        <v>0</v>
      </c>
      <c r="BJ59" s="21">
        <v>0</v>
      </c>
      <c r="BK59" s="21">
        <v>0</v>
      </c>
      <c r="BL59" s="21">
        <v>0</v>
      </c>
      <c r="BM59" s="21">
        <v>0</v>
      </c>
      <c r="BN59" s="21">
        <v>0</v>
      </c>
      <c r="BO59" s="21">
        <v>0</v>
      </c>
      <c r="BP59" s="21">
        <v>0</v>
      </c>
      <c r="BQ59" s="21">
        <v>0</v>
      </c>
      <c r="BR59" s="21">
        <v>0</v>
      </c>
      <c r="BS59" s="21">
        <v>0</v>
      </c>
      <c r="BT59" s="21">
        <v>0</v>
      </c>
      <c r="BU59" s="21">
        <v>0</v>
      </c>
      <c r="BV59" s="21">
        <v>0</v>
      </c>
      <c r="BW59" s="21">
        <v>0</v>
      </c>
      <c r="BX59" s="21">
        <v>0</v>
      </c>
      <c r="BY59" s="21">
        <v>0</v>
      </c>
      <c r="BZ59" s="21">
        <v>0</v>
      </c>
      <c r="CA59" s="21">
        <v>0</v>
      </c>
      <c r="CB59" s="21">
        <v>0</v>
      </c>
      <c r="CC59" s="21">
        <v>0</v>
      </c>
      <c r="CD59" s="21">
        <v>0</v>
      </c>
      <c r="CE59" s="21">
        <v>0</v>
      </c>
      <c r="CF59" s="21">
        <v>0</v>
      </c>
      <c r="CG59" s="21">
        <v>0</v>
      </c>
      <c r="CH59" s="21">
        <v>0</v>
      </c>
      <c r="CI59" s="22">
        <v>0</v>
      </c>
      <c r="CJ59" s="21">
        <v>0</v>
      </c>
      <c r="CK59" s="21">
        <v>0</v>
      </c>
      <c r="CL59" s="22">
        <v>0</v>
      </c>
      <c r="CM59" s="21">
        <v>0</v>
      </c>
      <c r="CN59" s="21">
        <v>0</v>
      </c>
      <c r="CO59" s="22">
        <v>0</v>
      </c>
      <c r="CP59" s="21">
        <v>0</v>
      </c>
      <c r="CQ59" s="21">
        <v>0</v>
      </c>
      <c r="CR59" s="21">
        <v>0</v>
      </c>
      <c r="CS59" s="21">
        <v>0</v>
      </c>
      <c r="CT59" s="21">
        <v>0</v>
      </c>
      <c r="CU59" s="21">
        <v>0</v>
      </c>
      <c r="CV59" s="21">
        <v>0</v>
      </c>
      <c r="CW59" s="21">
        <v>0</v>
      </c>
      <c r="CX59" s="21">
        <v>0</v>
      </c>
      <c r="CY59" s="21">
        <v>0</v>
      </c>
      <c r="CZ59" s="21">
        <v>0</v>
      </c>
      <c r="DA59" s="21">
        <v>0</v>
      </c>
      <c r="DB59" s="21">
        <v>0</v>
      </c>
      <c r="DC59" s="21">
        <v>0</v>
      </c>
      <c r="DD59" s="21">
        <v>0</v>
      </c>
      <c r="DE59" s="21">
        <v>0</v>
      </c>
      <c r="DF59" s="21">
        <v>0</v>
      </c>
      <c r="DG59" s="21">
        <v>0</v>
      </c>
      <c r="DH59" s="21">
        <v>0</v>
      </c>
      <c r="DI59" s="21">
        <v>0</v>
      </c>
      <c r="DJ59" s="21">
        <v>0</v>
      </c>
      <c r="DK59" s="21">
        <v>0</v>
      </c>
      <c r="DL59" s="21">
        <v>0</v>
      </c>
      <c r="DM59" s="21">
        <v>0</v>
      </c>
      <c r="DN59" s="21">
        <v>0</v>
      </c>
      <c r="DO59" s="21">
        <v>0</v>
      </c>
      <c r="DP59" s="21">
        <v>0</v>
      </c>
      <c r="DQ59" s="21">
        <v>0</v>
      </c>
      <c r="DR59" s="21">
        <v>0</v>
      </c>
      <c r="DS59" s="21">
        <v>0</v>
      </c>
      <c r="DT59" s="21">
        <v>0</v>
      </c>
      <c r="DU59" s="21">
        <v>0</v>
      </c>
      <c r="DV59" s="21">
        <v>0</v>
      </c>
      <c r="DW59" s="16"/>
      <c r="DX59" s="16"/>
      <c r="DY59" s="16"/>
      <c r="DZ59" s="16"/>
      <c r="EA59" s="16"/>
      <c r="EB59" s="16"/>
      <c r="EC59" s="16"/>
      <c r="ED59" s="16"/>
      <c r="EE59" s="16"/>
      <c r="EF59" s="16"/>
      <c r="EG59" s="16"/>
      <c r="EH59" s="16"/>
      <c r="EI59" s="16"/>
      <c r="EJ59" s="16"/>
      <c r="EK59" s="16"/>
      <c r="EL59" s="16"/>
      <c r="EM59" s="16"/>
      <c r="EN59" s="16"/>
      <c r="EO59" s="16"/>
      <c r="EP59" s="16"/>
      <c r="EQ59" s="16"/>
      <c r="ER59" s="16"/>
      <c r="ES59" s="16"/>
      <c r="ET59" s="16"/>
      <c r="EU59" s="16"/>
      <c r="EV59" s="16"/>
      <c r="EW59" s="16"/>
      <c r="EX59" s="16"/>
      <c r="EY59" s="16"/>
      <c r="EZ59" s="16"/>
      <c r="FA59" s="16"/>
      <c r="FB59" s="16"/>
      <c r="FC59" s="16"/>
      <c r="FD59" s="16"/>
      <c r="FE59" s="16"/>
      <c r="FF59" s="16"/>
      <c r="FG59" s="16"/>
      <c r="FH59" s="16"/>
      <c r="FI59" s="16"/>
      <c r="FJ59" s="16"/>
      <c r="FK59" s="16"/>
      <c r="FL59" s="16"/>
      <c r="FM59" s="16"/>
      <c r="FN59" s="16"/>
      <c r="FO59" s="16"/>
      <c r="FP59" s="16"/>
      <c r="FQ59" s="16"/>
      <c r="FR59" s="16"/>
      <c r="FS59" s="16"/>
      <c r="FT59" s="16"/>
      <c r="FU59" s="16"/>
      <c r="FV59" s="16"/>
      <c r="FW59" s="16"/>
      <c r="FX59" s="16"/>
      <c r="FY59" s="16"/>
      <c r="FZ59" s="16"/>
      <c r="GA59" s="16"/>
      <c r="GB59" s="16"/>
      <c r="GC59" s="16"/>
      <c r="GD59" s="16"/>
      <c r="GE59" s="16"/>
      <c r="GF59" s="16"/>
      <c r="GG59" s="16"/>
      <c r="GH59" s="16"/>
      <c r="GI59" s="16"/>
      <c r="GJ59" s="16"/>
      <c r="GK59" s="16"/>
      <c r="GL59" s="16"/>
      <c r="GM59" s="16"/>
      <c r="GN59" s="16"/>
      <c r="GO59" s="16"/>
      <c r="GP59" s="16"/>
      <c r="GQ59" s="16"/>
      <c r="GR59" s="16"/>
      <c r="GS59" s="16"/>
      <c r="GT59" s="16"/>
      <c r="GU59" s="16"/>
      <c r="GV59" s="16"/>
      <c r="GW59" s="16"/>
      <c r="GX59" s="16"/>
      <c r="GY59" s="16"/>
      <c r="GZ59" s="16"/>
      <c r="HA59" s="16"/>
      <c r="HB59" s="16"/>
      <c r="HC59" s="16"/>
      <c r="HD59" s="16"/>
      <c r="HE59" s="16"/>
      <c r="HF59" s="16"/>
      <c r="HG59" s="16"/>
      <c r="HH59" s="16"/>
      <c r="HI59" s="16"/>
      <c r="HJ59" s="16"/>
      <c r="HK59" s="16"/>
      <c r="HL59" s="16"/>
      <c r="HM59" s="16"/>
      <c r="HN59" s="16"/>
      <c r="HO59" s="16"/>
      <c r="HP59" s="16"/>
      <c r="HQ59" s="16"/>
      <c r="HR59" s="16"/>
      <c r="HS59" s="16"/>
      <c r="HT59" s="16"/>
      <c r="HU59" s="16"/>
      <c r="HV59" s="16"/>
      <c r="HW59" s="16"/>
      <c r="HX59" s="16"/>
      <c r="HY59" s="16"/>
      <c r="HZ59" s="16"/>
      <c r="IA59" s="16"/>
    </row>
    <row r="60" spans="1:235" ht="12.75" customHeight="1" x14ac:dyDescent="0.2">
      <c r="A60" s="67" t="s">
        <v>199</v>
      </c>
      <c r="B60" s="20">
        <v>2007</v>
      </c>
      <c r="C60" s="68" t="s">
        <v>195</v>
      </c>
      <c r="D60" s="22">
        <v>0</v>
      </c>
      <c r="E60" s="21">
        <v>0</v>
      </c>
      <c r="F60" s="21">
        <v>0</v>
      </c>
      <c r="G60" s="21">
        <v>0</v>
      </c>
      <c r="H60" s="21">
        <v>0</v>
      </c>
      <c r="I60" s="21">
        <v>0</v>
      </c>
      <c r="J60" s="21">
        <v>0</v>
      </c>
      <c r="K60" s="21">
        <v>0</v>
      </c>
      <c r="L60" s="21">
        <v>0</v>
      </c>
      <c r="M60" s="21">
        <v>0</v>
      </c>
      <c r="N60" s="21">
        <v>0</v>
      </c>
      <c r="O60" s="21">
        <v>0</v>
      </c>
      <c r="P60" s="21">
        <v>0</v>
      </c>
      <c r="Q60" s="21">
        <v>0</v>
      </c>
      <c r="R60" s="21">
        <v>0</v>
      </c>
      <c r="S60" s="21">
        <v>0</v>
      </c>
      <c r="T60" s="21">
        <v>0</v>
      </c>
      <c r="U60" s="21">
        <v>0</v>
      </c>
      <c r="V60" s="21">
        <v>0</v>
      </c>
      <c r="W60" s="21">
        <v>0</v>
      </c>
      <c r="X60" s="21">
        <v>0</v>
      </c>
      <c r="Y60" s="21">
        <v>0</v>
      </c>
      <c r="Z60" s="21">
        <v>0</v>
      </c>
      <c r="AA60" s="21">
        <v>0</v>
      </c>
      <c r="AB60" s="21">
        <v>0</v>
      </c>
      <c r="AC60" s="21">
        <v>0</v>
      </c>
      <c r="AD60" s="21">
        <v>0</v>
      </c>
      <c r="AE60" s="21">
        <v>0</v>
      </c>
      <c r="AF60" s="21">
        <v>0</v>
      </c>
      <c r="AG60" s="21">
        <v>0</v>
      </c>
      <c r="AH60" s="21">
        <v>0</v>
      </c>
      <c r="AI60" s="21">
        <v>0</v>
      </c>
      <c r="AJ60" s="21">
        <v>0</v>
      </c>
      <c r="AK60" s="21">
        <v>0</v>
      </c>
      <c r="AL60" s="21">
        <v>0</v>
      </c>
      <c r="AM60" s="21">
        <v>0</v>
      </c>
      <c r="AN60" s="21">
        <v>0</v>
      </c>
      <c r="AO60" s="21">
        <v>0</v>
      </c>
      <c r="AP60" s="21">
        <v>0</v>
      </c>
      <c r="AQ60" s="21">
        <v>0</v>
      </c>
      <c r="AR60" s="21">
        <v>0</v>
      </c>
      <c r="AS60" s="21">
        <v>0</v>
      </c>
      <c r="AT60" s="21">
        <v>0</v>
      </c>
      <c r="AU60" s="21">
        <v>0</v>
      </c>
      <c r="AV60" s="21">
        <v>0</v>
      </c>
      <c r="AW60" s="21">
        <v>0</v>
      </c>
      <c r="AX60" s="21">
        <v>0</v>
      </c>
      <c r="AY60" s="21">
        <v>0</v>
      </c>
      <c r="AZ60" s="21">
        <v>0</v>
      </c>
      <c r="BA60" s="21">
        <v>0</v>
      </c>
      <c r="BB60" s="21">
        <v>0</v>
      </c>
      <c r="BC60" s="21">
        <v>0</v>
      </c>
      <c r="BD60" s="21">
        <v>0</v>
      </c>
      <c r="BE60" s="21">
        <v>0</v>
      </c>
      <c r="BF60" s="21">
        <v>0</v>
      </c>
      <c r="BG60" s="21">
        <v>0</v>
      </c>
      <c r="BH60" s="21">
        <v>0</v>
      </c>
      <c r="BI60" s="21">
        <v>0</v>
      </c>
      <c r="BJ60" s="21">
        <v>0</v>
      </c>
      <c r="BK60" s="21">
        <v>0</v>
      </c>
      <c r="BL60" s="21">
        <v>0</v>
      </c>
      <c r="BM60" s="21">
        <v>0</v>
      </c>
      <c r="BN60" s="21">
        <v>0</v>
      </c>
      <c r="BO60" s="21">
        <v>0</v>
      </c>
      <c r="BP60" s="21">
        <v>0</v>
      </c>
      <c r="BQ60" s="21">
        <v>0</v>
      </c>
      <c r="BR60" s="21">
        <v>0</v>
      </c>
      <c r="BS60" s="21">
        <v>0</v>
      </c>
      <c r="BT60" s="21">
        <v>0</v>
      </c>
      <c r="BU60" s="21">
        <v>0</v>
      </c>
      <c r="BV60" s="21">
        <v>0</v>
      </c>
      <c r="BW60" s="21">
        <v>0</v>
      </c>
      <c r="BX60" s="21">
        <v>0</v>
      </c>
      <c r="BY60" s="21">
        <v>0</v>
      </c>
      <c r="BZ60" s="21">
        <v>0</v>
      </c>
      <c r="CA60" s="21">
        <v>0</v>
      </c>
      <c r="CB60" s="21">
        <v>0</v>
      </c>
      <c r="CC60" s="21">
        <v>0</v>
      </c>
      <c r="CD60" s="21">
        <v>0</v>
      </c>
      <c r="CE60" s="21">
        <v>0</v>
      </c>
      <c r="CF60" s="21">
        <v>0</v>
      </c>
      <c r="CG60" s="21">
        <v>0</v>
      </c>
      <c r="CH60" s="21">
        <v>0</v>
      </c>
      <c r="CI60" s="22">
        <v>0</v>
      </c>
      <c r="CJ60" s="21">
        <v>0</v>
      </c>
      <c r="CK60" s="21">
        <v>0</v>
      </c>
      <c r="CL60" s="22">
        <v>0</v>
      </c>
      <c r="CM60" s="21">
        <v>0</v>
      </c>
      <c r="CN60" s="21">
        <v>0</v>
      </c>
      <c r="CO60" s="22">
        <v>0</v>
      </c>
      <c r="CP60" s="21">
        <v>0</v>
      </c>
      <c r="CQ60" s="21">
        <v>0</v>
      </c>
      <c r="CR60" s="21">
        <v>0</v>
      </c>
      <c r="CS60" s="21">
        <v>0</v>
      </c>
      <c r="CT60" s="21">
        <v>0</v>
      </c>
      <c r="CU60" s="21">
        <v>0</v>
      </c>
      <c r="CV60" s="21">
        <v>0</v>
      </c>
      <c r="CW60" s="21">
        <v>0</v>
      </c>
      <c r="CX60" s="21">
        <v>0</v>
      </c>
      <c r="CY60" s="21">
        <v>0</v>
      </c>
      <c r="CZ60" s="21">
        <v>0</v>
      </c>
      <c r="DA60" s="21">
        <v>0</v>
      </c>
      <c r="DB60" s="21">
        <v>0</v>
      </c>
      <c r="DC60" s="21">
        <v>0</v>
      </c>
      <c r="DD60" s="21">
        <v>0</v>
      </c>
      <c r="DE60" s="21">
        <v>0</v>
      </c>
      <c r="DF60" s="21">
        <v>0</v>
      </c>
      <c r="DG60" s="21">
        <v>0</v>
      </c>
      <c r="DH60" s="21">
        <v>0</v>
      </c>
      <c r="DI60" s="21">
        <v>0</v>
      </c>
      <c r="DJ60" s="21">
        <v>0</v>
      </c>
      <c r="DK60" s="21">
        <v>0</v>
      </c>
      <c r="DL60" s="21">
        <v>0</v>
      </c>
      <c r="DM60" s="21">
        <v>0</v>
      </c>
      <c r="DN60" s="21">
        <v>0</v>
      </c>
      <c r="DO60" s="21">
        <v>0</v>
      </c>
      <c r="DP60" s="21">
        <v>0</v>
      </c>
      <c r="DQ60" s="21">
        <v>0</v>
      </c>
      <c r="DR60" s="21">
        <v>0</v>
      </c>
      <c r="DS60" s="21">
        <v>0</v>
      </c>
      <c r="DT60" s="21">
        <v>0</v>
      </c>
      <c r="DU60" s="21">
        <v>0</v>
      </c>
      <c r="DV60" s="21">
        <v>0</v>
      </c>
      <c r="DW60" s="16"/>
      <c r="DX60" s="16"/>
      <c r="DY60" s="16"/>
      <c r="DZ60" s="16"/>
      <c r="EA60" s="16"/>
      <c r="EB60" s="16"/>
      <c r="EC60" s="16"/>
      <c r="ED60" s="16"/>
      <c r="EE60" s="16"/>
      <c r="EF60" s="16"/>
      <c r="EG60" s="16"/>
      <c r="EH60" s="16"/>
      <c r="EI60" s="16"/>
      <c r="EJ60" s="16"/>
      <c r="EK60" s="16"/>
      <c r="EL60" s="16"/>
      <c r="EM60" s="16"/>
      <c r="EN60" s="16"/>
      <c r="EO60" s="16"/>
      <c r="EP60" s="16"/>
      <c r="EQ60" s="16"/>
      <c r="ER60" s="16"/>
      <c r="ES60" s="16"/>
      <c r="ET60" s="16"/>
      <c r="EU60" s="16"/>
      <c r="EV60" s="16"/>
      <c r="EW60" s="16"/>
      <c r="EX60" s="16"/>
      <c r="EY60" s="16"/>
      <c r="EZ60" s="16"/>
      <c r="FA60" s="16"/>
      <c r="FB60" s="16"/>
      <c r="FC60" s="16"/>
      <c r="FD60" s="16"/>
      <c r="FE60" s="16"/>
      <c r="FF60" s="16"/>
      <c r="FG60" s="16"/>
      <c r="FH60" s="16"/>
      <c r="FI60" s="16"/>
      <c r="FJ60" s="16"/>
      <c r="FK60" s="16"/>
      <c r="FL60" s="16"/>
      <c r="FM60" s="16"/>
      <c r="FN60" s="16"/>
      <c r="FO60" s="16"/>
      <c r="FP60" s="16"/>
      <c r="FQ60" s="16"/>
      <c r="FR60" s="16"/>
      <c r="FS60" s="16"/>
      <c r="FT60" s="16"/>
      <c r="FU60" s="16"/>
      <c r="FV60" s="16"/>
      <c r="FW60" s="16"/>
      <c r="FX60" s="16"/>
      <c r="FY60" s="16"/>
      <c r="FZ60" s="16"/>
      <c r="GA60" s="16"/>
      <c r="GB60" s="16"/>
      <c r="GC60" s="16"/>
      <c r="GD60" s="16"/>
      <c r="GE60" s="16"/>
      <c r="GF60" s="16"/>
      <c r="GG60" s="16"/>
      <c r="GH60" s="16"/>
      <c r="GI60" s="16"/>
      <c r="GJ60" s="16"/>
      <c r="GK60" s="16"/>
      <c r="GL60" s="16"/>
      <c r="GM60" s="16"/>
      <c r="GN60" s="16"/>
      <c r="GO60" s="16"/>
      <c r="GP60" s="16"/>
      <c r="GQ60" s="16"/>
      <c r="GR60" s="16"/>
      <c r="GS60" s="16"/>
      <c r="GT60" s="16"/>
      <c r="GU60" s="16"/>
      <c r="GV60" s="16"/>
      <c r="GW60" s="16"/>
      <c r="GX60" s="16"/>
      <c r="GY60" s="16"/>
      <c r="GZ60" s="16"/>
      <c r="HA60" s="16"/>
      <c r="HB60" s="16"/>
      <c r="HC60" s="16"/>
      <c r="HD60" s="16"/>
      <c r="HE60" s="16"/>
      <c r="HF60" s="16"/>
      <c r="HG60" s="16"/>
      <c r="HH60" s="16"/>
      <c r="HI60" s="16"/>
      <c r="HJ60" s="16"/>
      <c r="HK60" s="16"/>
      <c r="HL60" s="16"/>
      <c r="HM60" s="16"/>
      <c r="HN60" s="16"/>
      <c r="HO60" s="16"/>
      <c r="HP60" s="16"/>
      <c r="HQ60" s="16"/>
      <c r="HR60" s="16"/>
      <c r="HS60" s="16"/>
      <c r="HT60" s="16"/>
      <c r="HU60" s="16"/>
      <c r="HV60" s="16"/>
      <c r="HW60" s="16"/>
      <c r="HX60" s="16"/>
      <c r="HY60" s="16"/>
      <c r="HZ60" s="16"/>
      <c r="IA60" s="16"/>
    </row>
    <row r="61" spans="1:235" ht="12.75" customHeight="1" x14ac:dyDescent="0.2">
      <c r="A61" s="67" t="s">
        <v>200</v>
      </c>
      <c r="B61" s="20">
        <v>2008</v>
      </c>
      <c r="C61" s="68" t="s">
        <v>195</v>
      </c>
      <c r="D61" s="22">
        <v>0</v>
      </c>
      <c r="E61" s="21">
        <v>0</v>
      </c>
      <c r="F61" s="21">
        <v>0</v>
      </c>
      <c r="G61" s="21">
        <v>0</v>
      </c>
      <c r="H61" s="21">
        <v>0</v>
      </c>
      <c r="I61" s="21">
        <v>0</v>
      </c>
      <c r="J61" s="21">
        <v>0</v>
      </c>
      <c r="K61" s="21">
        <v>0</v>
      </c>
      <c r="L61" s="21">
        <v>0</v>
      </c>
      <c r="M61" s="21">
        <v>0</v>
      </c>
      <c r="N61" s="21">
        <v>0</v>
      </c>
      <c r="O61" s="21">
        <v>0</v>
      </c>
      <c r="P61" s="21">
        <v>0</v>
      </c>
      <c r="Q61" s="21">
        <v>0</v>
      </c>
      <c r="R61" s="21">
        <v>0</v>
      </c>
      <c r="S61" s="21">
        <v>0</v>
      </c>
      <c r="T61" s="21">
        <v>0</v>
      </c>
      <c r="U61" s="21">
        <v>0</v>
      </c>
      <c r="V61" s="21">
        <v>0</v>
      </c>
      <c r="W61" s="21">
        <v>0</v>
      </c>
      <c r="X61" s="21">
        <v>0</v>
      </c>
      <c r="Y61" s="21">
        <v>0</v>
      </c>
      <c r="Z61" s="21">
        <v>0</v>
      </c>
      <c r="AA61" s="21">
        <v>0</v>
      </c>
      <c r="AB61" s="21">
        <v>0</v>
      </c>
      <c r="AC61" s="21">
        <v>0</v>
      </c>
      <c r="AD61" s="21">
        <v>0</v>
      </c>
      <c r="AE61" s="21">
        <v>0</v>
      </c>
      <c r="AF61" s="21">
        <v>0</v>
      </c>
      <c r="AG61" s="21">
        <v>0</v>
      </c>
      <c r="AH61" s="21">
        <v>0</v>
      </c>
      <c r="AI61" s="21">
        <v>0</v>
      </c>
      <c r="AJ61" s="21">
        <v>0</v>
      </c>
      <c r="AK61" s="21">
        <v>0</v>
      </c>
      <c r="AL61" s="21">
        <v>0</v>
      </c>
      <c r="AM61" s="21">
        <v>0</v>
      </c>
      <c r="AN61" s="21">
        <v>0</v>
      </c>
      <c r="AO61" s="21">
        <v>0</v>
      </c>
      <c r="AP61" s="21">
        <v>0</v>
      </c>
      <c r="AQ61" s="21">
        <v>0</v>
      </c>
      <c r="AR61" s="21">
        <v>0</v>
      </c>
      <c r="AS61" s="21">
        <v>0</v>
      </c>
      <c r="AT61" s="21">
        <v>0</v>
      </c>
      <c r="AU61" s="21">
        <v>0</v>
      </c>
      <c r="AV61" s="21">
        <v>0</v>
      </c>
      <c r="AW61" s="21">
        <v>0</v>
      </c>
      <c r="AX61" s="21">
        <v>0</v>
      </c>
      <c r="AY61" s="21">
        <v>0</v>
      </c>
      <c r="AZ61" s="21">
        <v>0</v>
      </c>
      <c r="BA61" s="21">
        <v>0</v>
      </c>
      <c r="BB61" s="21">
        <v>0</v>
      </c>
      <c r="BC61" s="21">
        <v>0</v>
      </c>
      <c r="BD61" s="21">
        <v>0</v>
      </c>
      <c r="BE61" s="21">
        <v>0</v>
      </c>
      <c r="BF61" s="21">
        <v>0</v>
      </c>
      <c r="BG61" s="21">
        <v>0</v>
      </c>
      <c r="BH61" s="21">
        <v>0</v>
      </c>
      <c r="BI61" s="21">
        <v>0</v>
      </c>
      <c r="BJ61" s="21">
        <v>0</v>
      </c>
      <c r="BK61" s="21">
        <v>0</v>
      </c>
      <c r="BL61" s="21">
        <v>0</v>
      </c>
      <c r="BM61" s="21">
        <v>0</v>
      </c>
      <c r="BN61" s="21">
        <v>0</v>
      </c>
      <c r="BO61" s="21">
        <v>0</v>
      </c>
      <c r="BP61" s="21">
        <v>0</v>
      </c>
      <c r="BQ61" s="21">
        <v>0</v>
      </c>
      <c r="BR61" s="21">
        <v>0</v>
      </c>
      <c r="BS61" s="21">
        <v>0</v>
      </c>
      <c r="BT61" s="21">
        <v>0</v>
      </c>
      <c r="BU61" s="21">
        <v>0</v>
      </c>
      <c r="BV61" s="21">
        <v>0</v>
      </c>
      <c r="BW61" s="21">
        <v>0</v>
      </c>
      <c r="BX61" s="21">
        <v>0</v>
      </c>
      <c r="BY61" s="21">
        <v>0</v>
      </c>
      <c r="BZ61" s="21">
        <v>0</v>
      </c>
      <c r="CA61" s="21">
        <v>0</v>
      </c>
      <c r="CB61" s="21">
        <v>0</v>
      </c>
      <c r="CC61" s="21">
        <v>0</v>
      </c>
      <c r="CD61" s="21">
        <v>0</v>
      </c>
      <c r="CE61" s="21">
        <v>0</v>
      </c>
      <c r="CF61" s="21">
        <v>0</v>
      </c>
      <c r="CG61" s="21">
        <v>0</v>
      </c>
      <c r="CH61" s="21">
        <v>0</v>
      </c>
      <c r="CI61" s="22">
        <v>0</v>
      </c>
      <c r="CJ61" s="21">
        <v>0</v>
      </c>
      <c r="CK61" s="21">
        <v>0</v>
      </c>
      <c r="CL61" s="22">
        <v>0</v>
      </c>
      <c r="CM61" s="21">
        <v>0</v>
      </c>
      <c r="CN61" s="21">
        <v>0</v>
      </c>
      <c r="CO61" s="22">
        <v>0</v>
      </c>
      <c r="CP61" s="21">
        <v>0</v>
      </c>
      <c r="CQ61" s="21">
        <v>0</v>
      </c>
      <c r="CR61" s="21">
        <v>0</v>
      </c>
      <c r="CS61" s="21">
        <v>0</v>
      </c>
      <c r="CT61" s="21">
        <v>0</v>
      </c>
      <c r="CU61" s="21">
        <v>0</v>
      </c>
      <c r="CV61" s="21">
        <v>0</v>
      </c>
      <c r="CW61" s="21">
        <v>0</v>
      </c>
      <c r="CX61" s="21">
        <v>0</v>
      </c>
      <c r="CY61" s="21">
        <v>0</v>
      </c>
      <c r="CZ61" s="21">
        <v>0</v>
      </c>
      <c r="DA61" s="21">
        <v>0</v>
      </c>
      <c r="DB61" s="21">
        <v>0</v>
      </c>
      <c r="DC61" s="21">
        <v>0</v>
      </c>
      <c r="DD61" s="21">
        <v>0</v>
      </c>
      <c r="DE61" s="21">
        <v>0</v>
      </c>
      <c r="DF61" s="21">
        <v>0</v>
      </c>
      <c r="DG61" s="21">
        <v>0</v>
      </c>
      <c r="DH61" s="21">
        <v>0</v>
      </c>
      <c r="DI61" s="21">
        <v>0</v>
      </c>
      <c r="DJ61" s="21">
        <v>0</v>
      </c>
      <c r="DK61" s="21">
        <v>0</v>
      </c>
      <c r="DL61" s="21">
        <v>0</v>
      </c>
      <c r="DM61" s="21">
        <v>0</v>
      </c>
      <c r="DN61" s="21">
        <v>0</v>
      </c>
      <c r="DO61" s="21">
        <v>0</v>
      </c>
      <c r="DP61" s="21">
        <v>0</v>
      </c>
      <c r="DQ61" s="21">
        <v>0</v>
      </c>
      <c r="DR61" s="21">
        <v>0</v>
      </c>
      <c r="DS61" s="21">
        <v>0</v>
      </c>
      <c r="DT61" s="21">
        <v>0</v>
      </c>
      <c r="DU61" s="21">
        <v>0</v>
      </c>
      <c r="DV61" s="21">
        <v>0</v>
      </c>
      <c r="DW61" s="16"/>
      <c r="DX61" s="16"/>
      <c r="DY61" s="16"/>
      <c r="DZ61" s="16"/>
      <c r="EA61" s="16"/>
      <c r="EB61" s="16"/>
      <c r="EC61" s="16"/>
      <c r="ED61" s="16"/>
      <c r="EE61" s="16"/>
      <c r="EF61" s="16"/>
      <c r="EG61" s="16"/>
      <c r="EH61" s="16"/>
      <c r="EI61" s="16"/>
      <c r="EJ61" s="16"/>
      <c r="EK61" s="16"/>
      <c r="EL61" s="16"/>
      <c r="EM61" s="16"/>
      <c r="EN61" s="16"/>
      <c r="EO61" s="16"/>
      <c r="EP61" s="16"/>
      <c r="EQ61" s="16"/>
      <c r="ER61" s="16"/>
      <c r="ES61" s="16"/>
      <c r="ET61" s="16"/>
      <c r="EU61" s="16"/>
      <c r="EV61" s="16"/>
      <c r="EW61" s="16"/>
      <c r="EX61" s="16"/>
      <c r="EY61" s="16"/>
      <c r="EZ61" s="16"/>
      <c r="FA61" s="16"/>
      <c r="FB61" s="16"/>
      <c r="FC61" s="16"/>
      <c r="FD61" s="16"/>
      <c r="FE61" s="16"/>
      <c r="FF61" s="16"/>
      <c r="FG61" s="16"/>
      <c r="FH61" s="16"/>
      <c r="FI61" s="16"/>
      <c r="FJ61" s="16"/>
      <c r="FK61" s="16"/>
      <c r="FL61" s="16"/>
      <c r="FM61" s="16"/>
      <c r="FN61" s="16"/>
      <c r="FO61" s="16"/>
      <c r="FP61" s="16"/>
      <c r="FQ61" s="16"/>
      <c r="FR61" s="16"/>
      <c r="FS61" s="16"/>
      <c r="FT61" s="16"/>
      <c r="FU61" s="16"/>
      <c r="FV61" s="16"/>
      <c r="FW61" s="16"/>
      <c r="FX61" s="16"/>
      <c r="FY61" s="16"/>
      <c r="FZ61" s="16"/>
      <c r="GA61" s="16"/>
      <c r="GB61" s="16"/>
      <c r="GC61" s="16"/>
      <c r="GD61" s="16"/>
      <c r="GE61" s="16"/>
      <c r="GF61" s="16"/>
      <c r="GG61" s="16"/>
      <c r="GH61" s="16"/>
      <c r="GI61" s="16"/>
      <c r="GJ61" s="16"/>
      <c r="GK61" s="16"/>
      <c r="GL61" s="16"/>
      <c r="GM61" s="16"/>
      <c r="GN61" s="16"/>
      <c r="GO61" s="16"/>
      <c r="GP61" s="16"/>
      <c r="GQ61" s="16"/>
      <c r="GR61" s="16"/>
      <c r="GS61" s="16"/>
      <c r="GT61" s="16"/>
      <c r="GU61" s="16"/>
      <c r="GV61" s="16"/>
      <c r="GW61" s="16"/>
      <c r="GX61" s="16"/>
      <c r="GY61" s="16"/>
      <c r="GZ61" s="16"/>
      <c r="HA61" s="16"/>
      <c r="HB61" s="16"/>
      <c r="HC61" s="16"/>
      <c r="HD61" s="16"/>
      <c r="HE61" s="16"/>
      <c r="HF61" s="16"/>
      <c r="HG61" s="16"/>
      <c r="HH61" s="16"/>
      <c r="HI61" s="16"/>
      <c r="HJ61" s="16"/>
      <c r="HK61" s="16"/>
      <c r="HL61" s="16"/>
      <c r="HM61" s="16"/>
      <c r="HN61" s="16"/>
      <c r="HO61" s="16"/>
      <c r="HP61" s="16"/>
      <c r="HQ61" s="16"/>
      <c r="HR61" s="16"/>
      <c r="HS61" s="16"/>
      <c r="HT61" s="16"/>
      <c r="HU61" s="16"/>
      <c r="HV61" s="16"/>
      <c r="HW61" s="16"/>
      <c r="HX61" s="16"/>
      <c r="HY61" s="16"/>
      <c r="HZ61" s="16"/>
      <c r="IA61" s="16"/>
    </row>
    <row r="62" spans="1:235" ht="12.75" customHeight="1" x14ac:dyDescent="0.2">
      <c r="A62" s="67" t="s">
        <v>201</v>
      </c>
      <c r="B62" s="20">
        <v>3001</v>
      </c>
      <c r="C62" s="68" t="s">
        <v>198</v>
      </c>
      <c r="D62" s="22">
        <v>0</v>
      </c>
      <c r="E62" s="21">
        <v>0</v>
      </c>
      <c r="F62" s="21">
        <v>0</v>
      </c>
      <c r="G62" s="21">
        <v>0</v>
      </c>
      <c r="H62" s="21">
        <v>0</v>
      </c>
      <c r="I62" s="21">
        <v>0</v>
      </c>
      <c r="J62" s="21">
        <v>0</v>
      </c>
      <c r="K62" s="21">
        <v>0</v>
      </c>
      <c r="L62" s="21">
        <v>0</v>
      </c>
      <c r="M62" s="21">
        <v>0</v>
      </c>
      <c r="N62" s="21">
        <v>0</v>
      </c>
      <c r="O62" s="21">
        <v>0</v>
      </c>
      <c r="P62" s="21">
        <v>0</v>
      </c>
      <c r="Q62" s="21">
        <v>0</v>
      </c>
      <c r="R62" s="21">
        <v>0</v>
      </c>
      <c r="S62" s="21">
        <v>0</v>
      </c>
      <c r="T62" s="21">
        <v>0</v>
      </c>
      <c r="U62" s="21">
        <v>0</v>
      </c>
      <c r="V62" s="21">
        <v>0</v>
      </c>
      <c r="W62" s="21">
        <v>0</v>
      </c>
      <c r="X62" s="21">
        <v>0</v>
      </c>
      <c r="Y62" s="21">
        <v>0</v>
      </c>
      <c r="Z62" s="21">
        <v>0</v>
      </c>
      <c r="AA62" s="21">
        <v>0</v>
      </c>
      <c r="AB62" s="21">
        <v>0</v>
      </c>
      <c r="AC62" s="21">
        <v>0</v>
      </c>
      <c r="AD62" s="21">
        <v>0</v>
      </c>
      <c r="AE62" s="21">
        <v>0</v>
      </c>
      <c r="AF62" s="21">
        <v>0</v>
      </c>
      <c r="AG62" s="21">
        <v>0</v>
      </c>
      <c r="AH62" s="21">
        <v>0</v>
      </c>
      <c r="AI62" s="21">
        <v>0</v>
      </c>
      <c r="AJ62" s="21">
        <v>0</v>
      </c>
      <c r="AK62" s="21">
        <v>0</v>
      </c>
      <c r="AL62" s="21">
        <v>0</v>
      </c>
      <c r="AM62" s="21">
        <v>0</v>
      </c>
      <c r="AN62" s="21">
        <v>0</v>
      </c>
      <c r="AO62" s="21">
        <v>0</v>
      </c>
      <c r="AP62" s="21">
        <v>0</v>
      </c>
      <c r="AQ62" s="21">
        <v>0</v>
      </c>
      <c r="AR62" s="21">
        <v>0</v>
      </c>
      <c r="AS62" s="21">
        <v>0</v>
      </c>
      <c r="AT62" s="21">
        <v>0</v>
      </c>
      <c r="AU62" s="21">
        <v>0</v>
      </c>
      <c r="AV62" s="21">
        <v>0</v>
      </c>
      <c r="AW62" s="21">
        <v>0</v>
      </c>
      <c r="AX62" s="21">
        <v>0</v>
      </c>
      <c r="AY62" s="21">
        <v>0</v>
      </c>
      <c r="AZ62" s="21">
        <v>0</v>
      </c>
      <c r="BA62" s="21">
        <v>0</v>
      </c>
      <c r="BB62" s="21">
        <v>0</v>
      </c>
      <c r="BC62" s="21">
        <v>0</v>
      </c>
      <c r="BD62" s="21">
        <v>0</v>
      </c>
      <c r="BE62" s="21">
        <v>0</v>
      </c>
      <c r="BF62" s="21">
        <v>0</v>
      </c>
      <c r="BG62" s="21">
        <v>0</v>
      </c>
      <c r="BH62" s="21">
        <v>0</v>
      </c>
      <c r="BI62" s="21">
        <v>0</v>
      </c>
      <c r="BJ62" s="21">
        <v>0</v>
      </c>
      <c r="BK62" s="21">
        <v>0</v>
      </c>
      <c r="BL62" s="21">
        <v>0</v>
      </c>
      <c r="BM62" s="21">
        <v>0</v>
      </c>
      <c r="BN62" s="21">
        <v>0</v>
      </c>
      <c r="BO62" s="21">
        <v>0</v>
      </c>
      <c r="BP62" s="21">
        <v>0</v>
      </c>
      <c r="BQ62" s="21">
        <v>0</v>
      </c>
      <c r="BR62" s="21">
        <v>0</v>
      </c>
      <c r="BS62" s="21">
        <v>0</v>
      </c>
      <c r="BT62" s="21">
        <v>0</v>
      </c>
      <c r="BU62" s="21">
        <v>0</v>
      </c>
      <c r="BV62" s="21">
        <v>0</v>
      </c>
      <c r="BW62" s="21">
        <v>0</v>
      </c>
      <c r="BX62" s="21">
        <v>0</v>
      </c>
      <c r="BY62" s="21">
        <v>0</v>
      </c>
      <c r="BZ62" s="21">
        <v>0</v>
      </c>
      <c r="CA62" s="21">
        <v>0</v>
      </c>
      <c r="CB62" s="21">
        <v>0</v>
      </c>
      <c r="CC62" s="21">
        <v>0</v>
      </c>
      <c r="CD62" s="21">
        <v>0</v>
      </c>
      <c r="CE62" s="21">
        <v>0</v>
      </c>
      <c r="CF62" s="21">
        <v>0</v>
      </c>
      <c r="CG62" s="21">
        <v>0</v>
      </c>
      <c r="CH62" s="21">
        <v>0</v>
      </c>
      <c r="CI62" s="22">
        <v>0</v>
      </c>
      <c r="CJ62" s="21">
        <v>0</v>
      </c>
      <c r="CK62" s="21">
        <v>0</v>
      </c>
      <c r="CL62" s="22">
        <v>0</v>
      </c>
      <c r="CM62" s="21">
        <v>0</v>
      </c>
      <c r="CN62" s="21">
        <v>0</v>
      </c>
      <c r="CO62" s="22">
        <v>0</v>
      </c>
      <c r="CP62" s="21">
        <v>0</v>
      </c>
      <c r="CQ62" s="21">
        <v>0</v>
      </c>
      <c r="CR62" s="21">
        <v>0</v>
      </c>
      <c r="CS62" s="21">
        <v>0</v>
      </c>
      <c r="CT62" s="21">
        <v>0</v>
      </c>
      <c r="CU62" s="21">
        <v>0</v>
      </c>
      <c r="CV62" s="21">
        <v>0</v>
      </c>
      <c r="CW62" s="21">
        <v>0</v>
      </c>
      <c r="CX62" s="21">
        <v>0</v>
      </c>
      <c r="CY62" s="21">
        <v>0</v>
      </c>
      <c r="CZ62" s="21">
        <v>0</v>
      </c>
      <c r="DA62" s="21">
        <v>0</v>
      </c>
      <c r="DB62" s="21">
        <v>0</v>
      </c>
      <c r="DC62" s="21">
        <v>0</v>
      </c>
      <c r="DD62" s="21">
        <v>0</v>
      </c>
      <c r="DE62" s="21">
        <v>0</v>
      </c>
      <c r="DF62" s="21">
        <v>0</v>
      </c>
      <c r="DG62" s="21">
        <v>0</v>
      </c>
      <c r="DH62" s="21">
        <v>0</v>
      </c>
      <c r="DI62" s="21">
        <v>0</v>
      </c>
      <c r="DJ62" s="21">
        <v>0</v>
      </c>
      <c r="DK62" s="21">
        <v>0</v>
      </c>
      <c r="DL62" s="21">
        <v>0</v>
      </c>
      <c r="DM62" s="21">
        <v>0</v>
      </c>
      <c r="DN62" s="21">
        <v>0</v>
      </c>
      <c r="DO62" s="21">
        <v>0</v>
      </c>
      <c r="DP62" s="21">
        <v>0</v>
      </c>
      <c r="DQ62" s="21">
        <v>0</v>
      </c>
      <c r="DR62" s="21">
        <v>0</v>
      </c>
      <c r="DS62" s="21">
        <v>0</v>
      </c>
      <c r="DT62" s="21">
        <v>0</v>
      </c>
      <c r="DU62" s="21">
        <v>0</v>
      </c>
      <c r="DV62" s="21">
        <v>0</v>
      </c>
      <c r="DW62" s="16"/>
      <c r="DX62" s="16"/>
      <c r="DY62" s="16"/>
      <c r="DZ62" s="16"/>
      <c r="EA62" s="16"/>
      <c r="EB62" s="16"/>
      <c r="EC62" s="16"/>
      <c r="ED62" s="16"/>
      <c r="EE62" s="16"/>
      <c r="EF62" s="16"/>
      <c r="EG62" s="16"/>
      <c r="EH62" s="16"/>
      <c r="EI62" s="16"/>
      <c r="EJ62" s="16"/>
      <c r="EK62" s="16"/>
      <c r="EL62" s="16"/>
      <c r="EM62" s="16"/>
      <c r="EN62" s="16"/>
      <c r="EO62" s="16"/>
      <c r="EP62" s="16"/>
      <c r="EQ62" s="16"/>
      <c r="ER62" s="16"/>
      <c r="ES62" s="16"/>
      <c r="ET62" s="16"/>
      <c r="EU62" s="16"/>
      <c r="EV62" s="16"/>
      <c r="EW62" s="16"/>
      <c r="EX62" s="16"/>
      <c r="EY62" s="16"/>
      <c r="EZ62" s="16"/>
      <c r="FA62" s="16"/>
      <c r="FB62" s="16"/>
      <c r="FC62" s="16"/>
      <c r="FD62" s="16"/>
      <c r="FE62" s="16"/>
      <c r="FF62" s="16"/>
      <c r="FG62" s="16"/>
      <c r="FH62" s="16"/>
      <c r="FI62" s="16"/>
      <c r="FJ62" s="16"/>
      <c r="FK62" s="16"/>
      <c r="FL62" s="16"/>
      <c r="FM62" s="16"/>
      <c r="FN62" s="16"/>
      <c r="FO62" s="16"/>
      <c r="FP62" s="16"/>
      <c r="FQ62" s="16"/>
      <c r="FR62" s="16"/>
      <c r="FS62" s="16"/>
      <c r="FT62" s="16"/>
      <c r="FU62" s="16"/>
      <c r="FV62" s="16"/>
      <c r="FW62" s="16"/>
      <c r="FX62" s="16"/>
      <c r="FY62" s="16"/>
      <c r="FZ62" s="16"/>
      <c r="GA62" s="16"/>
      <c r="GB62" s="16"/>
      <c r="GC62" s="16"/>
      <c r="GD62" s="16"/>
      <c r="GE62" s="16"/>
      <c r="GF62" s="16"/>
      <c r="GG62" s="16"/>
      <c r="GH62" s="16"/>
      <c r="GI62" s="16"/>
      <c r="GJ62" s="16"/>
      <c r="GK62" s="16"/>
      <c r="GL62" s="16"/>
      <c r="GM62" s="16"/>
      <c r="GN62" s="16"/>
      <c r="GO62" s="16"/>
      <c r="GP62" s="16"/>
      <c r="GQ62" s="16"/>
      <c r="GR62" s="16"/>
      <c r="GS62" s="16"/>
      <c r="GT62" s="16"/>
      <c r="GU62" s="16"/>
      <c r="GV62" s="16"/>
      <c r="GW62" s="16"/>
      <c r="GX62" s="16"/>
      <c r="GY62" s="16"/>
      <c r="GZ62" s="16"/>
      <c r="HA62" s="16"/>
      <c r="HB62" s="16"/>
      <c r="HC62" s="16"/>
      <c r="HD62" s="16"/>
      <c r="HE62" s="16"/>
      <c r="HF62" s="16"/>
      <c r="HG62" s="16"/>
      <c r="HH62" s="16"/>
      <c r="HI62" s="16"/>
      <c r="HJ62" s="16"/>
      <c r="HK62" s="16"/>
      <c r="HL62" s="16"/>
      <c r="HM62" s="16"/>
      <c r="HN62" s="16"/>
      <c r="HO62" s="16"/>
      <c r="HP62" s="16"/>
      <c r="HQ62" s="16"/>
      <c r="HR62" s="16"/>
      <c r="HS62" s="16"/>
      <c r="HT62" s="16"/>
      <c r="HU62" s="16"/>
      <c r="HV62" s="16"/>
      <c r="HW62" s="16"/>
      <c r="HX62" s="16"/>
      <c r="HY62" s="16"/>
      <c r="HZ62" s="16"/>
      <c r="IA62" s="16"/>
    </row>
    <row r="63" spans="1:235" ht="12.75" customHeight="1" x14ac:dyDescent="0.2">
      <c r="A63" s="67" t="s">
        <v>202</v>
      </c>
      <c r="B63" s="20">
        <v>3002</v>
      </c>
      <c r="C63" s="68" t="s">
        <v>198</v>
      </c>
      <c r="D63" s="22">
        <v>0</v>
      </c>
      <c r="E63" s="21">
        <v>0</v>
      </c>
      <c r="F63" s="21">
        <v>0</v>
      </c>
      <c r="G63" s="21">
        <v>0</v>
      </c>
      <c r="H63" s="21">
        <v>0</v>
      </c>
      <c r="I63" s="21">
        <v>0</v>
      </c>
      <c r="J63" s="21">
        <v>0</v>
      </c>
      <c r="K63" s="21">
        <v>0</v>
      </c>
      <c r="L63" s="21">
        <v>0</v>
      </c>
      <c r="M63" s="21">
        <v>0</v>
      </c>
      <c r="N63" s="21">
        <v>0</v>
      </c>
      <c r="O63" s="21">
        <v>0</v>
      </c>
      <c r="P63" s="21">
        <v>0</v>
      </c>
      <c r="Q63" s="21">
        <v>0</v>
      </c>
      <c r="R63" s="21">
        <v>0</v>
      </c>
      <c r="S63" s="21">
        <v>0</v>
      </c>
      <c r="T63" s="21">
        <v>0</v>
      </c>
      <c r="U63" s="21">
        <v>0</v>
      </c>
      <c r="V63" s="21">
        <v>0</v>
      </c>
      <c r="W63" s="21">
        <v>0</v>
      </c>
      <c r="X63" s="21">
        <v>0</v>
      </c>
      <c r="Y63" s="21">
        <v>0</v>
      </c>
      <c r="Z63" s="21">
        <v>0</v>
      </c>
      <c r="AA63" s="21">
        <v>0</v>
      </c>
      <c r="AB63" s="21">
        <v>0</v>
      </c>
      <c r="AC63" s="21">
        <v>0</v>
      </c>
      <c r="AD63" s="21">
        <v>0</v>
      </c>
      <c r="AE63" s="21">
        <v>0</v>
      </c>
      <c r="AF63" s="21">
        <v>0</v>
      </c>
      <c r="AG63" s="21">
        <v>0</v>
      </c>
      <c r="AH63" s="21">
        <v>0</v>
      </c>
      <c r="AI63" s="21">
        <v>0</v>
      </c>
      <c r="AJ63" s="21">
        <v>0</v>
      </c>
      <c r="AK63" s="21">
        <v>0</v>
      </c>
      <c r="AL63" s="21">
        <v>0</v>
      </c>
      <c r="AM63" s="21">
        <v>0</v>
      </c>
      <c r="AN63" s="21">
        <v>0</v>
      </c>
      <c r="AO63" s="21">
        <v>0</v>
      </c>
      <c r="AP63" s="21">
        <v>0</v>
      </c>
      <c r="AQ63" s="21">
        <v>0</v>
      </c>
      <c r="AR63" s="21">
        <v>0</v>
      </c>
      <c r="AS63" s="21">
        <v>0</v>
      </c>
      <c r="AT63" s="21">
        <v>0</v>
      </c>
      <c r="AU63" s="21">
        <v>0</v>
      </c>
      <c r="AV63" s="21">
        <v>0</v>
      </c>
      <c r="AW63" s="21">
        <v>0</v>
      </c>
      <c r="AX63" s="21">
        <v>0</v>
      </c>
      <c r="AY63" s="21">
        <v>0</v>
      </c>
      <c r="AZ63" s="21">
        <v>0</v>
      </c>
      <c r="BA63" s="21">
        <v>0</v>
      </c>
      <c r="BB63" s="21">
        <v>0</v>
      </c>
      <c r="BC63" s="21">
        <v>0</v>
      </c>
      <c r="BD63" s="21">
        <v>0</v>
      </c>
      <c r="BE63" s="21">
        <v>0</v>
      </c>
      <c r="BF63" s="21">
        <v>0</v>
      </c>
      <c r="BG63" s="21">
        <v>0</v>
      </c>
      <c r="BH63" s="21">
        <v>0</v>
      </c>
      <c r="BI63" s="21">
        <v>0</v>
      </c>
      <c r="BJ63" s="21">
        <v>0</v>
      </c>
      <c r="BK63" s="21">
        <v>0</v>
      </c>
      <c r="BL63" s="21">
        <v>0</v>
      </c>
      <c r="BM63" s="21">
        <v>0</v>
      </c>
      <c r="BN63" s="21">
        <v>0</v>
      </c>
      <c r="BO63" s="21">
        <v>0</v>
      </c>
      <c r="BP63" s="21">
        <v>0</v>
      </c>
      <c r="BQ63" s="21">
        <v>0</v>
      </c>
      <c r="BR63" s="21">
        <v>0</v>
      </c>
      <c r="BS63" s="21">
        <v>0</v>
      </c>
      <c r="BT63" s="21">
        <v>0</v>
      </c>
      <c r="BU63" s="21">
        <v>0</v>
      </c>
      <c r="BV63" s="21">
        <v>0</v>
      </c>
      <c r="BW63" s="21">
        <v>0</v>
      </c>
      <c r="BX63" s="21">
        <v>0</v>
      </c>
      <c r="BY63" s="21">
        <v>0</v>
      </c>
      <c r="BZ63" s="21">
        <v>0</v>
      </c>
      <c r="CA63" s="21">
        <v>0</v>
      </c>
      <c r="CB63" s="21">
        <v>0</v>
      </c>
      <c r="CC63" s="21">
        <v>0</v>
      </c>
      <c r="CD63" s="21">
        <v>0</v>
      </c>
      <c r="CE63" s="21">
        <v>0</v>
      </c>
      <c r="CF63" s="21">
        <v>0</v>
      </c>
      <c r="CG63" s="21">
        <v>0</v>
      </c>
      <c r="CH63" s="21">
        <v>0</v>
      </c>
      <c r="CI63" s="22">
        <v>0</v>
      </c>
      <c r="CJ63" s="21">
        <v>0</v>
      </c>
      <c r="CK63" s="21">
        <v>0</v>
      </c>
      <c r="CL63" s="22">
        <v>0</v>
      </c>
      <c r="CM63" s="21">
        <v>0</v>
      </c>
      <c r="CN63" s="21">
        <v>0</v>
      </c>
      <c r="CO63" s="22">
        <v>0</v>
      </c>
      <c r="CP63" s="21">
        <v>0</v>
      </c>
      <c r="CQ63" s="21">
        <v>0</v>
      </c>
      <c r="CR63" s="21">
        <v>0</v>
      </c>
      <c r="CS63" s="21">
        <v>0</v>
      </c>
      <c r="CT63" s="21">
        <v>0</v>
      </c>
      <c r="CU63" s="21">
        <v>0</v>
      </c>
      <c r="CV63" s="21">
        <v>0</v>
      </c>
      <c r="CW63" s="21">
        <v>0</v>
      </c>
      <c r="CX63" s="21">
        <v>-177444.91999999995</v>
      </c>
      <c r="CY63" s="21">
        <v>0</v>
      </c>
      <c r="CZ63" s="21">
        <v>42301.18</v>
      </c>
      <c r="DA63" s="21">
        <v>0</v>
      </c>
      <c r="DB63" s="21">
        <v>0</v>
      </c>
      <c r="DC63" s="21">
        <v>0</v>
      </c>
      <c r="DD63" s="21">
        <v>0</v>
      </c>
      <c r="DE63" s="21">
        <v>0</v>
      </c>
      <c r="DF63" s="21">
        <v>0</v>
      </c>
      <c r="DG63" s="21">
        <v>0</v>
      </c>
      <c r="DH63" s="21">
        <v>0</v>
      </c>
      <c r="DI63" s="21">
        <v>0</v>
      </c>
      <c r="DJ63" s="21">
        <v>0</v>
      </c>
      <c r="DK63" s="21">
        <v>0</v>
      </c>
      <c r="DL63" s="21">
        <v>0</v>
      </c>
      <c r="DM63" s="21">
        <v>0</v>
      </c>
      <c r="DN63" s="21">
        <v>0</v>
      </c>
      <c r="DO63" s="21">
        <v>0</v>
      </c>
      <c r="DP63" s="21">
        <v>0</v>
      </c>
      <c r="DQ63" s="21">
        <v>0</v>
      </c>
      <c r="DR63" s="21">
        <v>0</v>
      </c>
      <c r="DS63" s="21">
        <v>0</v>
      </c>
      <c r="DT63" s="21">
        <v>0</v>
      </c>
      <c r="DU63" s="21">
        <v>0</v>
      </c>
      <c r="DV63" s="21">
        <v>-135143.73999999996</v>
      </c>
      <c r="DW63" s="16"/>
      <c r="DX63" s="16"/>
      <c r="DY63" s="16"/>
      <c r="DZ63" s="16"/>
      <c r="EA63" s="16"/>
      <c r="EB63" s="16"/>
      <c r="EC63" s="16"/>
      <c r="ED63" s="16"/>
      <c r="EE63" s="16"/>
      <c r="EF63" s="16"/>
      <c r="EG63" s="16"/>
      <c r="EH63" s="16"/>
      <c r="EI63" s="16"/>
      <c r="EJ63" s="16"/>
      <c r="EK63" s="16"/>
      <c r="EL63" s="16"/>
      <c r="EM63" s="16"/>
      <c r="EN63" s="16"/>
      <c r="EO63" s="16"/>
      <c r="EP63" s="16"/>
      <c r="EQ63" s="16"/>
      <c r="ER63" s="16"/>
      <c r="ES63" s="16"/>
      <c r="ET63" s="16"/>
      <c r="EU63" s="16"/>
      <c r="EV63" s="16"/>
      <c r="EW63" s="16"/>
      <c r="EX63" s="16"/>
      <c r="EY63" s="16"/>
      <c r="EZ63" s="16"/>
      <c r="FA63" s="16"/>
      <c r="FB63" s="16"/>
      <c r="FC63" s="16"/>
      <c r="FD63" s="16"/>
      <c r="FE63" s="16"/>
      <c r="FF63" s="16"/>
      <c r="FG63" s="16"/>
      <c r="FH63" s="16"/>
      <c r="FI63" s="16"/>
      <c r="FJ63" s="16"/>
      <c r="FK63" s="16"/>
      <c r="FL63" s="16"/>
      <c r="FM63" s="16"/>
      <c r="FN63" s="16"/>
      <c r="FO63" s="16"/>
      <c r="FP63" s="16"/>
      <c r="FQ63" s="16"/>
      <c r="FR63" s="16"/>
      <c r="FS63" s="16"/>
      <c r="FT63" s="16"/>
      <c r="FU63" s="16"/>
      <c r="FV63" s="16"/>
      <c r="FW63" s="16"/>
      <c r="FX63" s="16"/>
      <c r="FY63" s="16"/>
      <c r="FZ63" s="16"/>
      <c r="GA63" s="16"/>
      <c r="GB63" s="16"/>
      <c r="GC63" s="16"/>
      <c r="GD63" s="16"/>
      <c r="GE63" s="16"/>
      <c r="GF63" s="16"/>
      <c r="GG63" s="16"/>
      <c r="GH63" s="16"/>
      <c r="GI63" s="16"/>
      <c r="GJ63" s="16"/>
      <c r="GK63" s="16"/>
      <c r="GL63" s="16"/>
      <c r="GM63" s="16"/>
      <c r="GN63" s="16"/>
      <c r="GO63" s="16"/>
      <c r="GP63" s="16"/>
      <c r="GQ63" s="16"/>
      <c r="GR63" s="16"/>
      <c r="GS63" s="16"/>
      <c r="GT63" s="16"/>
      <c r="GU63" s="16"/>
      <c r="GV63" s="16"/>
      <c r="GW63" s="16"/>
      <c r="GX63" s="16"/>
      <c r="GY63" s="16"/>
      <c r="GZ63" s="16"/>
      <c r="HA63" s="16"/>
      <c r="HB63" s="16"/>
      <c r="HC63" s="16"/>
      <c r="HD63" s="16"/>
      <c r="HE63" s="16"/>
      <c r="HF63" s="16"/>
      <c r="HG63" s="16"/>
      <c r="HH63" s="16"/>
      <c r="HI63" s="16"/>
      <c r="HJ63" s="16"/>
      <c r="HK63" s="16"/>
      <c r="HL63" s="16"/>
      <c r="HM63" s="16"/>
      <c r="HN63" s="16"/>
      <c r="HO63" s="16"/>
      <c r="HP63" s="16"/>
      <c r="HQ63" s="16"/>
      <c r="HR63" s="16"/>
      <c r="HS63" s="16"/>
      <c r="HT63" s="16"/>
      <c r="HU63" s="16"/>
      <c r="HV63" s="16"/>
      <c r="HW63" s="16"/>
      <c r="HX63" s="16"/>
      <c r="HY63" s="16"/>
      <c r="HZ63" s="16"/>
      <c r="IA63" s="16"/>
    </row>
    <row r="64" spans="1:235" ht="12.75" customHeight="1" x14ac:dyDescent="0.2">
      <c r="A64" s="67" t="s">
        <v>203</v>
      </c>
      <c r="B64" s="20">
        <v>3003</v>
      </c>
      <c r="C64" s="68" t="s">
        <v>198</v>
      </c>
      <c r="D64" s="22">
        <v>0</v>
      </c>
      <c r="E64" s="21">
        <v>0</v>
      </c>
      <c r="F64" s="21">
        <v>0</v>
      </c>
      <c r="G64" s="21">
        <v>0</v>
      </c>
      <c r="H64" s="21">
        <v>0</v>
      </c>
      <c r="I64" s="21">
        <v>0</v>
      </c>
      <c r="J64" s="21">
        <v>0</v>
      </c>
      <c r="K64" s="21">
        <v>0</v>
      </c>
      <c r="L64" s="21">
        <v>0</v>
      </c>
      <c r="M64" s="21">
        <v>0</v>
      </c>
      <c r="N64" s="21">
        <v>0</v>
      </c>
      <c r="O64" s="21">
        <v>0</v>
      </c>
      <c r="P64" s="21">
        <v>0</v>
      </c>
      <c r="Q64" s="21">
        <v>0</v>
      </c>
      <c r="R64" s="21">
        <v>0</v>
      </c>
      <c r="S64" s="21">
        <v>0</v>
      </c>
      <c r="T64" s="21">
        <v>0</v>
      </c>
      <c r="U64" s="21">
        <v>0</v>
      </c>
      <c r="V64" s="21">
        <v>0</v>
      </c>
      <c r="W64" s="21">
        <v>0</v>
      </c>
      <c r="X64" s="21">
        <v>0</v>
      </c>
      <c r="Y64" s="21">
        <v>0</v>
      </c>
      <c r="Z64" s="21">
        <v>0</v>
      </c>
      <c r="AA64" s="21">
        <v>0</v>
      </c>
      <c r="AB64" s="21">
        <v>0</v>
      </c>
      <c r="AC64" s="21">
        <v>0</v>
      </c>
      <c r="AD64" s="21">
        <v>0</v>
      </c>
      <c r="AE64" s="21">
        <v>0</v>
      </c>
      <c r="AF64" s="21">
        <v>0</v>
      </c>
      <c r="AG64" s="21">
        <v>0</v>
      </c>
      <c r="AH64" s="21">
        <v>0</v>
      </c>
      <c r="AI64" s="21">
        <v>0</v>
      </c>
      <c r="AJ64" s="21">
        <v>0</v>
      </c>
      <c r="AK64" s="21">
        <v>0</v>
      </c>
      <c r="AL64" s="21">
        <v>0</v>
      </c>
      <c r="AM64" s="21">
        <v>0</v>
      </c>
      <c r="AN64" s="21">
        <v>0</v>
      </c>
      <c r="AO64" s="21">
        <v>0</v>
      </c>
      <c r="AP64" s="21">
        <v>0</v>
      </c>
      <c r="AQ64" s="21">
        <v>0</v>
      </c>
      <c r="AR64" s="21">
        <v>0</v>
      </c>
      <c r="AS64" s="21">
        <v>0</v>
      </c>
      <c r="AT64" s="21">
        <v>0</v>
      </c>
      <c r="AU64" s="21">
        <v>0</v>
      </c>
      <c r="AV64" s="21">
        <v>0</v>
      </c>
      <c r="AW64" s="21">
        <v>0</v>
      </c>
      <c r="AX64" s="21">
        <v>0</v>
      </c>
      <c r="AY64" s="21">
        <v>0</v>
      </c>
      <c r="AZ64" s="21">
        <v>0</v>
      </c>
      <c r="BA64" s="21">
        <v>0</v>
      </c>
      <c r="BB64" s="21">
        <v>0</v>
      </c>
      <c r="BC64" s="21">
        <v>0</v>
      </c>
      <c r="BD64" s="21">
        <v>0</v>
      </c>
      <c r="BE64" s="21">
        <v>0</v>
      </c>
      <c r="BF64" s="21">
        <v>0</v>
      </c>
      <c r="BG64" s="21">
        <v>0</v>
      </c>
      <c r="BH64" s="21">
        <v>0</v>
      </c>
      <c r="BI64" s="21">
        <v>0</v>
      </c>
      <c r="BJ64" s="21">
        <v>0</v>
      </c>
      <c r="BK64" s="21">
        <v>0</v>
      </c>
      <c r="BL64" s="21">
        <v>0</v>
      </c>
      <c r="BM64" s="21">
        <v>0</v>
      </c>
      <c r="BN64" s="21">
        <v>0</v>
      </c>
      <c r="BO64" s="21">
        <v>0</v>
      </c>
      <c r="BP64" s="21">
        <v>0</v>
      </c>
      <c r="BQ64" s="21">
        <v>0</v>
      </c>
      <c r="BR64" s="21">
        <v>0</v>
      </c>
      <c r="BS64" s="21">
        <v>0</v>
      </c>
      <c r="BT64" s="21">
        <v>0</v>
      </c>
      <c r="BU64" s="21">
        <v>0</v>
      </c>
      <c r="BV64" s="21">
        <v>0</v>
      </c>
      <c r="BW64" s="21">
        <v>0</v>
      </c>
      <c r="BX64" s="21">
        <v>0</v>
      </c>
      <c r="BY64" s="21">
        <v>0</v>
      </c>
      <c r="BZ64" s="21">
        <v>0</v>
      </c>
      <c r="CA64" s="21">
        <v>0</v>
      </c>
      <c r="CB64" s="21">
        <v>0</v>
      </c>
      <c r="CC64" s="21">
        <v>0</v>
      </c>
      <c r="CD64" s="21">
        <v>0</v>
      </c>
      <c r="CE64" s="21">
        <v>0</v>
      </c>
      <c r="CF64" s="21">
        <v>0</v>
      </c>
      <c r="CG64" s="21">
        <v>0</v>
      </c>
      <c r="CH64" s="21">
        <v>0</v>
      </c>
      <c r="CI64" s="22">
        <v>0</v>
      </c>
      <c r="CJ64" s="21">
        <v>0</v>
      </c>
      <c r="CK64" s="21">
        <v>0</v>
      </c>
      <c r="CL64" s="22">
        <v>0</v>
      </c>
      <c r="CM64" s="21">
        <v>0</v>
      </c>
      <c r="CN64" s="21">
        <v>0</v>
      </c>
      <c r="CO64" s="22">
        <v>0</v>
      </c>
      <c r="CP64" s="21">
        <v>0</v>
      </c>
      <c r="CQ64" s="21">
        <v>0</v>
      </c>
      <c r="CR64" s="21">
        <v>0</v>
      </c>
      <c r="CS64" s="21">
        <v>0</v>
      </c>
      <c r="CT64" s="21">
        <v>0</v>
      </c>
      <c r="CU64" s="21">
        <v>0</v>
      </c>
      <c r="CV64" s="21">
        <v>0</v>
      </c>
      <c r="CW64" s="21">
        <v>0</v>
      </c>
      <c r="CX64" s="21">
        <v>147723519.97999999</v>
      </c>
      <c r="CY64" s="21">
        <v>0</v>
      </c>
      <c r="CZ64" s="21">
        <v>881848.21</v>
      </c>
      <c r="DA64" s="21">
        <v>0</v>
      </c>
      <c r="DB64" s="21">
        <v>0</v>
      </c>
      <c r="DC64" s="21">
        <v>0</v>
      </c>
      <c r="DD64" s="21">
        <v>0</v>
      </c>
      <c r="DE64" s="21">
        <v>0</v>
      </c>
      <c r="DF64" s="21">
        <v>0</v>
      </c>
      <c r="DG64" s="21">
        <v>0</v>
      </c>
      <c r="DH64" s="21">
        <v>0</v>
      </c>
      <c r="DI64" s="21">
        <v>0</v>
      </c>
      <c r="DJ64" s="21">
        <v>0</v>
      </c>
      <c r="DK64" s="21">
        <v>0</v>
      </c>
      <c r="DL64" s="21">
        <v>0</v>
      </c>
      <c r="DM64" s="21">
        <v>0</v>
      </c>
      <c r="DN64" s="21">
        <v>0</v>
      </c>
      <c r="DO64" s="21">
        <v>0</v>
      </c>
      <c r="DP64" s="21">
        <v>0</v>
      </c>
      <c r="DQ64" s="21">
        <v>0</v>
      </c>
      <c r="DR64" s="21">
        <v>0</v>
      </c>
      <c r="DS64" s="21">
        <v>0</v>
      </c>
      <c r="DT64" s="21">
        <v>0</v>
      </c>
      <c r="DU64" s="21">
        <v>0</v>
      </c>
      <c r="DV64" s="21">
        <v>148605368.19</v>
      </c>
      <c r="DW64" s="16"/>
      <c r="DX64" s="16"/>
      <c r="DY64" s="16"/>
      <c r="DZ64" s="16"/>
      <c r="EA64" s="16"/>
      <c r="EB64" s="16"/>
      <c r="EC64" s="16"/>
      <c r="ED64" s="16"/>
      <c r="EE64" s="16"/>
      <c r="EF64" s="16"/>
      <c r="EG64" s="16"/>
      <c r="EH64" s="16"/>
      <c r="EI64" s="16"/>
      <c r="EJ64" s="16"/>
      <c r="EK64" s="16"/>
      <c r="EL64" s="16"/>
      <c r="EM64" s="16"/>
      <c r="EN64" s="16"/>
      <c r="EO64" s="16"/>
      <c r="EP64" s="16"/>
      <c r="EQ64" s="16"/>
      <c r="ER64" s="16"/>
      <c r="ES64" s="16"/>
      <c r="ET64" s="16"/>
      <c r="EU64" s="16"/>
      <c r="EV64" s="16"/>
      <c r="EW64" s="16"/>
      <c r="EX64" s="16"/>
      <c r="EY64" s="16"/>
      <c r="EZ64" s="16"/>
      <c r="FA64" s="16"/>
      <c r="FB64" s="16"/>
      <c r="FC64" s="16"/>
      <c r="FD64" s="16"/>
      <c r="FE64" s="16"/>
      <c r="FF64" s="16"/>
      <c r="FG64" s="16"/>
      <c r="FH64" s="16"/>
      <c r="FI64" s="16"/>
      <c r="FJ64" s="16"/>
      <c r="FK64" s="16"/>
      <c r="FL64" s="16"/>
      <c r="FM64" s="16"/>
      <c r="FN64" s="16"/>
      <c r="FO64" s="16"/>
      <c r="FP64" s="16"/>
      <c r="FQ64" s="16"/>
      <c r="FR64" s="16"/>
      <c r="FS64" s="16"/>
      <c r="FT64" s="16"/>
      <c r="FU64" s="16"/>
      <c r="FV64" s="16"/>
      <c r="FW64" s="16"/>
      <c r="FX64" s="16"/>
      <c r="FY64" s="16"/>
      <c r="FZ64" s="16"/>
      <c r="GA64" s="16"/>
      <c r="GB64" s="16"/>
      <c r="GC64" s="16"/>
      <c r="GD64" s="16"/>
      <c r="GE64" s="16"/>
      <c r="GF64" s="16"/>
      <c r="GG64" s="16"/>
      <c r="GH64" s="16"/>
      <c r="GI64" s="16"/>
      <c r="GJ64" s="16"/>
      <c r="GK64" s="16"/>
      <c r="GL64" s="16"/>
      <c r="GM64" s="16"/>
      <c r="GN64" s="16"/>
      <c r="GO64" s="16"/>
      <c r="GP64" s="16"/>
      <c r="GQ64" s="16"/>
      <c r="GR64" s="16"/>
      <c r="GS64" s="16"/>
      <c r="GT64" s="16"/>
      <c r="GU64" s="16"/>
      <c r="GV64" s="16"/>
      <c r="GW64" s="16"/>
      <c r="GX64" s="16"/>
      <c r="GY64" s="16"/>
      <c r="GZ64" s="16"/>
      <c r="HA64" s="16"/>
      <c r="HB64" s="16"/>
      <c r="HC64" s="16"/>
      <c r="HD64" s="16"/>
      <c r="HE64" s="16"/>
      <c r="HF64" s="16"/>
      <c r="HG64" s="16"/>
      <c r="HH64" s="16"/>
      <c r="HI64" s="16"/>
      <c r="HJ64" s="16"/>
      <c r="HK64" s="16"/>
      <c r="HL64" s="16"/>
      <c r="HM64" s="16"/>
      <c r="HN64" s="16"/>
      <c r="HO64" s="16"/>
      <c r="HP64" s="16"/>
      <c r="HQ64" s="16"/>
      <c r="HR64" s="16"/>
      <c r="HS64" s="16"/>
      <c r="HT64" s="16"/>
      <c r="HU64" s="16"/>
      <c r="HV64" s="16"/>
      <c r="HW64" s="16"/>
      <c r="HX64" s="16"/>
      <c r="HY64" s="16"/>
      <c r="HZ64" s="16"/>
      <c r="IA64" s="16"/>
    </row>
    <row r="65" spans="1:235" ht="12.75" customHeight="1" x14ac:dyDescent="0.2">
      <c r="A65" s="67" t="s">
        <v>204</v>
      </c>
      <c r="B65" s="20">
        <v>3004</v>
      </c>
      <c r="C65" s="68" t="s">
        <v>198</v>
      </c>
      <c r="D65" s="22">
        <v>0</v>
      </c>
      <c r="E65" s="21">
        <v>0</v>
      </c>
      <c r="F65" s="21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>
        <v>0</v>
      </c>
      <c r="P65" s="21">
        <v>0</v>
      </c>
      <c r="Q65" s="21">
        <v>0</v>
      </c>
      <c r="R65" s="21">
        <v>0</v>
      </c>
      <c r="S65" s="21">
        <v>0</v>
      </c>
      <c r="T65" s="21">
        <v>0</v>
      </c>
      <c r="U65" s="21">
        <v>0</v>
      </c>
      <c r="V65" s="21">
        <v>0</v>
      </c>
      <c r="W65" s="21">
        <v>0</v>
      </c>
      <c r="X65" s="21">
        <v>0</v>
      </c>
      <c r="Y65" s="21">
        <v>0</v>
      </c>
      <c r="Z65" s="21">
        <v>0</v>
      </c>
      <c r="AA65" s="21">
        <v>0</v>
      </c>
      <c r="AB65" s="21">
        <v>0</v>
      </c>
      <c r="AC65" s="21">
        <v>0</v>
      </c>
      <c r="AD65" s="21">
        <v>0</v>
      </c>
      <c r="AE65" s="21">
        <v>0</v>
      </c>
      <c r="AF65" s="21">
        <v>0</v>
      </c>
      <c r="AG65" s="21">
        <v>0</v>
      </c>
      <c r="AH65" s="21">
        <v>0</v>
      </c>
      <c r="AI65" s="21">
        <v>0</v>
      </c>
      <c r="AJ65" s="21">
        <v>0</v>
      </c>
      <c r="AK65" s="21">
        <v>0</v>
      </c>
      <c r="AL65" s="21">
        <v>0</v>
      </c>
      <c r="AM65" s="21">
        <v>0</v>
      </c>
      <c r="AN65" s="21">
        <v>0</v>
      </c>
      <c r="AO65" s="21">
        <v>0</v>
      </c>
      <c r="AP65" s="21">
        <v>0</v>
      </c>
      <c r="AQ65" s="21">
        <v>0</v>
      </c>
      <c r="AR65" s="21">
        <v>0</v>
      </c>
      <c r="AS65" s="21">
        <v>0</v>
      </c>
      <c r="AT65" s="21">
        <v>0</v>
      </c>
      <c r="AU65" s="21">
        <v>0</v>
      </c>
      <c r="AV65" s="21">
        <v>0</v>
      </c>
      <c r="AW65" s="21">
        <v>0</v>
      </c>
      <c r="AX65" s="21">
        <v>0</v>
      </c>
      <c r="AY65" s="21">
        <v>0</v>
      </c>
      <c r="AZ65" s="21">
        <v>0</v>
      </c>
      <c r="BA65" s="21">
        <v>0</v>
      </c>
      <c r="BB65" s="21">
        <v>0</v>
      </c>
      <c r="BC65" s="21">
        <v>0</v>
      </c>
      <c r="BD65" s="21">
        <v>0</v>
      </c>
      <c r="BE65" s="21">
        <v>0</v>
      </c>
      <c r="BF65" s="21">
        <v>0</v>
      </c>
      <c r="BG65" s="21">
        <v>0</v>
      </c>
      <c r="BH65" s="21">
        <v>0</v>
      </c>
      <c r="BI65" s="21">
        <v>0</v>
      </c>
      <c r="BJ65" s="21">
        <v>0</v>
      </c>
      <c r="BK65" s="21">
        <v>0</v>
      </c>
      <c r="BL65" s="21">
        <v>0</v>
      </c>
      <c r="BM65" s="21">
        <v>0</v>
      </c>
      <c r="BN65" s="21">
        <v>0</v>
      </c>
      <c r="BO65" s="21">
        <v>0</v>
      </c>
      <c r="BP65" s="21">
        <v>0</v>
      </c>
      <c r="BQ65" s="21">
        <v>0</v>
      </c>
      <c r="BR65" s="21">
        <v>0</v>
      </c>
      <c r="BS65" s="21">
        <v>0</v>
      </c>
      <c r="BT65" s="21">
        <v>0</v>
      </c>
      <c r="BU65" s="21">
        <v>0</v>
      </c>
      <c r="BV65" s="21">
        <v>0</v>
      </c>
      <c r="BW65" s="21">
        <v>0</v>
      </c>
      <c r="BX65" s="21">
        <v>0</v>
      </c>
      <c r="BY65" s="21">
        <v>0</v>
      </c>
      <c r="BZ65" s="21">
        <v>0</v>
      </c>
      <c r="CA65" s="21">
        <v>0</v>
      </c>
      <c r="CB65" s="21">
        <v>0</v>
      </c>
      <c r="CC65" s="21">
        <v>0</v>
      </c>
      <c r="CD65" s="21">
        <v>0</v>
      </c>
      <c r="CE65" s="21">
        <v>0</v>
      </c>
      <c r="CF65" s="21">
        <v>0</v>
      </c>
      <c r="CG65" s="21">
        <v>0</v>
      </c>
      <c r="CH65" s="21">
        <v>0</v>
      </c>
      <c r="CI65" s="22">
        <v>0</v>
      </c>
      <c r="CJ65" s="21">
        <v>0</v>
      </c>
      <c r="CK65" s="21">
        <v>0</v>
      </c>
      <c r="CL65" s="22">
        <v>0</v>
      </c>
      <c r="CM65" s="21">
        <v>0</v>
      </c>
      <c r="CN65" s="21">
        <v>0</v>
      </c>
      <c r="CO65" s="22">
        <v>0</v>
      </c>
      <c r="CP65" s="21">
        <v>0</v>
      </c>
      <c r="CQ65" s="21">
        <v>0</v>
      </c>
      <c r="CR65" s="21">
        <v>0</v>
      </c>
      <c r="CS65" s="21">
        <v>0</v>
      </c>
      <c r="CT65" s="21">
        <v>0</v>
      </c>
      <c r="CU65" s="21">
        <v>0</v>
      </c>
      <c r="CV65" s="21">
        <v>0</v>
      </c>
      <c r="CW65" s="21">
        <v>0</v>
      </c>
      <c r="CX65" s="21">
        <v>0</v>
      </c>
      <c r="CY65" s="21">
        <v>0</v>
      </c>
      <c r="CZ65" s="21">
        <v>12983.7</v>
      </c>
      <c r="DA65" s="21">
        <v>0</v>
      </c>
      <c r="DB65" s="21">
        <v>0</v>
      </c>
      <c r="DC65" s="21">
        <v>0</v>
      </c>
      <c r="DD65" s="21">
        <v>0</v>
      </c>
      <c r="DE65" s="21">
        <v>0</v>
      </c>
      <c r="DF65" s="21">
        <v>0</v>
      </c>
      <c r="DG65" s="21">
        <v>0</v>
      </c>
      <c r="DH65" s="21">
        <v>0</v>
      </c>
      <c r="DI65" s="21">
        <v>0</v>
      </c>
      <c r="DJ65" s="21">
        <v>0</v>
      </c>
      <c r="DK65" s="21">
        <v>0</v>
      </c>
      <c r="DL65" s="21">
        <v>0</v>
      </c>
      <c r="DM65" s="21">
        <v>0</v>
      </c>
      <c r="DN65" s="21">
        <v>0</v>
      </c>
      <c r="DO65" s="21">
        <v>0</v>
      </c>
      <c r="DP65" s="21">
        <v>0</v>
      </c>
      <c r="DQ65" s="21">
        <v>0</v>
      </c>
      <c r="DR65" s="21">
        <v>0</v>
      </c>
      <c r="DS65" s="21">
        <v>0</v>
      </c>
      <c r="DT65" s="21">
        <v>0</v>
      </c>
      <c r="DU65" s="21">
        <v>0</v>
      </c>
      <c r="DV65" s="21">
        <v>12983.7</v>
      </c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16"/>
      <c r="FG65" s="16"/>
      <c r="FH65" s="16"/>
      <c r="FI65" s="16"/>
      <c r="FJ65" s="16"/>
      <c r="FK65" s="16"/>
      <c r="FL65" s="16"/>
      <c r="FM65" s="16"/>
      <c r="FN65" s="16"/>
      <c r="FO65" s="16"/>
      <c r="FP65" s="16"/>
      <c r="FQ65" s="16"/>
      <c r="FR65" s="16"/>
      <c r="FS65" s="16"/>
      <c r="FT65" s="16"/>
      <c r="FU65" s="16"/>
      <c r="FV65" s="16"/>
      <c r="FW65" s="16"/>
      <c r="FX65" s="16"/>
      <c r="FY65" s="16"/>
      <c r="FZ65" s="16"/>
      <c r="GA65" s="16"/>
      <c r="GB65" s="16"/>
      <c r="GC65" s="16"/>
      <c r="GD65" s="16"/>
      <c r="GE65" s="16"/>
      <c r="GF65" s="16"/>
      <c r="GG65" s="16"/>
      <c r="GH65" s="16"/>
      <c r="GI65" s="16"/>
      <c r="GJ65" s="16"/>
      <c r="GK65" s="16"/>
      <c r="GL65" s="16"/>
      <c r="GM65" s="16"/>
      <c r="GN65" s="16"/>
      <c r="GO65" s="16"/>
      <c r="GP65" s="16"/>
      <c r="GQ65" s="16"/>
      <c r="GR65" s="16"/>
      <c r="GS65" s="16"/>
      <c r="GT65" s="16"/>
      <c r="GU65" s="16"/>
      <c r="GV65" s="16"/>
      <c r="GW65" s="16"/>
      <c r="GX65" s="16"/>
      <c r="GY65" s="16"/>
      <c r="GZ65" s="16"/>
      <c r="HA65" s="16"/>
      <c r="HB65" s="16"/>
      <c r="HC65" s="16"/>
      <c r="HD65" s="16"/>
      <c r="HE65" s="16"/>
      <c r="HF65" s="16"/>
      <c r="HG65" s="16"/>
      <c r="HH65" s="16"/>
      <c r="HI65" s="16"/>
      <c r="HJ65" s="16"/>
      <c r="HK65" s="16"/>
      <c r="HL65" s="16"/>
      <c r="HM65" s="16"/>
      <c r="HN65" s="16"/>
      <c r="HO65" s="16"/>
      <c r="HP65" s="16"/>
      <c r="HQ65" s="16"/>
      <c r="HR65" s="16"/>
      <c r="HS65" s="16"/>
      <c r="HT65" s="16"/>
      <c r="HU65" s="16"/>
      <c r="HV65" s="16"/>
      <c r="HW65" s="16"/>
      <c r="HX65" s="16"/>
      <c r="HY65" s="16"/>
      <c r="HZ65" s="16"/>
      <c r="IA65" s="16"/>
    </row>
    <row r="66" spans="1:235" ht="12.75" customHeight="1" x14ac:dyDescent="0.2">
      <c r="A66" s="67" t="s">
        <v>205</v>
      </c>
      <c r="B66" s="20">
        <v>3005</v>
      </c>
      <c r="C66" s="68" t="s">
        <v>198</v>
      </c>
      <c r="D66" s="22">
        <v>0</v>
      </c>
      <c r="E66" s="21">
        <v>0</v>
      </c>
      <c r="F66" s="21">
        <v>0</v>
      </c>
      <c r="G66" s="21">
        <v>0</v>
      </c>
      <c r="H66" s="21">
        <v>0</v>
      </c>
      <c r="I66" s="21">
        <v>0</v>
      </c>
      <c r="J66" s="21">
        <v>0</v>
      </c>
      <c r="K66" s="21">
        <v>0</v>
      </c>
      <c r="L66" s="21">
        <v>0</v>
      </c>
      <c r="M66" s="21">
        <v>0</v>
      </c>
      <c r="N66" s="21">
        <v>0</v>
      </c>
      <c r="O66" s="21">
        <v>0</v>
      </c>
      <c r="P66" s="21">
        <v>0</v>
      </c>
      <c r="Q66" s="21">
        <v>0</v>
      </c>
      <c r="R66" s="21">
        <v>0</v>
      </c>
      <c r="S66" s="21">
        <v>0</v>
      </c>
      <c r="T66" s="21">
        <v>0</v>
      </c>
      <c r="U66" s="21">
        <v>0</v>
      </c>
      <c r="V66" s="21">
        <v>0</v>
      </c>
      <c r="W66" s="21">
        <v>0</v>
      </c>
      <c r="X66" s="21">
        <v>0</v>
      </c>
      <c r="Y66" s="21">
        <v>0</v>
      </c>
      <c r="Z66" s="21">
        <v>0</v>
      </c>
      <c r="AA66" s="21">
        <v>0</v>
      </c>
      <c r="AB66" s="21">
        <v>0</v>
      </c>
      <c r="AC66" s="21">
        <v>0</v>
      </c>
      <c r="AD66" s="21">
        <v>0</v>
      </c>
      <c r="AE66" s="21">
        <v>0</v>
      </c>
      <c r="AF66" s="21">
        <v>0</v>
      </c>
      <c r="AG66" s="21">
        <v>0</v>
      </c>
      <c r="AH66" s="21">
        <v>0</v>
      </c>
      <c r="AI66" s="21">
        <v>0</v>
      </c>
      <c r="AJ66" s="21">
        <v>0</v>
      </c>
      <c r="AK66" s="21">
        <v>0</v>
      </c>
      <c r="AL66" s="21">
        <v>0</v>
      </c>
      <c r="AM66" s="21">
        <v>0</v>
      </c>
      <c r="AN66" s="21">
        <v>0</v>
      </c>
      <c r="AO66" s="21">
        <v>0</v>
      </c>
      <c r="AP66" s="21">
        <v>0</v>
      </c>
      <c r="AQ66" s="21">
        <v>0</v>
      </c>
      <c r="AR66" s="21">
        <v>0</v>
      </c>
      <c r="AS66" s="21">
        <v>0</v>
      </c>
      <c r="AT66" s="21">
        <v>0</v>
      </c>
      <c r="AU66" s="21">
        <v>0</v>
      </c>
      <c r="AV66" s="21">
        <v>0</v>
      </c>
      <c r="AW66" s="21">
        <v>0</v>
      </c>
      <c r="AX66" s="21">
        <v>0</v>
      </c>
      <c r="AY66" s="21">
        <v>0</v>
      </c>
      <c r="AZ66" s="21">
        <v>0</v>
      </c>
      <c r="BA66" s="21">
        <v>0</v>
      </c>
      <c r="BB66" s="21">
        <v>0</v>
      </c>
      <c r="BC66" s="21">
        <v>0</v>
      </c>
      <c r="BD66" s="21">
        <v>0</v>
      </c>
      <c r="BE66" s="21">
        <v>0</v>
      </c>
      <c r="BF66" s="21">
        <v>0</v>
      </c>
      <c r="BG66" s="21">
        <v>0</v>
      </c>
      <c r="BH66" s="21">
        <v>0</v>
      </c>
      <c r="BI66" s="21">
        <v>0</v>
      </c>
      <c r="BJ66" s="21">
        <v>0</v>
      </c>
      <c r="BK66" s="21">
        <v>0</v>
      </c>
      <c r="BL66" s="21">
        <v>0</v>
      </c>
      <c r="BM66" s="21">
        <v>0</v>
      </c>
      <c r="BN66" s="21">
        <v>0</v>
      </c>
      <c r="BO66" s="21">
        <v>0</v>
      </c>
      <c r="BP66" s="21">
        <v>0</v>
      </c>
      <c r="BQ66" s="21">
        <v>0</v>
      </c>
      <c r="BR66" s="21">
        <v>0</v>
      </c>
      <c r="BS66" s="21">
        <v>0</v>
      </c>
      <c r="BT66" s="21">
        <v>0</v>
      </c>
      <c r="BU66" s="21">
        <v>0</v>
      </c>
      <c r="BV66" s="21">
        <v>0</v>
      </c>
      <c r="BW66" s="21">
        <v>0</v>
      </c>
      <c r="BX66" s="21">
        <v>0</v>
      </c>
      <c r="BY66" s="21">
        <v>0</v>
      </c>
      <c r="BZ66" s="21">
        <v>0</v>
      </c>
      <c r="CA66" s="21">
        <v>0</v>
      </c>
      <c r="CB66" s="21">
        <v>0</v>
      </c>
      <c r="CC66" s="21">
        <v>0</v>
      </c>
      <c r="CD66" s="21">
        <v>0</v>
      </c>
      <c r="CE66" s="21">
        <v>0</v>
      </c>
      <c r="CF66" s="21">
        <v>0</v>
      </c>
      <c r="CG66" s="21">
        <v>0</v>
      </c>
      <c r="CH66" s="21">
        <v>0</v>
      </c>
      <c r="CI66" s="22">
        <v>0</v>
      </c>
      <c r="CJ66" s="21">
        <v>0</v>
      </c>
      <c r="CK66" s="21">
        <v>0</v>
      </c>
      <c r="CL66" s="22">
        <v>0</v>
      </c>
      <c r="CM66" s="21">
        <v>0</v>
      </c>
      <c r="CN66" s="21">
        <v>0</v>
      </c>
      <c r="CO66" s="22">
        <v>0</v>
      </c>
      <c r="CP66" s="21">
        <v>0</v>
      </c>
      <c r="CQ66" s="21">
        <v>0</v>
      </c>
      <c r="CR66" s="21">
        <v>0</v>
      </c>
      <c r="CS66" s="21">
        <v>0</v>
      </c>
      <c r="CT66" s="21">
        <v>0</v>
      </c>
      <c r="CU66" s="21">
        <v>0</v>
      </c>
      <c r="CV66" s="21">
        <v>0</v>
      </c>
      <c r="CW66" s="21">
        <v>0</v>
      </c>
      <c r="CX66" s="21">
        <v>0</v>
      </c>
      <c r="CY66" s="21">
        <v>0</v>
      </c>
      <c r="CZ66" s="21">
        <v>0</v>
      </c>
      <c r="DA66" s="21">
        <v>0</v>
      </c>
      <c r="DB66" s="21">
        <v>0</v>
      </c>
      <c r="DC66" s="21">
        <v>0</v>
      </c>
      <c r="DD66" s="21">
        <v>0</v>
      </c>
      <c r="DE66" s="21">
        <v>0</v>
      </c>
      <c r="DF66" s="21">
        <v>0</v>
      </c>
      <c r="DG66" s="21">
        <v>0</v>
      </c>
      <c r="DH66" s="21">
        <v>0</v>
      </c>
      <c r="DI66" s="21">
        <v>0</v>
      </c>
      <c r="DJ66" s="21">
        <v>0</v>
      </c>
      <c r="DK66" s="21">
        <v>0</v>
      </c>
      <c r="DL66" s="21">
        <v>0</v>
      </c>
      <c r="DM66" s="21">
        <v>0</v>
      </c>
      <c r="DN66" s="21">
        <v>0</v>
      </c>
      <c r="DO66" s="21">
        <v>0</v>
      </c>
      <c r="DP66" s="21">
        <v>0</v>
      </c>
      <c r="DQ66" s="21">
        <v>0</v>
      </c>
      <c r="DR66" s="21">
        <v>0</v>
      </c>
      <c r="DS66" s="21">
        <v>0</v>
      </c>
      <c r="DT66" s="21">
        <v>0</v>
      </c>
      <c r="DU66" s="21">
        <v>0</v>
      </c>
      <c r="DV66" s="21">
        <v>0</v>
      </c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  <c r="GB66" s="16"/>
      <c r="GC66" s="16"/>
      <c r="GD66" s="16"/>
      <c r="GE66" s="16"/>
      <c r="GF66" s="16"/>
      <c r="GG66" s="16"/>
      <c r="GH66" s="16"/>
      <c r="GI66" s="16"/>
      <c r="GJ66" s="16"/>
      <c r="GK66" s="16"/>
      <c r="GL66" s="16"/>
      <c r="GM66" s="16"/>
      <c r="GN66" s="16"/>
      <c r="GO66" s="16"/>
      <c r="GP66" s="16"/>
      <c r="GQ66" s="16"/>
      <c r="GR66" s="16"/>
      <c r="GS66" s="16"/>
      <c r="GT66" s="16"/>
      <c r="GU66" s="16"/>
      <c r="GV66" s="16"/>
      <c r="GW66" s="16"/>
      <c r="GX66" s="16"/>
      <c r="GY66" s="16"/>
      <c r="GZ66" s="16"/>
      <c r="HA66" s="16"/>
      <c r="HB66" s="16"/>
      <c r="HC66" s="16"/>
      <c r="HD66" s="16"/>
      <c r="HE66" s="16"/>
      <c r="HF66" s="16"/>
      <c r="HG66" s="16"/>
      <c r="HH66" s="16"/>
      <c r="HI66" s="16"/>
      <c r="HJ66" s="16"/>
      <c r="HK66" s="16"/>
      <c r="HL66" s="16"/>
      <c r="HM66" s="16"/>
      <c r="HN66" s="16"/>
      <c r="HO66" s="16"/>
      <c r="HP66" s="16"/>
      <c r="HQ66" s="16"/>
      <c r="HR66" s="16"/>
      <c r="HS66" s="16"/>
      <c r="HT66" s="16"/>
      <c r="HU66" s="16"/>
      <c r="HV66" s="16"/>
      <c r="HW66" s="16"/>
      <c r="HX66" s="16"/>
      <c r="HY66" s="16"/>
      <c r="HZ66" s="16"/>
      <c r="IA66" s="16"/>
    </row>
    <row r="67" spans="1:235" ht="12.75" customHeight="1" x14ac:dyDescent="0.2">
      <c r="A67" s="67" t="s">
        <v>206</v>
      </c>
      <c r="B67" s="20">
        <v>3006</v>
      </c>
      <c r="C67" s="68" t="s">
        <v>198</v>
      </c>
      <c r="D67" s="22">
        <v>0</v>
      </c>
      <c r="E67" s="21">
        <v>0</v>
      </c>
      <c r="F67" s="21">
        <v>0</v>
      </c>
      <c r="G67" s="21">
        <v>0</v>
      </c>
      <c r="H67" s="21">
        <v>0</v>
      </c>
      <c r="I67" s="21">
        <v>0</v>
      </c>
      <c r="J67" s="21">
        <v>0</v>
      </c>
      <c r="K67" s="21">
        <v>0</v>
      </c>
      <c r="L67" s="21">
        <v>0</v>
      </c>
      <c r="M67" s="21">
        <v>0</v>
      </c>
      <c r="N67" s="21">
        <v>0</v>
      </c>
      <c r="O67" s="21">
        <v>0</v>
      </c>
      <c r="P67" s="21">
        <v>0</v>
      </c>
      <c r="Q67" s="21">
        <v>0</v>
      </c>
      <c r="R67" s="21">
        <v>0</v>
      </c>
      <c r="S67" s="21">
        <v>0</v>
      </c>
      <c r="T67" s="21">
        <v>0</v>
      </c>
      <c r="U67" s="21">
        <v>0</v>
      </c>
      <c r="V67" s="21">
        <v>0</v>
      </c>
      <c r="W67" s="21">
        <v>0</v>
      </c>
      <c r="X67" s="21">
        <v>0</v>
      </c>
      <c r="Y67" s="21">
        <v>0</v>
      </c>
      <c r="Z67" s="21">
        <v>0</v>
      </c>
      <c r="AA67" s="21">
        <v>0</v>
      </c>
      <c r="AB67" s="21">
        <v>0</v>
      </c>
      <c r="AC67" s="21">
        <v>0</v>
      </c>
      <c r="AD67" s="21">
        <v>0</v>
      </c>
      <c r="AE67" s="21">
        <v>0</v>
      </c>
      <c r="AF67" s="21">
        <v>0</v>
      </c>
      <c r="AG67" s="21">
        <v>0</v>
      </c>
      <c r="AH67" s="21">
        <v>0</v>
      </c>
      <c r="AI67" s="21">
        <v>0</v>
      </c>
      <c r="AJ67" s="21">
        <v>0</v>
      </c>
      <c r="AK67" s="21">
        <v>0</v>
      </c>
      <c r="AL67" s="21">
        <v>0</v>
      </c>
      <c r="AM67" s="21">
        <v>0</v>
      </c>
      <c r="AN67" s="21">
        <v>0</v>
      </c>
      <c r="AO67" s="21">
        <v>0</v>
      </c>
      <c r="AP67" s="21">
        <v>0</v>
      </c>
      <c r="AQ67" s="21">
        <v>0</v>
      </c>
      <c r="AR67" s="21">
        <v>0</v>
      </c>
      <c r="AS67" s="21">
        <v>0</v>
      </c>
      <c r="AT67" s="21">
        <v>0</v>
      </c>
      <c r="AU67" s="21">
        <v>0</v>
      </c>
      <c r="AV67" s="21">
        <v>0</v>
      </c>
      <c r="AW67" s="21">
        <v>0</v>
      </c>
      <c r="AX67" s="21">
        <v>0</v>
      </c>
      <c r="AY67" s="21">
        <v>0</v>
      </c>
      <c r="AZ67" s="21">
        <v>0</v>
      </c>
      <c r="BA67" s="21">
        <v>0</v>
      </c>
      <c r="BB67" s="21">
        <v>0</v>
      </c>
      <c r="BC67" s="21">
        <v>0</v>
      </c>
      <c r="BD67" s="21">
        <v>14234815.570000002</v>
      </c>
      <c r="BE67" s="21">
        <v>0</v>
      </c>
      <c r="BF67" s="21">
        <v>0</v>
      </c>
      <c r="BG67" s="21">
        <v>0</v>
      </c>
      <c r="BH67" s="21">
        <v>0</v>
      </c>
      <c r="BI67" s="21">
        <v>0</v>
      </c>
      <c r="BJ67" s="21">
        <v>0</v>
      </c>
      <c r="BK67" s="21">
        <v>0</v>
      </c>
      <c r="BL67" s="21">
        <v>0</v>
      </c>
      <c r="BM67" s="21">
        <v>0</v>
      </c>
      <c r="BN67" s="21">
        <v>0</v>
      </c>
      <c r="BO67" s="21">
        <v>0</v>
      </c>
      <c r="BP67" s="21">
        <v>0</v>
      </c>
      <c r="BQ67" s="21">
        <v>0</v>
      </c>
      <c r="BR67" s="21">
        <v>0</v>
      </c>
      <c r="BS67" s="21">
        <v>0</v>
      </c>
      <c r="BT67" s="21">
        <v>0</v>
      </c>
      <c r="BU67" s="21">
        <v>0</v>
      </c>
      <c r="BV67" s="21">
        <v>0</v>
      </c>
      <c r="BW67" s="21">
        <v>0</v>
      </c>
      <c r="BX67" s="21">
        <v>0</v>
      </c>
      <c r="BY67" s="21">
        <v>0</v>
      </c>
      <c r="BZ67" s="21">
        <v>0</v>
      </c>
      <c r="CA67" s="21">
        <v>0</v>
      </c>
      <c r="CB67" s="21">
        <v>0</v>
      </c>
      <c r="CC67" s="21">
        <v>0</v>
      </c>
      <c r="CD67" s="21">
        <v>0</v>
      </c>
      <c r="CE67" s="21">
        <v>0</v>
      </c>
      <c r="CF67" s="21">
        <v>0</v>
      </c>
      <c r="CG67" s="21">
        <v>0</v>
      </c>
      <c r="CH67" s="21">
        <v>0</v>
      </c>
      <c r="CI67" s="22">
        <v>0</v>
      </c>
      <c r="CJ67" s="21">
        <v>0</v>
      </c>
      <c r="CK67" s="21">
        <v>0</v>
      </c>
      <c r="CL67" s="22">
        <v>0</v>
      </c>
      <c r="CM67" s="21">
        <v>0</v>
      </c>
      <c r="CN67" s="21">
        <v>0</v>
      </c>
      <c r="CO67" s="22">
        <v>0</v>
      </c>
      <c r="CP67" s="21">
        <v>0</v>
      </c>
      <c r="CQ67" s="21">
        <v>0</v>
      </c>
      <c r="CR67" s="21">
        <v>0</v>
      </c>
      <c r="CS67" s="21">
        <v>0</v>
      </c>
      <c r="CT67" s="21">
        <v>0</v>
      </c>
      <c r="CU67" s="21">
        <v>0</v>
      </c>
      <c r="CV67" s="21">
        <v>0</v>
      </c>
      <c r="CW67" s="21">
        <v>0</v>
      </c>
      <c r="CX67" s="21">
        <v>201091725.10999998</v>
      </c>
      <c r="CY67" s="21">
        <v>0</v>
      </c>
      <c r="CZ67" s="21">
        <v>-28607698.189999998</v>
      </c>
      <c r="DA67" s="21">
        <v>0</v>
      </c>
      <c r="DB67" s="21">
        <v>0</v>
      </c>
      <c r="DC67" s="21">
        <v>0</v>
      </c>
      <c r="DD67" s="21">
        <v>0</v>
      </c>
      <c r="DE67" s="21">
        <v>0</v>
      </c>
      <c r="DF67" s="21">
        <v>0</v>
      </c>
      <c r="DG67" s="21">
        <v>0</v>
      </c>
      <c r="DH67" s="21">
        <v>0</v>
      </c>
      <c r="DI67" s="21">
        <v>0</v>
      </c>
      <c r="DJ67" s="21">
        <v>0</v>
      </c>
      <c r="DK67" s="21">
        <v>0</v>
      </c>
      <c r="DL67" s="21">
        <v>0</v>
      </c>
      <c r="DM67" s="21">
        <v>0</v>
      </c>
      <c r="DN67" s="21">
        <v>0</v>
      </c>
      <c r="DO67" s="21">
        <v>0</v>
      </c>
      <c r="DP67" s="21">
        <v>0</v>
      </c>
      <c r="DQ67" s="21">
        <v>0</v>
      </c>
      <c r="DR67" s="21">
        <v>0</v>
      </c>
      <c r="DS67" s="21">
        <v>0</v>
      </c>
      <c r="DT67" s="21">
        <v>0</v>
      </c>
      <c r="DU67" s="21">
        <v>0</v>
      </c>
      <c r="DV67" s="21">
        <v>186718842.48999998</v>
      </c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  <c r="GB67" s="16"/>
      <c r="GC67" s="16"/>
      <c r="GD67" s="16"/>
      <c r="GE67" s="16"/>
      <c r="GF67" s="16"/>
      <c r="GG67" s="16"/>
      <c r="GH67" s="16"/>
      <c r="GI67" s="16"/>
      <c r="GJ67" s="16"/>
      <c r="GK67" s="16"/>
      <c r="GL67" s="16"/>
      <c r="GM67" s="16"/>
      <c r="GN67" s="16"/>
      <c r="GO67" s="16"/>
      <c r="GP67" s="16"/>
      <c r="GQ67" s="16"/>
      <c r="GR67" s="16"/>
      <c r="GS67" s="16"/>
      <c r="GT67" s="16"/>
      <c r="GU67" s="16"/>
      <c r="GV67" s="16"/>
      <c r="GW67" s="16"/>
      <c r="GX67" s="16"/>
      <c r="GY67" s="16"/>
      <c r="GZ67" s="16"/>
      <c r="HA67" s="16"/>
      <c r="HB67" s="16"/>
      <c r="HC67" s="16"/>
      <c r="HD67" s="16"/>
      <c r="HE67" s="16"/>
      <c r="HF67" s="16"/>
      <c r="HG67" s="16"/>
      <c r="HH67" s="16"/>
      <c r="HI67" s="16"/>
      <c r="HJ67" s="16"/>
      <c r="HK67" s="16"/>
      <c r="HL67" s="16"/>
      <c r="HM67" s="16"/>
      <c r="HN67" s="16"/>
      <c r="HO67" s="16"/>
      <c r="HP67" s="16"/>
      <c r="HQ67" s="16"/>
      <c r="HR67" s="16"/>
      <c r="HS67" s="16"/>
      <c r="HT67" s="16"/>
      <c r="HU67" s="16"/>
      <c r="HV67" s="16"/>
      <c r="HW67" s="16"/>
      <c r="HX67" s="16"/>
      <c r="HY67" s="16"/>
      <c r="HZ67" s="16"/>
      <c r="IA67" s="16"/>
    </row>
    <row r="68" spans="1:235" ht="12.75" customHeight="1" x14ac:dyDescent="0.2">
      <c r="A68" s="67" t="s">
        <v>207</v>
      </c>
      <c r="B68" s="20">
        <v>3007</v>
      </c>
      <c r="C68" s="68" t="s">
        <v>198</v>
      </c>
      <c r="D68" s="22">
        <v>0</v>
      </c>
      <c r="E68" s="21">
        <v>0</v>
      </c>
      <c r="F68" s="21">
        <v>0</v>
      </c>
      <c r="G68" s="21">
        <v>0</v>
      </c>
      <c r="H68" s="21">
        <v>0</v>
      </c>
      <c r="I68" s="21">
        <v>0</v>
      </c>
      <c r="J68" s="21">
        <v>0</v>
      </c>
      <c r="K68" s="21">
        <v>0</v>
      </c>
      <c r="L68" s="21">
        <v>0</v>
      </c>
      <c r="M68" s="21">
        <v>0</v>
      </c>
      <c r="N68" s="21">
        <v>0</v>
      </c>
      <c r="O68" s="21">
        <v>0</v>
      </c>
      <c r="P68" s="21">
        <v>0</v>
      </c>
      <c r="Q68" s="21">
        <v>0</v>
      </c>
      <c r="R68" s="21">
        <v>0</v>
      </c>
      <c r="S68" s="21">
        <v>0</v>
      </c>
      <c r="T68" s="21">
        <v>0</v>
      </c>
      <c r="U68" s="21">
        <v>0</v>
      </c>
      <c r="V68" s="21">
        <v>0</v>
      </c>
      <c r="W68" s="21">
        <v>0</v>
      </c>
      <c r="X68" s="21">
        <v>0</v>
      </c>
      <c r="Y68" s="21">
        <v>0</v>
      </c>
      <c r="Z68" s="21">
        <v>0</v>
      </c>
      <c r="AA68" s="21">
        <v>0</v>
      </c>
      <c r="AB68" s="21">
        <v>0</v>
      </c>
      <c r="AC68" s="21">
        <v>0</v>
      </c>
      <c r="AD68" s="21">
        <v>0</v>
      </c>
      <c r="AE68" s="21">
        <v>0</v>
      </c>
      <c r="AF68" s="21">
        <v>0</v>
      </c>
      <c r="AG68" s="21">
        <v>0</v>
      </c>
      <c r="AH68" s="21">
        <v>0</v>
      </c>
      <c r="AI68" s="21">
        <v>0</v>
      </c>
      <c r="AJ68" s="21">
        <v>0</v>
      </c>
      <c r="AK68" s="21">
        <v>0</v>
      </c>
      <c r="AL68" s="21">
        <v>0</v>
      </c>
      <c r="AM68" s="21">
        <v>0</v>
      </c>
      <c r="AN68" s="21">
        <v>0</v>
      </c>
      <c r="AO68" s="21">
        <v>0</v>
      </c>
      <c r="AP68" s="21">
        <v>0</v>
      </c>
      <c r="AQ68" s="21">
        <v>0</v>
      </c>
      <c r="AR68" s="21">
        <v>0</v>
      </c>
      <c r="AS68" s="21">
        <v>0</v>
      </c>
      <c r="AT68" s="21">
        <v>0</v>
      </c>
      <c r="AU68" s="21">
        <v>0</v>
      </c>
      <c r="AV68" s="21">
        <v>0</v>
      </c>
      <c r="AW68" s="21">
        <v>0</v>
      </c>
      <c r="AX68" s="21">
        <v>0</v>
      </c>
      <c r="AY68" s="21">
        <v>0</v>
      </c>
      <c r="AZ68" s="21">
        <v>0</v>
      </c>
      <c r="BA68" s="21">
        <v>0</v>
      </c>
      <c r="BB68" s="21">
        <v>0</v>
      </c>
      <c r="BC68" s="21">
        <v>0</v>
      </c>
      <c r="BD68" s="21">
        <v>0</v>
      </c>
      <c r="BE68" s="21">
        <v>0</v>
      </c>
      <c r="BF68" s="21">
        <v>0</v>
      </c>
      <c r="BG68" s="21">
        <v>0</v>
      </c>
      <c r="BH68" s="21">
        <v>0</v>
      </c>
      <c r="BI68" s="21">
        <v>0</v>
      </c>
      <c r="BJ68" s="21">
        <v>0</v>
      </c>
      <c r="BK68" s="21">
        <v>0</v>
      </c>
      <c r="BL68" s="21">
        <v>0</v>
      </c>
      <c r="BM68" s="21">
        <v>0</v>
      </c>
      <c r="BN68" s="21">
        <v>0</v>
      </c>
      <c r="BO68" s="21">
        <v>0</v>
      </c>
      <c r="BP68" s="21">
        <v>0</v>
      </c>
      <c r="BQ68" s="21">
        <v>0</v>
      </c>
      <c r="BR68" s="21">
        <v>0</v>
      </c>
      <c r="BS68" s="21">
        <v>0</v>
      </c>
      <c r="BT68" s="21">
        <v>0</v>
      </c>
      <c r="BU68" s="21">
        <v>0</v>
      </c>
      <c r="BV68" s="21">
        <v>0</v>
      </c>
      <c r="BW68" s="21">
        <v>0</v>
      </c>
      <c r="BX68" s="21">
        <v>0</v>
      </c>
      <c r="BY68" s="21">
        <v>0</v>
      </c>
      <c r="BZ68" s="21">
        <v>0</v>
      </c>
      <c r="CA68" s="21">
        <v>0</v>
      </c>
      <c r="CB68" s="21">
        <v>0</v>
      </c>
      <c r="CC68" s="21">
        <v>0</v>
      </c>
      <c r="CD68" s="21">
        <v>0</v>
      </c>
      <c r="CE68" s="21">
        <v>0</v>
      </c>
      <c r="CF68" s="21">
        <v>0</v>
      </c>
      <c r="CG68" s="21">
        <v>0</v>
      </c>
      <c r="CH68" s="21">
        <v>0</v>
      </c>
      <c r="CI68" s="22">
        <v>0</v>
      </c>
      <c r="CJ68" s="21">
        <v>0</v>
      </c>
      <c r="CK68" s="21">
        <v>0</v>
      </c>
      <c r="CL68" s="22">
        <v>0</v>
      </c>
      <c r="CM68" s="21">
        <v>0</v>
      </c>
      <c r="CN68" s="21">
        <v>0</v>
      </c>
      <c r="CO68" s="22">
        <v>0</v>
      </c>
      <c r="CP68" s="21">
        <v>0</v>
      </c>
      <c r="CQ68" s="21">
        <v>0</v>
      </c>
      <c r="CR68" s="21">
        <v>0</v>
      </c>
      <c r="CS68" s="21">
        <v>0</v>
      </c>
      <c r="CT68" s="21">
        <v>0</v>
      </c>
      <c r="CU68" s="21">
        <v>0</v>
      </c>
      <c r="CV68" s="21">
        <v>0</v>
      </c>
      <c r="CW68" s="21">
        <v>0</v>
      </c>
      <c r="CX68" s="21">
        <v>0</v>
      </c>
      <c r="CY68" s="21">
        <v>0</v>
      </c>
      <c r="CZ68" s="21">
        <v>0</v>
      </c>
      <c r="DA68" s="21">
        <v>0</v>
      </c>
      <c r="DB68" s="21">
        <v>0</v>
      </c>
      <c r="DC68" s="21">
        <v>0</v>
      </c>
      <c r="DD68" s="21">
        <v>0</v>
      </c>
      <c r="DE68" s="21">
        <v>0</v>
      </c>
      <c r="DF68" s="21">
        <v>0</v>
      </c>
      <c r="DG68" s="21">
        <v>0</v>
      </c>
      <c r="DH68" s="21">
        <v>0</v>
      </c>
      <c r="DI68" s="21">
        <v>0</v>
      </c>
      <c r="DJ68" s="21">
        <v>0</v>
      </c>
      <c r="DK68" s="21">
        <v>0</v>
      </c>
      <c r="DL68" s="21">
        <v>0</v>
      </c>
      <c r="DM68" s="21">
        <v>0</v>
      </c>
      <c r="DN68" s="21">
        <v>0</v>
      </c>
      <c r="DO68" s="21">
        <v>0</v>
      </c>
      <c r="DP68" s="21">
        <v>0</v>
      </c>
      <c r="DQ68" s="21">
        <v>0</v>
      </c>
      <c r="DR68" s="21">
        <v>0</v>
      </c>
      <c r="DS68" s="21">
        <v>0</v>
      </c>
      <c r="DT68" s="21">
        <v>0</v>
      </c>
      <c r="DU68" s="21">
        <v>0</v>
      </c>
      <c r="DV68" s="21">
        <v>0</v>
      </c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  <c r="EY68" s="16"/>
      <c r="EZ68" s="16"/>
      <c r="FA68" s="16"/>
      <c r="FB68" s="16"/>
      <c r="FC68" s="16"/>
      <c r="FD68" s="16"/>
      <c r="FE68" s="16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  <c r="GB68" s="16"/>
      <c r="GC68" s="16"/>
      <c r="GD68" s="16"/>
      <c r="GE68" s="16"/>
      <c r="GF68" s="16"/>
      <c r="GG68" s="16"/>
      <c r="GH68" s="16"/>
      <c r="GI68" s="16"/>
      <c r="GJ68" s="16"/>
      <c r="GK68" s="16"/>
      <c r="GL68" s="16"/>
      <c r="GM68" s="16"/>
      <c r="GN68" s="16"/>
      <c r="GO68" s="16"/>
      <c r="GP68" s="16"/>
      <c r="GQ68" s="16"/>
      <c r="GR68" s="16"/>
      <c r="GS68" s="16"/>
      <c r="GT68" s="16"/>
      <c r="GU68" s="16"/>
      <c r="GV68" s="16"/>
      <c r="GW68" s="16"/>
      <c r="GX68" s="16"/>
      <c r="GY68" s="16"/>
      <c r="GZ68" s="16"/>
      <c r="HA68" s="16"/>
      <c r="HB68" s="16"/>
      <c r="HC68" s="16"/>
      <c r="HD68" s="16"/>
      <c r="HE68" s="16"/>
      <c r="HF68" s="16"/>
      <c r="HG68" s="16"/>
      <c r="HH68" s="16"/>
      <c r="HI68" s="16"/>
      <c r="HJ68" s="16"/>
      <c r="HK68" s="16"/>
      <c r="HL68" s="16"/>
      <c r="HM68" s="16"/>
      <c r="HN68" s="16"/>
      <c r="HO68" s="16"/>
      <c r="HP68" s="16"/>
      <c r="HQ68" s="16"/>
      <c r="HR68" s="16"/>
      <c r="HS68" s="16"/>
      <c r="HT68" s="16"/>
      <c r="HU68" s="16"/>
      <c r="HV68" s="16"/>
      <c r="HW68" s="16"/>
      <c r="HX68" s="16"/>
      <c r="HY68" s="16"/>
      <c r="HZ68" s="16"/>
      <c r="IA68" s="16"/>
    </row>
    <row r="69" spans="1:235" ht="12.75" customHeight="1" x14ac:dyDescent="0.2">
      <c r="A69" s="67" t="s">
        <v>208</v>
      </c>
      <c r="B69" s="20">
        <v>3008</v>
      </c>
      <c r="C69" s="68" t="s">
        <v>198</v>
      </c>
      <c r="D69" s="22">
        <v>0</v>
      </c>
      <c r="E69" s="21">
        <v>0</v>
      </c>
      <c r="F69" s="21">
        <v>0</v>
      </c>
      <c r="G69" s="21">
        <v>0</v>
      </c>
      <c r="H69" s="21">
        <v>0</v>
      </c>
      <c r="I69" s="21">
        <v>0</v>
      </c>
      <c r="J69" s="21">
        <v>0</v>
      </c>
      <c r="K69" s="21">
        <v>0</v>
      </c>
      <c r="L69" s="21">
        <v>0</v>
      </c>
      <c r="M69" s="21">
        <v>0</v>
      </c>
      <c r="N69" s="21">
        <v>0</v>
      </c>
      <c r="O69" s="21">
        <v>0</v>
      </c>
      <c r="P69" s="21">
        <v>0</v>
      </c>
      <c r="Q69" s="21">
        <v>0</v>
      </c>
      <c r="R69" s="21">
        <v>0</v>
      </c>
      <c r="S69" s="21">
        <v>0</v>
      </c>
      <c r="T69" s="21">
        <v>0</v>
      </c>
      <c r="U69" s="21">
        <v>0</v>
      </c>
      <c r="V69" s="21">
        <v>0</v>
      </c>
      <c r="W69" s="21">
        <v>0</v>
      </c>
      <c r="X69" s="21">
        <v>0</v>
      </c>
      <c r="Y69" s="21">
        <v>0</v>
      </c>
      <c r="Z69" s="21">
        <v>0</v>
      </c>
      <c r="AA69" s="21">
        <v>0</v>
      </c>
      <c r="AB69" s="21">
        <v>0</v>
      </c>
      <c r="AC69" s="21">
        <v>0</v>
      </c>
      <c r="AD69" s="21">
        <v>0</v>
      </c>
      <c r="AE69" s="21">
        <v>0</v>
      </c>
      <c r="AF69" s="21">
        <v>0</v>
      </c>
      <c r="AG69" s="21">
        <v>0</v>
      </c>
      <c r="AH69" s="21">
        <v>0</v>
      </c>
      <c r="AI69" s="21">
        <v>0</v>
      </c>
      <c r="AJ69" s="21">
        <v>0</v>
      </c>
      <c r="AK69" s="21">
        <v>0</v>
      </c>
      <c r="AL69" s="21">
        <v>0</v>
      </c>
      <c r="AM69" s="21">
        <v>0</v>
      </c>
      <c r="AN69" s="21">
        <v>0</v>
      </c>
      <c r="AO69" s="21">
        <v>0</v>
      </c>
      <c r="AP69" s="21">
        <v>0</v>
      </c>
      <c r="AQ69" s="21">
        <v>0</v>
      </c>
      <c r="AR69" s="21">
        <v>0</v>
      </c>
      <c r="AS69" s="21">
        <v>0</v>
      </c>
      <c r="AT69" s="21">
        <v>0</v>
      </c>
      <c r="AU69" s="21">
        <v>0</v>
      </c>
      <c r="AV69" s="21">
        <v>0</v>
      </c>
      <c r="AW69" s="21">
        <v>0</v>
      </c>
      <c r="AX69" s="21">
        <v>0</v>
      </c>
      <c r="AY69" s="21">
        <v>0</v>
      </c>
      <c r="AZ69" s="21">
        <v>0</v>
      </c>
      <c r="BA69" s="21">
        <v>0</v>
      </c>
      <c r="BB69" s="21">
        <v>0</v>
      </c>
      <c r="BC69" s="21">
        <v>0</v>
      </c>
      <c r="BD69" s="21">
        <v>0</v>
      </c>
      <c r="BE69" s="21">
        <v>0</v>
      </c>
      <c r="BF69" s="21">
        <v>0</v>
      </c>
      <c r="BG69" s="21">
        <v>0</v>
      </c>
      <c r="BH69" s="21">
        <v>0</v>
      </c>
      <c r="BI69" s="21">
        <v>0</v>
      </c>
      <c r="BJ69" s="21">
        <v>0</v>
      </c>
      <c r="BK69" s="21">
        <v>0</v>
      </c>
      <c r="BL69" s="21">
        <v>0</v>
      </c>
      <c r="BM69" s="21">
        <v>0</v>
      </c>
      <c r="BN69" s="21">
        <v>0</v>
      </c>
      <c r="BO69" s="21">
        <v>0</v>
      </c>
      <c r="BP69" s="21">
        <v>0</v>
      </c>
      <c r="BQ69" s="21">
        <v>0</v>
      </c>
      <c r="BR69" s="21">
        <v>0</v>
      </c>
      <c r="BS69" s="21">
        <v>0</v>
      </c>
      <c r="BT69" s="21">
        <v>0</v>
      </c>
      <c r="BU69" s="21">
        <v>0</v>
      </c>
      <c r="BV69" s="21">
        <v>0</v>
      </c>
      <c r="BW69" s="21">
        <v>0</v>
      </c>
      <c r="BX69" s="21">
        <v>0</v>
      </c>
      <c r="BY69" s="21">
        <v>0</v>
      </c>
      <c r="BZ69" s="21">
        <v>0</v>
      </c>
      <c r="CA69" s="21">
        <v>0</v>
      </c>
      <c r="CB69" s="21">
        <v>0</v>
      </c>
      <c r="CC69" s="21">
        <v>0</v>
      </c>
      <c r="CD69" s="21">
        <v>0</v>
      </c>
      <c r="CE69" s="21">
        <v>0</v>
      </c>
      <c r="CF69" s="21">
        <v>0</v>
      </c>
      <c r="CG69" s="21">
        <v>0</v>
      </c>
      <c r="CH69" s="21">
        <v>0</v>
      </c>
      <c r="CI69" s="22">
        <v>0</v>
      </c>
      <c r="CJ69" s="21">
        <v>0</v>
      </c>
      <c r="CK69" s="21">
        <v>0</v>
      </c>
      <c r="CL69" s="22">
        <v>0</v>
      </c>
      <c r="CM69" s="21">
        <v>0</v>
      </c>
      <c r="CN69" s="21">
        <v>0</v>
      </c>
      <c r="CO69" s="22">
        <v>0</v>
      </c>
      <c r="CP69" s="21">
        <v>0</v>
      </c>
      <c r="CQ69" s="21">
        <v>0</v>
      </c>
      <c r="CR69" s="21">
        <v>0</v>
      </c>
      <c r="CS69" s="21">
        <v>0</v>
      </c>
      <c r="CT69" s="21">
        <v>0</v>
      </c>
      <c r="CU69" s="21">
        <v>0</v>
      </c>
      <c r="CV69" s="21">
        <v>0</v>
      </c>
      <c r="CW69" s="21">
        <v>0</v>
      </c>
      <c r="CX69" s="21">
        <v>115054.34</v>
      </c>
      <c r="CY69" s="21">
        <v>36862.32</v>
      </c>
      <c r="CZ69" s="21">
        <v>906667.25</v>
      </c>
      <c r="DA69" s="21">
        <v>0</v>
      </c>
      <c r="DB69" s="21">
        <v>0</v>
      </c>
      <c r="DC69" s="21">
        <v>0</v>
      </c>
      <c r="DD69" s="21">
        <v>0</v>
      </c>
      <c r="DE69" s="21">
        <v>0</v>
      </c>
      <c r="DF69" s="21">
        <v>0</v>
      </c>
      <c r="DG69" s="21">
        <v>0</v>
      </c>
      <c r="DH69" s="21">
        <v>0</v>
      </c>
      <c r="DI69" s="21">
        <v>0</v>
      </c>
      <c r="DJ69" s="21">
        <v>0</v>
      </c>
      <c r="DK69" s="21">
        <v>0</v>
      </c>
      <c r="DL69" s="21">
        <v>0</v>
      </c>
      <c r="DM69" s="21">
        <v>0</v>
      </c>
      <c r="DN69" s="21">
        <v>0</v>
      </c>
      <c r="DO69" s="21">
        <v>0</v>
      </c>
      <c r="DP69" s="21">
        <v>0</v>
      </c>
      <c r="DQ69" s="21">
        <v>0</v>
      </c>
      <c r="DR69" s="21">
        <v>0</v>
      </c>
      <c r="DS69" s="21">
        <v>0</v>
      </c>
      <c r="DT69" s="21">
        <v>0</v>
      </c>
      <c r="DU69" s="21">
        <v>0</v>
      </c>
      <c r="DV69" s="21">
        <v>1058583.9099999999</v>
      </c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  <c r="GB69" s="16"/>
      <c r="GC69" s="16"/>
      <c r="GD69" s="16"/>
      <c r="GE69" s="16"/>
      <c r="GF69" s="16"/>
      <c r="GG69" s="16"/>
      <c r="GH69" s="16"/>
      <c r="GI69" s="16"/>
      <c r="GJ69" s="16"/>
      <c r="GK69" s="16"/>
      <c r="GL69" s="16"/>
      <c r="GM69" s="16"/>
      <c r="GN69" s="16"/>
      <c r="GO69" s="16"/>
      <c r="GP69" s="16"/>
      <c r="GQ69" s="16"/>
      <c r="GR69" s="16"/>
      <c r="GS69" s="16"/>
      <c r="GT69" s="16"/>
      <c r="GU69" s="16"/>
      <c r="GV69" s="16"/>
      <c r="GW69" s="16"/>
      <c r="GX69" s="16"/>
      <c r="GY69" s="16"/>
      <c r="GZ69" s="16"/>
      <c r="HA69" s="16"/>
      <c r="HB69" s="16"/>
      <c r="HC69" s="16"/>
      <c r="HD69" s="16"/>
      <c r="HE69" s="16"/>
      <c r="HF69" s="16"/>
      <c r="HG69" s="16"/>
      <c r="HH69" s="16"/>
      <c r="HI69" s="16"/>
      <c r="HJ69" s="16"/>
      <c r="HK69" s="16"/>
      <c r="HL69" s="16"/>
      <c r="HM69" s="16"/>
      <c r="HN69" s="16"/>
      <c r="HO69" s="16"/>
      <c r="HP69" s="16"/>
      <c r="HQ69" s="16"/>
      <c r="HR69" s="16"/>
      <c r="HS69" s="16"/>
      <c r="HT69" s="16"/>
      <c r="HU69" s="16"/>
      <c r="HV69" s="16"/>
      <c r="HW69" s="16"/>
      <c r="HX69" s="16"/>
      <c r="HY69" s="16"/>
      <c r="HZ69" s="16"/>
      <c r="IA69" s="16"/>
    </row>
    <row r="70" spans="1:235" ht="12.75" customHeight="1" x14ac:dyDescent="0.2">
      <c r="A70" s="67" t="s">
        <v>209</v>
      </c>
      <c r="B70" s="20">
        <v>3009</v>
      </c>
      <c r="C70" s="68" t="s">
        <v>198</v>
      </c>
      <c r="D70" s="22">
        <v>0</v>
      </c>
      <c r="E70" s="21">
        <v>0</v>
      </c>
      <c r="F70" s="21">
        <v>0</v>
      </c>
      <c r="G70" s="21">
        <v>0</v>
      </c>
      <c r="H70" s="21">
        <v>0</v>
      </c>
      <c r="I70" s="21">
        <v>0</v>
      </c>
      <c r="J70" s="21">
        <v>0</v>
      </c>
      <c r="K70" s="21">
        <v>0</v>
      </c>
      <c r="L70" s="21">
        <v>0</v>
      </c>
      <c r="M70" s="21">
        <v>0</v>
      </c>
      <c r="N70" s="21">
        <v>0</v>
      </c>
      <c r="O70" s="21">
        <v>0</v>
      </c>
      <c r="P70" s="21">
        <v>0</v>
      </c>
      <c r="Q70" s="21">
        <v>0</v>
      </c>
      <c r="R70" s="21">
        <v>0</v>
      </c>
      <c r="S70" s="21">
        <v>0</v>
      </c>
      <c r="T70" s="21">
        <v>0</v>
      </c>
      <c r="U70" s="21">
        <v>0</v>
      </c>
      <c r="V70" s="21">
        <v>0</v>
      </c>
      <c r="W70" s="21">
        <v>0</v>
      </c>
      <c r="X70" s="21">
        <v>0</v>
      </c>
      <c r="Y70" s="21">
        <v>0</v>
      </c>
      <c r="Z70" s="21">
        <v>0</v>
      </c>
      <c r="AA70" s="21">
        <v>0</v>
      </c>
      <c r="AB70" s="21">
        <v>0</v>
      </c>
      <c r="AC70" s="21">
        <v>0</v>
      </c>
      <c r="AD70" s="21">
        <v>0</v>
      </c>
      <c r="AE70" s="21">
        <v>0</v>
      </c>
      <c r="AF70" s="21">
        <v>0</v>
      </c>
      <c r="AG70" s="21">
        <v>0</v>
      </c>
      <c r="AH70" s="21">
        <v>0</v>
      </c>
      <c r="AI70" s="21">
        <v>0</v>
      </c>
      <c r="AJ70" s="21">
        <v>0</v>
      </c>
      <c r="AK70" s="21">
        <v>0</v>
      </c>
      <c r="AL70" s="21">
        <v>0</v>
      </c>
      <c r="AM70" s="21">
        <v>0</v>
      </c>
      <c r="AN70" s="21">
        <v>0</v>
      </c>
      <c r="AO70" s="21">
        <v>0</v>
      </c>
      <c r="AP70" s="21">
        <v>0</v>
      </c>
      <c r="AQ70" s="21">
        <v>0</v>
      </c>
      <c r="AR70" s="21">
        <v>0</v>
      </c>
      <c r="AS70" s="21">
        <v>0</v>
      </c>
      <c r="AT70" s="21">
        <v>0</v>
      </c>
      <c r="AU70" s="21">
        <v>0</v>
      </c>
      <c r="AV70" s="21">
        <v>0</v>
      </c>
      <c r="AW70" s="21">
        <v>0</v>
      </c>
      <c r="AX70" s="21">
        <v>0</v>
      </c>
      <c r="AY70" s="21">
        <v>0</v>
      </c>
      <c r="AZ70" s="21">
        <v>0</v>
      </c>
      <c r="BA70" s="21">
        <v>0</v>
      </c>
      <c r="BB70" s="21">
        <v>0</v>
      </c>
      <c r="BC70" s="21">
        <v>0</v>
      </c>
      <c r="BD70" s="21">
        <v>3395986.03</v>
      </c>
      <c r="BE70" s="21">
        <v>7346.16</v>
      </c>
      <c r="BF70" s="21">
        <v>0</v>
      </c>
      <c r="BG70" s="21">
        <v>0</v>
      </c>
      <c r="BH70" s="21">
        <v>0</v>
      </c>
      <c r="BI70" s="21">
        <v>0</v>
      </c>
      <c r="BJ70" s="21">
        <v>0</v>
      </c>
      <c r="BK70" s="21">
        <v>0</v>
      </c>
      <c r="BL70" s="21">
        <v>0</v>
      </c>
      <c r="BM70" s="21">
        <v>0</v>
      </c>
      <c r="BN70" s="21">
        <v>0</v>
      </c>
      <c r="BO70" s="21">
        <v>0</v>
      </c>
      <c r="BP70" s="21">
        <v>0</v>
      </c>
      <c r="BQ70" s="21">
        <v>0</v>
      </c>
      <c r="BR70" s="21">
        <v>0</v>
      </c>
      <c r="BS70" s="21">
        <v>0</v>
      </c>
      <c r="BT70" s="21">
        <v>0</v>
      </c>
      <c r="BU70" s="21">
        <v>0</v>
      </c>
      <c r="BV70" s="21">
        <v>0</v>
      </c>
      <c r="BW70" s="21">
        <v>0</v>
      </c>
      <c r="BX70" s="21">
        <v>0</v>
      </c>
      <c r="BY70" s="21">
        <v>0</v>
      </c>
      <c r="BZ70" s="21">
        <v>0</v>
      </c>
      <c r="CA70" s="21">
        <v>0</v>
      </c>
      <c r="CB70" s="21">
        <v>0</v>
      </c>
      <c r="CC70" s="21">
        <v>0</v>
      </c>
      <c r="CD70" s="21">
        <v>0</v>
      </c>
      <c r="CE70" s="21">
        <v>0</v>
      </c>
      <c r="CF70" s="21">
        <v>0</v>
      </c>
      <c r="CG70" s="21">
        <v>0</v>
      </c>
      <c r="CH70" s="21">
        <v>0</v>
      </c>
      <c r="CI70" s="22">
        <v>0</v>
      </c>
      <c r="CJ70" s="21">
        <v>0</v>
      </c>
      <c r="CK70" s="21">
        <v>0</v>
      </c>
      <c r="CL70" s="22">
        <v>0</v>
      </c>
      <c r="CM70" s="21">
        <v>0</v>
      </c>
      <c r="CN70" s="21">
        <v>0</v>
      </c>
      <c r="CO70" s="22">
        <v>0</v>
      </c>
      <c r="CP70" s="21">
        <v>0</v>
      </c>
      <c r="CQ70" s="21">
        <v>0</v>
      </c>
      <c r="CR70" s="21">
        <v>0</v>
      </c>
      <c r="CS70" s="21">
        <v>0</v>
      </c>
      <c r="CT70" s="21">
        <v>0</v>
      </c>
      <c r="CU70" s="21">
        <v>0</v>
      </c>
      <c r="CV70" s="21">
        <v>0</v>
      </c>
      <c r="CW70" s="21">
        <v>0</v>
      </c>
      <c r="CX70" s="21">
        <v>125191276.97</v>
      </c>
      <c r="CY70" s="21">
        <v>25882117.140000001</v>
      </c>
      <c r="CZ70" s="21">
        <v>-33393360.919999994</v>
      </c>
      <c r="DA70" s="21">
        <v>0</v>
      </c>
      <c r="DB70" s="21">
        <v>0</v>
      </c>
      <c r="DC70" s="21">
        <v>0</v>
      </c>
      <c r="DD70" s="21">
        <v>0</v>
      </c>
      <c r="DE70" s="21">
        <v>0</v>
      </c>
      <c r="DF70" s="21">
        <v>0</v>
      </c>
      <c r="DG70" s="21">
        <v>0</v>
      </c>
      <c r="DH70" s="21">
        <v>0</v>
      </c>
      <c r="DI70" s="21">
        <v>0</v>
      </c>
      <c r="DJ70" s="21">
        <v>0</v>
      </c>
      <c r="DK70" s="21">
        <v>0</v>
      </c>
      <c r="DL70" s="21">
        <v>0</v>
      </c>
      <c r="DM70" s="21">
        <v>0</v>
      </c>
      <c r="DN70" s="21">
        <v>0</v>
      </c>
      <c r="DO70" s="21">
        <v>0</v>
      </c>
      <c r="DP70" s="21">
        <v>0</v>
      </c>
      <c r="DQ70" s="21">
        <v>0</v>
      </c>
      <c r="DR70" s="21">
        <v>0</v>
      </c>
      <c r="DS70" s="21">
        <v>0</v>
      </c>
      <c r="DT70" s="21">
        <v>0</v>
      </c>
      <c r="DU70" s="21">
        <v>0</v>
      </c>
      <c r="DV70" s="21">
        <v>121083365.38000003</v>
      </c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  <c r="GB70" s="16"/>
      <c r="GC70" s="16"/>
      <c r="GD70" s="16"/>
      <c r="GE70" s="16"/>
      <c r="GF70" s="16"/>
      <c r="GG70" s="16"/>
      <c r="GH70" s="16"/>
      <c r="GI70" s="16"/>
      <c r="GJ70" s="16"/>
      <c r="GK70" s="16"/>
      <c r="GL70" s="16"/>
      <c r="GM70" s="16"/>
      <c r="GN70" s="16"/>
      <c r="GO70" s="16"/>
      <c r="GP70" s="16"/>
      <c r="GQ70" s="16"/>
      <c r="GR70" s="16"/>
      <c r="GS70" s="16"/>
      <c r="GT70" s="16"/>
      <c r="GU70" s="16"/>
      <c r="GV70" s="16"/>
      <c r="GW70" s="16"/>
      <c r="GX70" s="16"/>
      <c r="GY70" s="16"/>
      <c r="GZ70" s="16"/>
      <c r="HA70" s="16"/>
      <c r="HB70" s="16"/>
      <c r="HC70" s="16"/>
      <c r="HD70" s="16"/>
      <c r="HE70" s="16"/>
      <c r="HF70" s="16"/>
      <c r="HG70" s="16"/>
      <c r="HH70" s="16"/>
      <c r="HI70" s="16"/>
      <c r="HJ70" s="16"/>
      <c r="HK70" s="16"/>
      <c r="HL70" s="16"/>
      <c r="HM70" s="16"/>
      <c r="HN70" s="16"/>
      <c r="HO70" s="16"/>
      <c r="HP70" s="16"/>
      <c r="HQ70" s="16"/>
      <c r="HR70" s="16"/>
      <c r="HS70" s="16"/>
      <c r="HT70" s="16"/>
      <c r="HU70" s="16"/>
      <c r="HV70" s="16"/>
      <c r="HW70" s="16"/>
      <c r="HX70" s="16"/>
      <c r="HY70" s="16"/>
      <c r="HZ70" s="16"/>
      <c r="IA70" s="16"/>
    </row>
    <row r="71" spans="1:235" ht="12.75" customHeight="1" x14ac:dyDescent="0.2">
      <c r="A71" s="67" t="s">
        <v>210</v>
      </c>
      <c r="B71" s="20">
        <v>3011</v>
      </c>
      <c r="C71" s="68" t="s">
        <v>198</v>
      </c>
      <c r="D71" s="22">
        <v>0</v>
      </c>
      <c r="E71" s="21">
        <v>0</v>
      </c>
      <c r="F71" s="21">
        <v>0</v>
      </c>
      <c r="G71" s="21">
        <v>0</v>
      </c>
      <c r="H71" s="21">
        <v>0</v>
      </c>
      <c r="I71" s="21">
        <v>0</v>
      </c>
      <c r="J71" s="21">
        <v>0</v>
      </c>
      <c r="K71" s="21">
        <v>0</v>
      </c>
      <c r="L71" s="21">
        <v>0</v>
      </c>
      <c r="M71" s="21">
        <v>0</v>
      </c>
      <c r="N71" s="21">
        <v>0</v>
      </c>
      <c r="O71" s="21">
        <v>0</v>
      </c>
      <c r="P71" s="21">
        <v>0</v>
      </c>
      <c r="Q71" s="21">
        <v>0</v>
      </c>
      <c r="R71" s="21">
        <v>0</v>
      </c>
      <c r="S71" s="21">
        <v>0</v>
      </c>
      <c r="T71" s="21">
        <v>0</v>
      </c>
      <c r="U71" s="21">
        <v>0</v>
      </c>
      <c r="V71" s="21">
        <v>0</v>
      </c>
      <c r="W71" s="21">
        <v>0</v>
      </c>
      <c r="X71" s="21">
        <v>0</v>
      </c>
      <c r="Y71" s="21">
        <v>0</v>
      </c>
      <c r="Z71" s="21">
        <v>0</v>
      </c>
      <c r="AA71" s="21">
        <v>0</v>
      </c>
      <c r="AB71" s="21">
        <v>0</v>
      </c>
      <c r="AC71" s="21">
        <v>0</v>
      </c>
      <c r="AD71" s="21">
        <v>0</v>
      </c>
      <c r="AE71" s="21">
        <v>0</v>
      </c>
      <c r="AF71" s="21">
        <v>0</v>
      </c>
      <c r="AG71" s="21">
        <v>0</v>
      </c>
      <c r="AH71" s="21">
        <v>0</v>
      </c>
      <c r="AI71" s="21">
        <v>0</v>
      </c>
      <c r="AJ71" s="21">
        <v>0</v>
      </c>
      <c r="AK71" s="21">
        <v>0</v>
      </c>
      <c r="AL71" s="21">
        <v>0</v>
      </c>
      <c r="AM71" s="21">
        <v>0</v>
      </c>
      <c r="AN71" s="21">
        <v>0</v>
      </c>
      <c r="AO71" s="21">
        <v>0</v>
      </c>
      <c r="AP71" s="21">
        <v>0</v>
      </c>
      <c r="AQ71" s="21">
        <v>0</v>
      </c>
      <c r="AR71" s="21">
        <v>0</v>
      </c>
      <c r="AS71" s="21">
        <v>0</v>
      </c>
      <c r="AT71" s="21">
        <v>0</v>
      </c>
      <c r="AU71" s="21">
        <v>0</v>
      </c>
      <c r="AV71" s="21">
        <v>0</v>
      </c>
      <c r="AW71" s="21">
        <v>0</v>
      </c>
      <c r="AX71" s="21">
        <v>0</v>
      </c>
      <c r="AY71" s="21">
        <v>0</v>
      </c>
      <c r="AZ71" s="21">
        <v>0</v>
      </c>
      <c r="BA71" s="21">
        <v>0</v>
      </c>
      <c r="BB71" s="21">
        <v>0</v>
      </c>
      <c r="BC71" s="21">
        <v>0</v>
      </c>
      <c r="BD71" s="21">
        <v>999.82</v>
      </c>
      <c r="BE71" s="21">
        <v>0</v>
      </c>
      <c r="BF71" s="21">
        <v>0</v>
      </c>
      <c r="BG71" s="21">
        <v>0</v>
      </c>
      <c r="BH71" s="21">
        <v>0</v>
      </c>
      <c r="BI71" s="21">
        <v>0</v>
      </c>
      <c r="BJ71" s="21">
        <v>0</v>
      </c>
      <c r="BK71" s="21">
        <v>0</v>
      </c>
      <c r="BL71" s="21">
        <v>0</v>
      </c>
      <c r="BM71" s="21">
        <v>0</v>
      </c>
      <c r="BN71" s="21">
        <v>0</v>
      </c>
      <c r="BO71" s="21">
        <v>0</v>
      </c>
      <c r="BP71" s="21">
        <v>0</v>
      </c>
      <c r="BQ71" s="21">
        <v>0</v>
      </c>
      <c r="BR71" s="21">
        <v>0</v>
      </c>
      <c r="BS71" s="21">
        <v>0</v>
      </c>
      <c r="BT71" s="21">
        <v>0</v>
      </c>
      <c r="BU71" s="21">
        <v>0</v>
      </c>
      <c r="BV71" s="21">
        <v>0</v>
      </c>
      <c r="BW71" s="21">
        <v>0</v>
      </c>
      <c r="BX71" s="21">
        <v>0</v>
      </c>
      <c r="BY71" s="21">
        <v>0</v>
      </c>
      <c r="BZ71" s="21">
        <v>0</v>
      </c>
      <c r="CA71" s="21">
        <v>0</v>
      </c>
      <c r="CB71" s="21">
        <v>0</v>
      </c>
      <c r="CC71" s="21">
        <v>0</v>
      </c>
      <c r="CD71" s="21">
        <v>0</v>
      </c>
      <c r="CE71" s="21">
        <v>0</v>
      </c>
      <c r="CF71" s="21">
        <v>0</v>
      </c>
      <c r="CG71" s="21">
        <v>0</v>
      </c>
      <c r="CH71" s="21">
        <v>0</v>
      </c>
      <c r="CI71" s="22">
        <v>0</v>
      </c>
      <c r="CJ71" s="21">
        <v>0</v>
      </c>
      <c r="CK71" s="21">
        <v>0</v>
      </c>
      <c r="CL71" s="22">
        <v>0</v>
      </c>
      <c r="CM71" s="21">
        <v>0</v>
      </c>
      <c r="CN71" s="21">
        <v>0</v>
      </c>
      <c r="CO71" s="22">
        <v>0</v>
      </c>
      <c r="CP71" s="21">
        <v>0</v>
      </c>
      <c r="CQ71" s="21">
        <v>0</v>
      </c>
      <c r="CR71" s="21">
        <v>0</v>
      </c>
      <c r="CS71" s="21">
        <v>0</v>
      </c>
      <c r="CT71" s="21">
        <v>0</v>
      </c>
      <c r="CU71" s="21">
        <v>0</v>
      </c>
      <c r="CV71" s="21">
        <v>0</v>
      </c>
      <c r="CW71" s="21">
        <v>0</v>
      </c>
      <c r="CX71" s="21">
        <v>52341.82</v>
      </c>
      <c r="CY71" s="21">
        <v>0</v>
      </c>
      <c r="CZ71" s="21">
        <v>182683.13836700001</v>
      </c>
      <c r="DA71" s="21">
        <v>0</v>
      </c>
      <c r="DB71" s="21">
        <v>0</v>
      </c>
      <c r="DC71" s="21">
        <v>0</v>
      </c>
      <c r="DD71" s="21">
        <v>0</v>
      </c>
      <c r="DE71" s="21">
        <v>0</v>
      </c>
      <c r="DF71" s="21">
        <v>0</v>
      </c>
      <c r="DG71" s="21">
        <v>0</v>
      </c>
      <c r="DH71" s="21">
        <v>0</v>
      </c>
      <c r="DI71" s="21">
        <v>0</v>
      </c>
      <c r="DJ71" s="21">
        <v>0</v>
      </c>
      <c r="DK71" s="21">
        <v>0</v>
      </c>
      <c r="DL71" s="21">
        <v>0</v>
      </c>
      <c r="DM71" s="21">
        <v>0</v>
      </c>
      <c r="DN71" s="21">
        <v>0</v>
      </c>
      <c r="DO71" s="21">
        <v>0</v>
      </c>
      <c r="DP71" s="21">
        <v>0</v>
      </c>
      <c r="DQ71" s="21">
        <v>0</v>
      </c>
      <c r="DR71" s="21">
        <v>0</v>
      </c>
      <c r="DS71" s="21">
        <v>0</v>
      </c>
      <c r="DT71" s="21">
        <v>0</v>
      </c>
      <c r="DU71" s="21">
        <v>0</v>
      </c>
      <c r="DV71" s="21">
        <v>236024.77836699999</v>
      </c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  <c r="GB71" s="16"/>
      <c r="GC71" s="16"/>
      <c r="GD71" s="16"/>
      <c r="GE71" s="16"/>
      <c r="GF71" s="16"/>
      <c r="GG71" s="16"/>
      <c r="GH71" s="16"/>
      <c r="GI71" s="16"/>
      <c r="GJ71" s="16"/>
      <c r="GK71" s="16"/>
      <c r="GL71" s="16"/>
      <c r="GM71" s="16"/>
      <c r="GN71" s="16"/>
      <c r="GO71" s="16"/>
      <c r="GP71" s="16"/>
      <c r="GQ71" s="16"/>
      <c r="GR71" s="16"/>
      <c r="GS71" s="16"/>
      <c r="GT71" s="16"/>
      <c r="GU71" s="16"/>
      <c r="GV71" s="16"/>
      <c r="GW71" s="16"/>
      <c r="GX71" s="16"/>
      <c r="GY71" s="16"/>
      <c r="GZ71" s="16"/>
      <c r="HA71" s="16"/>
      <c r="HB71" s="16"/>
      <c r="HC71" s="16"/>
      <c r="HD71" s="16"/>
      <c r="HE71" s="16"/>
      <c r="HF71" s="16"/>
      <c r="HG71" s="16"/>
      <c r="HH71" s="16"/>
      <c r="HI71" s="16"/>
      <c r="HJ71" s="16"/>
      <c r="HK71" s="16"/>
      <c r="HL71" s="16"/>
      <c r="HM71" s="16"/>
      <c r="HN71" s="16"/>
      <c r="HO71" s="16"/>
      <c r="HP71" s="16"/>
      <c r="HQ71" s="16"/>
      <c r="HR71" s="16"/>
      <c r="HS71" s="16"/>
      <c r="HT71" s="16"/>
      <c r="HU71" s="16"/>
      <c r="HV71" s="16"/>
      <c r="HW71" s="16"/>
      <c r="HX71" s="16"/>
      <c r="HY71" s="16"/>
      <c r="HZ71" s="16"/>
      <c r="IA71" s="16"/>
    </row>
    <row r="72" spans="1:235" ht="12.75" customHeight="1" x14ac:dyDescent="0.2">
      <c r="A72" s="67" t="s">
        <v>211</v>
      </c>
      <c r="B72" s="20">
        <v>3012</v>
      </c>
      <c r="C72" s="68" t="s">
        <v>198</v>
      </c>
      <c r="D72" s="22">
        <v>0</v>
      </c>
      <c r="E72" s="21">
        <v>0</v>
      </c>
      <c r="F72" s="21">
        <v>0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1">
        <v>0</v>
      </c>
      <c r="P72" s="21">
        <v>0</v>
      </c>
      <c r="Q72" s="21">
        <v>0</v>
      </c>
      <c r="R72" s="21">
        <v>0</v>
      </c>
      <c r="S72" s="21">
        <v>0</v>
      </c>
      <c r="T72" s="21">
        <v>0</v>
      </c>
      <c r="U72" s="21">
        <v>0</v>
      </c>
      <c r="V72" s="21">
        <v>0</v>
      </c>
      <c r="W72" s="21">
        <v>0</v>
      </c>
      <c r="X72" s="21">
        <v>0</v>
      </c>
      <c r="Y72" s="21">
        <v>0</v>
      </c>
      <c r="Z72" s="21">
        <v>0</v>
      </c>
      <c r="AA72" s="21">
        <v>0</v>
      </c>
      <c r="AB72" s="21">
        <v>0</v>
      </c>
      <c r="AC72" s="21">
        <v>0</v>
      </c>
      <c r="AD72" s="21">
        <v>0</v>
      </c>
      <c r="AE72" s="21">
        <v>0</v>
      </c>
      <c r="AF72" s="21">
        <v>0</v>
      </c>
      <c r="AG72" s="21">
        <v>0</v>
      </c>
      <c r="AH72" s="21">
        <v>0</v>
      </c>
      <c r="AI72" s="21">
        <v>0</v>
      </c>
      <c r="AJ72" s="21">
        <v>0</v>
      </c>
      <c r="AK72" s="21">
        <v>0</v>
      </c>
      <c r="AL72" s="21">
        <v>0</v>
      </c>
      <c r="AM72" s="21">
        <v>0</v>
      </c>
      <c r="AN72" s="21">
        <v>0</v>
      </c>
      <c r="AO72" s="21">
        <v>0</v>
      </c>
      <c r="AP72" s="21">
        <v>0</v>
      </c>
      <c r="AQ72" s="21">
        <v>0</v>
      </c>
      <c r="AR72" s="21">
        <v>0</v>
      </c>
      <c r="AS72" s="21">
        <v>0</v>
      </c>
      <c r="AT72" s="21">
        <v>0</v>
      </c>
      <c r="AU72" s="21">
        <v>0</v>
      </c>
      <c r="AV72" s="21">
        <v>0</v>
      </c>
      <c r="AW72" s="21">
        <v>0</v>
      </c>
      <c r="AX72" s="21">
        <v>0</v>
      </c>
      <c r="AY72" s="21">
        <v>0</v>
      </c>
      <c r="AZ72" s="21">
        <v>0</v>
      </c>
      <c r="BA72" s="21">
        <v>0</v>
      </c>
      <c r="BB72" s="21">
        <v>0</v>
      </c>
      <c r="BC72" s="21">
        <v>0</v>
      </c>
      <c r="BD72" s="21">
        <v>0</v>
      </c>
      <c r="BE72" s="21">
        <v>0</v>
      </c>
      <c r="BF72" s="21">
        <v>0</v>
      </c>
      <c r="BG72" s="21">
        <v>0</v>
      </c>
      <c r="BH72" s="21">
        <v>0</v>
      </c>
      <c r="BI72" s="21">
        <v>0</v>
      </c>
      <c r="BJ72" s="21">
        <v>0</v>
      </c>
      <c r="BK72" s="21">
        <v>0</v>
      </c>
      <c r="BL72" s="21">
        <v>0</v>
      </c>
      <c r="BM72" s="21">
        <v>0</v>
      </c>
      <c r="BN72" s="21">
        <v>0</v>
      </c>
      <c r="BO72" s="21">
        <v>0</v>
      </c>
      <c r="BP72" s="21">
        <v>0</v>
      </c>
      <c r="BQ72" s="21">
        <v>0</v>
      </c>
      <c r="BR72" s="21">
        <v>0</v>
      </c>
      <c r="BS72" s="21">
        <v>0</v>
      </c>
      <c r="BT72" s="21">
        <v>0</v>
      </c>
      <c r="BU72" s="21">
        <v>0</v>
      </c>
      <c r="BV72" s="21">
        <v>0</v>
      </c>
      <c r="BW72" s="21">
        <v>0</v>
      </c>
      <c r="BX72" s="21">
        <v>0</v>
      </c>
      <c r="BY72" s="21">
        <v>0</v>
      </c>
      <c r="BZ72" s="21">
        <v>0</v>
      </c>
      <c r="CA72" s="21">
        <v>0</v>
      </c>
      <c r="CB72" s="21">
        <v>0</v>
      </c>
      <c r="CC72" s="21">
        <v>0</v>
      </c>
      <c r="CD72" s="21">
        <v>0</v>
      </c>
      <c r="CE72" s="21">
        <v>0</v>
      </c>
      <c r="CF72" s="21">
        <v>0</v>
      </c>
      <c r="CG72" s="21">
        <v>0</v>
      </c>
      <c r="CH72" s="21">
        <v>0</v>
      </c>
      <c r="CI72" s="22">
        <v>3832741.1199999987</v>
      </c>
      <c r="CJ72" s="21">
        <v>0</v>
      </c>
      <c r="CK72" s="21">
        <v>0</v>
      </c>
      <c r="CL72" s="22">
        <v>3832741.1199999987</v>
      </c>
      <c r="CM72" s="21">
        <v>42783.479999999996</v>
      </c>
      <c r="CN72" s="21">
        <v>3789957.6399999987</v>
      </c>
      <c r="CO72" s="22">
        <v>0</v>
      </c>
      <c r="CP72" s="21">
        <v>0</v>
      </c>
      <c r="CQ72" s="21">
        <v>0</v>
      </c>
      <c r="CR72" s="21">
        <v>0</v>
      </c>
      <c r="CS72" s="21">
        <v>0</v>
      </c>
      <c r="CT72" s="21">
        <v>0</v>
      </c>
      <c r="CU72" s="21">
        <v>0</v>
      </c>
      <c r="CV72" s="21">
        <v>0</v>
      </c>
      <c r="CW72" s="21">
        <v>0</v>
      </c>
      <c r="CX72" s="21">
        <v>9549452.9199999981</v>
      </c>
      <c r="CY72" s="21">
        <v>3427988.2499999991</v>
      </c>
      <c r="CZ72" s="21">
        <v>37562113.159999996</v>
      </c>
      <c r="DA72" s="21">
        <v>0</v>
      </c>
      <c r="DB72" s="21">
        <v>0</v>
      </c>
      <c r="DC72" s="21">
        <v>0</v>
      </c>
      <c r="DD72" s="21">
        <v>0</v>
      </c>
      <c r="DE72" s="21">
        <v>0</v>
      </c>
      <c r="DF72" s="21">
        <v>0</v>
      </c>
      <c r="DG72" s="21">
        <v>0</v>
      </c>
      <c r="DH72" s="21">
        <v>0</v>
      </c>
      <c r="DI72" s="21">
        <v>0</v>
      </c>
      <c r="DJ72" s="21">
        <v>0</v>
      </c>
      <c r="DK72" s="21">
        <v>0</v>
      </c>
      <c r="DL72" s="21">
        <v>0</v>
      </c>
      <c r="DM72" s="21">
        <v>0</v>
      </c>
      <c r="DN72" s="21">
        <v>0</v>
      </c>
      <c r="DO72" s="21">
        <v>0</v>
      </c>
      <c r="DP72" s="21">
        <v>0</v>
      </c>
      <c r="DQ72" s="21">
        <v>0</v>
      </c>
      <c r="DR72" s="21">
        <v>0</v>
      </c>
      <c r="DS72" s="21">
        <v>0</v>
      </c>
      <c r="DT72" s="21">
        <v>0</v>
      </c>
      <c r="DU72" s="21">
        <v>0</v>
      </c>
      <c r="DV72" s="21">
        <v>54372295.449999996</v>
      </c>
      <c r="DW72" s="16"/>
      <c r="DX72" s="16"/>
      <c r="DY72" s="16"/>
      <c r="DZ72" s="16"/>
      <c r="EA72" s="16"/>
      <c r="EB72" s="16"/>
      <c r="EC72" s="16"/>
      <c r="ED72" s="16"/>
      <c r="EE72" s="16"/>
      <c r="EF72" s="16"/>
      <c r="EG72" s="16"/>
      <c r="EH72" s="16"/>
      <c r="EI72" s="16"/>
      <c r="EJ72" s="16"/>
      <c r="EK72" s="16"/>
      <c r="EL72" s="16"/>
      <c r="EM72" s="16"/>
      <c r="EN72" s="16"/>
      <c r="EO72" s="16"/>
      <c r="EP72" s="16"/>
      <c r="EQ72" s="16"/>
      <c r="ER72" s="16"/>
      <c r="ES72" s="16"/>
      <c r="ET72" s="16"/>
      <c r="EU72" s="16"/>
      <c r="EV72" s="16"/>
      <c r="EW72" s="16"/>
      <c r="EX72" s="16"/>
      <c r="EY72" s="16"/>
      <c r="EZ72" s="16"/>
      <c r="FA72" s="16"/>
      <c r="FB72" s="16"/>
      <c r="FC72" s="16"/>
      <c r="FD72" s="16"/>
      <c r="FE72" s="16"/>
      <c r="FF72" s="16"/>
      <c r="FG72" s="16"/>
      <c r="FH72" s="16"/>
      <c r="FI72" s="16"/>
      <c r="FJ72" s="16"/>
      <c r="FK72" s="16"/>
      <c r="FL72" s="16"/>
      <c r="FM72" s="16"/>
      <c r="FN72" s="16"/>
      <c r="FO72" s="16"/>
      <c r="FP72" s="16"/>
      <c r="FQ72" s="16"/>
      <c r="FR72" s="16"/>
      <c r="FS72" s="16"/>
      <c r="FT72" s="16"/>
      <c r="FU72" s="16"/>
      <c r="FV72" s="16"/>
      <c r="FW72" s="16"/>
      <c r="FX72" s="16"/>
      <c r="FY72" s="16"/>
      <c r="FZ72" s="16"/>
      <c r="GA72" s="16"/>
      <c r="GB72" s="16"/>
      <c r="GC72" s="16"/>
      <c r="GD72" s="16"/>
      <c r="GE72" s="16"/>
      <c r="GF72" s="16"/>
      <c r="GG72" s="16"/>
      <c r="GH72" s="16"/>
      <c r="GI72" s="16"/>
      <c r="GJ72" s="16"/>
      <c r="GK72" s="16"/>
      <c r="GL72" s="16"/>
      <c r="GM72" s="16"/>
      <c r="GN72" s="16"/>
      <c r="GO72" s="16"/>
      <c r="GP72" s="16"/>
      <c r="GQ72" s="16"/>
      <c r="GR72" s="16"/>
      <c r="GS72" s="16"/>
      <c r="GT72" s="16"/>
      <c r="GU72" s="16"/>
      <c r="GV72" s="16"/>
      <c r="GW72" s="16"/>
      <c r="GX72" s="16"/>
      <c r="GY72" s="16"/>
      <c r="GZ72" s="16"/>
      <c r="HA72" s="16"/>
      <c r="HB72" s="16"/>
      <c r="HC72" s="16"/>
      <c r="HD72" s="16"/>
      <c r="HE72" s="16"/>
      <c r="HF72" s="16"/>
      <c r="HG72" s="16"/>
      <c r="HH72" s="16"/>
      <c r="HI72" s="16"/>
      <c r="HJ72" s="16"/>
      <c r="HK72" s="16"/>
      <c r="HL72" s="16"/>
      <c r="HM72" s="16"/>
      <c r="HN72" s="16"/>
      <c r="HO72" s="16"/>
      <c r="HP72" s="16"/>
      <c r="HQ72" s="16"/>
      <c r="HR72" s="16"/>
      <c r="HS72" s="16"/>
      <c r="HT72" s="16"/>
      <c r="HU72" s="16"/>
      <c r="HV72" s="16"/>
      <c r="HW72" s="16"/>
      <c r="HX72" s="16"/>
      <c r="HY72" s="16"/>
      <c r="HZ72" s="16"/>
      <c r="IA72" s="16"/>
    </row>
    <row r="73" spans="1:235" ht="12.75" customHeight="1" x14ac:dyDescent="0.2">
      <c r="A73" s="67" t="s">
        <v>212</v>
      </c>
      <c r="B73" s="20">
        <v>3015</v>
      </c>
      <c r="C73" s="68" t="s">
        <v>198</v>
      </c>
      <c r="D73" s="22">
        <v>0</v>
      </c>
      <c r="E73" s="21">
        <v>0</v>
      </c>
      <c r="F73" s="21">
        <v>0</v>
      </c>
      <c r="G73" s="21">
        <v>0</v>
      </c>
      <c r="H73" s="21">
        <v>0</v>
      </c>
      <c r="I73" s="21">
        <v>0</v>
      </c>
      <c r="J73" s="21">
        <v>0</v>
      </c>
      <c r="K73" s="21">
        <v>0</v>
      </c>
      <c r="L73" s="21">
        <v>0</v>
      </c>
      <c r="M73" s="21">
        <v>0</v>
      </c>
      <c r="N73" s="21">
        <v>0</v>
      </c>
      <c r="O73" s="21">
        <v>0</v>
      </c>
      <c r="P73" s="21">
        <v>0</v>
      </c>
      <c r="Q73" s="21">
        <v>0</v>
      </c>
      <c r="R73" s="21">
        <v>0</v>
      </c>
      <c r="S73" s="21">
        <v>0</v>
      </c>
      <c r="T73" s="21">
        <v>0</v>
      </c>
      <c r="U73" s="21">
        <v>0</v>
      </c>
      <c r="V73" s="21">
        <v>0</v>
      </c>
      <c r="W73" s="21">
        <v>0</v>
      </c>
      <c r="X73" s="21">
        <v>0</v>
      </c>
      <c r="Y73" s="21">
        <v>0</v>
      </c>
      <c r="Z73" s="21">
        <v>0</v>
      </c>
      <c r="AA73" s="21">
        <v>0</v>
      </c>
      <c r="AB73" s="21">
        <v>0</v>
      </c>
      <c r="AC73" s="21">
        <v>0</v>
      </c>
      <c r="AD73" s="21">
        <v>0</v>
      </c>
      <c r="AE73" s="21">
        <v>0</v>
      </c>
      <c r="AF73" s="21">
        <v>0</v>
      </c>
      <c r="AG73" s="21">
        <v>0</v>
      </c>
      <c r="AH73" s="21">
        <v>0</v>
      </c>
      <c r="AI73" s="21">
        <v>0</v>
      </c>
      <c r="AJ73" s="21">
        <v>0</v>
      </c>
      <c r="AK73" s="21">
        <v>0</v>
      </c>
      <c r="AL73" s="21">
        <v>0</v>
      </c>
      <c r="AM73" s="21">
        <v>0</v>
      </c>
      <c r="AN73" s="21">
        <v>0</v>
      </c>
      <c r="AO73" s="21">
        <v>0</v>
      </c>
      <c r="AP73" s="21">
        <v>0</v>
      </c>
      <c r="AQ73" s="21">
        <v>0</v>
      </c>
      <c r="AR73" s="21">
        <v>0</v>
      </c>
      <c r="AS73" s="21">
        <v>0</v>
      </c>
      <c r="AT73" s="21">
        <v>0</v>
      </c>
      <c r="AU73" s="21">
        <v>0</v>
      </c>
      <c r="AV73" s="21">
        <v>0</v>
      </c>
      <c r="AW73" s="21">
        <v>0</v>
      </c>
      <c r="AX73" s="21">
        <v>0</v>
      </c>
      <c r="AY73" s="21">
        <v>0</v>
      </c>
      <c r="AZ73" s="21">
        <v>0</v>
      </c>
      <c r="BA73" s="21">
        <v>0</v>
      </c>
      <c r="BB73" s="21">
        <v>0</v>
      </c>
      <c r="BC73" s="21">
        <v>0</v>
      </c>
      <c r="BD73" s="21">
        <v>0</v>
      </c>
      <c r="BE73" s="21">
        <v>0</v>
      </c>
      <c r="BF73" s="21">
        <v>0</v>
      </c>
      <c r="BG73" s="21">
        <v>0</v>
      </c>
      <c r="BH73" s="21">
        <v>0</v>
      </c>
      <c r="BI73" s="21">
        <v>0</v>
      </c>
      <c r="BJ73" s="21">
        <v>0</v>
      </c>
      <c r="BK73" s="21">
        <v>0</v>
      </c>
      <c r="BL73" s="21">
        <v>0</v>
      </c>
      <c r="BM73" s="21">
        <v>0</v>
      </c>
      <c r="BN73" s="21">
        <v>0</v>
      </c>
      <c r="BO73" s="21">
        <v>0</v>
      </c>
      <c r="BP73" s="21">
        <v>0</v>
      </c>
      <c r="BQ73" s="21">
        <v>0</v>
      </c>
      <c r="BR73" s="21">
        <v>0</v>
      </c>
      <c r="BS73" s="21">
        <v>0</v>
      </c>
      <c r="BT73" s="21">
        <v>0</v>
      </c>
      <c r="BU73" s="21">
        <v>0</v>
      </c>
      <c r="BV73" s="21">
        <v>0</v>
      </c>
      <c r="BW73" s="21">
        <v>0</v>
      </c>
      <c r="BX73" s="21">
        <v>0</v>
      </c>
      <c r="BY73" s="21">
        <v>0</v>
      </c>
      <c r="BZ73" s="21">
        <v>0</v>
      </c>
      <c r="CA73" s="21">
        <v>0</v>
      </c>
      <c r="CB73" s="21">
        <v>0</v>
      </c>
      <c r="CC73" s="21">
        <v>0</v>
      </c>
      <c r="CD73" s="21">
        <v>0</v>
      </c>
      <c r="CE73" s="21">
        <v>0</v>
      </c>
      <c r="CF73" s="21">
        <v>0</v>
      </c>
      <c r="CG73" s="21">
        <v>0</v>
      </c>
      <c r="CH73" s="21">
        <v>0</v>
      </c>
      <c r="CI73" s="22">
        <v>0</v>
      </c>
      <c r="CJ73" s="21">
        <v>0</v>
      </c>
      <c r="CK73" s="21">
        <v>0</v>
      </c>
      <c r="CL73" s="22">
        <v>0</v>
      </c>
      <c r="CM73" s="21">
        <v>0</v>
      </c>
      <c r="CN73" s="21">
        <v>0</v>
      </c>
      <c r="CO73" s="22">
        <v>0</v>
      </c>
      <c r="CP73" s="21">
        <v>0</v>
      </c>
      <c r="CQ73" s="21">
        <v>0</v>
      </c>
      <c r="CR73" s="21">
        <v>0</v>
      </c>
      <c r="CS73" s="21">
        <v>0</v>
      </c>
      <c r="CT73" s="21">
        <v>0</v>
      </c>
      <c r="CU73" s="21">
        <v>0</v>
      </c>
      <c r="CV73" s="21">
        <v>0</v>
      </c>
      <c r="CW73" s="21">
        <v>0</v>
      </c>
      <c r="CX73" s="21">
        <v>0</v>
      </c>
      <c r="CY73" s="21">
        <v>0</v>
      </c>
      <c r="CZ73" s="21">
        <v>0</v>
      </c>
      <c r="DA73" s="21">
        <v>0</v>
      </c>
      <c r="DB73" s="21">
        <v>0</v>
      </c>
      <c r="DC73" s="21">
        <v>0</v>
      </c>
      <c r="DD73" s="21">
        <v>0</v>
      </c>
      <c r="DE73" s="21">
        <v>0</v>
      </c>
      <c r="DF73" s="21">
        <v>0</v>
      </c>
      <c r="DG73" s="21">
        <v>0</v>
      </c>
      <c r="DH73" s="21">
        <v>0</v>
      </c>
      <c r="DI73" s="21">
        <v>0</v>
      </c>
      <c r="DJ73" s="21">
        <v>0</v>
      </c>
      <c r="DK73" s="21">
        <v>0</v>
      </c>
      <c r="DL73" s="21">
        <v>0</v>
      </c>
      <c r="DM73" s="21">
        <v>0</v>
      </c>
      <c r="DN73" s="21">
        <v>0</v>
      </c>
      <c r="DO73" s="21">
        <v>0</v>
      </c>
      <c r="DP73" s="21">
        <v>0</v>
      </c>
      <c r="DQ73" s="21">
        <v>0</v>
      </c>
      <c r="DR73" s="21">
        <v>0</v>
      </c>
      <c r="DS73" s="21">
        <v>0</v>
      </c>
      <c r="DT73" s="21">
        <v>0</v>
      </c>
      <c r="DU73" s="21">
        <v>0</v>
      </c>
      <c r="DV73" s="21">
        <v>0</v>
      </c>
      <c r="DW73" s="16"/>
      <c r="DX73" s="16"/>
      <c r="DY73" s="16"/>
      <c r="DZ73" s="16"/>
      <c r="EA73" s="16"/>
      <c r="EB73" s="16"/>
      <c r="EC73" s="16"/>
      <c r="ED73" s="16"/>
      <c r="EE73" s="16"/>
      <c r="EF73" s="16"/>
      <c r="EG73" s="16"/>
      <c r="EH73" s="16"/>
      <c r="EI73" s="16"/>
      <c r="EJ73" s="16"/>
      <c r="EK73" s="16"/>
      <c r="EL73" s="16"/>
      <c r="EM73" s="16"/>
      <c r="EN73" s="16"/>
      <c r="EO73" s="16"/>
      <c r="EP73" s="16"/>
      <c r="EQ73" s="16"/>
      <c r="ER73" s="16"/>
      <c r="ES73" s="16"/>
      <c r="ET73" s="16"/>
      <c r="EU73" s="16"/>
      <c r="EV73" s="16"/>
      <c r="EW73" s="16"/>
      <c r="EX73" s="16"/>
      <c r="EY73" s="16"/>
      <c r="EZ73" s="16"/>
      <c r="FA73" s="16"/>
      <c r="FB73" s="16"/>
      <c r="FC73" s="16"/>
      <c r="FD73" s="16"/>
      <c r="FE73" s="16"/>
      <c r="FF73" s="16"/>
      <c r="FG73" s="16"/>
      <c r="FH73" s="16"/>
      <c r="FI73" s="16"/>
      <c r="FJ73" s="16"/>
      <c r="FK73" s="16"/>
      <c r="FL73" s="16"/>
      <c r="FM73" s="16"/>
      <c r="FN73" s="16"/>
      <c r="FO73" s="16"/>
      <c r="FP73" s="16"/>
      <c r="FQ73" s="16"/>
      <c r="FR73" s="16"/>
      <c r="FS73" s="16"/>
      <c r="FT73" s="16"/>
      <c r="FU73" s="16"/>
      <c r="FV73" s="16"/>
      <c r="FW73" s="16"/>
      <c r="FX73" s="16"/>
      <c r="FY73" s="16"/>
      <c r="FZ73" s="16"/>
      <c r="GA73" s="16"/>
      <c r="GB73" s="16"/>
      <c r="GC73" s="16"/>
      <c r="GD73" s="16"/>
      <c r="GE73" s="16"/>
      <c r="GF73" s="16"/>
      <c r="GG73" s="16"/>
      <c r="GH73" s="16"/>
      <c r="GI73" s="16"/>
      <c r="GJ73" s="16"/>
      <c r="GK73" s="16"/>
      <c r="GL73" s="16"/>
      <c r="GM73" s="16"/>
      <c r="GN73" s="16"/>
      <c r="GO73" s="16"/>
      <c r="GP73" s="16"/>
      <c r="GQ73" s="16"/>
      <c r="GR73" s="16"/>
      <c r="GS73" s="16"/>
      <c r="GT73" s="16"/>
      <c r="GU73" s="16"/>
      <c r="GV73" s="16"/>
      <c r="GW73" s="16"/>
      <c r="GX73" s="16"/>
      <c r="GY73" s="16"/>
      <c r="GZ73" s="16"/>
      <c r="HA73" s="16"/>
      <c r="HB73" s="16"/>
      <c r="HC73" s="16"/>
      <c r="HD73" s="16"/>
      <c r="HE73" s="16"/>
      <c r="HF73" s="16"/>
      <c r="HG73" s="16"/>
      <c r="HH73" s="16"/>
      <c r="HI73" s="16"/>
      <c r="HJ73" s="16"/>
      <c r="HK73" s="16"/>
      <c r="HL73" s="16"/>
      <c r="HM73" s="16"/>
      <c r="HN73" s="16"/>
      <c r="HO73" s="16"/>
      <c r="HP73" s="16"/>
      <c r="HQ73" s="16"/>
      <c r="HR73" s="16"/>
      <c r="HS73" s="16"/>
      <c r="HT73" s="16"/>
      <c r="HU73" s="16"/>
      <c r="HV73" s="16"/>
      <c r="HW73" s="16"/>
      <c r="HX73" s="16"/>
      <c r="HY73" s="16"/>
      <c r="HZ73" s="16"/>
      <c r="IA73" s="16"/>
    </row>
    <row r="74" spans="1:235" ht="12.75" customHeight="1" x14ac:dyDescent="0.2">
      <c r="A74" s="67" t="s">
        <v>213</v>
      </c>
      <c r="B74" s="20">
        <v>3016</v>
      </c>
      <c r="C74" s="68" t="s">
        <v>198</v>
      </c>
      <c r="D74" s="22">
        <v>0</v>
      </c>
      <c r="E74" s="21">
        <v>0</v>
      </c>
      <c r="F74" s="21">
        <v>0</v>
      </c>
      <c r="G74" s="21">
        <v>0</v>
      </c>
      <c r="H74" s="21">
        <v>0</v>
      </c>
      <c r="I74" s="21">
        <v>0</v>
      </c>
      <c r="J74" s="21">
        <v>0</v>
      </c>
      <c r="K74" s="21">
        <v>0</v>
      </c>
      <c r="L74" s="21">
        <v>0</v>
      </c>
      <c r="M74" s="21">
        <v>0</v>
      </c>
      <c r="N74" s="21">
        <v>0</v>
      </c>
      <c r="O74" s="21">
        <v>0</v>
      </c>
      <c r="P74" s="21">
        <v>0</v>
      </c>
      <c r="Q74" s="21">
        <v>0</v>
      </c>
      <c r="R74" s="21">
        <v>0</v>
      </c>
      <c r="S74" s="21">
        <v>0</v>
      </c>
      <c r="T74" s="21">
        <v>0</v>
      </c>
      <c r="U74" s="21">
        <v>0</v>
      </c>
      <c r="V74" s="21">
        <v>0</v>
      </c>
      <c r="W74" s="21">
        <v>0</v>
      </c>
      <c r="X74" s="21">
        <v>0</v>
      </c>
      <c r="Y74" s="21">
        <v>0</v>
      </c>
      <c r="Z74" s="21">
        <v>0</v>
      </c>
      <c r="AA74" s="21">
        <v>0</v>
      </c>
      <c r="AB74" s="21">
        <v>0</v>
      </c>
      <c r="AC74" s="21">
        <v>0</v>
      </c>
      <c r="AD74" s="21">
        <v>0</v>
      </c>
      <c r="AE74" s="21">
        <v>0</v>
      </c>
      <c r="AF74" s="21">
        <v>0</v>
      </c>
      <c r="AG74" s="21">
        <v>0</v>
      </c>
      <c r="AH74" s="21">
        <v>0</v>
      </c>
      <c r="AI74" s="21">
        <v>0</v>
      </c>
      <c r="AJ74" s="21">
        <v>0</v>
      </c>
      <c r="AK74" s="21">
        <v>0</v>
      </c>
      <c r="AL74" s="21">
        <v>0</v>
      </c>
      <c r="AM74" s="21">
        <v>0</v>
      </c>
      <c r="AN74" s="21">
        <v>0</v>
      </c>
      <c r="AO74" s="21">
        <v>0</v>
      </c>
      <c r="AP74" s="21">
        <v>0</v>
      </c>
      <c r="AQ74" s="21">
        <v>0</v>
      </c>
      <c r="AR74" s="21">
        <v>0</v>
      </c>
      <c r="AS74" s="21">
        <v>0</v>
      </c>
      <c r="AT74" s="21">
        <v>0</v>
      </c>
      <c r="AU74" s="21">
        <v>0</v>
      </c>
      <c r="AV74" s="21">
        <v>0</v>
      </c>
      <c r="AW74" s="21">
        <v>0</v>
      </c>
      <c r="AX74" s="21">
        <v>0</v>
      </c>
      <c r="AY74" s="21">
        <v>0</v>
      </c>
      <c r="AZ74" s="21">
        <v>0</v>
      </c>
      <c r="BA74" s="21">
        <v>0</v>
      </c>
      <c r="BB74" s="21">
        <v>0</v>
      </c>
      <c r="BC74" s="21">
        <v>0</v>
      </c>
      <c r="BD74" s="21">
        <v>686257.77000002831</v>
      </c>
      <c r="BE74" s="21">
        <v>0</v>
      </c>
      <c r="BF74" s="21">
        <v>0</v>
      </c>
      <c r="BG74" s="21">
        <v>0</v>
      </c>
      <c r="BH74" s="21">
        <v>0</v>
      </c>
      <c r="BI74" s="21">
        <v>0</v>
      </c>
      <c r="BJ74" s="21">
        <v>0</v>
      </c>
      <c r="BK74" s="21">
        <v>0</v>
      </c>
      <c r="BL74" s="21">
        <v>0</v>
      </c>
      <c r="BM74" s="21">
        <v>0</v>
      </c>
      <c r="BN74" s="21">
        <v>0</v>
      </c>
      <c r="BO74" s="21">
        <v>0</v>
      </c>
      <c r="BP74" s="21">
        <v>0</v>
      </c>
      <c r="BQ74" s="21">
        <v>0</v>
      </c>
      <c r="BR74" s="21">
        <v>0</v>
      </c>
      <c r="BS74" s="21">
        <v>0</v>
      </c>
      <c r="BT74" s="21">
        <v>0</v>
      </c>
      <c r="BU74" s="21">
        <v>0</v>
      </c>
      <c r="BV74" s="21">
        <v>0</v>
      </c>
      <c r="BW74" s="21">
        <v>0</v>
      </c>
      <c r="BX74" s="21">
        <v>0</v>
      </c>
      <c r="BY74" s="21">
        <v>0</v>
      </c>
      <c r="BZ74" s="21">
        <v>0</v>
      </c>
      <c r="CA74" s="21">
        <v>0</v>
      </c>
      <c r="CB74" s="21">
        <v>0</v>
      </c>
      <c r="CC74" s="21">
        <v>0</v>
      </c>
      <c r="CD74" s="21">
        <v>0</v>
      </c>
      <c r="CE74" s="21">
        <v>0</v>
      </c>
      <c r="CF74" s="21">
        <v>0</v>
      </c>
      <c r="CG74" s="21">
        <v>0</v>
      </c>
      <c r="CH74" s="21">
        <v>0</v>
      </c>
      <c r="CI74" s="22">
        <v>0</v>
      </c>
      <c r="CJ74" s="21">
        <v>0</v>
      </c>
      <c r="CK74" s="21">
        <v>0</v>
      </c>
      <c r="CL74" s="22">
        <v>0</v>
      </c>
      <c r="CM74" s="21">
        <v>0</v>
      </c>
      <c r="CN74" s="21">
        <v>0</v>
      </c>
      <c r="CO74" s="22">
        <v>0</v>
      </c>
      <c r="CP74" s="21">
        <v>0</v>
      </c>
      <c r="CQ74" s="21">
        <v>0</v>
      </c>
      <c r="CR74" s="21">
        <v>0</v>
      </c>
      <c r="CS74" s="21">
        <v>0</v>
      </c>
      <c r="CT74" s="21">
        <v>0</v>
      </c>
      <c r="CU74" s="21">
        <v>0</v>
      </c>
      <c r="CV74" s="21">
        <v>0</v>
      </c>
      <c r="CW74" s="21">
        <v>0</v>
      </c>
      <c r="CX74" s="21">
        <v>225</v>
      </c>
      <c r="CY74" s="21">
        <v>0</v>
      </c>
      <c r="CZ74" s="21">
        <v>0</v>
      </c>
      <c r="DA74" s="21">
        <v>0</v>
      </c>
      <c r="DB74" s="21">
        <v>0</v>
      </c>
      <c r="DC74" s="21">
        <v>0</v>
      </c>
      <c r="DD74" s="21">
        <v>0</v>
      </c>
      <c r="DE74" s="21">
        <v>0</v>
      </c>
      <c r="DF74" s="21">
        <v>0</v>
      </c>
      <c r="DG74" s="21">
        <v>0</v>
      </c>
      <c r="DH74" s="21">
        <v>0</v>
      </c>
      <c r="DI74" s="21">
        <v>0</v>
      </c>
      <c r="DJ74" s="21">
        <v>0</v>
      </c>
      <c r="DK74" s="21">
        <v>0</v>
      </c>
      <c r="DL74" s="21">
        <v>0</v>
      </c>
      <c r="DM74" s="21">
        <v>0</v>
      </c>
      <c r="DN74" s="21">
        <v>0</v>
      </c>
      <c r="DO74" s="21">
        <v>0</v>
      </c>
      <c r="DP74" s="21">
        <v>0</v>
      </c>
      <c r="DQ74" s="21">
        <v>0</v>
      </c>
      <c r="DR74" s="21">
        <v>0</v>
      </c>
      <c r="DS74" s="21">
        <v>0</v>
      </c>
      <c r="DT74" s="21">
        <v>0</v>
      </c>
      <c r="DU74" s="21">
        <v>0</v>
      </c>
      <c r="DV74" s="21">
        <v>686482.77000002831</v>
      </c>
      <c r="DW74" s="16"/>
      <c r="DX74" s="16"/>
      <c r="DY74" s="16"/>
      <c r="DZ74" s="16"/>
      <c r="EA74" s="16"/>
      <c r="EB74" s="16"/>
      <c r="EC74" s="16"/>
      <c r="ED74" s="16"/>
      <c r="EE74" s="16"/>
      <c r="EF74" s="16"/>
      <c r="EG74" s="16"/>
      <c r="EH74" s="16"/>
      <c r="EI74" s="16"/>
      <c r="EJ74" s="16"/>
      <c r="EK74" s="16"/>
      <c r="EL74" s="16"/>
      <c r="EM74" s="16"/>
      <c r="EN74" s="16"/>
      <c r="EO74" s="16"/>
      <c r="EP74" s="16"/>
      <c r="EQ74" s="16"/>
      <c r="ER74" s="16"/>
      <c r="ES74" s="16"/>
      <c r="ET74" s="16"/>
      <c r="EU74" s="16"/>
      <c r="EV74" s="16"/>
      <c r="EW74" s="16"/>
      <c r="EX74" s="16"/>
      <c r="EY74" s="16"/>
      <c r="EZ74" s="16"/>
      <c r="FA74" s="16"/>
      <c r="FB74" s="16"/>
      <c r="FC74" s="16"/>
      <c r="FD74" s="16"/>
      <c r="FE74" s="16"/>
      <c r="FF74" s="16"/>
      <c r="FG74" s="16"/>
      <c r="FH74" s="16"/>
      <c r="FI74" s="16"/>
      <c r="FJ74" s="16"/>
      <c r="FK74" s="16"/>
      <c r="FL74" s="16"/>
      <c r="FM74" s="16"/>
      <c r="FN74" s="16"/>
      <c r="FO74" s="16"/>
      <c r="FP74" s="16"/>
      <c r="FQ74" s="16"/>
      <c r="FR74" s="16"/>
      <c r="FS74" s="16"/>
      <c r="FT74" s="16"/>
      <c r="FU74" s="16"/>
      <c r="FV74" s="16"/>
      <c r="FW74" s="16"/>
      <c r="FX74" s="16"/>
      <c r="FY74" s="16"/>
      <c r="FZ74" s="16"/>
      <c r="GA74" s="16"/>
      <c r="GB74" s="16"/>
      <c r="GC74" s="16"/>
      <c r="GD74" s="16"/>
      <c r="GE74" s="16"/>
      <c r="GF74" s="16"/>
      <c r="GG74" s="16"/>
      <c r="GH74" s="16"/>
      <c r="GI74" s="16"/>
      <c r="GJ74" s="16"/>
      <c r="GK74" s="16"/>
      <c r="GL74" s="16"/>
      <c r="GM74" s="16"/>
      <c r="GN74" s="16"/>
      <c r="GO74" s="16"/>
      <c r="GP74" s="16"/>
      <c r="GQ74" s="16"/>
      <c r="GR74" s="16"/>
      <c r="GS74" s="16"/>
      <c r="GT74" s="16"/>
      <c r="GU74" s="16"/>
      <c r="GV74" s="16"/>
      <c r="GW74" s="16"/>
      <c r="GX74" s="16"/>
      <c r="GY74" s="16"/>
      <c r="GZ74" s="16"/>
      <c r="HA74" s="16"/>
      <c r="HB74" s="16"/>
      <c r="HC74" s="16"/>
      <c r="HD74" s="16"/>
      <c r="HE74" s="16"/>
      <c r="HF74" s="16"/>
      <c r="HG74" s="16"/>
      <c r="HH74" s="16"/>
      <c r="HI74" s="16"/>
      <c r="HJ74" s="16"/>
      <c r="HK74" s="16"/>
      <c r="HL74" s="16"/>
      <c r="HM74" s="16"/>
      <c r="HN74" s="16"/>
      <c r="HO74" s="16"/>
      <c r="HP74" s="16"/>
      <c r="HQ74" s="16"/>
      <c r="HR74" s="16"/>
      <c r="HS74" s="16"/>
      <c r="HT74" s="16"/>
      <c r="HU74" s="16"/>
      <c r="HV74" s="16"/>
      <c r="HW74" s="16"/>
      <c r="HX74" s="16"/>
      <c r="HY74" s="16"/>
      <c r="HZ74" s="16"/>
      <c r="IA74" s="16"/>
    </row>
    <row r="75" spans="1:235" ht="12.75" customHeight="1" x14ac:dyDescent="0.2">
      <c r="A75" s="67" t="s">
        <v>214</v>
      </c>
      <c r="B75" s="20">
        <v>3017</v>
      </c>
      <c r="C75" s="68" t="s">
        <v>198</v>
      </c>
      <c r="D75" s="22">
        <v>0</v>
      </c>
      <c r="E75" s="21">
        <v>0</v>
      </c>
      <c r="F75" s="21">
        <v>0</v>
      </c>
      <c r="G75" s="21">
        <v>0</v>
      </c>
      <c r="H75" s="21">
        <v>0</v>
      </c>
      <c r="I75" s="21">
        <v>0</v>
      </c>
      <c r="J75" s="21">
        <v>0</v>
      </c>
      <c r="K75" s="21">
        <v>0</v>
      </c>
      <c r="L75" s="21">
        <v>0</v>
      </c>
      <c r="M75" s="21">
        <v>0</v>
      </c>
      <c r="N75" s="21">
        <v>0</v>
      </c>
      <c r="O75" s="21">
        <v>0</v>
      </c>
      <c r="P75" s="21">
        <v>0</v>
      </c>
      <c r="Q75" s="21">
        <v>0</v>
      </c>
      <c r="R75" s="21">
        <v>0</v>
      </c>
      <c r="S75" s="21">
        <v>0</v>
      </c>
      <c r="T75" s="21">
        <v>0</v>
      </c>
      <c r="U75" s="21">
        <v>0</v>
      </c>
      <c r="V75" s="21">
        <v>0</v>
      </c>
      <c r="W75" s="21">
        <v>0</v>
      </c>
      <c r="X75" s="21">
        <v>0</v>
      </c>
      <c r="Y75" s="21">
        <v>0</v>
      </c>
      <c r="Z75" s="21">
        <v>0</v>
      </c>
      <c r="AA75" s="21">
        <v>0</v>
      </c>
      <c r="AB75" s="21">
        <v>0</v>
      </c>
      <c r="AC75" s="21">
        <v>0</v>
      </c>
      <c r="AD75" s="21">
        <v>0</v>
      </c>
      <c r="AE75" s="21">
        <v>0</v>
      </c>
      <c r="AF75" s="21">
        <v>0</v>
      </c>
      <c r="AG75" s="21">
        <v>0</v>
      </c>
      <c r="AH75" s="21">
        <v>0</v>
      </c>
      <c r="AI75" s="21">
        <v>0</v>
      </c>
      <c r="AJ75" s="21">
        <v>0</v>
      </c>
      <c r="AK75" s="21">
        <v>0</v>
      </c>
      <c r="AL75" s="21">
        <v>0</v>
      </c>
      <c r="AM75" s="21">
        <v>0</v>
      </c>
      <c r="AN75" s="21">
        <v>0</v>
      </c>
      <c r="AO75" s="21">
        <v>0</v>
      </c>
      <c r="AP75" s="21">
        <v>0</v>
      </c>
      <c r="AQ75" s="21">
        <v>0</v>
      </c>
      <c r="AR75" s="21">
        <v>0</v>
      </c>
      <c r="AS75" s="21">
        <v>0</v>
      </c>
      <c r="AT75" s="21">
        <v>0</v>
      </c>
      <c r="AU75" s="21">
        <v>0</v>
      </c>
      <c r="AV75" s="21">
        <v>0</v>
      </c>
      <c r="AW75" s="21">
        <v>0</v>
      </c>
      <c r="AX75" s="21">
        <v>0</v>
      </c>
      <c r="AY75" s="21">
        <v>0</v>
      </c>
      <c r="AZ75" s="21">
        <v>0</v>
      </c>
      <c r="BA75" s="21">
        <v>0</v>
      </c>
      <c r="BB75" s="21">
        <v>0</v>
      </c>
      <c r="BC75" s="21">
        <v>0</v>
      </c>
      <c r="BD75" s="21">
        <v>78385758.670000196</v>
      </c>
      <c r="BE75" s="21">
        <v>26454820.830000002</v>
      </c>
      <c r="BF75" s="21">
        <v>0</v>
      </c>
      <c r="BG75" s="21">
        <v>0</v>
      </c>
      <c r="BH75" s="21">
        <v>0</v>
      </c>
      <c r="BI75" s="21">
        <v>0</v>
      </c>
      <c r="BJ75" s="21">
        <v>0</v>
      </c>
      <c r="BK75" s="21">
        <v>0</v>
      </c>
      <c r="BL75" s="21">
        <v>0</v>
      </c>
      <c r="BM75" s="21">
        <v>0</v>
      </c>
      <c r="BN75" s="21">
        <v>0</v>
      </c>
      <c r="BO75" s="21">
        <v>0</v>
      </c>
      <c r="BP75" s="21">
        <v>0</v>
      </c>
      <c r="BQ75" s="21">
        <v>0</v>
      </c>
      <c r="BR75" s="21">
        <v>0</v>
      </c>
      <c r="BS75" s="21">
        <v>0</v>
      </c>
      <c r="BT75" s="21">
        <v>0</v>
      </c>
      <c r="BU75" s="21">
        <v>0</v>
      </c>
      <c r="BV75" s="21">
        <v>0</v>
      </c>
      <c r="BW75" s="21">
        <v>0</v>
      </c>
      <c r="BX75" s="21">
        <v>0</v>
      </c>
      <c r="BY75" s="21">
        <v>0</v>
      </c>
      <c r="BZ75" s="21">
        <v>0</v>
      </c>
      <c r="CA75" s="21">
        <v>0</v>
      </c>
      <c r="CB75" s="21">
        <v>0</v>
      </c>
      <c r="CC75" s="21">
        <v>0</v>
      </c>
      <c r="CD75" s="21">
        <v>0</v>
      </c>
      <c r="CE75" s="21">
        <v>0</v>
      </c>
      <c r="CF75" s="21">
        <v>0</v>
      </c>
      <c r="CG75" s="21">
        <v>0</v>
      </c>
      <c r="CH75" s="21">
        <v>0</v>
      </c>
      <c r="CI75" s="22">
        <v>1900422.6199999999</v>
      </c>
      <c r="CJ75" s="21">
        <v>0</v>
      </c>
      <c r="CK75" s="21">
        <v>0</v>
      </c>
      <c r="CL75" s="22">
        <v>1900422.6199999999</v>
      </c>
      <c r="CM75" s="21">
        <v>-6865.4700000000012</v>
      </c>
      <c r="CN75" s="21">
        <v>1907288.0899999999</v>
      </c>
      <c r="CO75" s="22">
        <v>0</v>
      </c>
      <c r="CP75" s="21">
        <v>0</v>
      </c>
      <c r="CQ75" s="21">
        <v>0</v>
      </c>
      <c r="CR75" s="21">
        <v>0</v>
      </c>
      <c r="CS75" s="21">
        <v>0</v>
      </c>
      <c r="CT75" s="21">
        <v>0</v>
      </c>
      <c r="CU75" s="21">
        <v>0</v>
      </c>
      <c r="CV75" s="21">
        <v>0</v>
      </c>
      <c r="CW75" s="21">
        <v>0</v>
      </c>
      <c r="CX75" s="21">
        <v>524263049.44000107</v>
      </c>
      <c r="CY75" s="21">
        <v>43045944.509999916</v>
      </c>
      <c r="CZ75" s="21">
        <v>0</v>
      </c>
      <c r="DA75" s="21">
        <v>0</v>
      </c>
      <c r="DB75" s="21">
        <v>0</v>
      </c>
      <c r="DC75" s="21">
        <v>0</v>
      </c>
      <c r="DD75" s="21">
        <v>0</v>
      </c>
      <c r="DE75" s="21">
        <v>0</v>
      </c>
      <c r="DF75" s="21">
        <v>0</v>
      </c>
      <c r="DG75" s="21">
        <v>0</v>
      </c>
      <c r="DH75" s="21">
        <v>0</v>
      </c>
      <c r="DI75" s="21">
        <v>0</v>
      </c>
      <c r="DJ75" s="21">
        <v>0</v>
      </c>
      <c r="DK75" s="21">
        <v>0</v>
      </c>
      <c r="DL75" s="21">
        <v>0</v>
      </c>
      <c r="DM75" s="21">
        <v>0</v>
      </c>
      <c r="DN75" s="21">
        <v>0</v>
      </c>
      <c r="DO75" s="21">
        <v>0</v>
      </c>
      <c r="DP75" s="21">
        <v>0</v>
      </c>
      <c r="DQ75" s="21">
        <v>0</v>
      </c>
      <c r="DR75" s="21">
        <v>0</v>
      </c>
      <c r="DS75" s="21">
        <v>0</v>
      </c>
      <c r="DT75" s="21">
        <v>0</v>
      </c>
      <c r="DU75" s="21">
        <v>0</v>
      </c>
      <c r="DV75" s="21">
        <v>674049996.07000113</v>
      </c>
      <c r="DW75" s="16"/>
      <c r="DX75" s="16"/>
      <c r="DY75" s="16"/>
      <c r="DZ75" s="16"/>
      <c r="EA75" s="16"/>
      <c r="EB75" s="16"/>
      <c r="EC75" s="16"/>
      <c r="ED75" s="16"/>
      <c r="EE75" s="16"/>
      <c r="EF75" s="16"/>
      <c r="EG75" s="16"/>
      <c r="EH75" s="16"/>
      <c r="EI75" s="16"/>
      <c r="EJ75" s="16"/>
      <c r="EK75" s="16"/>
      <c r="EL75" s="16"/>
      <c r="EM75" s="16"/>
      <c r="EN75" s="16"/>
      <c r="EO75" s="16"/>
      <c r="EP75" s="16"/>
      <c r="EQ75" s="16"/>
      <c r="ER75" s="16"/>
      <c r="ES75" s="16"/>
      <c r="ET75" s="16"/>
      <c r="EU75" s="16"/>
      <c r="EV75" s="16"/>
      <c r="EW75" s="16"/>
      <c r="EX75" s="16"/>
      <c r="EY75" s="16"/>
      <c r="EZ75" s="16"/>
      <c r="FA75" s="16"/>
      <c r="FB75" s="16"/>
      <c r="FC75" s="16"/>
      <c r="FD75" s="16"/>
      <c r="FE75" s="16"/>
      <c r="FF75" s="16"/>
      <c r="FG75" s="16"/>
      <c r="FH75" s="16"/>
      <c r="FI75" s="16"/>
      <c r="FJ75" s="16"/>
      <c r="FK75" s="16"/>
      <c r="FL75" s="16"/>
      <c r="FM75" s="16"/>
      <c r="FN75" s="16"/>
      <c r="FO75" s="16"/>
      <c r="FP75" s="16"/>
      <c r="FQ75" s="16"/>
      <c r="FR75" s="16"/>
      <c r="FS75" s="16"/>
      <c r="FT75" s="16"/>
      <c r="FU75" s="16"/>
      <c r="FV75" s="16"/>
      <c r="FW75" s="16"/>
      <c r="FX75" s="16"/>
      <c r="FY75" s="16"/>
      <c r="FZ75" s="16"/>
      <c r="GA75" s="16"/>
      <c r="GB75" s="16"/>
      <c r="GC75" s="16"/>
      <c r="GD75" s="16"/>
      <c r="GE75" s="16"/>
      <c r="GF75" s="16"/>
      <c r="GG75" s="16"/>
      <c r="GH75" s="16"/>
      <c r="GI75" s="16"/>
      <c r="GJ75" s="16"/>
      <c r="GK75" s="16"/>
      <c r="GL75" s="16"/>
      <c r="GM75" s="16"/>
      <c r="GN75" s="16"/>
      <c r="GO75" s="16"/>
      <c r="GP75" s="16"/>
      <c r="GQ75" s="16"/>
      <c r="GR75" s="16"/>
      <c r="GS75" s="16"/>
      <c r="GT75" s="16"/>
      <c r="GU75" s="16"/>
      <c r="GV75" s="16"/>
      <c r="GW75" s="16"/>
      <c r="GX75" s="16"/>
      <c r="GY75" s="16"/>
      <c r="GZ75" s="16"/>
      <c r="HA75" s="16"/>
      <c r="HB75" s="16"/>
      <c r="HC75" s="16"/>
      <c r="HD75" s="16"/>
      <c r="HE75" s="16"/>
      <c r="HF75" s="16"/>
      <c r="HG75" s="16"/>
      <c r="HH75" s="16"/>
      <c r="HI75" s="16"/>
      <c r="HJ75" s="16"/>
      <c r="HK75" s="16"/>
      <c r="HL75" s="16"/>
      <c r="HM75" s="16"/>
      <c r="HN75" s="16"/>
      <c r="HO75" s="16"/>
      <c r="HP75" s="16"/>
      <c r="HQ75" s="16"/>
      <c r="HR75" s="16"/>
      <c r="HS75" s="16"/>
      <c r="HT75" s="16"/>
      <c r="HU75" s="16"/>
      <c r="HV75" s="16"/>
      <c r="HW75" s="16"/>
      <c r="HX75" s="16"/>
      <c r="HY75" s="16"/>
      <c r="HZ75" s="16"/>
      <c r="IA75" s="16"/>
    </row>
    <row r="76" spans="1:235" x14ac:dyDescent="0.2">
      <c r="A76" s="67" t="s">
        <v>215</v>
      </c>
      <c r="B76" s="20">
        <v>3018</v>
      </c>
      <c r="C76" s="68" t="s">
        <v>198</v>
      </c>
      <c r="D76" s="22">
        <v>0</v>
      </c>
      <c r="E76" s="21">
        <v>0</v>
      </c>
      <c r="F76" s="21">
        <v>0</v>
      </c>
      <c r="G76" s="21">
        <v>0</v>
      </c>
      <c r="H76" s="21">
        <v>0</v>
      </c>
      <c r="I76" s="21">
        <v>0</v>
      </c>
      <c r="J76" s="21">
        <v>0</v>
      </c>
      <c r="K76" s="21">
        <v>0</v>
      </c>
      <c r="L76" s="21">
        <v>0</v>
      </c>
      <c r="M76" s="21">
        <v>0</v>
      </c>
      <c r="N76" s="21">
        <v>0</v>
      </c>
      <c r="O76" s="21">
        <v>0</v>
      </c>
      <c r="P76" s="21">
        <v>0</v>
      </c>
      <c r="Q76" s="21">
        <v>0</v>
      </c>
      <c r="R76" s="21">
        <v>0</v>
      </c>
      <c r="S76" s="21">
        <v>0</v>
      </c>
      <c r="T76" s="21">
        <v>0</v>
      </c>
      <c r="U76" s="21">
        <v>0</v>
      </c>
      <c r="V76" s="21">
        <v>0</v>
      </c>
      <c r="W76" s="21">
        <v>0</v>
      </c>
      <c r="X76" s="21">
        <v>0</v>
      </c>
      <c r="Y76" s="21">
        <v>0</v>
      </c>
      <c r="Z76" s="21">
        <v>0</v>
      </c>
      <c r="AA76" s="21">
        <v>0</v>
      </c>
      <c r="AB76" s="21">
        <v>0</v>
      </c>
      <c r="AC76" s="21">
        <v>0</v>
      </c>
      <c r="AD76" s="21">
        <v>0</v>
      </c>
      <c r="AE76" s="21">
        <v>0</v>
      </c>
      <c r="AF76" s="21">
        <v>0</v>
      </c>
      <c r="AG76" s="21">
        <v>0</v>
      </c>
      <c r="AH76" s="21">
        <v>0</v>
      </c>
      <c r="AI76" s="21">
        <v>0</v>
      </c>
      <c r="AJ76" s="21">
        <v>0</v>
      </c>
      <c r="AK76" s="21">
        <v>0</v>
      </c>
      <c r="AL76" s="21">
        <v>0</v>
      </c>
      <c r="AM76" s="21">
        <v>0</v>
      </c>
      <c r="AN76" s="21">
        <v>0</v>
      </c>
      <c r="AO76" s="21">
        <v>0</v>
      </c>
      <c r="AP76" s="21">
        <v>0</v>
      </c>
      <c r="AQ76" s="21">
        <v>0</v>
      </c>
      <c r="AR76" s="21">
        <v>0</v>
      </c>
      <c r="AS76" s="21">
        <v>0</v>
      </c>
      <c r="AT76" s="21">
        <v>0</v>
      </c>
      <c r="AU76" s="21">
        <v>0</v>
      </c>
      <c r="AV76" s="21">
        <v>0</v>
      </c>
      <c r="AW76" s="21">
        <v>0</v>
      </c>
      <c r="AX76" s="21">
        <v>0</v>
      </c>
      <c r="AY76" s="21">
        <v>0</v>
      </c>
      <c r="AZ76" s="21">
        <v>0</v>
      </c>
      <c r="BA76" s="21">
        <v>0</v>
      </c>
      <c r="BB76" s="21">
        <v>0</v>
      </c>
      <c r="BC76" s="21">
        <v>0</v>
      </c>
      <c r="BD76" s="21">
        <v>0</v>
      </c>
      <c r="BE76" s="21">
        <v>0</v>
      </c>
      <c r="BF76" s="21">
        <v>0</v>
      </c>
      <c r="BG76" s="21">
        <v>0</v>
      </c>
      <c r="BH76" s="21">
        <v>0</v>
      </c>
      <c r="BI76" s="21">
        <v>0</v>
      </c>
      <c r="BJ76" s="21">
        <v>0</v>
      </c>
      <c r="BK76" s="21">
        <v>0</v>
      </c>
      <c r="BL76" s="21">
        <v>0</v>
      </c>
      <c r="BM76" s="21">
        <v>0</v>
      </c>
      <c r="BN76" s="21">
        <v>0</v>
      </c>
      <c r="BO76" s="21">
        <v>0</v>
      </c>
      <c r="BP76" s="21">
        <v>0</v>
      </c>
      <c r="BQ76" s="21">
        <v>0</v>
      </c>
      <c r="BR76" s="21">
        <v>0</v>
      </c>
      <c r="BS76" s="21">
        <v>0</v>
      </c>
      <c r="BT76" s="21">
        <v>0</v>
      </c>
      <c r="BU76" s="21">
        <v>0</v>
      </c>
      <c r="BV76" s="21">
        <v>0</v>
      </c>
      <c r="BW76" s="21">
        <v>0</v>
      </c>
      <c r="BX76" s="21">
        <v>0</v>
      </c>
      <c r="BY76" s="21">
        <v>0</v>
      </c>
      <c r="BZ76" s="21">
        <v>0</v>
      </c>
      <c r="CA76" s="21">
        <v>0</v>
      </c>
      <c r="CB76" s="21">
        <v>0</v>
      </c>
      <c r="CC76" s="21">
        <v>0</v>
      </c>
      <c r="CD76" s="21">
        <v>0</v>
      </c>
      <c r="CE76" s="21">
        <v>0</v>
      </c>
      <c r="CF76" s="21">
        <v>0</v>
      </c>
      <c r="CG76" s="21">
        <v>0</v>
      </c>
      <c r="CH76" s="21">
        <v>0</v>
      </c>
      <c r="CI76" s="22">
        <v>0</v>
      </c>
      <c r="CJ76" s="21">
        <v>0</v>
      </c>
      <c r="CK76" s="21">
        <v>0</v>
      </c>
      <c r="CL76" s="22">
        <v>0</v>
      </c>
      <c r="CM76" s="21">
        <v>0</v>
      </c>
      <c r="CN76" s="21">
        <v>0</v>
      </c>
      <c r="CO76" s="22">
        <v>0</v>
      </c>
      <c r="CP76" s="21">
        <v>0</v>
      </c>
      <c r="CQ76" s="21">
        <v>0</v>
      </c>
      <c r="CR76" s="21">
        <v>0</v>
      </c>
      <c r="CS76" s="21">
        <v>0</v>
      </c>
      <c r="CT76" s="21">
        <v>0</v>
      </c>
      <c r="CU76" s="21">
        <v>0</v>
      </c>
      <c r="CV76" s="21">
        <v>0</v>
      </c>
      <c r="CW76" s="21">
        <v>0</v>
      </c>
      <c r="CX76" s="21">
        <v>0</v>
      </c>
      <c r="CY76" s="21">
        <v>0</v>
      </c>
      <c r="CZ76" s="21">
        <v>0</v>
      </c>
      <c r="DA76" s="21">
        <v>0</v>
      </c>
      <c r="DB76" s="21">
        <v>0</v>
      </c>
      <c r="DC76" s="21">
        <v>0</v>
      </c>
      <c r="DD76" s="21">
        <v>0</v>
      </c>
      <c r="DE76" s="21">
        <v>0</v>
      </c>
      <c r="DF76" s="21">
        <v>0</v>
      </c>
      <c r="DG76" s="21">
        <v>0</v>
      </c>
      <c r="DH76" s="21">
        <v>0</v>
      </c>
      <c r="DI76" s="21">
        <v>0</v>
      </c>
      <c r="DJ76" s="21">
        <v>0</v>
      </c>
      <c r="DK76" s="21">
        <v>0</v>
      </c>
      <c r="DL76" s="21">
        <v>0</v>
      </c>
      <c r="DM76" s="21">
        <v>0</v>
      </c>
      <c r="DN76" s="21">
        <v>0</v>
      </c>
      <c r="DO76" s="21">
        <v>0</v>
      </c>
      <c r="DP76" s="21">
        <v>0</v>
      </c>
      <c r="DQ76" s="21">
        <v>0</v>
      </c>
      <c r="DR76" s="21">
        <v>0</v>
      </c>
      <c r="DS76" s="21">
        <v>0</v>
      </c>
      <c r="DT76" s="21">
        <v>0</v>
      </c>
      <c r="DU76" s="21">
        <v>0</v>
      </c>
      <c r="DV76" s="21">
        <v>0</v>
      </c>
      <c r="DW76" s="16"/>
      <c r="DX76" s="16"/>
      <c r="DY76" s="16"/>
      <c r="DZ76" s="16"/>
      <c r="EA76" s="16"/>
      <c r="EB76" s="16"/>
      <c r="EC76" s="16"/>
      <c r="ED76" s="16"/>
      <c r="EE76" s="16"/>
      <c r="EF76" s="16"/>
      <c r="EG76" s="16"/>
      <c r="EH76" s="16"/>
      <c r="EI76" s="16"/>
      <c r="EJ76" s="16"/>
      <c r="EK76" s="16"/>
      <c r="EL76" s="16"/>
      <c r="EM76" s="16"/>
      <c r="EN76" s="16"/>
      <c r="EO76" s="16"/>
      <c r="EP76" s="16"/>
      <c r="EQ76" s="16"/>
      <c r="ER76" s="16"/>
      <c r="ES76" s="16"/>
      <c r="ET76" s="16"/>
      <c r="EU76" s="16"/>
      <c r="EV76" s="16"/>
      <c r="EW76" s="16"/>
      <c r="EX76" s="16"/>
      <c r="EY76" s="16"/>
      <c r="EZ76" s="16"/>
      <c r="FA76" s="16"/>
      <c r="FB76" s="16"/>
      <c r="FC76" s="16"/>
      <c r="FD76" s="16"/>
      <c r="FE76" s="16"/>
      <c r="FF76" s="16"/>
      <c r="FG76" s="16"/>
      <c r="FH76" s="16"/>
      <c r="FI76" s="16"/>
      <c r="FJ76" s="16"/>
      <c r="FK76" s="16"/>
      <c r="FL76" s="16"/>
      <c r="FM76" s="16"/>
      <c r="FN76" s="16"/>
      <c r="FO76" s="16"/>
      <c r="FP76" s="16"/>
      <c r="FQ76" s="16"/>
      <c r="FR76" s="16"/>
      <c r="FS76" s="16"/>
      <c r="FT76" s="16"/>
      <c r="FU76" s="16"/>
      <c r="FV76" s="16"/>
      <c r="FW76" s="16"/>
      <c r="FX76" s="16"/>
      <c r="FY76" s="16"/>
      <c r="FZ76" s="16"/>
      <c r="GA76" s="16"/>
      <c r="GB76" s="16"/>
      <c r="GC76" s="16"/>
      <c r="GD76" s="16"/>
      <c r="GE76" s="16"/>
      <c r="GF76" s="16"/>
      <c r="GG76" s="16"/>
      <c r="GH76" s="16"/>
      <c r="GI76" s="16"/>
      <c r="GJ76" s="16"/>
      <c r="GK76" s="16"/>
      <c r="GL76" s="16"/>
      <c r="GM76" s="16"/>
      <c r="GN76" s="16"/>
      <c r="GO76" s="16"/>
      <c r="GP76" s="16"/>
      <c r="GQ76" s="16"/>
      <c r="GR76" s="16"/>
      <c r="GS76" s="16"/>
      <c r="GT76" s="16"/>
      <c r="GU76" s="16"/>
      <c r="GV76" s="16"/>
      <c r="GW76" s="16"/>
      <c r="GX76" s="16"/>
      <c r="GY76" s="16"/>
      <c r="GZ76" s="16"/>
      <c r="HA76" s="16"/>
      <c r="HB76" s="16"/>
      <c r="HC76" s="16"/>
      <c r="HD76" s="16"/>
      <c r="HE76" s="16"/>
      <c r="HF76" s="16"/>
      <c r="HG76" s="16"/>
      <c r="HH76" s="16"/>
      <c r="HI76" s="16"/>
      <c r="HJ76" s="16"/>
      <c r="HK76" s="16"/>
      <c r="HL76" s="16"/>
      <c r="HM76" s="16"/>
      <c r="HN76" s="16"/>
      <c r="HO76" s="16"/>
      <c r="HP76" s="16"/>
      <c r="HQ76" s="16"/>
      <c r="HR76" s="16"/>
      <c r="HS76" s="16"/>
    </row>
    <row r="77" spans="1:235" s="16" customFormat="1" x14ac:dyDescent="0.2">
      <c r="A77" s="69" t="s">
        <v>216</v>
      </c>
      <c r="B77" s="55">
        <v>9000</v>
      </c>
      <c r="C77" s="68" t="s">
        <v>217</v>
      </c>
      <c r="D77" s="56">
        <v>38163786.70997218</v>
      </c>
      <c r="E77" s="56">
        <v>29071583.609972488</v>
      </c>
      <c r="F77" s="56">
        <v>9092203.0999996997</v>
      </c>
      <c r="G77" s="56">
        <v>0</v>
      </c>
      <c r="H77" s="56">
        <v>0</v>
      </c>
      <c r="I77" s="56">
        <v>8888177.1499959994</v>
      </c>
      <c r="J77" s="56">
        <v>0</v>
      </c>
      <c r="K77" s="56">
        <v>0</v>
      </c>
      <c r="L77" s="56">
        <v>0</v>
      </c>
      <c r="M77" s="56">
        <v>0</v>
      </c>
      <c r="N77" s="56">
        <v>0</v>
      </c>
      <c r="O77" s="56">
        <v>0</v>
      </c>
      <c r="P77" s="56">
        <v>0</v>
      </c>
      <c r="Q77" s="56">
        <v>0</v>
      </c>
      <c r="R77" s="56">
        <v>0</v>
      </c>
      <c r="S77" s="56">
        <v>0</v>
      </c>
      <c r="T77" s="56">
        <v>20943196.629973557</v>
      </c>
      <c r="U77" s="56">
        <v>3282.5599999000001</v>
      </c>
      <c r="V77" s="56">
        <v>11947959.2099599</v>
      </c>
      <c r="W77" s="56">
        <v>52684633.5599868</v>
      </c>
      <c r="X77" s="56">
        <v>0</v>
      </c>
      <c r="Y77" s="56">
        <v>24101.8599999</v>
      </c>
      <c r="Z77" s="56">
        <v>47035.430001999957</v>
      </c>
      <c r="AA77" s="56">
        <v>0</v>
      </c>
      <c r="AB77" s="56">
        <v>0</v>
      </c>
      <c r="AC77" s="56">
        <v>153484.55996960012</v>
      </c>
      <c r="AD77" s="56">
        <v>10366475.689962998</v>
      </c>
      <c r="AE77" s="56">
        <v>0</v>
      </c>
      <c r="AF77" s="56">
        <v>0</v>
      </c>
      <c r="AG77" s="56">
        <v>0</v>
      </c>
      <c r="AH77" s="56">
        <v>0</v>
      </c>
      <c r="AI77" s="56">
        <v>0</v>
      </c>
      <c r="AJ77" s="56">
        <v>0</v>
      </c>
      <c r="AK77" s="56">
        <v>0</v>
      </c>
      <c r="AL77" s="56">
        <v>0</v>
      </c>
      <c r="AM77" s="56">
        <v>4039.9500000000003</v>
      </c>
      <c r="AN77" s="56">
        <v>0</v>
      </c>
      <c r="AO77" s="56">
        <v>0</v>
      </c>
      <c r="AP77" s="56">
        <v>393.7</v>
      </c>
      <c r="AQ77" s="56">
        <v>0</v>
      </c>
      <c r="AR77" s="56">
        <v>0</v>
      </c>
      <c r="AS77" s="56">
        <v>0</v>
      </c>
      <c r="AT77" s="56">
        <v>0</v>
      </c>
      <c r="AU77" s="56">
        <v>0</v>
      </c>
      <c r="AV77" s="56">
        <v>0</v>
      </c>
      <c r="AW77" s="56">
        <v>0</v>
      </c>
      <c r="AX77" s="56">
        <v>0</v>
      </c>
      <c r="AY77" s="56">
        <v>0</v>
      </c>
      <c r="AZ77" s="56">
        <v>0</v>
      </c>
      <c r="BA77" s="56">
        <v>0</v>
      </c>
      <c r="BB77" s="56">
        <v>0</v>
      </c>
      <c r="BC77" s="56">
        <v>0</v>
      </c>
      <c r="BD77" s="56">
        <v>12615626.24994928</v>
      </c>
      <c r="BE77" s="56">
        <v>0</v>
      </c>
      <c r="BF77" s="56">
        <v>0</v>
      </c>
      <c r="BG77" s="56">
        <v>0</v>
      </c>
      <c r="BH77" s="56">
        <v>0</v>
      </c>
      <c r="BI77" s="56">
        <v>0</v>
      </c>
      <c r="BJ77" s="56">
        <v>0</v>
      </c>
      <c r="BK77" s="56">
        <v>0</v>
      </c>
      <c r="BL77" s="56">
        <v>0</v>
      </c>
      <c r="BM77" s="56">
        <v>16696.519999600001</v>
      </c>
      <c r="BN77" s="56">
        <v>717839.889943299</v>
      </c>
      <c r="BO77" s="56">
        <v>0</v>
      </c>
      <c r="BP77" s="56">
        <v>278727.73999919998</v>
      </c>
      <c r="BQ77" s="56">
        <v>0</v>
      </c>
      <c r="BR77" s="56">
        <v>0</v>
      </c>
      <c r="BS77" s="56">
        <v>9065337.8800012991</v>
      </c>
      <c r="BT77" s="56">
        <v>0</v>
      </c>
      <c r="BU77" s="56">
        <v>0</v>
      </c>
      <c r="BV77" s="56">
        <v>0</v>
      </c>
      <c r="BW77" s="56">
        <v>0</v>
      </c>
      <c r="BX77" s="56">
        <v>0</v>
      </c>
      <c r="BY77" s="56">
        <v>0</v>
      </c>
      <c r="BZ77" s="56">
        <v>0</v>
      </c>
      <c r="CA77" s="56">
        <v>0</v>
      </c>
      <c r="CB77" s="56">
        <v>0</v>
      </c>
      <c r="CC77" s="56">
        <v>0</v>
      </c>
      <c r="CD77" s="56">
        <v>864838.14999999804</v>
      </c>
      <c r="CE77" s="56">
        <v>0</v>
      </c>
      <c r="CF77" s="56">
        <v>0</v>
      </c>
      <c r="CG77" s="56">
        <v>0</v>
      </c>
      <c r="CH77" s="56">
        <v>1416796.3699999999</v>
      </c>
      <c r="CI77" s="56">
        <v>73834875.321027309</v>
      </c>
      <c r="CJ77" s="56">
        <v>36889.760000000002</v>
      </c>
      <c r="CK77" s="56">
        <v>0</v>
      </c>
      <c r="CL77" s="56">
        <v>57298058.630861767</v>
      </c>
      <c r="CM77" s="56">
        <v>3892322.8708676649</v>
      </c>
      <c r="CN77" s="56">
        <v>53405735.759994097</v>
      </c>
      <c r="CO77" s="56">
        <v>16499926.930165542</v>
      </c>
      <c r="CP77" s="56">
        <v>351567.9801672434</v>
      </c>
      <c r="CQ77" s="56">
        <v>16148358.949998299</v>
      </c>
      <c r="CR77" s="56">
        <v>38959.200000500001</v>
      </c>
      <c r="CS77" s="56">
        <v>0</v>
      </c>
      <c r="CT77" s="56">
        <v>0</v>
      </c>
      <c r="CU77" s="56">
        <v>0</v>
      </c>
      <c r="CV77" s="56">
        <v>0</v>
      </c>
      <c r="CW77" s="56">
        <v>0</v>
      </c>
      <c r="CX77" s="56">
        <v>0</v>
      </c>
      <c r="CY77" s="56">
        <v>0</v>
      </c>
      <c r="CZ77" s="56">
        <v>0</v>
      </c>
      <c r="DA77" s="56">
        <v>0</v>
      </c>
      <c r="DB77" s="56">
        <v>0</v>
      </c>
      <c r="DC77" s="56">
        <v>0</v>
      </c>
      <c r="DD77" s="56">
        <v>0</v>
      </c>
      <c r="DE77" s="56">
        <v>0</v>
      </c>
      <c r="DF77" s="56">
        <v>0</v>
      </c>
      <c r="DG77" s="56">
        <v>0</v>
      </c>
      <c r="DH77" s="56">
        <v>0</v>
      </c>
      <c r="DI77" s="56">
        <v>0</v>
      </c>
      <c r="DJ77" s="56">
        <v>0</v>
      </c>
      <c r="DK77" s="56">
        <v>0</v>
      </c>
      <c r="DL77" s="56">
        <v>0</v>
      </c>
      <c r="DM77" s="56">
        <v>0</v>
      </c>
      <c r="DN77" s="56">
        <v>0</v>
      </c>
      <c r="DO77" s="56">
        <v>0</v>
      </c>
      <c r="DP77" s="56">
        <v>0</v>
      </c>
      <c r="DQ77" s="56">
        <v>0</v>
      </c>
      <c r="DR77" s="56">
        <v>0</v>
      </c>
      <c r="DS77" s="56">
        <v>0</v>
      </c>
      <c r="DT77" s="56">
        <v>0</v>
      </c>
      <c r="DU77" s="56">
        <v>0</v>
      </c>
      <c r="DV77" s="56">
        <v>242076264.33074331</v>
      </c>
      <c r="GO77" s="3"/>
      <c r="GP77" s="3"/>
      <c r="GQ77" s="3"/>
      <c r="GR77" s="3"/>
      <c r="GS77" s="3"/>
      <c r="GT77" s="3"/>
      <c r="GU77" s="3"/>
      <c r="GV77" s="3"/>
      <c r="GW77" s="3"/>
      <c r="GX77" s="3"/>
      <c r="GY77" s="3"/>
      <c r="GZ77" s="3"/>
      <c r="HA77" s="3"/>
      <c r="HB77" s="3"/>
      <c r="HC77" s="3"/>
      <c r="HD77" s="3"/>
      <c r="HE77" s="3"/>
      <c r="HF77" s="3"/>
      <c r="HG77" s="3"/>
      <c r="HH77" s="3"/>
      <c r="HI77" s="3"/>
      <c r="HJ77" s="3"/>
      <c r="HK77" s="3"/>
      <c r="HL77" s="3"/>
      <c r="HM77" s="3"/>
      <c r="HN77" s="3"/>
      <c r="HO77" s="3"/>
      <c r="HP77" s="3"/>
      <c r="HQ77" s="3"/>
      <c r="HR77" s="3"/>
      <c r="HS77" s="3"/>
    </row>
    <row r="78" spans="1:235" s="16" customFormat="1" x14ac:dyDescent="0.2">
      <c r="A78" s="69" t="s">
        <v>218</v>
      </c>
      <c r="B78" s="55">
        <v>9001</v>
      </c>
      <c r="C78" s="68" t="s">
        <v>219</v>
      </c>
      <c r="D78" s="56">
        <v>0</v>
      </c>
      <c r="E78" s="56">
        <v>0</v>
      </c>
      <c r="F78" s="56">
        <v>0</v>
      </c>
      <c r="G78" s="56">
        <v>0</v>
      </c>
      <c r="H78" s="56">
        <v>0</v>
      </c>
      <c r="I78" s="56">
        <v>0</v>
      </c>
      <c r="J78" s="56">
        <v>0</v>
      </c>
      <c r="K78" s="56">
        <v>0</v>
      </c>
      <c r="L78" s="56">
        <v>0</v>
      </c>
      <c r="M78" s="56">
        <v>0</v>
      </c>
      <c r="N78" s="56">
        <v>0</v>
      </c>
      <c r="O78" s="56">
        <v>0</v>
      </c>
      <c r="P78" s="56">
        <v>0</v>
      </c>
      <c r="Q78" s="56">
        <v>0</v>
      </c>
      <c r="R78" s="56">
        <v>0</v>
      </c>
      <c r="S78" s="56">
        <v>0</v>
      </c>
      <c r="T78" s="56">
        <v>0</v>
      </c>
      <c r="U78" s="56">
        <v>0</v>
      </c>
      <c r="V78" s="56">
        <v>0</v>
      </c>
      <c r="W78" s="56">
        <v>0</v>
      </c>
      <c r="X78" s="56">
        <v>0</v>
      </c>
      <c r="Y78" s="56">
        <v>0</v>
      </c>
      <c r="Z78" s="56">
        <v>0</v>
      </c>
      <c r="AA78" s="56">
        <v>0</v>
      </c>
      <c r="AB78" s="56">
        <v>0</v>
      </c>
      <c r="AC78" s="56">
        <v>0</v>
      </c>
      <c r="AD78" s="56">
        <v>0</v>
      </c>
      <c r="AE78" s="56">
        <v>0</v>
      </c>
      <c r="AF78" s="56">
        <v>0</v>
      </c>
      <c r="AG78" s="56">
        <v>0</v>
      </c>
      <c r="AH78" s="56">
        <v>0</v>
      </c>
      <c r="AI78" s="56">
        <v>0</v>
      </c>
      <c r="AJ78" s="56">
        <v>0</v>
      </c>
      <c r="AK78" s="56">
        <v>0</v>
      </c>
      <c r="AL78" s="56">
        <v>0</v>
      </c>
      <c r="AM78" s="56">
        <v>0</v>
      </c>
      <c r="AN78" s="56">
        <v>0</v>
      </c>
      <c r="AO78" s="56">
        <v>0</v>
      </c>
      <c r="AP78" s="56">
        <v>0</v>
      </c>
      <c r="AQ78" s="56">
        <v>0</v>
      </c>
      <c r="AR78" s="56">
        <v>0</v>
      </c>
      <c r="AS78" s="56">
        <v>0</v>
      </c>
      <c r="AT78" s="56">
        <v>0</v>
      </c>
      <c r="AU78" s="56">
        <v>0</v>
      </c>
      <c r="AV78" s="56">
        <v>0</v>
      </c>
      <c r="AW78" s="56">
        <v>0</v>
      </c>
      <c r="AX78" s="56">
        <v>0</v>
      </c>
      <c r="AY78" s="56">
        <v>0</v>
      </c>
      <c r="AZ78" s="56">
        <v>0</v>
      </c>
      <c r="BA78" s="56">
        <v>0</v>
      </c>
      <c r="BB78" s="56">
        <v>0</v>
      </c>
      <c r="BC78" s="56">
        <v>0</v>
      </c>
      <c r="BD78" s="56">
        <v>96703817.860000223</v>
      </c>
      <c r="BE78" s="56">
        <v>26462166.990000002</v>
      </c>
      <c r="BF78" s="56">
        <v>0</v>
      </c>
      <c r="BG78" s="56">
        <v>0</v>
      </c>
      <c r="BH78" s="56">
        <v>0</v>
      </c>
      <c r="BI78" s="56">
        <v>0</v>
      </c>
      <c r="BJ78" s="56">
        <v>0</v>
      </c>
      <c r="BK78" s="56">
        <v>0</v>
      </c>
      <c r="BL78" s="56">
        <v>0</v>
      </c>
      <c r="BM78" s="56">
        <v>0</v>
      </c>
      <c r="BN78" s="56">
        <v>0</v>
      </c>
      <c r="BO78" s="56">
        <v>0</v>
      </c>
      <c r="BP78" s="56">
        <v>0</v>
      </c>
      <c r="BQ78" s="56">
        <v>0</v>
      </c>
      <c r="BR78" s="56">
        <v>0</v>
      </c>
      <c r="BS78" s="56">
        <v>0</v>
      </c>
      <c r="BT78" s="56">
        <v>0</v>
      </c>
      <c r="BU78" s="56">
        <v>0</v>
      </c>
      <c r="BV78" s="56">
        <v>0</v>
      </c>
      <c r="BW78" s="56">
        <v>0</v>
      </c>
      <c r="BX78" s="56">
        <v>0</v>
      </c>
      <c r="BY78" s="56">
        <v>0</v>
      </c>
      <c r="BZ78" s="56">
        <v>0</v>
      </c>
      <c r="CA78" s="56">
        <v>0</v>
      </c>
      <c r="CB78" s="56">
        <v>0</v>
      </c>
      <c r="CC78" s="56">
        <v>0</v>
      </c>
      <c r="CD78" s="56">
        <v>0</v>
      </c>
      <c r="CE78" s="56">
        <v>0</v>
      </c>
      <c r="CF78" s="56">
        <v>0</v>
      </c>
      <c r="CG78" s="56">
        <v>0</v>
      </c>
      <c r="CH78" s="56">
        <v>0</v>
      </c>
      <c r="CI78" s="56">
        <v>5733163.7399999984</v>
      </c>
      <c r="CJ78" s="56">
        <v>0</v>
      </c>
      <c r="CK78" s="56">
        <v>0</v>
      </c>
      <c r="CL78" s="56">
        <v>5733163.7399999984</v>
      </c>
      <c r="CM78" s="56">
        <v>35918.009999999995</v>
      </c>
      <c r="CN78" s="56">
        <v>5697245.7299999986</v>
      </c>
      <c r="CO78" s="56">
        <v>0</v>
      </c>
      <c r="CP78" s="56">
        <v>0</v>
      </c>
      <c r="CQ78" s="56">
        <v>0</v>
      </c>
      <c r="CR78" s="56">
        <v>0</v>
      </c>
      <c r="CS78" s="56">
        <v>0</v>
      </c>
      <c r="CT78" s="56">
        <v>0</v>
      </c>
      <c r="CU78" s="56">
        <v>0</v>
      </c>
      <c r="CV78" s="56">
        <v>0</v>
      </c>
      <c r="CW78" s="56">
        <v>0</v>
      </c>
      <c r="CX78" s="56">
        <v>1007809200.660001</v>
      </c>
      <c r="CY78" s="56">
        <v>72392912.219999909</v>
      </c>
      <c r="CZ78" s="56">
        <v>-22412462.471633002</v>
      </c>
      <c r="DA78" s="56">
        <v>0</v>
      </c>
      <c r="DB78" s="56">
        <v>0</v>
      </c>
      <c r="DC78" s="56">
        <v>0</v>
      </c>
      <c r="DD78" s="56">
        <v>0</v>
      </c>
      <c r="DE78" s="56">
        <v>0</v>
      </c>
      <c r="DF78" s="56">
        <v>0</v>
      </c>
      <c r="DG78" s="56">
        <v>0</v>
      </c>
      <c r="DH78" s="56">
        <v>0</v>
      </c>
      <c r="DI78" s="56">
        <v>0</v>
      </c>
      <c r="DJ78" s="56">
        <v>0</v>
      </c>
      <c r="DK78" s="56">
        <v>0</v>
      </c>
      <c r="DL78" s="56">
        <v>0</v>
      </c>
      <c r="DM78" s="56">
        <v>0</v>
      </c>
      <c r="DN78" s="56">
        <v>0</v>
      </c>
      <c r="DO78" s="56">
        <v>0</v>
      </c>
      <c r="DP78" s="56">
        <v>0</v>
      </c>
      <c r="DQ78" s="56">
        <v>0</v>
      </c>
      <c r="DR78" s="56">
        <v>0</v>
      </c>
      <c r="DS78" s="56">
        <v>0</v>
      </c>
      <c r="DT78" s="56">
        <v>0</v>
      </c>
      <c r="DU78" s="56">
        <v>0</v>
      </c>
      <c r="DV78" s="56">
        <v>1186688798.9983683</v>
      </c>
      <c r="DW78" s="3"/>
      <c r="DX78" s="3"/>
      <c r="DY78" s="3"/>
      <c r="DZ78" s="3"/>
      <c r="EA78" s="3"/>
      <c r="EB78" s="3"/>
      <c r="EC78" s="3"/>
      <c r="ED78" s="3"/>
      <c r="EE78" s="3"/>
      <c r="EF78" s="3"/>
      <c r="EG78" s="3"/>
      <c r="EH78" s="3"/>
      <c r="EI78" s="3"/>
      <c r="EJ78" s="3"/>
      <c r="EK78" s="3"/>
      <c r="EL78" s="3"/>
      <c r="EM78" s="3"/>
      <c r="EN78" s="3"/>
      <c r="EO78" s="3"/>
      <c r="EP78" s="3"/>
      <c r="EQ78" s="3"/>
      <c r="ER78" s="3"/>
      <c r="ES78" s="3"/>
      <c r="ET78" s="3"/>
      <c r="EU78" s="3"/>
      <c r="EV78" s="3"/>
      <c r="EW78" s="3"/>
      <c r="EX78" s="3"/>
      <c r="EY78" s="3"/>
      <c r="EZ78" s="3"/>
      <c r="FA78" s="3"/>
      <c r="FB78" s="3"/>
      <c r="FC78" s="3"/>
      <c r="FD78" s="3"/>
      <c r="FE78" s="3"/>
      <c r="FF78" s="3"/>
      <c r="FG78" s="3"/>
      <c r="FH78" s="3"/>
      <c r="FI78" s="3"/>
      <c r="FJ78" s="3"/>
      <c r="FK78" s="3"/>
      <c r="FL78" s="3"/>
      <c r="FM78" s="3"/>
      <c r="FN78" s="3"/>
      <c r="FO78" s="3"/>
      <c r="FP78" s="3"/>
      <c r="FQ78" s="3"/>
      <c r="FR78" s="3"/>
      <c r="FS78" s="3"/>
      <c r="FT78" s="3"/>
      <c r="FU78" s="3"/>
      <c r="FV78" s="3"/>
      <c r="FW78" s="3"/>
      <c r="FX78" s="3"/>
      <c r="FY78" s="3"/>
      <c r="FZ78" s="3"/>
      <c r="GA78" s="3"/>
      <c r="GB78" s="3"/>
      <c r="GC78" s="3"/>
      <c r="GD78" s="3"/>
      <c r="GE78" s="3"/>
      <c r="GF78" s="3"/>
      <c r="GG78" s="3"/>
      <c r="GH78" s="3"/>
      <c r="GI78" s="3"/>
      <c r="GJ78" s="3"/>
      <c r="GK78" s="3"/>
      <c r="GL78" s="3"/>
      <c r="GM78" s="3"/>
      <c r="GN78" s="3"/>
    </row>
    <row r="79" spans="1:235" s="16" customFormat="1" x14ac:dyDescent="0.2">
      <c r="A79" s="69" t="s">
        <v>220</v>
      </c>
      <c r="B79" s="55">
        <v>9003</v>
      </c>
      <c r="C79" s="68" t="s">
        <v>221</v>
      </c>
      <c r="D79" s="56">
        <v>38163786.70997218</v>
      </c>
      <c r="E79" s="56">
        <v>29071583.609972488</v>
      </c>
      <c r="F79" s="56">
        <v>9092203.0999996997</v>
      </c>
      <c r="G79" s="56">
        <v>0</v>
      </c>
      <c r="H79" s="56">
        <v>0</v>
      </c>
      <c r="I79" s="56">
        <v>8888177.1499959994</v>
      </c>
      <c r="J79" s="56">
        <v>0</v>
      </c>
      <c r="K79" s="56">
        <v>0</v>
      </c>
      <c r="L79" s="56">
        <v>0</v>
      </c>
      <c r="M79" s="56">
        <v>0</v>
      </c>
      <c r="N79" s="56">
        <v>0</v>
      </c>
      <c r="O79" s="56">
        <v>0</v>
      </c>
      <c r="P79" s="56">
        <v>0</v>
      </c>
      <c r="Q79" s="56">
        <v>0</v>
      </c>
      <c r="R79" s="56">
        <v>0</v>
      </c>
      <c r="S79" s="56">
        <v>0</v>
      </c>
      <c r="T79" s="56">
        <v>20943196.629973557</v>
      </c>
      <c r="U79" s="56">
        <v>3282.5599999000001</v>
      </c>
      <c r="V79" s="56">
        <v>11947959.2099599</v>
      </c>
      <c r="W79" s="56">
        <v>52684633.5599868</v>
      </c>
      <c r="X79" s="56">
        <v>0</v>
      </c>
      <c r="Y79" s="56">
        <v>24101.8599999</v>
      </c>
      <c r="Z79" s="56">
        <v>47035.430001999957</v>
      </c>
      <c r="AA79" s="56">
        <v>0</v>
      </c>
      <c r="AB79" s="56">
        <v>0</v>
      </c>
      <c r="AC79" s="56">
        <v>153484.55996960012</v>
      </c>
      <c r="AD79" s="56">
        <v>10366475.689962998</v>
      </c>
      <c r="AE79" s="56">
        <v>0</v>
      </c>
      <c r="AF79" s="56">
        <v>0</v>
      </c>
      <c r="AG79" s="56">
        <v>0</v>
      </c>
      <c r="AH79" s="56">
        <v>0</v>
      </c>
      <c r="AI79" s="56">
        <v>0</v>
      </c>
      <c r="AJ79" s="56">
        <v>0</v>
      </c>
      <c r="AK79" s="56">
        <v>0</v>
      </c>
      <c r="AL79" s="56">
        <v>0</v>
      </c>
      <c r="AM79" s="56">
        <v>4039.9500000000003</v>
      </c>
      <c r="AN79" s="56">
        <v>0</v>
      </c>
      <c r="AO79" s="56">
        <v>0</v>
      </c>
      <c r="AP79" s="56">
        <v>393.7</v>
      </c>
      <c r="AQ79" s="56">
        <v>0</v>
      </c>
      <c r="AR79" s="56">
        <v>0</v>
      </c>
      <c r="AS79" s="56">
        <v>0</v>
      </c>
      <c r="AT79" s="56">
        <v>0</v>
      </c>
      <c r="AU79" s="56">
        <v>0</v>
      </c>
      <c r="AV79" s="56">
        <v>0</v>
      </c>
      <c r="AW79" s="56">
        <v>0</v>
      </c>
      <c r="AX79" s="56">
        <v>0</v>
      </c>
      <c r="AY79" s="56">
        <v>0</v>
      </c>
      <c r="AZ79" s="56">
        <v>0</v>
      </c>
      <c r="BA79" s="56">
        <v>0</v>
      </c>
      <c r="BB79" s="56">
        <v>0</v>
      </c>
      <c r="BC79" s="56">
        <v>0</v>
      </c>
      <c r="BD79" s="56">
        <v>109319444.1099495</v>
      </c>
      <c r="BE79" s="56">
        <v>26462166.990000002</v>
      </c>
      <c r="BF79" s="56">
        <v>0</v>
      </c>
      <c r="BG79" s="56">
        <v>0</v>
      </c>
      <c r="BH79" s="56">
        <v>0</v>
      </c>
      <c r="BI79" s="56">
        <v>0</v>
      </c>
      <c r="BJ79" s="56">
        <v>0</v>
      </c>
      <c r="BK79" s="56">
        <v>0</v>
      </c>
      <c r="BL79" s="56">
        <v>0</v>
      </c>
      <c r="BM79" s="56">
        <v>16696.519999600001</v>
      </c>
      <c r="BN79" s="56">
        <v>717839.889943299</v>
      </c>
      <c r="BO79" s="56">
        <v>0</v>
      </c>
      <c r="BP79" s="56">
        <v>278727.73999919998</v>
      </c>
      <c r="BQ79" s="56">
        <v>0</v>
      </c>
      <c r="BR79" s="56">
        <v>0</v>
      </c>
      <c r="BS79" s="56">
        <v>9065337.8800012991</v>
      </c>
      <c r="BT79" s="56">
        <v>0</v>
      </c>
      <c r="BU79" s="56">
        <v>0</v>
      </c>
      <c r="BV79" s="56">
        <v>0</v>
      </c>
      <c r="BW79" s="56">
        <v>0</v>
      </c>
      <c r="BX79" s="56">
        <v>0</v>
      </c>
      <c r="BY79" s="56">
        <v>0</v>
      </c>
      <c r="BZ79" s="56">
        <v>0</v>
      </c>
      <c r="CA79" s="56">
        <v>0</v>
      </c>
      <c r="CB79" s="56">
        <v>0</v>
      </c>
      <c r="CC79" s="56">
        <v>0</v>
      </c>
      <c r="CD79" s="56">
        <v>864838.14999999804</v>
      </c>
      <c r="CE79" s="56">
        <v>0</v>
      </c>
      <c r="CF79" s="56">
        <v>0</v>
      </c>
      <c r="CG79" s="56">
        <v>0</v>
      </c>
      <c r="CH79" s="56">
        <v>1416796.3699999999</v>
      </c>
      <c r="CI79" s="56">
        <v>79568039.061027303</v>
      </c>
      <c r="CJ79" s="56">
        <v>36889.760000000002</v>
      </c>
      <c r="CK79" s="56">
        <v>0</v>
      </c>
      <c r="CL79" s="56">
        <v>63031222.370861769</v>
      </c>
      <c r="CM79" s="56">
        <v>3928240.8808676647</v>
      </c>
      <c r="CN79" s="56">
        <v>59102981.489994094</v>
      </c>
      <c r="CO79" s="56">
        <v>16499926.930165542</v>
      </c>
      <c r="CP79" s="56">
        <v>351567.9801672434</v>
      </c>
      <c r="CQ79" s="56">
        <v>16148358.949998299</v>
      </c>
      <c r="CR79" s="56">
        <v>38959.200000500001</v>
      </c>
      <c r="CS79" s="56">
        <v>0</v>
      </c>
      <c r="CT79" s="56">
        <v>0</v>
      </c>
      <c r="CU79" s="56">
        <v>0</v>
      </c>
      <c r="CV79" s="56">
        <v>0</v>
      </c>
      <c r="CW79" s="56">
        <v>0</v>
      </c>
      <c r="CX79" s="56">
        <v>1007809200.660001</v>
      </c>
      <c r="CY79" s="56">
        <v>72392912.219999909</v>
      </c>
      <c r="CZ79" s="56">
        <v>-22412462.471633002</v>
      </c>
      <c r="DA79" s="56">
        <v>0</v>
      </c>
      <c r="DB79" s="56">
        <v>0</v>
      </c>
      <c r="DC79" s="56">
        <v>0</v>
      </c>
      <c r="DD79" s="56">
        <v>0</v>
      </c>
      <c r="DE79" s="56">
        <v>0</v>
      </c>
      <c r="DF79" s="56">
        <v>0</v>
      </c>
      <c r="DG79" s="56">
        <v>0</v>
      </c>
      <c r="DH79" s="56">
        <v>0</v>
      </c>
      <c r="DI79" s="56">
        <v>0</v>
      </c>
      <c r="DJ79" s="56">
        <v>0</v>
      </c>
      <c r="DK79" s="56">
        <v>0</v>
      </c>
      <c r="DL79" s="56">
        <v>0</v>
      </c>
      <c r="DM79" s="56">
        <v>0</v>
      </c>
      <c r="DN79" s="56">
        <v>0</v>
      </c>
      <c r="DO79" s="56">
        <v>0</v>
      </c>
      <c r="DP79" s="56">
        <v>0</v>
      </c>
      <c r="DQ79" s="56">
        <v>0</v>
      </c>
      <c r="DR79" s="56">
        <v>0</v>
      </c>
      <c r="DS79" s="56">
        <v>0</v>
      </c>
      <c r="DT79" s="56">
        <v>0</v>
      </c>
      <c r="DU79" s="56">
        <v>0</v>
      </c>
      <c r="DV79" s="56">
        <v>1428765063.3291116</v>
      </c>
    </row>
    <row r="80" spans="1:235" s="16" customFormat="1" x14ac:dyDescent="0.2"/>
    <row r="81" spans="1:3" s="16" customFormat="1" x14ac:dyDescent="0.2">
      <c r="A81" s="62"/>
      <c r="B81" s="62"/>
      <c r="C81" s="62"/>
    </row>
    <row r="82" spans="1:3" s="16" customFormat="1" x14ac:dyDescent="0.2">
      <c r="A82" s="62"/>
      <c r="B82" s="62"/>
      <c r="C82" s="62"/>
    </row>
    <row r="83" spans="1:3" s="16" customFormat="1" x14ac:dyDescent="0.2">
      <c r="A83" s="62"/>
      <c r="B83" s="62"/>
      <c r="C83" s="62"/>
    </row>
    <row r="84" spans="1:3" s="16" customFormat="1" x14ac:dyDescent="0.2">
      <c r="A84" s="62"/>
      <c r="B84" s="62"/>
      <c r="C84" s="62"/>
    </row>
    <row r="85" spans="1:3" s="16" customFormat="1" x14ac:dyDescent="0.2">
      <c r="A85" s="62"/>
      <c r="B85" s="62"/>
      <c r="C85" s="62"/>
    </row>
    <row r="86" spans="1:3" s="16" customFormat="1" x14ac:dyDescent="0.2">
      <c r="A86" s="62"/>
      <c r="B86" s="62"/>
      <c r="C86" s="62"/>
    </row>
    <row r="87" spans="1:3" s="16" customFormat="1" x14ac:dyDescent="0.2">
      <c r="A87" s="62"/>
      <c r="B87" s="62"/>
      <c r="C87" s="62"/>
    </row>
    <row r="88" spans="1:3" s="16" customFormat="1" x14ac:dyDescent="0.2">
      <c r="A88" s="62"/>
      <c r="B88" s="62"/>
      <c r="C88" s="62"/>
    </row>
    <row r="89" spans="1:3" s="16" customFormat="1" x14ac:dyDescent="0.2">
      <c r="A89" s="62"/>
      <c r="B89" s="62"/>
      <c r="C89" s="62"/>
    </row>
    <row r="90" spans="1:3" s="16" customFormat="1" x14ac:dyDescent="0.2">
      <c r="A90" s="62"/>
      <c r="B90" s="62"/>
      <c r="C90" s="62"/>
    </row>
    <row r="91" spans="1:3" s="16" customFormat="1" x14ac:dyDescent="0.2">
      <c r="A91" s="62"/>
      <c r="B91" s="62"/>
      <c r="C91" s="62"/>
    </row>
    <row r="92" spans="1:3" s="16" customFormat="1" x14ac:dyDescent="0.2">
      <c r="A92" s="62"/>
      <c r="B92" s="62"/>
      <c r="C92" s="62"/>
    </row>
    <row r="93" spans="1:3" s="16" customFormat="1" x14ac:dyDescent="0.2">
      <c r="A93" s="62"/>
      <c r="B93" s="62"/>
      <c r="C93" s="62"/>
    </row>
    <row r="94" spans="1:3" s="16" customFormat="1" x14ac:dyDescent="0.2">
      <c r="A94" s="62"/>
      <c r="B94" s="62"/>
      <c r="C94" s="62"/>
    </row>
    <row r="95" spans="1:3" s="16" customFormat="1" x14ac:dyDescent="0.2">
      <c r="A95" s="62"/>
      <c r="B95" s="62"/>
      <c r="C95" s="62"/>
    </row>
    <row r="96" spans="1:3" s="16" customFormat="1" x14ac:dyDescent="0.2">
      <c r="A96" s="62"/>
      <c r="B96" s="62"/>
      <c r="C96" s="62"/>
    </row>
    <row r="97" spans="1:3" s="16" customFormat="1" x14ac:dyDescent="0.2">
      <c r="A97" s="62"/>
      <c r="B97" s="62"/>
      <c r="C97" s="62"/>
    </row>
    <row r="98" spans="1:3" s="16" customFormat="1" x14ac:dyDescent="0.2">
      <c r="A98" s="62"/>
      <c r="B98" s="62"/>
      <c r="C98" s="62"/>
    </row>
    <row r="99" spans="1:3" s="16" customFormat="1" x14ac:dyDescent="0.2">
      <c r="A99" s="62"/>
      <c r="B99" s="62"/>
      <c r="C99" s="62"/>
    </row>
    <row r="100" spans="1:3" s="16" customFormat="1" x14ac:dyDescent="0.2">
      <c r="A100" s="62"/>
      <c r="B100" s="62"/>
      <c r="C100" s="62"/>
    </row>
    <row r="101" spans="1:3" s="16" customFormat="1" x14ac:dyDescent="0.2">
      <c r="A101" s="62"/>
      <c r="B101" s="62"/>
      <c r="C101" s="62"/>
    </row>
    <row r="102" spans="1:3" s="16" customFormat="1" x14ac:dyDescent="0.2">
      <c r="A102" s="62"/>
      <c r="B102" s="62"/>
      <c r="C102" s="62"/>
    </row>
    <row r="103" spans="1:3" s="16" customFormat="1" x14ac:dyDescent="0.2">
      <c r="A103" s="62"/>
      <c r="B103" s="62"/>
      <c r="C103" s="62"/>
    </row>
    <row r="104" spans="1:3" s="16" customFormat="1" x14ac:dyDescent="0.2">
      <c r="A104" s="62"/>
      <c r="B104" s="62"/>
      <c r="C104" s="62"/>
    </row>
    <row r="105" spans="1:3" s="16" customFormat="1" x14ac:dyDescent="0.2">
      <c r="A105" s="62"/>
      <c r="B105" s="62"/>
      <c r="C105" s="62"/>
    </row>
    <row r="106" spans="1:3" s="16" customFormat="1" x14ac:dyDescent="0.2">
      <c r="A106" s="62"/>
      <c r="B106" s="62"/>
      <c r="C106" s="62"/>
    </row>
    <row r="107" spans="1:3" s="16" customFormat="1" x14ac:dyDescent="0.2">
      <c r="A107" s="62"/>
      <c r="B107" s="62"/>
      <c r="C107" s="62"/>
    </row>
    <row r="108" spans="1:3" s="16" customFormat="1" x14ac:dyDescent="0.2">
      <c r="A108" s="62"/>
      <c r="B108" s="62"/>
      <c r="C108" s="62"/>
    </row>
    <row r="109" spans="1:3" s="16" customFormat="1" x14ac:dyDescent="0.2">
      <c r="A109" s="62"/>
      <c r="B109" s="62"/>
      <c r="C109" s="62"/>
    </row>
    <row r="110" spans="1:3" s="16" customFormat="1" x14ac:dyDescent="0.2">
      <c r="A110" s="62"/>
      <c r="B110" s="62"/>
      <c r="C110" s="62"/>
    </row>
    <row r="111" spans="1:3" s="16" customFormat="1" x14ac:dyDescent="0.2">
      <c r="A111" s="62"/>
      <c r="B111" s="62"/>
      <c r="C111" s="62"/>
    </row>
    <row r="112" spans="1:3" s="16" customFormat="1" x14ac:dyDescent="0.2">
      <c r="A112" s="62"/>
      <c r="B112" s="62"/>
      <c r="C112" s="62"/>
    </row>
    <row r="113" spans="1:3" s="16" customFormat="1" x14ac:dyDescent="0.2">
      <c r="A113" s="62"/>
      <c r="B113" s="62"/>
      <c r="C113" s="62"/>
    </row>
    <row r="114" spans="1:3" s="16" customFormat="1" x14ac:dyDescent="0.2">
      <c r="A114" s="62"/>
      <c r="B114" s="62"/>
      <c r="C114" s="62"/>
    </row>
    <row r="115" spans="1:3" s="16" customFormat="1" x14ac:dyDescent="0.2">
      <c r="A115" s="62"/>
      <c r="B115" s="62"/>
      <c r="C115" s="62"/>
    </row>
    <row r="116" spans="1:3" s="16" customFormat="1" x14ac:dyDescent="0.2">
      <c r="A116" s="62"/>
      <c r="B116" s="62"/>
      <c r="C116" s="62"/>
    </row>
    <row r="117" spans="1:3" s="16" customFormat="1" x14ac:dyDescent="0.2">
      <c r="A117" s="62"/>
      <c r="B117" s="62"/>
      <c r="C117" s="62"/>
    </row>
    <row r="118" spans="1:3" s="16" customFormat="1" x14ac:dyDescent="0.2">
      <c r="A118" s="62"/>
      <c r="B118" s="62"/>
      <c r="C118" s="62"/>
    </row>
    <row r="119" spans="1:3" s="16" customFormat="1" x14ac:dyDescent="0.2">
      <c r="A119" s="62"/>
      <c r="B119" s="62"/>
      <c r="C119" s="62"/>
    </row>
    <row r="120" spans="1:3" s="16" customFormat="1" x14ac:dyDescent="0.2">
      <c r="A120" s="62"/>
      <c r="B120" s="62"/>
      <c r="C120" s="62"/>
    </row>
    <row r="121" spans="1:3" s="16" customFormat="1" x14ac:dyDescent="0.2">
      <c r="A121" s="62"/>
      <c r="B121" s="62"/>
      <c r="C121" s="62"/>
    </row>
    <row r="122" spans="1:3" s="16" customFormat="1" x14ac:dyDescent="0.2">
      <c r="A122" s="62"/>
      <c r="B122" s="62"/>
      <c r="C122" s="62"/>
    </row>
    <row r="123" spans="1:3" s="16" customFormat="1" x14ac:dyDescent="0.2">
      <c r="A123" s="62"/>
      <c r="B123" s="62"/>
      <c r="C123" s="62"/>
    </row>
    <row r="124" spans="1:3" s="16" customFormat="1" x14ac:dyDescent="0.2">
      <c r="A124" s="62"/>
      <c r="B124" s="62"/>
      <c r="C124" s="62"/>
    </row>
    <row r="125" spans="1:3" s="16" customFormat="1" x14ac:dyDescent="0.2">
      <c r="A125" s="62"/>
      <c r="B125" s="62"/>
      <c r="C125" s="62"/>
    </row>
    <row r="126" spans="1:3" s="16" customFormat="1" x14ac:dyDescent="0.2">
      <c r="A126" s="62"/>
      <c r="B126" s="62"/>
      <c r="C126" s="62"/>
    </row>
    <row r="127" spans="1:3" s="16" customFormat="1" x14ac:dyDescent="0.2">
      <c r="A127" s="62"/>
      <c r="B127" s="62"/>
      <c r="C127" s="62"/>
    </row>
    <row r="128" spans="1:3" s="16" customFormat="1" x14ac:dyDescent="0.2">
      <c r="A128" s="62"/>
      <c r="B128" s="62"/>
      <c r="C128" s="62"/>
    </row>
    <row r="129" spans="1:196" s="16" customFormat="1" x14ac:dyDescent="0.2">
      <c r="A129" s="62"/>
      <c r="B129" s="62"/>
      <c r="C129" s="62"/>
    </row>
    <row r="130" spans="1:196" s="16" customFormat="1" x14ac:dyDescent="0.2">
      <c r="A130" s="62"/>
      <c r="B130" s="62"/>
      <c r="C130" s="62"/>
    </row>
    <row r="131" spans="1:196" s="16" customFormat="1" x14ac:dyDescent="0.2">
      <c r="A131" s="62"/>
      <c r="B131" s="62"/>
      <c r="C131" s="62"/>
    </row>
    <row r="132" spans="1:196" s="16" customFormat="1" x14ac:dyDescent="0.2">
      <c r="A132" s="62"/>
      <c r="B132" s="62"/>
      <c r="C132" s="62"/>
    </row>
    <row r="133" spans="1:196" s="16" customFormat="1" x14ac:dyDescent="0.2">
      <c r="A133" s="62"/>
      <c r="B133" s="62"/>
      <c r="C133" s="62"/>
    </row>
    <row r="134" spans="1:196" s="16" customFormat="1" x14ac:dyDescent="0.2">
      <c r="A134" s="62"/>
      <c r="B134" s="62"/>
      <c r="C134" s="62"/>
    </row>
    <row r="135" spans="1:196" s="16" customFormat="1" x14ac:dyDescent="0.2">
      <c r="A135" s="62"/>
      <c r="B135" s="62"/>
      <c r="C135" s="62"/>
    </row>
    <row r="136" spans="1:196" s="16" customFormat="1" x14ac:dyDescent="0.2">
      <c r="A136" s="62"/>
      <c r="B136" s="62"/>
      <c r="C136" s="62"/>
    </row>
    <row r="137" spans="1:196" s="16" customFormat="1" x14ac:dyDescent="0.2">
      <c r="A137" s="62"/>
      <c r="B137" s="62"/>
      <c r="C137" s="62"/>
    </row>
    <row r="138" spans="1:196" s="16" customFormat="1" x14ac:dyDescent="0.2">
      <c r="A138" s="62"/>
      <c r="B138" s="62"/>
      <c r="C138" s="62"/>
    </row>
    <row r="139" spans="1:196" x14ac:dyDescent="0.2">
      <c r="A139" s="62"/>
      <c r="B139" s="62"/>
      <c r="C139" s="62"/>
      <c r="D139" s="16"/>
      <c r="E139" s="16"/>
      <c r="F139" s="16"/>
      <c r="G139" s="16"/>
      <c r="H139" s="16"/>
      <c r="I139" s="16"/>
      <c r="J139" s="16"/>
      <c r="K139" s="16"/>
      <c r="L139" s="16"/>
      <c r="M139" s="16"/>
      <c r="N139" s="16"/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  <c r="Z139" s="16"/>
      <c r="AA139" s="16"/>
      <c r="AB139" s="16"/>
      <c r="AC139" s="16"/>
      <c r="AD139" s="16"/>
      <c r="AE139" s="16"/>
      <c r="AF139" s="16"/>
      <c r="AG139" s="16"/>
      <c r="AH139" s="16"/>
      <c r="AI139" s="16"/>
      <c r="AJ139" s="16"/>
      <c r="AK139" s="16"/>
      <c r="AL139" s="16"/>
      <c r="AM139" s="16"/>
      <c r="AN139" s="16"/>
      <c r="AO139" s="16"/>
      <c r="AP139" s="16"/>
      <c r="AQ139" s="16"/>
      <c r="AR139" s="16"/>
      <c r="AS139" s="16"/>
      <c r="AT139" s="16"/>
      <c r="AU139" s="16"/>
      <c r="AV139" s="16"/>
      <c r="AW139" s="16"/>
      <c r="AX139" s="16"/>
      <c r="AY139" s="16"/>
      <c r="AZ139" s="16"/>
      <c r="BA139" s="16"/>
      <c r="BB139" s="16"/>
      <c r="BC139" s="16"/>
      <c r="BD139" s="16"/>
      <c r="BE139" s="16"/>
      <c r="BF139" s="16"/>
      <c r="BG139" s="16"/>
      <c r="BH139" s="16"/>
      <c r="BI139" s="16"/>
      <c r="BJ139" s="16"/>
      <c r="BK139" s="16"/>
      <c r="BL139" s="16"/>
      <c r="BM139" s="16"/>
      <c r="BN139" s="16"/>
      <c r="BO139" s="16"/>
      <c r="BP139" s="16"/>
      <c r="BQ139" s="16"/>
      <c r="BR139" s="16"/>
      <c r="BS139" s="16"/>
      <c r="BT139" s="16"/>
      <c r="BU139" s="16"/>
      <c r="BV139" s="16"/>
      <c r="BW139" s="16"/>
      <c r="BX139" s="16"/>
      <c r="BY139" s="16"/>
      <c r="BZ139" s="16"/>
      <c r="CA139" s="16"/>
      <c r="CB139" s="16"/>
      <c r="CC139" s="16"/>
      <c r="CD139" s="16"/>
      <c r="CE139" s="16"/>
      <c r="CF139" s="16"/>
      <c r="CG139" s="16"/>
      <c r="CH139" s="16"/>
      <c r="CI139" s="16"/>
      <c r="CJ139" s="16"/>
      <c r="CK139" s="16"/>
      <c r="CL139" s="16"/>
      <c r="CM139" s="16"/>
      <c r="CN139" s="16"/>
      <c r="CO139" s="16"/>
      <c r="CP139" s="16"/>
      <c r="CQ139" s="16"/>
      <c r="CR139" s="16"/>
      <c r="CS139" s="16"/>
      <c r="CT139" s="16"/>
      <c r="CU139" s="16"/>
      <c r="CV139" s="16"/>
      <c r="CW139" s="16"/>
      <c r="CX139" s="16"/>
      <c r="CY139" s="16"/>
      <c r="CZ139" s="16"/>
      <c r="DA139" s="16"/>
      <c r="DB139" s="16"/>
      <c r="DC139" s="16"/>
      <c r="DD139" s="16"/>
      <c r="DE139" s="16"/>
      <c r="DF139" s="16"/>
      <c r="DG139" s="16"/>
      <c r="DH139" s="16"/>
      <c r="DI139" s="16"/>
      <c r="DJ139" s="16"/>
      <c r="DK139" s="16"/>
      <c r="DL139" s="16"/>
      <c r="DM139" s="16"/>
      <c r="DN139" s="16"/>
      <c r="DO139" s="16"/>
      <c r="DP139" s="16"/>
      <c r="DQ139" s="16"/>
      <c r="DR139" s="16"/>
      <c r="DS139" s="16"/>
      <c r="DT139" s="16"/>
      <c r="DU139" s="16"/>
      <c r="DV139" s="16"/>
      <c r="DW139" s="16"/>
      <c r="DX139" s="16"/>
      <c r="DY139" s="16"/>
      <c r="DZ139" s="16"/>
      <c r="EA139" s="16"/>
      <c r="EB139" s="16"/>
      <c r="EC139" s="16"/>
      <c r="ED139" s="16"/>
      <c r="EE139" s="16"/>
      <c r="EF139" s="16"/>
      <c r="EG139" s="16"/>
      <c r="EH139" s="16"/>
      <c r="EI139" s="16"/>
      <c r="EJ139" s="16"/>
      <c r="EK139" s="16"/>
      <c r="EL139" s="16"/>
      <c r="EM139" s="16"/>
      <c r="EN139" s="16"/>
      <c r="EO139" s="16"/>
      <c r="EP139" s="16"/>
      <c r="EQ139" s="16"/>
      <c r="ER139" s="16"/>
      <c r="ES139" s="16"/>
      <c r="ET139" s="16"/>
      <c r="EU139" s="16"/>
      <c r="EV139" s="16"/>
      <c r="EW139" s="16"/>
      <c r="EX139" s="16"/>
      <c r="EY139" s="16"/>
      <c r="EZ139" s="16"/>
      <c r="FA139" s="16"/>
      <c r="FB139" s="16"/>
      <c r="FC139" s="16"/>
      <c r="FD139" s="16"/>
      <c r="FE139" s="16"/>
      <c r="FF139" s="16"/>
      <c r="FG139" s="16"/>
      <c r="FH139" s="16"/>
      <c r="FI139" s="16"/>
      <c r="FJ139" s="16"/>
      <c r="FK139" s="16"/>
      <c r="FL139" s="16"/>
      <c r="FM139" s="16"/>
      <c r="FN139" s="16"/>
      <c r="FO139" s="16"/>
      <c r="FP139" s="16"/>
      <c r="FQ139" s="16"/>
      <c r="FR139" s="16"/>
      <c r="FS139" s="16"/>
      <c r="FT139" s="16"/>
      <c r="FU139" s="16"/>
      <c r="FV139" s="16"/>
      <c r="FW139" s="16"/>
      <c r="FX139" s="16"/>
      <c r="FY139" s="16"/>
      <c r="FZ139" s="16"/>
      <c r="GA139" s="16"/>
      <c r="GB139" s="16"/>
      <c r="GC139" s="16"/>
      <c r="GD139" s="16"/>
      <c r="GE139" s="16"/>
      <c r="GF139" s="16"/>
      <c r="GG139" s="16"/>
      <c r="GH139" s="16"/>
      <c r="GI139" s="16"/>
      <c r="GJ139" s="16"/>
      <c r="GK139" s="16"/>
      <c r="GL139" s="16"/>
      <c r="GM139" s="16"/>
      <c r="GN139" s="16"/>
    </row>
    <row r="140" spans="1:196" x14ac:dyDescent="0.2">
      <c r="A140" s="62"/>
      <c r="B140" s="62"/>
      <c r="C140" s="62"/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  <c r="AA140" s="16"/>
      <c r="AB140" s="16"/>
      <c r="AC140" s="16"/>
      <c r="AD140" s="16"/>
      <c r="AE140" s="16"/>
      <c r="AF140" s="16"/>
      <c r="AG140" s="16"/>
      <c r="AH140" s="16"/>
      <c r="AI140" s="16"/>
      <c r="AJ140" s="16"/>
      <c r="AK140" s="16"/>
      <c r="AL140" s="16"/>
      <c r="AM140" s="16"/>
      <c r="AN140" s="16"/>
      <c r="AO140" s="16"/>
      <c r="AP140" s="16"/>
      <c r="AQ140" s="16"/>
      <c r="AR140" s="16"/>
      <c r="AS140" s="16"/>
      <c r="AT140" s="16"/>
      <c r="AU140" s="16"/>
      <c r="AV140" s="16"/>
      <c r="AW140" s="16"/>
      <c r="AX140" s="16"/>
      <c r="AY140" s="16"/>
      <c r="AZ140" s="16"/>
      <c r="BA140" s="16"/>
      <c r="BB140" s="16"/>
      <c r="BC140" s="16"/>
      <c r="BD140" s="16"/>
      <c r="BE140" s="16"/>
      <c r="BF140" s="16"/>
      <c r="BG140" s="16"/>
      <c r="BH140" s="16"/>
      <c r="BI140" s="16"/>
      <c r="BJ140" s="16"/>
      <c r="BK140" s="16"/>
      <c r="BL140" s="16"/>
      <c r="BM140" s="16"/>
      <c r="BN140" s="16"/>
      <c r="BO140" s="16"/>
      <c r="BP140" s="16"/>
      <c r="BQ140" s="16"/>
      <c r="BR140" s="16"/>
      <c r="BS140" s="16"/>
      <c r="BT140" s="16"/>
      <c r="BU140" s="16"/>
      <c r="BV140" s="16"/>
      <c r="BW140" s="16"/>
      <c r="BX140" s="16"/>
      <c r="BY140" s="16"/>
      <c r="BZ140" s="16"/>
      <c r="CA140" s="16"/>
      <c r="CB140" s="16"/>
      <c r="CC140" s="16"/>
      <c r="CD140" s="16"/>
      <c r="CE140" s="16"/>
      <c r="CF140" s="16"/>
      <c r="CG140" s="16"/>
      <c r="CH140" s="16"/>
      <c r="CI140" s="16"/>
      <c r="CJ140" s="16"/>
      <c r="CK140" s="16"/>
      <c r="CL140" s="16"/>
      <c r="CM140" s="16"/>
      <c r="CN140" s="16"/>
      <c r="CO140" s="16"/>
      <c r="CP140" s="16"/>
      <c r="CQ140" s="16"/>
      <c r="CR140" s="16"/>
      <c r="CS140" s="16"/>
      <c r="CT140" s="16"/>
      <c r="CU140" s="16"/>
      <c r="CV140" s="16"/>
      <c r="CW140" s="16"/>
      <c r="CX140" s="16"/>
      <c r="CY140" s="16"/>
      <c r="CZ140" s="16"/>
      <c r="DA140" s="16"/>
      <c r="DB140" s="16"/>
      <c r="DC140" s="16"/>
      <c r="DD140" s="16"/>
      <c r="DE140" s="16"/>
      <c r="DF140" s="16"/>
      <c r="DG140" s="16"/>
      <c r="DH140" s="16"/>
      <c r="DI140" s="16"/>
      <c r="DJ140" s="16"/>
      <c r="DK140" s="16"/>
      <c r="DL140" s="16"/>
      <c r="DM140" s="16"/>
      <c r="DN140" s="16"/>
      <c r="DO140" s="16"/>
      <c r="DP140" s="16"/>
      <c r="DQ140" s="16"/>
      <c r="DR140" s="16"/>
      <c r="DS140" s="16"/>
      <c r="DT140" s="16"/>
      <c r="DU140" s="16"/>
      <c r="DV140" s="16"/>
      <c r="DW140" s="16"/>
      <c r="DX140" s="16"/>
      <c r="DY140" s="16"/>
      <c r="DZ140" s="16"/>
      <c r="EA140" s="16"/>
      <c r="EB140" s="16"/>
      <c r="EC140" s="16"/>
      <c r="ED140" s="16"/>
      <c r="EE140" s="16"/>
      <c r="EF140" s="16"/>
      <c r="EG140" s="16"/>
      <c r="EH140" s="16"/>
      <c r="EI140" s="16"/>
      <c r="EJ140" s="16"/>
      <c r="EK140" s="16"/>
      <c r="EL140" s="16"/>
      <c r="EM140" s="16"/>
      <c r="EN140" s="16"/>
      <c r="EO140" s="16"/>
      <c r="EP140" s="16"/>
      <c r="EQ140" s="16"/>
      <c r="ER140" s="16"/>
      <c r="ES140" s="16"/>
      <c r="ET140" s="16"/>
      <c r="EU140" s="16"/>
      <c r="EV140" s="16"/>
      <c r="EW140" s="16"/>
      <c r="EX140" s="16"/>
      <c r="EY140" s="16"/>
      <c r="EZ140" s="16"/>
      <c r="FA140" s="16"/>
      <c r="FB140" s="16"/>
      <c r="FC140" s="16"/>
      <c r="FD140" s="16"/>
      <c r="FE140" s="16"/>
      <c r="FF140" s="16"/>
      <c r="FG140" s="16"/>
      <c r="FH140" s="16"/>
      <c r="FI140" s="16"/>
    </row>
    <row r="142" spans="1:196" s="16" customFormat="1" x14ac:dyDescent="0.2">
      <c r="A142" s="6"/>
      <c r="B142" s="6"/>
      <c r="C142" s="6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  <c r="BU142" s="3"/>
      <c r="BV142" s="3"/>
      <c r="BW142" s="3"/>
      <c r="BX142" s="3"/>
      <c r="BY142" s="3"/>
      <c r="BZ142" s="3"/>
      <c r="CA142" s="3"/>
      <c r="CB142" s="3"/>
      <c r="CC142" s="3"/>
      <c r="CD142" s="3"/>
      <c r="CE142" s="3"/>
      <c r="CF142" s="3"/>
      <c r="CG142" s="3"/>
      <c r="CH142" s="3"/>
      <c r="CI142" s="3"/>
      <c r="CJ142" s="3"/>
      <c r="CK142" s="3"/>
      <c r="CL142" s="3"/>
      <c r="CM142" s="3"/>
      <c r="CN142" s="3"/>
      <c r="CO142" s="3"/>
      <c r="CP142" s="3"/>
      <c r="CQ142" s="3"/>
      <c r="CR142" s="3"/>
      <c r="CS142" s="3"/>
      <c r="CT142" s="3"/>
      <c r="CU142" s="3"/>
      <c r="CV142" s="3"/>
      <c r="CW142" s="3"/>
      <c r="CX142" s="3"/>
      <c r="CY142" s="3"/>
      <c r="CZ142" s="3"/>
      <c r="DA142" s="3"/>
      <c r="DB142" s="3"/>
      <c r="DC142" s="3"/>
      <c r="DD142" s="3"/>
      <c r="DE142" s="3"/>
      <c r="DF142" s="3"/>
      <c r="DG142" s="3"/>
      <c r="DH142" s="3"/>
      <c r="DI142" s="3"/>
      <c r="DJ142" s="3"/>
      <c r="DK142" s="3"/>
      <c r="DL142" s="3"/>
      <c r="DM142" s="3"/>
      <c r="DN142" s="3"/>
      <c r="DO142" s="3"/>
      <c r="DP142" s="3"/>
      <c r="DQ142" s="3"/>
      <c r="DR142" s="3"/>
      <c r="DS142" s="3"/>
      <c r="DT142" s="3"/>
      <c r="DU142" s="3"/>
      <c r="DV142" s="3"/>
      <c r="DW142" s="3"/>
      <c r="DX142" s="3"/>
      <c r="DY142" s="3"/>
      <c r="DZ142" s="3"/>
      <c r="EA142" s="3"/>
      <c r="EB142" s="3"/>
      <c r="EC142" s="3"/>
      <c r="ED142" s="3"/>
      <c r="EE142" s="3"/>
      <c r="EF142" s="3"/>
      <c r="EG142" s="3"/>
      <c r="EH142" s="3"/>
      <c r="EI142" s="3"/>
      <c r="EJ142" s="3"/>
      <c r="EK142" s="3"/>
      <c r="EL142" s="3"/>
      <c r="EM142" s="3"/>
      <c r="EN142" s="3"/>
      <c r="EO142" s="3"/>
      <c r="EP142" s="3"/>
      <c r="EQ142" s="3"/>
      <c r="ER142" s="3"/>
      <c r="ES142" s="3"/>
      <c r="ET142" s="3"/>
      <c r="EU142" s="3"/>
      <c r="EV142" s="3"/>
      <c r="EW142" s="3"/>
      <c r="EX142" s="3"/>
      <c r="EY142" s="3"/>
      <c r="EZ142" s="3"/>
      <c r="FA142" s="3"/>
      <c r="FB142" s="3"/>
      <c r="FC142" s="3"/>
      <c r="FD142" s="3"/>
      <c r="FE142" s="3"/>
      <c r="FF142" s="3"/>
      <c r="FG142" s="3"/>
      <c r="FH142" s="3"/>
      <c r="FI142" s="3"/>
      <c r="FJ142" s="3"/>
      <c r="FK142" s="3"/>
      <c r="FL142" s="3"/>
      <c r="FM142" s="3"/>
      <c r="FN142" s="3"/>
      <c r="FO142" s="3"/>
      <c r="FP142" s="3"/>
      <c r="FQ142" s="3"/>
      <c r="FR142" s="3"/>
      <c r="FS142" s="3"/>
      <c r="FT142" s="3"/>
      <c r="FU142" s="3"/>
      <c r="FV142" s="3"/>
      <c r="FW142" s="3"/>
      <c r="FX142" s="3"/>
      <c r="FY142" s="3"/>
      <c r="FZ142" s="3"/>
      <c r="GA142" s="3"/>
      <c r="GB142" s="3"/>
      <c r="GC142" s="3"/>
      <c r="GD142" s="3"/>
      <c r="GE142" s="3"/>
      <c r="GF142" s="3"/>
      <c r="GG142" s="3"/>
      <c r="GH142" s="3"/>
      <c r="GI142" s="3"/>
      <c r="GJ142" s="3"/>
      <c r="GK142" s="3"/>
      <c r="GL142" s="3"/>
      <c r="GM142" s="3"/>
      <c r="GN142" s="3"/>
    </row>
    <row r="143" spans="1:196" s="16" customFormat="1" x14ac:dyDescent="0.2"/>
    <row r="144" spans="1:196" s="16" customFormat="1" x14ac:dyDescent="0.2"/>
    <row r="145" spans="1:3" s="16" customFormat="1" x14ac:dyDescent="0.2"/>
    <row r="146" spans="1:3" s="16" customFormat="1" x14ac:dyDescent="0.2"/>
    <row r="147" spans="1:3" s="16" customFormat="1" x14ac:dyDescent="0.2">
      <c r="A147" s="62"/>
      <c r="B147" s="62"/>
      <c r="C147" s="62"/>
    </row>
    <row r="148" spans="1:3" s="16" customFormat="1" x14ac:dyDescent="0.2">
      <c r="A148" s="62"/>
      <c r="B148" s="62"/>
      <c r="C148" s="62"/>
    </row>
    <row r="149" spans="1:3" s="16" customFormat="1" x14ac:dyDescent="0.2">
      <c r="A149" s="62"/>
      <c r="B149" s="62"/>
      <c r="C149" s="62"/>
    </row>
    <row r="150" spans="1:3" s="16" customFormat="1" x14ac:dyDescent="0.2">
      <c r="A150" s="62"/>
      <c r="B150" s="62"/>
      <c r="C150" s="62"/>
    </row>
    <row r="151" spans="1:3" s="16" customFormat="1" x14ac:dyDescent="0.2">
      <c r="A151" s="62"/>
      <c r="B151" s="62"/>
      <c r="C151" s="62"/>
    </row>
    <row r="152" spans="1:3" s="16" customFormat="1" x14ac:dyDescent="0.2">
      <c r="A152" s="62"/>
      <c r="B152" s="62"/>
      <c r="C152" s="62"/>
    </row>
    <row r="153" spans="1:3" s="16" customFormat="1" x14ac:dyDescent="0.2">
      <c r="A153" s="62"/>
      <c r="B153" s="62"/>
      <c r="C153" s="62"/>
    </row>
    <row r="154" spans="1:3" s="16" customFormat="1" x14ac:dyDescent="0.2">
      <c r="A154" s="62"/>
      <c r="B154" s="62"/>
      <c r="C154" s="62"/>
    </row>
    <row r="155" spans="1:3" s="16" customFormat="1" x14ac:dyDescent="0.2">
      <c r="A155" s="62"/>
      <c r="B155" s="62"/>
      <c r="C155" s="62"/>
    </row>
    <row r="156" spans="1:3" s="16" customFormat="1" x14ac:dyDescent="0.2">
      <c r="A156" s="62"/>
      <c r="B156" s="62"/>
      <c r="C156" s="62"/>
    </row>
    <row r="157" spans="1:3" s="16" customFormat="1" x14ac:dyDescent="0.2">
      <c r="A157" s="62"/>
      <c r="B157" s="62"/>
      <c r="C157" s="62"/>
    </row>
    <row r="158" spans="1:3" s="16" customFormat="1" x14ac:dyDescent="0.2">
      <c r="A158" s="62"/>
      <c r="B158" s="62"/>
      <c r="C158" s="62"/>
    </row>
    <row r="159" spans="1:3" s="16" customFormat="1" x14ac:dyDescent="0.2">
      <c r="A159" s="62"/>
      <c r="B159" s="62"/>
      <c r="C159" s="62"/>
    </row>
    <row r="160" spans="1:3" s="16" customFormat="1" x14ac:dyDescent="0.2">
      <c r="A160" s="62"/>
      <c r="B160" s="62"/>
      <c r="C160" s="62"/>
    </row>
    <row r="161" spans="1:196" s="16" customFormat="1" x14ac:dyDescent="0.2">
      <c r="A161" s="6"/>
      <c r="B161" s="6"/>
      <c r="C161" s="6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"/>
      <c r="BS161" s="3"/>
      <c r="BT161" s="3"/>
      <c r="BU161" s="3"/>
      <c r="BV161" s="3"/>
      <c r="BW161" s="3"/>
      <c r="BX161" s="3"/>
      <c r="BY161" s="3"/>
      <c r="BZ161" s="3"/>
      <c r="CA161" s="3"/>
      <c r="CB161" s="3"/>
      <c r="CC161" s="3"/>
      <c r="CD161" s="3"/>
      <c r="CE161" s="3"/>
      <c r="CF161" s="3"/>
      <c r="CG161" s="3"/>
      <c r="CH161" s="3"/>
      <c r="CI161" s="3"/>
      <c r="CJ161" s="3"/>
      <c r="CK161" s="3"/>
      <c r="CL161" s="3"/>
      <c r="CM161" s="3"/>
      <c r="CN161" s="3"/>
      <c r="CO161" s="3"/>
      <c r="CP161" s="3"/>
      <c r="CQ161" s="3"/>
      <c r="CR161" s="3"/>
      <c r="CS161" s="3"/>
      <c r="CT161" s="3"/>
      <c r="CU161" s="3"/>
      <c r="CV161" s="3"/>
      <c r="CW161" s="3"/>
      <c r="CX161" s="3"/>
      <c r="CY161" s="3"/>
      <c r="CZ161" s="3"/>
      <c r="DA161" s="3"/>
      <c r="DB161" s="3"/>
      <c r="DC161" s="3"/>
      <c r="DD161" s="3"/>
    </row>
    <row r="162" spans="1:196" x14ac:dyDescent="0.2">
      <c r="DT162" s="16"/>
      <c r="DU162" s="16"/>
      <c r="DV162" s="16"/>
      <c r="DW162" s="16"/>
      <c r="DX162" s="16"/>
      <c r="DY162" s="16"/>
      <c r="DZ162" s="16"/>
      <c r="EA162" s="16"/>
      <c r="EB162" s="16"/>
      <c r="EC162" s="16"/>
      <c r="ED162" s="16"/>
      <c r="EE162" s="16"/>
      <c r="EF162" s="16"/>
      <c r="EG162" s="16"/>
      <c r="EH162" s="16"/>
      <c r="EI162" s="16"/>
      <c r="EJ162" s="16"/>
      <c r="EK162" s="16"/>
      <c r="EL162" s="16"/>
      <c r="EM162" s="16"/>
      <c r="EN162" s="16"/>
      <c r="EO162" s="16"/>
      <c r="EP162" s="16"/>
      <c r="EQ162" s="16"/>
      <c r="ER162" s="16"/>
      <c r="ES162" s="16"/>
      <c r="ET162" s="16"/>
      <c r="EU162" s="16"/>
      <c r="EV162" s="16"/>
      <c r="EW162" s="16"/>
      <c r="EX162" s="16"/>
      <c r="EY162" s="16"/>
      <c r="EZ162" s="16"/>
      <c r="FA162" s="16"/>
      <c r="FB162" s="16"/>
      <c r="FC162" s="16"/>
      <c r="FD162" s="16"/>
      <c r="FE162" s="16"/>
      <c r="FF162" s="16"/>
      <c r="FG162" s="16"/>
      <c r="FH162" s="16"/>
      <c r="FI162" s="16"/>
      <c r="FJ162" s="16"/>
      <c r="FK162" s="16"/>
      <c r="FL162" s="16"/>
      <c r="FM162" s="16"/>
      <c r="FN162" s="16"/>
      <c r="FO162" s="16"/>
      <c r="FP162" s="16"/>
      <c r="FQ162" s="16"/>
      <c r="FR162" s="16"/>
      <c r="FS162" s="16"/>
      <c r="FT162" s="16"/>
      <c r="FU162" s="16"/>
      <c r="FV162" s="16"/>
      <c r="FW162" s="16"/>
      <c r="FX162" s="16"/>
      <c r="FY162" s="16"/>
      <c r="FZ162" s="16"/>
      <c r="GA162" s="16"/>
      <c r="GB162" s="16"/>
      <c r="GC162" s="16"/>
      <c r="GD162" s="16"/>
      <c r="GE162" s="16"/>
      <c r="GF162" s="16"/>
      <c r="GG162" s="16"/>
      <c r="GH162" s="16"/>
      <c r="GI162" s="16"/>
      <c r="GJ162" s="16"/>
      <c r="GK162" s="16"/>
      <c r="GL162" s="16"/>
      <c r="GM162" s="16"/>
      <c r="GN162" s="16"/>
    </row>
  </sheetData>
  <pageMargins left="0.2" right="0.75" top="0.52" bottom="0.52" header="0.5" footer="0.5"/>
  <pageSetup paperSize="9" scale="49" orientation="landscape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17FEDD-BE56-4075-82D8-ACD5DA53505D}">
  <dimension ref="A1:IA162"/>
  <sheetViews>
    <sheetView showGridLines="0" zoomScale="80" zoomScaleNormal="80" workbookViewId="0">
      <pane xSplit="3" ySplit="6" topLeftCell="D7" activePane="bottomRight" state="frozen"/>
      <selection activeCell="DL54" sqref="DL54"/>
      <selection pane="topRight" activeCell="DL54" sqref="DL54"/>
      <selection pane="bottomLeft" activeCell="DL54" sqref="DL54"/>
      <selection pane="bottomRight" activeCell="D7" sqref="D7"/>
    </sheetView>
  </sheetViews>
  <sheetFormatPr defaultColWidth="9.140625" defaultRowHeight="12.75" x14ac:dyDescent="0.2"/>
  <cols>
    <col min="1" max="1" width="58.7109375" style="6" customWidth="1"/>
    <col min="2" max="3" width="15.7109375" style="6" customWidth="1"/>
    <col min="4" max="126" width="15.5703125" style="3" customWidth="1"/>
    <col min="127" max="16384" width="9.140625" style="3"/>
  </cols>
  <sheetData>
    <row r="1" spans="1:235" ht="15" customHeight="1" x14ac:dyDescent="0.25">
      <c r="A1" s="1" t="s">
        <v>0</v>
      </c>
      <c r="B1" s="2"/>
      <c r="C1" s="2"/>
    </row>
    <row r="2" spans="1:235" ht="15" customHeight="1" x14ac:dyDescent="0.25">
      <c r="A2" s="1" t="s">
        <v>9</v>
      </c>
      <c r="B2" s="2"/>
      <c r="C2" s="2"/>
    </row>
    <row r="3" spans="1:235" ht="15" customHeight="1" x14ac:dyDescent="0.25">
      <c r="A3" s="5" t="s">
        <v>288</v>
      </c>
      <c r="B3" s="2"/>
      <c r="C3" s="2"/>
    </row>
    <row r="4" spans="1:235" ht="22.5" customHeight="1" x14ac:dyDescent="0.2"/>
    <row r="5" spans="1:235" ht="22.5" customHeight="1" x14ac:dyDescent="0.2">
      <c r="D5" s="63">
        <v>701</v>
      </c>
      <c r="E5" s="63">
        <v>900</v>
      </c>
      <c r="F5" s="63">
        <v>901</v>
      </c>
      <c r="G5" s="63">
        <v>902</v>
      </c>
      <c r="H5" s="63">
        <v>702</v>
      </c>
      <c r="I5" s="63">
        <v>703</v>
      </c>
      <c r="J5" s="63">
        <v>704</v>
      </c>
      <c r="K5" s="63">
        <v>705</v>
      </c>
      <c r="L5" s="63">
        <v>706</v>
      </c>
      <c r="M5" s="63">
        <v>708</v>
      </c>
      <c r="N5" s="63">
        <v>707</v>
      </c>
      <c r="O5" s="63">
        <v>710</v>
      </c>
      <c r="P5" s="63">
        <v>711</v>
      </c>
      <c r="Q5" s="63">
        <v>712</v>
      </c>
      <c r="R5" s="63">
        <v>713</v>
      </c>
      <c r="S5" s="63">
        <v>714</v>
      </c>
      <c r="T5" s="63">
        <v>715</v>
      </c>
      <c r="U5" s="63">
        <v>903</v>
      </c>
      <c r="V5" s="63">
        <v>716</v>
      </c>
      <c r="W5" s="63">
        <v>717</v>
      </c>
      <c r="X5" s="63">
        <v>718</v>
      </c>
      <c r="Y5" s="63">
        <v>719</v>
      </c>
      <c r="Z5" s="63">
        <v>720</v>
      </c>
      <c r="AA5" s="63">
        <v>721</v>
      </c>
      <c r="AB5" s="63">
        <v>722</v>
      </c>
      <c r="AC5" s="63">
        <v>723</v>
      </c>
      <c r="AD5" s="63">
        <v>724</v>
      </c>
      <c r="AE5" s="63">
        <v>725</v>
      </c>
      <c r="AF5" s="63">
        <v>726</v>
      </c>
      <c r="AG5" s="63">
        <v>727</v>
      </c>
      <c r="AH5" s="63">
        <v>728</v>
      </c>
      <c r="AI5" s="63">
        <v>729</v>
      </c>
      <c r="AJ5" s="63">
        <v>730</v>
      </c>
      <c r="AK5" s="63">
        <v>731</v>
      </c>
      <c r="AL5" s="63">
        <v>732</v>
      </c>
      <c r="AM5" s="63">
        <v>733</v>
      </c>
      <c r="AN5" s="63">
        <v>734</v>
      </c>
      <c r="AO5" s="63">
        <v>735</v>
      </c>
      <c r="AP5" s="63">
        <v>736</v>
      </c>
      <c r="AQ5" s="63">
        <v>737</v>
      </c>
      <c r="AR5" s="63">
        <v>738</v>
      </c>
      <c r="AS5" s="63">
        <v>739</v>
      </c>
      <c r="AT5" s="63">
        <v>740</v>
      </c>
      <c r="AU5" s="63">
        <v>741</v>
      </c>
      <c r="AV5" s="63">
        <v>742</v>
      </c>
      <c r="AW5" s="63">
        <v>743</v>
      </c>
      <c r="AX5" s="63">
        <v>744</v>
      </c>
      <c r="AY5" s="63">
        <v>745</v>
      </c>
      <c r="AZ5" s="63">
        <v>746</v>
      </c>
      <c r="BA5" s="63">
        <v>747</v>
      </c>
      <c r="BB5" s="63">
        <v>748</v>
      </c>
      <c r="BC5" s="63">
        <v>749</v>
      </c>
      <c r="BD5" s="63">
        <v>750</v>
      </c>
      <c r="BE5" s="63">
        <v>751</v>
      </c>
      <c r="BF5" s="63">
        <v>752</v>
      </c>
      <c r="BG5" s="63">
        <v>753</v>
      </c>
      <c r="BH5" s="63">
        <v>754</v>
      </c>
      <c r="BI5" s="63">
        <v>755</v>
      </c>
      <c r="BJ5" s="63">
        <v>756</v>
      </c>
      <c r="BK5" s="63">
        <v>757</v>
      </c>
      <c r="BL5" s="63">
        <v>758</v>
      </c>
      <c r="BM5" s="63">
        <v>759</v>
      </c>
      <c r="BN5" s="63">
        <v>760</v>
      </c>
      <c r="BO5" s="63">
        <v>761</v>
      </c>
      <c r="BP5" s="63">
        <v>765</v>
      </c>
      <c r="BQ5" s="63">
        <v>766</v>
      </c>
      <c r="BR5" s="63">
        <v>767</v>
      </c>
      <c r="BS5" s="63">
        <v>768</v>
      </c>
      <c r="BT5" s="63">
        <v>769</v>
      </c>
      <c r="BU5" s="63">
        <v>770</v>
      </c>
      <c r="BV5" s="63">
        <v>771</v>
      </c>
      <c r="BW5" s="63">
        <v>773</v>
      </c>
      <c r="BX5" s="63">
        <v>774</v>
      </c>
      <c r="BY5" s="63">
        <v>775</v>
      </c>
      <c r="BZ5" s="63">
        <v>776</v>
      </c>
      <c r="CA5" s="63">
        <v>777</v>
      </c>
      <c r="CB5" s="63">
        <v>778</v>
      </c>
      <c r="CC5" s="63">
        <v>779</v>
      </c>
      <c r="CD5" s="63">
        <v>780</v>
      </c>
      <c r="CE5" s="63">
        <v>781</v>
      </c>
      <c r="CF5" s="63">
        <v>782</v>
      </c>
      <c r="CG5" s="63">
        <v>783</v>
      </c>
      <c r="CH5" s="63">
        <v>784</v>
      </c>
      <c r="CI5" s="63">
        <v>785</v>
      </c>
      <c r="CJ5" s="63">
        <v>904</v>
      </c>
      <c r="CK5" s="63">
        <v>905</v>
      </c>
      <c r="CL5" s="63">
        <v>906</v>
      </c>
      <c r="CM5" s="63">
        <v>90601</v>
      </c>
      <c r="CN5" s="63">
        <v>90602</v>
      </c>
      <c r="CO5" s="63">
        <v>907</v>
      </c>
      <c r="CP5" s="63">
        <v>90701</v>
      </c>
      <c r="CQ5" s="63">
        <v>90702</v>
      </c>
      <c r="CR5" s="63">
        <v>786</v>
      </c>
      <c r="CS5" s="63">
        <v>789</v>
      </c>
      <c r="CT5" s="63">
        <v>798</v>
      </c>
      <c r="CU5" s="70">
        <v>790</v>
      </c>
      <c r="CV5" s="71"/>
      <c r="CW5" s="72"/>
      <c r="CX5" s="70">
        <v>791</v>
      </c>
      <c r="CY5" s="71"/>
      <c r="CZ5" s="72"/>
      <c r="DA5" s="70">
        <v>792</v>
      </c>
      <c r="DB5" s="71"/>
      <c r="DC5" s="72"/>
      <c r="DD5" s="70">
        <v>793</v>
      </c>
      <c r="DE5" s="71"/>
      <c r="DF5" s="72"/>
      <c r="DG5" s="70">
        <v>794</v>
      </c>
      <c r="DH5" s="71"/>
      <c r="DI5" s="72"/>
      <c r="DJ5" s="70">
        <v>795</v>
      </c>
      <c r="DK5" s="71"/>
      <c r="DL5" s="72"/>
      <c r="DM5" s="70">
        <v>796</v>
      </c>
      <c r="DN5" s="71"/>
      <c r="DO5" s="72"/>
      <c r="DP5" s="70">
        <v>797</v>
      </c>
      <c r="DQ5" s="71"/>
      <c r="DR5" s="72"/>
      <c r="DS5" s="70">
        <v>799</v>
      </c>
      <c r="DT5" s="71"/>
      <c r="DU5" s="72"/>
      <c r="DV5" s="6"/>
    </row>
    <row r="6" spans="1:235" ht="80.099999999999994" customHeight="1" x14ac:dyDescent="0.2">
      <c r="A6" s="65" t="s">
        <v>135</v>
      </c>
      <c r="B6" s="65" t="s">
        <v>136</v>
      </c>
      <c r="C6" s="65" t="s">
        <v>137</v>
      </c>
      <c r="D6" s="66" t="s">
        <v>42</v>
      </c>
      <c r="E6" s="66" t="s">
        <v>43</v>
      </c>
      <c r="F6" s="66" t="s">
        <v>44</v>
      </c>
      <c r="G6" s="66" t="s">
        <v>45</v>
      </c>
      <c r="H6" s="66" t="s">
        <v>108</v>
      </c>
      <c r="I6" s="66" t="s">
        <v>46</v>
      </c>
      <c r="J6" s="66" t="s">
        <v>12</v>
      </c>
      <c r="K6" s="66" t="s">
        <v>103</v>
      </c>
      <c r="L6" s="66" t="s">
        <v>104</v>
      </c>
      <c r="M6" s="66" t="s">
        <v>105</v>
      </c>
      <c r="N6" s="66" t="s">
        <v>96</v>
      </c>
      <c r="O6" s="66" t="s">
        <v>39</v>
      </c>
      <c r="P6" s="66" t="s">
        <v>40</v>
      </c>
      <c r="Q6" s="66" t="s">
        <v>35</v>
      </c>
      <c r="R6" s="66" t="s">
        <v>138</v>
      </c>
      <c r="S6" s="66" t="s">
        <v>72</v>
      </c>
      <c r="T6" s="66" t="s">
        <v>73</v>
      </c>
      <c r="U6" s="66" t="s">
        <v>74</v>
      </c>
      <c r="V6" s="66" t="s">
        <v>75</v>
      </c>
      <c r="W6" s="66" t="s">
        <v>28</v>
      </c>
      <c r="X6" s="66" t="s">
        <v>13</v>
      </c>
      <c r="Y6" s="66" t="s">
        <v>81</v>
      </c>
      <c r="Z6" s="66" t="s">
        <v>82</v>
      </c>
      <c r="AA6" s="66" t="s">
        <v>83</v>
      </c>
      <c r="AB6" s="66" t="s">
        <v>84</v>
      </c>
      <c r="AC6" s="66" t="s">
        <v>54</v>
      </c>
      <c r="AD6" s="66" t="s">
        <v>55</v>
      </c>
      <c r="AE6" s="66" t="s">
        <v>85</v>
      </c>
      <c r="AF6" s="66" t="s">
        <v>86</v>
      </c>
      <c r="AG6" s="66" t="s">
        <v>33</v>
      </c>
      <c r="AH6" s="66" t="s">
        <v>77</v>
      </c>
      <c r="AI6" s="66" t="s">
        <v>14</v>
      </c>
      <c r="AJ6" s="66" t="s">
        <v>139</v>
      </c>
      <c r="AK6" s="66" t="s">
        <v>88</v>
      </c>
      <c r="AL6" s="66" t="s">
        <v>89</v>
      </c>
      <c r="AM6" s="66" t="s">
        <v>90</v>
      </c>
      <c r="AN6" s="66" t="s">
        <v>91</v>
      </c>
      <c r="AO6" s="66" t="s">
        <v>79</v>
      </c>
      <c r="AP6" s="66" t="s">
        <v>106</v>
      </c>
      <c r="AQ6" s="66" t="s">
        <v>29</v>
      </c>
      <c r="AR6" s="66" t="s">
        <v>36</v>
      </c>
      <c r="AS6" s="66" t="s">
        <v>37</v>
      </c>
      <c r="AT6" s="66" t="s">
        <v>47</v>
      </c>
      <c r="AU6" s="66" t="s">
        <v>48</v>
      </c>
      <c r="AV6" s="66" t="s">
        <v>49</v>
      </c>
      <c r="AW6" s="66" t="s">
        <v>50</v>
      </c>
      <c r="AX6" s="66" t="s">
        <v>51</v>
      </c>
      <c r="AY6" s="66" t="s">
        <v>97</v>
      </c>
      <c r="AZ6" s="66" t="s">
        <v>98</v>
      </c>
      <c r="BA6" s="66" t="s">
        <v>99</v>
      </c>
      <c r="BB6" s="66" t="s">
        <v>109</v>
      </c>
      <c r="BC6" s="66" t="s">
        <v>110</v>
      </c>
      <c r="BD6" s="66" t="s">
        <v>15</v>
      </c>
      <c r="BE6" s="66" t="s">
        <v>16</v>
      </c>
      <c r="BF6" s="66" t="s">
        <v>111</v>
      </c>
      <c r="BG6" s="66" t="s">
        <v>112</v>
      </c>
      <c r="BH6" s="66" t="s">
        <v>113</v>
      </c>
      <c r="BI6" s="66" t="s">
        <v>100</v>
      </c>
      <c r="BJ6" s="66" t="s">
        <v>101</v>
      </c>
      <c r="BK6" s="66" t="s">
        <v>114</v>
      </c>
      <c r="BL6" s="66" t="s">
        <v>115</v>
      </c>
      <c r="BM6" s="66" t="s">
        <v>116</v>
      </c>
      <c r="BN6" s="66" t="s">
        <v>118</v>
      </c>
      <c r="BO6" s="66" t="s">
        <v>52</v>
      </c>
      <c r="BP6" s="66" t="s">
        <v>56</v>
      </c>
      <c r="BQ6" s="66" t="s">
        <v>57</v>
      </c>
      <c r="BR6" s="66" t="s">
        <v>58</v>
      </c>
      <c r="BS6" s="66" t="s">
        <v>59</v>
      </c>
      <c r="BT6" s="66" t="s">
        <v>92</v>
      </c>
      <c r="BU6" s="66" t="s">
        <v>140</v>
      </c>
      <c r="BV6" s="66" t="s">
        <v>141</v>
      </c>
      <c r="BW6" s="66" t="s">
        <v>60</v>
      </c>
      <c r="BX6" s="66" t="s">
        <v>61</v>
      </c>
      <c r="BY6" s="66" t="s">
        <v>62</v>
      </c>
      <c r="BZ6" s="66" t="s">
        <v>63</v>
      </c>
      <c r="CA6" s="66" t="s">
        <v>64</v>
      </c>
      <c r="CB6" s="66" t="s">
        <v>65</v>
      </c>
      <c r="CC6" s="66" t="s">
        <v>66</v>
      </c>
      <c r="CD6" s="66" t="s">
        <v>67</v>
      </c>
      <c r="CE6" s="66" t="s">
        <v>68</v>
      </c>
      <c r="CF6" s="66" t="s">
        <v>69</v>
      </c>
      <c r="CG6" s="66" t="s">
        <v>70</v>
      </c>
      <c r="CH6" s="66" t="s">
        <v>18</v>
      </c>
      <c r="CI6" s="66" t="s">
        <v>19</v>
      </c>
      <c r="CJ6" s="66" t="s">
        <v>20</v>
      </c>
      <c r="CK6" s="66" t="s">
        <v>21</v>
      </c>
      <c r="CL6" s="66" t="s">
        <v>22</v>
      </c>
      <c r="CM6" s="66" t="s">
        <v>23</v>
      </c>
      <c r="CN6" s="66" t="s">
        <v>24</v>
      </c>
      <c r="CO6" s="66" t="s">
        <v>25</v>
      </c>
      <c r="CP6" s="66" t="s">
        <v>23</v>
      </c>
      <c r="CQ6" s="66" t="s">
        <v>24</v>
      </c>
      <c r="CR6" s="66" t="s">
        <v>26</v>
      </c>
      <c r="CS6" s="66" t="s">
        <v>120</v>
      </c>
      <c r="CT6" s="66" t="s">
        <v>121</v>
      </c>
      <c r="CU6" s="66" t="s">
        <v>223</v>
      </c>
      <c r="CV6" s="66" t="s">
        <v>224</v>
      </c>
      <c r="CW6" s="66" t="s">
        <v>225</v>
      </c>
      <c r="CX6" s="66" t="s">
        <v>226</v>
      </c>
      <c r="CY6" s="66" t="s">
        <v>227</v>
      </c>
      <c r="CZ6" s="66" t="s">
        <v>228</v>
      </c>
      <c r="DA6" s="66" t="s">
        <v>229</v>
      </c>
      <c r="DB6" s="66" t="s">
        <v>230</v>
      </c>
      <c r="DC6" s="66" t="s">
        <v>231</v>
      </c>
      <c r="DD6" s="66" t="s">
        <v>232</v>
      </c>
      <c r="DE6" s="66" t="s">
        <v>233</v>
      </c>
      <c r="DF6" s="66" t="s">
        <v>234</v>
      </c>
      <c r="DG6" s="66" t="s">
        <v>235</v>
      </c>
      <c r="DH6" s="66" t="s">
        <v>236</v>
      </c>
      <c r="DI6" s="66" t="s">
        <v>237</v>
      </c>
      <c r="DJ6" s="66" t="s">
        <v>238</v>
      </c>
      <c r="DK6" s="66" t="s">
        <v>239</v>
      </c>
      <c r="DL6" s="66" t="s">
        <v>240</v>
      </c>
      <c r="DM6" s="66" t="s">
        <v>241</v>
      </c>
      <c r="DN6" s="66" t="s">
        <v>242</v>
      </c>
      <c r="DO6" s="66" t="s">
        <v>243</v>
      </c>
      <c r="DP6" s="66" t="s">
        <v>244</v>
      </c>
      <c r="DQ6" s="66" t="s">
        <v>245</v>
      </c>
      <c r="DR6" s="66" t="s">
        <v>246</v>
      </c>
      <c r="DS6" s="66" t="s">
        <v>247</v>
      </c>
      <c r="DT6" s="66" t="s">
        <v>248</v>
      </c>
      <c r="DU6" s="66" t="s">
        <v>249</v>
      </c>
      <c r="DV6" s="64" t="s">
        <v>287</v>
      </c>
    </row>
    <row r="7" spans="1:235" ht="12.75" customHeight="1" x14ac:dyDescent="0.2">
      <c r="A7" s="67" t="s">
        <v>143</v>
      </c>
      <c r="B7" s="20">
        <v>1001</v>
      </c>
      <c r="C7" s="68" t="s">
        <v>144</v>
      </c>
      <c r="D7" s="22">
        <v>0</v>
      </c>
      <c r="E7" s="21">
        <v>0</v>
      </c>
      <c r="F7" s="21">
        <v>0</v>
      </c>
      <c r="G7" s="21">
        <v>0</v>
      </c>
      <c r="H7" s="21">
        <v>0</v>
      </c>
      <c r="I7" s="21">
        <v>0</v>
      </c>
      <c r="J7" s="21">
        <v>0</v>
      </c>
      <c r="K7" s="21">
        <v>0</v>
      </c>
      <c r="L7" s="21">
        <v>0</v>
      </c>
      <c r="M7" s="21">
        <v>0</v>
      </c>
      <c r="N7" s="21">
        <v>0</v>
      </c>
      <c r="O7" s="21">
        <v>0</v>
      </c>
      <c r="P7" s="21">
        <v>0</v>
      </c>
      <c r="Q7" s="21">
        <v>0</v>
      </c>
      <c r="R7" s="21">
        <v>0</v>
      </c>
      <c r="S7" s="21">
        <v>0</v>
      </c>
      <c r="T7" s="21">
        <v>0</v>
      </c>
      <c r="U7" s="21">
        <v>0</v>
      </c>
      <c r="V7" s="21">
        <v>0</v>
      </c>
      <c r="W7" s="21">
        <v>0</v>
      </c>
      <c r="X7" s="21">
        <v>0</v>
      </c>
      <c r="Y7" s="21">
        <v>0</v>
      </c>
      <c r="Z7" s="21">
        <v>0</v>
      </c>
      <c r="AA7" s="21">
        <v>0</v>
      </c>
      <c r="AB7" s="21">
        <v>0</v>
      </c>
      <c r="AC7" s="21">
        <v>0</v>
      </c>
      <c r="AD7" s="21">
        <v>0</v>
      </c>
      <c r="AE7" s="21">
        <v>0</v>
      </c>
      <c r="AF7" s="21">
        <v>0</v>
      </c>
      <c r="AG7" s="21">
        <v>0</v>
      </c>
      <c r="AH7" s="21">
        <v>0</v>
      </c>
      <c r="AI7" s="21">
        <v>0</v>
      </c>
      <c r="AJ7" s="21">
        <v>0</v>
      </c>
      <c r="AK7" s="21">
        <v>0</v>
      </c>
      <c r="AL7" s="21">
        <v>0</v>
      </c>
      <c r="AM7" s="21">
        <v>0</v>
      </c>
      <c r="AN7" s="21">
        <v>0</v>
      </c>
      <c r="AO7" s="21">
        <v>0</v>
      </c>
      <c r="AP7" s="21">
        <v>0</v>
      </c>
      <c r="AQ7" s="21">
        <v>0</v>
      </c>
      <c r="AR7" s="21">
        <v>0</v>
      </c>
      <c r="AS7" s="21">
        <v>0</v>
      </c>
      <c r="AT7" s="21">
        <v>0</v>
      </c>
      <c r="AU7" s="21">
        <v>0</v>
      </c>
      <c r="AV7" s="21">
        <v>0</v>
      </c>
      <c r="AW7" s="21">
        <v>0</v>
      </c>
      <c r="AX7" s="21">
        <v>0</v>
      </c>
      <c r="AY7" s="21">
        <v>0</v>
      </c>
      <c r="AZ7" s="21">
        <v>0</v>
      </c>
      <c r="BA7" s="21">
        <v>0</v>
      </c>
      <c r="BB7" s="21">
        <v>0</v>
      </c>
      <c r="BC7" s="21">
        <v>0</v>
      </c>
      <c r="BD7" s="21">
        <v>0</v>
      </c>
      <c r="BE7" s="21">
        <v>0</v>
      </c>
      <c r="BF7" s="21">
        <v>0</v>
      </c>
      <c r="BG7" s="21">
        <v>0</v>
      </c>
      <c r="BH7" s="21">
        <v>0</v>
      </c>
      <c r="BI7" s="21">
        <v>0</v>
      </c>
      <c r="BJ7" s="21">
        <v>0</v>
      </c>
      <c r="BK7" s="21">
        <v>0</v>
      </c>
      <c r="BL7" s="21">
        <v>0</v>
      </c>
      <c r="BM7" s="21">
        <v>0</v>
      </c>
      <c r="BN7" s="21">
        <v>0</v>
      </c>
      <c r="BO7" s="21">
        <v>0</v>
      </c>
      <c r="BP7" s="21">
        <v>0</v>
      </c>
      <c r="BQ7" s="21">
        <v>0</v>
      </c>
      <c r="BR7" s="21">
        <v>0</v>
      </c>
      <c r="BS7" s="21">
        <v>0</v>
      </c>
      <c r="BT7" s="21">
        <v>0</v>
      </c>
      <c r="BU7" s="21">
        <v>0</v>
      </c>
      <c r="BV7" s="21">
        <v>0</v>
      </c>
      <c r="BW7" s="21">
        <v>0</v>
      </c>
      <c r="BX7" s="21">
        <v>0</v>
      </c>
      <c r="BY7" s="21">
        <v>0</v>
      </c>
      <c r="BZ7" s="21">
        <v>0</v>
      </c>
      <c r="CA7" s="21">
        <v>0</v>
      </c>
      <c r="CB7" s="21">
        <v>0</v>
      </c>
      <c r="CC7" s="21">
        <v>0</v>
      </c>
      <c r="CD7" s="21">
        <v>0</v>
      </c>
      <c r="CE7" s="21">
        <v>0</v>
      </c>
      <c r="CF7" s="21">
        <v>0</v>
      </c>
      <c r="CG7" s="21">
        <v>0</v>
      </c>
      <c r="CH7" s="21">
        <v>0</v>
      </c>
      <c r="CI7" s="22">
        <v>0</v>
      </c>
      <c r="CJ7" s="21">
        <v>0</v>
      </c>
      <c r="CK7" s="21">
        <v>0</v>
      </c>
      <c r="CL7" s="22">
        <v>0</v>
      </c>
      <c r="CM7" s="21">
        <v>0</v>
      </c>
      <c r="CN7" s="21">
        <v>0</v>
      </c>
      <c r="CO7" s="22">
        <v>0</v>
      </c>
      <c r="CP7" s="21">
        <v>0</v>
      </c>
      <c r="CQ7" s="21">
        <v>0</v>
      </c>
      <c r="CR7" s="21">
        <v>0</v>
      </c>
      <c r="CS7" s="21">
        <v>0</v>
      </c>
      <c r="CT7" s="21">
        <v>0</v>
      </c>
      <c r="CU7" s="21">
        <v>0</v>
      </c>
      <c r="CV7" s="21">
        <v>0</v>
      </c>
      <c r="CW7" s="21">
        <v>0</v>
      </c>
      <c r="CX7" s="21">
        <v>0</v>
      </c>
      <c r="CY7" s="21">
        <v>0</v>
      </c>
      <c r="CZ7" s="21">
        <v>0</v>
      </c>
      <c r="DA7" s="21">
        <v>0</v>
      </c>
      <c r="DB7" s="21">
        <v>0</v>
      </c>
      <c r="DC7" s="21">
        <v>0</v>
      </c>
      <c r="DD7" s="21">
        <v>0</v>
      </c>
      <c r="DE7" s="21">
        <v>0</v>
      </c>
      <c r="DF7" s="21">
        <v>0</v>
      </c>
      <c r="DG7" s="21">
        <v>0</v>
      </c>
      <c r="DH7" s="21">
        <v>0</v>
      </c>
      <c r="DI7" s="21">
        <v>0</v>
      </c>
      <c r="DJ7" s="21">
        <v>0</v>
      </c>
      <c r="DK7" s="21">
        <v>0</v>
      </c>
      <c r="DL7" s="21">
        <v>0</v>
      </c>
      <c r="DM7" s="21">
        <v>0</v>
      </c>
      <c r="DN7" s="21">
        <v>0</v>
      </c>
      <c r="DO7" s="21">
        <v>0</v>
      </c>
      <c r="DP7" s="21">
        <v>0</v>
      </c>
      <c r="DQ7" s="21">
        <v>0</v>
      </c>
      <c r="DR7" s="21">
        <v>0</v>
      </c>
      <c r="DS7" s="21">
        <v>0</v>
      </c>
      <c r="DT7" s="21">
        <v>0</v>
      </c>
      <c r="DU7" s="21">
        <v>0</v>
      </c>
      <c r="DV7" s="21">
        <v>0</v>
      </c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  <c r="HQ7" s="16"/>
      <c r="HR7" s="16"/>
      <c r="HS7" s="16"/>
      <c r="HT7" s="16"/>
      <c r="HU7" s="16"/>
      <c r="HV7" s="16"/>
      <c r="HW7" s="16"/>
      <c r="HX7" s="16"/>
      <c r="HY7" s="16"/>
      <c r="HZ7" s="16"/>
      <c r="IA7" s="16"/>
    </row>
    <row r="8" spans="1:235" ht="12.75" customHeight="1" x14ac:dyDescent="0.2">
      <c r="A8" s="67" t="s">
        <v>145</v>
      </c>
      <c r="B8" s="20">
        <v>1003</v>
      </c>
      <c r="C8" s="68" t="s">
        <v>144</v>
      </c>
      <c r="D8" s="22">
        <v>0</v>
      </c>
      <c r="E8" s="21">
        <v>0</v>
      </c>
      <c r="F8" s="21">
        <v>0</v>
      </c>
      <c r="G8" s="21">
        <v>0</v>
      </c>
      <c r="H8" s="21">
        <v>0</v>
      </c>
      <c r="I8" s="21">
        <v>0</v>
      </c>
      <c r="J8" s="21">
        <v>0</v>
      </c>
      <c r="K8" s="21">
        <v>0</v>
      </c>
      <c r="L8" s="21">
        <v>0</v>
      </c>
      <c r="M8" s="21">
        <v>0</v>
      </c>
      <c r="N8" s="21">
        <v>0</v>
      </c>
      <c r="O8" s="21">
        <v>0</v>
      </c>
      <c r="P8" s="21">
        <v>0</v>
      </c>
      <c r="Q8" s="21">
        <v>0</v>
      </c>
      <c r="R8" s="21">
        <v>0</v>
      </c>
      <c r="S8" s="21">
        <v>0</v>
      </c>
      <c r="T8" s="21">
        <v>0</v>
      </c>
      <c r="U8" s="21">
        <v>0</v>
      </c>
      <c r="V8" s="21">
        <v>0</v>
      </c>
      <c r="W8" s="21">
        <v>0</v>
      </c>
      <c r="X8" s="21">
        <v>0</v>
      </c>
      <c r="Y8" s="21">
        <v>0</v>
      </c>
      <c r="Z8" s="21">
        <v>0</v>
      </c>
      <c r="AA8" s="21">
        <v>0</v>
      </c>
      <c r="AB8" s="21">
        <v>0</v>
      </c>
      <c r="AC8" s="21">
        <v>0</v>
      </c>
      <c r="AD8" s="21">
        <v>0</v>
      </c>
      <c r="AE8" s="21">
        <v>0</v>
      </c>
      <c r="AF8" s="21">
        <v>0</v>
      </c>
      <c r="AG8" s="21">
        <v>0</v>
      </c>
      <c r="AH8" s="21">
        <v>0</v>
      </c>
      <c r="AI8" s="21">
        <v>0</v>
      </c>
      <c r="AJ8" s="21">
        <v>0</v>
      </c>
      <c r="AK8" s="21">
        <v>0</v>
      </c>
      <c r="AL8" s="21">
        <v>0</v>
      </c>
      <c r="AM8" s="21">
        <v>0</v>
      </c>
      <c r="AN8" s="21">
        <v>0</v>
      </c>
      <c r="AO8" s="21">
        <v>0</v>
      </c>
      <c r="AP8" s="21">
        <v>0</v>
      </c>
      <c r="AQ8" s="21">
        <v>0</v>
      </c>
      <c r="AR8" s="21">
        <v>0</v>
      </c>
      <c r="AS8" s="21">
        <v>0</v>
      </c>
      <c r="AT8" s="21">
        <v>0</v>
      </c>
      <c r="AU8" s="21">
        <v>0</v>
      </c>
      <c r="AV8" s="21">
        <v>0</v>
      </c>
      <c r="AW8" s="21">
        <v>0</v>
      </c>
      <c r="AX8" s="21">
        <v>0</v>
      </c>
      <c r="AY8" s="21">
        <v>0</v>
      </c>
      <c r="AZ8" s="21">
        <v>0</v>
      </c>
      <c r="BA8" s="21">
        <v>0</v>
      </c>
      <c r="BB8" s="21">
        <v>0</v>
      </c>
      <c r="BC8" s="21">
        <v>0</v>
      </c>
      <c r="BD8" s="21">
        <v>0</v>
      </c>
      <c r="BE8" s="21">
        <v>0</v>
      </c>
      <c r="BF8" s="21">
        <v>0</v>
      </c>
      <c r="BG8" s="21">
        <v>0</v>
      </c>
      <c r="BH8" s="21">
        <v>0</v>
      </c>
      <c r="BI8" s="21">
        <v>0</v>
      </c>
      <c r="BJ8" s="21">
        <v>0</v>
      </c>
      <c r="BK8" s="21">
        <v>0</v>
      </c>
      <c r="BL8" s="21">
        <v>0</v>
      </c>
      <c r="BM8" s="21">
        <v>0</v>
      </c>
      <c r="BN8" s="21">
        <v>0</v>
      </c>
      <c r="BO8" s="21">
        <v>0</v>
      </c>
      <c r="BP8" s="21">
        <v>0</v>
      </c>
      <c r="BQ8" s="21">
        <v>0</v>
      </c>
      <c r="BR8" s="21">
        <v>0</v>
      </c>
      <c r="BS8" s="21">
        <v>0</v>
      </c>
      <c r="BT8" s="21">
        <v>0</v>
      </c>
      <c r="BU8" s="21">
        <v>0</v>
      </c>
      <c r="BV8" s="21">
        <v>0</v>
      </c>
      <c r="BW8" s="21">
        <v>0</v>
      </c>
      <c r="BX8" s="21">
        <v>0</v>
      </c>
      <c r="BY8" s="21">
        <v>0</v>
      </c>
      <c r="BZ8" s="21">
        <v>0</v>
      </c>
      <c r="CA8" s="21">
        <v>0</v>
      </c>
      <c r="CB8" s="21">
        <v>0</v>
      </c>
      <c r="CC8" s="21">
        <v>0</v>
      </c>
      <c r="CD8" s="21">
        <v>0</v>
      </c>
      <c r="CE8" s="21">
        <v>0</v>
      </c>
      <c r="CF8" s="21">
        <v>0</v>
      </c>
      <c r="CG8" s="21">
        <v>0</v>
      </c>
      <c r="CH8" s="21">
        <v>0</v>
      </c>
      <c r="CI8" s="22">
        <v>0</v>
      </c>
      <c r="CJ8" s="21">
        <v>0</v>
      </c>
      <c r="CK8" s="21">
        <v>0</v>
      </c>
      <c r="CL8" s="22">
        <v>0</v>
      </c>
      <c r="CM8" s="21">
        <v>0</v>
      </c>
      <c r="CN8" s="21">
        <v>0</v>
      </c>
      <c r="CO8" s="22">
        <v>0</v>
      </c>
      <c r="CP8" s="21">
        <v>0</v>
      </c>
      <c r="CQ8" s="21">
        <v>0</v>
      </c>
      <c r="CR8" s="21">
        <v>0</v>
      </c>
      <c r="CS8" s="21">
        <v>0</v>
      </c>
      <c r="CT8" s="21">
        <v>0</v>
      </c>
      <c r="CU8" s="21">
        <v>0</v>
      </c>
      <c r="CV8" s="21">
        <v>0</v>
      </c>
      <c r="CW8" s="21">
        <v>0</v>
      </c>
      <c r="CX8" s="21">
        <v>0</v>
      </c>
      <c r="CY8" s="21">
        <v>0</v>
      </c>
      <c r="CZ8" s="21">
        <v>0</v>
      </c>
      <c r="DA8" s="21">
        <v>0</v>
      </c>
      <c r="DB8" s="21">
        <v>0</v>
      </c>
      <c r="DC8" s="21">
        <v>0</v>
      </c>
      <c r="DD8" s="21">
        <v>0</v>
      </c>
      <c r="DE8" s="21">
        <v>0</v>
      </c>
      <c r="DF8" s="21">
        <v>0</v>
      </c>
      <c r="DG8" s="21">
        <v>0</v>
      </c>
      <c r="DH8" s="21">
        <v>0</v>
      </c>
      <c r="DI8" s="21">
        <v>0</v>
      </c>
      <c r="DJ8" s="21">
        <v>0</v>
      </c>
      <c r="DK8" s="21">
        <v>0</v>
      </c>
      <c r="DL8" s="21">
        <v>0</v>
      </c>
      <c r="DM8" s="21">
        <v>0</v>
      </c>
      <c r="DN8" s="21">
        <v>0</v>
      </c>
      <c r="DO8" s="21">
        <v>0</v>
      </c>
      <c r="DP8" s="21">
        <v>0</v>
      </c>
      <c r="DQ8" s="21">
        <v>0</v>
      </c>
      <c r="DR8" s="21">
        <v>0</v>
      </c>
      <c r="DS8" s="21">
        <v>0</v>
      </c>
      <c r="DT8" s="21">
        <v>0</v>
      </c>
      <c r="DU8" s="21">
        <v>0</v>
      </c>
      <c r="DV8" s="21">
        <v>0</v>
      </c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  <c r="GF8" s="16"/>
      <c r="GG8" s="16"/>
      <c r="GH8" s="16"/>
      <c r="GI8" s="16"/>
      <c r="GJ8" s="16"/>
      <c r="GK8" s="16"/>
      <c r="GL8" s="16"/>
      <c r="GM8" s="16"/>
      <c r="GN8" s="16"/>
      <c r="GO8" s="16"/>
      <c r="GP8" s="16"/>
      <c r="GQ8" s="16"/>
      <c r="GR8" s="16"/>
      <c r="GS8" s="16"/>
      <c r="GT8" s="16"/>
      <c r="GU8" s="16"/>
      <c r="GV8" s="16"/>
      <c r="GW8" s="16"/>
      <c r="GX8" s="16"/>
      <c r="GY8" s="16"/>
      <c r="GZ8" s="16"/>
      <c r="HA8" s="16"/>
      <c r="HB8" s="16"/>
      <c r="HC8" s="16"/>
      <c r="HD8" s="16"/>
      <c r="HE8" s="16"/>
      <c r="HF8" s="16"/>
      <c r="HG8" s="16"/>
      <c r="HH8" s="16"/>
      <c r="HI8" s="16"/>
      <c r="HJ8" s="16"/>
      <c r="HK8" s="16"/>
      <c r="HL8" s="16"/>
      <c r="HM8" s="16"/>
      <c r="HN8" s="16"/>
      <c r="HO8" s="16"/>
      <c r="HP8" s="16"/>
      <c r="HQ8" s="16"/>
      <c r="HR8" s="16"/>
      <c r="HS8" s="16"/>
      <c r="HT8" s="16"/>
      <c r="HU8" s="16"/>
      <c r="HV8" s="16"/>
      <c r="HW8" s="16"/>
      <c r="HX8" s="16"/>
      <c r="HY8" s="16"/>
      <c r="HZ8" s="16"/>
      <c r="IA8" s="16"/>
    </row>
    <row r="9" spans="1:235" ht="12.75" customHeight="1" x14ac:dyDescent="0.2">
      <c r="A9" s="67" t="s">
        <v>146</v>
      </c>
      <c r="B9" s="20">
        <v>1004</v>
      </c>
      <c r="C9" s="68" t="s">
        <v>144</v>
      </c>
      <c r="D9" s="22">
        <v>0</v>
      </c>
      <c r="E9" s="21">
        <v>0</v>
      </c>
      <c r="F9" s="21">
        <v>0</v>
      </c>
      <c r="G9" s="21">
        <v>0</v>
      </c>
      <c r="H9" s="21">
        <v>0</v>
      </c>
      <c r="I9" s="21">
        <v>6151420</v>
      </c>
      <c r="J9" s="21">
        <v>0</v>
      </c>
      <c r="K9" s="21">
        <v>0</v>
      </c>
      <c r="L9" s="21">
        <v>0</v>
      </c>
      <c r="M9" s="21">
        <v>0</v>
      </c>
      <c r="N9" s="21">
        <v>0</v>
      </c>
      <c r="O9" s="21">
        <v>0</v>
      </c>
      <c r="P9" s="21">
        <v>0</v>
      </c>
      <c r="Q9" s="21">
        <v>0</v>
      </c>
      <c r="R9" s="21">
        <v>0</v>
      </c>
      <c r="S9" s="21">
        <v>0</v>
      </c>
      <c r="T9" s="21">
        <v>1092843</v>
      </c>
      <c r="U9" s="21">
        <v>0</v>
      </c>
      <c r="V9" s="21">
        <v>0</v>
      </c>
      <c r="W9" s="21">
        <v>16218032</v>
      </c>
      <c r="X9" s="21">
        <v>0</v>
      </c>
      <c r="Y9" s="21">
        <v>0</v>
      </c>
      <c r="Z9" s="21">
        <v>0</v>
      </c>
      <c r="AA9" s="21">
        <v>0</v>
      </c>
      <c r="AB9" s="21">
        <v>0</v>
      </c>
      <c r="AC9" s="21">
        <v>0</v>
      </c>
      <c r="AD9" s="21">
        <v>0</v>
      </c>
      <c r="AE9" s="21">
        <v>0</v>
      </c>
      <c r="AF9" s="21">
        <v>0</v>
      </c>
      <c r="AG9" s="21">
        <v>0</v>
      </c>
      <c r="AH9" s="21">
        <v>0</v>
      </c>
      <c r="AI9" s="21">
        <v>0</v>
      </c>
      <c r="AJ9" s="21">
        <v>0</v>
      </c>
      <c r="AK9" s="21">
        <v>0</v>
      </c>
      <c r="AL9" s="21">
        <v>0</v>
      </c>
      <c r="AM9" s="21">
        <v>0</v>
      </c>
      <c r="AN9" s="21">
        <v>0</v>
      </c>
      <c r="AO9" s="21">
        <v>0</v>
      </c>
      <c r="AP9" s="21">
        <v>0</v>
      </c>
      <c r="AQ9" s="21">
        <v>0</v>
      </c>
      <c r="AR9" s="21">
        <v>0</v>
      </c>
      <c r="AS9" s="21">
        <v>0</v>
      </c>
      <c r="AT9" s="21">
        <v>0</v>
      </c>
      <c r="AU9" s="21">
        <v>0</v>
      </c>
      <c r="AV9" s="21">
        <v>0</v>
      </c>
      <c r="AW9" s="21">
        <v>0</v>
      </c>
      <c r="AX9" s="21">
        <v>0</v>
      </c>
      <c r="AY9" s="21">
        <v>0</v>
      </c>
      <c r="AZ9" s="21">
        <v>0</v>
      </c>
      <c r="BA9" s="21">
        <v>0</v>
      </c>
      <c r="BB9" s="21">
        <v>0</v>
      </c>
      <c r="BC9" s="21">
        <v>0</v>
      </c>
      <c r="BD9" s="21">
        <v>4523367</v>
      </c>
      <c r="BE9" s="21">
        <v>0</v>
      </c>
      <c r="BF9" s="21">
        <v>0</v>
      </c>
      <c r="BG9" s="21">
        <v>0</v>
      </c>
      <c r="BH9" s="21">
        <v>0</v>
      </c>
      <c r="BI9" s="21">
        <v>0</v>
      </c>
      <c r="BJ9" s="21">
        <v>0</v>
      </c>
      <c r="BK9" s="21">
        <v>0</v>
      </c>
      <c r="BL9" s="21">
        <v>0</v>
      </c>
      <c r="BM9" s="21">
        <v>0</v>
      </c>
      <c r="BN9" s="21">
        <v>0</v>
      </c>
      <c r="BO9" s="21">
        <v>0</v>
      </c>
      <c r="BP9" s="21">
        <v>0</v>
      </c>
      <c r="BQ9" s="21">
        <v>0</v>
      </c>
      <c r="BR9" s="21">
        <v>0</v>
      </c>
      <c r="BS9" s="21">
        <v>0</v>
      </c>
      <c r="BT9" s="21">
        <v>0</v>
      </c>
      <c r="BU9" s="21">
        <v>0</v>
      </c>
      <c r="BV9" s="21">
        <v>0</v>
      </c>
      <c r="BW9" s="21">
        <v>0</v>
      </c>
      <c r="BX9" s="21">
        <v>0</v>
      </c>
      <c r="BY9" s="21">
        <v>0</v>
      </c>
      <c r="BZ9" s="21">
        <v>0</v>
      </c>
      <c r="CA9" s="21">
        <v>0</v>
      </c>
      <c r="CB9" s="21">
        <v>0</v>
      </c>
      <c r="CC9" s="21">
        <v>0</v>
      </c>
      <c r="CD9" s="21">
        <v>0</v>
      </c>
      <c r="CE9" s="21">
        <v>0</v>
      </c>
      <c r="CF9" s="21">
        <v>0</v>
      </c>
      <c r="CG9" s="21">
        <v>0</v>
      </c>
      <c r="CH9" s="21">
        <v>0</v>
      </c>
      <c r="CI9" s="22">
        <v>0</v>
      </c>
      <c r="CJ9" s="21">
        <v>0</v>
      </c>
      <c r="CK9" s="21">
        <v>0</v>
      </c>
      <c r="CL9" s="22">
        <v>0</v>
      </c>
      <c r="CM9" s="21">
        <v>0</v>
      </c>
      <c r="CN9" s="21">
        <v>0</v>
      </c>
      <c r="CO9" s="22">
        <v>0</v>
      </c>
      <c r="CP9" s="21">
        <v>0</v>
      </c>
      <c r="CQ9" s="21">
        <v>0</v>
      </c>
      <c r="CR9" s="21">
        <v>6245315.1299998397</v>
      </c>
      <c r="CS9" s="21">
        <v>0</v>
      </c>
      <c r="CT9" s="21">
        <v>0</v>
      </c>
      <c r="CU9" s="21">
        <v>0</v>
      </c>
      <c r="CV9" s="21">
        <v>0</v>
      </c>
      <c r="CW9" s="21">
        <v>0</v>
      </c>
      <c r="CX9" s="21">
        <v>0</v>
      </c>
      <c r="CY9" s="21">
        <v>0</v>
      </c>
      <c r="CZ9" s="21">
        <v>0</v>
      </c>
      <c r="DA9" s="21">
        <v>0</v>
      </c>
      <c r="DB9" s="21">
        <v>0</v>
      </c>
      <c r="DC9" s="21">
        <v>0</v>
      </c>
      <c r="DD9" s="21">
        <v>0</v>
      </c>
      <c r="DE9" s="21">
        <v>0</v>
      </c>
      <c r="DF9" s="21">
        <v>0</v>
      </c>
      <c r="DG9" s="21">
        <v>0</v>
      </c>
      <c r="DH9" s="21">
        <v>0</v>
      </c>
      <c r="DI9" s="21">
        <v>0</v>
      </c>
      <c r="DJ9" s="21">
        <v>0</v>
      </c>
      <c r="DK9" s="21">
        <v>0</v>
      </c>
      <c r="DL9" s="21">
        <v>0</v>
      </c>
      <c r="DM9" s="21">
        <v>0</v>
      </c>
      <c r="DN9" s="21">
        <v>0</v>
      </c>
      <c r="DO9" s="21">
        <v>0</v>
      </c>
      <c r="DP9" s="21">
        <v>0</v>
      </c>
      <c r="DQ9" s="21">
        <v>0</v>
      </c>
      <c r="DR9" s="21">
        <v>0</v>
      </c>
      <c r="DS9" s="21">
        <v>0</v>
      </c>
      <c r="DT9" s="21">
        <v>0</v>
      </c>
      <c r="DU9" s="21">
        <v>0</v>
      </c>
      <c r="DV9" s="21">
        <v>34230977.129999839</v>
      </c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16"/>
      <c r="GE9" s="16"/>
      <c r="GF9" s="16"/>
      <c r="GG9" s="16"/>
      <c r="GH9" s="16"/>
      <c r="GI9" s="16"/>
      <c r="GJ9" s="16"/>
      <c r="GK9" s="16"/>
      <c r="GL9" s="16"/>
      <c r="GM9" s="16"/>
      <c r="GN9" s="16"/>
      <c r="GO9" s="16"/>
      <c r="GP9" s="16"/>
      <c r="GQ9" s="16"/>
      <c r="GR9" s="16"/>
      <c r="GS9" s="16"/>
      <c r="GT9" s="16"/>
      <c r="GU9" s="16"/>
      <c r="GV9" s="16"/>
      <c r="GW9" s="16"/>
      <c r="GX9" s="16"/>
      <c r="GY9" s="16"/>
      <c r="GZ9" s="16"/>
      <c r="HA9" s="16"/>
      <c r="HB9" s="16"/>
      <c r="HC9" s="16"/>
      <c r="HD9" s="16"/>
      <c r="HE9" s="16"/>
      <c r="HF9" s="16"/>
      <c r="HG9" s="16"/>
      <c r="HH9" s="16"/>
      <c r="HI9" s="16"/>
      <c r="HJ9" s="16"/>
      <c r="HK9" s="16"/>
      <c r="HL9" s="16"/>
      <c r="HM9" s="16"/>
      <c r="HN9" s="16"/>
      <c r="HO9" s="16"/>
      <c r="HP9" s="16"/>
      <c r="HQ9" s="16"/>
      <c r="HR9" s="16"/>
      <c r="HS9" s="16"/>
      <c r="HT9" s="16"/>
      <c r="HU9" s="16"/>
      <c r="HV9" s="16"/>
      <c r="HW9" s="16"/>
      <c r="HX9" s="16"/>
      <c r="HY9" s="16"/>
      <c r="HZ9" s="16"/>
      <c r="IA9" s="16"/>
    </row>
    <row r="10" spans="1:235" ht="12.75" customHeight="1" x14ac:dyDescent="0.2">
      <c r="A10" s="67" t="s">
        <v>147</v>
      </c>
      <c r="B10" s="20">
        <v>1005</v>
      </c>
      <c r="C10" s="68" t="s">
        <v>144</v>
      </c>
      <c r="D10" s="22">
        <v>5065300.3299628804</v>
      </c>
      <c r="E10" s="21">
        <v>5065300.3299628804</v>
      </c>
      <c r="F10" s="21">
        <v>0</v>
      </c>
      <c r="G10" s="21">
        <v>0</v>
      </c>
      <c r="H10" s="21">
        <v>0</v>
      </c>
      <c r="I10" s="21">
        <v>5461341.3798995903</v>
      </c>
      <c r="J10" s="21">
        <v>0</v>
      </c>
      <c r="K10" s="21">
        <v>0</v>
      </c>
      <c r="L10" s="21">
        <v>0</v>
      </c>
      <c r="M10" s="21">
        <v>0</v>
      </c>
      <c r="N10" s="21">
        <v>0</v>
      </c>
      <c r="O10" s="21">
        <v>468596.54</v>
      </c>
      <c r="P10" s="21">
        <v>0</v>
      </c>
      <c r="Q10" s="21">
        <v>0</v>
      </c>
      <c r="R10" s="21">
        <v>0</v>
      </c>
      <c r="S10" s="21">
        <v>0</v>
      </c>
      <c r="T10" s="21">
        <v>77156991.459681898</v>
      </c>
      <c r="U10" s="21">
        <v>70053.869998800001</v>
      </c>
      <c r="V10" s="21">
        <v>14353018.559713099</v>
      </c>
      <c r="W10" s="21">
        <v>7306102.7299733898</v>
      </c>
      <c r="X10" s="21">
        <v>0</v>
      </c>
      <c r="Y10" s="21">
        <v>0</v>
      </c>
      <c r="Z10" s="21">
        <v>2478.2799837999701</v>
      </c>
      <c r="AA10" s="21">
        <v>0</v>
      </c>
      <c r="AB10" s="21">
        <v>0</v>
      </c>
      <c r="AC10" s="21">
        <v>62887.659955699797</v>
      </c>
      <c r="AD10" s="21">
        <v>167449.91996</v>
      </c>
      <c r="AE10" s="21">
        <v>0</v>
      </c>
      <c r="AF10" s="21">
        <v>0</v>
      </c>
      <c r="AG10" s="21">
        <v>0</v>
      </c>
      <c r="AH10" s="21">
        <v>0</v>
      </c>
      <c r="AI10" s="21">
        <v>0</v>
      </c>
      <c r="AJ10" s="21">
        <v>0</v>
      </c>
      <c r="AK10" s="21">
        <v>0</v>
      </c>
      <c r="AL10" s="21">
        <v>0</v>
      </c>
      <c r="AM10" s="21">
        <v>0</v>
      </c>
      <c r="AN10" s="21">
        <v>0</v>
      </c>
      <c r="AO10" s="21">
        <v>0</v>
      </c>
      <c r="AP10" s="21">
        <v>0</v>
      </c>
      <c r="AQ10" s="21">
        <v>0</v>
      </c>
      <c r="AR10" s="21">
        <v>0</v>
      </c>
      <c r="AS10" s="21">
        <v>0</v>
      </c>
      <c r="AT10" s="21">
        <v>0</v>
      </c>
      <c r="AU10" s="21">
        <v>0</v>
      </c>
      <c r="AV10" s="21">
        <v>0</v>
      </c>
      <c r="AW10" s="21">
        <v>0</v>
      </c>
      <c r="AX10" s="21">
        <v>0</v>
      </c>
      <c r="AY10" s="21">
        <v>0</v>
      </c>
      <c r="AZ10" s="21">
        <v>0</v>
      </c>
      <c r="BA10" s="21">
        <v>0</v>
      </c>
      <c r="BB10" s="21">
        <v>0</v>
      </c>
      <c r="BC10" s="21">
        <v>0</v>
      </c>
      <c r="BD10" s="21">
        <v>4923104.1296444396</v>
      </c>
      <c r="BE10" s="21">
        <v>0</v>
      </c>
      <c r="BF10" s="21">
        <v>0</v>
      </c>
      <c r="BG10" s="21">
        <v>0</v>
      </c>
      <c r="BH10" s="21">
        <v>0</v>
      </c>
      <c r="BI10" s="21">
        <v>0</v>
      </c>
      <c r="BJ10" s="21">
        <v>0</v>
      </c>
      <c r="BK10" s="21">
        <v>0</v>
      </c>
      <c r="BL10" s="21">
        <v>0</v>
      </c>
      <c r="BM10" s="21">
        <v>65509.699998900003</v>
      </c>
      <c r="BN10" s="21">
        <v>2993068.4397003502</v>
      </c>
      <c r="BO10" s="21">
        <v>0</v>
      </c>
      <c r="BP10" s="21">
        <v>40007.719994999999</v>
      </c>
      <c r="BQ10" s="21">
        <v>0</v>
      </c>
      <c r="BR10" s="21">
        <v>0</v>
      </c>
      <c r="BS10" s="21">
        <v>267493.22999840003</v>
      </c>
      <c r="BT10" s="21">
        <v>0</v>
      </c>
      <c r="BU10" s="21">
        <v>0</v>
      </c>
      <c r="BV10" s="21">
        <v>0</v>
      </c>
      <c r="BW10" s="21">
        <v>0</v>
      </c>
      <c r="BX10" s="21">
        <v>0</v>
      </c>
      <c r="BY10" s="21">
        <v>0</v>
      </c>
      <c r="BZ10" s="21">
        <v>0</v>
      </c>
      <c r="CA10" s="21">
        <v>0</v>
      </c>
      <c r="CB10" s="21">
        <v>0</v>
      </c>
      <c r="CC10" s="21">
        <v>0</v>
      </c>
      <c r="CD10" s="21">
        <v>0</v>
      </c>
      <c r="CE10" s="21">
        <v>0</v>
      </c>
      <c r="CF10" s="21">
        <v>0</v>
      </c>
      <c r="CG10" s="21">
        <v>0</v>
      </c>
      <c r="CH10" s="21">
        <v>0</v>
      </c>
      <c r="CI10" s="22">
        <v>6940547.1199974995</v>
      </c>
      <c r="CJ10" s="21">
        <v>0</v>
      </c>
      <c r="CK10" s="21">
        <v>0</v>
      </c>
      <c r="CL10" s="22">
        <v>6678155.7199975997</v>
      </c>
      <c r="CM10" s="21">
        <v>0</v>
      </c>
      <c r="CN10" s="21">
        <v>6678155.7199975997</v>
      </c>
      <c r="CO10" s="22">
        <v>262391.39999990002</v>
      </c>
      <c r="CP10" s="21">
        <v>0</v>
      </c>
      <c r="CQ10" s="21">
        <v>262391.39999990002</v>
      </c>
      <c r="CR10" s="21">
        <v>1209872.0999226</v>
      </c>
      <c r="CS10" s="21">
        <v>0</v>
      </c>
      <c r="CT10" s="21">
        <v>0</v>
      </c>
      <c r="CU10" s="21">
        <v>0</v>
      </c>
      <c r="CV10" s="21">
        <v>0</v>
      </c>
      <c r="CW10" s="21">
        <v>0</v>
      </c>
      <c r="CX10" s="21">
        <v>0</v>
      </c>
      <c r="CY10" s="21">
        <v>0</v>
      </c>
      <c r="CZ10" s="21">
        <v>0</v>
      </c>
      <c r="DA10" s="21">
        <v>0</v>
      </c>
      <c r="DB10" s="21">
        <v>0</v>
      </c>
      <c r="DC10" s="21">
        <v>0</v>
      </c>
      <c r="DD10" s="21">
        <v>0</v>
      </c>
      <c r="DE10" s="21">
        <v>0</v>
      </c>
      <c r="DF10" s="21">
        <v>0</v>
      </c>
      <c r="DG10" s="21">
        <v>0</v>
      </c>
      <c r="DH10" s="21">
        <v>0</v>
      </c>
      <c r="DI10" s="21">
        <v>0</v>
      </c>
      <c r="DJ10" s="21">
        <v>0</v>
      </c>
      <c r="DK10" s="21">
        <v>0</v>
      </c>
      <c r="DL10" s="21">
        <v>0</v>
      </c>
      <c r="DM10" s="21">
        <v>0</v>
      </c>
      <c r="DN10" s="21">
        <v>0</v>
      </c>
      <c r="DO10" s="21">
        <v>0</v>
      </c>
      <c r="DP10" s="21">
        <v>0</v>
      </c>
      <c r="DQ10" s="21">
        <v>0</v>
      </c>
      <c r="DR10" s="21">
        <v>0</v>
      </c>
      <c r="DS10" s="21">
        <v>0</v>
      </c>
      <c r="DT10" s="21">
        <v>0</v>
      </c>
      <c r="DU10" s="21">
        <v>0</v>
      </c>
      <c r="DV10" s="21">
        <v>126553823.16838631</v>
      </c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16"/>
      <c r="GE10" s="16"/>
      <c r="GF10" s="16"/>
      <c r="GG10" s="16"/>
      <c r="GH10" s="16"/>
      <c r="GI10" s="16"/>
      <c r="GJ10" s="16"/>
      <c r="GK10" s="16"/>
      <c r="GL10" s="16"/>
      <c r="GM10" s="16"/>
      <c r="GN10" s="16"/>
      <c r="GO10" s="16"/>
      <c r="GP10" s="16"/>
      <c r="GQ10" s="16"/>
      <c r="GR10" s="16"/>
      <c r="GS10" s="16"/>
      <c r="GT10" s="16"/>
      <c r="GU10" s="16"/>
      <c r="GV10" s="16"/>
      <c r="GW10" s="16"/>
      <c r="GX10" s="16"/>
      <c r="GY10" s="16"/>
      <c r="GZ10" s="16"/>
      <c r="HA10" s="16"/>
      <c r="HB10" s="16"/>
      <c r="HC10" s="16"/>
      <c r="HD10" s="16"/>
      <c r="HE10" s="16"/>
      <c r="HF10" s="16"/>
      <c r="HG10" s="16"/>
      <c r="HH10" s="16"/>
      <c r="HI10" s="16"/>
      <c r="HJ10" s="16"/>
      <c r="HK10" s="16"/>
      <c r="HL10" s="16"/>
      <c r="HM10" s="16"/>
      <c r="HN10" s="16"/>
      <c r="HO10" s="16"/>
      <c r="HP10" s="16"/>
      <c r="HQ10" s="16"/>
      <c r="HR10" s="16"/>
      <c r="HS10" s="16"/>
      <c r="HT10" s="16"/>
      <c r="HU10" s="16"/>
      <c r="HV10" s="16"/>
      <c r="HW10" s="16"/>
      <c r="HX10" s="16"/>
      <c r="HY10" s="16"/>
      <c r="HZ10" s="16"/>
      <c r="IA10" s="16"/>
    </row>
    <row r="11" spans="1:235" ht="12.75" customHeight="1" x14ac:dyDescent="0.2">
      <c r="A11" s="67" t="s">
        <v>148</v>
      </c>
      <c r="B11" s="20">
        <v>1006</v>
      </c>
      <c r="C11" s="68" t="s">
        <v>144</v>
      </c>
      <c r="D11" s="22">
        <v>0</v>
      </c>
      <c r="E11" s="21">
        <v>0</v>
      </c>
      <c r="F11" s="21">
        <v>0</v>
      </c>
      <c r="G11" s="21">
        <v>0</v>
      </c>
      <c r="H11" s="21">
        <v>0</v>
      </c>
      <c r="I11" s="21">
        <v>0</v>
      </c>
      <c r="J11" s="21">
        <v>0</v>
      </c>
      <c r="K11" s="21">
        <v>0</v>
      </c>
      <c r="L11" s="21">
        <v>0</v>
      </c>
      <c r="M11" s="21">
        <v>0</v>
      </c>
      <c r="N11" s="21">
        <v>0</v>
      </c>
      <c r="O11" s="21">
        <v>0</v>
      </c>
      <c r="P11" s="21">
        <v>0</v>
      </c>
      <c r="Q11" s="21">
        <v>0</v>
      </c>
      <c r="R11" s="21">
        <v>0</v>
      </c>
      <c r="S11" s="21">
        <v>0</v>
      </c>
      <c r="T11" s="21">
        <v>0</v>
      </c>
      <c r="U11" s="21">
        <v>0</v>
      </c>
      <c r="V11" s="21">
        <v>0</v>
      </c>
      <c r="W11" s="21">
        <v>0</v>
      </c>
      <c r="X11" s="21">
        <v>0</v>
      </c>
      <c r="Y11" s="21">
        <v>0</v>
      </c>
      <c r="Z11" s="21">
        <v>0</v>
      </c>
      <c r="AA11" s="21">
        <v>0</v>
      </c>
      <c r="AB11" s="21">
        <v>0</v>
      </c>
      <c r="AC11" s="21">
        <v>0</v>
      </c>
      <c r="AD11" s="21">
        <v>0</v>
      </c>
      <c r="AE11" s="21">
        <v>0</v>
      </c>
      <c r="AF11" s="21">
        <v>0</v>
      </c>
      <c r="AG11" s="21">
        <v>0</v>
      </c>
      <c r="AH11" s="21">
        <v>0</v>
      </c>
      <c r="AI11" s="21">
        <v>0</v>
      </c>
      <c r="AJ11" s="21">
        <v>0</v>
      </c>
      <c r="AK11" s="21">
        <v>0</v>
      </c>
      <c r="AL11" s="21">
        <v>0</v>
      </c>
      <c r="AM11" s="21">
        <v>0</v>
      </c>
      <c r="AN11" s="21">
        <v>0</v>
      </c>
      <c r="AO11" s="21">
        <v>0</v>
      </c>
      <c r="AP11" s="21">
        <v>0</v>
      </c>
      <c r="AQ11" s="21">
        <v>0</v>
      </c>
      <c r="AR11" s="21">
        <v>0</v>
      </c>
      <c r="AS11" s="21">
        <v>0</v>
      </c>
      <c r="AT11" s="21">
        <v>0</v>
      </c>
      <c r="AU11" s="21">
        <v>0</v>
      </c>
      <c r="AV11" s="21">
        <v>0</v>
      </c>
      <c r="AW11" s="21">
        <v>0</v>
      </c>
      <c r="AX11" s="21">
        <v>0</v>
      </c>
      <c r="AY11" s="21">
        <v>0</v>
      </c>
      <c r="AZ11" s="21">
        <v>0</v>
      </c>
      <c r="BA11" s="21">
        <v>0</v>
      </c>
      <c r="BB11" s="21">
        <v>0</v>
      </c>
      <c r="BC11" s="21">
        <v>0</v>
      </c>
      <c r="BD11" s="21">
        <v>0</v>
      </c>
      <c r="BE11" s="21">
        <v>0</v>
      </c>
      <c r="BF11" s="21">
        <v>0</v>
      </c>
      <c r="BG11" s="21">
        <v>0</v>
      </c>
      <c r="BH11" s="21">
        <v>0</v>
      </c>
      <c r="BI11" s="21">
        <v>0</v>
      </c>
      <c r="BJ11" s="21">
        <v>0</v>
      </c>
      <c r="BK11" s="21">
        <v>0</v>
      </c>
      <c r="BL11" s="21">
        <v>0</v>
      </c>
      <c r="BM11" s="21">
        <v>0</v>
      </c>
      <c r="BN11" s="21">
        <v>0</v>
      </c>
      <c r="BO11" s="21">
        <v>0</v>
      </c>
      <c r="BP11" s="21">
        <v>0</v>
      </c>
      <c r="BQ11" s="21">
        <v>0</v>
      </c>
      <c r="BR11" s="21">
        <v>0</v>
      </c>
      <c r="BS11" s="21">
        <v>0</v>
      </c>
      <c r="BT11" s="21">
        <v>0</v>
      </c>
      <c r="BU11" s="21">
        <v>0</v>
      </c>
      <c r="BV11" s="21">
        <v>0</v>
      </c>
      <c r="BW11" s="21">
        <v>0</v>
      </c>
      <c r="BX11" s="21">
        <v>0</v>
      </c>
      <c r="BY11" s="21">
        <v>0</v>
      </c>
      <c r="BZ11" s="21">
        <v>0</v>
      </c>
      <c r="CA11" s="21">
        <v>0</v>
      </c>
      <c r="CB11" s="21">
        <v>0</v>
      </c>
      <c r="CC11" s="21">
        <v>0</v>
      </c>
      <c r="CD11" s="21">
        <v>0</v>
      </c>
      <c r="CE11" s="21">
        <v>0</v>
      </c>
      <c r="CF11" s="21">
        <v>0</v>
      </c>
      <c r="CG11" s="21">
        <v>0</v>
      </c>
      <c r="CH11" s="21">
        <v>0</v>
      </c>
      <c r="CI11" s="22">
        <v>0</v>
      </c>
      <c r="CJ11" s="21">
        <v>0</v>
      </c>
      <c r="CK11" s="21">
        <v>0</v>
      </c>
      <c r="CL11" s="22">
        <v>0</v>
      </c>
      <c r="CM11" s="21">
        <v>0</v>
      </c>
      <c r="CN11" s="21">
        <v>0</v>
      </c>
      <c r="CO11" s="22">
        <v>0</v>
      </c>
      <c r="CP11" s="21">
        <v>0</v>
      </c>
      <c r="CQ11" s="21">
        <v>0</v>
      </c>
      <c r="CR11" s="21">
        <v>0</v>
      </c>
      <c r="CS11" s="21">
        <v>0</v>
      </c>
      <c r="CT11" s="21">
        <v>0</v>
      </c>
      <c r="CU11" s="21">
        <v>0</v>
      </c>
      <c r="CV11" s="21">
        <v>0</v>
      </c>
      <c r="CW11" s="21">
        <v>0</v>
      </c>
      <c r="CX11" s="21">
        <v>0</v>
      </c>
      <c r="CY11" s="21">
        <v>0</v>
      </c>
      <c r="CZ11" s="21">
        <v>0</v>
      </c>
      <c r="DA11" s="21">
        <v>0</v>
      </c>
      <c r="DB11" s="21">
        <v>0</v>
      </c>
      <c r="DC11" s="21">
        <v>0</v>
      </c>
      <c r="DD11" s="21">
        <v>0</v>
      </c>
      <c r="DE11" s="21">
        <v>0</v>
      </c>
      <c r="DF11" s="21">
        <v>0</v>
      </c>
      <c r="DG11" s="21">
        <v>0</v>
      </c>
      <c r="DH11" s="21">
        <v>0</v>
      </c>
      <c r="DI11" s="21">
        <v>0</v>
      </c>
      <c r="DJ11" s="21">
        <v>0</v>
      </c>
      <c r="DK11" s="21">
        <v>0</v>
      </c>
      <c r="DL11" s="21">
        <v>0</v>
      </c>
      <c r="DM11" s="21">
        <v>0</v>
      </c>
      <c r="DN11" s="21">
        <v>0</v>
      </c>
      <c r="DO11" s="21">
        <v>0</v>
      </c>
      <c r="DP11" s="21">
        <v>0</v>
      </c>
      <c r="DQ11" s="21">
        <v>0</v>
      </c>
      <c r="DR11" s="21">
        <v>0</v>
      </c>
      <c r="DS11" s="21">
        <v>0</v>
      </c>
      <c r="DT11" s="21">
        <v>0</v>
      </c>
      <c r="DU11" s="21">
        <v>0</v>
      </c>
      <c r="DV11" s="21">
        <v>0</v>
      </c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16"/>
      <c r="GE11" s="16"/>
      <c r="GF11" s="16"/>
      <c r="GG11" s="16"/>
      <c r="GH11" s="16"/>
      <c r="GI11" s="16"/>
      <c r="GJ11" s="16"/>
      <c r="GK11" s="16"/>
      <c r="GL11" s="16"/>
      <c r="GM11" s="16"/>
      <c r="GN11" s="16"/>
      <c r="GO11" s="16"/>
      <c r="GP11" s="16"/>
      <c r="GQ11" s="16"/>
      <c r="GR11" s="16"/>
      <c r="GS11" s="16"/>
      <c r="GT11" s="16"/>
      <c r="GU11" s="16"/>
      <c r="GV11" s="16"/>
      <c r="GW11" s="16"/>
      <c r="GX11" s="16"/>
      <c r="GY11" s="16"/>
      <c r="GZ11" s="16"/>
      <c r="HA11" s="16"/>
      <c r="HB11" s="16"/>
      <c r="HC11" s="16"/>
      <c r="HD11" s="16"/>
      <c r="HE11" s="16"/>
      <c r="HF11" s="16"/>
      <c r="HG11" s="16"/>
      <c r="HH11" s="16"/>
      <c r="HI11" s="16"/>
      <c r="HJ11" s="16"/>
      <c r="HK11" s="16"/>
      <c r="HL11" s="16"/>
      <c r="HM11" s="16"/>
      <c r="HN11" s="16"/>
      <c r="HO11" s="16"/>
      <c r="HP11" s="16"/>
      <c r="HQ11" s="16"/>
      <c r="HR11" s="16"/>
      <c r="HS11" s="16"/>
      <c r="HT11" s="16"/>
      <c r="HU11" s="16"/>
      <c r="HV11" s="16"/>
      <c r="HW11" s="16"/>
      <c r="HX11" s="16"/>
      <c r="HY11" s="16"/>
      <c r="HZ11" s="16"/>
      <c r="IA11" s="16"/>
    </row>
    <row r="12" spans="1:235" ht="12.75" customHeight="1" x14ac:dyDescent="0.2">
      <c r="A12" s="67" t="s">
        <v>149</v>
      </c>
      <c r="B12" s="20">
        <v>1007</v>
      </c>
      <c r="C12" s="68" t="s">
        <v>144</v>
      </c>
      <c r="D12" s="22">
        <v>0</v>
      </c>
      <c r="E12" s="21">
        <v>0</v>
      </c>
      <c r="F12" s="21">
        <v>0</v>
      </c>
      <c r="G12" s="21">
        <v>0</v>
      </c>
      <c r="H12" s="21">
        <v>0</v>
      </c>
      <c r="I12" s="21">
        <v>0</v>
      </c>
      <c r="J12" s="21">
        <v>0</v>
      </c>
      <c r="K12" s="21">
        <v>0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1">
        <v>0</v>
      </c>
      <c r="R12" s="21">
        <v>0</v>
      </c>
      <c r="S12" s="21">
        <v>0</v>
      </c>
      <c r="T12" s="21">
        <v>0</v>
      </c>
      <c r="U12" s="21">
        <v>0</v>
      </c>
      <c r="V12" s="21">
        <v>0</v>
      </c>
      <c r="W12" s="21">
        <v>0</v>
      </c>
      <c r="X12" s="21">
        <v>0</v>
      </c>
      <c r="Y12" s="21">
        <v>0</v>
      </c>
      <c r="Z12" s="21">
        <v>0</v>
      </c>
      <c r="AA12" s="21">
        <v>0</v>
      </c>
      <c r="AB12" s="21">
        <v>0</v>
      </c>
      <c r="AC12" s="21">
        <v>0</v>
      </c>
      <c r="AD12" s="21">
        <v>0</v>
      </c>
      <c r="AE12" s="21">
        <v>0</v>
      </c>
      <c r="AF12" s="21">
        <v>0</v>
      </c>
      <c r="AG12" s="21">
        <v>0</v>
      </c>
      <c r="AH12" s="21">
        <v>0</v>
      </c>
      <c r="AI12" s="21">
        <v>0</v>
      </c>
      <c r="AJ12" s="21">
        <v>0</v>
      </c>
      <c r="AK12" s="21">
        <v>0</v>
      </c>
      <c r="AL12" s="21">
        <v>0</v>
      </c>
      <c r="AM12" s="21">
        <v>0</v>
      </c>
      <c r="AN12" s="21">
        <v>0</v>
      </c>
      <c r="AO12" s="21">
        <v>0</v>
      </c>
      <c r="AP12" s="21">
        <v>0</v>
      </c>
      <c r="AQ12" s="21">
        <v>0</v>
      </c>
      <c r="AR12" s="21">
        <v>0</v>
      </c>
      <c r="AS12" s="21">
        <v>0</v>
      </c>
      <c r="AT12" s="21">
        <v>0</v>
      </c>
      <c r="AU12" s="21">
        <v>0</v>
      </c>
      <c r="AV12" s="21">
        <v>0</v>
      </c>
      <c r="AW12" s="21">
        <v>0</v>
      </c>
      <c r="AX12" s="21">
        <v>0</v>
      </c>
      <c r="AY12" s="21">
        <v>0</v>
      </c>
      <c r="AZ12" s="21">
        <v>0</v>
      </c>
      <c r="BA12" s="21">
        <v>0</v>
      </c>
      <c r="BB12" s="21">
        <v>0</v>
      </c>
      <c r="BC12" s="21">
        <v>0</v>
      </c>
      <c r="BD12" s="21">
        <v>0</v>
      </c>
      <c r="BE12" s="21">
        <v>0</v>
      </c>
      <c r="BF12" s="21">
        <v>0</v>
      </c>
      <c r="BG12" s="21">
        <v>0</v>
      </c>
      <c r="BH12" s="21">
        <v>0</v>
      </c>
      <c r="BI12" s="21">
        <v>0</v>
      </c>
      <c r="BJ12" s="21">
        <v>0</v>
      </c>
      <c r="BK12" s="21">
        <v>0</v>
      </c>
      <c r="BL12" s="21">
        <v>0</v>
      </c>
      <c r="BM12" s="21">
        <v>0</v>
      </c>
      <c r="BN12" s="21">
        <v>0</v>
      </c>
      <c r="BO12" s="21">
        <v>0</v>
      </c>
      <c r="BP12" s="21">
        <v>0</v>
      </c>
      <c r="BQ12" s="21">
        <v>0</v>
      </c>
      <c r="BR12" s="21">
        <v>0</v>
      </c>
      <c r="BS12" s="21">
        <v>0</v>
      </c>
      <c r="BT12" s="21">
        <v>0</v>
      </c>
      <c r="BU12" s="21">
        <v>0</v>
      </c>
      <c r="BV12" s="21">
        <v>0</v>
      </c>
      <c r="BW12" s="21">
        <v>0</v>
      </c>
      <c r="BX12" s="21">
        <v>0</v>
      </c>
      <c r="BY12" s="21">
        <v>0</v>
      </c>
      <c r="BZ12" s="21">
        <v>0</v>
      </c>
      <c r="CA12" s="21">
        <v>0</v>
      </c>
      <c r="CB12" s="21">
        <v>0</v>
      </c>
      <c r="CC12" s="21">
        <v>0</v>
      </c>
      <c r="CD12" s="21">
        <v>0</v>
      </c>
      <c r="CE12" s="21">
        <v>0</v>
      </c>
      <c r="CF12" s="21">
        <v>0</v>
      </c>
      <c r="CG12" s="21">
        <v>0</v>
      </c>
      <c r="CH12" s="21">
        <v>0</v>
      </c>
      <c r="CI12" s="22">
        <v>0</v>
      </c>
      <c r="CJ12" s="21">
        <v>0</v>
      </c>
      <c r="CK12" s="21">
        <v>0</v>
      </c>
      <c r="CL12" s="22">
        <v>0</v>
      </c>
      <c r="CM12" s="21">
        <v>0</v>
      </c>
      <c r="CN12" s="21">
        <v>0</v>
      </c>
      <c r="CO12" s="22">
        <v>0</v>
      </c>
      <c r="CP12" s="21">
        <v>0</v>
      </c>
      <c r="CQ12" s="21">
        <v>0</v>
      </c>
      <c r="CR12" s="21">
        <v>0</v>
      </c>
      <c r="CS12" s="21">
        <v>0</v>
      </c>
      <c r="CT12" s="21">
        <v>0</v>
      </c>
      <c r="CU12" s="21">
        <v>0</v>
      </c>
      <c r="CV12" s="21">
        <v>0</v>
      </c>
      <c r="CW12" s="21">
        <v>0</v>
      </c>
      <c r="CX12" s="21">
        <v>0</v>
      </c>
      <c r="CY12" s="21">
        <v>0</v>
      </c>
      <c r="CZ12" s="21">
        <v>0</v>
      </c>
      <c r="DA12" s="21">
        <v>0</v>
      </c>
      <c r="DB12" s="21">
        <v>0</v>
      </c>
      <c r="DC12" s="21">
        <v>0</v>
      </c>
      <c r="DD12" s="21">
        <v>0</v>
      </c>
      <c r="DE12" s="21">
        <v>0</v>
      </c>
      <c r="DF12" s="21">
        <v>0</v>
      </c>
      <c r="DG12" s="21">
        <v>0</v>
      </c>
      <c r="DH12" s="21">
        <v>0</v>
      </c>
      <c r="DI12" s="21">
        <v>0</v>
      </c>
      <c r="DJ12" s="21">
        <v>0</v>
      </c>
      <c r="DK12" s="21">
        <v>0</v>
      </c>
      <c r="DL12" s="21">
        <v>0</v>
      </c>
      <c r="DM12" s="21">
        <v>0</v>
      </c>
      <c r="DN12" s="21">
        <v>0</v>
      </c>
      <c r="DO12" s="21">
        <v>0</v>
      </c>
      <c r="DP12" s="21">
        <v>0</v>
      </c>
      <c r="DQ12" s="21">
        <v>0</v>
      </c>
      <c r="DR12" s="21">
        <v>0</v>
      </c>
      <c r="DS12" s="21">
        <v>0</v>
      </c>
      <c r="DT12" s="21">
        <v>0</v>
      </c>
      <c r="DU12" s="21">
        <v>0</v>
      </c>
      <c r="DV12" s="21">
        <v>0</v>
      </c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  <c r="GL12" s="16"/>
      <c r="GM12" s="16"/>
      <c r="GN12" s="16"/>
      <c r="GO12" s="16"/>
      <c r="GP12" s="16"/>
      <c r="GQ12" s="16"/>
      <c r="GR12" s="16"/>
      <c r="GS12" s="16"/>
      <c r="GT12" s="16"/>
      <c r="GU12" s="16"/>
      <c r="GV12" s="16"/>
      <c r="GW12" s="16"/>
      <c r="GX12" s="16"/>
      <c r="GY12" s="16"/>
      <c r="GZ12" s="16"/>
      <c r="HA12" s="16"/>
      <c r="HB12" s="16"/>
      <c r="HC12" s="16"/>
      <c r="HD12" s="16"/>
      <c r="HE12" s="16"/>
      <c r="HF12" s="16"/>
      <c r="HG12" s="16"/>
      <c r="HH12" s="16"/>
      <c r="HI12" s="16"/>
      <c r="HJ12" s="16"/>
      <c r="HK12" s="16"/>
      <c r="HL12" s="16"/>
      <c r="HM12" s="16"/>
      <c r="HN12" s="16"/>
      <c r="HO12" s="16"/>
      <c r="HP12" s="16"/>
      <c r="HQ12" s="16"/>
      <c r="HR12" s="16"/>
      <c r="HS12" s="16"/>
      <c r="HT12" s="16"/>
      <c r="HU12" s="16"/>
      <c r="HV12" s="16"/>
      <c r="HW12" s="16"/>
      <c r="HX12" s="16"/>
      <c r="HY12" s="16"/>
      <c r="HZ12" s="16"/>
      <c r="IA12" s="16"/>
    </row>
    <row r="13" spans="1:235" ht="12.75" customHeight="1" x14ac:dyDescent="0.2">
      <c r="A13" s="67" t="s">
        <v>150</v>
      </c>
      <c r="B13" s="20">
        <v>1008</v>
      </c>
      <c r="C13" s="68" t="s">
        <v>144</v>
      </c>
      <c r="D13" s="22">
        <v>0</v>
      </c>
      <c r="E13" s="21">
        <v>0</v>
      </c>
      <c r="F13" s="21">
        <v>0</v>
      </c>
      <c r="G13" s="21">
        <v>0</v>
      </c>
      <c r="H13" s="21">
        <v>0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v>0</v>
      </c>
      <c r="S13" s="21">
        <v>0</v>
      </c>
      <c r="T13" s="21">
        <v>0</v>
      </c>
      <c r="U13" s="21">
        <v>0</v>
      </c>
      <c r="V13" s="21">
        <v>0</v>
      </c>
      <c r="W13" s="21">
        <v>0</v>
      </c>
      <c r="X13" s="21">
        <v>0</v>
      </c>
      <c r="Y13" s="21">
        <v>0</v>
      </c>
      <c r="Z13" s="21">
        <v>0</v>
      </c>
      <c r="AA13" s="21">
        <v>0</v>
      </c>
      <c r="AB13" s="21">
        <v>0</v>
      </c>
      <c r="AC13" s="21">
        <v>0</v>
      </c>
      <c r="AD13" s="21">
        <v>0</v>
      </c>
      <c r="AE13" s="21">
        <v>0</v>
      </c>
      <c r="AF13" s="21">
        <v>0</v>
      </c>
      <c r="AG13" s="21">
        <v>0</v>
      </c>
      <c r="AH13" s="21">
        <v>0</v>
      </c>
      <c r="AI13" s="21">
        <v>0</v>
      </c>
      <c r="AJ13" s="21">
        <v>0</v>
      </c>
      <c r="AK13" s="21">
        <v>0</v>
      </c>
      <c r="AL13" s="21">
        <v>0</v>
      </c>
      <c r="AM13" s="21">
        <v>0</v>
      </c>
      <c r="AN13" s="21">
        <v>0</v>
      </c>
      <c r="AO13" s="21">
        <v>0</v>
      </c>
      <c r="AP13" s="21">
        <v>0</v>
      </c>
      <c r="AQ13" s="21">
        <v>0</v>
      </c>
      <c r="AR13" s="21">
        <v>0</v>
      </c>
      <c r="AS13" s="21">
        <v>0</v>
      </c>
      <c r="AT13" s="21">
        <v>0</v>
      </c>
      <c r="AU13" s="21">
        <v>0</v>
      </c>
      <c r="AV13" s="21">
        <v>0</v>
      </c>
      <c r="AW13" s="21">
        <v>0</v>
      </c>
      <c r="AX13" s="21">
        <v>0</v>
      </c>
      <c r="AY13" s="21">
        <v>0</v>
      </c>
      <c r="AZ13" s="21">
        <v>0</v>
      </c>
      <c r="BA13" s="21">
        <v>0</v>
      </c>
      <c r="BB13" s="21">
        <v>0</v>
      </c>
      <c r="BC13" s="21">
        <v>0</v>
      </c>
      <c r="BD13" s="21">
        <v>0</v>
      </c>
      <c r="BE13" s="21">
        <v>0</v>
      </c>
      <c r="BF13" s="21">
        <v>0</v>
      </c>
      <c r="BG13" s="21">
        <v>0</v>
      </c>
      <c r="BH13" s="21">
        <v>0</v>
      </c>
      <c r="BI13" s="21">
        <v>0</v>
      </c>
      <c r="BJ13" s="21">
        <v>0</v>
      </c>
      <c r="BK13" s="21">
        <v>0</v>
      </c>
      <c r="BL13" s="21">
        <v>0</v>
      </c>
      <c r="BM13" s="21">
        <v>0</v>
      </c>
      <c r="BN13" s="21">
        <v>0</v>
      </c>
      <c r="BO13" s="21">
        <v>0</v>
      </c>
      <c r="BP13" s="21">
        <v>0</v>
      </c>
      <c r="BQ13" s="21">
        <v>0</v>
      </c>
      <c r="BR13" s="21">
        <v>0</v>
      </c>
      <c r="BS13" s="21">
        <v>0</v>
      </c>
      <c r="BT13" s="21">
        <v>0</v>
      </c>
      <c r="BU13" s="21">
        <v>0</v>
      </c>
      <c r="BV13" s="21">
        <v>0</v>
      </c>
      <c r="BW13" s="21">
        <v>0</v>
      </c>
      <c r="BX13" s="21">
        <v>0</v>
      </c>
      <c r="BY13" s="21">
        <v>0</v>
      </c>
      <c r="BZ13" s="21">
        <v>0</v>
      </c>
      <c r="CA13" s="21">
        <v>0</v>
      </c>
      <c r="CB13" s="21">
        <v>0</v>
      </c>
      <c r="CC13" s="21">
        <v>0</v>
      </c>
      <c r="CD13" s="21">
        <v>0</v>
      </c>
      <c r="CE13" s="21">
        <v>0</v>
      </c>
      <c r="CF13" s="21">
        <v>0</v>
      </c>
      <c r="CG13" s="21">
        <v>0</v>
      </c>
      <c r="CH13" s="21">
        <v>0</v>
      </c>
      <c r="CI13" s="22">
        <v>0</v>
      </c>
      <c r="CJ13" s="21">
        <v>0</v>
      </c>
      <c r="CK13" s="21">
        <v>0</v>
      </c>
      <c r="CL13" s="22">
        <v>0</v>
      </c>
      <c r="CM13" s="21">
        <v>0</v>
      </c>
      <c r="CN13" s="21">
        <v>0</v>
      </c>
      <c r="CO13" s="22">
        <v>0</v>
      </c>
      <c r="CP13" s="21">
        <v>0</v>
      </c>
      <c r="CQ13" s="21">
        <v>0</v>
      </c>
      <c r="CR13" s="21">
        <v>0</v>
      </c>
      <c r="CS13" s="21">
        <v>0</v>
      </c>
      <c r="CT13" s="21">
        <v>0</v>
      </c>
      <c r="CU13" s="21">
        <v>0</v>
      </c>
      <c r="CV13" s="21">
        <v>0</v>
      </c>
      <c r="CW13" s="21">
        <v>0</v>
      </c>
      <c r="CX13" s="21">
        <v>0</v>
      </c>
      <c r="CY13" s="21">
        <v>0</v>
      </c>
      <c r="CZ13" s="21">
        <v>0</v>
      </c>
      <c r="DA13" s="21">
        <v>0</v>
      </c>
      <c r="DB13" s="21">
        <v>0</v>
      </c>
      <c r="DC13" s="21">
        <v>0</v>
      </c>
      <c r="DD13" s="21">
        <v>0</v>
      </c>
      <c r="DE13" s="21">
        <v>0</v>
      </c>
      <c r="DF13" s="21">
        <v>0</v>
      </c>
      <c r="DG13" s="21">
        <v>0</v>
      </c>
      <c r="DH13" s="21">
        <v>0</v>
      </c>
      <c r="DI13" s="21">
        <v>0</v>
      </c>
      <c r="DJ13" s="21">
        <v>0</v>
      </c>
      <c r="DK13" s="21">
        <v>0</v>
      </c>
      <c r="DL13" s="21">
        <v>0</v>
      </c>
      <c r="DM13" s="21">
        <v>0</v>
      </c>
      <c r="DN13" s="21">
        <v>0</v>
      </c>
      <c r="DO13" s="21">
        <v>0</v>
      </c>
      <c r="DP13" s="21">
        <v>0</v>
      </c>
      <c r="DQ13" s="21">
        <v>0</v>
      </c>
      <c r="DR13" s="21">
        <v>0</v>
      </c>
      <c r="DS13" s="21">
        <v>0</v>
      </c>
      <c r="DT13" s="21">
        <v>0</v>
      </c>
      <c r="DU13" s="21">
        <v>0</v>
      </c>
      <c r="DV13" s="21">
        <v>0</v>
      </c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  <c r="GC13" s="16"/>
      <c r="GD13" s="16"/>
      <c r="GE13" s="16"/>
      <c r="GF13" s="16"/>
      <c r="GG13" s="16"/>
      <c r="GH13" s="16"/>
      <c r="GI13" s="16"/>
      <c r="GJ13" s="16"/>
      <c r="GK13" s="16"/>
      <c r="GL13" s="16"/>
      <c r="GM13" s="16"/>
      <c r="GN13" s="16"/>
      <c r="GO13" s="16"/>
      <c r="GP13" s="16"/>
      <c r="GQ13" s="16"/>
      <c r="GR13" s="16"/>
      <c r="GS13" s="16"/>
      <c r="GT13" s="16"/>
      <c r="GU13" s="16"/>
      <c r="GV13" s="16"/>
      <c r="GW13" s="16"/>
      <c r="GX13" s="16"/>
      <c r="GY13" s="16"/>
      <c r="GZ13" s="16"/>
      <c r="HA13" s="16"/>
      <c r="HB13" s="16"/>
      <c r="HC13" s="16"/>
      <c r="HD13" s="16"/>
      <c r="HE13" s="16"/>
      <c r="HF13" s="16"/>
      <c r="HG13" s="16"/>
      <c r="HH13" s="16"/>
      <c r="HI13" s="16"/>
      <c r="HJ13" s="16"/>
      <c r="HK13" s="16"/>
      <c r="HL13" s="16"/>
      <c r="HM13" s="16"/>
      <c r="HN13" s="16"/>
      <c r="HO13" s="16"/>
      <c r="HP13" s="16"/>
      <c r="HQ13" s="16"/>
      <c r="HR13" s="16"/>
      <c r="HS13" s="16"/>
      <c r="HT13" s="16"/>
      <c r="HU13" s="16"/>
      <c r="HV13" s="16"/>
      <c r="HW13" s="16"/>
      <c r="HX13" s="16"/>
      <c r="HY13" s="16"/>
      <c r="HZ13" s="16"/>
      <c r="IA13" s="16"/>
    </row>
    <row r="14" spans="1:235" ht="12.75" customHeight="1" x14ac:dyDescent="0.2">
      <c r="A14" s="67" t="s">
        <v>151</v>
      </c>
      <c r="B14" s="20">
        <v>1009</v>
      </c>
      <c r="C14" s="68" t="s">
        <v>144</v>
      </c>
      <c r="D14" s="22">
        <v>2904827.15</v>
      </c>
      <c r="E14" s="21">
        <v>2774590.73</v>
      </c>
      <c r="F14" s="21">
        <v>130236.42</v>
      </c>
      <c r="G14" s="21">
        <v>0</v>
      </c>
      <c r="H14" s="21">
        <v>0</v>
      </c>
      <c r="I14" s="21">
        <v>655036.55999999994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203917.46000000005</v>
      </c>
      <c r="P14" s="21">
        <v>0</v>
      </c>
      <c r="Q14" s="21">
        <v>0</v>
      </c>
      <c r="R14" s="21">
        <v>0</v>
      </c>
      <c r="S14" s="21">
        <v>0</v>
      </c>
      <c r="T14" s="21">
        <v>11882166.079999981</v>
      </c>
      <c r="U14" s="21">
        <v>3300.8</v>
      </c>
      <c r="V14" s="21">
        <v>4262988.8499999996</v>
      </c>
      <c r="W14" s="21">
        <v>20954234.059999991</v>
      </c>
      <c r="X14" s="21">
        <v>0</v>
      </c>
      <c r="Y14" s="21">
        <v>30410.53</v>
      </c>
      <c r="Z14" s="21">
        <v>41435.29</v>
      </c>
      <c r="AA14" s="21">
        <v>0</v>
      </c>
      <c r="AB14" s="21">
        <v>0</v>
      </c>
      <c r="AC14" s="21">
        <v>27378.23</v>
      </c>
      <c r="AD14" s="21">
        <v>37989.78</v>
      </c>
      <c r="AE14" s="21">
        <v>0</v>
      </c>
      <c r="AF14" s="21">
        <v>0</v>
      </c>
      <c r="AG14" s="21">
        <v>0</v>
      </c>
      <c r="AH14" s="21">
        <v>0</v>
      </c>
      <c r="AI14" s="21">
        <v>0</v>
      </c>
      <c r="AJ14" s="21">
        <v>0</v>
      </c>
      <c r="AK14" s="21">
        <v>0</v>
      </c>
      <c r="AL14" s="21">
        <v>0</v>
      </c>
      <c r="AM14" s="21">
        <v>0</v>
      </c>
      <c r="AN14" s="21">
        <v>0</v>
      </c>
      <c r="AO14" s="21">
        <v>0</v>
      </c>
      <c r="AP14" s="21">
        <v>30.72</v>
      </c>
      <c r="AQ14" s="21">
        <v>0</v>
      </c>
      <c r="AR14" s="21">
        <v>0</v>
      </c>
      <c r="AS14" s="21">
        <v>0</v>
      </c>
      <c r="AT14" s="21">
        <v>0</v>
      </c>
      <c r="AU14" s="21">
        <v>0</v>
      </c>
      <c r="AV14" s="21">
        <v>0</v>
      </c>
      <c r="AW14" s="21">
        <v>0</v>
      </c>
      <c r="AX14" s="21">
        <v>0</v>
      </c>
      <c r="AY14" s="21">
        <v>0</v>
      </c>
      <c r="AZ14" s="21">
        <v>0</v>
      </c>
      <c r="BA14" s="21">
        <v>0</v>
      </c>
      <c r="BB14" s="21">
        <v>0</v>
      </c>
      <c r="BC14" s="21">
        <v>0</v>
      </c>
      <c r="BD14" s="21">
        <v>504658.67000000115</v>
      </c>
      <c r="BE14" s="21">
        <v>0</v>
      </c>
      <c r="BF14" s="21">
        <v>0</v>
      </c>
      <c r="BG14" s="21">
        <v>0</v>
      </c>
      <c r="BH14" s="21">
        <v>0</v>
      </c>
      <c r="BI14" s="21">
        <v>0</v>
      </c>
      <c r="BJ14" s="21">
        <v>0</v>
      </c>
      <c r="BK14" s="21">
        <v>0</v>
      </c>
      <c r="BL14" s="21">
        <v>0</v>
      </c>
      <c r="BM14" s="21">
        <v>0</v>
      </c>
      <c r="BN14" s="21">
        <v>371119.98000000097</v>
      </c>
      <c r="BO14" s="21">
        <v>0</v>
      </c>
      <c r="BP14" s="21">
        <v>9973.0400000000009</v>
      </c>
      <c r="BQ14" s="21">
        <v>0</v>
      </c>
      <c r="BR14" s="21">
        <v>-78540.539999999994</v>
      </c>
      <c r="BS14" s="21">
        <v>117329.98000000001</v>
      </c>
      <c r="BT14" s="21">
        <v>0</v>
      </c>
      <c r="BU14" s="21">
        <v>0</v>
      </c>
      <c r="BV14" s="21">
        <v>30.75</v>
      </c>
      <c r="BW14" s="21">
        <v>0</v>
      </c>
      <c r="BX14" s="21">
        <v>0</v>
      </c>
      <c r="BY14" s="21">
        <v>0</v>
      </c>
      <c r="BZ14" s="21">
        <v>0</v>
      </c>
      <c r="CA14" s="21">
        <v>0</v>
      </c>
      <c r="CB14" s="21">
        <v>0</v>
      </c>
      <c r="CC14" s="21">
        <v>0</v>
      </c>
      <c r="CD14" s="21">
        <v>6369</v>
      </c>
      <c r="CE14" s="21">
        <v>0</v>
      </c>
      <c r="CF14" s="21">
        <v>0</v>
      </c>
      <c r="CG14" s="21">
        <v>0</v>
      </c>
      <c r="CH14" s="21">
        <v>0</v>
      </c>
      <c r="CI14" s="22">
        <v>23281482.470000006</v>
      </c>
      <c r="CJ14" s="21">
        <v>5000</v>
      </c>
      <c r="CK14" s="21">
        <v>6805.4400000000005</v>
      </c>
      <c r="CL14" s="22">
        <v>18691810.950000007</v>
      </c>
      <c r="CM14" s="21">
        <v>373304.12999999989</v>
      </c>
      <c r="CN14" s="21">
        <v>18318506.820000008</v>
      </c>
      <c r="CO14" s="22">
        <v>4577866.08</v>
      </c>
      <c r="CP14" s="21">
        <v>2244982.9900000002</v>
      </c>
      <c r="CQ14" s="21">
        <v>2332883.0900000003</v>
      </c>
      <c r="CR14" s="21">
        <v>978480.96000000159</v>
      </c>
      <c r="CS14" s="21">
        <v>0</v>
      </c>
      <c r="CT14" s="21">
        <v>0</v>
      </c>
      <c r="CU14" s="21">
        <v>0</v>
      </c>
      <c r="CV14" s="21">
        <v>0</v>
      </c>
      <c r="CW14" s="21">
        <v>0</v>
      </c>
      <c r="CX14" s="21">
        <v>0</v>
      </c>
      <c r="CY14" s="21">
        <v>0</v>
      </c>
      <c r="CZ14" s="21">
        <v>0</v>
      </c>
      <c r="DA14" s="21">
        <v>0</v>
      </c>
      <c r="DB14" s="21">
        <v>0</v>
      </c>
      <c r="DC14" s="21">
        <v>0</v>
      </c>
      <c r="DD14" s="21">
        <v>0</v>
      </c>
      <c r="DE14" s="21">
        <v>0</v>
      </c>
      <c r="DF14" s="21">
        <v>0</v>
      </c>
      <c r="DG14" s="21">
        <v>0</v>
      </c>
      <c r="DH14" s="21">
        <v>0</v>
      </c>
      <c r="DI14" s="21">
        <v>0</v>
      </c>
      <c r="DJ14" s="21">
        <v>0</v>
      </c>
      <c r="DK14" s="21">
        <v>0</v>
      </c>
      <c r="DL14" s="21">
        <v>0</v>
      </c>
      <c r="DM14" s="21">
        <v>0</v>
      </c>
      <c r="DN14" s="21">
        <v>0</v>
      </c>
      <c r="DO14" s="21">
        <v>0</v>
      </c>
      <c r="DP14" s="21">
        <v>0</v>
      </c>
      <c r="DQ14" s="21">
        <v>0</v>
      </c>
      <c r="DR14" s="21">
        <v>0</v>
      </c>
      <c r="DS14" s="21">
        <v>0</v>
      </c>
      <c r="DT14" s="21">
        <v>0</v>
      </c>
      <c r="DU14" s="21">
        <v>0</v>
      </c>
      <c r="DV14" s="21">
        <v>66194619.819999993</v>
      </c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  <c r="GL14" s="16"/>
      <c r="GM14" s="16"/>
      <c r="GN14" s="16"/>
      <c r="GO14" s="16"/>
      <c r="GP14" s="16"/>
      <c r="GQ14" s="16"/>
      <c r="GR14" s="16"/>
      <c r="GS14" s="16"/>
      <c r="GT14" s="16"/>
      <c r="GU14" s="16"/>
      <c r="GV14" s="16"/>
      <c r="GW14" s="16"/>
      <c r="GX14" s="16"/>
      <c r="GY14" s="16"/>
      <c r="GZ14" s="16"/>
      <c r="HA14" s="16"/>
      <c r="HB14" s="16"/>
      <c r="HC14" s="16"/>
      <c r="HD14" s="16"/>
      <c r="HE14" s="16"/>
      <c r="HF14" s="16"/>
      <c r="HG14" s="16"/>
      <c r="HH14" s="16"/>
      <c r="HI14" s="16"/>
      <c r="HJ14" s="16"/>
      <c r="HK14" s="16"/>
      <c r="HL14" s="16"/>
      <c r="HM14" s="16"/>
      <c r="HN14" s="16"/>
      <c r="HO14" s="16"/>
      <c r="HP14" s="16"/>
      <c r="HQ14" s="16"/>
      <c r="HR14" s="16"/>
      <c r="HS14" s="16"/>
      <c r="HT14" s="16"/>
      <c r="HU14" s="16"/>
      <c r="HV14" s="16"/>
      <c r="HW14" s="16"/>
      <c r="HX14" s="16"/>
      <c r="HY14" s="16"/>
      <c r="HZ14" s="16"/>
      <c r="IA14" s="16"/>
    </row>
    <row r="15" spans="1:235" ht="12.75" customHeight="1" x14ac:dyDescent="0.2">
      <c r="A15" s="67" t="s">
        <v>152</v>
      </c>
      <c r="B15" s="20">
        <v>1010</v>
      </c>
      <c r="C15" s="68" t="s">
        <v>144</v>
      </c>
      <c r="D15" s="22">
        <v>0</v>
      </c>
      <c r="E15" s="21">
        <v>0</v>
      </c>
      <c r="F15" s="21">
        <v>0</v>
      </c>
      <c r="G15" s="21">
        <v>0</v>
      </c>
      <c r="H15" s="21">
        <v>0</v>
      </c>
      <c r="I15" s="21">
        <v>0</v>
      </c>
      <c r="J15" s="21">
        <v>0</v>
      </c>
      <c r="K15" s="21">
        <v>0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  <c r="R15" s="21">
        <v>0</v>
      </c>
      <c r="S15" s="21">
        <v>0</v>
      </c>
      <c r="T15" s="21">
        <v>0</v>
      </c>
      <c r="U15" s="21">
        <v>0</v>
      </c>
      <c r="V15" s="21">
        <v>0</v>
      </c>
      <c r="W15" s="21">
        <v>0</v>
      </c>
      <c r="X15" s="21">
        <v>0</v>
      </c>
      <c r="Y15" s="21">
        <v>0</v>
      </c>
      <c r="Z15" s="21">
        <v>0</v>
      </c>
      <c r="AA15" s="21">
        <v>0</v>
      </c>
      <c r="AB15" s="21">
        <v>0</v>
      </c>
      <c r="AC15" s="21">
        <v>0</v>
      </c>
      <c r="AD15" s="21">
        <v>0</v>
      </c>
      <c r="AE15" s="21">
        <v>0</v>
      </c>
      <c r="AF15" s="21">
        <v>0</v>
      </c>
      <c r="AG15" s="21">
        <v>0</v>
      </c>
      <c r="AH15" s="21">
        <v>0</v>
      </c>
      <c r="AI15" s="21">
        <v>0</v>
      </c>
      <c r="AJ15" s="21">
        <v>0</v>
      </c>
      <c r="AK15" s="21">
        <v>0</v>
      </c>
      <c r="AL15" s="21">
        <v>0</v>
      </c>
      <c r="AM15" s="21">
        <v>0</v>
      </c>
      <c r="AN15" s="21">
        <v>0</v>
      </c>
      <c r="AO15" s="21">
        <v>0</v>
      </c>
      <c r="AP15" s="21">
        <v>0</v>
      </c>
      <c r="AQ15" s="21">
        <v>0</v>
      </c>
      <c r="AR15" s="21">
        <v>0</v>
      </c>
      <c r="AS15" s="21">
        <v>0</v>
      </c>
      <c r="AT15" s="21">
        <v>0</v>
      </c>
      <c r="AU15" s="21">
        <v>0</v>
      </c>
      <c r="AV15" s="21">
        <v>0</v>
      </c>
      <c r="AW15" s="21">
        <v>0</v>
      </c>
      <c r="AX15" s="21">
        <v>0</v>
      </c>
      <c r="AY15" s="21">
        <v>0</v>
      </c>
      <c r="AZ15" s="21">
        <v>0</v>
      </c>
      <c r="BA15" s="21">
        <v>0</v>
      </c>
      <c r="BB15" s="21">
        <v>0</v>
      </c>
      <c r="BC15" s="21">
        <v>0</v>
      </c>
      <c r="BD15" s="21">
        <v>0</v>
      </c>
      <c r="BE15" s="21">
        <v>0</v>
      </c>
      <c r="BF15" s="21">
        <v>0</v>
      </c>
      <c r="BG15" s="21">
        <v>0</v>
      </c>
      <c r="BH15" s="21">
        <v>0</v>
      </c>
      <c r="BI15" s="21">
        <v>0</v>
      </c>
      <c r="BJ15" s="21">
        <v>0</v>
      </c>
      <c r="BK15" s="21">
        <v>0</v>
      </c>
      <c r="BL15" s="21">
        <v>0</v>
      </c>
      <c r="BM15" s="21">
        <v>0</v>
      </c>
      <c r="BN15" s="21">
        <v>0</v>
      </c>
      <c r="BO15" s="21">
        <v>0</v>
      </c>
      <c r="BP15" s="21">
        <v>21176312.352380954</v>
      </c>
      <c r="BQ15" s="21">
        <v>0</v>
      </c>
      <c r="BR15" s="21">
        <v>0</v>
      </c>
      <c r="BS15" s="21">
        <v>689059882.69523823</v>
      </c>
      <c r="BT15" s="21">
        <v>0</v>
      </c>
      <c r="BU15" s="21">
        <v>0</v>
      </c>
      <c r="BV15" s="21">
        <v>0</v>
      </c>
      <c r="BW15" s="21">
        <v>0</v>
      </c>
      <c r="BX15" s="21">
        <v>0</v>
      </c>
      <c r="BY15" s="21">
        <v>0</v>
      </c>
      <c r="BZ15" s="21">
        <v>0</v>
      </c>
      <c r="CA15" s="21">
        <v>0</v>
      </c>
      <c r="CB15" s="21">
        <v>0</v>
      </c>
      <c r="CC15" s="21">
        <v>0</v>
      </c>
      <c r="CD15" s="21">
        <v>0</v>
      </c>
      <c r="CE15" s="21">
        <v>0</v>
      </c>
      <c r="CF15" s="21">
        <v>0</v>
      </c>
      <c r="CG15" s="21">
        <v>0</v>
      </c>
      <c r="CH15" s="21">
        <v>0</v>
      </c>
      <c r="CI15" s="22">
        <v>0</v>
      </c>
      <c r="CJ15" s="21">
        <v>0</v>
      </c>
      <c r="CK15" s="21">
        <v>0</v>
      </c>
      <c r="CL15" s="22">
        <v>0</v>
      </c>
      <c r="CM15" s="21">
        <v>0</v>
      </c>
      <c r="CN15" s="21">
        <v>0</v>
      </c>
      <c r="CO15" s="22">
        <v>0</v>
      </c>
      <c r="CP15" s="21">
        <v>0</v>
      </c>
      <c r="CQ15" s="21">
        <v>0</v>
      </c>
      <c r="CR15" s="21">
        <v>0</v>
      </c>
      <c r="CS15" s="21">
        <v>0</v>
      </c>
      <c r="CT15" s="21">
        <v>0</v>
      </c>
      <c r="CU15" s="21">
        <v>0</v>
      </c>
      <c r="CV15" s="21">
        <v>0</v>
      </c>
      <c r="CW15" s="21">
        <v>0</v>
      </c>
      <c r="CX15" s="21">
        <v>0</v>
      </c>
      <c r="CY15" s="21">
        <v>0</v>
      </c>
      <c r="CZ15" s="21">
        <v>0</v>
      </c>
      <c r="DA15" s="21">
        <v>0</v>
      </c>
      <c r="DB15" s="21">
        <v>0</v>
      </c>
      <c r="DC15" s="21">
        <v>0</v>
      </c>
      <c r="DD15" s="21">
        <v>0</v>
      </c>
      <c r="DE15" s="21">
        <v>0</v>
      </c>
      <c r="DF15" s="21">
        <v>0</v>
      </c>
      <c r="DG15" s="21">
        <v>0</v>
      </c>
      <c r="DH15" s="21">
        <v>0</v>
      </c>
      <c r="DI15" s="21">
        <v>0</v>
      </c>
      <c r="DJ15" s="21">
        <v>0</v>
      </c>
      <c r="DK15" s="21">
        <v>0</v>
      </c>
      <c r="DL15" s="21">
        <v>0</v>
      </c>
      <c r="DM15" s="21">
        <v>0</v>
      </c>
      <c r="DN15" s="21">
        <v>0</v>
      </c>
      <c r="DO15" s="21">
        <v>0</v>
      </c>
      <c r="DP15" s="21">
        <v>0</v>
      </c>
      <c r="DQ15" s="21">
        <v>0</v>
      </c>
      <c r="DR15" s="21">
        <v>0</v>
      </c>
      <c r="DS15" s="21">
        <v>0</v>
      </c>
      <c r="DT15" s="21">
        <v>0</v>
      </c>
      <c r="DU15" s="21">
        <v>0</v>
      </c>
      <c r="DV15" s="21">
        <v>710236195.04761922</v>
      </c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/>
      <c r="HN15" s="16"/>
      <c r="HO15" s="16"/>
      <c r="HP15" s="16"/>
      <c r="HQ15" s="16"/>
      <c r="HR15" s="16"/>
      <c r="HS15" s="16"/>
      <c r="HT15" s="16"/>
      <c r="HU15" s="16"/>
      <c r="HV15" s="16"/>
      <c r="HW15" s="16"/>
      <c r="HX15" s="16"/>
      <c r="HY15" s="16"/>
      <c r="HZ15" s="16"/>
      <c r="IA15" s="16"/>
    </row>
    <row r="16" spans="1:235" ht="12.75" customHeight="1" x14ac:dyDescent="0.2">
      <c r="A16" s="67" t="s">
        <v>153</v>
      </c>
      <c r="B16" s="20">
        <v>1011</v>
      </c>
      <c r="C16" s="68" t="s">
        <v>144</v>
      </c>
      <c r="D16" s="22">
        <v>0</v>
      </c>
      <c r="E16" s="21">
        <v>0</v>
      </c>
      <c r="F16" s="21">
        <v>0</v>
      </c>
      <c r="G16" s="21">
        <v>0</v>
      </c>
      <c r="H16" s="21">
        <v>0</v>
      </c>
      <c r="I16" s="21">
        <v>0</v>
      </c>
      <c r="J16" s="21">
        <v>0</v>
      </c>
      <c r="K16" s="21">
        <v>0</v>
      </c>
      <c r="L16" s="21">
        <v>0</v>
      </c>
      <c r="M16" s="21">
        <v>0</v>
      </c>
      <c r="N16" s="21">
        <v>0</v>
      </c>
      <c r="O16" s="21">
        <v>0</v>
      </c>
      <c r="P16" s="21">
        <v>0</v>
      </c>
      <c r="Q16" s="21">
        <v>0</v>
      </c>
      <c r="R16" s="21">
        <v>0</v>
      </c>
      <c r="S16" s="21">
        <v>0</v>
      </c>
      <c r="T16" s="21">
        <v>0</v>
      </c>
      <c r="U16" s="21">
        <v>0</v>
      </c>
      <c r="V16" s="21">
        <v>0</v>
      </c>
      <c r="W16" s="21">
        <v>0</v>
      </c>
      <c r="X16" s="21">
        <v>0</v>
      </c>
      <c r="Y16" s="21">
        <v>0</v>
      </c>
      <c r="Z16" s="21">
        <v>0</v>
      </c>
      <c r="AA16" s="21">
        <v>0</v>
      </c>
      <c r="AB16" s="21">
        <v>0</v>
      </c>
      <c r="AC16" s="21">
        <v>0</v>
      </c>
      <c r="AD16" s="21">
        <v>0</v>
      </c>
      <c r="AE16" s="21">
        <v>0</v>
      </c>
      <c r="AF16" s="21">
        <v>0</v>
      </c>
      <c r="AG16" s="21">
        <v>0</v>
      </c>
      <c r="AH16" s="21">
        <v>0</v>
      </c>
      <c r="AI16" s="21">
        <v>0</v>
      </c>
      <c r="AJ16" s="21">
        <v>0</v>
      </c>
      <c r="AK16" s="21">
        <v>0</v>
      </c>
      <c r="AL16" s="21">
        <v>0</v>
      </c>
      <c r="AM16" s="21">
        <v>0</v>
      </c>
      <c r="AN16" s="21">
        <v>0</v>
      </c>
      <c r="AO16" s="21">
        <v>0</v>
      </c>
      <c r="AP16" s="21">
        <v>0</v>
      </c>
      <c r="AQ16" s="21">
        <v>0</v>
      </c>
      <c r="AR16" s="21">
        <v>0</v>
      </c>
      <c r="AS16" s="21">
        <v>0</v>
      </c>
      <c r="AT16" s="21">
        <v>0</v>
      </c>
      <c r="AU16" s="21">
        <v>0</v>
      </c>
      <c r="AV16" s="21">
        <v>0</v>
      </c>
      <c r="AW16" s="21">
        <v>0</v>
      </c>
      <c r="AX16" s="21">
        <v>0</v>
      </c>
      <c r="AY16" s="21">
        <v>0</v>
      </c>
      <c r="AZ16" s="21">
        <v>0</v>
      </c>
      <c r="BA16" s="21">
        <v>0</v>
      </c>
      <c r="BB16" s="21">
        <v>0</v>
      </c>
      <c r="BC16" s="21">
        <v>0</v>
      </c>
      <c r="BD16" s="21">
        <v>0</v>
      </c>
      <c r="BE16" s="21">
        <v>0</v>
      </c>
      <c r="BF16" s="21">
        <v>0</v>
      </c>
      <c r="BG16" s="21">
        <v>0</v>
      </c>
      <c r="BH16" s="21">
        <v>0</v>
      </c>
      <c r="BI16" s="21">
        <v>0</v>
      </c>
      <c r="BJ16" s="21">
        <v>0</v>
      </c>
      <c r="BK16" s="21">
        <v>0</v>
      </c>
      <c r="BL16" s="21">
        <v>0</v>
      </c>
      <c r="BM16" s="21">
        <v>0</v>
      </c>
      <c r="BN16" s="21">
        <v>0</v>
      </c>
      <c r="BO16" s="21">
        <v>0</v>
      </c>
      <c r="BP16" s="21">
        <v>0</v>
      </c>
      <c r="BQ16" s="21">
        <v>0</v>
      </c>
      <c r="BR16" s="21">
        <v>0</v>
      </c>
      <c r="BS16" s="21">
        <v>0</v>
      </c>
      <c r="BT16" s="21">
        <v>0</v>
      </c>
      <c r="BU16" s="21">
        <v>0</v>
      </c>
      <c r="BV16" s="21">
        <v>0</v>
      </c>
      <c r="BW16" s="21">
        <v>0</v>
      </c>
      <c r="BX16" s="21">
        <v>0</v>
      </c>
      <c r="BY16" s="21">
        <v>0</v>
      </c>
      <c r="BZ16" s="21">
        <v>0</v>
      </c>
      <c r="CA16" s="21">
        <v>0</v>
      </c>
      <c r="CB16" s="21">
        <v>0</v>
      </c>
      <c r="CC16" s="21">
        <v>0</v>
      </c>
      <c r="CD16" s="21">
        <v>0</v>
      </c>
      <c r="CE16" s="21">
        <v>0</v>
      </c>
      <c r="CF16" s="21">
        <v>0</v>
      </c>
      <c r="CG16" s="21">
        <v>0</v>
      </c>
      <c r="CH16" s="21">
        <v>0</v>
      </c>
      <c r="CI16" s="22">
        <v>0</v>
      </c>
      <c r="CJ16" s="21">
        <v>0</v>
      </c>
      <c r="CK16" s="21">
        <v>0</v>
      </c>
      <c r="CL16" s="22">
        <v>0</v>
      </c>
      <c r="CM16" s="21">
        <v>0</v>
      </c>
      <c r="CN16" s="21">
        <v>0</v>
      </c>
      <c r="CO16" s="22">
        <v>0</v>
      </c>
      <c r="CP16" s="21">
        <v>0</v>
      </c>
      <c r="CQ16" s="21">
        <v>0</v>
      </c>
      <c r="CR16" s="21">
        <v>0</v>
      </c>
      <c r="CS16" s="21">
        <v>0</v>
      </c>
      <c r="CT16" s="21">
        <v>0</v>
      </c>
      <c r="CU16" s="21">
        <v>0</v>
      </c>
      <c r="CV16" s="21">
        <v>0</v>
      </c>
      <c r="CW16" s="21">
        <v>0</v>
      </c>
      <c r="CX16" s="21">
        <v>0</v>
      </c>
      <c r="CY16" s="21">
        <v>0</v>
      </c>
      <c r="CZ16" s="21">
        <v>0</v>
      </c>
      <c r="DA16" s="21">
        <v>0</v>
      </c>
      <c r="DB16" s="21">
        <v>0</v>
      </c>
      <c r="DC16" s="21">
        <v>0</v>
      </c>
      <c r="DD16" s="21">
        <v>0</v>
      </c>
      <c r="DE16" s="21">
        <v>0</v>
      </c>
      <c r="DF16" s="21">
        <v>0</v>
      </c>
      <c r="DG16" s="21">
        <v>0</v>
      </c>
      <c r="DH16" s="21">
        <v>0</v>
      </c>
      <c r="DI16" s="21">
        <v>0</v>
      </c>
      <c r="DJ16" s="21">
        <v>0</v>
      </c>
      <c r="DK16" s="21">
        <v>0</v>
      </c>
      <c r="DL16" s="21">
        <v>0</v>
      </c>
      <c r="DM16" s="21">
        <v>0</v>
      </c>
      <c r="DN16" s="21">
        <v>0</v>
      </c>
      <c r="DO16" s="21">
        <v>0</v>
      </c>
      <c r="DP16" s="21">
        <v>0</v>
      </c>
      <c r="DQ16" s="21">
        <v>0</v>
      </c>
      <c r="DR16" s="21">
        <v>0</v>
      </c>
      <c r="DS16" s="21">
        <v>0</v>
      </c>
      <c r="DT16" s="21">
        <v>0</v>
      </c>
      <c r="DU16" s="21">
        <v>0</v>
      </c>
      <c r="DV16" s="21">
        <v>0</v>
      </c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  <c r="GC16" s="16"/>
      <c r="GD16" s="16"/>
      <c r="GE16" s="16"/>
      <c r="GF16" s="16"/>
      <c r="GG16" s="16"/>
      <c r="GH16" s="16"/>
      <c r="GI16" s="16"/>
      <c r="GJ16" s="16"/>
      <c r="GK16" s="16"/>
      <c r="GL16" s="16"/>
      <c r="GM16" s="16"/>
      <c r="GN16" s="16"/>
      <c r="GO16" s="16"/>
      <c r="GP16" s="16"/>
      <c r="GQ16" s="16"/>
      <c r="GR16" s="16"/>
      <c r="GS16" s="16"/>
      <c r="GT16" s="16"/>
      <c r="GU16" s="16"/>
      <c r="GV16" s="16"/>
      <c r="GW16" s="16"/>
      <c r="GX16" s="16"/>
      <c r="GY16" s="16"/>
      <c r="GZ16" s="16"/>
      <c r="HA16" s="16"/>
      <c r="HB16" s="16"/>
      <c r="HC16" s="16"/>
      <c r="HD16" s="16"/>
      <c r="HE16" s="16"/>
      <c r="HF16" s="16"/>
      <c r="HG16" s="16"/>
      <c r="HH16" s="16"/>
      <c r="HI16" s="16"/>
      <c r="HJ16" s="16"/>
      <c r="HK16" s="16"/>
      <c r="HL16" s="16"/>
      <c r="HM16" s="16"/>
      <c r="HN16" s="16"/>
      <c r="HO16" s="16"/>
      <c r="HP16" s="16"/>
      <c r="HQ16" s="16"/>
      <c r="HR16" s="16"/>
      <c r="HS16" s="16"/>
      <c r="HT16" s="16"/>
      <c r="HU16" s="16"/>
      <c r="HV16" s="16"/>
      <c r="HW16" s="16"/>
      <c r="HX16" s="16"/>
      <c r="HY16" s="16"/>
      <c r="HZ16" s="16"/>
      <c r="IA16" s="16"/>
    </row>
    <row r="17" spans="1:235" ht="12.75" customHeight="1" x14ac:dyDescent="0.2">
      <c r="A17" s="67" t="s">
        <v>154</v>
      </c>
      <c r="B17" s="20">
        <v>1012</v>
      </c>
      <c r="C17" s="68" t="s">
        <v>144</v>
      </c>
      <c r="D17" s="22">
        <v>0</v>
      </c>
      <c r="E17" s="21">
        <v>0</v>
      </c>
      <c r="F17" s="21">
        <v>0</v>
      </c>
      <c r="G17" s="21">
        <v>0</v>
      </c>
      <c r="H17" s="21">
        <v>0</v>
      </c>
      <c r="I17" s="21">
        <v>0</v>
      </c>
      <c r="J17" s="21">
        <v>0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  <c r="R17" s="21">
        <v>0</v>
      </c>
      <c r="S17" s="21">
        <v>0</v>
      </c>
      <c r="T17" s="21">
        <v>0</v>
      </c>
      <c r="U17" s="21">
        <v>0</v>
      </c>
      <c r="V17" s="21">
        <v>0</v>
      </c>
      <c r="W17" s="21">
        <v>0</v>
      </c>
      <c r="X17" s="21">
        <v>0</v>
      </c>
      <c r="Y17" s="21">
        <v>0</v>
      </c>
      <c r="Z17" s="21">
        <v>0</v>
      </c>
      <c r="AA17" s="21">
        <v>0</v>
      </c>
      <c r="AB17" s="21">
        <v>0</v>
      </c>
      <c r="AC17" s="21">
        <v>0</v>
      </c>
      <c r="AD17" s="21">
        <v>0</v>
      </c>
      <c r="AE17" s="21">
        <v>0</v>
      </c>
      <c r="AF17" s="21">
        <v>0</v>
      </c>
      <c r="AG17" s="21">
        <v>0</v>
      </c>
      <c r="AH17" s="21">
        <v>0</v>
      </c>
      <c r="AI17" s="21">
        <v>0</v>
      </c>
      <c r="AJ17" s="21">
        <v>0</v>
      </c>
      <c r="AK17" s="21">
        <v>0</v>
      </c>
      <c r="AL17" s="21">
        <v>0</v>
      </c>
      <c r="AM17" s="21">
        <v>0</v>
      </c>
      <c r="AN17" s="21">
        <v>0</v>
      </c>
      <c r="AO17" s="21">
        <v>0</v>
      </c>
      <c r="AP17" s="21">
        <v>0</v>
      </c>
      <c r="AQ17" s="21">
        <v>0</v>
      </c>
      <c r="AR17" s="21">
        <v>0</v>
      </c>
      <c r="AS17" s="21">
        <v>0</v>
      </c>
      <c r="AT17" s="21">
        <v>0</v>
      </c>
      <c r="AU17" s="21">
        <v>0</v>
      </c>
      <c r="AV17" s="21">
        <v>0</v>
      </c>
      <c r="AW17" s="21">
        <v>0</v>
      </c>
      <c r="AX17" s="21">
        <v>0</v>
      </c>
      <c r="AY17" s="21">
        <v>0</v>
      </c>
      <c r="AZ17" s="21">
        <v>0</v>
      </c>
      <c r="BA17" s="21">
        <v>0</v>
      </c>
      <c r="BB17" s="21">
        <v>0</v>
      </c>
      <c r="BC17" s="21">
        <v>0</v>
      </c>
      <c r="BD17" s="21">
        <v>0</v>
      </c>
      <c r="BE17" s="21">
        <v>0</v>
      </c>
      <c r="BF17" s="21">
        <v>0</v>
      </c>
      <c r="BG17" s="21">
        <v>0</v>
      </c>
      <c r="BH17" s="21">
        <v>0</v>
      </c>
      <c r="BI17" s="21">
        <v>0</v>
      </c>
      <c r="BJ17" s="21">
        <v>0</v>
      </c>
      <c r="BK17" s="21">
        <v>0</v>
      </c>
      <c r="BL17" s="21">
        <v>0</v>
      </c>
      <c r="BM17" s="21">
        <v>0</v>
      </c>
      <c r="BN17" s="21">
        <v>0</v>
      </c>
      <c r="BO17" s="21">
        <v>0</v>
      </c>
      <c r="BP17" s="21">
        <v>0</v>
      </c>
      <c r="BQ17" s="21">
        <v>0</v>
      </c>
      <c r="BR17" s="21">
        <v>0</v>
      </c>
      <c r="BS17" s="21">
        <v>0</v>
      </c>
      <c r="BT17" s="21">
        <v>0</v>
      </c>
      <c r="BU17" s="21">
        <v>0</v>
      </c>
      <c r="BV17" s="21">
        <v>0</v>
      </c>
      <c r="BW17" s="21">
        <v>0</v>
      </c>
      <c r="BX17" s="21">
        <v>0</v>
      </c>
      <c r="BY17" s="21">
        <v>0</v>
      </c>
      <c r="BZ17" s="21">
        <v>0</v>
      </c>
      <c r="CA17" s="21">
        <v>0</v>
      </c>
      <c r="CB17" s="21">
        <v>0</v>
      </c>
      <c r="CC17" s="21">
        <v>0</v>
      </c>
      <c r="CD17" s="21">
        <v>0</v>
      </c>
      <c r="CE17" s="21">
        <v>0</v>
      </c>
      <c r="CF17" s="21">
        <v>0</v>
      </c>
      <c r="CG17" s="21">
        <v>0</v>
      </c>
      <c r="CH17" s="21">
        <v>0</v>
      </c>
      <c r="CI17" s="22">
        <v>0</v>
      </c>
      <c r="CJ17" s="21">
        <v>0</v>
      </c>
      <c r="CK17" s="21">
        <v>0</v>
      </c>
      <c r="CL17" s="22">
        <v>0</v>
      </c>
      <c r="CM17" s="21">
        <v>0</v>
      </c>
      <c r="CN17" s="21">
        <v>0</v>
      </c>
      <c r="CO17" s="22">
        <v>0</v>
      </c>
      <c r="CP17" s="21">
        <v>0</v>
      </c>
      <c r="CQ17" s="21">
        <v>0</v>
      </c>
      <c r="CR17" s="21">
        <v>0</v>
      </c>
      <c r="CS17" s="21">
        <v>0</v>
      </c>
      <c r="CT17" s="21">
        <v>0</v>
      </c>
      <c r="CU17" s="21">
        <v>0</v>
      </c>
      <c r="CV17" s="21">
        <v>0</v>
      </c>
      <c r="CW17" s="21">
        <v>0</v>
      </c>
      <c r="CX17" s="21">
        <v>0</v>
      </c>
      <c r="CY17" s="21">
        <v>0</v>
      </c>
      <c r="CZ17" s="21">
        <v>0</v>
      </c>
      <c r="DA17" s="21">
        <v>0</v>
      </c>
      <c r="DB17" s="21">
        <v>0</v>
      </c>
      <c r="DC17" s="21">
        <v>0</v>
      </c>
      <c r="DD17" s="21">
        <v>0</v>
      </c>
      <c r="DE17" s="21">
        <v>0</v>
      </c>
      <c r="DF17" s="21">
        <v>0</v>
      </c>
      <c r="DG17" s="21">
        <v>0</v>
      </c>
      <c r="DH17" s="21">
        <v>0</v>
      </c>
      <c r="DI17" s="21">
        <v>0</v>
      </c>
      <c r="DJ17" s="21">
        <v>0</v>
      </c>
      <c r="DK17" s="21">
        <v>0</v>
      </c>
      <c r="DL17" s="21">
        <v>0</v>
      </c>
      <c r="DM17" s="21">
        <v>0</v>
      </c>
      <c r="DN17" s="21">
        <v>0</v>
      </c>
      <c r="DO17" s="21">
        <v>0</v>
      </c>
      <c r="DP17" s="21">
        <v>0</v>
      </c>
      <c r="DQ17" s="21">
        <v>0</v>
      </c>
      <c r="DR17" s="21">
        <v>0</v>
      </c>
      <c r="DS17" s="21">
        <v>0</v>
      </c>
      <c r="DT17" s="21">
        <v>0</v>
      </c>
      <c r="DU17" s="21">
        <v>0</v>
      </c>
      <c r="DV17" s="21">
        <v>0</v>
      </c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  <c r="EJ17" s="16"/>
      <c r="EK17" s="16"/>
      <c r="EL17" s="16"/>
      <c r="EM17" s="16"/>
      <c r="EN17" s="16"/>
      <c r="EO17" s="16"/>
      <c r="EP17" s="16"/>
      <c r="EQ17" s="16"/>
      <c r="ER17" s="16"/>
      <c r="ES17" s="16"/>
      <c r="ET17" s="16"/>
      <c r="EU17" s="16"/>
      <c r="EV17" s="16"/>
      <c r="EW17" s="16"/>
      <c r="EX17" s="16"/>
      <c r="EY17" s="16"/>
      <c r="EZ17" s="16"/>
      <c r="FA17" s="16"/>
      <c r="FB17" s="16"/>
      <c r="FC17" s="16"/>
      <c r="FD17" s="16"/>
      <c r="FE17" s="16"/>
      <c r="FF17" s="16"/>
      <c r="FG17" s="16"/>
      <c r="FH17" s="16"/>
      <c r="FI17" s="16"/>
      <c r="FJ17" s="16"/>
      <c r="FK17" s="16"/>
      <c r="FL17" s="16"/>
      <c r="FM17" s="16"/>
      <c r="FN17" s="16"/>
      <c r="FO17" s="16"/>
      <c r="FP17" s="16"/>
      <c r="FQ17" s="16"/>
      <c r="FR17" s="16"/>
      <c r="FS17" s="16"/>
      <c r="FT17" s="16"/>
      <c r="FU17" s="16"/>
      <c r="FV17" s="16"/>
      <c r="FW17" s="16"/>
      <c r="FX17" s="16"/>
      <c r="FY17" s="16"/>
      <c r="FZ17" s="16"/>
      <c r="GA17" s="16"/>
      <c r="GB17" s="16"/>
      <c r="GC17" s="16"/>
      <c r="GD17" s="16"/>
      <c r="GE17" s="16"/>
      <c r="GF17" s="16"/>
      <c r="GG17" s="16"/>
      <c r="GH17" s="16"/>
      <c r="GI17" s="16"/>
      <c r="GJ17" s="16"/>
      <c r="GK17" s="16"/>
      <c r="GL17" s="16"/>
      <c r="GM17" s="16"/>
      <c r="GN17" s="16"/>
      <c r="GO17" s="16"/>
      <c r="GP17" s="16"/>
      <c r="GQ17" s="16"/>
      <c r="GR17" s="16"/>
      <c r="GS17" s="16"/>
      <c r="GT17" s="16"/>
      <c r="GU17" s="16"/>
      <c r="GV17" s="16"/>
      <c r="GW17" s="16"/>
      <c r="GX17" s="16"/>
      <c r="GY17" s="16"/>
      <c r="GZ17" s="16"/>
      <c r="HA17" s="16"/>
      <c r="HB17" s="16"/>
      <c r="HC17" s="16"/>
      <c r="HD17" s="16"/>
      <c r="HE17" s="16"/>
      <c r="HF17" s="16"/>
      <c r="HG17" s="16"/>
      <c r="HH17" s="16"/>
      <c r="HI17" s="16"/>
      <c r="HJ17" s="16"/>
      <c r="HK17" s="16"/>
      <c r="HL17" s="16"/>
      <c r="HM17" s="16"/>
      <c r="HN17" s="16"/>
      <c r="HO17" s="16"/>
      <c r="HP17" s="16"/>
      <c r="HQ17" s="16"/>
      <c r="HR17" s="16"/>
      <c r="HS17" s="16"/>
      <c r="HT17" s="16"/>
      <c r="HU17" s="16"/>
      <c r="HV17" s="16"/>
      <c r="HW17" s="16"/>
      <c r="HX17" s="16"/>
      <c r="HY17" s="16"/>
      <c r="HZ17" s="16"/>
      <c r="IA17" s="16"/>
    </row>
    <row r="18" spans="1:235" ht="12.75" customHeight="1" x14ac:dyDescent="0.2">
      <c r="A18" s="67" t="s">
        <v>155</v>
      </c>
      <c r="B18" s="20">
        <v>1013</v>
      </c>
      <c r="C18" s="68" t="s">
        <v>144</v>
      </c>
      <c r="D18" s="22">
        <v>0</v>
      </c>
      <c r="E18" s="21">
        <v>0</v>
      </c>
      <c r="F18" s="21">
        <v>0</v>
      </c>
      <c r="G18" s="21">
        <v>0</v>
      </c>
      <c r="H18" s="21">
        <v>0</v>
      </c>
      <c r="I18" s="21">
        <v>0</v>
      </c>
      <c r="J18" s="21">
        <v>0</v>
      </c>
      <c r="K18" s="21">
        <v>0</v>
      </c>
      <c r="L18" s="21">
        <v>0</v>
      </c>
      <c r="M18" s="21">
        <v>0</v>
      </c>
      <c r="N18" s="21">
        <v>0</v>
      </c>
      <c r="O18" s="21">
        <v>0</v>
      </c>
      <c r="P18" s="21">
        <v>0</v>
      </c>
      <c r="Q18" s="21">
        <v>0</v>
      </c>
      <c r="R18" s="21">
        <v>0</v>
      </c>
      <c r="S18" s="21">
        <v>0</v>
      </c>
      <c r="T18" s="21">
        <v>0</v>
      </c>
      <c r="U18" s="21">
        <v>0</v>
      </c>
      <c r="V18" s="21">
        <v>0</v>
      </c>
      <c r="W18" s="21">
        <v>0</v>
      </c>
      <c r="X18" s="21">
        <v>0</v>
      </c>
      <c r="Y18" s="21">
        <v>0</v>
      </c>
      <c r="Z18" s="21">
        <v>0</v>
      </c>
      <c r="AA18" s="21">
        <v>0</v>
      </c>
      <c r="AB18" s="21">
        <v>0</v>
      </c>
      <c r="AC18" s="21">
        <v>0</v>
      </c>
      <c r="AD18" s="21">
        <v>0</v>
      </c>
      <c r="AE18" s="21">
        <v>0</v>
      </c>
      <c r="AF18" s="21">
        <v>0</v>
      </c>
      <c r="AG18" s="21">
        <v>0</v>
      </c>
      <c r="AH18" s="21">
        <v>0</v>
      </c>
      <c r="AI18" s="21">
        <v>0</v>
      </c>
      <c r="AJ18" s="21">
        <v>0</v>
      </c>
      <c r="AK18" s="21">
        <v>0</v>
      </c>
      <c r="AL18" s="21">
        <v>0</v>
      </c>
      <c r="AM18" s="21">
        <v>0</v>
      </c>
      <c r="AN18" s="21">
        <v>0</v>
      </c>
      <c r="AO18" s="21">
        <v>0</v>
      </c>
      <c r="AP18" s="21">
        <v>0</v>
      </c>
      <c r="AQ18" s="21">
        <v>0</v>
      </c>
      <c r="AR18" s="21">
        <v>0</v>
      </c>
      <c r="AS18" s="21">
        <v>0</v>
      </c>
      <c r="AT18" s="21">
        <v>0</v>
      </c>
      <c r="AU18" s="21">
        <v>0</v>
      </c>
      <c r="AV18" s="21">
        <v>0</v>
      </c>
      <c r="AW18" s="21">
        <v>0</v>
      </c>
      <c r="AX18" s="21">
        <v>0</v>
      </c>
      <c r="AY18" s="21">
        <v>0</v>
      </c>
      <c r="AZ18" s="21">
        <v>0</v>
      </c>
      <c r="BA18" s="21">
        <v>0</v>
      </c>
      <c r="BB18" s="21">
        <v>0</v>
      </c>
      <c r="BC18" s="21">
        <v>0</v>
      </c>
      <c r="BD18" s="21">
        <v>0</v>
      </c>
      <c r="BE18" s="21">
        <v>0</v>
      </c>
      <c r="BF18" s="21">
        <v>0</v>
      </c>
      <c r="BG18" s="21">
        <v>0</v>
      </c>
      <c r="BH18" s="21">
        <v>0</v>
      </c>
      <c r="BI18" s="21">
        <v>0</v>
      </c>
      <c r="BJ18" s="21">
        <v>0</v>
      </c>
      <c r="BK18" s="21">
        <v>0</v>
      </c>
      <c r="BL18" s="21">
        <v>0</v>
      </c>
      <c r="BM18" s="21">
        <v>0</v>
      </c>
      <c r="BN18" s="21">
        <v>0</v>
      </c>
      <c r="BO18" s="21">
        <v>0</v>
      </c>
      <c r="BP18" s="21">
        <v>0</v>
      </c>
      <c r="BQ18" s="21">
        <v>0</v>
      </c>
      <c r="BR18" s="21">
        <v>0</v>
      </c>
      <c r="BS18" s="21">
        <v>0</v>
      </c>
      <c r="BT18" s="21">
        <v>0</v>
      </c>
      <c r="BU18" s="21">
        <v>0</v>
      </c>
      <c r="BV18" s="21">
        <v>0</v>
      </c>
      <c r="BW18" s="21">
        <v>0</v>
      </c>
      <c r="BX18" s="21">
        <v>0</v>
      </c>
      <c r="BY18" s="21">
        <v>0</v>
      </c>
      <c r="BZ18" s="21">
        <v>0</v>
      </c>
      <c r="CA18" s="21">
        <v>0</v>
      </c>
      <c r="CB18" s="21">
        <v>0</v>
      </c>
      <c r="CC18" s="21">
        <v>0</v>
      </c>
      <c r="CD18" s="21">
        <v>0</v>
      </c>
      <c r="CE18" s="21">
        <v>0</v>
      </c>
      <c r="CF18" s="21">
        <v>0</v>
      </c>
      <c r="CG18" s="21">
        <v>0</v>
      </c>
      <c r="CH18" s="21">
        <v>0</v>
      </c>
      <c r="CI18" s="22">
        <v>0</v>
      </c>
      <c r="CJ18" s="21">
        <v>0</v>
      </c>
      <c r="CK18" s="21">
        <v>0</v>
      </c>
      <c r="CL18" s="22">
        <v>0</v>
      </c>
      <c r="CM18" s="21">
        <v>0</v>
      </c>
      <c r="CN18" s="21">
        <v>0</v>
      </c>
      <c r="CO18" s="22">
        <v>0</v>
      </c>
      <c r="CP18" s="21">
        <v>0</v>
      </c>
      <c r="CQ18" s="21">
        <v>0</v>
      </c>
      <c r="CR18" s="21">
        <v>0</v>
      </c>
      <c r="CS18" s="21">
        <v>0</v>
      </c>
      <c r="CT18" s="21">
        <v>0</v>
      </c>
      <c r="CU18" s="21">
        <v>0</v>
      </c>
      <c r="CV18" s="21">
        <v>0</v>
      </c>
      <c r="CW18" s="21">
        <v>0</v>
      </c>
      <c r="CX18" s="21">
        <v>0</v>
      </c>
      <c r="CY18" s="21">
        <v>0</v>
      </c>
      <c r="CZ18" s="21">
        <v>0</v>
      </c>
      <c r="DA18" s="21">
        <v>0</v>
      </c>
      <c r="DB18" s="21">
        <v>0</v>
      </c>
      <c r="DC18" s="21">
        <v>0</v>
      </c>
      <c r="DD18" s="21">
        <v>0</v>
      </c>
      <c r="DE18" s="21">
        <v>0</v>
      </c>
      <c r="DF18" s="21">
        <v>0</v>
      </c>
      <c r="DG18" s="21">
        <v>0</v>
      </c>
      <c r="DH18" s="21">
        <v>0</v>
      </c>
      <c r="DI18" s="21">
        <v>0</v>
      </c>
      <c r="DJ18" s="21">
        <v>0</v>
      </c>
      <c r="DK18" s="21">
        <v>0</v>
      </c>
      <c r="DL18" s="21">
        <v>0</v>
      </c>
      <c r="DM18" s="21">
        <v>0</v>
      </c>
      <c r="DN18" s="21">
        <v>0</v>
      </c>
      <c r="DO18" s="21">
        <v>0</v>
      </c>
      <c r="DP18" s="21">
        <v>0</v>
      </c>
      <c r="DQ18" s="21">
        <v>0</v>
      </c>
      <c r="DR18" s="21">
        <v>0</v>
      </c>
      <c r="DS18" s="21">
        <v>0</v>
      </c>
      <c r="DT18" s="21">
        <v>0</v>
      </c>
      <c r="DU18" s="21">
        <v>0</v>
      </c>
      <c r="DV18" s="21">
        <v>0</v>
      </c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16"/>
      <c r="GN18" s="16"/>
      <c r="GO18" s="16"/>
      <c r="GP18" s="16"/>
      <c r="GQ18" s="16"/>
      <c r="GR18" s="16"/>
      <c r="GS18" s="16"/>
      <c r="GT18" s="16"/>
      <c r="GU18" s="16"/>
      <c r="GV18" s="16"/>
      <c r="GW18" s="16"/>
      <c r="GX18" s="16"/>
      <c r="GY18" s="16"/>
      <c r="GZ18" s="16"/>
      <c r="HA18" s="16"/>
      <c r="HB18" s="16"/>
      <c r="HC18" s="16"/>
      <c r="HD18" s="16"/>
      <c r="HE18" s="16"/>
      <c r="HF18" s="16"/>
      <c r="HG18" s="16"/>
      <c r="HH18" s="16"/>
      <c r="HI18" s="16"/>
      <c r="HJ18" s="16"/>
      <c r="HK18" s="16"/>
      <c r="HL18" s="16"/>
      <c r="HM18" s="16"/>
      <c r="HN18" s="16"/>
      <c r="HO18" s="16"/>
      <c r="HP18" s="16"/>
      <c r="HQ18" s="16"/>
      <c r="HR18" s="16"/>
      <c r="HS18" s="16"/>
      <c r="HT18" s="16"/>
      <c r="HU18" s="16"/>
      <c r="HV18" s="16"/>
      <c r="HW18" s="16"/>
      <c r="HX18" s="16"/>
      <c r="HY18" s="16"/>
      <c r="HZ18" s="16"/>
      <c r="IA18" s="16"/>
    </row>
    <row r="19" spans="1:235" ht="12.75" customHeight="1" x14ac:dyDescent="0.2">
      <c r="A19" s="67" t="s">
        <v>156</v>
      </c>
      <c r="B19" s="20">
        <v>1016</v>
      </c>
      <c r="C19" s="68" t="s">
        <v>144</v>
      </c>
      <c r="D19" s="22">
        <v>0</v>
      </c>
      <c r="E19" s="21">
        <v>0</v>
      </c>
      <c r="F19" s="21">
        <v>0</v>
      </c>
      <c r="G19" s="21">
        <v>0</v>
      </c>
      <c r="H19" s="21">
        <v>0</v>
      </c>
      <c r="I19" s="21">
        <v>0</v>
      </c>
      <c r="J19" s="21">
        <v>0</v>
      </c>
      <c r="K19" s="21">
        <v>0</v>
      </c>
      <c r="L19" s="21">
        <v>0</v>
      </c>
      <c r="M19" s="21">
        <v>0</v>
      </c>
      <c r="N19" s="21">
        <v>0</v>
      </c>
      <c r="O19" s="21">
        <v>0</v>
      </c>
      <c r="P19" s="21">
        <v>0</v>
      </c>
      <c r="Q19" s="21">
        <v>0</v>
      </c>
      <c r="R19" s="21">
        <v>0</v>
      </c>
      <c r="S19" s="21">
        <v>0</v>
      </c>
      <c r="T19" s="21">
        <v>0</v>
      </c>
      <c r="U19" s="21">
        <v>0</v>
      </c>
      <c r="V19" s="21">
        <v>0</v>
      </c>
      <c r="W19" s="21">
        <v>0</v>
      </c>
      <c r="X19" s="21">
        <v>0</v>
      </c>
      <c r="Y19" s="21">
        <v>0</v>
      </c>
      <c r="Z19" s="21">
        <v>0</v>
      </c>
      <c r="AA19" s="21">
        <v>0</v>
      </c>
      <c r="AB19" s="21">
        <v>0</v>
      </c>
      <c r="AC19" s="21">
        <v>0</v>
      </c>
      <c r="AD19" s="21">
        <v>0</v>
      </c>
      <c r="AE19" s="21">
        <v>0</v>
      </c>
      <c r="AF19" s="21">
        <v>0</v>
      </c>
      <c r="AG19" s="21">
        <v>0</v>
      </c>
      <c r="AH19" s="21">
        <v>0</v>
      </c>
      <c r="AI19" s="21">
        <v>0</v>
      </c>
      <c r="AJ19" s="21">
        <v>0</v>
      </c>
      <c r="AK19" s="21">
        <v>0</v>
      </c>
      <c r="AL19" s="21">
        <v>0</v>
      </c>
      <c r="AM19" s="21">
        <v>0</v>
      </c>
      <c r="AN19" s="21">
        <v>0</v>
      </c>
      <c r="AO19" s="21">
        <v>0</v>
      </c>
      <c r="AP19" s="21">
        <v>0</v>
      </c>
      <c r="AQ19" s="21">
        <v>0</v>
      </c>
      <c r="AR19" s="21">
        <v>0</v>
      </c>
      <c r="AS19" s="21">
        <v>0</v>
      </c>
      <c r="AT19" s="21">
        <v>0</v>
      </c>
      <c r="AU19" s="21">
        <v>0</v>
      </c>
      <c r="AV19" s="21">
        <v>0</v>
      </c>
      <c r="AW19" s="21">
        <v>0</v>
      </c>
      <c r="AX19" s="21">
        <v>0</v>
      </c>
      <c r="AY19" s="21">
        <v>0</v>
      </c>
      <c r="AZ19" s="21">
        <v>0</v>
      </c>
      <c r="BA19" s="21">
        <v>0</v>
      </c>
      <c r="BB19" s="21">
        <v>0</v>
      </c>
      <c r="BC19" s="21">
        <v>0</v>
      </c>
      <c r="BD19" s="21">
        <v>0</v>
      </c>
      <c r="BE19" s="21">
        <v>0</v>
      </c>
      <c r="BF19" s="21">
        <v>0</v>
      </c>
      <c r="BG19" s="21">
        <v>0</v>
      </c>
      <c r="BH19" s="21">
        <v>0</v>
      </c>
      <c r="BI19" s="21">
        <v>0</v>
      </c>
      <c r="BJ19" s="21">
        <v>0</v>
      </c>
      <c r="BK19" s="21">
        <v>0</v>
      </c>
      <c r="BL19" s="21">
        <v>0</v>
      </c>
      <c r="BM19" s="21">
        <v>0</v>
      </c>
      <c r="BN19" s="21">
        <v>0</v>
      </c>
      <c r="BO19" s="21">
        <v>0</v>
      </c>
      <c r="BP19" s="21">
        <v>0</v>
      </c>
      <c r="BQ19" s="21">
        <v>0</v>
      </c>
      <c r="BR19" s="21">
        <v>0</v>
      </c>
      <c r="BS19" s="21">
        <v>0</v>
      </c>
      <c r="BT19" s="21">
        <v>0</v>
      </c>
      <c r="BU19" s="21">
        <v>0</v>
      </c>
      <c r="BV19" s="21">
        <v>0</v>
      </c>
      <c r="BW19" s="21">
        <v>0</v>
      </c>
      <c r="BX19" s="21">
        <v>0</v>
      </c>
      <c r="BY19" s="21">
        <v>0</v>
      </c>
      <c r="BZ19" s="21">
        <v>0</v>
      </c>
      <c r="CA19" s="21">
        <v>0</v>
      </c>
      <c r="CB19" s="21">
        <v>0</v>
      </c>
      <c r="CC19" s="21">
        <v>0</v>
      </c>
      <c r="CD19" s="21">
        <v>0</v>
      </c>
      <c r="CE19" s="21">
        <v>0</v>
      </c>
      <c r="CF19" s="21">
        <v>0</v>
      </c>
      <c r="CG19" s="21">
        <v>0</v>
      </c>
      <c r="CH19" s="21">
        <v>0</v>
      </c>
      <c r="CI19" s="22">
        <v>0</v>
      </c>
      <c r="CJ19" s="21">
        <v>0</v>
      </c>
      <c r="CK19" s="21">
        <v>0</v>
      </c>
      <c r="CL19" s="22">
        <v>0</v>
      </c>
      <c r="CM19" s="21">
        <v>0</v>
      </c>
      <c r="CN19" s="21">
        <v>0</v>
      </c>
      <c r="CO19" s="22">
        <v>0</v>
      </c>
      <c r="CP19" s="21">
        <v>0</v>
      </c>
      <c r="CQ19" s="21">
        <v>0</v>
      </c>
      <c r="CR19" s="21">
        <v>0</v>
      </c>
      <c r="CS19" s="21">
        <v>0</v>
      </c>
      <c r="CT19" s="21">
        <v>0</v>
      </c>
      <c r="CU19" s="21">
        <v>0</v>
      </c>
      <c r="CV19" s="21">
        <v>0</v>
      </c>
      <c r="CW19" s="21">
        <v>0</v>
      </c>
      <c r="CX19" s="21">
        <v>0</v>
      </c>
      <c r="CY19" s="21">
        <v>0</v>
      </c>
      <c r="CZ19" s="21">
        <v>0</v>
      </c>
      <c r="DA19" s="21">
        <v>0</v>
      </c>
      <c r="DB19" s="21">
        <v>0</v>
      </c>
      <c r="DC19" s="21">
        <v>0</v>
      </c>
      <c r="DD19" s="21">
        <v>0</v>
      </c>
      <c r="DE19" s="21">
        <v>0</v>
      </c>
      <c r="DF19" s="21">
        <v>0</v>
      </c>
      <c r="DG19" s="21">
        <v>0</v>
      </c>
      <c r="DH19" s="21">
        <v>0</v>
      </c>
      <c r="DI19" s="21">
        <v>0</v>
      </c>
      <c r="DJ19" s="21">
        <v>0</v>
      </c>
      <c r="DK19" s="21">
        <v>0</v>
      </c>
      <c r="DL19" s="21">
        <v>0</v>
      </c>
      <c r="DM19" s="21">
        <v>0</v>
      </c>
      <c r="DN19" s="21">
        <v>0</v>
      </c>
      <c r="DO19" s="21">
        <v>0</v>
      </c>
      <c r="DP19" s="21">
        <v>0</v>
      </c>
      <c r="DQ19" s="21">
        <v>0</v>
      </c>
      <c r="DR19" s="21">
        <v>0</v>
      </c>
      <c r="DS19" s="21">
        <v>0</v>
      </c>
      <c r="DT19" s="21">
        <v>0</v>
      </c>
      <c r="DU19" s="21">
        <v>0</v>
      </c>
      <c r="DV19" s="21">
        <v>0</v>
      </c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  <c r="HQ19" s="16"/>
      <c r="HR19" s="16"/>
      <c r="HS19" s="16"/>
      <c r="HT19" s="16"/>
      <c r="HU19" s="16"/>
      <c r="HV19" s="16"/>
      <c r="HW19" s="16"/>
      <c r="HX19" s="16"/>
      <c r="HY19" s="16"/>
      <c r="HZ19" s="16"/>
      <c r="IA19" s="16"/>
    </row>
    <row r="20" spans="1:235" ht="12.75" customHeight="1" x14ac:dyDescent="0.2">
      <c r="A20" s="67" t="s">
        <v>157</v>
      </c>
      <c r="B20" s="20">
        <v>1017</v>
      </c>
      <c r="C20" s="68" t="s">
        <v>144</v>
      </c>
      <c r="D20" s="22">
        <v>2791561.1199999996</v>
      </c>
      <c r="E20" s="21">
        <v>2684365.57</v>
      </c>
      <c r="F20" s="21">
        <v>107195.55</v>
      </c>
      <c r="G20" s="21">
        <v>0</v>
      </c>
      <c r="H20" s="21">
        <v>0</v>
      </c>
      <c r="I20" s="21">
        <v>14963847.17</v>
      </c>
      <c r="J20" s="21">
        <v>0</v>
      </c>
      <c r="K20" s="21">
        <v>0</v>
      </c>
      <c r="L20" s="21">
        <v>0</v>
      </c>
      <c r="M20" s="21">
        <v>0</v>
      </c>
      <c r="N20" s="21">
        <v>0</v>
      </c>
      <c r="O20" s="21">
        <v>8450</v>
      </c>
      <c r="P20" s="21">
        <v>0</v>
      </c>
      <c r="Q20" s="21">
        <v>0</v>
      </c>
      <c r="R20" s="21">
        <v>0</v>
      </c>
      <c r="S20" s="21">
        <v>0</v>
      </c>
      <c r="T20" s="21">
        <v>86849216.030000001</v>
      </c>
      <c r="U20" s="21">
        <v>0</v>
      </c>
      <c r="V20" s="21">
        <v>5683118.4799999995</v>
      </c>
      <c r="W20" s="21">
        <v>9588029.1199999992</v>
      </c>
      <c r="X20" s="21">
        <v>0</v>
      </c>
      <c r="Y20" s="21">
        <v>36074.519999999997</v>
      </c>
      <c r="Z20" s="21">
        <v>635496.07999999996</v>
      </c>
      <c r="AA20" s="21">
        <v>0</v>
      </c>
      <c r="AB20" s="21">
        <v>0</v>
      </c>
      <c r="AC20" s="21">
        <v>49821.55</v>
      </c>
      <c r="AD20" s="21">
        <v>5415596.7999999998</v>
      </c>
      <c r="AE20" s="21">
        <v>0</v>
      </c>
      <c r="AF20" s="21">
        <v>0</v>
      </c>
      <c r="AG20" s="21">
        <v>0</v>
      </c>
      <c r="AH20" s="21">
        <v>0</v>
      </c>
      <c r="AI20" s="21">
        <v>0</v>
      </c>
      <c r="AJ20" s="21">
        <v>0</v>
      </c>
      <c r="AK20" s="21">
        <v>0</v>
      </c>
      <c r="AL20" s="21">
        <v>0</v>
      </c>
      <c r="AM20" s="21">
        <v>0</v>
      </c>
      <c r="AN20" s="21">
        <v>0</v>
      </c>
      <c r="AO20" s="21">
        <v>0</v>
      </c>
      <c r="AP20" s="21">
        <v>0</v>
      </c>
      <c r="AQ20" s="21">
        <v>0</v>
      </c>
      <c r="AR20" s="21">
        <v>0</v>
      </c>
      <c r="AS20" s="21">
        <v>0</v>
      </c>
      <c r="AT20" s="21">
        <v>0</v>
      </c>
      <c r="AU20" s="21">
        <v>0</v>
      </c>
      <c r="AV20" s="21">
        <v>0</v>
      </c>
      <c r="AW20" s="21">
        <v>0</v>
      </c>
      <c r="AX20" s="21">
        <v>0</v>
      </c>
      <c r="AY20" s="21">
        <v>0</v>
      </c>
      <c r="AZ20" s="21">
        <v>0</v>
      </c>
      <c r="BA20" s="21">
        <v>0</v>
      </c>
      <c r="BB20" s="21">
        <v>0</v>
      </c>
      <c r="BC20" s="21">
        <v>0</v>
      </c>
      <c r="BD20" s="21">
        <v>10939891.449999999</v>
      </c>
      <c r="BE20" s="21">
        <v>0</v>
      </c>
      <c r="BF20" s="21">
        <v>0</v>
      </c>
      <c r="BG20" s="21">
        <v>0</v>
      </c>
      <c r="BH20" s="21">
        <v>0</v>
      </c>
      <c r="BI20" s="21">
        <v>0</v>
      </c>
      <c r="BJ20" s="21">
        <v>0</v>
      </c>
      <c r="BK20" s="21">
        <v>0</v>
      </c>
      <c r="BL20" s="21">
        <v>0</v>
      </c>
      <c r="BM20" s="21">
        <v>341191.31</v>
      </c>
      <c r="BN20" s="21">
        <v>170421.25</v>
      </c>
      <c r="BO20" s="21">
        <v>0</v>
      </c>
      <c r="BP20" s="21">
        <v>0</v>
      </c>
      <c r="BQ20" s="21">
        <v>0</v>
      </c>
      <c r="BR20" s="21">
        <v>0</v>
      </c>
      <c r="BS20" s="21">
        <v>536856.25</v>
      </c>
      <c r="BT20" s="21">
        <v>0</v>
      </c>
      <c r="BU20" s="21">
        <v>0</v>
      </c>
      <c r="BV20" s="21">
        <v>0</v>
      </c>
      <c r="BW20" s="21">
        <v>0</v>
      </c>
      <c r="BX20" s="21">
        <v>0</v>
      </c>
      <c r="BY20" s="21">
        <v>0</v>
      </c>
      <c r="BZ20" s="21">
        <v>0</v>
      </c>
      <c r="CA20" s="21">
        <v>0</v>
      </c>
      <c r="CB20" s="21">
        <v>0</v>
      </c>
      <c r="CC20" s="21">
        <v>0</v>
      </c>
      <c r="CD20" s="21">
        <v>0</v>
      </c>
      <c r="CE20" s="21">
        <v>0</v>
      </c>
      <c r="CF20" s="21">
        <v>0</v>
      </c>
      <c r="CG20" s="21">
        <v>0</v>
      </c>
      <c r="CH20" s="21">
        <v>797.45</v>
      </c>
      <c r="CI20" s="22">
        <v>5072916.5399999991</v>
      </c>
      <c r="CJ20" s="21">
        <v>14175.77</v>
      </c>
      <c r="CK20" s="21">
        <v>0</v>
      </c>
      <c r="CL20" s="22">
        <v>5058740.7699999996</v>
      </c>
      <c r="CM20" s="21">
        <v>383117.18</v>
      </c>
      <c r="CN20" s="21">
        <v>4675623.59</v>
      </c>
      <c r="CO20" s="22">
        <v>0</v>
      </c>
      <c r="CP20" s="21">
        <v>0</v>
      </c>
      <c r="CQ20" s="21">
        <v>0</v>
      </c>
      <c r="CR20" s="21">
        <v>3998254.36</v>
      </c>
      <c r="CS20" s="21">
        <v>0</v>
      </c>
      <c r="CT20" s="21">
        <v>0</v>
      </c>
      <c r="CU20" s="21">
        <v>0</v>
      </c>
      <c r="CV20" s="21">
        <v>0</v>
      </c>
      <c r="CW20" s="21">
        <v>0</v>
      </c>
      <c r="CX20" s="21">
        <v>0</v>
      </c>
      <c r="CY20" s="21">
        <v>0</v>
      </c>
      <c r="CZ20" s="21">
        <v>0</v>
      </c>
      <c r="DA20" s="21">
        <v>0</v>
      </c>
      <c r="DB20" s="21">
        <v>0</v>
      </c>
      <c r="DC20" s="21">
        <v>0</v>
      </c>
      <c r="DD20" s="21">
        <v>0</v>
      </c>
      <c r="DE20" s="21">
        <v>0</v>
      </c>
      <c r="DF20" s="21">
        <v>0</v>
      </c>
      <c r="DG20" s="21">
        <v>0</v>
      </c>
      <c r="DH20" s="21">
        <v>0</v>
      </c>
      <c r="DI20" s="21">
        <v>0</v>
      </c>
      <c r="DJ20" s="21">
        <v>0</v>
      </c>
      <c r="DK20" s="21">
        <v>0</v>
      </c>
      <c r="DL20" s="21">
        <v>0</v>
      </c>
      <c r="DM20" s="21">
        <v>0</v>
      </c>
      <c r="DN20" s="21">
        <v>0</v>
      </c>
      <c r="DO20" s="21">
        <v>0</v>
      </c>
      <c r="DP20" s="21">
        <v>0</v>
      </c>
      <c r="DQ20" s="21">
        <v>0</v>
      </c>
      <c r="DR20" s="21">
        <v>0</v>
      </c>
      <c r="DS20" s="21">
        <v>0</v>
      </c>
      <c r="DT20" s="21">
        <v>0</v>
      </c>
      <c r="DU20" s="21">
        <v>0</v>
      </c>
      <c r="DV20" s="21">
        <v>147081539.47999999</v>
      </c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16"/>
      <c r="GN20" s="16"/>
      <c r="GO20" s="16"/>
      <c r="GP20" s="16"/>
      <c r="GQ20" s="16"/>
      <c r="GR20" s="16"/>
      <c r="GS20" s="16"/>
      <c r="GT20" s="16"/>
      <c r="GU20" s="16"/>
      <c r="GV20" s="16"/>
      <c r="GW20" s="16"/>
      <c r="GX20" s="16"/>
      <c r="GY20" s="16"/>
      <c r="GZ20" s="16"/>
      <c r="HA20" s="16"/>
      <c r="HB20" s="16"/>
      <c r="HC20" s="16"/>
      <c r="HD20" s="16"/>
      <c r="HE20" s="16"/>
      <c r="HF20" s="16"/>
      <c r="HG20" s="16"/>
      <c r="HH20" s="16"/>
      <c r="HI20" s="16"/>
      <c r="HJ20" s="16"/>
      <c r="HK20" s="16"/>
      <c r="HL20" s="16"/>
      <c r="HM20" s="16"/>
      <c r="HN20" s="16"/>
      <c r="HO20" s="16"/>
      <c r="HP20" s="16"/>
      <c r="HQ20" s="16"/>
      <c r="HR20" s="16"/>
      <c r="HS20" s="16"/>
      <c r="HT20" s="16"/>
      <c r="HU20" s="16"/>
      <c r="HV20" s="16"/>
      <c r="HW20" s="16"/>
      <c r="HX20" s="16"/>
      <c r="HY20" s="16"/>
      <c r="HZ20" s="16"/>
      <c r="IA20" s="16"/>
    </row>
    <row r="21" spans="1:235" ht="12.75" customHeight="1" x14ac:dyDescent="0.2">
      <c r="A21" s="67" t="s">
        <v>158</v>
      </c>
      <c r="B21" s="20">
        <v>1018</v>
      </c>
      <c r="C21" s="68" t="s">
        <v>144</v>
      </c>
      <c r="D21" s="22">
        <v>0</v>
      </c>
      <c r="E21" s="21">
        <v>0</v>
      </c>
      <c r="F21" s="21">
        <v>0</v>
      </c>
      <c r="G21" s="21">
        <v>0</v>
      </c>
      <c r="H21" s="21">
        <v>0</v>
      </c>
      <c r="I21" s="21">
        <v>0</v>
      </c>
      <c r="J21" s="21">
        <v>0</v>
      </c>
      <c r="K21" s="21">
        <v>0</v>
      </c>
      <c r="L21" s="21">
        <v>0</v>
      </c>
      <c r="M21" s="21">
        <v>0</v>
      </c>
      <c r="N21" s="21">
        <v>0</v>
      </c>
      <c r="O21" s="21">
        <v>0</v>
      </c>
      <c r="P21" s="21">
        <v>0</v>
      </c>
      <c r="Q21" s="21">
        <v>0</v>
      </c>
      <c r="R21" s="21">
        <v>0</v>
      </c>
      <c r="S21" s="21">
        <v>0</v>
      </c>
      <c r="T21" s="21">
        <v>0</v>
      </c>
      <c r="U21" s="21">
        <v>0</v>
      </c>
      <c r="V21" s="21">
        <v>14511.27</v>
      </c>
      <c r="W21" s="21">
        <v>336617.08999999997</v>
      </c>
      <c r="X21" s="21">
        <v>0</v>
      </c>
      <c r="Y21" s="21">
        <v>0</v>
      </c>
      <c r="Z21" s="21">
        <v>0</v>
      </c>
      <c r="AA21" s="21">
        <v>0</v>
      </c>
      <c r="AB21" s="21">
        <v>0</v>
      </c>
      <c r="AC21" s="21">
        <v>0</v>
      </c>
      <c r="AD21" s="21">
        <v>0</v>
      </c>
      <c r="AE21" s="21">
        <v>0</v>
      </c>
      <c r="AF21" s="21">
        <v>0</v>
      </c>
      <c r="AG21" s="21">
        <v>0</v>
      </c>
      <c r="AH21" s="21">
        <v>0</v>
      </c>
      <c r="AI21" s="21">
        <v>0</v>
      </c>
      <c r="AJ21" s="21">
        <v>0</v>
      </c>
      <c r="AK21" s="21">
        <v>0</v>
      </c>
      <c r="AL21" s="21">
        <v>0</v>
      </c>
      <c r="AM21" s="21">
        <v>0</v>
      </c>
      <c r="AN21" s="21">
        <v>0</v>
      </c>
      <c r="AO21" s="21">
        <v>0</v>
      </c>
      <c r="AP21" s="21">
        <v>0</v>
      </c>
      <c r="AQ21" s="21">
        <v>0</v>
      </c>
      <c r="AR21" s="21">
        <v>0</v>
      </c>
      <c r="AS21" s="21">
        <v>0</v>
      </c>
      <c r="AT21" s="21">
        <v>0</v>
      </c>
      <c r="AU21" s="21">
        <v>0</v>
      </c>
      <c r="AV21" s="21">
        <v>0</v>
      </c>
      <c r="AW21" s="21">
        <v>0</v>
      </c>
      <c r="AX21" s="21">
        <v>0</v>
      </c>
      <c r="AY21" s="21">
        <v>0</v>
      </c>
      <c r="AZ21" s="21">
        <v>0</v>
      </c>
      <c r="BA21" s="21">
        <v>0</v>
      </c>
      <c r="BB21" s="21">
        <v>0</v>
      </c>
      <c r="BC21" s="21">
        <v>0</v>
      </c>
      <c r="BD21" s="21">
        <v>1316.94</v>
      </c>
      <c r="BE21" s="21">
        <v>0</v>
      </c>
      <c r="BF21" s="21">
        <v>0</v>
      </c>
      <c r="BG21" s="21">
        <v>0</v>
      </c>
      <c r="BH21" s="21">
        <v>0</v>
      </c>
      <c r="BI21" s="21">
        <v>0</v>
      </c>
      <c r="BJ21" s="21">
        <v>0</v>
      </c>
      <c r="BK21" s="21">
        <v>0</v>
      </c>
      <c r="BL21" s="21">
        <v>0</v>
      </c>
      <c r="BM21" s="21">
        <v>0</v>
      </c>
      <c r="BN21" s="21">
        <v>160.94999999999999</v>
      </c>
      <c r="BO21" s="21">
        <v>0</v>
      </c>
      <c r="BP21" s="21">
        <v>0</v>
      </c>
      <c r="BQ21" s="21">
        <v>0</v>
      </c>
      <c r="BR21" s="21">
        <v>0</v>
      </c>
      <c r="BS21" s="21">
        <v>0</v>
      </c>
      <c r="BT21" s="21">
        <v>0</v>
      </c>
      <c r="BU21" s="21">
        <v>0</v>
      </c>
      <c r="BV21" s="21">
        <v>0</v>
      </c>
      <c r="BW21" s="21">
        <v>0</v>
      </c>
      <c r="BX21" s="21">
        <v>0</v>
      </c>
      <c r="BY21" s="21">
        <v>0</v>
      </c>
      <c r="BZ21" s="21">
        <v>0</v>
      </c>
      <c r="CA21" s="21">
        <v>0</v>
      </c>
      <c r="CB21" s="21">
        <v>0</v>
      </c>
      <c r="CC21" s="21">
        <v>0</v>
      </c>
      <c r="CD21" s="21">
        <v>0</v>
      </c>
      <c r="CE21" s="21">
        <v>0</v>
      </c>
      <c r="CF21" s="21">
        <v>0</v>
      </c>
      <c r="CG21" s="21">
        <v>0</v>
      </c>
      <c r="CH21" s="21">
        <v>0</v>
      </c>
      <c r="CI21" s="22">
        <v>0</v>
      </c>
      <c r="CJ21" s="21">
        <v>0</v>
      </c>
      <c r="CK21" s="21">
        <v>0</v>
      </c>
      <c r="CL21" s="22">
        <v>0</v>
      </c>
      <c r="CM21" s="21">
        <v>0</v>
      </c>
      <c r="CN21" s="21">
        <v>0</v>
      </c>
      <c r="CO21" s="22">
        <v>0</v>
      </c>
      <c r="CP21" s="21">
        <v>0</v>
      </c>
      <c r="CQ21" s="21">
        <v>0</v>
      </c>
      <c r="CR21" s="21">
        <v>117740.78</v>
      </c>
      <c r="CS21" s="21">
        <v>0</v>
      </c>
      <c r="CT21" s="21">
        <v>0</v>
      </c>
      <c r="CU21" s="21">
        <v>0</v>
      </c>
      <c r="CV21" s="21">
        <v>0</v>
      </c>
      <c r="CW21" s="21">
        <v>0</v>
      </c>
      <c r="CX21" s="21">
        <v>0</v>
      </c>
      <c r="CY21" s="21">
        <v>0</v>
      </c>
      <c r="CZ21" s="21">
        <v>0</v>
      </c>
      <c r="DA21" s="21">
        <v>0</v>
      </c>
      <c r="DB21" s="21">
        <v>0</v>
      </c>
      <c r="DC21" s="21">
        <v>0</v>
      </c>
      <c r="DD21" s="21">
        <v>0</v>
      </c>
      <c r="DE21" s="21">
        <v>0</v>
      </c>
      <c r="DF21" s="21">
        <v>0</v>
      </c>
      <c r="DG21" s="21">
        <v>0</v>
      </c>
      <c r="DH21" s="21">
        <v>0</v>
      </c>
      <c r="DI21" s="21">
        <v>0</v>
      </c>
      <c r="DJ21" s="21">
        <v>0</v>
      </c>
      <c r="DK21" s="21">
        <v>0</v>
      </c>
      <c r="DL21" s="21">
        <v>0</v>
      </c>
      <c r="DM21" s="21">
        <v>0</v>
      </c>
      <c r="DN21" s="21">
        <v>0</v>
      </c>
      <c r="DO21" s="21">
        <v>0</v>
      </c>
      <c r="DP21" s="21">
        <v>0</v>
      </c>
      <c r="DQ21" s="21">
        <v>0</v>
      </c>
      <c r="DR21" s="21">
        <v>0</v>
      </c>
      <c r="DS21" s="21">
        <v>0</v>
      </c>
      <c r="DT21" s="21">
        <v>0</v>
      </c>
      <c r="DU21" s="21">
        <v>0</v>
      </c>
      <c r="DV21" s="21">
        <v>470347.03</v>
      </c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  <c r="HM21" s="16"/>
      <c r="HN21" s="16"/>
      <c r="HO21" s="16"/>
      <c r="HP21" s="16"/>
      <c r="HQ21" s="16"/>
      <c r="HR21" s="16"/>
      <c r="HS21" s="16"/>
      <c r="HT21" s="16"/>
      <c r="HU21" s="16"/>
      <c r="HV21" s="16"/>
      <c r="HW21" s="16"/>
      <c r="HX21" s="16"/>
      <c r="HY21" s="16"/>
      <c r="HZ21" s="16"/>
      <c r="IA21" s="16"/>
    </row>
    <row r="22" spans="1:235" ht="12.75" customHeight="1" x14ac:dyDescent="0.2">
      <c r="A22" s="67" t="s">
        <v>159</v>
      </c>
      <c r="B22" s="20">
        <v>1020</v>
      </c>
      <c r="C22" s="68" t="s">
        <v>144</v>
      </c>
      <c r="D22" s="22">
        <v>0</v>
      </c>
      <c r="E22" s="21">
        <v>0</v>
      </c>
      <c r="F22" s="21">
        <v>0</v>
      </c>
      <c r="G22" s="21">
        <v>0</v>
      </c>
      <c r="H22" s="21">
        <v>0</v>
      </c>
      <c r="I22" s="21">
        <v>0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  <c r="R22" s="21">
        <v>0</v>
      </c>
      <c r="S22" s="21">
        <v>0</v>
      </c>
      <c r="T22" s="21">
        <v>0</v>
      </c>
      <c r="U22" s="21">
        <v>0</v>
      </c>
      <c r="V22" s="21">
        <v>0</v>
      </c>
      <c r="W22" s="21">
        <v>0</v>
      </c>
      <c r="X22" s="21">
        <v>0</v>
      </c>
      <c r="Y22" s="21">
        <v>0</v>
      </c>
      <c r="Z22" s="21">
        <v>0</v>
      </c>
      <c r="AA22" s="21">
        <v>0</v>
      </c>
      <c r="AB22" s="21">
        <v>0</v>
      </c>
      <c r="AC22" s="21">
        <v>0</v>
      </c>
      <c r="AD22" s="21">
        <v>0</v>
      </c>
      <c r="AE22" s="21">
        <v>0</v>
      </c>
      <c r="AF22" s="21">
        <v>0</v>
      </c>
      <c r="AG22" s="21">
        <v>0</v>
      </c>
      <c r="AH22" s="21">
        <v>0</v>
      </c>
      <c r="AI22" s="21">
        <v>0</v>
      </c>
      <c r="AJ22" s="21">
        <v>0</v>
      </c>
      <c r="AK22" s="21">
        <v>0</v>
      </c>
      <c r="AL22" s="21">
        <v>0</v>
      </c>
      <c r="AM22" s="21">
        <v>0</v>
      </c>
      <c r="AN22" s="21">
        <v>0</v>
      </c>
      <c r="AO22" s="21">
        <v>0</v>
      </c>
      <c r="AP22" s="21">
        <v>0</v>
      </c>
      <c r="AQ22" s="21">
        <v>0</v>
      </c>
      <c r="AR22" s="21">
        <v>0</v>
      </c>
      <c r="AS22" s="21">
        <v>0</v>
      </c>
      <c r="AT22" s="21">
        <v>0</v>
      </c>
      <c r="AU22" s="21">
        <v>0</v>
      </c>
      <c r="AV22" s="21">
        <v>0</v>
      </c>
      <c r="AW22" s="21">
        <v>0</v>
      </c>
      <c r="AX22" s="21">
        <v>0</v>
      </c>
      <c r="AY22" s="21">
        <v>0</v>
      </c>
      <c r="AZ22" s="21">
        <v>0</v>
      </c>
      <c r="BA22" s="21">
        <v>0</v>
      </c>
      <c r="BB22" s="21">
        <v>0</v>
      </c>
      <c r="BC22" s="21">
        <v>0</v>
      </c>
      <c r="BD22" s="21">
        <v>0</v>
      </c>
      <c r="BE22" s="21">
        <v>0</v>
      </c>
      <c r="BF22" s="21">
        <v>0</v>
      </c>
      <c r="BG22" s="21">
        <v>0</v>
      </c>
      <c r="BH22" s="21">
        <v>0</v>
      </c>
      <c r="BI22" s="21">
        <v>0</v>
      </c>
      <c r="BJ22" s="21">
        <v>0</v>
      </c>
      <c r="BK22" s="21">
        <v>0</v>
      </c>
      <c r="BL22" s="21">
        <v>0</v>
      </c>
      <c r="BM22" s="21">
        <v>0</v>
      </c>
      <c r="BN22" s="21">
        <v>0</v>
      </c>
      <c r="BO22" s="21">
        <v>0</v>
      </c>
      <c r="BP22" s="21">
        <v>0</v>
      </c>
      <c r="BQ22" s="21">
        <v>0</v>
      </c>
      <c r="BR22" s="21">
        <v>0</v>
      </c>
      <c r="BS22" s="21">
        <v>0</v>
      </c>
      <c r="BT22" s="21">
        <v>0</v>
      </c>
      <c r="BU22" s="21">
        <v>0</v>
      </c>
      <c r="BV22" s="21">
        <v>0</v>
      </c>
      <c r="BW22" s="21">
        <v>0</v>
      </c>
      <c r="BX22" s="21">
        <v>0</v>
      </c>
      <c r="BY22" s="21">
        <v>0</v>
      </c>
      <c r="BZ22" s="21">
        <v>0</v>
      </c>
      <c r="CA22" s="21">
        <v>0</v>
      </c>
      <c r="CB22" s="21">
        <v>0</v>
      </c>
      <c r="CC22" s="21">
        <v>0</v>
      </c>
      <c r="CD22" s="21">
        <v>0</v>
      </c>
      <c r="CE22" s="21">
        <v>0</v>
      </c>
      <c r="CF22" s="21">
        <v>0</v>
      </c>
      <c r="CG22" s="21">
        <v>0</v>
      </c>
      <c r="CH22" s="21">
        <v>0</v>
      </c>
      <c r="CI22" s="22">
        <v>0</v>
      </c>
      <c r="CJ22" s="21">
        <v>0</v>
      </c>
      <c r="CK22" s="21">
        <v>0</v>
      </c>
      <c r="CL22" s="22">
        <v>0</v>
      </c>
      <c r="CM22" s="21">
        <v>0</v>
      </c>
      <c r="CN22" s="21">
        <v>0</v>
      </c>
      <c r="CO22" s="22">
        <v>0</v>
      </c>
      <c r="CP22" s="21">
        <v>0</v>
      </c>
      <c r="CQ22" s="21">
        <v>0</v>
      </c>
      <c r="CR22" s="21">
        <v>0</v>
      </c>
      <c r="CS22" s="21">
        <v>0</v>
      </c>
      <c r="CT22" s="21">
        <v>0</v>
      </c>
      <c r="CU22" s="21">
        <v>0</v>
      </c>
      <c r="CV22" s="21">
        <v>0</v>
      </c>
      <c r="CW22" s="21">
        <v>0</v>
      </c>
      <c r="CX22" s="21">
        <v>0</v>
      </c>
      <c r="CY22" s="21">
        <v>0</v>
      </c>
      <c r="CZ22" s="21">
        <v>0</v>
      </c>
      <c r="DA22" s="21">
        <v>0</v>
      </c>
      <c r="DB22" s="21">
        <v>0</v>
      </c>
      <c r="DC22" s="21">
        <v>0</v>
      </c>
      <c r="DD22" s="21">
        <v>0</v>
      </c>
      <c r="DE22" s="21">
        <v>0</v>
      </c>
      <c r="DF22" s="21">
        <v>0</v>
      </c>
      <c r="DG22" s="21">
        <v>0</v>
      </c>
      <c r="DH22" s="21">
        <v>0</v>
      </c>
      <c r="DI22" s="21">
        <v>0</v>
      </c>
      <c r="DJ22" s="21">
        <v>0</v>
      </c>
      <c r="DK22" s="21">
        <v>0</v>
      </c>
      <c r="DL22" s="21">
        <v>0</v>
      </c>
      <c r="DM22" s="21">
        <v>0</v>
      </c>
      <c r="DN22" s="21">
        <v>0</v>
      </c>
      <c r="DO22" s="21">
        <v>0</v>
      </c>
      <c r="DP22" s="21">
        <v>0</v>
      </c>
      <c r="DQ22" s="21">
        <v>0</v>
      </c>
      <c r="DR22" s="21">
        <v>0</v>
      </c>
      <c r="DS22" s="21">
        <v>0</v>
      </c>
      <c r="DT22" s="21">
        <v>0</v>
      </c>
      <c r="DU22" s="21">
        <v>0</v>
      </c>
      <c r="DV22" s="21">
        <v>0</v>
      </c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  <c r="HM22" s="16"/>
      <c r="HN22" s="16"/>
      <c r="HO22" s="16"/>
      <c r="HP22" s="16"/>
      <c r="HQ22" s="16"/>
      <c r="HR22" s="16"/>
      <c r="HS22" s="16"/>
      <c r="HT22" s="16"/>
      <c r="HU22" s="16"/>
      <c r="HV22" s="16"/>
      <c r="HW22" s="16"/>
      <c r="HX22" s="16"/>
      <c r="HY22" s="16"/>
      <c r="HZ22" s="16"/>
      <c r="IA22" s="16"/>
    </row>
    <row r="23" spans="1:235" ht="12.75" customHeight="1" x14ac:dyDescent="0.2">
      <c r="A23" s="67" t="s">
        <v>160</v>
      </c>
      <c r="B23" s="20">
        <v>1022</v>
      </c>
      <c r="C23" s="68" t="s">
        <v>144</v>
      </c>
      <c r="D23" s="22">
        <v>0</v>
      </c>
      <c r="E23" s="21">
        <v>0</v>
      </c>
      <c r="F23" s="21">
        <v>0</v>
      </c>
      <c r="G23" s="21">
        <v>0</v>
      </c>
      <c r="H23" s="21">
        <v>0</v>
      </c>
      <c r="I23" s="21">
        <v>0</v>
      </c>
      <c r="J23" s="21">
        <v>0</v>
      </c>
      <c r="K23" s="21">
        <v>0</v>
      </c>
      <c r="L23" s="21">
        <v>0</v>
      </c>
      <c r="M23" s="21">
        <v>0</v>
      </c>
      <c r="N23" s="21">
        <v>0</v>
      </c>
      <c r="O23" s="21">
        <v>0</v>
      </c>
      <c r="P23" s="21">
        <v>0</v>
      </c>
      <c r="Q23" s="21">
        <v>0</v>
      </c>
      <c r="R23" s="21">
        <v>0</v>
      </c>
      <c r="S23" s="21">
        <v>0</v>
      </c>
      <c r="T23" s="21">
        <v>0</v>
      </c>
      <c r="U23" s="21">
        <v>0</v>
      </c>
      <c r="V23" s="21">
        <v>0</v>
      </c>
      <c r="W23" s="21">
        <v>0</v>
      </c>
      <c r="X23" s="21">
        <v>0</v>
      </c>
      <c r="Y23" s="21">
        <v>0</v>
      </c>
      <c r="Z23" s="21">
        <v>0</v>
      </c>
      <c r="AA23" s="21">
        <v>0</v>
      </c>
      <c r="AB23" s="21">
        <v>0</v>
      </c>
      <c r="AC23" s="21">
        <v>0</v>
      </c>
      <c r="AD23" s="21">
        <v>0</v>
      </c>
      <c r="AE23" s="21">
        <v>0</v>
      </c>
      <c r="AF23" s="21">
        <v>0</v>
      </c>
      <c r="AG23" s="21">
        <v>0</v>
      </c>
      <c r="AH23" s="21">
        <v>0</v>
      </c>
      <c r="AI23" s="21">
        <v>0</v>
      </c>
      <c r="AJ23" s="21">
        <v>0</v>
      </c>
      <c r="AK23" s="21">
        <v>0</v>
      </c>
      <c r="AL23" s="21">
        <v>0</v>
      </c>
      <c r="AM23" s="21">
        <v>0</v>
      </c>
      <c r="AN23" s="21">
        <v>0</v>
      </c>
      <c r="AO23" s="21">
        <v>0</v>
      </c>
      <c r="AP23" s="21">
        <v>0</v>
      </c>
      <c r="AQ23" s="21">
        <v>0</v>
      </c>
      <c r="AR23" s="21">
        <v>0</v>
      </c>
      <c r="AS23" s="21">
        <v>0</v>
      </c>
      <c r="AT23" s="21">
        <v>0</v>
      </c>
      <c r="AU23" s="21">
        <v>0</v>
      </c>
      <c r="AV23" s="21">
        <v>0</v>
      </c>
      <c r="AW23" s="21">
        <v>0</v>
      </c>
      <c r="AX23" s="21">
        <v>0</v>
      </c>
      <c r="AY23" s="21">
        <v>0</v>
      </c>
      <c r="AZ23" s="21">
        <v>0</v>
      </c>
      <c r="BA23" s="21">
        <v>0</v>
      </c>
      <c r="BB23" s="21">
        <v>0</v>
      </c>
      <c r="BC23" s="21">
        <v>0</v>
      </c>
      <c r="BD23" s="21">
        <v>0</v>
      </c>
      <c r="BE23" s="21">
        <v>0</v>
      </c>
      <c r="BF23" s="21">
        <v>0</v>
      </c>
      <c r="BG23" s="21">
        <v>0</v>
      </c>
      <c r="BH23" s="21">
        <v>0</v>
      </c>
      <c r="BI23" s="21">
        <v>0</v>
      </c>
      <c r="BJ23" s="21">
        <v>0</v>
      </c>
      <c r="BK23" s="21">
        <v>0</v>
      </c>
      <c r="BL23" s="21">
        <v>0</v>
      </c>
      <c r="BM23" s="21">
        <v>0</v>
      </c>
      <c r="BN23" s="21">
        <v>0</v>
      </c>
      <c r="BO23" s="21">
        <v>0</v>
      </c>
      <c r="BP23" s="21">
        <v>0</v>
      </c>
      <c r="BQ23" s="21">
        <v>0</v>
      </c>
      <c r="BR23" s="21">
        <v>0</v>
      </c>
      <c r="BS23" s="21">
        <v>0</v>
      </c>
      <c r="BT23" s="21">
        <v>0</v>
      </c>
      <c r="BU23" s="21">
        <v>0</v>
      </c>
      <c r="BV23" s="21">
        <v>0</v>
      </c>
      <c r="BW23" s="21">
        <v>0</v>
      </c>
      <c r="BX23" s="21">
        <v>0</v>
      </c>
      <c r="BY23" s="21">
        <v>0</v>
      </c>
      <c r="BZ23" s="21">
        <v>0</v>
      </c>
      <c r="CA23" s="21">
        <v>0</v>
      </c>
      <c r="CB23" s="21">
        <v>0</v>
      </c>
      <c r="CC23" s="21">
        <v>0</v>
      </c>
      <c r="CD23" s="21">
        <v>0</v>
      </c>
      <c r="CE23" s="21">
        <v>0</v>
      </c>
      <c r="CF23" s="21">
        <v>0</v>
      </c>
      <c r="CG23" s="21">
        <v>0</v>
      </c>
      <c r="CH23" s="21">
        <v>0</v>
      </c>
      <c r="CI23" s="22">
        <v>0</v>
      </c>
      <c r="CJ23" s="21">
        <v>0</v>
      </c>
      <c r="CK23" s="21">
        <v>0</v>
      </c>
      <c r="CL23" s="22">
        <v>0</v>
      </c>
      <c r="CM23" s="21">
        <v>0</v>
      </c>
      <c r="CN23" s="21">
        <v>0</v>
      </c>
      <c r="CO23" s="22">
        <v>0</v>
      </c>
      <c r="CP23" s="21">
        <v>0</v>
      </c>
      <c r="CQ23" s="21">
        <v>0</v>
      </c>
      <c r="CR23" s="21">
        <v>0</v>
      </c>
      <c r="CS23" s="21">
        <v>0</v>
      </c>
      <c r="CT23" s="21">
        <v>0</v>
      </c>
      <c r="CU23" s="21">
        <v>0</v>
      </c>
      <c r="CV23" s="21">
        <v>0</v>
      </c>
      <c r="CW23" s="21">
        <v>0</v>
      </c>
      <c r="CX23" s="21">
        <v>0</v>
      </c>
      <c r="CY23" s="21">
        <v>0</v>
      </c>
      <c r="CZ23" s="21">
        <v>0</v>
      </c>
      <c r="DA23" s="21">
        <v>0</v>
      </c>
      <c r="DB23" s="21">
        <v>0</v>
      </c>
      <c r="DC23" s="21">
        <v>0</v>
      </c>
      <c r="DD23" s="21">
        <v>0</v>
      </c>
      <c r="DE23" s="21">
        <v>0</v>
      </c>
      <c r="DF23" s="21">
        <v>0</v>
      </c>
      <c r="DG23" s="21">
        <v>0</v>
      </c>
      <c r="DH23" s="21">
        <v>0</v>
      </c>
      <c r="DI23" s="21">
        <v>0</v>
      </c>
      <c r="DJ23" s="21">
        <v>0</v>
      </c>
      <c r="DK23" s="21">
        <v>0</v>
      </c>
      <c r="DL23" s="21">
        <v>0</v>
      </c>
      <c r="DM23" s="21">
        <v>0</v>
      </c>
      <c r="DN23" s="21">
        <v>0</v>
      </c>
      <c r="DO23" s="21">
        <v>0</v>
      </c>
      <c r="DP23" s="21">
        <v>0</v>
      </c>
      <c r="DQ23" s="21">
        <v>0</v>
      </c>
      <c r="DR23" s="21">
        <v>0</v>
      </c>
      <c r="DS23" s="21">
        <v>0</v>
      </c>
      <c r="DT23" s="21">
        <v>0</v>
      </c>
      <c r="DU23" s="21">
        <v>0</v>
      </c>
      <c r="DV23" s="21">
        <v>0</v>
      </c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  <c r="HM23" s="16"/>
      <c r="HN23" s="16"/>
      <c r="HO23" s="16"/>
      <c r="HP23" s="16"/>
      <c r="HQ23" s="16"/>
      <c r="HR23" s="16"/>
      <c r="HS23" s="16"/>
      <c r="HT23" s="16"/>
      <c r="HU23" s="16"/>
      <c r="HV23" s="16"/>
      <c r="HW23" s="16"/>
      <c r="HX23" s="16"/>
      <c r="HY23" s="16"/>
      <c r="HZ23" s="16"/>
      <c r="IA23" s="16"/>
    </row>
    <row r="24" spans="1:235" ht="12.75" customHeight="1" x14ac:dyDescent="0.2">
      <c r="A24" s="67" t="s">
        <v>161</v>
      </c>
      <c r="B24" s="20">
        <v>1025</v>
      </c>
      <c r="C24" s="68" t="s">
        <v>144</v>
      </c>
      <c r="D24" s="22">
        <v>0</v>
      </c>
      <c r="E24" s="21">
        <v>0</v>
      </c>
      <c r="F24" s="21">
        <v>0</v>
      </c>
      <c r="G24" s="21">
        <v>0</v>
      </c>
      <c r="H24" s="21">
        <v>0</v>
      </c>
      <c r="I24" s="21">
        <v>0</v>
      </c>
      <c r="J24" s="21">
        <v>0</v>
      </c>
      <c r="K24" s="21">
        <v>0</v>
      </c>
      <c r="L24" s="21">
        <v>0</v>
      </c>
      <c r="M24" s="21">
        <v>0</v>
      </c>
      <c r="N24" s="21">
        <v>0</v>
      </c>
      <c r="O24" s="21">
        <v>0</v>
      </c>
      <c r="P24" s="21">
        <v>0</v>
      </c>
      <c r="Q24" s="21">
        <v>0</v>
      </c>
      <c r="R24" s="21">
        <v>0</v>
      </c>
      <c r="S24" s="21">
        <v>0</v>
      </c>
      <c r="T24" s="21">
        <v>0</v>
      </c>
      <c r="U24" s="21">
        <v>0</v>
      </c>
      <c r="V24" s="21">
        <v>0</v>
      </c>
      <c r="W24" s="21">
        <v>0</v>
      </c>
      <c r="X24" s="21">
        <v>0</v>
      </c>
      <c r="Y24" s="21">
        <v>0</v>
      </c>
      <c r="Z24" s="21">
        <v>0</v>
      </c>
      <c r="AA24" s="21">
        <v>0</v>
      </c>
      <c r="AB24" s="21">
        <v>0</v>
      </c>
      <c r="AC24" s="21">
        <v>0</v>
      </c>
      <c r="AD24" s="21">
        <v>0</v>
      </c>
      <c r="AE24" s="21">
        <v>0</v>
      </c>
      <c r="AF24" s="21">
        <v>0</v>
      </c>
      <c r="AG24" s="21">
        <v>0</v>
      </c>
      <c r="AH24" s="21">
        <v>0</v>
      </c>
      <c r="AI24" s="21">
        <v>0</v>
      </c>
      <c r="AJ24" s="21">
        <v>0</v>
      </c>
      <c r="AK24" s="21">
        <v>0</v>
      </c>
      <c r="AL24" s="21">
        <v>0</v>
      </c>
      <c r="AM24" s="21">
        <v>0</v>
      </c>
      <c r="AN24" s="21">
        <v>0</v>
      </c>
      <c r="AO24" s="21">
        <v>0</v>
      </c>
      <c r="AP24" s="21">
        <v>0</v>
      </c>
      <c r="AQ24" s="21">
        <v>0</v>
      </c>
      <c r="AR24" s="21">
        <v>0</v>
      </c>
      <c r="AS24" s="21">
        <v>0</v>
      </c>
      <c r="AT24" s="21">
        <v>0</v>
      </c>
      <c r="AU24" s="21">
        <v>0</v>
      </c>
      <c r="AV24" s="21">
        <v>0</v>
      </c>
      <c r="AW24" s="21">
        <v>0</v>
      </c>
      <c r="AX24" s="21">
        <v>0</v>
      </c>
      <c r="AY24" s="21">
        <v>0</v>
      </c>
      <c r="AZ24" s="21">
        <v>0</v>
      </c>
      <c r="BA24" s="21">
        <v>0</v>
      </c>
      <c r="BB24" s="21">
        <v>0</v>
      </c>
      <c r="BC24" s="21">
        <v>0</v>
      </c>
      <c r="BD24" s="21">
        <v>0</v>
      </c>
      <c r="BE24" s="21">
        <v>0</v>
      </c>
      <c r="BF24" s="21">
        <v>0</v>
      </c>
      <c r="BG24" s="21">
        <v>0</v>
      </c>
      <c r="BH24" s="21">
        <v>0</v>
      </c>
      <c r="BI24" s="21">
        <v>0</v>
      </c>
      <c r="BJ24" s="21">
        <v>0</v>
      </c>
      <c r="BK24" s="21">
        <v>0</v>
      </c>
      <c r="BL24" s="21">
        <v>0</v>
      </c>
      <c r="BM24" s="21">
        <v>0</v>
      </c>
      <c r="BN24" s="21">
        <v>0</v>
      </c>
      <c r="BO24" s="21">
        <v>0</v>
      </c>
      <c r="BP24" s="21">
        <v>0</v>
      </c>
      <c r="BQ24" s="21">
        <v>0</v>
      </c>
      <c r="BR24" s="21">
        <v>0</v>
      </c>
      <c r="BS24" s="21">
        <v>0</v>
      </c>
      <c r="BT24" s="21">
        <v>0</v>
      </c>
      <c r="BU24" s="21">
        <v>0</v>
      </c>
      <c r="BV24" s="21">
        <v>0</v>
      </c>
      <c r="BW24" s="21">
        <v>0</v>
      </c>
      <c r="BX24" s="21">
        <v>0</v>
      </c>
      <c r="BY24" s="21">
        <v>0</v>
      </c>
      <c r="BZ24" s="21">
        <v>0</v>
      </c>
      <c r="CA24" s="21">
        <v>0</v>
      </c>
      <c r="CB24" s="21">
        <v>0</v>
      </c>
      <c r="CC24" s="21">
        <v>0</v>
      </c>
      <c r="CD24" s="21">
        <v>0</v>
      </c>
      <c r="CE24" s="21">
        <v>0</v>
      </c>
      <c r="CF24" s="21">
        <v>0</v>
      </c>
      <c r="CG24" s="21">
        <v>0</v>
      </c>
      <c r="CH24" s="21">
        <v>0</v>
      </c>
      <c r="CI24" s="22">
        <v>0</v>
      </c>
      <c r="CJ24" s="21">
        <v>0</v>
      </c>
      <c r="CK24" s="21">
        <v>0</v>
      </c>
      <c r="CL24" s="22">
        <v>0</v>
      </c>
      <c r="CM24" s="21">
        <v>0</v>
      </c>
      <c r="CN24" s="21">
        <v>0</v>
      </c>
      <c r="CO24" s="22">
        <v>0</v>
      </c>
      <c r="CP24" s="21">
        <v>0</v>
      </c>
      <c r="CQ24" s="21">
        <v>0</v>
      </c>
      <c r="CR24" s="21">
        <v>0</v>
      </c>
      <c r="CS24" s="21">
        <v>0</v>
      </c>
      <c r="CT24" s="21">
        <v>0</v>
      </c>
      <c r="CU24" s="21">
        <v>0</v>
      </c>
      <c r="CV24" s="21">
        <v>0</v>
      </c>
      <c r="CW24" s="21">
        <v>0</v>
      </c>
      <c r="CX24" s="21">
        <v>0</v>
      </c>
      <c r="CY24" s="21">
        <v>0</v>
      </c>
      <c r="CZ24" s="21">
        <v>0</v>
      </c>
      <c r="DA24" s="21">
        <v>0</v>
      </c>
      <c r="DB24" s="21">
        <v>0</v>
      </c>
      <c r="DC24" s="21">
        <v>0</v>
      </c>
      <c r="DD24" s="21">
        <v>0</v>
      </c>
      <c r="DE24" s="21">
        <v>0</v>
      </c>
      <c r="DF24" s="21">
        <v>0</v>
      </c>
      <c r="DG24" s="21">
        <v>0</v>
      </c>
      <c r="DH24" s="21">
        <v>0</v>
      </c>
      <c r="DI24" s="21">
        <v>0</v>
      </c>
      <c r="DJ24" s="21">
        <v>0</v>
      </c>
      <c r="DK24" s="21">
        <v>0</v>
      </c>
      <c r="DL24" s="21">
        <v>0</v>
      </c>
      <c r="DM24" s="21">
        <v>0</v>
      </c>
      <c r="DN24" s="21">
        <v>0</v>
      </c>
      <c r="DO24" s="21">
        <v>0</v>
      </c>
      <c r="DP24" s="21">
        <v>0</v>
      </c>
      <c r="DQ24" s="21">
        <v>0</v>
      </c>
      <c r="DR24" s="21">
        <v>0</v>
      </c>
      <c r="DS24" s="21">
        <v>0</v>
      </c>
      <c r="DT24" s="21">
        <v>0</v>
      </c>
      <c r="DU24" s="21">
        <v>0</v>
      </c>
      <c r="DV24" s="21">
        <v>0</v>
      </c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16"/>
      <c r="GE24" s="16"/>
      <c r="GF24" s="16"/>
      <c r="GG24" s="16"/>
      <c r="GH24" s="16"/>
      <c r="GI24" s="16"/>
      <c r="GJ24" s="16"/>
      <c r="GK24" s="16"/>
      <c r="GL24" s="16"/>
      <c r="GM24" s="16"/>
      <c r="GN24" s="16"/>
      <c r="GO24" s="16"/>
      <c r="GP24" s="16"/>
      <c r="GQ24" s="16"/>
      <c r="GR24" s="16"/>
      <c r="GS24" s="16"/>
      <c r="GT24" s="16"/>
      <c r="GU24" s="16"/>
      <c r="GV24" s="16"/>
      <c r="GW24" s="16"/>
      <c r="GX24" s="16"/>
      <c r="GY24" s="16"/>
      <c r="GZ24" s="16"/>
      <c r="HA24" s="16"/>
      <c r="HB24" s="16"/>
      <c r="HC24" s="16"/>
      <c r="HD24" s="16"/>
      <c r="HE24" s="16"/>
      <c r="HF24" s="16"/>
      <c r="HG24" s="16"/>
      <c r="HH24" s="16"/>
      <c r="HI24" s="16"/>
      <c r="HJ24" s="16"/>
      <c r="HK24" s="16"/>
      <c r="HL24" s="16"/>
      <c r="HM24" s="16"/>
      <c r="HN24" s="16"/>
      <c r="HO24" s="16"/>
      <c r="HP24" s="16"/>
      <c r="HQ24" s="16"/>
      <c r="HR24" s="16"/>
      <c r="HS24" s="16"/>
      <c r="HT24" s="16"/>
      <c r="HU24" s="16"/>
      <c r="HV24" s="16"/>
      <c r="HW24" s="16"/>
      <c r="HX24" s="16"/>
      <c r="HY24" s="16"/>
      <c r="HZ24" s="16"/>
      <c r="IA24" s="16"/>
    </row>
    <row r="25" spans="1:235" ht="12.75" customHeight="1" x14ac:dyDescent="0.2">
      <c r="A25" s="67" t="s">
        <v>162</v>
      </c>
      <c r="B25" s="20">
        <v>1027</v>
      </c>
      <c r="C25" s="68" t="s">
        <v>144</v>
      </c>
      <c r="D25" s="22">
        <v>0</v>
      </c>
      <c r="E25" s="21">
        <v>0</v>
      </c>
      <c r="F25" s="21">
        <v>0</v>
      </c>
      <c r="G25" s="21">
        <v>0</v>
      </c>
      <c r="H25" s="21">
        <v>0</v>
      </c>
      <c r="I25" s="21">
        <v>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  <c r="R25" s="21">
        <v>0</v>
      </c>
      <c r="S25" s="21">
        <v>0</v>
      </c>
      <c r="T25" s="21">
        <v>0</v>
      </c>
      <c r="U25" s="21">
        <v>0</v>
      </c>
      <c r="V25" s="21">
        <v>0</v>
      </c>
      <c r="W25" s="21">
        <v>0</v>
      </c>
      <c r="X25" s="21">
        <v>0</v>
      </c>
      <c r="Y25" s="21">
        <v>0</v>
      </c>
      <c r="Z25" s="21">
        <v>0</v>
      </c>
      <c r="AA25" s="21">
        <v>0</v>
      </c>
      <c r="AB25" s="21">
        <v>0</v>
      </c>
      <c r="AC25" s="21">
        <v>0</v>
      </c>
      <c r="AD25" s="21">
        <v>0</v>
      </c>
      <c r="AE25" s="21">
        <v>0</v>
      </c>
      <c r="AF25" s="21">
        <v>0</v>
      </c>
      <c r="AG25" s="21">
        <v>0</v>
      </c>
      <c r="AH25" s="21">
        <v>0</v>
      </c>
      <c r="AI25" s="21">
        <v>0</v>
      </c>
      <c r="AJ25" s="21">
        <v>0</v>
      </c>
      <c r="AK25" s="21">
        <v>0</v>
      </c>
      <c r="AL25" s="21">
        <v>0</v>
      </c>
      <c r="AM25" s="21">
        <v>0</v>
      </c>
      <c r="AN25" s="21">
        <v>0</v>
      </c>
      <c r="AO25" s="21">
        <v>0</v>
      </c>
      <c r="AP25" s="21">
        <v>0</v>
      </c>
      <c r="AQ25" s="21">
        <v>0</v>
      </c>
      <c r="AR25" s="21">
        <v>0</v>
      </c>
      <c r="AS25" s="21">
        <v>0</v>
      </c>
      <c r="AT25" s="21">
        <v>0</v>
      </c>
      <c r="AU25" s="21">
        <v>0</v>
      </c>
      <c r="AV25" s="21">
        <v>0</v>
      </c>
      <c r="AW25" s="21">
        <v>0</v>
      </c>
      <c r="AX25" s="21">
        <v>0</v>
      </c>
      <c r="AY25" s="21">
        <v>0</v>
      </c>
      <c r="AZ25" s="21">
        <v>0</v>
      </c>
      <c r="BA25" s="21">
        <v>0</v>
      </c>
      <c r="BB25" s="21">
        <v>0</v>
      </c>
      <c r="BC25" s="21">
        <v>0</v>
      </c>
      <c r="BD25" s="21">
        <v>0</v>
      </c>
      <c r="BE25" s="21">
        <v>0</v>
      </c>
      <c r="BF25" s="21">
        <v>0</v>
      </c>
      <c r="BG25" s="21">
        <v>0</v>
      </c>
      <c r="BH25" s="21">
        <v>0</v>
      </c>
      <c r="BI25" s="21">
        <v>0</v>
      </c>
      <c r="BJ25" s="21">
        <v>0</v>
      </c>
      <c r="BK25" s="21">
        <v>0</v>
      </c>
      <c r="BL25" s="21">
        <v>0</v>
      </c>
      <c r="BM25" s="21">
        <v>0</v>
      </c>
      <c r="BN25" s="21">
        <v>0</v>
      </c>
      <c r="BO25" s="21">
        <v>0</v>
      </c>
      <c r="BP25" s="21">
        <v>0</v>
      </c>
      <c r="BQ25" s="21">
        <v>0</v>
      </c>
      <c r="BR25" s="21">
        <v>0</v>
      </c>
      <c r="BS25" s="21">
        <v>0</v>
      </c>
      <c r="BT25" s="21">
        <v>0</v>
      </c>
      <c r="BU25" s="21">
        <v>0</v>
      </c>
      <c r="BV25" s="21">
        <v>0</v>
      </c>
      <c r="BW25" s="21">
        <v>0</v>
      </c>
      <c r="BX25" s="21">
        <v>0</v>
      </c>
      <c r="BY25" s="21">
        <v>0</v>
      </c>
      <c r="BZ25" s="21">
        <v>0</v>
      </c>
      <c r="CA25" s="21">
        <v>0</v>
      </c>
      <c r="CB25" s="21">
        <v>0</v>
      </c>
      <c r="CC25" s="21">
        <v>0</v>
      </c>
      <c r="CD25" s="21">
        <v>0</v>
      </c>
      <c r="CE25" s="21">
        <v>0</v>
      </c>
      <c r="CF25" s="21">
        <v>0</v>
      </c>
      <c r="CG25" s="21">
        <v>0</v>
      </c>
      <c r="CH25" s="21">
        <v>0</v>
      </c>
      <c r="CI25" s="22">
        <v>0</v>
      </c>
      <c r="CJ25" s="21">
        <v>0</v>
      </c>
      <c r="CK25" s="21">
        <v>0</v>
      </c>
      <c r="CL25" s="22">
        <v>0</v>
      </c>
      <c r="CM25" s="21">
        <v>0</v>
      </c>
      <c r="CN25" s="21">
        <v>0</v>
      </c>
      <c r="CO25" s="22">
        <v>0</v>
      </c>
      <c r="CP25" s="21">
        <v>0</v>
      </c>
      <c r="CQ25" s="21">
        <v>0</v>
      </c>
      <c r="CR25" s="21">
        <v>0</v>
      </c>
      <c r="CS25" s="21">
        <v>0</v>
      </c>
      <c r="CT25" s="21">
        <v>0</v>
      </c>
      <c r="CU25" s="21">
        <v>0</v>
      </c>
      <c r="CV25" s="21">
        <v>0</v>
      </c>
      <c r="CW25" s="21">
        <v>0</v>
      </c>
      <c r="CX25" s="21">
        <v>0</v>
      </c>
      <c r="CY25" s="21">
        <v>0</v>
      </c>
      <c r="CZ25" s="21">
        <v>0</v>
      </c>
      <c r="DA25" s="21">
        <v>0</v>
      </c>
      <c r="DB25" s="21">
        <v>0</v>
      </c>
      <c r="DC25" s="21">
        <v>0</v>
      </c>
      <c r="DD25" s="21">
        <v>0</v>
      </c>
      <c r="DE25" s="21">
        <v>0</v>
      </c>
      <c r="DF25" s="21">
        <v>0</v>
      </c>
      <c r="DG25" s="21">
        <v>0</v>
      </c>
      <c r="DH25" s="21">
        <v>0</v>
      </c>
      <c r="DI25" s="21">
        <v>0</v>
      </c>
      <c r="DJ25" s="21">
        <v>0</v>
      </c>
      <c r="DK25" s="21">
        <v>0</v>
      </c>
      <c r="DL25" s="21">
        <v>0</v>
      </c>
      <c r="DM25" s="21">
        <v>0</v>
      </c>
      <c r="DN25" s="21">
        <v>0</v>
      </c>
      <c r="DO25" s="21">
        <v>0</v>
      </c>
      <c r="DP25" s="21">
        <v>0</v>
      </c>
      <c r="DQ25" s="21">
        <v>0</v>
      </c>
      <c r="DR25" s="21">
        <v>0</v>
      </c>
      <c r="DS25" s="21">
        <v>0</v>
      </c>
      <c r="DT25" s="21">
        <v>0</v>
      </c>
      <c r="DU25" s="21">
        <v>0</v>
      </c>
      <c r="DV25" s="21">
        <v>0</v>
      </c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16"/>
      <c r="GE25" s="16"/>
      <c r="GF25" s="16"/>
      <c r="GG25" s="16"/>
      <c r="GH25" s="16"/>
      <c r="GI25" s="16"/>
      <c r="GJ25" s="16"/>
      <c r="GK25" s="16"/>
      <c r="GL25" s="16"/>
      <c r="GM25" s="16"/>
      <c r="GN25" s="16"/>
      <c r="GO25" s="16"/>
      <c r="GP25" s="16"/>
      <c r="GQ25" s="16"/>
      <c r="GR25" s="16"/>
      <c r="GS25" s="16"/>
      <c r="GT25" s="16"/>
      <c r="GU25" s="16"/>
      <c r="GV25" s="16"/>
      <c r="GW25" s="16"/>
      <c r="GX25" s="16"/>
      <c r="GY25" s="16"/>
      <c r="GZ25" s="16"/>
      <c r="HA25" s="16"/>
      <c r="HB25" s="16"/>
      <c r="HC25" s="16"/>
      <c r="HD25" s="16"/>
      <c r="HE25" s="16"/>
      <c r="HF25" s="16"/>
      <c r="HG25" s="16"/>
      <c r="HH25" s="16"/>
      <c r="HI25" s="16"/>
      <c r="HJ25" s="16"/>
      <c r="HK25" s="16"/>
      <c r="HL25" s="16"/>
      <c r="HM25" s="16"/>
      <c r="HN25" s="16"/>
      <c r="HO25" s="16"/>
      <c r="HP25" s="16"/>
      <c r="HQ25" s="16"/>
      <c r="HR25" s="16"/>
      <c r="HS25" s="16"/>
      <c r="HT25" s="16"/>
      <c r="HU25" s="16"/>
      <c r="HV25" s="16"/>
      <c r="HW25" s="16"/>
      <c r="HX25" s="16"/>
      <c r="HY25" s="16"/>
      <c r="HZ25" s="16"/>
      <c r="IA25" s="16"/>
    </row>
    <row r="26" spans="1:235" ht="12.75" customHeight="1" x14ac:dyDescent="0.2">
      <c r="A26" s="67" t="s">
        <v>163</v>
      </c>
      <c r="B26" s="20">
        <v>1028</v>
      </c>
      <c r="C26" s="68" t="s">
        <v>144</v>
      </c>
      <c r="D26" s="22">
        <v>0</v>
      </c>
      <c r="E26" s="21">
        <v>0</v>
      </c>
      <c r="F26" s="21">
        <v>0</v>
      </c>
      <c r="G26" s="21">
        <v>0</v>
      </c>
      <c r="H26" s="21">
        <v>0</v>
      </c>
      <c r="I26" s="21">
        <v>34713.31</v>
      </c>
      <c r="J26" s="21">
        <v>0</v>
      </c>
      <c r="K26" s="21">
        <v>0</v>
      </c>
      <c r="L26" s="21">
        <v>0</v>
      </c>
      <c r="M26" s="21">
        <v>0</v>
      </c>
      <c r="N26" s="21">
        <v>0</v>
      </c>
      <c r="O26" s="21">
        <v>0</v>
      </c>
      <c r="P26" s="21">
        <v>0</v>
      </c>
      <c r="Q26" s="21">
        <v>0</v>
      </c>
      <c r="R26" s="21">
        <v>0</v>
      </c>
      <c r="S26" s="21">
        <v>0</v>
      </c>
      <c r="T26" s="21">
        <v>0</v>
      </c>
      <c r="U26" s="21">
        <v>0</v>
      </c>
      <c r="V26" s="21">
        <v>0</v>
      </c>
      <c r="W26" s="21">
        <v>0</v>
      </c>
      <c r="X26" s="21">
        <v>0</v>
      </c>
      <c r="Y26" s="21">
        <v>0</v>
      </c>
      <c r="Z26" s="21">
        <v>0</v>
      </c>
      <c r="AA26" s="21">
        <v>0</v>
      </c>
      <c r="AB26" s="21">
        <v>0</v>
      </c>
      <c r="AC26" s="21">
        <v>0</v>
      </c>
      <c r="AD26" s="21">
        <v>0</v>
      </c>
      <c r="AE26" s="21">
        <v>0</v>
      </c>
      <c r="AF26" s="21">
        <v>0</v>
      </c>
      <c r="AG26" s="21">
        <v>0</v>
      </c>
      <c r="AH26" s="21">
        <v>0</v>
      </c>
      <c r="AI26" s="21">
        <v>0</v>
      </c>
      <c r="AJ26" s="21">
        <v>0</v>
      </c>
      <c r="AK26" s="21">
        <v>0</v>
      </c>
      <c r="AL26" s="21">
        <v>0</v>
      </c>
      <c r="AM26" s="21">
        <v>0</v>
      </c>
      <c r="AN26" s="21">
        <v>0</v>
      </c>
      <c r="AO26" s="21">
        <v>0</v>
      </c>
      <c r="AP26" s="21">
        <v>0</v>
      </c>
      <c r="AQ26" s="21">
        <v>0</v>
      </c>
      <c r="AR26" s="21">
        <v>0</v>
      </c>
      <c r="AS26" s="21">
        <v>0</v>
      </c>
      <c r="AT26" s="21">
        <v>0</v>
      </c>
      <c r="AU26" s="21">
        <v>0</v>
      </c>
      <c r="AV26" s="21">
        <v>0</v>
      </c>
      <c r="AW26" s="21">
        <v>0</v>
      </c>
      <c r="AX26" s="21">
        <v>0</v>
      </c>
      <c r="AY26" s="21">
        <v>0</v>
      </c>
      <c r="AZ26" s="21">
        <v>0</v>
      </c>
      <c r="BA26" s="21">
        <v>0</v>
      </c>
      <c r="BB26" s="21">
        <v>0</v>
      </c>
      <c r="BC26" s="21">
        <v>0</v>
      </c>
      <c r="BD26" s="21">
        <v>0</v>
      </c>
      <c r="BE26" s="21">
        <v>0</v>
      </c>
      <c r="BF26" s="21">
        <v>0</v>
      </c>
      <c r="BG26" s="21">
        <v>0</v>
      </c>
      <c r="BH26" s="21">
        <v>0</v>
      </c>
      <c r="BI26" s="21">
        <v>0</v>
      </c>
      <c r="BJ26" s="21">
        <v>0</v>
      </c>
      <c r="BK26" s="21">
        <v>0</v>
      </c>
      <c r="BL26" s="21">
        <v>0</v>
      </c>
      <c r="BM26" s="21">
        <v>0</v>
      </c>
      <c r="BN26" s="21">
        <v>0</v>
      </c>
      <c r="BO26" s="21">
        <v>0</v>
      </c>
      <c r="BP26" s="21">
        <v>0</v>
      </c>
      <c r="BQ26" s="21">
        <v>0</v>
      </c>
      <c r="BR26" s="21">
        <v>0</v>
      </c>
      <c r="BS26" s="21">
        <v>0</v>
      </c>
      <c r="BT26" s="21">
        <v>0</v>
      </c>
      <c r="BU26" s="21">
        <v>0</v>
      </c>
      <c r="BV26" s="21">
        <v>0</v>
      </c>
      <c r="BW26" s="21">
        <v>0</v>
      </c>
      <c r="BX26" s="21">
        <v>0</v>
      </c>
      <c r="BY26" s="21">
        <v>0</v>
      </c>
      <c r="BZ26" s="21">
        <v>0</v>
      </c>
      <c r="CA26" s="21">
        <v>0</v>
      </c>
      <c r="CB26" s="21">
        <v>0</v>
      </c>
      <c r="CC26" s="21">
        <v>0</v>
      </c>
      <c r="CD26" s="21">
        <v>0</v>
      </c>
      <c r="CE26" s="21">
        <v>0</v>
      </c>
      <c r="CF26" s="21">
        <v>0</v>
      </c>
      <c r="CG26" s="21">
        <v>0</v>
      </c>
      <c r="CH26" s="21">
        <v>0</v>
      </c>
      <c r="CI26" s="22">
        <v>0</v>
      </c>
      <c r="CJ26" s="21">
        <v>0</v>
      </c>
      <c r="CK26" s="21">
        <v>0</v>
      </c>
      <c r="CL26" s="22">
        <v>0</v>
      </c>
      <c r="CM26" s="21">
        <v>0</v>
      </c>
      <c r="CN26" s="21">
        <v>0</v>
      </c>
      <c r="CO26" s="22">
        <v>0</v>
      </c>
      <c r="CP26" s="21">
        <v>0</v>
      </c>
      <c r="CQ26" s="21">
        <v>0</v>
      </c>
      <c r="CR26" s="21">
        <v>47946.67</v>
      </c>
      <c r="CS26" s="21">
        <v>0</v>
      </c>
      <c r="CT26" s="21">
        <v>0</v>
      </c>
      <c r="CU26" s="21">
        <v>0</v>
      </c>
      <c r="CV26" s="21">
        <v>0</v>
      </c>
      <c r="CW26" s="21">
        <v>0</v>
      </c>
      <c r="CX26" s="21">
        <v>0</v>
      </c>
      <c r="CY26" s="21">
        <v>0</v>
      </c>
      <c r="CZ26" s="21">
        <v>0</v>
      </c>
      <c r="DA26" s="21">
        <v>0</v>
      </c>
      <c r="DB26" s="21">
        <v>0</v>
      </c>
      <c r="DC26" s="21">
        <v>0</v>
      </c>
      <c r="DD26" s="21">
        <v>0</v>
      </c>
      <c r="DE26" s="21">
        <v>0</v>
      </c>
      <c r="DF26" s="21">
        <v>0</v>
      </c>
      <c r="DG26" s="21">
        <v>0</v>
      </c>
      <c r="DH26" s="21">
        <v>0</v>
      </c>
      <c r="DI26" s="21">
        <v>0</v>
      </c>
      <c r="DJ26" s="21">
        <v>0</v>
      </c>
      <c r="DK26" s="21">
        <v>0</v>
      </c>
      <c r="DL26" s="21">
        <v>0</v>
      </c>
      <c r="DM26" s="21">
        <v>0</v>
      </c>
      <c r="DN26" s="21">
        <v>0</v>
      </c>
      <c r="DO26" s="21">
        <v>0</v>
      </c>
      <c r="DP26" s="21">
        <v>0</v>
      </c>
      <c r="DQ26" s="21">
        <v>0</v>
      </c>
      <c r="DR26" s="21">
        <v>0</v>
      </c>
      <c r="DS26" s="21">
        <v>0</v>
      </c>
      <c r="DT26" s="21">
        <v>0</v>
      </c>
      <c r="DU26" s="21">
        <v>0</v>
      </c>
      <c r="DV26" s="21">
        <v>82659.98</v>
      </c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  <c r="GC26" s="16"/>
      <c r="GD26" s="16"/>
      <c r="GE26" s="16"/>
      <c r="GF26" s="16"/>
      <c r="GG26" s="16"/>
      <c r="GH26" s="16"/>
      <c r="GI26" s="16"/>
      <c r="GJ26" s="16"/>
      <c r="GK26" s="16"/>
      <c r="GL26" s="16"/>
      <c r="GM26" s="16"/>
      <c r="GN26" s="16"/>
      <c r="GO26" s="16"/>
      <c r="GP26" s="16"/>
      <c r="GQ26" s="16"/>
      <c r="GR26" s="16"/>
      <c r="GS26" s="16"/>
      <c r="GT26" s="16"/>
      <c r="GU26" s="16"/>
      <c r="GV26" s="16"/>
      <c r="GW26" s="16"/>
      <c r="GX26" s="16"/>
      <c r="GY26" s="16"/>
      <c r="GZ26" s="16"/>
      <c r="HA26" s="16"/>
      <c r="HB26" s="16"/>
      <c r="HC26" s="16"/>
      <c r="HD26" s="16"/>
      <c r="HE26" s="16"/>
      <c r="HF26" s="16"/>
      <c r="HG26" s="16"/>
      <c r="HH26" s="16"/>
      <c r="HI26" s="16"/>
      <c r="HJ26" s="16"/>
      <c r="HK26" s="16"/>
      <c r="HL26" s="16"/>
      <c r="HM26" s="16"/>
      <c r="HN26" s="16"/>
      <c r="HO26" s="16"/>
      <c r="HP26" s="16"/>
      <c r="HQ26" s="16"/>
      <c r="HR26" s="16"/>
      <c r="HS26" s="16"/>
      <c r="HT26" s="16"/>
      <c r="HU26" s="16"/>
      <c r="HV26" s="16"/>
      <c r="HW26" s="16"/>
      <c r="HX26" s="16"/>
      <c r="HY26" s="16"/>
      <c r="HZ26" s="16"/>
      <c r="IA26" s="16"/>
    </row>
    <row r="27" spans="1:235" ht="12.75" customHeight="1" x14ac:dyDescent="0.2">
      <c r="A27" s="67" t="s">
        <v>164</v>
      </c>
      <c r="B27" s="20">
        <v>1030</v>
      </c>
      <c r="C27" s="68" t="s">
        <v>144</v>
      </c>
      <c r="D27" s="22">
        <v>0</v>
      </c>
      <c r="E27" s="21">
        <v>0</v>
      </c>
      <c r="F27" s="21">
        <v>0</v>
      </c>
      <c r="G27" s="21">
        <v>0</v>
      </c>
      <c r="H27" s="21">
        <v>0</v>
      </c>
      <c r="I27" s="21">
        <v>0</v>
      </c>
      <c r="J27" s="21">
        <v>0</v>
      </c>
      <c r="K27" s="21">
        <v>0</v>
      </c>
      <c r="L27" s="21">
        <v>0</v>
      </c>
      <c r="M27" s="21">
        <v>0</v>
      </c>
      <c r="N27" s="21">
        <v>0</v>
      </c>
      <c r="O27" s="21">
        <v>0</v>
      </c>
      <c r="P27" s="21">
        <v>0</v>
      </c>
      <c r="Q27" s="21">
        <v>0</v>
      </c>
      <c r="R27" s="21">
        <v>0</v>
      </c>
      <c r="S27" s="21">
        <v>0</v>
      </c>
      <c r="T27" s="21">
        <v>0</v>
      </c>
      <c r="U27" s="21">
        <v>0</v>
      </c>
      <c r="V27" s="21">
        <v>0</v>
      </c>
      <c r="W27" s="21">
        <v>0</v>
      </c>
      <c r="X27" s="21">
        <v>0</v>
      </c>
      <c r="Y27" s="21">
        <v>0</v>
      </c>
      <c r="Z27" s="21">
        <v>0</v>
      </c>
      <c r="AA27" s="21">
        <v>0</v>
      </c>
      <c r="AB27" s="21">
        <v>0</v>
      </c>
      <c r="AC27" s="21">
        <v>0</v>
      </c>
      <c r="AD27" s="21">
        <v>0</v>
      </c>
      <c r="AE27" s="21">
        <v>0</v>
      </c>
      <c r="AF27" s="21">
        <v>0</v>
      </c>
      <c r="AG27" s="21">
        <v>0</v>
      </c>
      <c r="AH27" s="21">
        <v>0</v>
      </c>
      <c r="AI27" s="21">
        <v>0</v>
      </c>
      <c r="AJ27" s="21">
        <v>0</v>
      </c>
      <c r="AK27" s="21">
        <v>0</v>
      </c>
      <c r="AL27" s="21">
        <v>0</v>
      </c>
      <c r="AM27" s="21">
        <v>0</v>
      </c>
      <c r="AN27" s="21">
        <v>0</v>
      </c>
      <c r="AO27" s="21">
        <v>0</v>
      </c>
      <c r="AP27" s="21">
        <v>0</v>
      </c>
      <c r="AQ27" s="21">
        <v>0</v>
      </c>
      <c r="AR27" s="21">
        <v>0</v>
      </c>
      <c r="AS27" s="21">
        <v>0</v>
      </c>
      <c r="AT27" s="21">
        <v>0</v>
      </c>
      <c r="AU27" s="21">
        <v>0</v>
      </c>
      <c r="AV27" s="21">
        <v>0</v>
      </c>
      <c r="AW27" s="21">
        <v>0</v>
      </c>
      <c r="AX27" s="21">
        <v>0</v>
      </c>
      <c r="AY27" s="21">
        <v>0</v>
      </c>
      <c r="AZ27" s="21">
        <v>0</v>
      </c>
      <c r="BA27" s="21">
        <v>0</v>
      </c>
      <c r="BB27" s="21">
        <v>0</v>
      </c>
      <c r="BC27" s="21">
        <v>0</v>
      </c>
      <c r="BD27" s="21">
        <v>0</v>
      </c>
      <c r="BE27" s="21">
        <v>0</v>
      </c>
      <c r="BF27" s="21">
        <v>0</v>
      </c>
      <c r="BG27" s="21">
        <v>0</v>
      </c>
      <c r="BH27" s="21">
        <v>0</v>
      </c>
      <c r="BI27" s="21">
        <v>0</v>
      </c>
      <c r="BJ27" s="21">
        <v>0</v>
      </c>
      <c r="BK27" s="21">
        <v>0</v>
      </c>
      <c r="BL27" s="21">
        <v>0</v>
      </c>
      <c r="BM27" s="21">
        <v>0</v>
      </c>
      <c r="BN27" s="21">
        <v>0</v>
      </c>
      <c r="BO27" s="21">
        <v>0</v>
      </c>
      <c r="BP27" s="21">
        <v>0</v>
      </c>
      <c r="BQ27" s="21">
        <v>0</v>
      </c>
      <c r="BR27" s="21">
        <v>0</v>
      </c>
      <c r="BS27" s="21">
        <v>0</v>
      </c>
      <c r="BT27" s="21">
        <v>0</v>
      </c>
      <c r="BU27" s="21">
        <v>0</v>
      </c>
      <c r="BV27" s="21">
        <v>0</v>
      </c>
      <c r="BW27" s="21">
        <v>0</v>
      </c>
      <c r="BX27" s="21">
        <v>0</v>
      </c>
      <c r="BY27" s="21">
        <v>0</v>
      </c>
      <c r="BZ27" s="21">
        <v>0</v>
      </c>
      <c r="CA27" s="21">
        <v>0</v>
      </c>
      <c r="CB27" s="21">
        <v>0</v>
      </c>
      <c r="CC27" s="21">
        <v>0</v>
      </c>
      <c r="CD27" s="21">
        <v>0</v>
      </c>
      <c r="CE27" s="21">
        <v>0</v>
      </c>
      <c r="CF27" s="21">
        <v>0</v>
      </c>
      <c r="CG27" s="21">
        <v>0</v>
      </c>
      <c r="CH27" s="21">
        <v>0</v>
      </c>
      <c r="CI27" s="22">
        <v>0</v>
      </c>
      <c r="CJ27" s="21">
        <v>0</v>
      </c>
      <c r="CK27" s="21">
        <v>0</v>
      </c>
      <c r="CL27" s="22">
        <v>0</v>
      </c>
      <c r="CM27" s="21">
        <v>0</v>
      </c>
      <c r="CN27" s="21">
        <v>0</v>
      </c>
      <c r="CO27" s="22">
        <v>0</v>
      </c>
      <c r="CP27" s="21">
        <v>0</v>
      </c>
      <c r="CQ27" s="21">
        <v>0</v>
      </c>
      <c r="CR27" s="21">
        <v>0</v>
      </c>
      <c r="CS27" s="21">
        <v>0</v>
      </c>
      <c r="CT27" s="21">
        <v>0</v>
      </c>
      <c r="CU27" s="21">
        <v>0</v>
      </c>
      <c r="CV27" s="21">
        <v>0</v>
      </c>
      <c r="CW27" s="21">
        <v>0</v>
      </c>
      <c r="CX27" s="21">
        <v>0</v>
      </c>
      <c r="CY27" s="21">
        <v>0</v>
      </c>
      <c r="CZ27" s="21">
        <v>0</v>
      </c>
      <c r="DA27" s="21">
        <v>0</v>
      </c>
      <c r="DB27" s="21">
        <v>0</v>
      </c>
      <c r="DC27" s="21">
        <v>0</v>
      </c>
      <c r="DD27" s="21">
        <v>0</v>
      </c>
      <c r="DE27" s="21">
        <v>0</v>
      </c>
      <c r="DF27" s="21">
        <v>0</v>
      </c>
      <c r="DG27" s="21">
        <v>0</v>
      </c>
      <c r="DH27" s="21">
        <v>0</v>
      </c>
      <c r="DI27" s="21">
        <v>0</v>
      </c>
      <c r="DJ27" s="21">
        <v>0</v>
      </c>
      <c r="DK27" s="21">
        <v>0</v>
      </c>
      <c r="DL27" s="21">
        <v>0</v>
      </c>
      <c r="DM27" s="21">
        <v>0</v>
      </c>
      <c r="DN27" s="21">
        <v>0</v>
      </c>
      <c r="DO27" s="21">
        <v>0</v>
      </c>
      <c r="DP27" s="21">
        <v>0</v>
      </c>
      <c r="DQ27" s="21">
        <v>0</v>
      </c>
      <c r="DR27" s="21">
        <v>0</v>
      </c>
      <c r="DS27" s="21">
        <v>0</v>
      </c>
      <c r="DT27" s="21">
        <v>0</v>
      </c>
      <c r="DU27" s="21">
        <v>0</v>
      </c>
      <c r="DV27" s="21">
        <v>0</v>
      </c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  <c r="GC27" s="16"/>
      <c r="GD27" s="16"/>
      <c r="GE27" s="16"/>
      <c r="GF27" s="16"/>
      <c r="GG27" s="16"/>
      <c r="GH27" s="16"/>
      <c r="GI27" s="16"/>
      <c r="GJ27" s="16"/>
      <c r="GK27" s="16"/>
      <c r="GL27" s="16"/>
      <c r="GM27" s="16"/>
      <c r="GN27" s="16"/>
      <c r="GO27" s="16"/>
      <c r="GP27" s="16"/>
      <c r="GQ27" s="16"/>
      <c r="GR27" s="16"/>
      <c r="GS27" s="16"/>
      <c r="GT27" s="16"/>
      <c r="GU27" s="16"/>
      <c r="GV27" s="16"/>
      <c r="GW27" s="16"/>
      <c r="GX27" s="16"/>
      <c r="GY27" s="16"/>
      <c r="GZ27" s="16"/>
      <c r="HA27" s="16"/>
      <c r="HB27" s="16"/>
      <c r="HC27" s="16"/>
      <c r="HD27" s="16"/>
      <c r="HE27" s="16"/>
      <c r="HF27" s="16"/>
      <c r="HG27" s="16"/>
      <c r="HH27" s="16"/>
      <c r="HI27" s="16"/>
      <c r="HJ27" s="16"/>
      <c r="HK27" s="16"/>
      <c r="HL27" s="16"/>
      <c r="HM27" s="16"/>
      <c r="HN27" s="16"/>
      <c r="HO27" s="16"/>
      <c r="HP27" s="16"/>
      <c r="HQ27" s="16"/>
      <c r="HR27" s="16"/>
      <c r="HS27" s="16"/>
      <c r="HT27" s="16"/>
      <c r="HU27" s="16"/>
      <c r="HV27" s="16"/>
      <c r="HW27" s="16"/>
      <c r="HX27" s="16"/>
      <c r="HY27" s="16"/>
      <c r="HZ27" s="16"/>
      <c r="IA27" s="16"/>
    </row>
    <row r="28" spans="1:235" ht="12.75" customHeight="1" x14ac:dyDescent="0.2">
      <c r="A28" s="67" t="s">
        <v>165</v>
      </c>
      <c r="B28" s="20">
        <v>1031</v>
      </c>
      <c r="C28" s="68" t="s">
        <v>144</v>
      </c>
      <c r="D28" s="22">
        <v>0</v>
      </c>
      <c r="E28" s="21">
        <v>0</v>
      </c>
      <c r="F28" s="21">
        <v>0</v>
      </c>
      <c r="G28" s="21">
        <v>0</v>
      </c>
      <c r="H28" s="21">
        <v>0</v>
      </c>
      <c r="I28" s="21">
        <v>0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1">
        <v>0</v>
      </c>
      <c r="P28" s="21">
        <v>0</v>
      </c>
      <c r="Q28" s="21">
        <v>0</v>
      </c>
      <c r="R28" s="21">
        <v>0</v>
      </c>
      <c r="S28" s="21">
        <v>0</v>
      </c>
      <c r="T28" s="21">
        <v>0</v>
      </c>
      <c r="U28" s="21">
        <v>0</v>
      </c>
      <c r="V28" s="21">
        <v>0</v>
      </c>
      <c r="W28" s="21">
        <v>0</v>
      </c>
      <c r="X28" s="21">
        <v>0</v>
      </c>
      <c r="Y28" s="21">
        <v>0</v>
      </c>
      <c r="Z28" s="21">
        <v>0</v>
      </c>
      <c r="AA28" s="21">
        <v>0</v>
      </c>
      <c r="AB28" s="21">
        <v>0</v>
      </c>
      <c r="AC28" s="21">
        <v>0</v>
      </c>
      <c r="AD28" s="21">
        <v>0</v>
      </c>
      <c r="AE28" s="21">
        <v>0</v>
      </c>
      <c r="AF28" s="21">
        <v>0</v>
      </c>
      <c r="AG28" s="21">
        <v>0</v>
      </c>
      <c r="AH28" s="21">
        <v>0</v>
      </c>
      <c r="AI28" s="21">
        <v>0</v>
      </c>
      <c r="AJ28" s="21">
        <v>0</v>
      </c>
      <c r="AK28" s="21">
        <v>0</v>
      </c>
      <c r="AL28" s="21">
        <v>0</v>
      </c>
      <c r="AM28" s="21">
        <v>0</v>
      </c>
      <c r="AN28" s="21">
        <v>0</v>
      </c>
      <c r="AO28" s="21">
        <v>0</v>
      </c>
      <c r="AP28" s="21">
        <v>0</v>
      </c>
      <c r="AQ28" s="21">
        <v>0</v>
      </c>
      <c r="AR28" s="21">
        <v>0</v>
      </c>
      <c r="AS28" s="21">
        <v>0</v>
      </c>
      <c r="AT28" s="21">
        <v>0</v>
      </c>
      <c r="AU28" s="21">
        <v>0</v>
      </c>
      <c r="AV28" s="21">
        <v>0</v>
      </c>
      <c r="AW28" s="21">
        <v>0</v>
      </c>
      <c r="AX28" s="21">
        <v>0</v>
      </c>
      <c r="AY28" s="21">
        <v>0</v>
      </c>
      <c r="AZ28" s="21">
        <v>0</v>
      </c>
      <c r="BA28" s="21">
        <v>0</v>
      </c>
      <c r="BB28" s="21">
        <v>0</v>
      </c>
      <c r="BC28" s="21">
        <v>0</v>
      </c>
      <c r="BD28" s="21">
        <v>0</v>
      </c>
      <c r="BE28" s="21">
        <v>0</v>
      </c>
      <c r="BF28" s="21">
        <v>0</v>
      </c>
      <c r="BG28" s="21">
        <v>0</v>
      </c>
      <c r="BH28" s="21">
        <v>0</v>
      </c>
      <c r="BI28" s="21">
        <v>0</v>
      </c>
      <c r="BJ28" s="21">
        <v>0</v>
      </c>
      <c r="BK28" s="21">
        <v>0</v>
      </c>
      <c r="BL28" s="21">
        <v>0</v>
      </c>
      <c r="BM28" s="21">
        <v>0</v>
      </c>
      <c r="BN28" s="21">
        <v>0</v>
      </c>
      <c r="BO28" s="21">
        <v>0</v>
      </c>
      <c r="BP28" s="21">
        <v>0</v>
      </c>
      <c r="BQ28" s="21">
        <v>0</v>
      </c>
      <c r="BR28" s="21">
        <v>0</v>
      </c>
      <c r="BS28" s="21">
        <v>0</v>
      </c>
      <c r="BT28" s="21">
        <v>0</v>
      </c>
      <c r="BU28" s="21">
        <v>0</v>
      </c>
      <c r="BV28" s="21">
        <v>0</v>
      </c>
      <c r="BW28" s="21">
        <v>0</v>
      </c>
      <c r="BX28" s="21">
        <v>0</v>
      </c>
      <c r="BY28" s="21">
        <v>0</v>
      </c>
      <c r="BZ28" s="21">
        <v>0</v>
      </c>
      <c r="CA28" s="21">
        <v>0</v>
      </c>
      <c r="CB28" s="21">
        <v>0</v>
      </c>
      <c r="CC28" s="21">
        <v>0</v>
      </c>
      <c r="CD28" s="21">
        <v>0</v>
      </c>
      <c r="CE28" s="21">
        <v>0</v>
      </c>
      <c r="CF28" s="21">
        <v>0</v>
      </c>
      <c r="CG28" s="21">
        <v>0</v>
      </c>
      <c r="CH28" s="21">
        <v>0</v>
      </c>
      <c r="CI28" s="22">
        <v>0</v>
      </c>
      <c r="CJ28" s="21">
        <v>0</v>
      </c>
      <c r="CK28" s="21">
        <v>0</v>
      </c>
      <c r="CL28" s="22">
        <v>0</v>
      </c>
      <c r="CM28" s="21">
        <v>0</v>
      </c>
      <c r="CN28" s="21">
        <v>0</v>
      </c>
      <c r="CO28" s="22">
        <v>0</v>
      </c>
      <c r="CP28" s="21">
        <v>0</v>
      </c>
      <c r="CQ28" s="21">
        <v>0</v>
      </c>
      <c r="CR28" s="21">
        <v>0</v>
      </c>
      <c r="CS28" s="21">
        <v>0</v>
      </c>
      <c r="CT28" s="21">
        <v>0</v>
      </c>
      <c r="CU28" s="21">
        <v>0</v>
      </c>
      <c r="CV28" s="21">
        <v>0</v>
      </c>
      <c r="CW28" s="21">
        <v>0</v>
      </c>
      <c r="CX28" s="21">
        <v>0</v>
      </c>
      <c r="CY28" s="21">
        <v>0</v>
      </c>
      <c r="CZ28" s="21">
        <v>0</v>
      </c>
      <c r="DA28" s="21">
        <v>0</v>
      </c>
      <c r="DB28" s="21">
        <v>0</v>
      </c>
      <c r="DC28" s="21">
        <v>0</v>
      </c>
      <c r="DD28" s="21">
        <v>0</v>
      </c>
      <c r="DE28" s="21">
        <v>0</v>
      </c>
      <c r="DF28" s="21">
        <v>0</v>
      </c>
      <c r="DG28" s="21">
        <v>0</v>
      </c>
      <c r="DH28" s="21">
        <v>0</v>
      </c>
      <c r="DI28" s="21">
        <v>0</v>
      </c>
      <c r="DJ28" s="21">
        <v>0</v>
      </c>
      <c r="DK28" s="21">
        <v>0</v>
      </c>
      <c r="DL28" s="21">
        <v>0</v>
      </c>
      <c r="DM28" s="21">
        <v>0</v>
      </c>
      <c r="DN28" s="21">
        <v>0</v>
      </c>
      <c r="DO28" s="21">
        <v>0</v>
      </c>
      <c r="DP28" s="21">
        <v>0</v>
      </c>
      <c r="DQ28" s="21">
        <v>0</v>
      </c>
      <c r="DR28" s="21">
        <v>0</v>
      </c>
      <c r="DS28" s="21">
        <v>0</v>
      </c>
      <c r="DT28" s="21">
        <v>0</v>
      </c>
      <c r="DU28" s="21">
        <v>0</v>
      </c>
      <c r="DV28" s="21">
        <v>0</v>
      </c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  <c r="GC28" s="16"/>
      <c r="GD28" s="16"/>
      <c r="GE28" s="16"/>
      <c r="GF28" s="16"/>
      <c r="GG28" s="16"/>
      <c r="GH28" s="16"/>
      <c r="GI28" s="16"/>
      <c r="GJ28" s="16"/>
      <c r="GK28" s="16"/>
      <c r="GL28" s="16"/>
      <c r="GM28" s="16"/>
      <c r="GN28" s="16"/>
      <c r="GO28" s="16"/>
      <c r="GP28" s="16"/>
      <c r="GQ28" s="16"/>
      <c r="GR28" s="16"/>
      <c r="GS28" s="16"/>
      <c r="GT28" s="16"/>
      <c r="GU28" s="16"/>
      <c r="GV28" s="16"/>
      <c r="GW28" s="16"/>
      <c r="GX28" s="16"/>
      <c r="GY28" s="16"/>
      <c r="GZ28" s="16"/>
      <c r="HA28" s="16"/>
      <c r="HB28" s="16"/>
      <c r="HC28" s="16"/>
      <c r="HD28" s="16"/>
      <c r="HE28" s="16"/>
      <c r="HF28" s="16"/>
      <c r="HG28" s="16"/>
      <c r="HH28" s="16"/>
      <c r="HI28" s="16"/>
      <c r="HJ28" s="16"/>
      <c r="HK28" s="16"/>
      <c r="HL28" s="16"/>
      <c r="HM28" s="16"/>
      <c r="HN28" s="16"/>
      <c r="HO28" s="16"/>
      <c r="HP28" s="16"/>
      <c r="HQ28" s="16"/>
      <c r="HR28" s="16"/>
      <c r="HS28" s="16"/>
      <c r="HT28" s="16"/>
      <c r="HU28" s="16"/>
      <c r="HV28" s="16"/>
      <c r="HW28" s="16"/>
      <c r="HX28" s="16"/>
      <c r="HY28" s="16"/>
      <c r="HZ28" s="16"/>
      <c r="IA28" s="16"/>
    </row>
    <row r="29" spans="1:235" ht="12.75" customHeight="1" x14ac:dyDescent="0.2">
      <c r="A29" s="67" t="s">
        <v>166</v>
      </c>
      <c r="B29" s="20">
        <v>1032</v>
      </c>
      <c r="C29" s="68" t="s">
        <v>144</v>
      </c>
      <c r="D29" s="22">
        <v>0</v>
      </c>
      <c r="E29" s="21">
        <v>0</v>
      </c>
      <c r="F29" s="21">
        <v>0</v>
      </c>
      <c r="G29" s="21">
        <v>0</v>
      </c>
      <c r="H29" s="21">
        <v>0</v>
      </c>
      <c r="I29" s="21">
        <v>0</v>
      </c>
      <c r="J29" s="21">
        <v>0</v>
      </c>
      <c r="K29" s="21">
        <v>0</v>
      </c>
      <c r="L29" s="21">
        <v>0</v>
      </c>
      <c r="M29" s="21">
        <v>0</v>
      </c>
      <c r="N29" s="21">
        <v>0</v>
      </c>
      <c r="O29" s="21">
        <v>0</v>
      </c>
      <c r="P29" s="21">
        <v>0</v>
      </c>
      <c r="Q29" s="21">
        <v>0</v>
      </c>
      <c r="R29" s="21">
        <v>0</v>
      </c>
      <c r="S29" s="21">
        <v>0</v>
      </c>
      <c r="T29" s="21">
        <v>0</v>
      </c>
      <c r="U29" s="21">
        <v>0</v>
      </c>
      <c r="V29" s="21">
        <v>0</v>
      </c>
      <c r="W29" s="21">
        <v>0</v>
      </c>
      <c r="X29" s="21">
        <v>0</v>
      </c>
      <c r="Y29" s="21">
        <v>0</v>
      </c>
      <c r="Z29" s="21">
        <v>0</v>
      </c>
      <c r="AA29" s="21">
        <v>0</v>
      </c>
      <c r="AB29" s="21">
        <v>0</v>
      </c>
      <c r="AC29" s="21">
        <v>0</v>
      </c>
      <c r="AD29" s="21">
        <v>0</v>
      </c>
      <c r="AE29" s="21">
        <v>0</v>
      </c>
      <c r="AF29" s="21">
        <v>0</v>
      </c>
      <c r="AG29" s="21">
        <v>0</v>
      </c>
      <c r="AH29" s="21">
        <v>0</v>
      </c>
      <c r="AI29" s="21">
        <v>0</v>
      </c>
      <c r="AJ29" s="21">
        <v>0</v>
      </c>
      <c r="AK29" s="21">
        <v>0</v>
      </c>
      <c r="AL29" s="21">
        <v>0</v>
      </c>
      <c r="AM29" s="21">
        <v>0</v>
      </c>
      <c r="AN29" s="21">
        <v>0</v>
      </c>
      <c r="AO29" s="21">
        <v>0</v>
      </c>
      <c r="AP29" s="21">
        <v>0</v>
      </c>
      <c r="AQ29" s="21">
        <v>0</v>
      </c>
      <c r="AR29" s="21">
        <v>0</v>
      </c>
      <c r="AS29" s="21">
        <v>0</v>
      </c>
      <c r="AT29" s="21">
        <v>0</v>
      </c>
      <c r="AU29" s="21">
        <v>0</v>
      </c>
      <c r="AV29" s="21">
        <v>0</v>
      </c>
      <c r="AW29" s="21">
        <v>0</v>
      </c>
      <c r="AX29" s="21">
        <v>0</v>
      </c>
      <c r="AY29" s="21">
        <v>0</v>
      </c>
      <c r="AZ29" s="21">
        <v>0</v>
      </c>
      <c r="BA29" s="21">
        <v>0</v>
      </c>
      <c r="BB29" s="21">
        <v>0</v>
      </c>
      <c r="BC29" s="21">
        <v>0</v>
      </c>
      <c r="BD29" s="21">
        <v>0</v>
      </c>
      <c r="BE29" s="21">
        <v>0</v>
      </c>
      <c r="BF29" s="21">
        <v>0</v>
      </c>
      <c r="BG29" s="21">
        <v>0</v>
      </c>
      <c r="BH29" s="21">
        <v>0</v>
      </c>
      <c r="BI29" s="21">
        <v>0</v>
      </c>
      <c r="BJ29" s="21">
        <v>0</v>
      </c>
      <c r="BK29" s="21">
        <v>0</v>
      </c>
      <c r="BL29" s="21">
        <v>0</v>
      </c>
      <c r="BM29" s="21">
        <v>0</v>
      </c>
      <c r="BN29" s="21">
        <v>0</v>
      </c>
      <c r="BO29" s="21">
        <v>0</v>
      </c>
      <c r="BP29" s="21">
        <v>0</v>
      </c>
      <c r="BQ29" s="21">
        <v>0</v>
      </c>
      <c r="BR29" s="21">
        <v>0</v>
      </c>
      <c r="BS29" s="21">
        <v>0</v>
      </c>
      <c r="BT29" s="21">
        <v>0</v>
      </c>
      <c r="BU29" s="21">
        <v>0</v>
      </c>
      <c r="BV29" s="21">
        <v>0</v>
      </c>
      <c r="BW29" s="21">
        <v>0</v>
      </c>
      <c r="BX29" s="21">
        <v>0</v>
      </c>
      <c r="BY29" s="21">
        <v>0</v>
      </c>
      <c r="BZ29" s="21">
        <v>0</v>
      </c>
      <c r="CA29" s="21">
        <v>0</v>
      </c>
      <c r="CB29" s="21">
        <v>0</v>
      </c>
      <c r="CC29" s="21">
        <v>0</v>
      </c>
      <c r="CD29" s="21">
        <v>0</v>
      </c>
      <c r="CE29" s="21">
        <v>0</v>
      </c>
      <c r="CF29" s="21">
        <v>0</v>
      </c>
      <c r="CG29" s="21">
        <v>0</v>
      </c>
      <c r="CH29" s="21">
        <v>0</v>
      </c>
      <c r="CI29" s="22">
        <v>0</v>
      </c>
      <c r="CJ29" s="21">
        <v>0</v>
      </c>
      <c r="CK29" s="21">
        <v>0</v>
      </c>
      <c r="CL29" s="22">
        <v>0</v>
      </c>
      <c r="CM29" s="21">
        <v>0</v>
      </c>
      <c r="CN29" s="21">
        <v>0</v>
      </c>
      <c r="CO29" s="22">
        <v>0</v>
      </c>
      <c r="CP29" s="21">
        <v>0</v>
      </c>
      <c r="CQ29" s="21">
        <v>0</v>
      </c>
      <c r="CR29" s="21">
        <v>0</v>
      </c>
      <c r="CS29" s="21">
        <v>0</v>
      </c>
      <c r="CT29" s="21">
        <v>0</v>
      </c>
      <c r="CU29" s="21">
        <v>0</v>
      </c>
      <c r="CV29" s="21">
        <v>0</v>
      </c>
      <c r="CW29" s="21">
        <v>0</v>
      </c>
      <c r="CX29" s="21">
        <v>0</v>
      </c>
      <c r="CY29" s="21">
        <v>0</v>
      </c>
      <c r="CZ29" s="21">
        <v>0</v>
      </c>
      <c r="DA29" s="21">
        <v>0</v>
      </c>
      <c r="DB29" s="21">
        <v>0</v>
      </c>
      <c r="DC29" s="21">
        <v>0</v>
      </c>
      <c r="DD29" s="21">
        <v>0</v>
      </c>
      <c r="DE29" s="21">
        <v>0</v>
      </c>
      <c r="DF29" s="21">
        <v>0</v>
      </c>
      <c r="DG29" s="21">
        <v>0</v>
      </c>
      <c r="DH29" s="21">
        <v>0</v>
      </c>
      <c r="DI29" s="21">
        <v>0</v>
      </c>
      <c r="DJ29" s="21">
        <v>0</v>
      </c>
      <c r="DK29" s="21">
        <v>0</v>
      </c>
      <c r="DL29" s="21">
        <v>0</v>
      </c>
      <c r="DM29" s="21">
        <v>0</v>
      </c>
      <c r="DN29" s="21">
        <v>0</v>
      </c>
      <c r="DO29" s="21">
        <v>0</v>
      </c>
      <c r="DP29" s="21">
        <v>0</v>
      </c>
      <c r="DQ29" s="21">
        <v>0</v>
      </c>
      <c r="DR29" s="21">
        <v>0</v>
      </c>
      <c r="DS29" s="21">
        <v>0</v>
      </c>
      <c r="DT29" s="21">
        <v>0</v>
      </c>
      <c r="DU29" s="21">
        <v>0</v>
      </c>
      <c r="DV29" s="21">
        <v>0</v>
      </c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16"/>
      <c r="GE29" s="16"/>
      <c r="GF29" s="16"/>
      <c r="GG29" s="16"/>
      <c r="GH29" s="16"/>
      <c r="GI29" s="16"/>
      <c r="GJ29" s="16"/>
      <c r="GK29" s="16"/>
      <c r="GL29" s="16"/>
      <c r="GM29" s="16"/>
      <c r="GN29" s="16"/>
      <c r="GO29" s="16"/>
      <c r="GP29" s="16"/>
      <c r="GQ29" s="16"/>
      <c r="GR29" s="16"/>
      <c r="GS29" s="16"/>
      <c r="GT29" s="16"/>
      <c r="GU29" s="16"/>
      <c r="GV29" s="16"/>
      <c r="GW29" s="16"/>
      <c r="GX29" s="16"/>
      <c r="GY29" s="16"/>
      <c r="GZ29" s="16"/>
      <c r="HA29" s="16"/>
      <c r="HB29" s="16"/>
      <c r="HC29" s="16"/>
      <c r="HD29" s="16"/>
      <c r="HE29" s="16"/>
      <c r="HF29" s="16"/>
      <c r="HG29" s="16"/>
      <c r="HH29" s="16"/>
      <c r="HI29" s="16"/>
      <c r="HJ29" s="16"/>
      <c r="HK29" s="16"/>
      <c r="HL29" s="16"/>
      <c r="HM29" s="16"/>
      <c r="HN29" s="16"/>
      <c r="HO29" s="16"/>
      <c r="HP29" s="16"/>
      <c r="HQ29" s="16"/>
      <c r="HR29" s="16"/>
      <c r="HS29" s="16"/>
      <c r="HT29" s="16"/>
      <c r="HU29" s="16"/>
      <c r="HV29" s="16"/>
      <c r="HW29" s="16"/>
      <c r="HX29" s="16"/>
      <c r="HY29" s="16"/>
      <c r="HZ29" s="16"/>
      <c r="IA29" s="16"/>
    </row>
    <row r="30" spans="1:235" ht="12.75" customHeight="1" x14ac:dyDescent="0.2">
      <c r="A30" s="67" t="s">
        <v>167</v>
      </c>
      <c r="B30" s="20">
        <v>1034</v>
      </c>
      <c r="C30" s="68" t="s">
        <v>144</v>
      </c>
      <c r="D30" s="22">
        <v>0</v>
      </c>
      <c r="E30" s="21">
        <v>0</v>
      </c>
      <c r="F30" s="21">
        <v>0</v>
      </c>
      <c r="G30" s="21">
        <v>0</v>
      </c>
      <c r="H30" s="21">
        <v>0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>
        <v>0</v>
      </c>
      <c r="P30" s="21">
        <v>0</v>
      </c>
      <c r="Q30" s="21">
        <v>0</v>
      </c>
      <c r="R30" s="21">
        <v>0</v>
      </c>
      <c r="S30" s="21">
        <v>0</v>
      </c>
      <c r="T30" s="21">
        <v>0</v>
      </c>
      <c r="U30" s="21">
        <v>0</v>
      </c>
      <c r="V30" s="21">
        <v>0</v>
      </c>
      <c r="W30" s="21">
        <v>0</v>
      </c>
      <c r="X30" s="21">
        <v>0</v>
      </c>
      <c r="Y30" s="21">
        <v>0</v>
      </c>
      <c r="Z30" s="21">
        <v>0</v>
      </c>
      <c r="AA30" s="21">
        <v>0</v>
      </c>
      <c r="AB30" s="21">
        <v>0</v>
      </c>
      <c r="AC30" s="21">
        <v>0</v>
      </c>
      <c r="AD30" s="21">
        <v>0</v>
      </c>
      <c r="AE30" s="21">
        <v>0</v>
      </c>
      <c r="AF30" s="21">
        <v>0</v>
      </c>
      <c r="AG30" s="21">
        <v>0</v>
      </c>
      <c r="AH30" s="21">
        <v>0</v>
      </c>
      <c r="AI30" s="21">
        <v>0</v>
      </c>
      <c r="AJ30" s="21">
        <v>0</v>
      </c>
      <c r="AK30" s="21">
        <v>0</v>
      </c>
      <c r="AL30" s="21">
        <v>0</v>
      </c>
      <c r="AM30" s="21">
        <v>0</v>
      </c>
      <c r="AN30" s="21">
        <v>0</v>
      </c>
      <c r="AO30" s="21">
        <v>0</v>
      </c>
      <c r="AP30" s="21">
        <v>0</v>
      </c>
      <c r="AQ30" s="21">
        <v>0</v>
      </c>
      <c r="AR30" s="21">
        <v>0</v>
      </c>
      <c r="AS30" s="21">
        <v>0</v>
      </c>
      <c r="AT30" s="21">
        <v>0</v>
      </c>
      <c r="AU30" s="21">
        <v>0</v>
      </c>
      <c r="AV30" s="21">
        <v>0</v>
      </c>
      <c r="AW30" s="21">
        <v>0</v>
      </c>
      <c r="AX30" s="21">
        <v>0</v>
      </c>
      <c r="AY30" s="21">
        <v>0</v>
      </c>
      <c r="AZ30" s="21">
        <v>0</v>
      </c>
      <c r="BA30" s="21">
        <v>0</v>
      </c>
      <c r="BB30" s="21">
        <v>0</v>
      </c>
      <c r="BC30" s="21">
        <v>0</v>
      </c>
      <c r="BD30" s="21">
        <v>0</v>
      </c>
      <c r="BE30" s="21">
        <v>0</v>
      </c>
      <c r="BF30" s="21">
        <v>0</v>
      </c>
      <c r="BG30" s="21">
        <v>0</v>
      </c>
      <c r="BH30" s="21">
        <v>0</v>
      </c>
      <c r="BI30" s="21">
        <v>0</v>
      </c>
      <c r="BJ30" s="21">
        <v>0</v>
      </c>
      <c r="BK30" s="21">
        <v>0</v>
      </c>
      <c r="BL30" s="21">
        <v>0</v>
      </c>
      <c r="BM30" s="21">
        <v>0</v>
      </c>
      <c r="BN30" s="21">
        <v>0</v>
      </c>
      <c r="BO30" s="21">
        <v>0</v>
      </c>
      <c r="BP30" s="21">
        <v>0</v>
      </c>
      <c r="BQ30" s="21">
        <v>0</v>
      </c>
      <c r="BR30" s="21">
        <v>0</v>
      </c>
      <c r="BS30" s="21">
        <v>0</v>
      </c>
      <c r="BT30" s="21">
        <v>0</v>
      </c>
      <c r="BU30" s="21">
        <v>0</v>
      </c>
      <c r="BV30" s="21">
        <v>0</v>
      </c>
      <c r="BW30" s="21">
        <v>0</v>
      </c>
      <c r="BX30" s="21">
        <v>0</v>
      </c>
      <c r="BY30" s="21">
        <v>0</v>
      </c>
      <c r="BZ30" s="21">
        <v>0</v>
      </c>
      <c r="CA30" s="21">
        <v>0</v>
      </c>
      <c r="CB30" s="21">
        <v>0</v>
      </c>
      <c r="CC30" s="21">
        <v>0</v>
      </c>
      <c r="CD30" s="21">
        <v>0</v>
      </c>
      <c r="CE30" s="21">
        <v>0</v>
      </c>
      <c r="CF30" s="21">
        <v>0</v>
      </c>
      <c r="CG30" s="21">
        <v>0</v>
      </c>
      <c r="CH30" s="21">
        <v>0</v>
      </c>
      <c r="CI30" s="22">
        <v>0</v>
      </c>
      <c r="CJ30" s="21">
        <v>0</v>
      </c>
      <c r="CK30" s="21">
        <v>0</v>
      </c>
      <c r="CL30" s="22">
        <v>0</v>
      </c>
      <c r="CM30" s="21">
        <v>0</v>
      </c>
      <c r="CN30" s="21">
        <v>0</v>
      </c>
      <c r="CO30" s="22">
        <v>0</v>
      </c>
      <c r="CP30" s="21">
        <v>0</v>
      </c>
      <c r="CQ30" s="21">
        <v>0</v>
      </c>
      <c r="CR30" s="21">
        <v>0</v>
      </c>
      <c r="CS30" s="21">
        <v>0</v>
      </c>
      <c r="CT30" s="21">
        <v>0</v>
      </c>
      <c r="CU30" s="21">
        <v>0</v>
      </c>
      <c r="CV30" s="21">
        <v>0</v>
      </c>
      <c r="CW30" s="21">
        <v>0</v>
      </c>
      <c r="CX30" s="21">
        <v>0</v>
      </c>
      <c r="CY30" s="21">
        <v>0</v>
      </c>
      <c r="CZ30" s="21">
        <v>0</v>
      </c>
      <c r="DA30" s="21">
        <v>0</v>
      </c>
      <c r="DB30" s="21">
        <v>0</v>
      </c>
      <c r="DC30" s="21">
        <v>0</v>
      </c>
      <c r="DD30" s="21">
        <v>0</v>
      </c>
      <c r="DE30" s="21">
        <v>0</v>
      </c>
      <c r="DF30" s="21">
        <v>0</v>
      </c>
      <c r="DG30" s="21">
        <v>0</v>
      </c>
      <c r="DH30" s="21">
        <v>0</v>
      </c>
      <c r="DI30" s="21">
        <v>0</v>
      </c>
      <c r="DJ30" s="21">
        <v>0</v>
      </c>
      <c r="DK30" s="21">
        <v>0</v>
      </c>
      <c r="DL30" s="21">
        <v>0</v>
      </c>
      <c r="DM30" s="21">
        <v>0</v>
      </c>
      <c r="DN30" s="21">
        <v>0</v>
      </c>
      <c r="DO30" s="21">
        <v>0</v>
      </c>
      <c r="DP30" s="21">
        <v>0</v>
      </c>
      <c r="DQ30" s="21">
        <v>0</v>
      </c>
      <c r="DR30" s="21">
        <v>0</v>
      </c>
      <c r="DS30" s="21">
        <v>0</v>
      </c>
      <c r="DT30" s="21">
        <v>0</v>
      </c>
      <c r="DU30" s="21">
        <v>0</v>
      </c>
      <c r="DV30" s="21">
        <v>0</v>
      </c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16"/>
      <c r="GE30" s="16"/>
      <c r="GF30" s="16"/>
      <c r="GG30" s="16"/>
      <c r="GH30" s="16"/>
      <c r="GI30" s="16"/>
      <c r="GJ30" s="16"/>
      <c r="GK30" s="16"/>
      <c r="GL30" s="16"/>
      <c r="GM30" s="16"/>
      <c r="GN30" s="16"/>
      <c r="GO30" s="16"/>
      <c r="GP30" s="16"/>
      <c r="GQ30" s="16"/>
      <c r="GR30" s="16"/>
      <c r="GS30" s="16"/>
      <c r="GT30" s="16"/>
      <c r="GU30" s="16"/>
      <c r="GV30" s="16"/>
      <c r="GW30" s="16"/>
      <c r="GX30" s="16"/>
      <c r="GY30" s="16"/>
      <c r="GZ30" s="16"/>
      <c r="HA30" s="16"/>
      <c r="HB30" s="16"/>
      <c r="HC30" s="16"/>
      <c r="HD30" s="16"/>
      <c r="HE30" s="16"/>
      <c r="HF30" s="16"/>
      <c r="HG30" s="16"/>
      <c r="HH30" s="16"/>
      <c r="HI30" s="16"/>
      <c r="HJ30" s="16"/>
      <c r="HK30" s="16"/>
      <c r="HL30" s="16"/>
      <c r="HM30" s="16"/>
      <c r="HN30" s="16"/>
      <c r="HO30" s="16"/>
      <c r="HP30" s="16"/>
      <c r="HQ30" s="16"/>
      <c r="HR30" s="16"/>
      <c r="HS30" s="16"/>
      <c r="HT30" s="16"/>
      <c r="HU30" s="16"/>
      <c r="HV30" s="16"/>
      <c r="HW30" s="16"/>
      <c r="HX30" s="16"/>
      <c r="HY30" s="16"/>
      <c r="HZ30" s="16"/>
      <c r="IA30" s="16"/>
    </row>
    <row r="31" spans="1:235" ht="12.75" customHeight="1" x14ac:dyDescent="0.2">
      <c r="A31" s="67" t="s">
        <v>168</v>
      </c>
      <c r="B31" s="20">
        <v>1035</v>
      </c>
      <c r="C31" s="68" t="s">
        <v>144</v>
      </c>
      <c r="D31" s="22">
        <v>0</v>
      </c>
      <c r="E31" s="21">
        <v>0</v>
      </c>
      <c r="F31" s="21">
        <v>0</v>
      </c>
      <c r="G31" s="21">
        <v>0</v>
      </c>
      <c r="H31" s="21">
        <v>0</v>
      </c>
      <c r="I31" s="21">
        <v>0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  <c r="P31" s="21">
        <v>0</v>
      </c>
      <c r="Q31" s="21">
        <v>0</v>
      </c>
      <c r="R31" s="21">
        <v>0</v>
      </c>
      <c r="S31" s="21">
        <v>0</v>
      </c>
      <c r="T31" s="21">
        <v>0</v>
      </c>
      <c r="U31" s="21">
        <v>0</v>
      </c>
      <c r="V31" s="21">
        <v>0</v>
      </c>
      <c r="W31" s="21">
        <v>0</v>
      </c>
      <c r="X31" s="21">
        <v>0</v>
      </c>
      <c r="Y31" s="21">
        <v>0</v>
      </c>
      <c r="Z31" s="21">
        <v>0</v>
      </c>
      <c r="AA31" s="21">
        <v>0</v>
      </c>
      <c r="AB31" s="21">
        <v>0</v>
      </c>
      <c r="AC31" s="21">
        <v>0</v>
      </c>
      <c r="AD31" s="21">
        <v>0</v>
      </c>
      <c r="AE31" s="21">
        <v>0</v>
      </c>
      <c r="AF31" s="21">
        <v>0</v>
      </c>
      <c r="AG31" s="21">
        <v>0</v>
      </c>
      <c r="AH31" s="21">
        <v>0</v>
      </c>
      <c r="AI31" s="21">
        <v>0</v>
      </c>
      <c r="AJ31" s="21">
        <v>0</v>
      </c>
      <c r="AK31" s="21">
        <v>0</v>
      </c>
      <c r="AL31" s="21">
        <v>0</v>
      </c>
      <c r="AM31" s="21">
        <v>0</v>
      </c>
      <c r="AN31" s="21">
        <v>0</v>
      </c>
      <c r="AO31" s="21">
        <v>0</v>
      </c>
      <c r="AP31" s="21">
        <v>0</v>
      </c>
      <c r="AQ31" s="21">
        <v>0</v>
      </c>
      <c r="AR31" s="21">
        <v>0</v>
      </c>
      <c r="AS31" s="21">
        <v>0</v>
      </c>
      <c r="AT31" s="21">
        <v>0</v>
      </c>
      <c r="AU31" s="21">
        <v>0</v>
      </c>
      <c r="AV31" s="21">
        <v>0</v>
      </c>
      <c r="AW31" s="21">
        <v>0</v>
      </c>
      <c r="AX31" s="21">
        <v>0</v>
      </c>
      <c r="AY31" s="21">
        <v>0</v>
      </c>
      <c r="AZ31" s="21">
        <v>0</v>
      </c>
      <c r="BA31" s="21">
        <v>0</v>
      </c>
      <c r="BB31" s="21">
        <v>0</v>
      </c>
      <c r="BC31" s="21">
        <v>0</v>
      </c>
      <c r="BD31" s="21">
        <v>0</v>
      </c>
      <c r="BE31" s="21">
        <v>0</v>
      </c>
      <c r="BF31" s="21">
        <v>0</v>
      </c>
      <c r="BG31" s="21">
        <v>0</v>
      </c>
      <c r="BH31" s="21">
        <v>0</v>
      </c>
      <c r="BI31" s="21">
        <v>0</v>
      </c>
      <c r="BJ31" s="21">
        <v>0</v>
      </c>
      <c r="BK31" s="21">
        <v>0</v>
      </c>
      <c r="BL31" s="21">
        <v>0</v>
      </c>
      <c r="BM31" s="21">
        <v>0</v>
      </c>
      <c r="BN31" s="21">
        <v>0</v>
      </c>
      <c r="BO31" s="21">
        <v>0</v>
      </c>
      <c r="BP31" s="21">
        <v>0</v>
      </c>
      <c r="BQ31" s="21">
        <v>0</v>
      </c>
      <c r="BR31" s="21">
        <v>0</v>
      </c>
      <c r="BS31" s="21">
        <v>0</v>
      </c>
      <c r="BT31" s="21">
        <v>0</v>
      </c>
      <c r="BU31" s="21">
        <v>0</v>
      </c>
      <c r="BV31" s="21">
        <v>0</v>
      </c>
      <c r="BW31" s="21">
        <v>0</v>
      </c>
      <c r="BX31" s="21">
        <v>0</v>
      </c>
      <c r="BY31" s="21">
        <v>0</v>
      </c>
      <c r="BZ31" s="21">
        <v>0</v>
      </c>
      <c r="CA31" s="21">
        <v>0</v>
      </c>
      <c r="CB31" s="21">
        <v>0</v>
      </c>
      <c r="CC31" s="21">
        <v>0</v>
      </c>
      <c r="CD31" s="21">
        <v>0</v>
      </c>
      <c r="CE31" s="21">
        <v>0</v>
      </c>
      <c r="CF31" s="21">
        <v>0</v>
      </c>
      <c r="CG31" s="21">
        <v>0</v>
      </c>
      <c r="CH31" s="21">
        <v>0</v>
      </c>
      <c r="CI31" s="22">
        <v>0</v>
      </c>
      <c r="CJ31" s="21">
        <v>0</v>
      </c>
      <c r="CK31" s="21">
        <v>0</v>
      </c>
      <c r="CL31" s="22">
        <v>0</v>
      </c>
      <c r="CM31" s="21">
        <v>0</v>
      </c>
      <c r="CN31" s="21">
        <v>0</v>
      </c>
      <c r="CO31" s="22">
        <v>0</v>
      </c>
      <c r="CP31" s="21">
        <v>0</v>
      </c>
      <c r="CQ31" s="21">
        <v>0</v>
      </c>
      <c r="CR31" s="21">
        <v>0</v>
      </c>
      <c r="CS31" s="21">
        <v>0</v>
      </c>
      <c r="CT31" s="21">
        <v>0</v>
      </c>
      <c r="CU31" s="21">
        <v>0</v>
      </c>
      <c r="CV31" s="21">
        <v>0</v>
      </c>
      <c r="CW31" s="21">
        <v>0</v>
      </c>
      <c r="CX31" s="21">
        <v>0</v>
      </c>
      <c r="CY31" s="21">
        <v>0</v>
      </c>
      <c r="CZ31" s="21">
        <v>0</v>
      </c>
      <c r="DA31" s="21">
        <v>0</v>
      </c>
      <c r="DB31" s="21">
        <v>0</v>
      </c>
      <c r="DC31" s="21">
        <v>0</v>
      </c>
      <c r="DD31" s="21">
        <v>0</v>
      </c>
      <c r="DE31" s="21">
        <v>0</v>
      </c>
      <c r="DF31" s="21">
        <v>0</v>
      </c>
      <c r="DG31" s="21">
        <v>0</v>
      </c>
      <c r="DH31" s="21">
        <v>0</v>
      </c>
      <c r="DI31" s="21">
        <v>0</v>
      </c>
      <c r="DJ31" s="21">
        <v>0</v>
      </c>
      <c r="DK31" s="21">
        <v>0</v>
      </c>
      <c r="DL31" s="21">
        <v>0</v>
      </c>
      <c r="DM31" s="21">
        <v>0</v>
      </c>
      <c r="DN31" s="21">
        <v>0</v>
      </c>
      <c r="DO31" s="21">
        <v>0</v>
      </c>
      <c r="DP31" s="21">
        <v>0</v>
      </c>
      <c r="DQ31" s="21">
        <v>0</v>
      </c>
      <c r="DR31" s="21">
        <v>0</v>
      </c>
      <c r="DS31" s="21">
        <v>0</v>
      </c>
      <c r="DT31" s="21">
        <v>0</v>
      </c>
      <c r="DU31" s="21">
        <v>0</v>
      </c>
      <c r="DV31" s="21">
        <v>0</v>
      </c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  <c r="GC31" s="16"/>
      <c r="GD31" s="16"/>
      <c r="GE31" s="16"/>
      <c r="GF31" s="16"/>
      <c r="GG31" s="16"/>
      <c r="GH31" s="16"/>
      <c r="GI31" s="16"/>
      <c r="GJ31" s="16"/>
      <c r="GK31" s="16"/>
      <c r="GL31" s="16"/>
      <c r="GM31" s="16"/>
      <c r="GN31" s="16"/>
      <c r="GO31" s="16"/>
      <c r="GP31" s="16"/>
      <c r="GQ31" s="16"/>
      <c r="GR31" s="16"/>
      <c r="GS31" s="16"/>
      <c r="GT31" s="16"/>
      <c r="GU31" s="16"/>
      <c r="GV31" s="16"/>
      <c r="GW31" s="16"/>
      <c r="GX31" s="16"/>
      <c r="GY31" s="16"/>
      <c r="GZ31" s="16"/>
      <c r="HA31" s="16"/>
      <c r="HB31" s="16"/>
      <c r="HC31" s="16"/>
      <c r="HD31" s="16"/>
      <c r="HE31" s="16"/>
      <c r="HF31" s="16"/>
      <c r="HG31" s="16"/>
      <c r="HH31" s="16"/>
      <c r="HI31" s="16"/>
      <c r="HJ31" s="16"/>
      <c r="HK31" s="16"/>
      <c r="HL31" s="16"/>
      <c r="HM31" s="16"/>
      <c r="HN31" s="16"/>
      <c r="HO31" s="16"/>
      <c r="HP31" s="16"/>
      <c r="HQ31" s="16"/>
      <c r="HR31" s="16"/>
      <c r="HS31" s="16"/>
      <c r="HT31" s="16"/>
      <c r="HU31" s="16"/>
      <c r="HV31" s="16"/>
      <c r="HW31" s="16"/>
      <c r="HX31" s="16"/>
      <c r="HY31" s="16"/>
      <c r="HZ31" s="16"/>
      <c r="IA31" s="16"/>
    </row>
    <row r="32" spans="1:235" ht="12.75" customHeight="1" x14ac:dyDescent="0.2">
      <c r="A32" s="67" t="s">
        <v>169</v>
      </c>
      <c r="B32" s="20">
        <v>1036</v>
      </c>
      <c r="C32" s="68" t="s">
        <v>144</v>
      </c>
      <c r="D32" s="22">
        <v>0</v>
      </c>
      <c r="E32" s="21">
        <v>0</v>
      </c>
      <c r="F32" s="21">
        <v>0</v>
      </c>
      <c r="G32" s="21">
        <v>0</v>
      </c>
      <c r="H32" s="21">
        <v>0</v>
      </c>
      <c r="I32" s="21">
        <v>0</v>
      </c>
      <c r="J32" s="21">
        <v>0</v>
      </c>
      <c r="K32" s="21">
        <v>0</v>
      </c>
      <c r="L32" s="21">
        <v>0</v>
      </c>
      <c r="M32" s="21">
        <v>0</v>
      </c>
      <c r="N32" s="21">
        <v>0</v>
      </c>
      <c r="O32" s="21">
        <v>0</v>
      </c>
      <c r="P32" s="21">
        <v>0</v>
      </c>
      <c r="Q32" s="21">
        <v>0</v>
      </c>
      <c r="R32" s="21">
        <v>0</v>
      </c>
      <c r="S32" s="21">
        <v>0</v>
      </c>
      <c r="T32" s="21">
        <v>0</v>
      </c>
      <c r="U32" s="21">
        <v>0</v>
      </c>
      <c r="V32" s="21">
        <v>0</v>
      </c>
      <c r="W32" s="21">
        <v>0</v>
      </c>
      <c r="X32" s="21">
        <v>0</v>
      </c>
      <c r="Y32" s="21">
        <v>0</v>
      </c>
      <c r="Z32" s="21">
        <v>0</v>
      </c>
      <c r="AA32" s="21">
        <v>0</v>
      </c>
      <c r="AB32" s="21">
        <v>0</v>
      </c>
      <c r="AC32" s="21">
        <v>0</v>
      </c>
      <c r="AD32" s="21">
        <v>0</v>
      </c>
      <c r="AE32" s="21">
        <v>0</v>
      </c>
      <c r="AF32" s="21">
        <v>0</v>
      </c>
      <c r="AG32" s="21">
        <v>0</v>
      </c>
      <c r="AH32" s="21">
        <v>0</v>
      </c>
      <c r="AI32" s="21">
        <v>0</v>
      </c>
      <c r="AJ32" s="21">
        <v>0</v>
      </c>
      <c r="AK32" s="21">
        <v>0</v>
      </c>
      <c r="AL32" s="21">
        <v>0</v>
      </c>
      <c r="AM32" s="21">
        <v>0</v>
      </c>
      <c r="AN32" s="21">
        <v>0</v>
      </c>
      <c r="AO32" s="21">
        <v>0</v>
      </c>
      <c r="AP32" s="21">
        <v>0</v>
      </c>
      <c r="AQ32" s="21">
        <v>0</v>
      </c>
      <c r="AR32" s="21">
        <v>0</v>
      </c>
      <c r="AS32" s="21">
        <v>0</v>
      </c>
      <c r="AT32" s="21">
        <v>0</v>
      </c>
      <c r="AU32" s="21">
        <v>0</v>
      </c>
      <c r="AV32" s="21">
        <v>0</v>
      </c>
      <c r="AW32" s="21">
        <v>0</v>
      </c>
      <c r="AX32" s="21">
        <v>0</v>
      </c>
      <c r="AY32" s="21">
        <v>0</v>
      </c>
      <c r="AZ32" s="21">
        <v>0</v>
      </c>
      <c r="BA32" s="21">
        <v>0</v>
      </c>
      <c r="BB32" s="21">
        <v>0</v>
      </c>
      <c r="BC32" s="21">
        <v>0</v>
      </c>
      <c r="BD32" s="21">
        <v>0</v>
      </c>
      <c r="BE32" s="21">
        <v>0</v>
      </c>
      <c r="BF32" s="21">
        <v>0</v>
      </c>
      <c r="BG32" s="21">
        <v>0</v>
      </c>
      <c r="BH32" s="21">
        <v>0</v>
      </c>
      <c r="BI32" s="21">
        <v>0</v>
      </c>
      <c r="BJ32" s="21">
        <v>0</v>
      </c>
      <c r="BK32" s="21">
        <v>0</v>
      </c>
      <c r="BL32" s="21">
        <v>0</v>
      </c>
      <c r="BM32" s="21">
        <v>0</v>
      </c>
      <c r="BN32" s="21">
        <v>0</v>
      </c>
      <c r="BO32" s="21">
        <v>0</v>
      </c>
      <c r="BP32" s="21">
        <v>0</v>
      </c>
      <c r="BQ32" s="21">
        <v>0</v>
      </c>
      <c r="BR32" s="21">
        <v>0</v>
      </c>
      <c r="BS32" s="21">
        <v>0</v>
      </c>
      <c r="BT32" s="21">
        <v>0</v>
      </c>
      <c r="BU32" s="21">
        <v>0</v>
      </c>
      <c r="BV32" s="21">
        <v>0</v>
      </c>
      <c r="BW32" s="21">
        <v>0</v>
      </c>
      <c r="BX32" s="21">
        <v>0</v>
      </c>
      <c r="BY32" s="21">
        <v>0</v>
      </c>
      <c r="BZ32" s="21">
        <v>0</v>
      </c>
      <c r="CA32" s="21">
        <v>0</v>
      </c>
      <c r="CB32" s="21">
        <v>0</v>
      </c>
      <c r="CC32" s="21">
        <v>0</v>
      </c>
      <c r="CD32" s="21">
        <v>0</v>
      </c>
      <c r="CE32" s="21">
        <v>0</v>
      </c>
      <c r="CF32" s="21">
        <v>0</v>
      </c>
      <c r="CG32" s="21">
        <v>0</v>
      </c>
      <c r="CH32" s="21">
        <v>0</v>
      </c>
      <c r="CI32" s="22">
        <v>0</v>
      </c>
      <c r="CJ32" s="21">
        <v>0</v>
      </c>
      <c r="CK32" s="21">
        <v>0</v>
      </c>
      <c r="CL32" s="22">
        <v>0</v>
      </c>
      <c r="CM32" s="21">
        <v>0</v>
      </c>
      <c r="CN32" s="21">
        <v>0</v>
      </c>
      <c r="CO32" s="22">
        <v>0</v>
      </c>
      <c r="CP32" s="21">
        <v>0</v>
      </c>
      <c r="CQ32" s="21">
        <v>0</v>
      </c>
      <c r="CR32" s="21">
        <v>0</v>
      </c>
      <c r="CS32" s="21">
        <v>0</v>
      </c>
      <c r="CT32" s="21">
        <v>0</v>
      </c>
      <c r="CU32" s="21">
        <v>0</v>
      </c>
      <c r="CV32" s="21">
        <v>0</v>
      </c>
      <c r="CW32" s="21">
        <v>0</v>
      </c>
      <c r="CX32" s="21">
        <v>0</v>
      </c>
      <c r="CY32" s="21">
        <v>0</v>
      </c>
      <c r="CZ32" s="21">
        <v>0</v>
      </c>
      <c r="DA32" s="21">
        <v>0</v>
      </c>
      <c r="DB32" s="21">
        <v>0</v>
      </c>
      <c r="DC32" s="21">
        <v>0</v>
      </c>
      <c r="DD32" s="21">
        <v>0</v>
      </c>
      <c r="DE32" s="21">
        <v>0</v>
      </c>
      <c r="DF32" s="21">
        <v>0</v>
      </c>
      <c r="DG32" s="21">
        <v>0</v>
      </c>
      <c r="DH32" s="21">
        <v>0</v>
      </c>
      <c r="DI32" s="21">
        <v>0</v>
      </c>
      <c r="DJ32" s="21">
        <v>0</v>
      </c>
      <c r="DK32" s="21">
        <v>0</v>
      </c>
      <c r="DL32" s="21">
        <v>0</v>
      </c>
      <c r="DM32" s="21">
        <v>0</v>
      </c>
      <c r="DN32" s="21">
        <v>0</v>
      </c>
      <c r="DO32" s="21">
        <v>0</v>
      </c>
      <c r="DP32" s="21">
        <v>0</v>
      </c>
      <c r="DQ32" s="21">
        <v>0</v>
      </c>
      <c r="DR32" s="21">
        <v>0</v>
      </c>
      <c r="DS32" s="21">
        <v>0</v>
      </c>
      <c r="DT32" s="21">
        <v>0</v>
      </c>
      <c r="DU32" s="21">
        <v>0</v>
      </c>
      <c r="DV32" s="21">
        <v>0</v>
      </c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  <c r="EY32" s="16"/>
      <c r="EZ32" s="16"/>
      <c r="FA32" s="16"/>
      <c r="FB32" s="16"/>
      <c r="FC32" s="16"/>
      <c r="FD32" s="16"/>
      <c r="FE32" s="16"/>
      <c r="FF32" s="16"/>
      <c r="FG32" s="16"/>
      <c r="FH32" s="16"/>
      <c r="FI32" s="16"/>
      <c r="FJ32" s="16"/>
      <c r="FK32" s="16"/>
      <c r="FL32" s="16"/>
      <c r="FM32" s="16"/>
      <c r="FN32" s="16"/>
      <c r="FO32" s="16"/>
      <c r="FP32" s="16"/>
      <c r="FQ32" s="16"/>
      <c r="FR32" s="16"/>
      <c r="FS32" s="16"/>
      <c r="FT32" s="16"/>
      <c r="FU32" s="16"/>
      <c r="FV32" s="16"/>
      <c r="FW32" s="16"/>
      <c r="FX32" s="16"/>
      <c r="FY32" s="16"/>
      <c r="FZ32" s="16"/>
      <c r="GA32" s="16"/>
      <c r="GB32" s="16"/>
      <c r="GC32" s="16"/>
      <c r="GD32" s="16"/>
      <c r="GE32" s="16"/>
      <c r="GF32" s="16"/>
      <c r="GG32" s="16"/>
      <c r="GH32" s="16"/>
      <c r="GI32" s="16"/>
      <c r="GJ32" s="16"/>
      <c r="GK32" s="16"/>
      <c r="GL32" s="16"/>
      <c r="GM32" s="16"/>
      <c r="GN32" s="16"/>
      <c r="GO32" s="16"/>
      <c r="GP32" s="16"/>
      <c r="GQ32" s="16"/>
      <c r="GR32" s="16"/>
      <c r="GS32" s="16"/>
      <c r="GT32" s="16"/>
      <c r="GU32" s="16"/>
      <c r="GV32" s="16"/>
      <c r="GW32" s="16"/>
      <c r="GX32" s="16"/>
      <c r="GY32" s="16"/>
      <c r="GZ32" s="16"/>
      <c r="HA32" s="16"/>
      <c r="HB32" s="16"/>
      <c r="HC32" s="16"/>
      <c r="HD32" s="16"/>
      <c r="HE32" s="16"/>
      <c r="HF32" s="16"/>
      <c r="HG32" s="16"/>
      <c r="HH32" s="16"/>
      <c r="HI32" s="16"/>
      <c r="HJ32" s="16"/>
      <c r="HK32" s="16"/>
      <c r="HL32" s="16"/>
      <c r="HM32" s="16"/>
      <c r="HN32" s="16"/>
      <c r="HO32" s="16"/>
      <c r="HP32" s="16"/>
      <c r="HQ32" s="16"/>
      <c r="HR32" s="16"/>
      <c r="HS32" s="16"/>
      <c r="HT32" s="16"/>
      <c r="HU32" s="16"/>
      <c r="HV32" s="16"/>
      <c r="HW32" s="16"/>
      <c r="HX32" s="16"/>
      <c r="HY32" s="16"/>
      <c r="HZ32" s="16"/>
      <c r="IA32" s="16"/>
    </row>
    <row r="33" spans="1:235" ht="12.75" customHeight="1" x14ac:dyDescent="0.2">
      <c r="A33" s="67" t="s">
        <v>170</v>
      </c>
      <c r="B33" s="20">
        <v>1037</v>
      </c>
      <c r="C33" s="68" t="s">
        <v>144</v>
      </c>
      <c r="D33" s="22">
        <v>142.91999999999999</v>
      </c>
      <c r="E33" s="21">
        <v>142.91999999999999</v>
      </c>
      <c r="F33" s="21">
        <v>0</v>
      </c>
      <c r="G33" s="21">
        <v>0</v>
      </c>
      <c r="H33" s="21">
        <v>0</v>
      </c>
      <c r="I33" s="21">
        <v>1025.51</v>
      </c>
      <c r="J33" s="21">
        <v>0</v>
      </c>
      <c r="K33" s="21">
        <v>0</v>
      </c>
      <c r="L33" s="21">
        <v>0</v>
      </c>
      <c r="M33" s="21">
        <v>0</v>
      </c>
      <c r="N33" s="21">
        <v>0</v>
      </c>
      <c r="O33" s="21">
        <v>0</v>
      </c>
      <c r="P33" s="21">
        <v>0</v>
      </c>
      <c r="Q33" s="21">
        <v>0</v>
      </c>
      <c r="R33" s="21">
        <v>0</v>
      </c>
      <c r="S33" s="21">
        <v>0</v>
      </c>
      <c r="T33" s="21">
        <v>24555.33</v>
      </c>
      <c r="U33" s="21">
        <v>0</v>
      </c>
      <c r="V33" s="21">
        <v>3140.61</v>
      </c>
      <c r="W33" s="21">
        <v>13853.79</v>
      </c>
      <c r="X33" s="21">
        <v>0</v>
      </c>
      <c r="Y33" s="21">
        <v>0</v>
      </c>
      <c r="Z33" s="21">
        <v>0</v>
      </c>
      <c r="AA33" s="21">
        <v>0</v>
      </c>
      <c r="AB33" s="21">
        <v>0</v>
      </c>
      <c r="AC33" s="21">
        <v>0</v>
      </c>
      <c r="AD33" s="21">
        <v>0</v>
      </c>
      <c r="AE33" s="21">
        <v>0</v>
      </c>
      <c r="AF33" s="21">
        <v>0</v>
      </c>
      <c r="AG33" s="21">
        <v>0</v>
      </c>
      <c r="AH33" s="21">
        <v>0</v>
      </c>
      <c r="AI33" s="21">
        <v>0</v>
      </c>
      <c r="AJ33" s="21">
        <v>0</v>
      </c>
      <c r="AK33" s="21">
        <v>0</v>
      </c>
      <c r="AL33" s="21">
        <v>0</v>
      </c>
      <c r="AM33" s="21">
        <v>0</v>
      </c>
      <c r="AN33" s="21">
        <v>0</v>
      </c>
      <c r="AO33" s="21">
        <v>0</v>
      </c>
      <c r="AP33" s="21">
        <v>0</v>
      </c>
      <c r="AQ33" s="21">
        <v>0</v>
      </c>
      <c r="AR33" s="21">
        <v>0</v>
      </c>
      <c r="AS33" s="21">
        <v>0</v>
      </c>
      <c r="AT33" s="21">
        <v>192.55</v>
      </c>
      <c r="AU33" s="21">
        <v>0</v>
      </c>
      <c r="AV33" s="21">
        <v>0</v>
      </c>
      <c r="AW33" s="21">
        <v>0</v>
      </c>
      <c r="AX33" s="21">
        <v>0</v>
      </c>
      <c r="AY33" s="21">
        <v>0</v>
      </c>
      <c r="AZ33" s="21">
        <v>0</v>
      </c>
      <c r="BA33" s="21">
        <v>0</v>
      </c>
      <c r="BB33" s="21">
        <v>0</v>
      </c>
      <c r="BC33" s="21">
        <v>0</v>
      </c>
      <c r="BD33" s="21">
        <v>36</v>
      </c>
      <c r="BE33" s="21">
        <v>0</v>
      </c>
      <c r="BF33" s="21">
        <v>0</v>
      </c>
      <c r="BG33" s="21">
        <v>0</v>
      </c>
      <c r="BH33" s="21">
        <v>0</v>
      </c>
      <c r="BI33" s="21">
        <v>0</v>
      </c>
      <c r="BJ33" s="21">
        <v>0</v>
      </c>
      <c r="BK33" s="21">
        <v>0</v>
      </c>
      <c r="BL33" s="21">
        <v>0</v>
      </c>
      <c r="BM33" s="21">
        <v>0</v>
      </c>
      <c r="BN33" s="21">
        <v>40</v>
      </c>
      <c r="BO33" s="21">
        <v>0</v>
      </c>
      <c r="BP33" s="21">
        <v>0</v>
      </c>
      <c r="BQ33" s="21">
        <v>0</v>
      </c>
      <c r="BR33" s="21">
        <v>0</v>
      </c>
      <c r="BS33" s="21">
        <v>142.91999999999999</v>
      </c>
      <c r="BT33" s="21">
        <v>0</v>
      </c>
      <c r="BU33" s="21">
        <v>0</v>
      </c>
      <c r="BV33" s="21">
        <v>0</v>
      </c>
      <c r="BW33" s="21">
        <v>0</v>
      </c>
      <c r="BX33" s="21">
        <v>0</v>
      </c>
      <c r="BY33" s="21">
        <v>0</v>
      </c>
      <c r="BZ33" s="21">
        <v>0</v>
      </c>
      <c r="CA33" s="21">
        <v>0</v>
      </c>
      <c r="CB33" s="21">
        <v>0</v>
      </c>
      <c r="CC33" s="21">
        <v>0</v>
      </c>
      <c r="CD33" s="21">
        <v>0</v>
      </c>
      <c r="CE33" s="21">
        <v>0</v>
      </c>
      <c r="CF33" s="21">
        <v>0</v>
      </c>
      <c r="CG33" s="21">
        <v>0</v>
      </c>
      <c r="CH33" s="21">
        <v>0</v>
      </c>
      <c r="CI33" s="22">
        <v>0</v>
      </c>
      <c r="CJ33" s="21">
        <v>0</v>
      </c>
      <c r="CK33" s="21">
        <v>0</v>
      </c>
      <c r="CL33" s="22">
        <v>0</v>
      </c>
      <c r="CM33" s="21">
        <v>0</v>
      </c>
      <c r="CN33" s="21">
        <v>0</v>
      </c>
      <c r="CO33" s="22">
        <v>0</v>
      </c>
      <c r="CP33" s="21">
        <v>0</v>
      </c>
      <c r="CQ33" s="21">
        <v>0</v>
      </c>
      <c r="CR33" s="21">
        <v>246745.08</v>
      </c>
      <c r="CS33" s="21">
        <v>0</v>
      </c>
      <c r="CT33" s="21">
        <v>0</v>
      </c>
      <c r="CU33" s="21">
        <v>0</v>
      </c>
      <c r="CV33" s="21">
        <v>0</v>
      </c>
      <c r="CW33" s="21">
        <v>0</v>
      </c>
      <c r="CX33" s="21">
        <v>0</v>
      </c>
      <c r="CY33" s="21">
        <v>0</v>
      </c>
      <c r="CZ33" s="21">
        <v>0</v>
      </c>
      <c r="DA33" s="21">
        <v>0</v>
      </c>
      <c r="DB33" s="21">
        <v>0</v>
      </c>
      <c r="DC33" s="21">
        <v>0</v>
      </c>
      <c r="DD33" s="21">
        <v>0</v>
      </c>
      <c r="DE33" s="21">
        <v>0</v>
      </c>
      <c r="DF33" s="21">
        <v>0</v>
      </c>
      <c r="DG33" s="21">
        <v>0</v>
      </c>
      <c r="DH33" s="21">
        <v>0</v>
      </c>
      <c r="DI33" s="21">
        <v>0</v>
      </c>
      <c r="DJ33" s="21">
        <v>0</v>
      </c>
      <c r="DK33" s="21">
        <v>0</v>
      </c>
      <c r="DL33" s="21">
        <v>0</v>
      </c>
      <c r="DM33" s="21">
        <v>0</v>
      </c>
      <c r="DN33" s="21">
        <v>0</v>
      </c>
      <c r="DO33" s="21">
        <v>0</v>
      </c>
      <c r="DP33" s="21">
        <v>0</v>
      </c>
      <c r="DQ33" s="21">
        <v>0</v>
      </c>
      <c r="DR33" s="21">
        <v>0</v>
      </c>
      <c r="DS33" s="21">
        <v>0</v>
      </c>
      <c r="DT33" s="21">
        <v>0</v>
      </c>
      <c r="DU33" s="21">
        <v>0</v>
      </c>
      <c r="DV33" s="21">
        <v>289874.70999999996</v>
      </c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  <c r="EX33" s="16"/>
      <c r="EY33" s="16"/>
      <c r="EZ33" s="16"/>
      <c r="FA33" s="16"/>
      <c r="FB33" s="16"/>
      <c r="FC33" s="16"/>
      <c r="FD33" s="16"/>
      <c r="FE33" s="16"/>
      <c r="FF33" s="16"/>
      <c r="FG33" s="16"/>
      <c r="FH33" s="16"/>
      <c r="FI33" s="16"/>
      <c r="FJ33" s="16"/>
      <c r="FK33" s="16"/>
      <c r="FL33" s="16"/>
      <c r="FM33" s="16"/>
      <c r="FN33" s="16"/>
      <c r="FO33" s="16"/>
      <c r="FP33" s="16"/>
      <c r="FQ33" s="16"/>
      <c r="FR33" s="16"/>
      <c r="FS33" s="16"/>
      <c r="FT33" s="16"/>
      <c r="FU33" s="16"/>
      <c r="FV33" s="16"/>
      <c r="FW33" s="16"/>
      <c r="FX33" s="16"/>
      <c r="FY33" s="16"/>
      <c r="FZ33" s="16"/>
      <c r="GA33" s="16"/>
      <c r="GB33" s="16"/>
      <c r="GC33" s="16"/>
      <c r="GD33" s="16"/>
      <c r="GE33" s="16"/>
      <c r="GF33" s="16"/>
      <c r="GG33" s="16"/>
      <c r="GH33" s="16"/>
      <c r="GI33" s="16"/>
      <c r="GJ33" s="16"/>
      <c r="GK33" s="16"/>
      <c r="GL33" s="16"/>
      <c r="GM33" s="16"/>
      <c r="GN33" s="16"/>
      <c r="GO33" s="16"/>
      <c r="GP33" s="16"/>
      <c r="GQ33" s="16"/>
      <c r="GR33" s="16"/>
      <c r="GS33" s="16"/>
      <c r="GT33" s="16"/>
      <c r="GU33" s="16"/>
      <c r="GV33" s="16"/>
      <c r="GW33" s="16"/>
      <c r="GX33" s="16"/>
      <c r="GY33" s="16"/>
      <c r="GZ33" s="16"/>
      <c r="HA33" s="16"/>
      <c r="HB33" s="16"/>
      <c r="HC33" s="16"/>
      <c r="HD33" s="16"/>
      <c r="HE33" s="16"/>
      <c r="HF33" s="16"/>
      <c r="HG33" s="16"/>
      <c r="HH33" s="16"/>
      <c r="HI33" s="16"/>
      <c r="HJ33" s="16"/>
      <c r="HK33" s="16"/>
      <c r="HL33" s="16"/>
      <c r="HM33" s="16"/>
      <c r="HN33" s="16"/>
      <c r="HO33" s="16"/>
      <c r="HP33" s="16"/>
      <c r="HQ33" s="16"/>
      <c r="HR33" s="16"/>
      <c r="HS33" s="16"/>
      <c r="HT33" s="16"/>
      <c r="HU33" s="16"/>
      <c r="HV33" s="16"/>
      <c r="HW33" s="16"/>
      <c r="HX33" s="16"/>
      <c r="HY33" s="16"/>
      <c r="HZ33" s="16"/>
      <c r="IA33" s="16"/>
    </row>
    <row r="34" spans="1:235" ht="12.75" customHeight="1" x14ac:dyDescent="0.2">
      <c r="A34" s="67" t="s">
        <v>171</v>
      </c>
      <c r="B34" s="20">
        <v>1038</v>
      </c>
      <c r="C34" s="68" t="s">
        <v>144</v>
      </c>
      <c r="D34" s="22">
        <v>0</v>
      </c>
      <c r="E34" s="21">
        <v>0</v>
      </c>
      <c r="F34" s="21">
        <v>0</v>
      </c>
      <c r="G34" s="21">
        <v>0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>
        <v>0</v>
      </c>
      <c r="P34" s="21">
        <v>0</v>
      </c>
      <c r="Q34" s="21">
        <v>0</v>
      </c>
      <c r="R34" s="21">
        <v>0</v>
      </c>
      <c r="S34" s="21">
        <v>0</v>
      </c>
      <c r="T34" s="21">
        <v>0</v>
      </c>
      <c r="U34" s="21">
        <v>0</v>
      </c>
      <c r="V34" s="21">
        <v>0</v>
      </c>
      <c r="W34" s="21">
        <v>0</v>
      </c>
      <c r="X34" s="21">
        <v>0</v>
      </c>
      <c r="Y34" s="21">
        <v>0</v>
      </c>
      <c r="Z34" s="21">
        <v>0</v>
      </c>
      <c r="AA34" s="21">
        <v>0</v>
      </c>
      <c r="AB34" s="21">
        <v>0</v>
      </c>
      <c r="AC34" s="21">
        <v>0</v>
      </c>
      <c r="AD34" s="21">
        <v>0</v>
      </c>
      <c r="AE34" s="21">
        <v>0</v>
      </c>
      <c r="AF34" s="21">
        <v>0</v>
      </c>
      <c r="AG34" s="21">
        <v>0</v>
      </c>
      <c r="AH34" s="21">
        <v>0</v>
      </c>
      <c r="AI34" s="21">
        <v>0</v>
      </c>
      <c r="AJ34" s="21">
        <v>0</v>
      </c>
      <c r="AK34" s="21">
        <v>0</v>
      </c>
      <c r="AL34" s="21">
        <v>0</v>
      </c>
      <c r="AM34" s="21">
        <v>0</v>
      </c>
      <c r="AN34" s="21">
        <v>0</v>
      </c>
      <c r="AO34" s="21">
        <v>0</v>
      </c>
      <c r="AP34" s="21">
        <v>0</v>
      </c>
      <c r="AQ34" s="21">
        <v>0</v>
      </c>
      <c r="AR34" s="21">
        <v>0</v>
      </c>
      <c r="AS34" s="21">
        <v>0</v>
      </c>
      <c r="AT34" s="21">
        <v>0</v>
      </c>
      <c r="AU34" s="21">
        <v>0</v>
      </c>
      <c r="AV34" s="21">
        <v>0</v>
      </c>
      <c r="AW34" s="21">
        <v>0</v>
      </c>
      <c r="AX34" s="21">
        <v>0</v>
      </c>
      <c r="AY34" s="21">
        <v>0</v>
      </c>
      <c r="AZ34" s="21">
        <v>0</v>
      </c>
      <c r="BA34" s="21">
        <v>0</v>
      </c>
      <c r="BB34" s="21">
        <v>0</v>
      </c>
      <c r="BC34" s="21">
        <v>0</v>
      </c>
      <c r="BD34" s="21">
        <v>0</v>
      </c>
      <c r="BE34" s="21">
        <v>0</v>
      </c>
      <c r="BF34" s="21">
        <v>0</v>
      </c>
      <c r="BG34" s="21">
        <v>0</v>
      </c>
      <c r="BH34" s="21">
        <v>0</v>
      </c>
      <c r="BI34" s="21">
        <v>0</v>
      </c>
      <c r="BJ34" s="21">
        <v>0</v>
      </c>
      <c r="BK34" s="21">
        <v>0</v>
      </c>
      <c r="BL34" s="21">
        <v>0</v>
      </c>
      <c r="BM34" s="21">
        <v>0</v>
      </c>
      <c r="BN34" s="21">
        <v>0</v>
      </c>
      <c r="BO34" s="21">
        <v>0</v>
      </c>
      <c r="BP34" s="21">
        <v>0</v>
      </c>
      <c r="BQ34" s="21">
        <v>0</v>
      </c>
      <c r="BR34" s="21">
        <v>0</v>
      </c>
      <c r="BS34" s="21">
        <v>0</v>
      </c>
      <c r="BT34" s="21">
        <v>0</v>
      </c>
      <c r="BU34" s="21">
        <v>0</v>
      </c>
      <c r="BV34" s="21">
        <v>0</v>
      </c>
      <c r="BW34" s="21">
        <v>0</v>
      </c>
      <c r="BX34" s="21">
        <v>0</v>
      </c>
      <c r="BY34" s="21">
        <v>0</v>
      </c>
      <c r="BZ34" s="21">
        <v>0</v>
      </c>
      <c r="CA34" s="21">
        <v>0</v>
      </c>
      <c r="CB34" s="21">
        <v>0</v>
      </c>
      <c r="CC34" s="21">
        <v>0</v>
      </c>
      <c r="CD34" s="21">
        <v>0</v>
      </c>
      <c r="CE34" s="21">
        <v>0</v>
      </c>
      <c r="CF34" s="21">
        <v>0</v>
      </c>
      <c r="CG34" s="21">
        <v>0</v>
      </c>
      <c r="CH34" s="21">
        <v>0</v>
      </c>
      <c r="CI34" s="22">
        <v>0</v>
      </c>
      <c r="CJ34" s="21">
        <v>0</v>
      </c>
      <c r="CK34" s="21">
        <v>0</v>
      </c>
      <c r="CL34" s="22">
        <v>0</v>
      </c>
      <c r="CM34" s="21">
        <v>0</v>
      </c>
      <c r="CN34" s="21">
        <v>0</v>
      </c>
      <c r="CO34" s="22">
        <v>0</v>
      </c>
      <c r="CP34" s="21">
        <v>0</v>
      </c>
      <c r="CQ34" s="21">
        <v>0</v>
      </c>
      <c r="CR34" s="21">
        <v>1840977.69000001</v>
      </c>
      <c r="CS34" s="21">
        <v>0</v>
      </c>
      <c r="CT34" s="21">
        <v>0</v>
      </c>
      <c r="CU34" s="21">
        <v>0</v>
      </c>
      <c r="CV34" s="21">
        <v>0</v>
      </c>
      <c r="CW34" s="21">
        <v>0</v>
      </c>
      <c r="CX34" s="21">
        <v>0</v>
      </c>
      <c r="CY34" s="21">
        <v>0</v>
      </c>
      <c r="CZ34" s="21">
        <v>0</v>
      </c>
      <c r="DA34" s="21">
        <v>0</v>
      </c>
      <c r="DB34" s="21">
        <v>0</v>
      </c>
      <c r="DC34" s="21">
        <v>0</v>
      </c>
      <c r="DD34" s="21">
        <v>0</v>
      </c>
      <c r="DE34" s="21">
        <v>0</v>
      </c>
      <c r="DF34" s="21">
        <v>0</v>
      </c>
      <c r="DG34" s="21">
        <v>0</v>
      </c>
      <c r="DH34" s="21">
        <v>0</v>
      </c>
      <c r="DI34" s="21">
        <v>0</v>
      </c>
      <c r="DJ34" s="21">
        <v>0</v>
      </c>
      <c r="DK34" s="21">
        <v>0</v>
      </c>
      <c r="DL34" s="21">
        <v>0</v>
      </c>
      <c r="DM34" s="21">
        <v>0</v>
      </c>
      <c r="DN34" s="21">
        <v>0</v>
      </c>
      <c r="DO34" s="21">
        <v>0</v>
      </c>
      <c r="DP34" s="21">
        <v>0</v>
      </c>
      <c r="DQ34" s="21">
        <v>0</v>
      </c>
      <c r="DR34" s="21">
        <v>0</v>
      </c>
      <c r="DS34" s="21">
        <v>0</v>
      </c>
      <c r="DT34" s="21">
        <v>0</v>
      </c>
      <c r="DU34" s="21">
        <v>0</v>
      </c>
      <c r="DV34" s="21">
        <v>1840977.69000001</v>
      </c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  <c r="EY34" s="16"/>
      <c r="EZ34" s="16"/>
      <c r="FA34" s="16"/>
      <c r="FB34" s="16"/>
      <c r="FC34" s="16"/>
      <c r="FD34" s="16"/>
      <c r="FE34" s="16"/>
      <c r="FF34" s="16"/>
      <c r="FG34" s="16"/>
      <c r="FH34" s="16"/>
      <c r="FI34" s="16"/>
      <c r="FJ34" s="16"/>
      <c r="FK34" s="16"/>
      <c r="FL34" s="16"/>
      <c r="FM34" s="16"/>
      <c r="FN34" s="16"/>
      <c r="FO34" s="16"/>
      <c r="FP34" s="16"/>
      <c r="FQ34" s="16"/>
      <c r="FR34" s="16"/>
      <c r="FS34" s="16"/>
      <c r="FT34" s="16"/>
      <c r="FU34" s="16"/>
      <c r="FV34" s="16"/>
      <c r="FW34" s="16"/>
      <c r="FX34" s="16"/>
      <c r="FY34" s="16"/>
      <c r="FZ34" s="16"/>
      <c r="GA34" s="16"/>
      <c r="GB34" s="16"/>
      <c r="GC34" s="16"/>
      <c r="GD34" s="16"/>
      <c r="GE34" s="16"/>
      <c r="GF34" s="16"/>
      <c r="GG34" s="16"/>
      <c r="GH34" s="16"/>
      <c r="GI34" s="16"/>
      <c r="GJ34" s="16"/>
      <c r="GK34" s="16"/>
      <c r="GL34" s="16"/>
      <c r="GM34" s="16"/>
      <c r="GN34" s="16"/>
      <c r="GO34" s="16"/>
      <c r="GP34" s="16"/>
      <c r="GQ34" s="16"/>
      <c r="GR34" s="16"/>
      <c r="GS34" s="16"/>
      <c r="GT34" s="16"/>
      <c r="GU34" s="16"/>
      <c r="GV34" s="16"/>
      <c r="GW34" s="16"/>
      <c r="GX34" s="16"/>
      <c r="GY34" s="16"/>
      <c r="GZ34" s="16"/>
      <c r="HA34" s="16"/>
      <c r="HB34" s="16"/>
      <c r="HC34" s="16"/>
      <c r="HD34" s="16"/>
      <c r="HE34" s="16"/>
      <c r="HF34" s="16"/>
      <c r="HG34" s="16"/>
      <c r="HH34" s="16"/>
      <c r="HI34" s="16"/>
      <c r="HJ34" s="16"/>
      <c r="HK34" s="16"/>
      <c r="HL34" s="16"/>
      <c r="HM34" s="16"/>
      <c r="HN34" s="16"/>
      <c r="HO34" s="16"/>
      <c r="HP34" s="16"/>
      <c r="HQ34" s="16"/>
      <c r="HR34" s="16"/>
      <c r="HS34" s="16"/>
      <c r="HT34" s="16"/>
      <c r="HU34" s="16"/>
      <c r="HV34" s="16"/>
      <c r="HW34" s="16"/>
      <c r="HX34" s="16"/>
      <c r="HY34" s="16"/>
      <c r="HZ34" s="16"/>
      <c r="IA34" s="16"/>
    </row>
    <row r="35" spans="1:235" ht="12.75" customHeight="1" x14ac:dyDescent="0.2">
      <c r="A35" s="67" t="s">
        <v>172</v>
      </c>
      <c r="B35" s="20">
        <v>1039</v>
      </c>
      <c r="C35" s="68" t="s">
        <v>144</v>
      </c>
      <c r="D35" s="22">
        <v>0</v>
      </c>
      <c r="E35" s="21">
        <v>0</v>
      </c>
      <c r="F35" s="21">
        <v>0</v>
      </c>
      <c r="G35" s="21">
        <v>0</v>
      </c>
      <c r="H35" s="21">
        <v>0</v>
      </c>
      <c r="I35" s="21">
        <v>0</v>
      </c>
      <c r="J35" s="21">
        <v>0</v>
      </c>
      <c r="K35" s="21">
        <v>0</v>
      </c>
      <c r="L35" s="21">
        <v>0</v>
      </c>
      <c r="M35" s="21">
        <v>0</v>
      </c>
      <c r="N35" s="21">
        <v>0</v>
      </c>
      <c r="O35" s="21">
        <v>0</v>
      </c>
      <c r="P35" s="21">
        <v>0</v>
      </c>
      <c r="Q35" s="21">
        <v>0</v>
      </c>
      <c r="R35" s="21">
        <v>0</v>
      </c>
      <c r="S35" s="21">
        <v>0</v>
      </c>
      <c r="T35" s="21">
        <v>0</v>
      </c>
      <c r="U35" s="21">
        <v>0</v>
      </c>
      <c r="V35" s="21">
        <v>0</v>
      </c>
      <c r="W35" s="21">
        <v>0</v>
      </c>
      <c r="X35" s="21">
        <v>0</v>
      </c>
      <c r="Y35" s="21">
        <v>0</v>
      </c>
      <c r="Z35" s="21">
        <v>0</v>
      </c>
      <c r="AA35" s="21">
        <v>0</v>
      </c>
      <c r="AB35" s="21">
        <v>0</v>
      </c>
      <c r="AC35" s="21">
        <v>0</v>
      </c>
      <c r="AD35" s="21">
        <v>0</v>
      </c>
      <c r="AE35" s="21">
        <v>0</v>
      </c>
      <c r="AF35" s="21">
        <v>0</v>
      </c>
      <c r="AG35" s="21">
        <v>0</v>
      </c>
      <c r="AH35" s="21">
        <v>0</v>
      </c>
      <c r="AI35" s="21">
        <v>0</v>
      </c>
      <c r="AJ35" s="21">
        <v>0</v>
      </c>
      <c r="AK35" s="21">
        <v>0</v>
      </c>
      <c r="AL35" s="21">
        <v>0</v>
      </c>
      <c r="AM35" s="21">
        <v>0</v>
      </c>
      <c r="AN35" s="21">
        <v>0</v>
      </c>
      <c r="AO35" s="21">
        <v>0</v>
      </c>
      <c r="AP35" s="21">
        <v>0</v>
      </c>
      <c r="AQ35" s="21">
        <v>0</v>
      </c>
      <c r="AR35" s="21">
        <v>0</v>
      </c>
      <c r="AS35" s="21">
        <v>0</v>
      </c>
      <c r="AT35" s="21">
        <v>0</v>
      </c>
      <c r="AU35" s="21">
        <v>0</v>
      </c>
      <c r="AV35" s="21">
        <v>0</v>
      </c>
      <c r="AW35" s="21">
        <v>0</v>
      </c>
      <c r="AX35" s="21">
        <v>0</v>
      </c>
      <c r="AY35" s="21">
        <v>0</v>
      </c>
      <c r="AZ35" s="21">
        <v>0</v>
      </c>
      <c r="BA35" s="21">
        <v>0</v>
      </c>
      <c r="BB35" s="21">
        <v>0</v>
      </c>
      <c r="BC35" s="21">
        <v>0</v>
      </c>
      <c r="BD35" s="21">
        <v>0</v>
      </c>
      <c r="BE35" s="21">
        <v>0</v>
      </c>
      <c r="BF35" s="21">
        <v>0</v>
      </c>
      <c r="BG35" s="21">
        <v>0</v>
      </c>
      <c r="BH35" s="21">
        <v>0</v>
      </c>
      <c r="BI35" s="21">
        <v>0</v>
      </c>
      <c r="BJ35" s="21">
        <v>0</v>
      </c>
      <c r="BK35" s="21">
        <v>0</v>
      </c>
      <c r="BL35" s="21">
        <v>0</v>
      </c>
      <c r="BM35" s="21">
        <v>0</v>
      </c>
      <c r="BN35" s="21">
        <v>0</v>
      </c>
      <c r="BO35" s="21">
        <v>0</v>
      </c>
      <c r="BP35" s="21">
        <v>0</v>
      </c>
      <c r="BQ35" s="21">
        <v>0</v>
      </c>
      <c r="BR35" s="21">
        <v>0</v>
      </c>
      <c r="BS35" s="21">
        <v>0</v>
      </c>
      <c r="BT35" s="21">
        <v>0</v>
      </c>
      <c r="BU35" s="21">
        <v>0</v>
      </c>
      <c r="BV35" s="21">
        <v>0</v>
      </c>
      <c r="BW35" s="21">
        <v>0</v>
      </c>
      <c r="BX35" s="21">
        <v>0</v>
      </c>
      <c r="BY35" s="21">
        <v>0</v>
      </c>
      <c r="BZ35" s="21">
        <v>0</v>
      </c>
      <c r="CA35" s="21">
        <v>0</v>
      </c>
      <c r="CB35" s="21">
        <v>0</v>
      </c>
      <c r="CC35" s="21">
        <v>0</v>
      </c>
      <c r="CD35" s="21">
        <v>0</v>
      </c>
      <c r="CE35" s="21">
        <v>0</v>
      </c>
      <c r="CF35" s="21">
        <v>0</v>
      </c>
      <c r="CG35" s="21">
        <v>0</v>
      </c>
      <c r="CH35" s="21">
        <v>0</v>
      </c>
      <c r="CI35" s="22">
        <v>0</v>
      </c>
      <c r="CJ35" s="21">
        <v>0</v>
      </c>
      <c r="CK35" s="21">
        <v>0</v>
      </c>
      <c r="CL35" s="22">
        <v>0</v>
      </c>
      <c r="CM35" s="21">
        <v>0</v>
      </c>
      <c r="CN35" s="21">
        <v>0</v>
      </c>
      <c r="CO35" s="22">
        <v>0</v>
      </c>
      <c r="CP35" s="21">
        <v>0</v>
      </c>
      <c r="CQ35" s="21">
        <v>0</v>
      </c>
      <c r="CR35" s="21">
        <v>0</v>
      </c>
      <c r="CS35" s="21">
        <v>0</v>
      </c>
      <c r="CT35" s="21">
        <v>0</v>
      </c>
      <c r="CU35" s="21">
        <v>0</v>
      </c>
      <c r="CV35" s="21">
        <v>0</v>
      </c>
      <c r="CW35" s="21">
        <v>0</v>
      </c>
      <c r="CX35" s="21">
        <v>0</v>
      </c>
      <c r="CY35" s="21">
        <v>0</v>
      </c>
      <c r="CZ35" s="21">
        <v>0</v>
      </c>
      <c r="DA35" s="21">
        <v>0</v>
      </c>
      <c r="DB35" s="21">
        <v>0</v>
      </c>
      <c r="DC35" s="21">
        <v>0</v>
      </c>
      <c r="DD35" s="21">
        <v>0</v>
      </c>
      <c r="DE35" s="21">
        <v>0</v>
      </c>
      <c r="DF35" s="21">
        <v>0</v>
      </c>
      <c r="DG35" s="21">
        <v>0</v>
      </c>
      <c r="DH35" s="21">
        <v>0</v>
      </c>
      <c r="DI35" s="21">
        <v>0</v>
      </c>
      <c r="DJ35" s="21">
        <v>0</v>
      </c>
      <c r="DK35" s="21">
        <v>0</v>
      </c>
      <c r="DL35" s="21">
        <v>0</v>
      </c>
      <c r="DM35" s="21">
        <v>0</v>
      </c>
      <c r="DN35" s="21">
        <v>0</v>
      </c>
      <c r="DO35" s="21">
        <v>0</v>
      </c>
      <c r="DP35" s="21">
        <v>0</v>
      </c>
      <c r="DQ35" s="21">
        <v>0</v>
      </c>
      <c r="DR35" s="21">
        <v>0</v>
      </c>
      <c r="DS35" s="21">
        <v>0</v>
      </c>
      <c r="DT35" s="21">
        <v>0</v>
      </c>
      <c r="DU35" s="21">
        <v>0</v>
      </c>
      <c r="DV35" s="21">
        <v>0</v>
      </c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  <c r="FY35" s="16"/>
      <c r="FZ35" s="16"/>
      <c r="GA35" s="16"/>
      <c r="GB35" s="16"/>
      <c r="GC35" s="16"/>
      <c r="GD35" s="16"/>
      <c r="GE35" s="16"/>
      <c r="GF35" s="16"/>
      <c r="GG35" s="16"/>
      <c r="GH35" s="16"/>
      <c r="GI35" s="16"/>
      <c r="GJ35" s="16"/>
      <c r="GK35" s="16"/>
      <c r="GL35" s="16"/>
      <c r="GM35" s="16"/>
      <c r="GN35" s="16"/>
      <c r="GO35" s="16"/>
      <c r="GP35" s="16"/>
      <c r="GQ35" s="16"/>
      <c r="GR35" s="16"/>
      <c r="GS35" s="16"/>
      <c r="GT35" s="16"/>
      <c r="GU35" s="16"/>
      <c r="GV35" s="16"/>
      <c r="GW35" s="16"/>
      <c r="GX35" s="16"/>
      <c r="GY35" s="16"/>
      <c r="GZ35" s="16"/>
      <c r="HA35" s="16"/>
      <c r="HB35" s="16"/>
      <c r="HC35" s="16"/>
      <c r="HD35" s="16"/>
      <c r="HE35" s="16"/>
      <c r="HF35" s="16"/>
      <c r="HG35" s="16"/>
      <c r="HH35" s="16"/>
      <c r="HI35" s="16"/>
      <c r="HJ35" s="16"/>
      <c r="HK35" s="16"/>
      <c r="HL35" s="16"/>
      <c r="HM35" s="16"/>
      <c r="HN35" s="16"/>
      <c r="HO35" s="16"/>
      <c r="HP35" s="16"/>
      <c r="HQ35" s="16"/>
      <c r="HR35" s="16"/>
      <c r="HS35" s="16"/>
      <c r="HT35" s="16"/>
      <c r="HU35" s="16"/>
      <c r="HV35" s="16"/>
      <c r="HW35" s="16"/>
      <c r="HX35" s="16"/>
      <c r="HY35" s="16"/>
      <c r="HZ35" s="16"/>
      <c r="IA35" s="16"/>
    </row>
    <row r="36" spans="1:235" ht="12.75" customHeight="1" x14ac:dyDescent="0.2">
      <c r="A36" s="67" t="s">
        <v>173</v>
      </c>
      <c r="B36" s="20">
        <v>1040</v>
      </c>
      <c r="C36" s="68" t="s">
        <v>144</v>
      </c>
      <c r="D36" s="22">
        <v>0</v>
      </c>
      <c r="E36" s="21">
        <v>0</v>
      </c>
      <c r="F36" s="21">
        <v>0</v>
      </c>
      <c r="G36" s="21">
        <v>0</v>
      </c>
      <c r="H36" s="21">
        <v>0</v>
      </c>
      <c r="I36" s="21">
        <v>0</v>
      </c>
      <c r="J36" s="21">
        <v>0</v>
      </c>
      <c r="K36" s="21">
        <v>0</v>
      </c>
      <c r="L36" s="21">
        <v>0</v>
      </c>
      <c r="M36" s="21">
        <v>0</v>
      </c>
      <c r="N36" s="21">
        <v>0</v>
      </c>
      <c r="O36" s="21">
        <v>0</v>
      </c>
      <c r="P36" s="21">
        <v>0</v>
      </c>
      <c r="Q36" s="21">
        <v>0</v>
      </c>
      <c r="R36" s="21">
        <v>0</v>
      </c>
      <c r="S36" s="21">
        <v>0</v>
      </c>
      <c r="T36" s="21">
        <v>0</v>
      </c>
      <c r="U36" s="21">
        <v>0</v>
      </c>
      <c r="V36" s="21">
        <v>0</v>
      </c>
      <c r="W36" s="21">
        <v>0</v>
      </c>
      <c r="X36" s="21">
        <v>0</v>
      </c>
      <c r="Y36" s="21">
        <v>0</v>
      </c>
      <c r="Z36" s="21">
        <v>0</v>
      </c>
      <c r="AA36" s="21">
        <v>0</v>
      </c>
      <c r="AB36" s="21">
        <v>0</v>
      </c>
      <c r="AC36" s="21">
        <v>0</v>
      </c>
      <c r="AD36" s="21">
        <v>0</v>
      </c>
      <c r="AE36" s="21">
        <v>0</v>
      </c>
      <c r="AF36" s="21">
        <v>0</v>
      </c>
      <c r="AG36" s="21">
        <v>0</v>
      </c>
      <c r="AH36" s="21">
        <v>0</v>
      </c>
      <c r="AI36" s="21">
        <v>0</v>
      </c>
      <c r="AJ36" s="21">
        <v>0</v>
      </c>
      <c r="AK36" s="21">
        <v>0</v>
      </c>
      <c r="AL36" s="21">
        <v>0</v>
      </c>
      <c r="AM36" s="21">
        <v>0</v>
      </c>
      <c r="AN36" s="21">
        <v>0</v>
      </c>
      <c r="AO36" s="21">
        <v>0</v>
      </c>
      <c r="AP36" s="21">
        <v>0</v>
      </c>
      <c r="AQ36" s="21">
        <v>0</v>
      </c>
      <c r="AR36" s="21">
        <v>0</v>
      </c>
      <c r="AS36" s="21">
        <v>0</v>
      </c>
      <c r="AT36" s="21">
        <v>0</v>
      </c>
      <c r="AU36" s="21">
        <v>0</v>
      </c>
      <c r="AV36" s="21">
        <v>0</v>
      </c>
      <c r="AW36" s="21">
        <v>0</v>
      </c>
      <c r="AX36" s="21">
        <v>0</v>
      </c>
      <c r="AY36" s="21">
        <v>0</v>
      </c>
      <c r="AZ36" s="21">
        <v>0</v>
      </c>
      <c r="BA36" s="21">
        <v>0</v>
      </c>
      <c r="BB36" s="21">
        <v>0</v>
      </c>
      <c r="BC36" s="21">
        <v>0</v>
      </c>
      <c r="BD36" s="21">
        <v>0</v>
      </c>
      <c r="BE36" s="21">
        <v>0</v>
      </c>
      <c r="BF36" s="21">
        <v>0</v>
      </c>
      <c r="BG36" s="21">
        <v>0</v>
      </c>
      <c r="BH36" s="21">
        <v>0</v>
      </c>
      <c r="BI36" s="21">
        <v>0</v>
      </c>
      <c r="BJ36" s="21">
        <v>0</v>
      </c>
      <c r="BK36" s="21">
        <v>0</v>
      </c>
      <c r="BL36" s="21">
        <v>0</v>
      </c>
      <c r="BM36" s="21">
        <v>0</v>
      </c>
      <c r="BN36" s="21">
        <v>0</v>
      </c>
      <c r="BO36" s="21">
        <v>0</v>
      </c>
      <c r="BP36" s="21">
        <v>0</v>
      </c>
      <c r="BQ36" s="21">
        <v>0</v>
      </c>
      <c r="BR36" s="21">
        <v>0</v>
      </c>
      <c r="BS36" s="21">
        <v>0</v>
      </c>
      <c r="BT36" s="21">
        <v>0</v>
      </c>
      <c r="BU36" s="21">
        <v>0</v>
      </c>
      <c r="BV36" s="21">
        <v>0</v>
      </c>
      <c r="BW36" s="21">
        <v>0</v>
      </c>
      <c r="BX36" s="21">
        <v>0</v>
      </c>
      <c r="BY36" s="21">
        <v>0</v>
      </c>
      <c r="BZ36" s="21">
        <v>0</v>
      </c>
      <c r="CA36" s="21">
        <v>0</v>
      </c>
      <c r="CB36" s="21">
        <v>0</v>
      </c>
      <c r="CC36" s="21">
        <v>0</v>
      </c>
      <c r="CD36" s="21">
        <v>0</v>
      </c>
      <c r="CE36" s="21">
        <v>0</v>
      </c>
      <c r="CF36" s="21">
        <v>0</v>
      </c>
      <c r="CG36" s="21">
        <v>0</v>
      </c>
      <c r="CH36" s="21">
        <v>0</v>
      </c>
      <c r="CI36" s="22">
        <v>0</v>
      </c>
      <c r="CJ36" s="21">
        <v>0</v>
      </c>
      <c r="CK36" s="21">
        <v>0</v>
      </c>
      <c r="CL36" s="22">
        <v>0</v>
      </c>
      <c r="CM36" s="21">
        <v>0</v>
      </c>
      <c r="CN36" s="21">
        <v>0</v>
      </c>
      <c r="CO36" s="22">
        <v>0</v>
      </c>
      <c r="CP36" s="21">
        <v>0</v>
      </c>
      <c r="CQ36" s="21">
        <v>0</v>
      </c>
      <c r="CR36" s="21">
        <v>0</v>
      </c>
      <c r="CS36" s="21">
        <v>0</v>
      </c>
      <c r="CT36" s="21">
        <v>0</v>
      </c>
      <c r="CU36" s="21">
        <v>0</v>
      </c>
      <c r="CV36" s="21">
        <v>0</v>
      </c>
      <c r="CW36" s="21">
        <v>0</v>
      </c>
      <c r="CX36" s="21">
        <v>0</v>
      </c>
      <c r="CY36" s="21">
        <v>0</v>
      </c>
      <c r="CZ36" s="21">
        <v>0</v>
      </c>
      <c r="DA36" s="21">
        <v>0</v>
      </c>
      <c r="DB36" s="21">
        <v>0</v>
      </c>
      <c r="DC36" s="21">
        <v>0</v>
      </c>
      <c r="DD36" s="21">
        <v>0</v>
      </c>
      <c r="DE36" s="21">
        <v>0</v>
      </c>
      <c r="DF36" s="21">
        <v>0</v>
      </c>
      <c r="DG36" s="21">
        <v>0</v>
      </c>
      <c r="DH36" s="21">
        <v>0</v>
      </c>
      <c r="DI36" s="21">
        <v>0</v>
      </c>
      <c r="DJ36" s="21">
        <v>0</v>
      </c>
      <c r="DK36" s="21">
        <v>0</v>
      </c>
      <c r="DL36" s="21">
        <v>0</v>
      </c>
      <c r="DM36" s="21">
        <v>0</v>
      </c>
      <c r="DN36" s="21">
        <v>0</v>
      </c>
      <c r="DO36" s="21">
        <v>0</v>
      </c>
      <c r="DP36" s="21">
        <v>0</v>
      </c>
      <c r="DQ36" s="21">
        <v>0</v>
      </c>
      <c r="DR36" s="21">
        <v>0</v>
      </c>
      <c r="DS36" s="21">
        <v>0</v>
      </c>
      <c r="DT36" s="21">
        <v>0</v>
      </c>
      <c r="DU36" s="21">
        <v>0</v>
      </c>
      <c r="DV36" s="21">
        <v>0</v>
      </c>
      <c r="DW36" s="16"/>
      <c r="DX36" s="16"/>
      <c r="DY36" s="16"/>
      <c r="DZ36" s="16"/>
      <c r="EA36" s="16"/>
      <c r="EB36" s="16"/>
      <c r="EC36" s="16"/>
      <c r="ED36" s="16"/>
      <c r="EE36" s="16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  <c r="EY36" s="16"/>
      <c r="EZ36" s="16"/>
      <c r="FA36" s="16"/>
      <c r="FB36" s="16"/>
      <c r="FC36" s="16"/>
      <c r="FD36" s="16"/>
      <c r="FE36" s="16"/>
      <c r="FF36" s="16"/>
      <c r="FG36" s="16"/>
      <c r="FH36" s="16"/>
      <c r="FI36" s="16"/>
      <c r="FJ36" s="16"/>
      <c r="FK36" s="16"/>
      <c r="FL36" s="16"/>
      <c r="FM36" s="16"/>
      <c r="FN36" s="16"/>
      <c r="FO36" s="16"/>
      <c r="FP36" s="16"/>
      <c r="FQ36" s="16"/>
      <c r="FR36" s="16"/>
      <c r="FS36" s="16"/>
      <c r="FT36" s="16"/>
      <c r="FU36" s="16"/>
      <c r="FV36" s="16"/>
      <c r="FW36" s="16"/>
      <c r="FX36" s="16"/>
      <c r="FY36" s="16"/>
      <c r="FZ36" s="16"/>
      <c r="GA36" s="16"/>
      <c r="GB36" s="16"/>
      <c r="GC36" s="16"/>
      <c r="GD36" s="16"/>
      <c r="GE36" s="16"/>
      <c r="GF36" s="16"/>
      <c r="GG36" s="16"/>
      <c r="GH36" s="16"/>
      <c r="GI36" s="16"/>
      <c r="GJ36" s="16"/>
      <c r="GK36" s="16"/>
      <c r="GL36" s="16"/>
      <c r="GM36" s="16"/>
      <c r="GN36" s="16"/>
      <c r="GO36" s="16"/>
      <c r="GP36" s="16"/>
      <c r="GQ36" s="16"/>
      <c r="GR36" s="16"/>
      <c r="GS36" s="16"/>
      <c r="GT36" s="16"/>
      <c r="GU36" s="16"/>
      <c r="GV36" s="16"/>
      <c r="GW36" s="16"/>
      <c r="GX36" s="16"/>
      <c r="GY36" s="16"/>
      <c r="GZ36" s="16"/>
      <c r="HA36" s="16"/>
      <c r="HB36" s="16"/>
      <c r="HC36" s="16"/>
      <c r="HD36" s="16"/>
      <c r="HE36" s="16"/>
      <c r="HF36" s="16"/>
      <c r="HG36" s="16"/>
      <c r="HH36" s="16"/>
      <c r="HI36" s="16"/>
      <c r="HJ36" s="16"/>
      <c r="HK36" s="16"/>
      <c r="HL36" s="16"/>
      <c r="HM36" s="16"/>
      <c r="HN36" s="16"/>
      <c r="HO36" s="16"/>
      <c r="HP36" s="16"/>
      <c r="HQ36" s="16"/>
      <c r="HR36" s="16"/>
      <c r="HS36" s="16"/>
      <c r="HT36" s="16"/>
      <c r="HU36" s="16"/>
      <c r="HV36" s="16"/>
      <c r="HW36" s="16"/>
      <c r="HX36" s="16"/>
      <c r="HY36" s="16"/>
      <c r="HZ36" s="16"/>
      <c r="IA36" s="16"/>
    </row>
    <row r="37" spans="1:235" ht="12.75" customHeight="1" x14ac:dyDescent="0.2">
      <c r="A37" s="67" t="s">
        <v>174</v>
      </c>
      <c r="B37" s="20">
        <v>1043</v>
      </c>
      <c r="C37" s="68" t="s">
        <v>144</v>
      </c>
      <c r="D37" s="22">
        <v>0</v>
      </c>
      <c r="E37" s="21">
        <v>0</v>
      </c>
      <c r="F37" s="21">
        <v>0</v>
      </c>
      <c r="G37" s="21">
        <v>0</v>
      </c>
      <c r="H37" s="21">
        <v>0</v>
      </c>
      <c r="I37" s="21">
        <v>43385.86</v>
      </c>
      <c r="J37" s="21">
        <v>0</v>
      </c>
      <c r="K37" s="21">
        <v>0</v>
      </c>
      <c r="L37" s="21">
        <v>0</v>
      </c>
      <c r="M37" s="21">
        <v>0</v>
      </c>
      <c r="N37" s="21">
        <v>0</v>
      </c>
      <c r="O37" s="21">
        <v>0</v>
      </c>
      <c r="P37" s="21">
        <v>0</v>
      </c>
      <c r="Q37" s="21">
        <v>0</v>
      </c>
      <c r="R37" s="21">
        <v>0</v>
      </c>
      <c r="S37" s="21">
        <v>0</v>
      </c>
      <c r="T37" s="21">
        <v>0</v>
      </c>
      <c r="U37" s="21">
        <v>0</v>
      </c>
      <c r="V37" s="21">
        <v>0</v>
      </c>
      <c r="W37" s="21">
        <v>0</v>
      </c>
      <c r="X37" s="21">
        <v>0</v>
      </c>
      <c r="Y37" s="21">
        <v>0</v>
      </c>
      <c r="Z37" s="21">
        <v>1275.23</v>
      </c>
      <c r="AA37" s="21">
        <v>0</v>
      </c>
      <c r="AB37" s="21">
        <v>0</v>
      </c>
      <c r="AC37" s="21">
        <v>0</v>
      </c>
      <c r="AD37" s="21">
        <v>0</v>
      </c>
      <c r="AE37" s="21">
        <v>0</v>
      </c>
      <c r="AF37" s="21">
        <v>0</v>
      </c>
      <c r="AG37" s="21">
        <v>0</v>
      </c>
      <c r="AH37" s="21">
        <v>0</v>
      </c>
      <c r="AI37" s="21">
        <v>0</v>
      </c>
      <c r="AJ37" s="21">
        <v>0</v>
      </c>
      <c r="AK37" s="21">
        <v>0</v>
      </c>
      <c r="AL37" s="21">
        <v>0</v>
      </c>
      <c r="AM37" s="21">
        <v>0</v>
      </c>
      <c r="AN37" s="21">
        <v>0</v>
      </c>
      <c r="AO37" s="21">
        <v>0</v>
      </c>
      <c r="AP37" s="21">
        <v>0</v>
      </c>
      <c r="AQ37" s="21">
        <v>0</v>
      </c>
      <c r="AR37" s="21">
        <v>0</v>
      </c>
      <c r="AS37" s="21">
        <v>0</v>
      </c>
      <c r="AT37" s="21">
        <v>0</v>
      </c>
      <c r="AU37" s="21">
        <v>0</v>
      </c>
      <c r="AV37" s="21">
        <v>0</v>
      </c>
      <c r="AW37" s="21">
        <v>0</v>
      </c>
      <c r="AX37" s="21">
        <v>0</v>
      </c>
      <c r="AY37" s="21">
        <v>0</v>
      </c>
      <c r="AZ37" s="21">
        <v>0</v>
      </c>
      <c r="BA37" s="21">
        <v>0</v>
      </c>
      <c r="BB37" s="21">
        <v>0</v>
      </c>
      <c r="BC37" s="21">
        <v>0</v>
      </c>
      <c r="BD37" s="21">
        <v>0</v>
      </c>
      <c r="BE37" s="21">
        <v>0</v>
      </c>
      <c r="BF37" s="21">
        <v>0</v>
      </c>
      <c r="BG37" s="21">
        <v>0</v>
      </c>
      <c r="BH37" s="21">
        <v>0</v>
      </c>
      <c r="BI37" s="21">
        <v>0</v>
      </c>
      <c r="BJ37" s="21">
        <v>0</v>
      </c>
      <c r="BK37" s="21">
        <v>0</v>
      </c>
      <c r="BL37" s="21">
        <v>0</v>
      </c>
      <c r="BM37" s="21">
        <v>0</v>
      </c>
      <c r="BN37" s="21">
        <v>0</v>
      </c>
      <c r="BO37" s="21">
        <v>0</v>
      </c>
      <c r="BP37" s="21">
        <v>0</v>
      </c>
      <c r="BQ37" s="21">
        <v>0</v>
      </c>
      <c r="BR37" s="21">
        <v>0</v>
      </c>
      <c r="BS37" s="21">
        <v>0</v>
      </c>
      <c r="BT37" s="21">
        <v>0</v>
      </c>
      <c r="BU37" s="21">
        <v>0</v>
      </c>
      <c r="BV37" s="21">
        <v>0</v>
      </c>
      <c r="BW37" s="21">
        <v>0</v>
      </c>
      <c r="BX37" s="21">
        <v>0</v>
      </c>
      <c r="BY37" s="21">
        <v>0</v>
      </c>
      <c r="BZ37" s="21">
        <v>0</v>
      </c>
      <c r="CA37" s="21">
        <v>0</v>
      </c>
      <c r="CB37" s="21">
        <v>0</v>
      </c>
      <c r="CC37" s="21">
        <v>0</v>
      </c>
      <c r="CD37" s="21">
        <v>76781.87</v>
      </c>
      <c r="CE37" s="21">
        <v>0</v>
      </c>
      <c r="CF37" s="21">
        <v>0</v>
      </c>
      <c r="CG37" s="21">
        <v>0</v>
      </c>
      <c r="CH37" s="21">
        <v>0</v>
      </c>
      <c r="CI37" s="22">
        <v>90.57</v>
      </c>
      <c r="CJ37" s="21">
        <v>0</v>
      </c>
      <c r="CK37" s="21">
        <v>0</v>
      </c>
      <c r="CL37" s="22">
        <v>0</v>
      </c>
      <c r="CM37" s="21">
        <v>0</v>
      </c>
      <c r="CN37" s="21">
        <v>0</v>
      </c>
      <c r="CO37" s="22">
        <v>90.57</v>
      </c>
      <c r="CP37" s="21">
        <v>0</v>
      </c>
      <c r="CQ37" s="21">
        <v>90.57</v>
      </c>
      <c r="CR37" s="21">
        <v>10949.36</v>
      </c>
      <c r="CS37" s="21">
        <v>0</v>
      </c>
      <c r="CT37" s="21">
        <v>0</v>
      </c>
      <c r="CU37" s="21">
        <v>0</v>
      </c>
      <c r="CV37" s="21">
        <v>0</v>
      </c>
      <c r="CW37" s="21">
        <v>0</v>
      </c>
      <c r="CX37" s="21">
        <v>0</v>
      </c>
      <c r="CY37" s="21">
        <v>0</v>
      </c>
      <c r="CZ37" s="21">
        <v>0</v>
      </c>
      <c r="DA37" s="21">
        <v>0</v>
      </c>
      <c r="DB37" s="21">
        <v>0</v>
      </c>
      <c r="DC37" s="21">
        <v>0</v>
      </c>
      <c r="DD37" s="21">
        <v>0</v>
      </c>
      <c r="DE37" s="21">
        <v>0</v>
      </c>
      <c r="DF37" s="21">
        <v>0</v>
      </c>
      <c r="DG37" s="21">
        <v>0</v>
      </c>
      <c r="DH37" s="21">
        <v>0</v>
      </c>
      <c r="DI37" s="21">
        <v>0</v>
      </c>
      <c r="DJ37" s="21">
        <v>0</v>
      </c>
      <c r="DK37" s="21">
        <v>0</v>
      </c>
      <c r="DL37" s="21">
        <v>0</v>
      </c>
      <c r="DM37" s="21">
        <v>0</v>
      </c>
      <c r="DN37" s="21">
        <v>0</v>
      </c>
      <c r="DO37" s="21">
        <v>0</v>
      </c>
      <c r="DP37" s="21">
        <v>0</v>
      </c>
      <c r="DQ37" s="21">
        <v>0</v>
      </c>
      <c r="DR37" s="21">
        <v>0</v>
      </c>
      <c r="DS37" s="21">
        <v>0</v>
      </c>
      <c r="DT37" s="21">
        <v>0</v>
      </c>
      <c r="DU37" s="21">
        <v>0</v>
      </c>
      <c r="DV37" s="21">
        <v>132482.89000000001</v>
      </c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16"/>
      <c r="FH37" s="16"/>
      <c r="FI37" s="16"/>
      <c r="FJ37" s="16"/>
      <c r="FK37" s="16"/>
      <c r="FL37" s="16"/>
      <c r="FM37" s="16"/>
      <c r="FN37" s="16"/>
      <c r="FO37" s="16"/>
      <c r="FP37" s="16"/>
      <c r="FQ37" s="16"/>
      <c r="FR37" s="16"/>
      <c r="FS37" s="16"/>
      <c r="FT37" s="16"/>
      <c r="FU37" s="16"/>
      <c r="FV37" s="16"/>
      <c r="FW37" s="16"/>
      <c r="FX37" s="16"/>
      <c r="FY37" s="16"/>
      <c r="FZ37" s="16"/>
      <c r="GA37" s="16"/>
      <c r="GB37" s="16"/>
      <c r="GC37" s="16"/>
      <c r="GD37" s="16"/>
      <c r="GE37" s="16"/>
      <c r="GF37" s="16"/>
      <c r="GG37" s="16"/>
      <c r="GH37" s="16"/>
      <c r="GI37" s="16"/>
      <c r="GJ37" s="16"/>
      <c r="GK37" s="16"/>
      <c r="GL37" s="16"/>
      <c r="GM37" s="16"/>
      <c r="GN37" s="16"/>
      <c r="GO37" s="16"/>
      <c r="GP37" s="16"/>
      <c r="GQ37" s="16"/>
      <c r="GR37" s="16"/>
      <c r="GS37" s="16"/>
      <c r="GT37" s="16"/>
      <c r="GU37" s="16"/>
      <c r="GV37" s="16"/>
      <c r="GW37" s="16"/>
      <c r="GX37" s="16"/>
      <c r="GY37" s="16"/>
      <c r="GZ37" s="16"/>
      <c r="HA37" s="16"/>
      <c r="HB37" s="16"/>
      <c r="HC37" s="16"/>
      <c r="HD37" s="16"/>
      <c r="HE37" s="16"/>
      <c r="HF37" s="16"/>
      <c r="HG37" s="16"/>
      <c r="HH37" s="16"/>
      <c r="HI37" s="16"/>
      <c r="HJ37" s="16"/>
      <c r="HK37" s="16"/>
      <c r="HL37" s="16"/>
      <c r="HM37" s="16"/>
      <c r="HN37" s="16"/>
      <c r="HO37" s="16"/>
      <c r="HP37" s="16"/>
      <c r="HQ37" s="16"/>
      <c r="HR37" s="16"/>
      <c r="HS37" s="16"/>
      <c r="HT37" s="16"/>
      <c r="HU37" s="16"/>
      <c r="HV37" s="16"/>
      <c r="HW37" s="16"/>
      <c r="HX37" s="16"/>
      <c r="HY37" s="16"/>
      <c r="HZ37" s="16"/>
      <c r="IA37" s="16"/>
    </row>
    <row r="38" spans="1:235" ht="12.75" customHeight="1" x14ac:dyDescent="0.2">
      <c r="A38" s="67" t="s">
        <v>175</v>
      </c>
      <c r="B38" s="20">
        <v>1044</v>
      </c>
      <c r="C38" s="68" t="s">
        <v>144</v>
      </c>
      <c r="D38" s="22">
        <v>0</v>
      </c>
      <c r="E38" s="21">
        <v>0</v>
      </c>
      <c r="F38" s="21">
        <v>0</v>
      </c>
      <c r="G38" s="21">
        <v>0</v>
      </c>
      <c r="H38" s="21">
        <v>0</v>
      </c>
      <c r="I38" s="21">
        <v>1346.72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>
        <v>0</v>
      </c>
      <c r="P38" s="21">
        <v>0</v>
      </c>
      <c r="Q38" s="21">
        <v>0</v>
      </c>
      <c r="R38" s="21">
        <v>0</v>
      </c>
      <c r="S38" s="21">
        <v>0</v>
      </c>
      <c r="T38" s="21">
        <v>10262071</v>
      </c>
      <c r="U38" s="21">
        <v>0</v>
      </c>
      <c r="V38" s="21">
        <v>76580.97</v>
      </c>
      <c r="W38" s="21">
        <v>46412.39</v>
      </c>
      <c r="X38" s="21">
        <v>0</v>
      </c>
      <c r="Y38" s="21">
        <v>0</v>
      </c>
      <c r="Z38" s="21">
        <v>0</v>
      </c>
      <c r="AA38" s="21">
        <v>0</v>
      </c>
      <c r="AB38" s="21">
        <v>0</v>
      </c>
      <c r="AC38" s="21">
        <v>0</v>
      </c>
      <c r="AD38" s="21">
        <v>0</v>
      </c>
      <c r="AE38" s="21">
        <v>0</v>
      </c>
      <c r="AF38" s="21">
        <v>0</v>
      </c>
      <c r="AG38" s="21">
        <v>0</v>
      </c>
      <c r="AH38" s="21">
        <v>0</v>
      </c>
      <c r="AI38" s="21">
        <v>0</v>
      </c>
      <c r="AJ38" s="21">
        <v>0</v>
      </c>
      <c r="AK38" s="21">
        <v>0</v>
      </c>
      <c r="AL38" s="21">
        <v>0</v>
      </c>
      <c r="AM38" s="21">
        <v>0</v>
      </c>
      <c r="AN38" s="21">
        <v>0</v>
      </c>
      <c r="AO38" s="21">
        <v>0</v>
      </c>
      <c r="AP38" s="21">
        <v>0</v>
      </c>
      <c r="AQ38" s="21">
        <v>0</v>
      </c>
      <c r="AR38" s="21">
        <v>0</v>
      </c>
      <c r="AS38" s="21">
        <v>0</v>
      </c>
      <c r="AT38" s="21">
        <v>0</v>
      </c>
      <c r="AU38" s="21">
        <v>0</v>
      </c>
      <c r="AV38" s="21">
        <v>0</v>
      </c>
      <c r="AW38" s="21">
        <v>0</v>
      </c>
      <c r="AX38" s="21">
        <v>0</v>
      </c>
      <c r="AY38" s="21">
        <v>0</v>
      </c>
      <c r="AZ38" s="21">
        <v>0</v>
      </c>
      <c r="BA38" s="21">
        <v>0</v>
      </c>
      <c r="BB38" s="21">
        <v>0</v>
      </c>
      <c r="BC38" s="21">
        <v>0</v>
      </c>
      <c r="BD38" s="21">
        <v>337.97</v>
      </c>
      <c r="BE38" s="21">
        <v>0</v>
      </c>
      <c r="BF38" s="21">
        <v>0</v>
      </c>
      <c r="BG38" s="21">
        <v>0</v>
      </c>
      <c r="BH38" s="21">
        <v>0</v>
      </c>
      <c r="BI38" s="21">
        <v>0</v>
      </c>
      <c r="BJ38" s="21">
        <v>0</v>
      </c>
      <c r="BK38" s="21">
        <v>0</v>
      </c>
      <c r="BL38" s="21">
        <v>0</v>
      </c>
      <c r="BM38" s="21">
        <v>0</v>
      </c>
      <c r="BN38" s="21">
        <v>13142.08</v>
      </c>
      <c r="BO38" s="21">
        <v>0</v>
      </c>
      <c r="BP38" s="21">
        <v>0</v>
      </c>
      <c r="BQ38" s="21">
        <v>0</v>
      </c>
      <c r="BR38" s="21">
        <v>0</v>
      </c>
      <c r="BS38" s="21">
        <v>0</v>
      </c>
      <c r="BT38" s="21">
        <v>0</v>
      </c>
      <c r="BU38" s="21">
        <v>0</v>
      </c>
      <c r="BV38" s="21">
        <v>0</v>
      </c>
      <c r="BW38" s="21">
        <v>0</v>
      </c>
      <c r="BX38" s="21">
        <v>0</v>
      </c>
      <c r="BY38" s="21">
        <v>0</v>
      </c>
      <c r="BZ38" s="21">
        <v>0</v>
      </c>
      <c r="CA38" s="21">
        <v>0</v>
      </c>
      <c r="CB38" s="21">
        <v>0</v>
      </c>
      <c r="CC38" s="21">
        <v>0</v>
      </c>
      <c r="CD38" s="21">
        <v>0</v>
      </c>
      <c r="CE38" s="21">
        <v>0</v>
      </c>
      <c r="CF38" s="21">
        <v>0</v>
      </c>
      <c r="CG38" s="21">
        <v>0</v>
      </c>
      <c r="CH38" s="21">
        <v>0</v>
      </c>
      <c r="CI38" s="22">
        <v>15350.37</v>
      </c>
      <c r="CJ38" s="21">
        <v>0</v>
      </c>
      <c r="CK38" s="21">
        <v>0</v>
      </c>
      <c r="CL38" s="22">
        <v>15350.37</v>
      </c>
      <c r="CM38" s="21">
        <v>0</v>
      </c>
      <c r="CN38" s="21">
        <v>15350.37</v>
      </c>
      <c r="CO38" s="22">
        <v>0</v>
      </c>
      <c r="CP38" s="21">
        <v>0</v>
      </c>
      <c r="CQ38" s="21">
        <v>0</v>
      </c>
      <c r="CR38" s="21">
        <v>0</v>
      </c>
      <c r="CS38" s="21">
        <v>0</v>
      </c>
      <c r="CT38" s="21">
        <v>0</v>
      </c>
      <c r="CU38" s="21">
        <v>0</v>
      </c>
      <c r="CV38" s="21">
        <v>0</v>
      </c>
      <c r="CW38" s="21">
        <v>0</v>
      </c>
      <c r="CX38" s="21">
        <v>0</v>
      </c>
      <c r="CY38" s="21">
        <v>0</v>
      </c>
      <c r="CZ38" s="21">
        <v>0</v>
      </c>
      <c r="DA38" s="21">
        <v>0</v>
      </c>
      <c r="DB38" s="21">
        <v>0</v>
      </c>
      <c r="DC38" s="21">
        <v>0</v>
      </c>
      <c r="DD38" s="21">
        <v>0</v>
      </c>
      <c r="DE38" s="21">
        <v>0</v>
      </c>
      <c r="DF38" s="21">
        <v>0</v>
      </c>
      <c r="DG38" s="21">
        <v>0</v>
      </c>
      <c r="DH38" s="21">
        <v>0</v>
      </c>
      <c r="DI38" s="21">
        <v>0</v>
      </c>
      <c r="DJ38" s="21">
        <v>0</v>
      </c>
      <c r="DK38" s="21">
        <v>0</v>
      </c>
      <c r="DL38" s="21">
        <v>0</v>
      </c>
      <c r="DM38" s="21">
        <v>0</v>
      </c>
      <c r="DN38" s="21">
        <v>0</v>
      </c>
      <c r="DO38" s="21">
        <v>0</v>
      </c>
      <c r="DP38" s="21">
        <v>0</v>
      </c>
      <c r="DQ38" s="21">
        <v>0</v>
      </c>
      <c r="DR38" s="21">
        <v>0</v>
      </c>
      <c r="DS38" s="21">
        <v>0</v>
      </c>
      <c r="DT38" s="21">
        <v>0</v>
      </c>
      <c r="DU38" s="21">
        <v>0</v>
      </c>
      <c r="DV38" s="21">
        <v>10415241.500000002</v>
      </c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  <c r="GC38" s="16"/>
      <c r="GD38" s="16"/>
      <c r="GE38" s="16"/>
      <c r="GF38" s="16"/>
      <c r="GG38" s="16"/>
      <c r="GH38" s="16"/>
      <c r="GI38" s="16"/>
      <c r="GJ38" s="16"/>
      <c r="GK38" s="16"/>
      <c r="GL38" s="16"/>
      <c r="GM38" s="16"/>
      <c r="GN38" s="16"/>
      <c r="GO38" s="16"/>
      <c r="GP38" s="16"/>
      <c r="GQ38" s="16"/>
      <c r="GR38" s="16"/>
      <c r="GS38" s="16"/>
      <c r="GT38" s="16"/>
      <c r="GU38" s="16"/>
      <c r="GV38" s="16"/>
      <c r="GW38" s="16"/>
      <c r="GX38" s="16"/>
      <c r="GY38" s="16"/>
      <c r="GZ38" s="16"/>
      <c r="HA38" s="16"/>
      <c r="HB38" s="16"/>
      <c r="HC38" s="16"/>
      <c r="HD38" s="16"/>
      <c r="HE38" s="16"/>
      <c r="HF38" s="16"/>
      <c r="HG38" s="16"/>
      <c r="HH38" s="16"/>
      <c r="HI38" s="16"/>
      <c r="HJ38" s="16"/>
      <c r="HK38" s="16"/>
      <c r="HL38" s="16"/>
      <c r="HM38" s="16"/>
      <c r="HN38" s="16"/>
      <c r="HO38" s="16"/>
      <c r="HP38" s="16"/>
      <c r="HQ38" s="16"/>
      <c r="HR38" s="16"/>
      <c r="HS38" s="16"/>
      <c r="HT38" s="16"/>
      <c r="HU38" s="16"/>
      <c r="HV38" s="16"/>
      <c r="HW38" s="16"/>
      <c r="HX38" s="16"/>
      <c r="HY38" s="16"/>
      <c r="HZ38" s="16"/>
      <c r="IA38" s="16"/>
    </row>
    <row r="39" spans="1:235" ht="12.75" customHeight="1" x14ac:dyDescent="0.2">
      <c r="A39" s="67" t="s">
        <v>176</v>
      </c>
      <c r="B39" s="20">
        <v>1045</v>
      </c>
      <c r="C39" s="68" t="s">
        <v>144</v>
      </c>
      <c r="D39" s="22">
        <v>4427.0600000000004</v>
      </c>
      <c r="E39" s="21">
        <v>4427.0600000000004</v>
      </c>
      <c r="F39" s="21">
        <v>0</v>
      </c>
      <c r="G39" s="21">
        <v>0</v>
      </c>
      <c r="H39" s="21">
        <v>0</v>
      </c>
      <c r="I39" s="21">
        <v>534123.88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>
        <v>0</v>
      </c>
      <c r="P39" s="21">
        <v>0</v>
      </c>
      <c r="Q39" s="21">
        <v>0</v>
      </c>
      <c r="R39" s="21">
        <v>0</v>
      </c>
      <c r="S39" s="21">
        <v>0</v>
      </c>
      <c r="T39" s="21">
        <v>7229953.5499999998</v>
      </c>
      <c r="U39" s="21">
        <v>0</v>
      </c>
      <c r="V39" s="21">
        <v>2729697.4</v>
      </c>
      <c r="W39" s="21">
        <v>0</v>
      </c>
      <c r="X39" s="21">
        <v>0</v>
      </c>
      <c r="Y39" s="21">
        <v>0</v>
      </c>
      <c r="Z39" s="21">
        <v>20</v>
      </c>
      <c r="AA39" s="21">
        <v>0</v>
      </c>
      <c r="AB39" s="21">
        <v>0</v>
      </c>
      <c r="AC39" s="21">
        <v>75</v>
      </c>
      <c r="AD39" s="21">
        <v>1744.98</v>
      </c>
      <c r="AE39" s="21">
        <v>0</v>
      </c>
      <c r="AF39" s="21">
        <v>0</v>
      </c>
      <c r="AG39" s="21">
        <v>0</v>
      </c>
      <c r="AH39" s="21">
        <v>0</v>
      </c>
      <c r="AI39" s="21">
        <v>0</v>
      </c>
      <c r="AJ39" s="21">
        <v>13775</v>
      </c>
      <c r="AK39" s="21">
        <v>0</v>
      </c>
      <c r="AL39" s="21">
        <v>0</v>
      </c>
      <c r="AM39" s="21">
        <v>0</v>
      </c>
      <c r="AN39" s="21">
        <v>0</v>
      </c>
      <c r="AO39" s="21">
        <v>0</v>
      </c>
      <c r="AP39" s="21">
        <v>0</v>
      </c>
      <c r="AQ39" s="21">
        <v>0</v>
      </c>
      <c r="AR39" s="21">
        <v>0</v>
      </c>
      <c r="AS39" s="21">
        <v>0</v>
      </c>
      <c r="AT39" s="21">
        <v>1093.75</v>
      </c>
      <c r="AU39" s="21">
        <v>393.75</v>
      </c>
      <c r="AV39" s="21">
        <v>0</v>
      </c>
      <c r="AW39" s="21">
        <v>0</v>
      </c>
      <c r="AX39" s="21">
        <v>393.75</v>
      </c>
      <c r="AY39" s="21">
        <v>0</v>
      </c>
      <c r="AZ39" s="21">
        <v>0</v>
      </c>
      <c r="BA39" s="21">
        <v>0</v>
      </c>
      <c r="BB39" s="21">
        <v>0</v>
      </c>
      <c r="BC39" s="21">
        <v>0</v>
      </c>
      <c r="BD39" s="21">
        <v>17405.07</v>
      </c>
      <c r="BE39" s="21">
        <v>0</v>
      </c>
      <c r="BF39" s="21">
        <v>0</v>
      </c>
      <c r="BG39" s="21">
        <v>0</v>
      </c>
      <c r="BH39" s="21">
        <v>0</v>
      </c>
      <c r="BI39" s="21">
        <v>0</v>
      </c>
      <c r="BJ39" s="21">
        <v>0</v>
      </c>
      <c r="BK39" s="21">
        <v>0</v>
      </c>
      <c r="BL39" s="21">
        <v>0</v>
      </c>
      <c r="BM39" s="21">
        <v>0</v>
      </c>
      <c r="BN39" s="21">
        <v>15058.51</v>
      </c>
      <c r="BO39" s="21">
        <v>0</v>
      </c>
      <c r="BP39" s="21">
        <v>0</v>
      </c>
      <c r="BQ39" s="21">
        <v>0</v>
      </c>
      <c r="BR39" s="21">
        <v>0</v>
      </c>
      <c r="BS39" s="21">
        <v>260</v>
      </c>
      <c r="BT39" s="21">
        <v>0</v>
      </c>
      <c r="BU39" s="21">
        <v>0</v>
      </c>
      <c r="BV39" s="21">
        <v>0</v>
      </c>
      <c r="BW39" s="21">
        <v>0</v>
      </c>
      <c r="BX39" s="21">
        <v>0</v>
      </c>
      <c r="BY39" s="21">
        <v>0</v>
      </c>
      <c r="BZ39" s="21">
        <v>0</v>
      </c>
      <c r="CA39" s="21">
        <v>0</v>
      </c>
      <c r="CB39" s="21">
        <v>0</v>
      </c>
      <c r="CC39" s="21">
        <v>0</v>
      </c>
      <c r="CD39" s="21">
        <v>0</v>
      </c>
      <c r="CE39" s="21">
        <v>0</v>
      </c>
      <c r="CF39" s="21">
        <v>0</v>
      </c>
      <c r="CG39" s="21">
        <v>0</v>
      </c>
      <c r="CH39" s="21">
        <v>0</v>
      </c>
      <c r="CI39" s="22">
        <v>274442.67</v>
      </c>
      <c r="CJ39" s="21">
        <v>0</v>
      </c>
      <c r="CK39" s="21">
        <v>0</v>
      </c>
      <c r="CL39" s="22">
        <v>274442.67</v>
      </c>
      <c r="CM39" s="21">
        <v>0</v>
      </c>
      <c r="CN39" s="21">
        <v>274442.67</v>
      </c>
      <c r="CO39" s="22">
        <v>0</v>
      </c>
      <c r="CP39" s="21">
        <v>0</v>
      </c>
      <c r="CQ39" s="21">
        <v>0</v>
      </c>
      <c r="CR39" s="21">
        <v>259367.05</v>
      </c>
      <c r="CS39" s="21">
        <v>836454.6</v>
      </c>
      <c r="CT39" s="21">
        <v>0</v>
      </c>
      <c r="CU39" s="21">
        <v>0</v>
      </c>
      <c r="CV39" s="21">
        <v>0</v>
      </c>
      <c r="CW39" s="21">
        <v>0</v>
      </c>
      <c r="CX39" s="21">
        <v>0</v>
      </c>
      <c r="CY39" s="21">
        <v>0</v>
      </c>
      <c r="CZ39" s="21">
        <v>0</v>
      </c>
      <c r="DA39" s="21">
        <v>0</v>
      </c>
      <c r="DB39" s="21">
        <v>0</v>
      </c>
      <c r="DC39" s="21">
        <v>0</v>
      </c>
      <c r="DD39" s="21">
        <v>0</v>
      </c>
      <c r="DE39" s="21">
        <v>0</v>
      </c>
      <c r="DF39" s="21">
        <v>0</v>
      </c>
      <c r="DG39" s="21">
        <v>0</v>
      </c>
      <c r="DH39" s="21">
        <v>0</v>
      </c>
      <c r="DI39" s="21">
        <v>0</v>
      </c>
      <c r="DJ39" s="21">
        <v>0</v>
      </c>
      <c r="DK39" s="21">
        <v>0</v>
      </c>
      <c r="DL39" s="21">
        <v>0</v>
      </c>
      <c r="DM39" s="21">
        <v>0</v>
      </c>
      <c r="DN39" s="21">
        <v>0</v>
      </c>
      <c r="DO39" s="21">
        <v>0</v>
      </c>
      <c r="DP39" s="21">
        <v>0</v>
      </c>
      <c r="DQ39" s="21">
        <v>0</v>
      </c>
      <c r="DR39" s="21">
        <v>0</v>
      </c>
      <c r="DS39" s="21">
        <v>0</v>
      </c>
      <c r="DT39" s="21">
        <v>0</v>
      </c>
      <c r="DU39" s="21">
        <v>0</v>
      </c>
      <c r="DV39" s="21">
        <v>11918686.020000001</v>
      </c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  <c r="EJ39" s="16"/>
      <c r="EK39" s="16"/>
      <c r="EL39" s="16"/>
      <c r="EM39" s="16"/>
      <c r="EN39" s="16"/>
      <c r="EO39" s="16"/>
      <c r="EP39" s="16"/>
      <c r="EQ39" s="16"/>
      <c r="ER39" s="16"/>
      <c r="ES39" s="16"/>
      <c r="ET39" s="16"/>
      <c r="EU39" s="16"/>
      <c r="EV39" s="16"/>
      <c r="EW39" s="16"/>
      <c r="EX39" s="16"/>
      <c r="EY39" s="16"/>
      <c r="EZ39" s="16"/>
      <c r="FA39" s="16"/>
      <c r="FB39" s="16"/>
      <c r="FC39" s="16"/>
      <c r="FD39" s="16"/>
      <c r="FE39" s="16"/>
      <c r="FF39" s="16"/>
      <c r="FG39" s="16"/>
      <c r="FH39" s="16"/>
      <c r="FI39" s="16"/>
      <c r="FJ39" s="16"/>
      <c r="FK39" s="16"/>
      <c r="FL39" s="16"/>
      <c r="FM39" s="16"/>
      <c r="FN39" s="16"/>
      <c r="FO39" s="16"/>
      <c r="FP39" s="16"/>
      <c r="FQ39" s="16"/>
      <c r="FR39" s="16"/>
      <c r="FS39" s="16"/>
      <c r="FT39" s="16"/>
      <c r="FU39" s="16"/>
      <c r="FV39" s="16"/>
      <c r="FW39" s="16"/>
      <c r="FX39" s="16"/>
      <c r="FY39" s="16"/>
      <c r="FZ39" s="16"/>
      <c r="GA39" s="16"/>
      <c r="GB39" s="16"/>
      <c r="GC39" s="16"/>
      <c r="GD39" s="16"/>
      <c r="GE39" s="16"/>
      <c r="GF39" s="16"/>
      <c r="GG39" s="16"/>
      <c r="GH39" s="16"/>
      <c r="GI39" s="16"/>
      <c r="GJ39" s="16"/>
      <c r="GK39" s="16"/>
      <c r="GL39" s="16"/>
      <c r="GM39" s="16"/>
      <c r="GN39" s="16"/>
      <c r="GO39" s="16"/>
      <c r="GP39" s="16"/>
      <c r="GQ39" s="16"/>
      <c r="GR39" s="16"/>
      <c r="GS39" s="16"/>
      <c r="GT39" s="16"/>
      <c r="GU39" s="16"/>
      <c r="GV39" s="16"/>
      <c r="GW39" s="16"/>
      <c r="GX39" s="16"/>
      <c r="GY39" s="16"/>
      <c r="GZ39" s="16"/>
      <c r="HA39" s="16"/>
      <c r="HB39" s="16"/>
      <c r="HC39" s="16"/>
      <c r="HD39" s="16"/>
      <c r="HE39" s="16"/>
      <c r="HF39" s="16"/>
      <c r="HG39" s="16"/>
      <c r="HH39" s="16"/>
      <c r="HI39" s="16"/>
      <c r="HJ39" s="16"/>
      <c r="HK39" s="16"/>
      <c r="HL39" s="16"/>
      <c r="HM39" s="16"/>
      <c r="HN39" s="16"/>
      <c r="HO39" s="16"/>
      <c r="HP39" s="16"/>
      <c r="HQ39" s="16"/>
      <c r="HR39" s="16"/>
      <c r="HS39" s="16"/>
      <c r="HT39" s="16"/>
      <c r="HU39" s="16"/>
      <c r="HV39" s="16"/>
      <c r="HW39" s="16"/>
      <c r="HX39" s="16"/>
      <c r="HY39" s="16"/>
      <c r="HZ39" s="16"/>
      <c r="IA39" s="16"/>
    </row>
    <row r="40" spans="1:235" ht="12.75" customHeight="1" x14ac:dyDescent="0.2">
      <c r="A40" s="67" t="s">
        <v>177</v>
      </c>
      <c r="B40" s="20">
        <v>1046</v>
      </c>
      <c r="C40" s="68" t="s">
        <v>144</v>
      </c>
      <c r="D40" s="22">
        <v>0</v>
      </c>
      <c r="E40" s="21">
        <v>0</v>
      </c>
      <c r="F40" s="21">
        <v>0</v>
      </c>
      <c r="G40" s="21">
        <v>0</v>
      </c>
      <c r="H40" s="21">
        <v>0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>
        <v>0</v>
      </c>
      <c r="P40" s="21">
        <v>0</v>
      </c>
      <c r="Q40" s="21">
        <v>0</v>
      </c>
      <c r="R40" s="21">
        <v>0</v>
      </c>
      <c r="S40" s="21">
        <v>0</v>
      </c>
      <c r="T40" s="21">
        <v>0</v>
      </c>
      <c r="U40" s="21">
        <v>0</v>
      </c>
      <c r="V40" s="21">
        <v>0</v>
      </c>
      <c r="W40" s="21">
        <v>0</v>
      </c>
      <c r="X40" s="21">
        <v>0</v>
      </c>
      <c r="Y40" s="21">
        <v>0</v>
      </c>
      <c r="Z40" s="21">
        <v>0</v>
      </c>
      <c r="AA40" s="21">
        <v>0</v>
      </c>
      <c r="AB40" s="21">
        <v>0</v>
      </c>
      <c r="AC40" s="21">
        <v>0</v>
      </c>
      <c r="AD40" s="21">
        <v>0</v>
      </c>
      <c r="AE40" s="21">
        <v>0</v>
      </c>
      <c r="AF40" s="21">
        <v>0</v>
      </c>
      <c r="AG40" s="21">
        <v>0</v>
      </c>
      <c r="AH40" s="21">
        <v>0</v>
      </c>
      <c r="AI40" s="21">
        <v>0</v>
      </c>
      <c r="AJ40" s="21">
        <v>0</v>
      </c>
      <c r="AK40" s="21">
        <v>0</v>
      </c>
      <c r="AL40" s="21">
        <v>0</v>
      </c>
      <c r="AM40" s="21">
        <v>0</v>
      </c>
      <c r="AN40" s="21">
        <v>0</v>
      </c>
      <c r="AO40" s="21">
        <v>0</v>
      </c>
      <c r="AP40" s="21">
        <v>0</v>
      </c>
      <c r="AQ40" s="21">
        <v>0</v>
      </c>
      <c r="AR40" s="21">
        <v>0</v>
      </c>
      <c r="AS40" s="21">
        <v>0</v>
      </c>
      <c r="AT40" s="21">
        <v>0</v>
      </c>
      <c r="AU40" s="21">
        <v>0</v>
      </c>
      <c r="AV40" s="21">
        <v>0</v>
      </c>
      <c r="AW40" s="21">
        <v>0</v>
      </c>
      <c r="AX40" s="21">
        <v>0</v>
      </c>
      <c r="AY40" s="21">
        <v>0</v>
      </c>
      <c r="AZ40" s="21">
        <v>0</v>
      </c>
      <c r="BA40" s="21">
        <v>0</v>
      </c>
      <c r="BB40" s="21">
        <v>0</v>
      </c>
      <c r="BC40" s="21">
        <v>0</v>
      </c>
      <c r="BD40" s="21">
        <v>0</v>
      </c>
      <c r="BE40" s="21">
        <v>0</v>
      </c>
      <c r="BF40" s="21">
        <v>0</v>
      </c>
      <c r="BG40" s="21">
        <v>0</v>
      </c>
      <c r="BH40" s="21">
        <v>0</v>
      </c>
      <c r="BI40" s="21">
        <v>0</v>
      </c>
      <c r="BJ40" s="21">
        <v>0</v>
      </c>
      <c r="BK40" s="21">
        <v>0</v>
      </c>
      <c r="BL40" s="21">
        <v>0</v>
      </c>
      <c r="BM40" s="21">
        <v>0</v>
      </c>
      <c r="BN40" s="21">
        <v>0</v>
      </c>
      <c r="BO40" s="21">
        <v>0</v>
      </c>
      <c r="BP40" s="21">
        <v>0</v>
      </c>
      <c r="BQ40" s="21">
        <v>0</v>
      </c>
      <c r="BR40" s="21">
        <v>0</v>
      </c>
      <c r="BS40" s="21">
        <v>0</v>
      </c>
      <c r="BT40" s="21">
        <v>0</v>
      </c>
      <c r="BU40" s="21">
        <v>0</v>
      </c>
      <c r="BV40" s="21">
        <v>0</v>
      </c>
      <c r="BW40" s="21">
        <v>0</v>
      </c>
      <c r="BX40" s="21">
        <v>0</v>
      </c>
      <c r="BY40" s="21">
        <v>0</v>
      </c>
      <c r="BZ40" s="21">
        <v>0</v>
      </c>
      <c r="CA40" s="21">
        <v>0</v>
      </c>
      <c r="CB40" s="21">
        <v>0</v>
      </c>
      <c r="CC40" s="21">
        <v>0</v>
      </c>
      <c r="CD40" s="21">
        <v>0</v>
      </c>
      <c r="CE40" s="21">
        <v>0</v>
      </c>
      <c r="CF40" s="21">
        <v>0</v>
      </c>
      <c r="CG40" s="21">
        <v>0</v>
      </c>
      <c r="CH40" s="21">
        <v>0</v>
      </c>
      <c r="CI40" s="22">
        <v>0</v>
      </c>
      <c r="CJ40" s="21">
        <v>0</v>
      </c>
      <c r="CK40" s="21">
        <v>0</v>
      </c>
      <c r="CL40" s="22">
        <v>0</v>
      </c>
      <c r="CM40" s="21">
        <v>0</v>
      </c>
      <c r="CN40" s="21">
        <v>0</v>
      </c>
      <c r="CO40" s="22">
        <v>0</v>
      </c>
      <c r="CP40" s="21">
        <v>0</v>
      </c>
      <c r="CQ40" s="21">
        <v>0</v>
      </c>
      <c r="CR40" s="21">
        <v>0</v>
      </c>
      <c r="CS40" s="21">
        <v>0</v>
      </c>
      <c r="CT40" s="21">
        <v>0</v>
      </c>
      <c r="CU40" s="21">
        <v>0</v>
      </c>
      <c r="CV40" s="21">
        <v>0</v>
      </c>
      <c r="CW40" s="21">
        <v>0</v>
      </c>
      <c r="CX40" s="21">
        <v>0</v>
      </c>
      <c r="CY40" s="21">
        <v>0</v>
      </c>
      <c r="CZ40" s="21">
        <v>0</v>
      </c>
      <c r="DA40" s="21">
        <v>0</v>
      </c>
      <c r="DB40" s="21">
        <v>0</v>
      </c>
      <c r="DC40" s="21">
        <v>0</v>
      </c>
      <c r="DD40" s="21">
        <v>0</v>
      </c>
      <c r="DE40" s="21">
        <v>0</v>
      </c>
      <c r="DF40" s="21">
        <v>0</v>
      </c>
      <c r="DG40" s="21">
        <v>0</v>
      </c>
      <c r="DH40" s="21">
        <v>0</v>
      </c>
      <c r="DI40" s="21">
        <v>0</v>
      </c>
      <c r="DJ40" s="21">
        <v>0</v>
      </c>
      <c r="DK40" s="21">
        <v>0</v>
      </c>
      <c r="DL40" s="21">
        <v>0</v>
      </c>
      <c r="DM40" s="21">
        <v>0</v>
      </c>
      <c r="DN40" s="21">
        <v>0</v>
      </c>
      <c r="DO40" s="21">
        <v>0</v>
      </c>
      <c r="DP40" s="21">
        <v>0</v>
      </c>
      <c r="DQ40" s="21">
        <v>0</v>
      </c>
      <c r="DR40" s="21">
        <v>0</v>
      </c>
      <c r="DS40" s="21">
        <v>0</v>
      </c>
      <c r="DT40" s="21">
        <v>0</v>
      </c>
      <c r="DU40" s="21">
        <v>0</v>
      </c>
      <c r="DV40" s="21">
        <v>0</v>
      </c>
      <c r="DW40" s="16"/>
      <c r="DX40" s="16"/>
      <c r="DY40" s="16"/>
      <c r="DZ40" s="16"/>
      <c r="EA40" s="16"/>
      <c r="EB40" s="16"/>
      <c r="EC40" s="16"/>
      <c r="ED40" s="16"/>
      <c r="EE40" s="16"/>
      <c r="EF40" s="16"/>
      <c r="EG40" s="16"/>
      <c r="EH40" s="16"/>
      <c r="EI40" s="16"/>
      <c r="EJ40" s="16"/>
      <c r="EK40" s="16"/>
      <c r="EL40" s="16"/>
      <c r="EM40" s="16"/>
      <c r="EN40" s="16"/>
      <c r="EO40" s="16"/>
      <c r="EP40" s="16"/>
      <c r="EQ40" s="16"/>
      <c r="ER40" s="16"/>
      <c r="ES40" s="16"/>
      <c r="ET40" s="16"/>
      <c r="EU40" s="16"/>
      <c r="EV40" s="16"/>
      <c r="EW40" s="16"/>
      <c r="EX40" s="16"/>
      <c r="EY40" s="16"/>
      <c r="EZ40" s="16"/>
      <c r="FA40" s="16"/>
      <c r="FB40" s="16"/>
      <c r="FC40" s="16"/>
      <c r="FD40" s="16"/>
      <c r="FE40" s="16"/>
      <c r="FF40" s="16"/>
      <c r="FG40" s="16"/>
      <c r="FH40" s="16"/>
      <c r="FI40" s="16"/>
      <c r="FJ40" s="16"/>
      <c r="FK40" s="16"/>
      <c r="FL40" s="16"/>
      <c r="FM40" s="16"/>
      <c r="FN40" s="16"/>
      <c r="FO40" s="16"/>
      <c r="FP40" s="16"/>
      <c r="FQ40" s="16"/>
      <c r="FR40" s="16"/>
      <c r="FS40" s="16"/>
      <c r="FT40" s="16"/>
      <c r="FU40" s="16"/>
      <c r="FV40" s="16"/>
      <c r="FW40" s="16"/>
      <c r="FX40" s="16"/>
      <c r="FY40" s="16"/>
      <c r="FZ40" s="16"/>
      <c r="GA40" s="16"/>
      <c r="GB40" s="16"/>
      <c r="GC40" s="16"/>
      <c r="GD40" s="16"/>
      <c r="GE40" s="16"/>
      <c r="GF40" s="16"/>
      <c r="GG40" s="16"/>
      <c r="GH40" s="16"/>
      <c r="GI40" s="16"/>
      <c r="GJ40" s="16"/>
      <c r="GK40" s="16"/>
      <c r="GL40" s="16"/>
      <c r="GM40" s="16"/>
      <c r="GN40" s="16"/>
      <c r="GO40" s="16"/>
      <c r="GP40" s="16"/>
      <c r="GQ40" s="16"/>
      <c r="GR40" s="16"/>
      <c r="GS40" s="16"/>
      <c r="GT40" s="16"/>
      <c r="GU40" s="16"/>
      <c r="GV40" s="16"/>
      <c r="GW40" s="16"/>
      <c r="GX40" s="16"/>
      <c r="GY40" s="16"/>
      <c r="GZ40" s="16"/>
      <c r="HA40" s="16"/>
      <c r="HB40" s="16"/>
      <c r="HC40" s="16"/>
      <c r="HD40" s="16"/>
      <c r="HE40" s="16"/>
      <c r="HF40" s="16"/>
      <c r="HG40" s="16"/>
      <c r="HH40" s="16"/>
      <c r="HI40" s="16"/>
      <c r="HJ40" s="16"/>
      <c r="HK40" s="16"/>
      <c r="HL40" s="16"/>
      <c r="HM40" s="16"/>
      <c r="HN40" s="16"/>
      <c r="HO40" s="16"/>
      <c r="HP40" s="16"/>
      <c r="HQ40" s="16"/>
      <c r="HR40" s="16"/>
      <c r="HS40" s="16"/>
      <c r="HT40" s="16"/>
      <c r="HU40" s="16"/>
      <c r="HV40" s="16"/>
      <c r="HW40" s="16"/>
      <c r="HX40" s="16"/>
      <c r="HY40" s="16"/>
      <c r="HZ40" s="16"/>
      <c r="IA40" s="16"/>
    </row>
    <row r="41" spans="1:235" ht="12.75" customHeight="1" x14ac:dyDescent="0.2">
      <c r="A41" s="67" t="s">
        <v>178</v>
      </c>
      <c r="B41" s="20">
        <v>1047</v>
      </c>
      <c r="C41" s="68" t="s">
        <v>144</v>
      </c>
      <c r="D41" s="22">
        <v>0</v>
      </c>
      <c r="E41" s="21">
        <v>0</v>
      </c>
      <c r="F41" s="21">
        <v>0</v>
      </c>
      <c r="G41" s="21">
        <v>0</v>
      </c>
      <c r="H41" s="21">
        <v>0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>
        <v>0</v>
      </c>
      <c r="P41" s="21">
        <v>0</v>
      </c>
      <c r="Q41" s="21">
        <v>0</v>
      </c>
      <c r="R41" s="21">
        <v>0</v>
      </c>
      <c r="S41" s="21">
        <v>0</v>
      </c>
      <c r="T41" s="21">
        <v>0</v>
      </c>
      <c r="U41" s="21">
        <v>0</v>
      </c>
      <c r="V41" s="21">
        <v>0</v>
      </c>
      <c r="W41" s="21">
        <v>0</v>
      </c>
      <c r="X41" s="21">
        <v>0</v>
      </c>
      <c r="Y41" s="21">
        <v>0</v>
      </c>
      <c r="Z41" s="21">
        <v>0</v>
      </c>
      <c r="AA41" s="21">
        <v>0</v>
      </c>
      <c r="AB41" s="21">
        <v>0</v>
      </c>
      <c r="AC41" s="21">
        <v>0</v>
      </c>
      <c r="AD41" s="21">
        <v>0</v>
      </c>
      <c r="AE41" s="21">
        <v>0</v>
      </c>
      <c r="AF41" s="21">
        <v>0</v>
      </c>
      <c r="AG41" s="21">
        <v>0</v>
      </c>
      <c r="AH41" s="21">
        <v>0</v>
      </c>
      <c r="AI41" s="21">
        <v>0</v>
      </c>
      <c r="AJ41" s="21">
        <v>0</v>
      </c>
      <c r="AK41" s="21">
        <v>0</v>
      </c>
      <c r="AL41" s="21">
        <v>0</v>
      </c>
      <c r="AM41" s="21">
        <v>0</v>
      </c>
      <c r="AN41" s="21">
        <v>0</v>
      </c>
      <c r="AO41" s="21">
        <v>0</v>
      </c>
      <c r="AP41" s="21">
        <v>0</v>
      </c>
      <c r="AQ41" s="21">
        <v>0</v>
      </c>
      <c r="AR41" s="21">
        <v>0</v>
      </c>
      <c r="AS41" s="21">
        <v>0</v>
      </c>
      <c r="AT41" s="21">
        <v>0</v>
      </c>
      <c r="AU41" s="21">
        <v>0</v>
      </c>
      <c r="AV41" s="21">
        <v>0</v>
      </c>
      <c r="AW41" s="21">
        <v>0</v>
      </c>
      <c r="AX41" s="21">
        <v>0</v>
      </c>
      <c r="AY41" s="21">
        <v>0</v>
      </c>
      <c r="AZ41" s="21">
        <v>0</v>
      </c>
      <c r="BA41" s="21">
        <v>0</v>
      </c>
      <c r="BB41" s="21">
        <v>0</v>
      </c>
      <c r="BC41" s="21">
        <v>0</v>
      </c>
      <c r="BD41" s="21">
        <v>0</v>
      </c>
      <c r="BE41" s="21">
        <v>0</v>
      </c>
      <c r="BF41" s="21">
        <v>0</v>
      </c>
      <c r="BG41" s="21">
        <v>0</v>
      </c>
      <c r="BH41" s="21">
        <v>0</v>
      </c>
      <c r="BI41" s="21">
        <v>0</v>
      </c>
      <c r="BJ41" s="21">
        <v>0</v>
      </c>
      <c r="BK41" s="21">
        <v>0</v>
      </c>
      <c r="BL41" s="21">
        <v>0</v>
      </c>
      <c r="BM41" s="21">
        <v>0</v>
      </c>
      <c r="BN41" s="21">
        <v>0</v>
      </c>
      <c r="BO41" s="21">
        <v>0</v>
      </c>
      <c r="BP41" s="21">
        <v>0</v>
      </c>
      <c r="BQ41" s="21">
        <v>0</v>
      </c>
      <c r="BR41" s="21">
        <v>0</v>
      </c>
      <c r="BS41" s="21">
        <v>0</v>
      </c>
      <c r="BT41" s="21">
        <v>0</v>
      </c>
      <c r="BU41" s="21">
        <v>0</v>
      </c>
      <c r="BV41" s="21">
        <v>0</v>
      </c>
      <c r="BW41" s="21">
        <v>0</v>
      </c>
      <c r="BX41" s="21">
        <v>0</v>
      </c>
      <c r="BY41" s="21">
        <v>0</v>
      </c>
      <c r="BZ41" s="21">
        <v>0</v>
      </c>
      <c r="CA41" s="21">
        <v>0</v>
      </c>
      <c r="CB41" s="21">
        <v>0</v>
      </c>
      <c r="CC41" s="21">
        <v>0</v>
      </c>
      <c r="CD41" s="21">
        <v>0</v>
      </c>
      <c r="CE41" s="21">
        <v>0</v>
      </c>
      <c r="CF41" s="21">
        <v>0</v>
      </c>
      <c r="CG41" s="21">
        <v>0</v>
      </c>
      <c r="CH41" s="21">
        <v>0</v>
      </c>
      <c r="CI41" s="22">
        <v>0</v>
      </c>
      <c r="CJ41" s="21">
        <v>0</v>
      </c>
      <c r="CK41" s="21">
        <v>0</v>
      </c>
      <c r="CL41" s="22">
        <v>0</v>
      </c>
      <c r="CM41" s="21">
        <v>0</v>
      </c>
      <c r="CN41" s="21">
        <v>0</v>
      </c>
      <c r="CO41" s="22">
        <v>0</v>
      </c>
      <c r="CP41" s="21">
        <v>0</v>
      </c>
      <c r="CQ41" s="21">
        <v>0</v>
      </c>
      <c r="CR41" s="21">
        <v>0</v>
      </c>
      <c r="CS41" s="21">
        <v>0</v>
      </c>
      <c r="CT41" s="21">
        <v>0</v>
      </c>
      <c r="CU41" s="21">
        <v>0</v>
      </c>
      <c r="CV41" s="21">
        <v>0</v>
      </c>
      <c r="CW41" s="21">
        <v>0</v>
      </c>
      <c r="CX41" s="21">
        <v>0</v>
      </c>
      <c r="CY41" s="21">
        <v>0</v>
      </c>
      <c r="CZ41" s="21">
        <v>0</v>
      </c>
      <c r="DA41" s="21">
        <v>0</v>
      </c>
      <c r="DB41" s="21">
        <v>0</v>
      </c>
      <c r="DC41" s="21">
        <v>0</v>
      </c>
      <c r="DD41" s="21">
        <v>0</v>
      </c>
      <c r="DE41" s="21">
        <v>0</v>
      </c>
      <c r="DF41" s="21">
        <v>0</v>
      </c>
      <c r="DG41" s="21">
        <v>0</v>
      </c>
      <c r="DH41" s="21">
        <v>0</v>
      </c>
      <c r="DI41" s="21">
        <v>0</v>
      </c>
      <c r="DJ41" s="21">
        <v>0</v>
      </c>
      <c r="DK41" s="21">
        <v>0</v>
      </c>
      <c r="DL41" s="21">
        <v>0</v>
      </c>
      <c r="DM41" s="21">
        <v>0</v>
      </c>
      <c r="DN41" s="21">
        <v>0</v>
      </c>
      <c r="DO41" s="21">
        <v>0</v>
      </c>
      <c r="DP41" s="21">
        <v>0</v>
      </c>
      <c r="DQ41" s="21">
        <v>0</v>
      </c>
      <c r="DR41" s="21">
        <v>0</v>
      </c>
      <c r="DS41" s="21">
        <v>0</v>
      </c>
      <c r="DT41" s="21">
        <v>0</v>
      </c>
      <c r="DU41" s="21">
        <v>0</v>
      </c>
      <c r="DV41" s="21">
        <v>0</v>
      </c>
      <c r="DW41" s="16"/>
      <c r="DX41" s="16"/>
      <c r="DY41" s="16"/>
      <c r="DZ41" s="16"/>
      <c r="EA41" s="16"/>
      <c r="EB41" s="16"/>
      <c r="EC41" s="16"/>
      <c r="ED41" s="16"/>
      <c r="EE41" s="16"/>
      <c r="EF41" s="16"/>
      <c r="EG41" s="16"/>
      <c r="EH41" s="16"/>
      <c r="EI41" s="16"/>
      <c r="EJ41" s="16"/>
      <c r="EK41" s="16"/>
      <c r="EL41" s="16"/>
      <c r="EM41" s="16"/>
      <c r="EN41" s="16"/>
      <c r="EO41" s="16"/>
      <c r="EP41" s="16"/>
      <c r="EQ41" s="16"/>
      <c r="ER41" s="16"/>
      <c r="ES41" s="16"/>
      <c r="ET41" s="16"/>
      <c r="EU41" s="16"/>
      <c r="EV41" s="16"/>
      <c r="EW41" s="16"/>
      <c r="EX41" s="16"/>
      <c r="EY41" s="16"/>
      <c r="EZ41" s="16"/>
      <c r="FA41" s="16"/>
      <c r="FB41" s="16"/>
      <c r="FC41" s="16"/>
      <c r="FD41" s="16"/>
      <c r="FE41" s="16"/>
      <c r="FF41" s="16"/>
      <c r="FG41" s="16"/>
      <c r="FH41" s="16"/>
      <c r="FI41" s="16"/>
      <c r="FJ41" s="16"/>
      <c r="FK41" s="16"/>
      <c r="FL41" s="16"/>
      <c r="FM41" s="16"/>
      <c r="FN41" s="16"/>
      <c r="FO41" s="16"/>
      <c r="FP41" s="16"/>
      <c r="FQ41" s="16"/>
      <c r="FR41" s="16"/>
      <c r="FS41" s="16"/>
      <c r="FT41" s="16"/>
      <c r="FU41" s="16"/>
      <c r="FV41" s="16"/>
      <c r="FW41" s="16"/>
      <c r="FX41" s="16"/>
      <c r="FY41" s="16"/>
      <c r="FZ41" s="16"/>
      <c r="GA41" s="16"/>
      <c r="GB41" s="16"/>
      <c r="GC41" s="16"/>
      <c r="GD41" s="16"/>
      <c r="GE41" s="16"/>
      <c r="GF41" s="16"/>
      <c r="GG41" s="16"/>
      <c r="GH41" s="16"/>
      <c r="GI41" s="16"/>
      <c r="GJ41" s="16"/>
      <c r="GK41" s="16"/>
      <c r="GL41" s="16"/>
      <c r="GM41" s="16"/>
      <c r="GN41" s="16"/>
      <c r="GO41" s="16"/>
      <c r="GP41" s="16"/>
      <c r="GQ41" s="16"/>
      <c r="GR41" s="16"/>
      <c r="GS41" s="16"/>
      <c r="GT41" s="16"/>
      <c r="GU41" s="16"/>
      <c r="GV41" s="16"/>
      <c r="GW41" s="16"/>
      <c r="GX41" s="16"/>
      <c r="GY41" s="16"/>
      <c r="GZ41" s="16"/>
      <c r="HA41" s="16"/>
      <c r="HB41" s="16"/>
      <c r="HC41" s="16"/>
      <c r="HD41" s="16"/>
      <c r="HE41" s="16"/>
      <c r="HF41" s="16"/>
      <c r="HG41" s="16"/>
      <c r="HH41" s="16"/>
      <c r="HI41" s="16"/>
      <c r="HJ41" s="16"/>
      <c r="HK41" s="16"/>
      <c r="HL41" s="16"/>
      <c r="HM41" s="16"/>
      <c r="HN41" s="16"/>
      <c r="HO41" s="16"/>
      <c r="HP41" s="16"/>
      <c r="HQ41" s="16"/>
      <c r="HR41" s="16"/>
      <c r="HS41" s="16"/>
      <c r="HT41" s="16"/>
      <c r="HU41" s="16"/>
      <c r="HV41" s="16"/>
      <c r="HW41" s="16"/>
      <c r="HX41" s="16"/>
      <c r="HY41" s="16"/>
      <c r="HZ41" s="16"/>
      <c r="IA41" s="16"/>
    </row>
    <row r="42" spans="1:235" ht="12.75" customHeight="1" x14ac:dyDescent="0.2">
      <c r="A42" s="67" t="s">
        <v>179</v>
      </c>
      <c r="B42" s="20">
        <v>1048</v>
      </c>
      <c r="C42" s="68" t="s">
        <v>144</v>
      </c>
      <c r="D42" s="22">
        <v>0</v>
      </c>
      <c r="E42" s="21">
        <v>0</v>
      </c>
      <c r="F42" s="21">
        <v>0</v>
      </c>
      <c r="G42" s="21">
        <v>0</v>
      </c>
      <c r="H42" s="21">
        <v>0</v>
      </c>
      <c r="I42" s="21">
        <v>0</v>
      </c>
      <c r="J42" s="21">
        <v>0</v>
      </c>
      <c r="K42" s="21">
        <v>0</v>
      </c>
      <c r="L42" s="21">
        <v>0</v>
      </c>
      <c r="M42" s="21">
        <v>0</v>
      </c>
      <c r="N42" s="21">
        <v>0</v>
      </c>
      <c r="O42" s="21">
        <v>0</v>
      </c>
      <c r="P42" s="21">
        <v>0</v>
      </c>
      <c r="Q42" s="21">
        <v>0</v>
      </c>
      <c r="R42" s="21">
        <v>0</v>
      </c>
      <c r="S42" s="21">
        <v>0</v>
      </c>
      <c r="T42" s="21">
        <v>0</v>
      </c>
      <c r="U42" s="21">
        <v>0</v>
      </c>
      <c r="V42" s="21">
        <v>0</v>
      </c>
      <c r="W42" s="21">
        <v>0</v>
      </c>
      <c r="X42" s="21">
        <v>0</v>
      </c>
      <c r="Y42" s="21">
        <v>0</v>
      </c>
      <c r="Z42" s="21">
        <v>0</v>
      </c>
      <c r="AA42" s="21">
        <v>0</v>
      </c>
      <c r="AB42" s="21">
        <v>0</v>
      </c>
      <c r="AC42" s="21">
        <v>0</v>
      </c>
      <c r="AD42" s="21">
        <v>0</v>
      </c>
      <c r="AE42" s="21">
        <v>0</v>
      </c>
      <c r="AF42" s="21">
        <v>0</v>
      </c>
      <c r="AG42" s="21">
        <v>0</v>
      </c>
      <c r="AH42" s="21">
        <v>0</v>
      </c>
      <c r="AI42" s="21">
        <v>0</v>
      </c>
      <c r="AJ42" s="21">
        <v>0</v>
      </c>
      <c r="AK42" s="21">
        <v>0</v>
      </c>
      <c r="AL42" s="21">
        <v>0</v>
      </c>
      <c r="AM42" s="21">
        <v>0</v>
      </c>
      <c r="AN42" s="21">
        <v>0</v>
      </c>
      <c r="AO42" s="21">
        <v>0</v>
      </c>
      <c r="AP42" s="21">
        <v>0</v>
      </c>
      <c r="AQ42" s="21">
        <v>0</v>
      </c>
      <c r="AR42" s="21">
        <v>0</v>
      </c>
      <c r="AS42" s="21">
        <v>0</v>
      </c>
      <c r="AT42" s="21">
        <v>0</v>
      </c>
      <c r="AU42" s="21">
        <v>0</v>
      </c>
      <c r="AV42" s="21">
        <v>0</v>
      </c>
      <c r="AW42" s="21">
        <v>0</v>
      </c>
      <c r="AX42" s="21">
        <v>0</v>
      </c>
      <c r="AY42" s="21">
        <v>0</v>
      </c>
      <c r="AZ42" s="21">
        <v>0</v>
      </c>
      <c r="BA42" s="21">
        <v>0</v>
      </c>
      <c r="BB42" s="21">
        <v>0</v>
      </c>
      <c r="BC42" s="21">
        <v>0</v>
      </c>
      <c r="BD42" s="21">
        <v>0</v>
      </c>
      <c r="BE42" s="21">
        <v>0</v>
      </c>
      <c r="BF42" s="21">
        <v>0</v>
      </c>
      <c r="BG42" s="21">
        <v>0</v>
      </c>
      <c r="BH42" s="21">
        <v>0</v>
      </c>
      <c r="BI42" s="21">
        <v>0</v>
      </c>
      <c r="BJ42" s="21">
        <v>0</v>
      </c>
      <c r="BK42" s="21">
        <v>0</v>
      </c>
      <c r="BL42" s="21">
        <v>0</v>
      </c>
      <c r="BM42" s="21">
        <v>0</v>
      </c>
      <c r="BN42" s="21">
        <v>0</v>
      </c>
      <c r="BO42" s="21">
        <v>0</v>
      </c>
      <c r="BP42" s="21">
        <v>0</v>
      </c>
      <c r="BQ42" s="21">
        <v>0</v>
      </c>
      <c r="BR42" s="21">
        <v>0</v>
      </c>
      <c r="BS42" s="21">
        <v>0</v>
      </c>
      <c r="BT42" s="21">
        <v>0</v>
      </c>
      <c r="BU42" s="21">
        <v>0</v>
      </c>
      <c r="BV42" s="21">
        <v>0</v>
      </c>
      <c r="BW42" s="21">
        <v>0</v>
      </c>
      <c r="BX42" s="21">
        <v>0</v>
      </c>
      <c r="BY42" s="21">
        <v>0</v>
      </c>
      <c r="BZ42" s="21">
        <v>0</v>
      </c>
      <c r="CA42" s="21">
        <v>0</v>
      </c>
      <c r="CB42" s="21">
        <v>0</v>
      </c>
      <c r="CC42" s="21">
        <v>0</v>
      </c>
      <c r="CD42" s="21">
        <v>0</v>
      </c>
      <c r="CE42" s="21">
        <v>0</v>
      </c>
      <c r="CF42" s="21">
        <v>0</v>
      </c>
      <c r="CG42" s="21">
        <v>0</v>
      </c>
      <c r="CH42" s="21">
        <v>0</v>
      </c>
      <c r="CI42" s="22">
        <v>0</v>
      </c>
      <c r="CJ42" s="21">
        <v>0</v>
      </c>
      <c r="CK42" s="21">
        <v>0</v>
      </c>
      <c r="CL42" s="22">
        <v>0</v>
      </c>
      <c r="CM42" s="21">
        <v>0</v>
      </c>
      <c r="CN42" s="21">
        <v>0</v>
      </c>
      <c r="CO42" s="22">
        <v>0</v>
      </c>
      <c r="CP42" s="21">
        <v>0</v>
      </c>
      <c r="CQ42" s="21">
        <v>0</v>
      </c>
      <c r="CR42" s="21">
        <v>0</v>
      </c>
      <c r="CS42" s="21">
        <v>0</v>
      </c>
      <c r="CT42" s="21">
        <v>0</v>
      </c>
      <c r="CU42" s="21">
        <v>0</v>
      </c>
      <c r="CV42" s="21">
        <v>0</v>
      </c>
      <c r="CW42" s="21">
        <v>0</v>
      </c>
      <c r="CX42" s="21">
        <v>0</v>
      </c>
      <c r="CY42" s="21">
        <v>0</v>
      </c>
      <c r="CZ42" s="21">
        <v>0</v>
      </c>
      <c r="DA42" s="21">
        <v>0</v>
      </c>
      <c r="DB42" s="21">
        <v>0</v>
      </c>
      <c r="DC42" s="21">
        <v>0</v>
      </c>
      <c r="DD42" s="21">
        <v>0</v>
      </c>
      <c r="DE42" s="21">
        <v>0</v>
      </c>
      <c r="DF42" s="21">
        <v>0</v>
      </c>
      <c r="DG42" s="21">
        <v>0</v>
      </c>
      <c r="DH42" s="21">
        <v>0</v>
      </c>
      <c r="DI42" s="21">
        <v>0</v>
      </c>
      <c r="DJ42" s="21">
        <v>0</v>
      </c>
      <c r="DK42" s="21">
        <v>0</v>
      </c>
      <c r="DL42" s="21">
        <v>0</v>
      </c>
      <c r="DM42" s="21">
        <v>0</v>
      </c>
      <c r="DN42" s="21">
        <v>0</v>
      </c>
      <c r="DO42" s="21">
        <v>0</v>
      </c>
      <c r="DP42" s="21">
        <v>0</v>
      </c>
      <c r="DQ42" s="21">
        <v>0</v>
      </c>
      <c r="DR42" s="21">
        <v>0</v>
      </c>
      <c r="DS42" s="21">
        <v>0</v>
      </c>
      <c r="DT42" s="21">
        <v>0</v>
      </c>
      <c r="DU42" s="21">
        <v>0</v>
      </c>
      <c r="DV42" s="21">
        <v>0</v>
      </c>
      <c r="DW42" s="16"/>
      <c r="DX42" s="16"/>
      <c r="DY42" s="16"/>
      <c r="DZ42" s="16"/>
      <c r="EA42" s="16"/>
      <c r="EB42" s="16"/>
      <c r="EC42" s="16"/>
      <c r="ED42" s="16"/>
      <c r="EE42" s="16"/>
      <c r="EF42" s="16"/>
      <c r="EG42" s="16"/>
      <c r="EH42" s="16"/>
      <c r="EI42" s="16"/>
      <c r="EJ42" s="16"/>
      <c r="EK42" s="16"/>
      <c r="EL42" s="16"/>
      <c r="EM42" s="16"/>
      <c r="EN42" s="16"/>
      <c r="EO42" s="16"/>
      <c r="EP42" s="16"/>
      <c r="EQ42" s="16"/>
      <c r="ER42" s="16"/>
      <c r="ES42" s="16"/>
      <c r="ET42" s="16"/>
      <c r="EU42" s="16"/>
      <c r="EV42" s="16"/>
      <c r="EW42" s="16"/>
      <c r="EX42" s="16"/>
      <c r="EY42" s="16"/>
      <c r="EZ42" s="16"/>
      <c r="FA42" s="16"/>
      <c r="FB42" s="16"/>
      <c r="FC42" s="16"/>
      <c r="FD42" s="16"/>
      <c r="FE42" s="16"/>
      <c r="FF42" s="16"/>
      <c r="FG42" s="16"/>
      <c r="FH42" s="16"/>
      <c r="FI42" s="16"/>
      <c r="FJ42" s="16"/>
      <c r="FK42" s="16"/>
      <c r="FL42" s="16"/>
      <c r="FM42" s="16"/>
      <c r="FN42" s="16"/>
      <c r="FO42" s="16"/>
      <c r="FP42" s="16"/>
      <c r="FQ42" s="16"/>
      <c r="FR42" s="16"/>
      <c r="FS42" s="16"/>
      <c r="FT42" s="16"/>
      <c r="FU42" s="16"/>
      <c r="FV42" s="16"/>
      <c r="FW42" s="16"/>
      <c r="FX42" s="16"/>
      <c r="FY42" s="16"/>
      <c r="FZ42" s="16"/>
      <c r="GA42" s="16"/>
      <c r="GB42" s="16"/>
      <c r="GC42" s="16"/>
      <c r="GD42" s="16"/>
      <c r="GE42" s="16"/>
      <c r="GF42" s="16"/>
      <c r="GG42" s="16"/>
      <c r="GH42" s="16"/>
      <c r="GI42" s="16"/>
      <c r="GJ42" s="16"/>
      <c r="GK42" s="16"/>
      <c r="GL42" s="16"/>
      <c r="GM42" s="16"/>
      <c r="GN42" s="16"/>
      <c r="GO42" s="16"/>
      <c r="GP42" s="16"/>
      <c r="GQ42" s="16"/>
      <c r="GR42" s="16"/>
      <c r="GS42" s="16"/>
      <c r="GT42" s="16"/>
      <c r="GU42" s="16"/>
      <c r="GV42" s="16"/>
      <c r="GW42" s="16"/>
      <c r="GX42" s="16"/>
      <c r="GY42" s="16"/>
      <c r="GZ42" s="16"/>
      <c r="HA42" s="16"/>
      <c r="HB42" s="16"/>
      <c r="HC42" s="16"/>
      <c r="HD42" s="16"/>
      <c r="HE42" s="16"/>
      <c r="HF42" s="16"/>
      <c r="HG42" s="16"/>
      <c r="HH42" s="16"/>
      <c r="HI42" s="16"/>
      <c r="HJ42" s="16"/>
      <c r="HK42" s="16"/>
      <c r="HL42" s="16"/>
      <c r="HM42" s="16"/>
      <c r="HN42" s="16"/>
      <c r="HO42" s="16"/>
      <c r="HP42" s="16"/>
      <c r="HQ42" s="16"/>
      <c r="HR42" s="16"/>
      <c r="HS42" s="16"/>
      <c r="HT42" s="16"/>
      <c r="HU42" s="16"/>
      <c r="HV42" s="16"/>
      <c r="HW42" s="16"/>
      <c r="HX42" s="16"/>
      <c r="HY42" s="16"/>
      <c r="HZ42" s="16"/>
      <c r="IA42" s="16"/>
    </row>
    <row r="43" spans="1:235" ht="12.75" customHeight="1" x14ac:dyDescent="0.2">
      <c r="A43" s="67" t="s">
        <v>180</v>
      </c>
      <c r="B43" s="20">
        <v>1049</v>
      </c>
      <c r="C43" s="68" t="s">
        <v>144</v>
      </c>
      <c r="D43" s="22">
        <v>0</v>
      </c>
      <c r="E43" s="21">
        <v>0</v>
      </c>
      <c r="F43" s="21">
        <v>0</v>
      </c>
      <c r="G43" s="21">
        <v>0</v>
      </c>
      <c r="H43" s="21">
        <v>0</v>
      </c>
      <c r="I43" s="21">
        <v>0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>
        <v>0</v>
      </c>
      <c r="P43" s="21">
        <v>0</v>
      </c>
      <c r="Q43" s="21">
        <v>0</v>
      </c>
      <c r="R43" s="21">
        <v>0</v>
      </c>
      <c r="S43" s="21">
        <v>0</v>
      </c>
      <c r="T43" s="21">
        <v>0</v>
      </c>
      <c r="U43" s="21">
        <v>0</v>
      </c>
      <c r="V43" s="21">
        <v>0</v>
      </c>
      <c r="W43" s="21">
        <v>0</v>
      </c>
      <c r="X43" s="21">
        <v>0</v>
      </c>
      <c r="Y43" s="21">
        <v>0</v>
      </c>
      <c r="Z43" s="21">
        <v>0</v>
      </c>
      <c r="AA43" s="21">
        <v>0</v>
      </c>
      <c r="AB43" s="21">
        <v>0</v>
      </c>
      <c r="AC43" s="21">
        <v>0</v>
      </c>
      <c r="AD43" s="21">
        <v>0</v>
      </c>
      <c r="AE43" s="21">
        <v>0</v>
      </c>
      <c r="AF43" s="21">
        <v>0</v>
      </c>
      <c r="AG43" s="21">
        <v>0</v>
      </c>
      <c r="AH43" s="21">
        <v>0</v>
      </c>
      <c r="AI43" s="21">
        <v>0</v>
      </c>
      <c r="AJ43" s="21">
        <v>0</v>
      </c>
      <c r="AK43" s="21">
        <v>0</v>
      </c>
      <c r="AL43" s="21">
        <v>0</v>
      </c>
      <c r="AM43" s="21">
        <v>0</v>
      </c>
      <c r="AN43" s="21">
        <v>0</v>
      </c>
      <c r="AO43" s="21">
        <v>0</v>
      </c>
      <c r="AP43" s="21">
        <v>0</v>
      </c>
      <c r="AQ43" s="21">
        <v>0</v>
      </c>
      <c r="AR43" s="21">
        <v>0</v>
      </c>
      <c r="AS43" s="21">
        <v>0</v>
      </c>
      <c r="AT43" s="21">
        <v>0</v>
      </c>
      <c r="AU43" s="21">
        <v>0</v>
      </c>
      <c r="AV43" s="21">
        <v>0</v>
      </c>
      <c r="AW43" s="21">
        <v>0</v>
      </c>
      <c r="AX43" s="21">
        <v>0</v>
      </c>
      <c r="AY43" s="21">
        <v>0</v>
      </c>
      <c r="AZ43" s="21">
        <v>0</v>
      </c>
      <c r="BA43" s="21">
        <v>0</v>
      </c>
      <c r="BB43" s="21">
        <v>0</v>
      </c>
      <c r="BC43" s="21">
        <v>0</v>
      </c>
      <c r="BD43" s="21">
        <v>0</v>
      </c>
      <c r="BE43" s="21">
        <v>0</v>
      </c>
      <c r="BF43" s="21">
        <v>0</v>
      </c>
      <c r="BG43" s="21">
        <v>0</v>
      </c>
      <c r="BH43" s="21">
        <v>0</v>
      </c>
      <c r="BI43" s="21">
        <v>0</v>
      </c>
      <c r="BJ43" s="21">
        <v>0</v>
      </c>
      <c r="BK43" s="21">
        <v>0</v>
      </c>
      <c r="BL43" s="21">
        <v>0</v>
      </c>
      <c r="BM43" s="21">
        <v>0</v>
      </c>
      <c r="BN43" s="21">
        <v>0</v>
      </c>
      <c r="BO43" s="21">
        <v>0</v>
      </c>
      <c r="BP43" s="21">
        <v>0</v>
      </c>
      <c r="BQ43" s="21">
        <v>0</v>
      </c>
      <c r="BR43" s="21">
        <v>0</v>
      </c>
      <c r="BS43" s="21">
        <v>0</v>
      </c>
      <c r="BT43" s="21">
        <v>0</v>
      </c>
      <c r="BU43" s="21">
        <v>0</v>
      </c>
      <c r="BV43" s="21">
        <v>0</v>
      </c>
      <c r="BW43" s="21">
        <v>0</v>
      </c>
      <c r="BX43" s="21">
        <v>0</v>
      </c>
      <c r="BY43" s="21">
        <v>0</v>
      </c>
      <c r="BZ43" s="21">
        <v>0</v>
      </c>
      <c r="CA43" s="21">
        <v>0</v>
      </c>
      <c r="CB43" s="21">
        <v>0</v>
      </c>
      <c r="CC43" s="21">
        <v>0</v>
      </c>
      <c r="CD43" s="21">
        <v>0</v>
      </c>
      <c r="CE43" s="21">
        <v>0</v>
      </c>
      <c r="CF43" s="21">
        <v>0</v>
      </c>
      <c r="CG43" s="21">
        <v>0</v>
      </c>
      <c r="CH43" s="21">
        <v>0</v>
      </c>
      <c r="CI43" s="22">
        <v>0</v>
      </c>
      <c r="CJ43" s="21">
        <v>0</v>
      </c>
      <c r="CK43" s="21">
        <v>0</v>
      </c>
      <c r="CL43" s="22">
        <v>0</v>
      </c>
      <c r="CM43" s="21">
        <v>0</v>
      </c>
      <c r="CN43" s="21">
        <v>0</v>
      </c>
      <c r="CO43" s="22">
        <v>0</v>
      </c>
      <c r="CP43" s="21">
        <v>0</v>
      </c>
      <c r="CQ43" s="21">
        <v>0</v>
      </c>
      <c r="CR43" s="21">
        <v>0</v>
      </c>
      <c r="CS43" s="21">
        <v>0</v>
      </c>
      <c r="CT43" s="21">
        <v>0</v>
      </c>
      <c r="CU43" s="21">
        <v>0</v>
      </c>
      <c r="CV43" s="21">
        <v>0</v>
      </c>
      <c r="CW43" s="21">
        <v>0</v>
      </c>
      <c r="CX43" s="21">
        <v>0</v>
      </c>
      <c r="CY43" s="21">
        <v>0</v>
      </c>
      <c r="CZ43" s="21">
        <v>0</v>
      </c>
      <c r="DA43" s="21">
        <v>0</v>
      </c>
      <c r="DB43" s="21">
        <v>0</v>
      </c>
      <c r="DC43" s="21">
        <v>0</v>
      </c>
      <c r="DD43" s="21">
        <v>0</v>
      </c>
      <c r="DE43" s="21">
        <v>0</v>
      </c>
      <c r="DF43" s="21">
        <v>0</v>
      </c>
      <c r="DG43" s="21">
        <v>0</v>
      </c>
      <c r="DH43" s="21">
        <v>0</v>
      </c>
      <c r="DI43" s="21">
        <v>0</v>
      </c>
      <c r="DJ43" s="21">
        <v>0</v>
      </c>
      <c r="DK43" s="21">
        <v>0</v>
      </c>
      <c r="DL43" s="21">
        <v>0</v>
      </c>
      <c r="DM43" s="21">
        <v>0</v>
      </c>
      <c r="DN43" s="21">
        <v>0</v>
      </c>
      <c r="DO43" s="21">
        <v>0</v>
      </c>
      <c r="DP43" s="21">
        <v>0</v>
      </c>
      <c r="DQ43" s="21">
        <v>0</v>
      </c>
      <c r="DR43" s="21">
        <v>0</v>
      </c>
      <c r="DS43" s="21">
        <v>0</v>
      </c>
      <c r="DT43" s="21">
        <v>0</v>
      </c>
      <c r="DU43" s="21">
        <v>0</v>
      </c>
      <c r="DV43" s="21">
        <v>0</v>
      </c>
      <c r="DW43" s="16"/>
      <c r="DX43" s="16"/>
      <c r="DY43" s="16"/>
      <c r="DZ43" s="16"/>
      <c r="EA43" s="16"/>
      <c r="EB43" s="16"/>
      <c r="EC43" s="16"/>
      <c r="ED43" s="16"/>
      <c r="EE43" s="16"/>
      <c r="EF43" s="16"/>
      <c r="EG43" s="16"/>
      <c r="EH43" s="16"/>
      <c r="EI43" s="16"/>
      <c r="EJ43" s="16"/>
      <c r="EK43" s="16"/>
      <c r="EL43" s="16"/>
      <c r="EM43" s="16"/>
      <c r="EN43" s="16"/>
      <c r="EO43" s="16"/>
      <c r="EP43" s="16"/>
      <c r="EQ43" s="16"/>
      <c r="ER43" s="16"/>
      <c r="ES43" s="16"/>
      <c r="ET43" s="16"/>
      <c r="EU43" s="16"/>
      <c r="EV43" s="16"/>
      <c r="EW43" s="16"/>
      <c r="EX43" s="16"/>
      <c r="EY43" s="16"/>
      <c r="EZ43" s="16"/>
      <c r="FA43" s="16"/>
      <c r="FB43" s="16"/>
      <c r="FC43" s="16"/>
      <c r="FD43" s="16"/>
      <c r="FE43" s="16"/>
      <c r="FF43" s="16"/>
      <c r="FG43" s="16"/>
      <c r="FH43" s="16"/>
      <c r="FI43" s="16"/>
      <c r="FJ43" s="16"/>
      <c r="FK43" s="16"/>
      <c r="FL43" s="16"/>
      <c r="FM43" s="16"/>
      <c r="FN43" s="16"/>
      <c r="FO43" s="16"/>
      <c r="FP43" s="16"/>
      <c r="FQ43" s="16"/>
      <c r="FR43" s="16"/>
      <c r="FS43" s="16"/>
      <c r="FT43" s="16"/>
      <c r="FU43" s="16"/>
      <c r="FV43" s="16"/>
      <c r="FW43" s="16"/>
      <c r="FX43" s="16"/>
      <c r="FY43" s="16"/>
      <c r="FZ43" s="16"/>
      <c r="GA43" s="16"/>
      <c r="GB43" s="16"/>
      <c r="GC43" s="16"/>
      <c r="GD43" s="16"/>
      <c r="GE43" s="16"/>
      <c r="GF43" s="16"/>
      <c r="GG43" s="16"/>
      <c r="GH43" s="16"/>
      <c r="GI43" s="16"/>
      <c r="GJ43" s="16"/>
      <c r="GK43" s="16"/>
      <c r="GL43" s="16"/>
      <c r="GM43" s="16"/>
      <c r="GN43" s="16"/>
      <c r="GO43" s="16"/>
      <c r="GP43" s="16"/>
      <c r="GQ43" s="16"/>
      <c r="GR43" s="16"/>
      <c r="GS43" s="16"/>
      <c r="GT43" s="16"/>
      <c r="GU43" s="16"/>
      <c r="GV43" s="16"/>
      <c r="GW43" s="16"/>
      <c r="GX43" s="16"/>
      <c r="GY43" s="16"/>
      <c r="GZ43" s="16"/>
      <c r="HA43" s="16"/>
      <c r="HB43" s="16"/>
      <c r="HC43" s="16"/>
      <c r="HD43" s="16"/>
      <c r="HE43" s="16"/>
      <c r="HF43" s="16"/>
      <c r="HG43" s="16"/>
      <c r="HH43" s="16"/>
      <c r="HI43" s="16"/>
      <c r="HJ43" s="16"/>
      <c r="HK43" s="16"/>
      <c r="HL43" s="16"/>
      <c r="HM43" s="16"/>
      <c r="HN43" s="16"/>
      <c r="HO43" s="16"/>
      <c r="HP43" s="16"/>
      <c r="HQ43" s="16"/>
      <c r="HR43" s="16"/>
      <c r="HS43" s="16"/>
      <c r="HT43" s="16"/>
      <c r="HU43" s="16"/>
      <c r="HV43" s="16"/>
      <c r="HW43" s="16"/>
      <c r="HX43" s="16"/>
      <c r="HY43" s="16"/>
      <c r="HZ43" s="16"/>
      <c r="IA43" s="16"/>
    </row>
    <row r="44" spans="1:235" ht="12.75" customHeight="1" x14ac:dyDescent="0.2">
      <c r="A44" s="67" t="s">
        <v>181</v>
      </c>
      <c r="B44" s="20">
        <v>1050</v>
      </c>
      <c r="C44" s="68" t="s">
        <v>144</v>
      </c>
      <c r="D44" s="22">
        <v>0</v>
      </c>
      <c r="E44" s="21">
        <v>0</v>
      </c>
      <c r="F44" s="21">
        <v>0</v>
      </c>
      <c r="G44" s="21">
        <v>0</v>
      </c>
      <c r="H44" s="21">
        <v>0</v>
      </c>
      <c r="I44" s="21">
        <v>0</v>
      </c>
      <c r="J44" s="21">
        <v>0</v>
      </c>
      <c r="K44" s="21">
        <v>0</v>
      </c>
      <c r="L44" s="21">
        <v>0</v>
      </c>
      <c r="M44" s="21">
        <v>0</v>
      </c>
      <c r="N44" s="21">
        <v>0</v>
      </c>
      <c r="O44" s="21">
        <v>0</v>
      </c>
      <c r="P44" s="21">
        <v>0</v>
      </c>
      <c r="Q44" s="21">
        <v>0</v>
      </c>
      <c r="R44" s="21">
        <v>0</v>
      </c>
      <c r="S44" s="21">
        <v>0</v>
      </c>
      <c r="T44" s="21">
        <v>0</v>
      </c>
      <c r="U44" s="21">
        <v>0</v>
      </c>
      <c r="V44" s="21">
        <v>0</v>
      </c>
      <c r="W44" s="21">
        <v>0</v>
      </c>
      <c r="X44" s="21">
        <v>0</v>
      </c>
      <c r="Y44" s="21">
        <v>0</v>
      </c>
      <c r="Z44" s="21">
        <v>0</v>
      </c>
      <c r="AA44" s="21">
        <v>0</v>
      </c>
      <c r="AB44" s="21">
        <v>0</v>
      </c>
      <c r="AC44" s="21">
        <v>0</v>
      </c>
      <c r="AD44" s="21">
        <v>0</v>
      </c>
      <c r="AE44" s="21">
        <v>0</v>
      </c>
      <c r="AF44" s="21">
        <v>0</v>
      </c>
      <c r="AG44" s="21">
        <v>0</v>
      </c>
      <c r="AH44" s="21">
        <v>0</v>
      </c>
      <c r="AI44" s="21">
        <v>0</v>
      </c>
      <c r="AJ44" s="21">
        <v>0</v>
      </c>
      <c r="AK44" s="21">
        <v>0</v>
      </c>
      <c r="AL44" s="21">
        <v>0</v>
      </c>
      <c r="AM44" s="21">
        <v>0</v>
      </c>
      <c r="AN44" s="21">
        <v>0</v>
      </c>
      <c r="AO44" s="21">
        <v>0</v>
      </c>
      <c r="AP44" s="21">
        <v>0</v>
      </c>
      <c r="AQ44" s="21">
        <v>0</v>
      </c>
      <c r="AR44" s="21">
        <v>0</v>
      </c>
      <c r="AS44" s="21">
        <v>0</v>
      </c>
      <c r="AT44" s="21">
        <v>0</v>
      </c>
      <c r="AU44" s="21">
        <v>0</v>
      </c>
      <c r="AV44" s="21">
        <v>0</v>
      </c>
      <c r="AW44" s="21">
        <v>0</v>
      </c>
      <c r="AX44" s="21">
        <v>0</v>
      </c>
      <c r="AY44" s="21">
        <v>0</v>
      </c>
      <c r="AZ44" s="21">
        <v>0</v>
      </c>
      <c r="BA44" s="21">
        <v>0</v>
      </c>
      <c r="BB44" s="21">
        <v>0</v>
      </c>
      <c r="BC44" s="21">
        <v>0</v>
      </c>
      <c r="BD44" s="21">
        <v>0</v>
      </c>
      <c r="BE44" s="21">
        <v>0</v>
      </c>
      <c r="BF44" s="21">
        <v>0</v>
      </c>
      <c r="BG44" s="21">
        <v>0</v>
      </c>
      <c r="BH44" s="21">
        <v>0</v>
      </c>
      <c r="BI44" s="21">
        <v>0</v>
      </c>
      <c r="BJ44" s="21">
        <v>0</v>
      </c>
      <c r="BK44" s="21">
        <v>0</v>
      </c>
      <c r="BL44" s="21">
        <v>0</v>
      </c>
      <c r="BM44" s="21">
        <v>0</v>
      </c>
      <c r="BN44" s="21">
        <v>0</v>
      </c>
      <c r="BO44" s="21">
        <v>0</v>
      </c>
      <c r="BP44" s="21">
        <v>0</v>
      </c>
      <c r="BQ44" s="21">
        <v>0</v>
      </c>
      <c r="BR44" s="21">
        <v>0</v>
      </c>
      <c r="BS44" s="21">
        <v>0</v>
      </c>
      <c r="BT44" s="21">
        <v>0</v>
      </c>
      <c r="BU44" s="21">
        <v>0</v>
      </c>
      <c r="BV44" s="21">
        <v>0</v>
      </c>
      <c r="BW44" s="21">
        <v>0</v>
      </c>
      <c r="BX44" s="21">
        <v>0</v>
      </c>
      <c r="BY44" s="21">
        <v>0</v>
      </c>
      <c r="BZ44" s="21">
        <v>0</v>
      </c>
      <c r="CA44" s="21">
        <v>0</v>
      </c>
      <c r="CB44" s="21">
        <v>0</v>
      </c>
      <c r="CC44" s="21">
        <v>0</v>
      </c>
      <c r="CD44" s="21">
        <v>0</v>
      </c>
      <c r="CE44" s="21">
        <v>0</v>
      </c>
      <c r="CF44" s="21">
        <v>0</v>
      </c>
      <c r="CG44" s="21">
        <v>0</v>
      </c>
      <c r="CH44" s="21">
        <v>0</v>
      </c>
      <c r="CI44" s="22">
        <v>0</v>
      </c>
      <c r="CJ44" s="21">
        <v>0</v>
      </c>
      <c r="CK44" s="21">
        <v>0</v>
      </c>
      <c r="CL44" s="22">
        <v>0</v>
      </c>
      <c r="CM44" s="21">
        <v>0</v>
      </c>
      <c r="CN44" s="21">
        <v>0</v>
      </c>
      <c r="CO44" s="22">
        <v>0</v>
      </c>
      <c r="CP44" s="21">
        <v>0</v>
      </c>
      <c r="CQ44" s="21">
        <v>0</v>
      </c>
      <c r="CR44" s="21">
        <v>0</v>
      </c>
      <c r="CS44" s="21">
        <v>0</v>
      </c>
      <c r="CT44" s="21">
        <v>0</v>
      </c>
      <c r="CU44" s="21">
        <v>0</v>
      </c>
      <c r="CV44" s="21">
        <v>0</v>
      </c>
      <c r="CW44" s="21">
        <v>0</v>
      </c>
      <c r="CX44" s="21">
        <v>0</v>
      </c>
      <c r="CY44" s="21">
        <v>0</v>
      </c>
      <c r="CZ44" s="21">
        <v>0</v>
      </c>
      <c r="DA44" s="21">
        <v>0</v>
      </c>
      <c r="DB44" s="21">
        <v>0</v>
      </c>
      <c r="DC44" s="21">
        <v>0</v>
      </c>
      <c r="DD44" s="21">
        <v>0</v>
      </c>
      <c r="DE44" s="21">
        <v>0</v>
      </c>
      <c r="DF44" s="21">
        <v>0</v>
      </c>
      <c r="DG44" s="21">
        <v>0</v>
      </c>
      <c r="DH44" s="21">
        <v>0</v>
      </c>
      <c r="DI44" s="21">
        <v>0</v>
      </c>
      <c r="DJ44" s="21">
        <v>0</v>
      </c>
      <c r="DK44" s="21">
        <v>0</v>
      </c>
      <c r="DL44" s="21">
        <v>0</v>
      </c>
      <c r="DM44" s="21">
        <v>0</v>
      </c>
      <c r="DN44" s="21">
        <v>0</v>
      </c>
      <c r="DO44" s="21">
        <v>0</v>
      </c>
      <c r="DP44" s="21">
        <v>0</v>
      </c>
      <c r="DQ44" s="21">
        <v>0</v>
      </c>
      <c r="DR44" s="21">
        <v>0</v>
      </c>
      <c r="DS44" s="21">
        <v>0</v>
      </c>
      <c r="DT44" s="21">
        <v>0</v>
      </c>
      <c r="DU44" s="21">
        <v>0</v>
      </c>
      <c r="DV44" s="21">
        <v>0</v>
      </c>
      <c r="DW44" s="16"/>
      <c r="DX44" s="16"/>
      <c r="DY44" s="16"/>
      <c r="DZ44" s="16"/>
      <c r="EA44" s="16"/>
      <c r="EB44" s="16"/>
      <c r="EC44" s="16"/>
      <c r="ED44" s="16"/>
      <c r="EE44" s="16"/>
      <c r="EF44" s="16"/>
      <c r="EG44" s="16"/>
      <c r="EH44" s="16"/>
      <c r="EI44" s="16"/>
      <c r="EJ44" s="16"/>
      <c r="EK44" s="16"/>
      <c r="EL44" s="16"/>
      <c r="EM44" s="16"/>
      <c r="EN44" s="16"/>
      <c r="EO44" s="16"/>
      <c r="EP44" s="16"/>
      <c r="EQ44" s="16"/>
      <c r="ER44" s="16"/>
      <c r="ES44" s="16"/>
      <c r="ET44" s="16"/>
      <c r="EU44" s="16"/>
      <c r="EV44" s="16"/>
      <c r="EW44" s="16"/>
      <c r="EX44" s="16"/>
      <c r="EY44" s="16"/>
      <c r="EZ44" s="16"/>
      <c r="FA44" s="16"/>
      <c r="FB44" s="16"/>
      <c r="FC44" s="16"/>
      <c r="FD44" s="16"/>
      <c r="FE44" s="16"/>
      <c r="FF44" s="16"/>
      <c r="FG44" s="16"/>
      <c r="FH44" s="16"/>
      <c r="FI44" s="16"/>
      <c r="FJ44" s="16"/>
      <c r="FK44" s="16"/>
      <c r="FL44" s="16"/>
      <c r="FM44" s="16"/>
      <c r="FN44" s="16"/>
      <c r="FO44" s="16"/>
      <c r="FP44" s="16"/>
      <c r="FQ44" s="16"/>
      <c r="FR44" s="16"/>
      <c r="FS44" s="16"/>
      <c r="FT44" s="16"/>
      <c r="FU44" s="16"/>
      <c r="FV44" s="16"/>
      <c r="FW44" s="16"/>
      <c r="FX44" s="16"/>
      <c r="FY44" s="16"/>
      <c r="FZ44" s="16"/>
      <c r="GA44" s="16"/>
      <c r="GB44" s="16"/>
      <c r="GC44" s="16"/>
      <c r="GD44" s="16"/>
      <c r="GE44" s="16"/>
      <c r="GF44" s="16"/>
      <c r="GG44" s="16"/>
      <c r="GH44" s="16"/>
      <c r="GI44" s="16"/>
      <c r="GJ44" s="16"/>
      <c r="GK44" s="16"/>
      <c r="GL44" s="16"/>
      <c r="GM44" s="16"/>
      <c r="GN44" s="16"/>
      <c r="GO44" s="16"/>
      <c r="GP44" s="16"/>
      <c r="GQ44" s="16"/>
      <c r="GR44" s="16"/>
      <c r="GS44" s="16"/>
      <c r="GT44" s="16"/>
      <c r="GU44" s="16"/>
      <c r="GV44" s="16"/>
      <c r="GW44" s="16"/>
      <c r="GX44" s="16"/>
      <c r="GY44" s="16"/>
      <c r="GZ44" s="16"/>
      <c r="HA44" s="16"/>
      <c r="HB44" s="16"/>
      <c r="HC44" s="16"/>
      <c r="HD44" s="16"/>
      <c r="HE44" s="16"/>
      <c r="HF44" s="16"/>
      <c r="HG44" s="16"/>
      <c r="HH44" s="16"/>
      <c r="HI44" s="16"/>
      <c r="HJ44" s="16"/>
      <c r="HK44" s="16"/>
      <c r="HL44" s="16"/>
      <c r="HM44" s="16"/>
      <c r="HN44" s="16"/>
      <c r="HO44" s="16"/>
      <c r="HP44" s="16"/>
      <c r="HQ44" s="16"/>
      <c r="HR44" s="16"/>
      <c r="HS44" s="16"/>
      <c r="HT44" s="16"/>
      <c r="HU44" s="16"/>
      <c r="HV44" s="16"/>
      <c r="HW44" s="16"/>
      <c r="HX44" s="16"/>
      <c r="HY44" s="16"/>
      <c r="HZ44" s="16"/>
      <c r="IA44" s="16"/>
    </row>
    <row r="45" spans="1:235" ht="12.75" customHeight="1" x14ac:dyDescent="0.2">
      <c r="A45" s="67" t="s">
        <v>182</v>
      </c>
      <c r="B45" s="20">
        <v>1051</v>
      </c>
      <c r="C45" s="68" t="s">
        <v>144</v>
      </c>
      <c r="D45" s="22">
        <v>0</v>
      </c>
      <c r="E45" s="21">
        <v>0</v>
      </c>
      <c r="F45" s="21">
        <v>0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1">
        <v>0</v>
      </c>
      <c r="P45" s="21">
        <v>0</v>
      </c>
      <c r="Q45" s="21">
        <v>0</v>
      </c>
      <c r="R45" s="21">
        <v>0</v>
      </c>
      <c r="S45" s="21">
        <v>0</v>
      </c>
      <c r="T45" s="21">
        <v>0</v>
      </c>
      <c r="U45" s="21">
        <v>0</v>
      </c>
      <c r="V45" s="21">
        <v>0</v>
      </c>
      <c r="W45" s="21">
        <v>0</v>
      </c>
      <c r="X45" s="21">
        <v>0</v>
      </c>
      <c r="Y45" s="21">
        <v>0</v>
      </c>
      <c r="Z45" s="21">
        <v>0</v>
      </c>
      <c r="AA45" s="21">
        <v>0</v>
      </c>
      <c r="AB45" s="21">
        <v>0</v>
      </c>
      <c r="AC45" s="21">
        <v>0</v>
      </c>
      <c r="AD45" s="21">
        <v>0</v>
      </c>
      <c r="AE45" s="21">
        <v>0</v>
      </c>
      <c r="AF45" s="21">
        <v>0</v>
      </c>
      <c r="AG45" s="21">
        <v>0</v>
      </c>
      <c r="AH45" s="21">
        <v>0</v>
      </c>
      <c r="AI45" s="21">
        <v>0</v>
      </c>
      <c r="AJ45" s="21">
        <v>0</v>
      </c>
      <c r="AK45" s="21">
        <v>0</v>
      </c>
      <c r="AL45" s="21">
        <v>0</v>
      </c>
      <c r="AM45" s="21">
        <v>0</v>
      </c>
      <c r="AN45" s="21">
        <v>0</v>
      </c>
      <c r="AO45" s="21">
        <v>0</v>
      </c>
      <c r="AP45" s="21">
        <v>0</v>
      </c>
      <c r="AQ45" s="21">
        <v>0</v>
      </c>
      <c r="AR45" s="21">
        <v>0</v>
      </c>
      <c r="AS45" s="21">
        <v>0</v>
      </c>
      <c r="AT45" s="21">
        <v>0</v>
      </c>
      <c r="AU45" s="21">
        <v>0</v>
      </c>
      <c r="AV45" s="21">
        <v>0</v>
      </c>
      <c r="AW45" s="21">
        <v>0</v>
      </c>
      <c r="AX45" s="21">
        <v>0</v>
      </c>
      <c r="AY45" s="21">
        <v>0</v>
      </c>
      <c r="AZ45" s="21">
        <v>0</v>
      </c>
      <c r="BA45" s="21">
        <v>0</v>
      </c>
      <c r="BB45" s="21">
        <v>0</v>
      </c>
      <c r="BC45" s="21">
        <v>0</v>
      </c>
      <c r="BD45" s="21">
        <v>0</v>
      </c>
      <c r="BE45" s="21">
        <v>0</v>
      </c>
      <c r="BF45" s="21">
        <v>0</v>
      </c>
      <c r="BG45" s="21">
        <v>0</v>
      </c>
      <c r="BH45" s="21">
        <v>0</v>
      </c>
      <c r="BI45" s="21">
        <v>0</v>
      </c>
      <c r="BJ45" s="21">
        <v>0</v>
      </c>
      <c r="BK45" s="21">
        <v>0</v>
      </c>
      <c r="BL45" s="21">
        <v>0</v>
      </c>
      <c r="BM45" s="21">
        <v>0</v>
      </c>
      <c r="BN45" s="21">
        <v>0</v>
      </c>
      <c r="BO45" s="21">
        <v>0</v>
      </c>
      <c r="BP45" s="21">
        <v>0</v>
      </c>
      <c r="BQ45" s="21">
        <v>0</v>
      </c>
      <c r="BR45" s="21">
        <v>0</v>
      </c>
      <c r="BS45" s="21">
        <v>0</v>
      </c>
      <c r="BT45" s="21">
        <v>0</v>
      </c>
      <c r="BU45" s="21">
        <v>0</v>
      </c>
      <c r="BV45" s="21">
        <v>0</v>
      </c>
      <c r="BW45" s="21">
        <v>0</v>
      </c>
      <c r="BX45" s="21">
        <v>0</v>
      </c>
      <c r="BY45" s="21">
        <v>0</v>
      </c>
      <c r="BZ45" s="21">
        <v>0</v>
      </c>
      <c r="CA45" s="21">
        <v>0</v>
      </c>
      <c r="CB45" s="21">
        <v>0</v>
      </c>
      <c r="CC45" s="21">
        <v>0</v>
      </c>
      <c r="CD45" s="21">
        <v>0</v>
      </c>
      <c r="CE45" s="21">
        <v>0</v>
      </c>
      <c r="CF45" s="21">
        <v>0</v>
      </c>
      <c r="CG45" s="21">
        <v>0</v>
      </c>
      <c r="CH45" s="21">
        <v>0</v>
      </c>
      <c r="CI45" s="22">
        <v>0</v>
      </c>
      <c r="CJ45" s="21">
        <v>0</v>
      </c>
      <c r="CK45" s="21">
        <v>0</v>
      </c>
      <c r="CL45" s="22">
        <v>0</v>
      </c>
      <c r="CM45" s="21">
        <v>0</v>
      </c>
      <c r="CN45" s="21">
        <v>0</v>
      </c>
      <c r="CO45" s="22">
        <v>0</v>
      </c>
      <c r="CP45" s="21">
        <v>0</v>
      </c>
      <c r="CQ45" s="21">
        <v>0</v>
      </c>
      <c r="CR45" s="21">
        <v>0</v>
      </c>
      <c r="CS45" s="21">
        <v>0</v>
      </c>
      <c r="CT45" s="21">
        <v>0</v>
      </c>
      <c r="CU45" s="21">
        <v>0</v>
      </c>
      <c r="CV45" s="21">
        <v>0</v>
      </c>
      <c r="CW45" s="21">
        <v>0</v>
      </c>
      <c r="CX45" s="21">
        <v>0</v>
      </c>
      <c r="CY45" s="21">
        <v>0</v>
      </c>
      <c r="CZ45" s="21">
        <v>0</v>
      </c>
      <c r="DA45" s="21">
        <v>0</v>
      </c>
      <c r="DB45" s="21">
        <v>0</v>
      </c>
      <c r="DC45" s="21">
        <v>0</v>
      </c>
      <c r="DD45" s="21">
        <v>0</v>
      </c>
      <c r="DE45" s="21">
        <v>0</v>
      </c>
      <c r="DF45" s="21">
        <v>0</v>
      </c>
      <c r="DG45" s="21">
        <v>0</v>
      </c>
      <c r="DH45" s="21">
        <v>0</v>
      </c>
      <c r="DI45" s="21">
        <v>0</v>
      </c>
      <c r="DJ45" s="21">
        <v>0</v>
      </c>
      <c r="DK45" s="21">
        <v>0</v>
      </c>
      <c r="DL45" s="21">
        <v>0</v>
      </c>
      <c r="DM45" s="21">
        <v>0</v>
      </c>
      <c r="DN45" s="21">
        <v>0</v>
      </c>
      <c r="DO45" s="21">
        <v>0</v>
      </c>
      <c r="DP45" s="21">
        <v>0</v>
      </c>
      <c r="DQ45" s="21">
        <v>0</v>
      </c>
      <c r="DR45" s="21">
        <v>0</v>
      </c>
      <c r="DS45" s="21">
        <v>0</v>
      </c>
      <c r="DT45" s="21">
        <v>0</v>
      </c>
      <c r="DU45" s="21">
        <v>0</v>
      </c>
      <c r="DV45" s="21">
        <v>0</v>
      </c>
      <c r="DW45" s="16"/>
      <c r="DX45" s="16"/>
      <c r="DY45" s="16"/>
      <c r="DZ45" s="16"/>
      <c r="EA45" s="16"/>
      <c r="EB45" s="16"/>
      <c r="EC45" s="16"/>
      <c r="ED45" s="16"/>
      <c r="EE45" s="16"/>
      <c r="EF45" s="16"/>
      <c r="EG45" s="16"/>
      <c r="EH45" s="16"/>
      <c r="EI45" s="16"/>
      <c r="EJ45" s="16"/>
      <c r="EK45" s="16"/>
      <c r="EL45" s="16"/>
      <c r="EM45" s="16"/>
      <c r="EN45" s="16"/>
      <c r="EO45" s="16"/>
      <c r="EP45" s="16"/>
      <c r="EQ45" s="16"/>
      <c r="ER45" s="16"/>
      <c r="ES45" s="16"/>
      <c r="ET45" s="16"/>
      <c r="EU45" s="16"/>
      <c r="EV45" s="16"/>
      <c r="EW45" s="16"/>
      <c r="EX45" s="16"/>
      <c r="EY45" s="16"/>
      <c r="EZ45" s="16"/>
      <c r="FA45" s="16"/>
      <c r="FB45" s="16"/>
      <c r="FC45" s="16"/>
      <c r="FD45" s="16"/>
      <c r="FE45" s="16"/>
      <c r="FF45" s="16"/>
      <c r="FG45" s="16"/>
      <c r="FH45" s="16"/>
      <c r="FI45" s="16"/>
      <c r="FJ45" s="16"/>
      <c r="FK45" s="16"/>
      <c r="FL45" s="16"/>
      <c r="FM45" s="16"/>
      <c r="FN45" s="16"/>
      <c r="FO45" s="16"/>
      <c r="FP45" s="16"/>
      <c r="FQ45" s="16"/>
      <c r="FR45" s="16"/>
      <c r="FS45" s="16"/>
      <c r="FT45" s="16"/>
      <c r="FU45" s="16"/>
      <c r="FV45" s="16"/>
      <c r="FW45" s="16"/>
      <c r="FX45" s="16"/>
      <c r="FY45" s="16"/>
      <c r="FZ45" s="16"/>
      <c r="GA45" s="16"/>
      <c r="GB45" s="16"/>
      <c r="GC45" s="16"/>
      <c r="GD45" s="16"/>
      <c r="GE45" s="16"/>
      <c r="GF45" s="16"/>
      <c r="GG45" s="16"/>
      <c r="GH45" s="16"/>
      <c r="GI45" s="16"/>
      <c r="GJ45" s="16"/>
      <c r="GK45" s="16"/>
      <c r="GL45" s="16"/>
      <c r="GM45" s="16"/>
      <c r="GN45" s="16"/>
      <c r="GO45" s="16"/>
      <c r="GP45" s="16"/>
      <c r="GQ45" s="16"/>
      <c r="GR45" s="16"/>
      <c r="GS45" s="16"/>
      <c r="GT45" s="16"/>
      <c r="GU45" s="16"/>
      <c r="GV45" s="16"/>
      <c r="GW45" s="16"/>
      <c r="GX45" s="16"/>
      <c r="GY45" s="16"/>
      <c r="GZ45" s="16"/>
      <c r="HA45" s="16"/>
      <c r="HB45" s="16"/>
      <c r="HC45" s="16"/>
      <c r="HD45" s="16"/>
      <c r="HE45" s="16"/>
      <c r="HF45" s="16"/>
      <c r="HG45" s="16"/>
      <c r="HH45" s="16"/>
      <c r="HI45" s="16"/>
      <c r="HJ45" s="16"/>
      <c r="HK45" s="16"/>
      <c r="HL45" s="16"/>
      <c r="HM45" s="16"/>
      <c r="HN45" s="16"/>
      <c r="HO45" s="16"/>
      <c r="HP45" s="16"/>
      <c r="HQ45" s="16"/>
      <c r="HR45" s="16"/>
      <c r="HS45" s="16"/>
      <c r="HT45" s="16"/>
      <c r="HU45" s="16"/>
      <c r="HV45" s="16"/>
      <c r="HW45" s="16"/>
      <c r="HX45" s="16"/>
      <c r="HY45" s="16"/>
      <c r="HZ45" s="16"/>
      <c r="IA45" s="16"/>
    </row>
    <row r="46" spans="1:235" ht="12.75" customHeight="1" x14ac:dyDescent="0.2">
      <c r="A46" s="67" t="s">
        <v>183</v>
      </c>
      <c r="B46" s="20">
        <v>1052</v>
      </c>
      <c r="C46" s="68" t="s">
        <v>144</v>
      </c>
      <c r="D46" s="22">
        <v>0</v>
      </c>
      <c r="E46" s="21">
        <v>0</v>
      </c>
      <c r="F46" s="21">
        <v>0</v>
      </c>
      <c r="G46" s="21">
        <v>0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1">
        <v>0</v>
      </c>
      <c r="P46" s="21">
        <v>0</v>
      </c>
      <c r="Q46" s="21">
        <v>0</v>
      </c>
      <c r="R46" s="21">
        <v>0</v>
      </c>
      <c r="S46" s="21">
        <v>0</v>
      </c>
      <c r="T46" s="21">
        <v>0</v>
      </c>
      <c r="U46" s="21">
        <v>0</v>
      </c>
      <c r="V46" s="21">
        <v>0</v>
      </c>
      <c r="W46" s="21">
        <v>0</v>
      </c>
      <c r="X46" s="21">
        <v>0</v>
      </c>
      <c r="Y46" s="21">
        <v>0</v>
      </c>
      <c r="Z46" s="21">
        <v>0</v>
      </c>
      <c r="AA46" s="21">
        <v>0</v>
      </c>
      <c r="AB46" s="21">
        <v>0</v>
      </c>
      <c r="AC46" s="21">
        <v>0</v>
      </c>
      <c r="AD46" s="21">
        <v>0</v>
      </c>
      <c r="AE46" s="21">
        <v>0</v>
      </c>
      <c r="AF46" s="21">
        <v>0</v>
      </c>
      <c r="AG46" s="21">
        <v>0</v>
      </c>
      <c r="AH46" s="21">
        <v>0</v>
      </c>
      <c r="AI46" s="21">
        <v>0</v>
      </c>
      <c r="AJ46" s="21">
        <v>0</v>
      </c>
      <c r="AK46" s="21">
        <v>0</v>
      </c>
      <c r="AL46" s="21">
        <v>0</v>
      </c>
      <c r="AM46" s="21">
        <v>0</v>
      </c>
      <c r="AN46" s="21">
        <v>0</v>
      </c>
      <c r="AO46" s="21">
        <v>0</v>
      </c>
      <c r="AP46" s="21">
        <v>0</v>
      </c>
      <c r="AQ46" s="21">
        <v>0</v>
      </c>
      <c r="AR46" s="21">
        <v>0</v>
      </c>
      <c r="AS46" s="21">
        <v>0</v>
      </c>
      <c r="AT46" s="21">
        <v>0</v>
      </c>
      <c r="AU46" s="21">
        <v>0</v>
      </c>
      <c r="AV46" s="21">
        <v>0</v>
      </c>
      <c r="AW46" s="21">
        <v>0</v>
      </c>
      <c r="AX46" s="21">
        <v>0</v>
      </c>
      <c r="AY46" s="21">
        <v>0</v>
      </c>
      <c r="AZ46" s="21">
        <v>0</v>
      </c>
      <c r="BA46" s="21">
        <v>0</v>
      </c>
      <c r="BB46" s="21">
        <v>0</v>
      </c>
      <c r="BC46" s="21">
        <v>0</v>
      </c>
      <c r="BD46" s="21">
        <v>0</v>
      </c>
      <c r="BE46" s="21">
        <v>0</v>
      </c>
      <c r="BF46" s="21">
        <v>0</v>
      </c>
      <c r="BG46" s="21">
        <v>0</v>
      </c>
      <c r="BH46" s="21">
        <v>0</v>
      </c>
      <c r="BI46" s="21">
        <v>0</v>
      </c>
      <c r="BJ46" s="21">
        <v>0</v>
      </c>
      <c r="BK46" s="21">
        <v>0</v>
      </c>
      <c r="BL46" s="21">
        <v>0</v>
      </c>
      <c r="BM46" s="21">
        <v>0</v>
      </c>
      <c r="BN46" s="21">
        <v>0</v>
      </c>
      <c r="BO46" s="21">
        <v>0</v>
      </c>
      <c r="BP46" s="21">
        <v>0</v>
      </c>
      <c r="BQ46" s="21">
        <v>0</v>
      </c>
      <c r="BR46" s="21">
        <v>0</v>
      </c>
      <c r="BS46" s="21">
        <v>0</v>
      </c>
      <c r="BT46" s="21">
        <v>0</v>
      </c>
      <c r="BU46" s="21">
        <v>0</v>
      </c>
      <c r="BV46" s="21">
        <v>0</v>
      </c>
      <c r="BW46" s="21">
        <v>0</v>
      </c>
      <c r="BX46" s="21">
        <v>0</v>
      </c>
      <c r="BY46" s="21">
        <v>0</v>
      </c>
      <c r="BZ46" s="21">
        <v>0</v>
      </c>
      <c r="CA46" s="21">
        <v>0</v>
      </c>
      <c r="CB46" s="21">
        <v>0</v>
      </c>
      <c r="CC46" s="21">
        <v>0</v>
      </c>
      <c r="CD46" s="21">
        <v>0</v>
      </c>
      <c r="CE46" s="21">
        <v>0</v>
      </c>
      <c r="CF46" s="21">
        <v>0</v>
      </c>
      <c r="CG46" s="21">
        <v>0</v>
      </c>
      <c r="CH46" s="21">
        <v>0</v>
      </c>
      <c r="CI46" s="22">
        <v>0</v>
      </c>
      <c r="CJ46" s="21">
        <v>0</v>
      </c>
      <c r="CK46" s="21">
        <v>0</v>
      </c>
      <c r="CL46" s="22">
        <v>0</v>
      </c>
      <c r="CM46" s="21">
        <v>0</v>
      </c>
      <c r="CN46" s="21">
        <v>0</v>
      </c>
      <c r="CO46" s="22">
        <v>0</v>
      </c>
      <c r="CP46" s="21">
        <v>0</v>
      </c>
      <c r="CQ46" s="21">
        <v>0</v>
      </c>
      <c r="CR46" s="21">
        <v>0</v>
      </c>
      <c r="CS46" s="21">
        <v>0</v>
      </c>
      <c r="CT46" s="21">
        <v>0</v>
      </c>
      <c r="CU46" s="21">
        <v>0</v>
      </c>
      <c r="CV46" s="21">
        <v>0</v>
      </c>
      <c r="CW46" s="21">
        <v>0</v>
      </c>
      <c r="CX46" s="21">
        <v>0</v>
      </c>
      <c r="CY46" s="21">
        <v>0</v>
      </c>
      <c r="CZ46" s="21">
        <v>0</v>
      </c>
      <c r="DA46" s="21">
        <v>0</v>
      </c>
      <c r="DB46" s="21">
        <v>0</v>
      </c>
      <c r="DC46" s="21">
        <v>0</v>
      </c>
      <c r="DD46" s="21">
        <v>0</v>
      </c>
      <c r="DE46" s="21">
        <v>0</v>
      </c>
      <c r="DF46" s="21">
        <v>0</v>
      </c>
      <c r="DG46" s="21">
        <v>0</v>
      </c>
      <c r="DH46" s="21">
        <v>0</v>
      </c>
      <c r="DI46" s="21">
        <v>0</v>
      </c>
      <c r="DJ46" s="21">
        <v>0</v>
      </c>
      <c r="DK46" s="21">
        <v>0</v>
      </c>
      <c r="DL46" s="21">
        <v>0</v>
      </c>
      <c r="DM46" s="21">
        <v>0</v>
      </c>
      <c r="DN46" s="21">
        <v>0</v>
      </c>
      <c r="DO46" s="21">
        <v>0</v>
      </c>
      <c r="DP46" s="21">
        <v>0</v>
      </c>
      <c r="DQ46" s="21">
        <v>0</v>
      </c>
      <c r="DR46" s="21">
        <v>0</v>
      </c>
      <c r="DS46" s="21">
        <v>0</v>
      </c>
      <c r="DT46" s="21">
        <v>0</v>
      </c>
      <c r="DU46" s="21">
        <v>0</v>
      </c>
      <c r="DV46" s="21">
        <v>0</v>
      </c>
      <c r="DW46" s="16"/>
      <c r="DX46" s="16"/>
      <c r="DY46" s="16"/>
      <c r="DZ46" s="16"/>
      <c r="EA46" s="16"/>
      <c r="EB46" s="16"/>
      <c r="EC46" s="16"/>
      <c r="ED46" s="16"/>
      <c r="EE46" s="16"/>
      <c r="EF46" s="16"/>
      <c r="EG46" s="16"/>
      <c r="EH46" s="16"/>
      <c r="EI46" s="16"/>
      <c r="EJ46" s="16"/>
      <c r="EK46" s="16"/>
      <c r="EL46" s="16"/>
      <c r="EM46" s="16"/>
      <c r="EN46" s="16"/>
      <c r="EO46" s="16"/>
      <c r="EP46" s="16"/>
      <c r="EQ46" s="16"/>
      <c r="ER46" s="16"/>
      <c r="ES46" s="16"/>
      <c r="ET46" s="16"/>
      <c r="EU46" s="16"/>
      <c r="EV46" s="16"/>
      <c r="EW46" s="16"/>
      <c r="EX46" s="16"/>
      <c r="EY46" s="16"/>
      <c r="EZ46" s="16"/>
      <c r="FA46" s="16"/>
      <c r="FB46" s="16"/>
      <c r="FC46" s="16"/>
      <c r="FD46" s="16"/>
      <c r="FE46" s="16"/>
      <c r="FF46" s="16"/>
      <c r="FG46" s="16"/>
      <c r="FH46" s="16"/>
      <c r="FI46" s="16"/>
      <c r="FJ46" s="16"/>
      <c r="FK46" s="16"/>
      <c r="FL46" s="16"/>
      <c r="FM46" s="16"/>
      <c r="FN46" s="16"/>
      <c r="FO46" s="16"/>
      <c r="FP46" s="16"/>
      <c r="FQ46" s="16"/>
      <c r="FR46" s="16"/>
      <c r="FS46" s="16"/>
      <c r="FT46" s="16"/>
      <c r="FU46" s="16"/>
      <c r="FV46" s="16"/>
      <c r="FW46" s="16"/>
      <c r="FX46" s="16"/>
      <c r="FY46" s="16"/>
      <c r="FZ46" s="16"/>
      <c r="GA46" s="16"/>
      <c r="GB46" s="16"/>
      <c r="GC46" s="16"/>
      <c r="GD46" s="16"/>
      <c r="GE46" s="16"/>
      <c r="GF46" s="16"/>
      <c r="GG46" s="16"/>
      <c r="GH46" s="16"/>
      <c r="GI46" s="16"/>
      <c r="GJ46" s="16"/>
      <c r="GK46" s="16"/>
      <c r="GL46" s="16"/>
      <c r="GM46" s="16"/>
      <c r="GN46" s="16"/>
      <c r="GO46" s="16"/>
      <c r="GP46" s="16"/>
      <c r="GQ46" s="16"/>
      <c r="GR46" s="16"/>
      <c r="GS46" s="16"/>
      <c r="GT46" s="16"/>
      <c r="GU46" s="16"/>
      <c r="GV46" s="16"/>
      <c r="GW46" s="16"/>
      <c r="GX46" s="16"/>
      <c r="GY46" s="16"/>
      <c r="GZ46" s="16"/>
      <c r="HA46" s="16"/>
      <c r="HB46" s="16"/>
      <c r="HC46" s="16"/>
      <c r="HD46" s="16"/>
      <c r="HE46" s="16"/>
      <c r="HF46" s="16"/>
      <c r="HG46" s="16"/>
      <c r="HH46" s="16"/>
      <c r="HI46" s="16"/>
      <c r="HJ46" s="16"/>
      <c r="HK46" s="16"/>
      <c r="HL46" s="16"/>
      <c r="HM46" s="16"/>
      <c r="HN46" s="16"/>
      <c r="HO46" s="16"/>
      <c r="HP46" s="16"/>
      <c r="HQ46" s="16"/>
      <c r="HR46" s="16"/>
      <c r="HS46" s="16"/>
      <c r="HT46" s="16"/>
      <c r="HU46" s="16"/>
      <c r="HV46" s="16"/>
      <c r="HW46" s="16"/>
      <c r="HX46" s="16"/>
      <c r="HY46" s="16"/>
      <c r="HZ46" s="16"/>
      <c r="IA46" s="16"/>
    </row>
    <row r="47" spans="1:235" ht="12.75" customHeight="1" x14ac:dyDescent="0.2">
      <c r="A47" s="67" t="s">
        <v>184</v>
      </c>
      <c r="B47" s="20">
        <v>1053</v>
      </c>
      <c r="C47" s="68" t="s">
        <v>144</v>
      </c>
      <c r="D47" s="22">
        <v>0</v>
      </c>
      <c r="E47" s="21">
        <v>0</v>
      </c>
      <c r="F47" s="21">
        <v>0</v>
      </c>
      <c r="G47" s="21">
        <v>0</v>
      </c>
      <c r="H47" s="21">
        <v>0</v>
      </c>
      <c r="I47" s="21">
        <v>0</v>
      </c>
      <c r="J47" s="21">
        <v>0</v>
      </c>
      <c r="K47" s="21">
        <v>0</v>
      </c>
      <c r="L47" s="21">
        <v>0</v>
      </c>
      <c r="M47" s="21">
        <v>0</v>
      </c>
      <c r="N47" s="21">
        <v>0</v>
      </c>
      <c r="O47" s="21">
        <v>0</v>
      </c>
      <c r="P47" s="21">
        <v>0</v>
      </c>
      <c r="Q47" s="21">
        <v>0</v>
      </c>
      <c r="R47" s="21">
        <v>0</v>
      </c>
      <c r="S47" s="21">
        <v>0</v>
      </c>
      <c r="T47" s="21">
        <v>0</v>
      </c>
      <c r="U47" s="21">
        <v>0</v>
      </c>
      <c r="V47" s="21">
        <v>0</v>
      </c>
      <c r="W47" s="21">
        <v>0</v>
      </c>
      <c r="X47" s="21">
        <v>0</v>
      </c>
      <c r="Y47" s="21">
        <v>0</v>
      </c>
      <c r="Z47" s="21">
        <v>0</v>
      </c>
      <c r="AA47" s="21">
        <v>0</v>
      </c>
      <c r="AB47" s="21">
        <v>0</v>
      </c>
      <c r="AC47" s="21">
        <v>0</v>
      </c>
      <c r="AD47" s="21">
        <v>0</v>
      </c>
      <c r="AE47" s="21">
        <v>0</v>
      </c>
      <c r="AF47" s="21">
        <v>0</v>
      </c>
      <c r="AG47" s="21">
        <v>0</v>
      </c>
      <c r="AH47" s="21">
        <v>0</v>
      </c>
      <c r="AI47" s="21">
        <v>0</v>
      </c>
      <c r="AJ47" s="21">
        <v>0</v>
      </c>
      <c r="AK47" s="21">
        <v>0</v>
      </c>
      <c r="AL47" s="21">
        <v>0</v>
      </c>
      <c r="AM47" s="21">
        <v>0</v>
      </c>
      <c r="AN47" s="21">
        <v>0</v>
      </c>
      <c r="AO47" s="21">
        <v>0</v>
      </c>
      <c r="AP47" s="21">
        <v>0</v>
      </c>
      <c r="AQ47" s="21">
        <v>0</v>
      </c>
      <c r="AR47" s="21">
        <v>0</v>
      </c>
      <c r="AS47" s="21">
        <v>0</v>
      </c>
      <c r="AT47" s="21">
        <v>0</v>
      </c>
      <c r="AU47" s="21">
        <v>0</v>
      </c>
      <c r="AV47" s="21">
        <v>0</v>
      </c>
      <c r="AW47" s="21">
        <v>0</v>
      </c>
      <c r="AX47" s="21">
        <v>0</v>
      </c>
      <c r="AY47" s="21">
        <v>0</v>
      </c>
      <c r="AZ47" s="21">
        <v>0</v>
      </c>
      <c r="BA47" s="21">
        <v>0</v>
      </c>
      <c r="BB47" s="21">
        <v>0</v>
      </c>
      <c r="BC47" s="21">
        <v>0</v>
      </c>
      <c r="BD47" s="21">
        <v>0</v>
      </c>
      <c r="BE47" s="21">
        <v>0</v>
      </c>
      <c r="BF47" s="21">
        <v>0</v>
      </c>
      <c r="BG47" s="21">
        <v>0</v>
      </c>
      <c r="BH47" s="21">
        <v>0</v>
      </c>
      <c r="BI47" s="21">
        <v>0</v>
      </c>
      <c r="BJ47" s="21">
        <v>0</v>
      </c>
      <c r="BK47" s="21">
        <v>0</v>
      </c>
      <c r="BL47" s="21">
        <v>0</v>
      </c>
      <c r="BM47" s="21">
        <v>0</v>
      </c>
      <c r="BN47" s="21">
        <v>0</v>
      </c>
      <c r="BO47" s="21">
        <v>0</v>
      </c>
      <c r="BP47" s="21">
        <v>0</v>
      </c>
      <c r="BQ47" s="21">
        <v>0</v>
      </c>
      <c r="BR47" s="21">
        <v>0</v>
      </c>
      <c r="BS47" s="21">
        <v>0</v>
      </c>
      <c r="BT47" s="21">
        <v>0</v>
      </c>
      <c r="BU47" s="21">
        <v>0</v>
      </c>
      <c r="BV47" s="21">
        <v>0</v>
      </c>
      <c r="BW47" s="21">
        <v>0</v>
      </c>
      <c r="BX47" s="21">
        <v>0</v>
      </c>
      <c r="BY47" s="21">
        <v>0</v>
      </c>
      <c r="BZ47" s="21">
        <v>0</v>
      </c>
      <c r="CA47" s="21">
        <v>0</v>
      </c>
      <c r="CB47" s="21">
        <v>0</v>
      </c>
      <c r="CC47" s="21">
        <v>0</v>
      </c>
      <c r="CD47" s="21">
        <v>0</v>
      </c>
      <c r="CE47" s="21">
        <v>0</v>
      </c>
      <c r="CF47" s="21">
        <v>0</v>
      </c>
      <c r="CG47" s="21">
        <v>0</v>
      </c>
      <c r="CH47" s="21">
        <v>0</v>
      </c>
      <c r="CI47" s="22">
        <v>0</v>
      </c>
      <c r="CJ47" s="21">
        <v>0</v>
      </c>
      <c r="CK47" s="21">
        <v>0</v>
      </c>
      <c r="CL47" s="22">
        <v>0</v>
      </c>
      <c r="CM47" s="21">
        <v>0</v>
      </c>
      <c r="CN47" s="21">
        <v>0</v>
      </c>
      <c r="CO47" s="22">
        <v>0</v>
      </c>
      <c r="CP47" s="21">
        <v>0</v>
      </c>
      <c r="CQ47" s="21">
        <v>0</v>
      </c>
      <c r="CR47" s="21">
        <v>0</v>
      </c>
      <c r="CS47" s="21">
        <v>0</v>
      </c>
      <c r="CT47" s="21">
        <v>0</v>
      </c>
      <c r="CU47" s="21">
        <v>0</v>
      </c>
      <c r="CV47" s="21">
        <v>0</v>
      </c>
      <c r="CW47" s="21">
        <v>0</v>
      </c>
      <c r="CX47" s="21">
        <v>0</v>
      </c>
      <c r="CY47" s="21">
        <v>0</v>
      </c>
      <c r="CZ47" s="21">
        <v>0</v>
      </c>
      <c r="DA47" s="21">
        <v>0</v>
      </c>
      <c r="DB47" s="21">
        <v>0</v>
      </c>
      <c r="DC47" s="21">
        <v>0</v>
      </c>
      <c r="DD47" s="21">
        <v>0</v>
      </c>
      <c r="DE47" s="21">
        <v>0</v>
      </c>
      <c r="DF47" s="21">
        <v>0</v>
      </c>
      <c r="DG47" s="21">
        <v>0</v>
      </c>
      <c r="DH47" s="21">
        <v>0</v>
      </c>
      <c r="DI47" s="21">
        <v>0</v>
      </c>
      <c r="DJ47" s="21">
        <v>0</v>
      </c>
      <c r="DK47" s="21">
        <v>0</v>
      </c>
      <c r="DL47" s="21">
        <v>0</v>
      </c>
      <c r="DM47" s="21">
        <v>0</v>
      </c>
      <c r="DN47" s="21">
        <v>0</v>
      </c>
      <c r="DO47" s="21">
        <v>0</v>
      </c>
      <c r="DP47" s="21">
        <v>0</v>
      </c>
      <c r="DQ47" s="21">
        <v>0</v>
      </c>
      <c r="DR47" s="21">
        <v>0</v>
      </c>
      <c r="DS47" s="21">
        <v>0</v>
      </c>
      <c r="DT47" s="21">
        <v>0</v>
      </c>
      <c r="DU47" s="21">
        <v>0</v>
      </c>
      <c r="DV47" s="21">
        <v>0</v>
      </c>
      <c r="DW47" s="16"/>
      <c r="DX47" s="16"/>
      <c r="DY47" s="16"/>
      <c r="DZ47" s="16"/>
      <c r="EA47" s="16"/>
      <c r="EB47" s="16"/>
      <c r="EC47" s="16"/>
      <c r="ED47" s="16"/>
      <c r="EE47" s="16"/>
      <c r="EF47" s="16"/>
      <c r="EG47" s="16"/>
      <c r="EH47" s="16"/>
      <c r="EI47" s="16"/>
      <c r="EJ47" s="16"/>
      <c r="EK47" s="16"/>
      <c r="EL47" s="16"/>
      <c r="EM47" s="16"/>
      <c r="EN47" s="16"/>
      <c r="EO47" s="16"/>
      <c r="EP47" s="16"/>
      <c r="EQ47" s="16"/>
      <c r="ER47" s="16"/>
      <c r="ES47" s="16"/>
      <c r="ET47" s="16"/>
      <c r="EU47" s="16"/>
      <c r="EV47" s="16"/>
      <c r="EW47" s="16"/>
      <c r="EX47" s="16"/>
      <c r="EY47" s="16"/>
      <c r="EZ47" s="16"/>
      <c r="FA47" s="16"/>
      <c r="FB47" s="16"/>
      <c r="FC47" s="16"/>
      <c r="FD47" s="16"/>
      <c r="FE47" s="16"/>
      <c r="FF47" s="16"/>
      <c r="FG47" s="16"/>
      <c r="FH47" s="16"/>
      <c r="FI47" s="16"/>
      <c r="FJ47" s="16"/>
      <c r="FK47" s="16"/>
      <c r="FL47" s="16"/>
      <c r="FM47" s="16"/>
      <c r="FN47" s="16"/>
      <c r="FO47" s="16"/>
      <c r="FP47" s="16"/>
      <c r="FQ47" s="16"/>
      <c r="FR47" s="16"/>
      <c r="FS47" s="16"/>
      <c r="FT47" s="16"/>
      <c r="FU47" s="16"/>
      <c r="FV47" s="16"/>
      <c r="FW47" s="16"/>
      <c r="FX47" s="16"/>
      <c r="FY47" s="16"/>
      <c r="FZ47" s="16"/>
      <c r="GA47" s="16"/>
      <c r="GB47" s="16"/>
      <c r="GC47" s="16"/>
      <c r="GD47" s="16"/>
      <c r="GE47" s="16"/>
      <c r="GF47" s="16"/>
      <c r="GG47" s="16"/>
      <c r="GH47" s="16"/>
      <c r="GI47" s="16"/>
      <c r="GJ47" s="16"/>
      <c r="GK47" s="16"/>
      <c r="GL47" s="16"/>
      <c r="GM47" s="16"/>
      <c r="GN47" s="16"/>
      <c r="GO47" s="16"/>
      <c r="GP47" s="16"/>
      <c r="GQ47" s="16"/>
      <c r="GR47" s="16"/>
      <c r="GS47" s="16"/>
      <c r="GT47" s="16"/>
      <c r="GU47" s="16"/>
      <c r="GV47" s="16"/>
      <c r="GW47" s="16"/>
      <c r="GX47" s="16"/>
      <c r="GY47" s="16"/>
      <c r="GZ47" s="16"/>
      <c r="HA47" s="16"/>
      <c r="HB47" s="16"/>
      <c r="HC47" s="16"/>
      <c r="HD47" s="16"/>
      <c r="HE47" s="16"/>
      <c r="HF47" s="16"/>
      <c r="HG47" s="16"/>
      <c r="HH47" s="16"/>
      <c r="HI47" s="16"/>
      <c r="HJ47" s="16"/>
      <c r="HK47" s="16"/>
      <c r="HL47" s="16"/>
      <c r="HM47" s="16"/>
      <c r="HN47" s="16"/>
      <c r="HO47" s="16"/>
      <c r="HP47" s="16"/>
      <c r="HQ47" s="16"/>
      <c r="HR47" s="16"/>
      <c r="HS47" s="16"/>
      <c r="HT47" s="16"/>
      <c r="HU47" s="16"/>
      <c r="HV47" s="16"/>
      <c r="HW47" s="16"/>
      <c r="HX47" s="16"/>
      <c r="HY47" s="16"/>
      <c r="HZ47" s="16"/>
      <c r="IA47" s="16"/>
    </row>
    <row r="48" spans="1:235" ht="12.75" customHeight="1" x14ac:dyDescent="0.2">
      <c r="A48" s="67" t="s">
        <v>185</v>
      </c>
      <c r="B48" s="20">
        <v>1054</v>
      </c>
      <c r="C48" s="68" t="s">
        <v>144</v>
      </c>
      <c r="D48" s="22">
        <v>0</v>
      </c>
      <c r="E48" s="21">
        <v>0</v>
      </c>
      <c r="F48" s="21">
        <v>0</v>
      </c>
      <c r="G48" s="21">
        <v>0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21">
        <v>0</v>
      </c>
      <c r="O48" s="21">
        <v>0</v>
      </c>
      <c r="P48" s="21">
        <v>0</v>
      </c>
      <c r="Q48" s="21">
        <v>0</v>
      </c>
      <c r="R48" s="21">
        <v>0</v>
      </c>
      <c r="S48" s="21">
        <v>0</v>
      </c>
      <c r="T48" s="21">
        <v>0</v>
      </c>
      <c r="U48" s="21">
        <v>0</v>
      </c>
      <c r="V48" s="21">
        <v>0</v>
      </c>
      <c r="W48" s="21">
        <v>0</v>
      </c>
      <c r="X48" s="21">
        <v>0</v>
      </c>
      <c r="Y48" s="21">
        <v>0</v>
      </c>
      <c r="Z48" s="21">
        <v>0</v>
      </c>
      <c r="AA48" s="21">
        <v>0</v>
      </c>
      <c r="AB48" s="21">
        <v>0</v>
      </c>
      <c r="AC48" s="21">
        <v>0</v>
      </c>
      <c r="AD48" s="21">
        <v>0</v>
      </c>
      <c r="AE48" s="21">
        <v>0</v>
      </c>
      <c r="AF48" s="21">
        <v>0</v>
      </c>
      <c r="AG48" s="21">
        <v>0</v>
      </c>
      <c r="AH48" s="21">
        <v>0</v>
      </c>
      <c r="AI48" s="21">
        <v>0</v>
      </c>
      <c r="AJ48" s="21">
        <v>0</v>
      </c>
      <c r="AK48" s="21">
        <v>0</v>
      </c>
      <c r="AL48" s="21">
        <v>0</v>
      </c>
      <c r="AM48" s="21">
        <v>0</v>
      </c>
      <c r="AN48" s="21">
        <v>0</v>
      </c>
      <c r="AO48" s="21">
        <v>0</v>
      </c>
      <c r="AP48" s="21">
        <v>0</v>
      </c>
      <c r="AQ48" s="21">
        <v>0</v>
      </c>
      <c r="AR48" s="21">
        <v>0</v>
      </c>
      <c r="AS48" s="21">
        <v>0</v>
      </c>
      <c r="AT48" s="21">
        <v>0</v>
      </c>
      <c r="AU48" s="21">
        <v>0</v>
      </c>
      <c r="AV48" s="21">
        <v>0</v>
      </c>
      <c r="AW48" s="21">
        <v>0</v>
      </c>
      <c r="AX48" s="21">
        <v>0</v>
      </c>
      <c r="AY48" s="21">
        <v>0</v>
      </c>
      <c r="AZ48" s="21">
        <v>0</v>
      </c>
      <c r="BA48" s="21">
        <v>0</v>
      </c>
      <c r="BB48" s="21">
        <v>0</v>
      </c>
      <c r="BC48" s="21">
        <v>0</v>
      </c>
      <c r="BD48" s="21">
        <v>0</v>
      </c>
      <c r="BE48" s="21">
        <v>0</v>
      </c>
      <c r="BF48" s="21">
        <v>0</v>
      </c>
      <c r="BG48" s="21">
        <v>0</v>
      </c>
      <c r="BH48" s="21">
        <v>0</v>
      </c>
      <c r="BI48" s="21">
        <v>0</v>
      </c>
      <c r="BJ48" s="21">
        <v>0</v>
      </c>
      <c r="BK48" s="21">
        <v>0</v>
      </c>
      <c r="BL48" s="21">
        <v>0</v>
      </c>
      <c r="BM48" s="21">
        <v>0</v>
      </c>
      <c r="BN48" s="21">
        <v>0</v>
      </c>
      <c r="BO48" s="21">
        <v>0</v>
      </c>
      <c r="BP48" s="21">
        <v>0</v>
      </c>
      <c r="BQ48" s="21">
        <v>0</v>
      </c>
      <c r="BR48" s="21">
        <v>0</v>
      </c>
      <c r="BS48" s="21">
        <v>0</v>
      </c>
      <c r="BT48" s="21">
        <v>0</v>
      </c>
      <c r="BU48" s="21">
        <v>0</v>
      </c>
      <c r="BV48" s="21">
        <v>0</v>
      </c>
      <c r="BW48" s="21">
        <v>0</v>
      </c>
      <c r="BX48" s="21">
        <v>0</v>
      </c>
      <c r="BY48" s="21">
        <v>0</v>
      </c>
      <c r="BZ48" s="21">
        <v>0</v>
      </c>
      <c r="CA48" s="21">
        <v>0</v>
      </c>
      <c r="CB48" s="21">
        <v>0</v>
      </c>
      <c r="CC48" s="21">
        <v>0</v>
      </c>
      <c r="CD48" s="21">
        <v>0</v>
      </c>
      <c r="CE48" s="21">
        <v>0</v>
      </c>
      <c r="CF48" s="21">
        <v>0</v>
      </c>
      <c r="CG48" s="21">
        <v>0</v>
      </c>
      <c r="CH48" s="21">
        <v>0</v>
      </c>
      <c r="CI48" s="22">
        <v>0</v>
      </c>
      <c r="CJ48" s="21">
        <v>0</v>
      </c>
      <c r="CK48" s="21">
        <v>0</v>
      </c>
      <c r="CL48" s="22">
        <v>0</v>
      </c>
      <c r="CM48" s="21">
        <v>0</v>
      </c>
      <c r="CN48" s="21">
        <v>0</v>
      </c>
      <c r="CO48" s="22">
        <v>0</v>
      </c>
      <c r="CP48" s="21">
        <v>0</v>
      </c>
      <c r="CQ48" s="21">
        <v>0</v>
      </c>
      <c r="CR48" s="21">
        <v>0</v>
      </c>
      <c r="CS48" s="21">
        <v>0</v>
      </c>
      <c r="CT48" s="21">
        <v>0</v>
      </c>
      <c r="CU48" s="21">
        <v>0</v>
      </c>
      <c r="CV48" s="21">
        <v>0</v>
      </c>
      <c r="CW48" s="21">
        <v>0</v>
      </c>
      <c r="CX48" s="21">
        <v>0</v>
      </c>
      <c r="CY48" s="21">
        <v>0</v>
      </c>
      <c r="CZ48" s="21">
        <v>0</v>
      </c>
      <c r="DA48" s="21">
        <v>0</v>
      </c>
      <c r="DB48" s="21">
        <v>0</v>
      </c>
      <c r="DC48" s="21">
        <v>0</v>
      </c>
      <c r="DD48" s="21">
        <v>0</v>
      </c>
      <c r="DE48" s="21">
        <v>0</v>
      </c>
      <c r="DF48" s="21">
        <v>0</v>
      </c>
      <c r="DG48" s="21">
        <v>0</v>
      </c>
      <c r="DH48" s="21">
        <v>0</v>
      </c>
      <c r="DI48" s="21">
        <v>0</v>
      </c>
      <c r="DJ48" s="21">
        <v>0</v>
      </c>
      <c r="DK48" s="21">
        <v>0</v>
      </c>
      <c r="DL48" s="21">
        <v>0</v>
      </c>
      <c r="DM48" s="21">
        <v>0</v>
      </c>
      <c r="DN48" s="21">
        <v>0</v>
      </c>
      <c r="DO48" s="21">
        <v>0</v>
      </c>
      <c r="DP48" s="21">
        <v>0</v>
      </c>
      <c r="DQ48" s="21">
        <v>0</v>
      </c>
      <c r="DR48" s="21">
        <v>0</v>
      </c>
      <c r="DS48" s="21">
        <v>0</v>
      </c>
      <c r="DT48" s="21">
        <v>0</v>
      </c>
      <c r="DU48" s="21">
        <v>0</v>
      </c>
      <c r="DV48" s="21">
        <v>0</v>
      </c>
      <c r="DW48" s="16"/>
      <c r="DX48" s="16"/>
      <c r="DY48" s="16"/>
      <c r="DZ48" s="16"/>
      <c r="EA48" s="16"/>
      <c r="EB48" s="16"/>
      <c r="EC48" s="16"/>
      <c r="ED48" s="16"/>
      <c r="EE48" s="16"/>
      <c r="EF48" s="16"/>
      <c r="EG48" s="16"/>
      <c r="EH48" s="16"/>
      <c r="EI48" s="16"/>
      <c r="EJ48" s="16"/>
      <c r="EK48" s="16"/>
      <c r="EL48" s="16"/>
      <c r="EM48" s="16"/>
      <c r="EN48" s="16"/>
      <c r="EO48" s="16"/>
      <c r="EP48" s="16"/>
      <c r="EQ48" s="16"/>
      <c r="ER48" s="16"/>
      <c r="ES48" s="16"/>
      <c r="ET48" s="16"/>
      <c r="EU48" s="16"/>
      <c r="EV48" s="16"/>
      <c r="EW48" s="16"/>
      <c r="EX48" s="16"/>
      <c r="EY48" s="16"/>
      <c r="EZ48" s="16"/>
      <c r="FA48" s="16"/>
      <c r="FB48" s="16"/>
      <c r="FC48" s="16"/>
      <c r="FD48" s="16"/>
      <c r="FE48" s="16"/>
      <c r="FF48" s="16"/>
      <c r="FG48" s="16"/>
      <c r="FH48" s="16"/>
      <c r="FI48" s="16"/>
      <c r="FJ48" s="16"/>
      <c r="FK48" s="16"/>
      <c r="FL48" s="16"/>
      <c r="FM48" s="16"/>
      <c r="FN48" s="16"/>
      <c r="FO48" s="16"/>
      <c r="FP48" s="16"/>
      <c r="FQ48" s="16"/>
      <c r="FR48" s="16"/>
      <c r="FS48" s="16"/>
      <c r="FT48" s="16"/>
      <c r="FU48" s="16"/>
      <c r="FV48" s="16"/>
      <c r="FW48" s="16"/>
      <c r="FX48" s="16"/>
      <c r="FY48" s="16"/>
      <c r="FZ48" s="16"/>
      <c r="GA48" s="16"/>
      <c r="GB48" s="16"/>
      <c r="GC48" s="16"/>
      <c r="GD48" s="16"/>
      <c r="GE48" s="16"/>
      <c r="GF48" s="16"/>
      <c r="GG48" s="16"/>
      <c r="GH48" s="16"/>
      <c r="GI48" s="16"/>
      <c r="GJ48" s="16"/>
      <c r="GK48" s="16"/>
      <c r="GL48" s="16"/>
      <c r="GM48" s="16"/>
      <c r="GN48" s="16"/>
      <c r="GO48" s="16"/>
      <c r="GP48" s="16"/>
      <c r="GQ48" s="16"/>
      <c r="GR48" s="16"/>
      <c r="GS48" s="16"/>
      <c r="GT48" s="16"/>
      <c r="GU48" s="16"/>
      <c r="GV48" s="16"/>
      <c r="GW48" s="16"/>
      <c r="GX48" s="16"/>
      <c r="GY48" s="16"/>
      <c r="GZ48" s="16"/>
      <c r="HA48" s="16"/>
      <c r="HB48" s="16"/>
      <c r="HC48" s="16"/>
      <c r="HD48" s="16"/>
      <c r="HE48" s="16"/>
      <c r="HF48" s="16"/>
      <c r="HG48" s="16"/>
      <c r="HH48" s="16"/>
      <c r="HI48" s="16"/>
      <c r="HJ48" s="16"/>
      <c r="HK48" s="16"/>
      <c r="HL48" s="16"/>
      <c r="HM48" s="16"/>
      <c r="HN48" s="16"/>
      <c r="HO48" s="16"/>
      <c r="HP48" s="16"/>
      <c r="HQ48" s="16"/>
      <c r="HR48" s="16"/>
      <c r="HS48" s="16"/>
      <c r="HT48" s="16"/>
      <c r="HU48" s="16"/>
      <c r="HV48" s="16"/>
      <c r="HW48" s="16"/>
      <c r="HX48" s="16"/>
      <c r="HY48" s="16"/>
      <c r="HZ48" s="16"/>
      <c r="IA48" s="16"/>
    </row>
    <row r="49" spans="1:235" ht="12.75" customHeight="1" x14ac:dyDescent="0.2">
      <c r="A49" s="67" t="s">
        <v>186</v>
      </c>
      <c r="B49" s="20">
        <v>1055</v>
      </c>
      <c r="C49" s="68" t="s">
        <v>144</v>
      </c>
      <c r="D49" s="22">
        <v>0</v>
      </c>
      <c r="E49" s="21">
        <v>0</v>
      </c>
      <c r="F49" s="21">
        <v>0</v>
      </c>
      <c r="G49" s="21">
        <v>0</v>
      </c>
      <c r="H49" s="21">
        <v>0</v>
      </c>
      <c r="I49" s="21">
        <v>0</v>
      </c>
      <c r="J49" s="21">
        <v>0</v>
      </c>
      <c r="K49" s="21">
        <v>0</v>
      </c>
      <c r="L49" s="21">
        <v>0</v>
      </c>
      <c r="M49" s="21">
        <v>0</v>
      </c>
      <c r="N49" s="21">
        <v>0</v>
      </c>
      <c r="O49" s="21">
        <v>0</v>
      </c>
      <c r="P49" s="21">
        <v>0</v>
      </c>
      <c r="Q49" s="21">
        <v>0</v>
      </c>
      <c r="R49" s="21">
        <v>0</v>
      </c>
      <c r="S49" s="21">
        <v>0</v>
      </c>
      <c r="T49" s="21">
        <v>0</v>
      </c>
      <c r="U49" s="21">
        <v>0</v>
      </c>
      <c r="V49" s="21">
        <v>0</v>
      </c>
      <c r="W49" s="21">
        <v>0</v>
      </c>
      <c r="X49" s="21">
        <v>0</v>
      </c>
      <c r="Y49" s="21">
        <v>0</v>
      </c>
      <c r="Z49" s="21">
        <v>0</v>
      </c>
      <c r="AA49" s="21">
        <v>0</v>
      </c>
      <c r="AB49" s="21">
        <v>0</v>
      </c>
      <c r="AC49" s="21">
        <v>0</v>
      </c>
      <c r="AD49" s="21">
        <v>0</v>
      </c>
      <c r="AE49" s="21">
        <v>0</v>
      </c>
      <c r="AF49" s="21">
        <v>0</v>
      </c>
      <c r="AG49" s="21">
        <v>0</v>
      </c>
      <c r="AH49" s="21">
        <v>0</v>
      </c>
      <c r="AI49" s="21">
        <v>0</v>
      </c>
      <c r="AJ49" s="21">
        <v>0</v>
      </c>
      <c r="AK49" s="21">
        <v>0</v>
      </c>
      <c r="AL49" s="21">
        <v>0</v>
      </c>
      <c r="AM49" s="21">
        <v>0</v>
      </c>
      <c r="AN49" s="21">
        <v>0</v>
      </c>
      <c r="AO49" s="21">
        <v>0</v>
      </c>
      <c r="AP49" s="21">
        <v>0</v>
      </c>
      <c r="AQ49" s="21">
        <v>0</v>
      </c>
      <c r="AR49" s="21">
        <v>0</v>
      </c>
      <c r="AS49" s="21">
        <v>0</v>
      </c>
      <c r="AT49" s="21">
        <v>0</v>
      </c>
      <c r="AU49" s="21">
        <v>0</v>
      </c>
      <c r="AV49" s="21">
        <v>0</v>
      </c>
      <c r="AW49" s="21">
        <v>0</v>
      </c>
      <c r="AX49" s="21">
        <v>0</v>
      </c>
      <c r="AY49" s="21">
        <v>0</v>
      </c>
      <c r="AZ49" s="21">
        <v>0</v>
      </c>
      <c r="BA49" s="21">
        <v>0</v>
      </c>
      <c r="BB49" s="21">
        <v>0</v>
      </c>
      <c r="BC49" s="21">
        <v>0</v>
      </c>
      <c r="BD49" s="21">
        <v>0</v>
      </c>
      <c r="BE49" s="21">
        <v>0</v>
      </c>
      <c r="BF49" s="21">
        <v>0</v>
      </c>
      <c r="BG49" s="21">
        <v>0</v>
      </c>
      <c r="BH49" s="21">
        <v>0</v>
      </c>
      <c r="BI49" s="21">
        <v>0</v>
      </c>
      <c r="BJ49" s="21">
        <v>0</v>
      </c>
      <c r="BK49" s="21">
        <v>0</v>
      </c>
      <c r="BL49" s="21">
        <v>0</v>
      </c>
      <c r="BM49" s="21">
        <v>0</v>
      </c>
      <c r="BN49" s="21">
        <v>0</v>
      </c>
      <c r="BO49" s="21">
        <v>0</v>
      </c>
      <c r="BP49" s="21">
        <v>0</v>
      </c>
      <c r="BQ49" s="21">
        <v>0</v>
      </c>
      <c r="BR49" s="21">
        <v>0</v>
      </c>
      <c r="BS49" s="21">
        <v>0</v>
      </c>
      <c r="BT49" s="21">
        <v>0</v>
      </c>
      <c r="BU49" s="21">
        <v>0</v>
      </c>
      <c r="BV49" s="21">
        <v>0</v>
      </c>
      <c r="BW49" s="21">
        <v>0</v>
      </c>
      <c r="BX49" s="21">
        <v>0</v>
      </c>
      <c r="BY49" s="21">
        <v>0</v>
      </c>
      <c r="BZ49" s="21">
        <v>0</v>
      </c>
      <c r="CA49" s="21">
        <v>0</v>
      </c>
      <c r="CB49" s="21">
        <v>0</v>
      </c>
      <c r="CC49" s="21">
        <v>0</v>
      </c>
      <c r="CD49" s="21">
        <v>0</v>
      </c>
      <c r="CE49" s="21">
        <v>0</v>
      </c>
      <c r="CF49" s="21">
        <v>0</v>
      </c>
      <c r="CG49" s="21">
        <v>0</v>
      </c>
      <c r="CH49" s="21">
        <v>0</v>
      </c>
      <c r="CI49" s="22">
        <v>0</v>
      </c>
      <c r="CJ49" s="21">
        <v>0</v>
      </c>
      <c r="CK49" s="21">
        <v>0</v>
      </c>
      <c r="CL49" s="22">
        <v>0</v>
      </c>
      <c r="CM49" s="21">
        <v>0</v>
      </c>
      <c r="CN49" s="21">
        <v>0</v>
      </c>
      <c r="CO49" s="22">
        <v>0</v>
      </c>
      <c r="CP49" s="21">
        <v>0</v>
      </c>
      <c r="CQ49" s="21">
        <v>0</v>
      </c>
      <c r="CR49" s="21">
        <v>0</v>
      </c>
      <c r="CS49" s="21">
        <v>0</v>
      </c>
      <c r="CT49" s="21">
        <v>0</v>
      </c>
      <c r="CU49" s="21">
        <v>0</v>
      </c>
      <c r="CV49" s="21">
        <v>0</v>
      </c>
      <c r="CW49" s="21">
        <v>0</v>
      </c>
      <c r="CX49" s="21">
        <v>0</v>
      </c>
      <c r="CY49" s="21">
        <v>0</v>
      </c>
      <c r="CZ49" s="21">
        <v>0</v>
      </c>
      <c r="DA49" s="21">
        <v>0</v>
      </c>
      <c r="DB49" s="21">
        <v>0</v>
      </c>
      <c r="DC49" s="21">
        <v>0</v>
      </c>
      <c r="DD49" s="21">
        <v>0</v>
      </c>
      <c r="DE49" s="21">
        <v>0</v>
      </c>
      <c r="DF49" s="21">
        <v>0</v>
      </c>
      <c r="DG49" s="21">
        <v>0</v>
      </c>
      <c r="DH49" s="21">
        <v>0</v>
      </c>
      <c r="DI49" s="21">
        <v>0</v>
      </c>
      <c r="DJ49" s="21">
        <v>0</v>
      </c>
      <c r="DK49" s="21">
        <v>0</v>
      </c>
      <c r="DL49" s="21">
        <v>0</v>
      </c>
      <c r="DM49" s="21">
        <v>0</v>
      </c>
      <c r="DN49" s="21">
        <v>0</v>
      </c>
      <c r="DO49" s="21">
        <v>0</v>
      </c>
      <c r="DP49" s="21">
        <v>0</v>
      </c>
      <c r="DQ49" s="21">
        <v>0</v>
      </c>
      <c r="DR49" s="21">
        <v>0</v>
      </c>
      <c r="DS49" s="21">
        <v>0</v>
      </c>
      <c r="DT49" s="21">
        <v>0</v>
      </c>
      <c r="DU49" s="21">
        <v>0</v>
      </c>
      <c r="DV49" s="21">
        <v>0</v>
      </c>
      <c r="DW49" s="16"/>
      <c r="DX49" s="16"/>
      <c r="DY49" s="16"/>
      <c r="DZ49" s="16"/>
      <c r="EA49" s="16"/>
      <c r="EB49" s="16"/>
      <c r="EC49" s="16"/>
      <c r="ED49" s="16"/>
      <c r="EE49" s="16"/>
      <c r="EF49" s="16"/>
      <c r="EG49" s="16"/>
      <c r="EH49" s="16"/>
      <c r="EI49" s="16"/>
      <c r="EJ49" s="16"/>
      <c r="EK49" s="16"/>
      <c r="EL49" s="16"/>
      <c r="EM49" s="16"/>
      <c r="EN49" s="16"/>
      <c r="EO49" s="16"/>
      <c r="EP49" s="16"/>
      <c r="EQ49" s="16"/>
      <c r="ER49" s="16"/>
      <c r="ES49" s="16"/>
      <c r="ET49" s="16"/>
      <c r="EU49" s="16"/>
      <c r="EV49" s="16"/>
      <c r="EW49" s="16"/>
      <c r="EX49" s="16"/>
      <c r="EY49" s="16"/>
      <c r="EZ49" s="16"/>
      <c r="FA49" s="16"/>
      <c r="FB49" s="16"/>
      <c r="FC49" s="16"/>
      <c r="FD49" s="16"/>
      <c r="FE49" s="16"/>
      <c r="FF49" s="16"/>
      <c r="FG49" s="16"/>
      <c r="FH49" s="16"/>
      <c r="FI49" s="16"/>
      <c r="FJ49" s="16"/>
      <c r="FK49" s="16"/>
      <c r="FL49" s="16"/>
      <c r="FM49" s="16"/>
      <c r="FN49" s="16"/>
      <c r="FO49" s="16"/>
      <c r="FP49" s="16"/>
      <c r="FQ49" s="16"/>
      <c r="FR49" s="16"/>
      <c r="FS49" s="16"/>
      <c r="FT49" s="16"/>
      <c r="FU49" s="16"/>
      <c r="FV49" s="16"/>
      <c r="FW49" s="16"/>
      <c r="FX49" s="16"/>
      <c r="FY49" s="16"/>
      <c r="FZ49" s="16"/>
      <c r="GA49" s="16"/>
      <c r="GB49" s="16"/>
      <c r="GC49" s="16"/>
      <c r="GD49" s="16"/>
      <c r="GE49" s="16"/>
      <c r="GF49" s="16"/>
      <c r="GG49" s="16"/>
      <c r="GH49" s="16"/>
      <c r="GI49" s="16"/>
      <c r="GJ49" s="16"/>
      <c r="GK49" s="16"/>
      <c r="GL49" s="16"/>
      <c r="GM49" s="16"/>
      <c r="GN49" s="16"/>
      <c r="GO49" s="16"/>
      <c r="GP49" s="16"/>
      <c r="GQ49" s="16"/>
      <c r="GR49" s="16"/>
      <c r="GS49" s="16"/>
      <c r="GT49" s="16"/>
      <c r="GU49" s="16"/>
      <c r="GV49" s="16"/>
      <c r="GW49" s="16"/>
      <c r="GX49" s="16"/>
      <c r="GY49" s="16"/>
      <c r="GZ49" s="16"/>
      <c r="HA49" s="16"/>
      <c r="HB49" s="16"/>
      <c r="HC49" s="16"/>
      <c r="HD49" s="16"/>
      <c r="HE49" s="16"/>
      <c r="HF49" s="16"/>
      <c r="HG49" s="16"/>
      <c r="HH49" s="16"/>
      <c r="HI49" s="16"/>
      <c r="HJ49" s="16"/>
      <c r="HK49" s="16"/>
      <c r="HL49" s="16"/>
      <c r="HM49" s="16"/>
      <c r="HN49" s="16"/>
      <c r="HO49" s="16"/>
      <c r="HP49" s="16"/>
      <c r="HQ49" s="16"/>
      <c r="HR49" s="16"/>
      <c r="HS49" s="16"/>
      <c r="HT49" s="16"/>
      <c r="HU49" s="16"/>
      <c r="HV49" s="16"/>
      <c r="HW49" s="16"/>
      <c r="HX49" s="16"/>
      <c r="HY49" s="16"/>
      <c r="HZ49" s="16"/>
      <c r="IA49" s="16"/>
    </row>
    <row r="50" spans="1:235" ht="12.75" customHeight="1" x14ac:dyDescent="0.2">
      <c r="A50" s="67" t="s">
        <v>187</v>
      </c>
      <c r="B50" s="20">
        <v>1056</v>
      </c>
      <c r="C50" s="68" t="s">
        <v>144</v>
      </c>
      <c r="D50" s="22">
        <v>0</v>
      </c>
      <c r="E50" s="21">
        <v>0</v>
      </c>
      <c r="F50" s="21">
        <v>0</v>
      </c>
      <c r="G50" s="21">
        <v>0</v>
      </c>
      <c r="H50" s="21">
        <v>0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1">
        <v>0</v>
      </c>
      <c r="P50" s="21">
        <v>0</v>
      </c>
      <c r="Q50" s="21">
        <v>0</v>
      </c>
      <c r="R50" s="21">
        <v>0</v>
      </c>
      <c r="S50" s="21">
        <v>0</v>
      </c>
      <c r="T50" s="21">
        <v>0</v>
      </c>
      <c r="U50" s="21">
        <v>0</v>
      </c>
      <c r="V50" s="21">
        <v>0</v>
      </c>
      <c r="W50" s="21">
        <v>0</v>
      </c>
      <c r="X50" s="21">
        <v>0</v>
      </c>
      <c r="Y50" s="21">
        <v>0</v>
      </c>
      <c r="Z50" s="21">
        <v>0</v>
      </c>
      <c r="AA50" s="21">
        <v>0</v>
      </c>
      <c r="AB50" s="21">
        <v>0</v>
      </c>
      <c r="AC50" s="21">
        <v>0</v>
      </c>
      <c r="AD50" s="21">
        <v>0</v>
      </c>
      <c r="AE50" s="21">
        <v>0</v>
      </c>
      <c r="AF50" s="21">
        <v>0</v>
      </c>
      <c r="AG50" s="21">
        <v>0</v>
      </c>
      <c r="AH50" s="21">
        <v>0</v>
      </c>
      <c r="AI50" s="21">
        <v>0</v>
      </c>
      <c r="AJ50" s="21">
        <v>0</v>
      </c>
      <c r="AK50" s="21">
        <v>0</v>
      </c>
      <c r="AL50" s="21">
        <v>0</v>
      </c>
      <c r="AM50" s="21">
        <v>0</v>
      </c>
      <c r="AN50" s="21">
        <v>0</v>
      </c>
      <c r="AO50" s="21">
        <v>0</v>
      </c>
      <c r="AP50" s="21">
        <v>0</v>
      </c>
      <c r="AQ50" s="21">
        <v>0</v>
      </c>
      <c r="AR50" s="21">
        <v>0</v>
      </c>
      <c r="AS50" s="21">
        <v>0</v>
      </c>
      <c r="AT50" s="21">
        <v>0</v>
      </c>
      <c r="AU50" s="21">
        <v>0</v>
      </c>
      <c r="AV50" s="21">
        <v>0</v>
      </c>
      <c r="AW50" s="21">
        <v>0</v>
      </c>
      <c r="AX50" s="21">
        <v>0</v>
      </c>
      <c r="AY50" s="21">
        <v>0</v>
      </c>
      <c r="AZ50" s="21">
        <v>0</v>
      </c>
      <c r="BA50" s="21">
        <v>0</v>
      </c>
      <c r="BB50" s="21">
        <v>0</v>
      </c>
      <c r="BC50" s="21">
        <v>0</v>
      </c>
      <c r="BD50" s="21">
        <v>0</v>
      </c>
      <c r="BE50" s="21">
        <v>0</v>
      </c>
      <c r="BF50" s="21">
        <v>0</v>
      </c>
      <c r="BG50" s="21">
        <v>0</v>
      </c>
      <c r="BH50" s="21">
        <v>0</v>
      </c>
      <c r="BI50" s="21">
        <v>0</v>
      </c>
      <c r="BJ50" s="21">
        <v>0</v>
      </c>
      <c r="BK50" s="21">
        <v>0</v>
      </c>
      <c r="BL50" s="21">
        <v>0</v>
      </c>
      <c r="BM50" s="21">
        <v>0</v>
      </c>
      <c r="BN50" s="21">
        <v>0</v>
      </c>
      <c r="BO50" s="21">
        <v>0</v>
      </c>
      <c r="BP50" s="21">
        <v>0</v>
      </c>
      <c r="BQ50" s="21">
        <v>0</v>
      </c>
      <c r="BR50" s="21">
        <v>0</v>
      </c>
      <c r="BS50" s="21">
        <v>0</v>
      </c>
      <c r="BT50" s="21">
        <v>0</v>
      </c>
      <c r="BU50" s="21">
        <v>0</v>
      </c>
      <c r="BV50" s="21">
        <v>0</v>
      </c>
      <c r="BW50" s="21">
        <v>0</v>
      </c>
      <c r="BX50" s="21">
        <v>0</v>
      </c>
      <c r="BY50" s="21">
        <v>0</v>
      </c>
      <c r="BZ50" s="21">
        <v>0</v>
      </c>
      <c r="CA50" s="21">
        <v>0</v>
      </c>
      <c r="CB50" s="21">
        <v>0</v>
      </c>
      <c r="CC50" s="21">
        <v>0</v>
      </c>
      <c r="CD50" s="21">
        <v>0</v>
      </c>
      <c r="CE50" s="21">
        <v>0</v>
      </c>
      <c r="CF50" s="21">
        <v>0</v>
      </c>
      <c r="CG50" s="21">
        <v>0</v>
      </c>
      <c r="CH50" s="21">
        <v>0</v>
      </c>
      <c r="CI50" s="22">
        <v>0</v>
      </c>
      <c r="CJ50" s="21">
        <v>0</v>
      </c>
      <c r="CK50" s="21">
        <v>0</v>
      </c>
      <c r="CL50" s="22">
        <v>0</v>
      </c>
      <c r="CM50" s="21">
        <v>0</v>
      </c>
      <c r="CN50" s="21">
        <v>0</v>
      </c>
      <c r="CO50" s="22">
        <v>0</v>
      </c>
      <c r="CP50" s="21">
        <v>0</v>
      </c>
      <c r="CQ50" s="21">
        <v>0</v>
      </c>
      <c r="CR50" s="21">
        <v>0</v>
      </c>
      <c r="CS50" s="21">
        <v>0</v>
      </c>
      <c r="CT50" s="21">
        <v>0</v>
      </c>
      <c r="CU50" s="21">
        <v>0</v>
      </c>
      <c r="CV50" s="21">
        <v>0</v>
      </c>
      <c r="CW50" s="21">
        <v>0</v>
      </c>
      <c r="CX50" s="21">
        <v>0</v>
      </c>
      <c r="CY50" s="21">
        <v>0</v>
      </c>
      <c r="CZ50" s="21">
        <v>0</v>
      </c>
      <c r="DA50" s="21">
        <v>0</v>
      </c>
      <c r="DB50" s="21">
        <v>0</v>
      </c>
      <c r="DC50" s="21">
        <v>0</v>
      </c>
      <c r="DD50" s="21">
        <v>0</v>
      </c>
      <c r="DE50" s="21">
        <v>0</v>
      </c>
      <c r="DF50" s="21">
        <v>0</v>
      </c>
      <c r="DG50" s="21">
        <v>0</v>
      </c>
      <c r="DH50" s="21">
        <v>0</v>
      </c>
      <c r="DI50" s="21">
        <v>0</v>
      </c>
      <c r="DJ50" s="21">
        <v>0</v>
      </c>
      <c r="DK50" s="21">
        <v>0</v>
      </c>
      <c r="DL50" s="21">
        <v>0</v>
      </c>
      <c r="DM50" s="21">
        <v>0</v>
      </c>
      <c r="DN50" s="21">
        <v>0</v>
      </c>
      <c r="DO50" s="21">
        <v>0</v>
      </c>
      <c r="DP50" s="21">
        <v>0</v>
      </c>
      <c r="DQ50" s="21">
        <v>0</v>
      </c>
      <c r="DR50" s="21">
        <v>0</v>
      </c>
      <c r="DS50" s="21">
        <v>0</v>
      </c>
      <c r="DT50" s="21">
        <v>0</v>
      </c>
      <c r="DU50" s="21">
        <v>0</v>
      </c>
      <c r="DV50" s="21">
        <v>0</v>
      </c>
      <c r="DW50" s="16"/>
      <c r="DX50" s="16"/>
      <c r="DY50" s="16"/>
      <c r="DZ50" s="16"/>
      <c r="EA50" s="16"/>
      <c r="EB50" s="16"/>
      <c r="EC50" s="16"/>
      <c r="ED50" s="16"/>
      <c r="EE50" s="16"/>
      <c r="EF50" s="16"/>
      <c r="EG50" s="16"/>
      <c r="EH50" s="16"/>
      <c r="EI50" s="16"/>
      <c r="EJ50" s="16"/>
      <c r="EK50" s="16"/>
      <c r="EL50" s="16"/>
      <c r="EM50" s="16"/>
      <c r="EN50" s="16"/>
      <c r="EO50" s="16"/>
      <c r="EP50" s="16"/>
      <c r="EQ50" s="16"/>
      <c r="ER50" s="16"/>
      <c r="ES50" s="16"/>
      <c r="ET50" s="16"/>
      <c r="EU50" s="16"/>
      <c r="EV50" s="16"/>
      <c r="EW50" s="16"/>
      <c r="EX50" s="16"/>
      <c r="EY50" s="16"/>
      <c r="EZ50" s="16"/>
      <c r="FA50" s="16"/>
      <c r="FB50" s="16"/>
      <c r="FC50" s="16"/>
      <c r="FD50" s="16"/>
      <c r="FE50" s="16"/>
      <c r="FF50" s="16"/>
      <c r="FG50" s="16"/>
      <c r="FH50" s="16"/>
      <c r="FI50" s="16"/>
      <c r="FJ50" s="16"/>
      <c r="FK50" s="16"/>
      <c r="FL50" s="16"/>
      <c r="FM50" s="16"/>
      <c r="FN50" s="16"/>
      <c r="FO50" s="16"/>
      <c r="FP50" s="16"/>
      <c r="FQ50" s="16"/>
      <c r="FR50" s="16"/>
      <c r="FS50" s="16"/>
      <c r="FT50" s="16"/>
      <c r="FU50" s="16"/>
      <c r="FV50" s="16"/>
      <c r="FW50" s="16"/>
      <c r="FX50" s="16"/>
      <c r="FY50" s="16"/>
      <c r="FZ50" s="16"/>
      <c r="GA50" s="16"/>
      <c r="GB50" s="16"/>
      <c r="GC50" s="16"/>
      <c r="GD50" s="16"/>
      <c r="GE50" s="16"/>
      <c r="GF50" s="16"/>
      <c r="GG50" s="16"/>
      <c r="GH50" s="16"/>
      <c r="GI50" s="16"/>
      <c r="GJ50" s="16"/>
      <c r="GK50" s="16"/>
      <c r="GL50" s="16"/>
      <c r="GM50" s="16"/>
      <c r="GN50" s="16"/>
      <c r="GO50" s="16"/>
      <c r="GP50" s="16"/>
      <c r="GQ50" s="16"/>
      <c r="GR50" s="16"/>
      <c r="GS50" s="16"/>
      <c r="GT50" s="16"/>
      <c r="GU50" s="16"/>
      <c r="GV50" s="16"/>
      <c r="GW50" s="16"/>
      <c r="GX50" s="16"/>
      <c r="GY50" s="16"/>
      <c r="GZ50" s="16"/>
      <c r="HA50" s="16"/>
      <c r="HB50" s="16"/>
      <c r="HC50" s="16"/>
      <c r="HD50" s="16"/>
      <c r="HE50" s="16"/>
      <c r="HF50" s="16"/>
      <c r="HG50" s="16"/>
      <c r="HH50" s="16"/>
      <c r="HI50" s="16"/>
      <c r="HJ50" s="16"/>
      <c r="HK50" s="16"/>
      <c r="HL50" s="16"/>
      <c r="HM50" s="16"/>
      <c r="HN50" s="16"/>
      <c r="HO50" s="16"/>
      <c r="HP50" s="16"/>
      <c r="HQ50" s="16"/>
      <c r="HR50" s="16"/>
      <c r="HS50" s="16"/>
      <c r="HT50" s="16"/>
      <c r="HU50" s="16"/>
      <c r="HV50" s="16"/>
      <c r="HW50" s="16"/>
      <c r="HX50" s="16"/>
      <c r="HY50" s="16"/>
      <c r="HZ50" s="16"/>
      <c r="IA50" s="16"/>
    </row>
    <row r="51" spans="1:235" ht="12.75" customHeight="1" x14ac:dyDescent="0.2">
      <c r="A51" s="67" t="s">
        <v>188</v>
      </c>
      <c r="B51" s="20">
        <v>1057</v>
      </c>
      <c r="C51" s="68" t="s">
        <v>144</v>
      </c>
      <c r="D51" s="22">
        <v>0</v>
      </c>
      <c r="E51" s="21">
        <v>0</v>
      </c>
      <c r="F51" s="21">
        <v>0</v>
      </c>
      <c r="G51" s="21">
        <v>0</v>
      </c>
      <c r="H51" s="21">
        <v>0</v>
      </c>
      <c r="I51" s="21">
        <v>0</v>
      </c>
      <c r="J51" s="21">
        <v>0</v>
      </c>
      <c r="K51" s="21">
        <v>0</v>
      </c>
      <c r="L51" s="21">
        <v>0</v>
      </c>
      <c r="M51" s="21">
        <v>0</v>
      </c>
      <c r="N51" s="21">
        <v>0</v>
      </c>
      <c r="O51" s="21">
        <v>0</v>
      </c>
      <c r="P51" s="21">
        <v>0</v>
      </c>
      <c r="Q51" s="21">
        <v>0</v>
      </c>
      <c r="R51" s="21">
        <v>0</v>
      </c>
      <c r="S51" s="21">
        <v>0</v>
      </c>
      <c r="T51" s="21">
        <v>0</v>
      </c>
      <c r="U51" s="21">
        <v>0</v>
      </c>
      <c r="V51" s="21">
        <v>0</v>
      </c>
      <c r="W51" s="21">
        <v>0</v>
      </c>
      <c r="X51" s="21">
        <v>0</v>
      </c>
      <c r="Y51" s="21">
        <v>0</v>
      </c>
      <c r="Z51" s="21">
        <v>0</v>
      </c>
      <c r="AA51" s="21">
        <v>0</v>
      </c>
      <c r="AB51" s="21">
        <v>0</v>
      </c>
      <c r="AC51" s="21">
        <v>0</v>
      </c>
      <c r="AD51" s="21">
        <v>0</v>
      </c>
      <c r="AE51" s="21">
        <v>0</v>
      </c>
      <c r="AF51" s="21">
        <v>0</v>
      </c>
      <c r="AG51" s="21">
        <v>0</v>
      </c>
      <c r="AH51" s="21">
        <v>0</v>
      </c>
      <c r="AI51" s="21">
        <v>0</v>
      </c>
      <c r="AJ51" s="21">
        <v>0</v>
      </c>
      <c r="AK51" s="21">
        <v>0</v>
      </c>
      <c r="AL51" s="21">
        <v>0</v>
      </c>
      <c r="AM51" s="21">
        <v>0</v>
      </c>
      <c r="AN51" s="21">
        <v>0</v>
      </c>
      <c r="AO51" s="21">
        <v>0</v>
      </c>
      <c r="AP51" s="21">
        <v>0</v>
      </c>
      <c r="AQ51" s="21">
        <v>0</v>
      </c>
      <c r="AR51" s="21">
        <v>0</v>
      </c>
      <c r="AS51" s="21">
        <v>0</v>
      </c>
      <c r="AT51" s="21">
        <v>0</v>
      </c>
      <c r="AU51" s="21">
        <v>0</v>
      </c>
      <c r="AV51" s="21">
        <v>0</v>
      </c>
      <c r="AW51" s="21">
        <v>0</v>
      </c>
      <c r="AX51" s="21">
        <v>0</v>
      </c>
      <c r="AY51" s="21">
        <v>0</v>
      </c>
      <c r="AZ51" s="21">
        <v>0</v>
      </c>
      <c r="BA51" s="21">
        <v>0</v>
      </c>
      <c r="BB51" s="21">
        <v>0</v>
      </c>
      <c r="BC51" s="21">
        <v>0</v>
      </c>
      <c r="BD51" s="21">
        <v>0</v>
      </c>
      <c r="BE51" s="21">
        <v>0</v>
      </c>
      <c r="BF51" s="21">
        <v>0</v>
      </c>
      <c r="BG51" s="21">
        <v>0</v>
      </c>
      <c r="BH51" s="21">
        <v>0</v>
      </c>
      <c r="BI51" s="21">
        <v>0</v>
      </c>
      <c r="BJ51" s="21">
        <v>0</v>
      </c>
      <c r="BK51" s="21">
        <v>0</v>
      </c>
      <c r="BL51" s="21">
        <v>0</v>
      </c>
      <c r="BM51" s="21">
        <v>0</v>
      </c>
      <c r="BN51" s="21">
        <v>0</v>
      </c>
      <c r="BO51" s="21">
        <v>0</v>
      </c>
      <c r="BP51" s="21">
        <v>0</v>
      </c>
      <c r="BQ51" s="21">
        <v>0</v>
      </c>
      <c r="BR51" s="21">
        <v>0</v>
      </c>
      <c r="BS51" s="21">
        <v>0</v>
      </c>
      <c r="BT51" s="21">
        <v>0</v>
      </c>
      <c r="BU51" s="21">
        <v>0</v>
      </c>
      <c r="BV51" s="21">
        <v>0</v>
      </c>
      <c r="BW51" s="21">
        <v>0</v>
      </c>
      <c r="BX51" s="21">
        <v>0</v>
      </c>
      <c r="BY51" s="21">
        <v>0</v>
      </c>
      <c r="BZ51" s="21">
        <v>0</v>
      </c>
      <c r="CA51" s="21">
        <v>0</v>
      </c>
      <c r="CB51" s="21">
        <v>0</v>
      </c>
      <c r="CC51" s="21">
        <v>0</v>
      </c>
      <c r="CD51" s="21">
        <v>0</v>
      </c>
      <c r="CE51" s="21">
        <v>0</v>
      </c>
      <c r="CF51" s="21">
        <v>0</v>
      </c>
      <c r="CG51" s="21">
        <v>0</v>
      </c>
      <c r="CH51" s="21">
        <v>0</v>
      </c>
      <c r="CI51" s="22">
        <v>0</v>
      </c>
      <c r="CJ51" s="21">
        <v>0</v>
      </c>
      <c r="CK51" s="21">
        <v>0</v>
      </c>
      <c r="CL51" s="22">
        <v>0</v>
      </c>
      <c r="CM51" s="21">
        <v>0</v>
      </c>
      <c r="CN51" s="21">
        <v>0</v>
      </c>
      <c r="CO51" s="22">
        <v>0</v>
      </c>
      <c r="CP51" s="21">
        <v>0</v>
      </c>
      <c r="CQ51" s="21">
        <v>0</v>
      </c>
      <c r="CR51" s="21">
        <v>0</v>
      </c>
      <c r="CS51" s="21">
        <v>0</v>
      </c>
      <c r="CT51" s="21">
        <v>0</v>
      </c>
      <c r="CU51" s="21">
        <v>0</v>
      </c>
      <c r="CV51" s="21">
        <v>0</v>
      </c>
      <c r="CW51" s="21">
        <v>0</v>
      </c>
      <c r="CX51" s="21">
        <v>0</v>
      </c>
      <c r="CY51" s="21">
        <v>0</v>
      </c>
      <c r="CZ51" s="21">
        <v>0</v>
      </c>
      <c r="DA51" s="21">
        <v>0</v>
      </c>
      <c r="DB51" s="21">
        <v>0</v>
      </c>
      <c r="DC51" s="21">
        <v>0</v>
      </c>
      <c r="DD51" s="21">
        <v>0</v>
      </c>
      <c r="DE51" s="21">
        <v>0</v>
      </c>
      <c r="DF51" s="21">
        <v>0</v>
      </c>
      <c r="DG51" s="21">
        <v>0</v>
      </c>
      <c r="DH51" s="21">
        <v>0</v>
      </c>
      <c r="DI51" s="21">
        <v>0</v>
      </c>
      <c r="DJ51" s="21">
        <v>0</v>
      </c>
      <c r="DK51" s="21">
        <v>0</v>
      </c>
      <c r="DL51" s="21">
        <v>0</v>
      </c>
      <c r="DM51" s="21">
        <v>0</v>
      </c>
      <c r="DN51" s="21">
        <v>0</v>
      </c>
      <c r="DO51" s="21">
        <v>0</v>
      </c>
      <c r="DP51" s="21">
        <v>0</v>
      </c>
      <c r="DQ51" s="21">
        <v>0</v>
      </c>
      <c r="DR51" s="21">
        <v>0</v>
      </c>
      <c r="DS51" s="21">
        <v>0</v>
      </c>
      <c r="DT51" s="21">
        <v>0</v>
      </c>
      <c r="DU51" s="21">
        <v>0</v>
      </c>
      <c r="DV51" s="21">
        <v>0</v>
      </c>
      <c r="DW51" s="16"/>
      <c r="DX51" s="16"/>
      <c r="DY51" s="16"/>
      <c r="DZ51" s="16"/>
      <c r="EA51" s="16"/>
      <c r="EB51" s="16"/>
      <c r="EC51" s="16"/>
      <c r="ED51" s="16"/>
      <c r="EE51" s="16"/>
      <c r="EF51" s="16"/>
      <c r="EG51" s="16"/>
      <c r="EH51" s="16"/>
      <c r="EI51" s="16"/>
      <c r="EJ51" s="16"/>
      <c r="EK51" s="16"/>
      <c r="EL51" s="16"/>
      <c r="EM51" s="16"/>
      <c r="EN51" s="16"/>
      <c r="EO51" s="16"/>
      <c r="EP51" s="16"/>
      <c r="EQ51" s="16"/>
      <c r="ER51" s="16"/>
      <c r="ES51" s="16"/>
      <c r="ET51" s="16"/>
      <c r="EU51" s="16"/>
      <c r="EV51" s="16"/>
      <c r="EW51" s="16"/>
      <c r="EX51" s="16"/>
      <c r="EY51" s="16"/>
      <c r="EZ51" s="16"/>
      <c r="FA51" s="16"/>
      <c r="FB51" s="16"/>
      <c r="FC51" s="16"/>
      <c r="FD51" s="16"/>
      <c r="FE51" s="16"/>
      <c r="FF51" s="16"/>
      <c r="FG51" s="16"/>
      <c r="FH51" s="16"/>
      <c r="FI51" s="16"/>
      <c r="FJ51" s="16"/>
      <c r="FK51" s="16"/>
      <c r="FL51" s="16"/>
      <c r="FM51" s="16"/>
      <c r="FN51" s="16"/>
      <c r="FO51" s="16"/>
      <c r="FP51" s="16"/>
      <c r="FQ51" s="16"/>
      <c r="FR51" s="16"/>
      <c r="FS51" s="16"/>
      <c r="FT51" s="16"/>
      <c r="FU51" s="16"/>
      <c r="FV51" s="16"/>
      <c r="FW51" s="16"/>
      <c r="FX51" s="16"/>
      <c r="FY51" s="16"/>
      <c r="FZ51" s="16"/>
      <c r="GA51" s="16"/>
      <c r="GB51" s="16"/>
      <c r="GC51" s="16"/>
      <c r="GD51" s="16"/>
      <c r="GE51" s="16"/>
      <c r="GF51" s="16"/>
      <c r="GG51" s="16"/>
      <c r="GH51" s="16"/>
      <c r="GI51" s="16"/>
      <c r="GJ51" s="16"/>
      <c r="GK51" s="16"/>
      <c r="GL51" s="16"/>
      <c r="GM51" s="16"/>
      <c r="GN51" s="16"/>
      <c r="GO51" s="16"/>
      <c r="GP51" s="16"/>
      <c r="GQ51" s="16"/>
      <c r="GR51" s="16"/>
      <c r="GS51" s="16"/>
      <c r="GT51" s="16"/>
      <c r="GU51" s="16"/>
      <c r="GV51" s="16"/>
      <c r="GW51" s="16"/>
      <c r="GX51" s="16"/>
      <c r="GY51" s="16"/>
      <c r="GZ51" s="16"/>
      <c r="HA51" s="16"/>
      <c r="HB51" s="16"/>
      <c r="HC51" s="16"/>
      <c r="HD51" s="16"/>
      <c r="HE51" s="16"/>
      <c r="HF51" s="16"/>
      <c r="HG51" s="16"/>
      <c r="HH51" s="16"/>
      <c r="HI51" s="16"/>
      <c r="HJ51" s="16"/>
      <c r="HK51" s="16"/>
      <c r="HL51" s="16"/>
      <c r="HM51" s="16"/>
      <c r="HN51" s="16"/>
      <c r="HO51" s="16"/>
      <c r="HP51" s="16"/>
      <c r="HQ51" s="16"/>
      <c r="HR51" s="16"/>
      <c r="HS51" s="16"/>
      <c r="HT51" s="16"/>
      <c r="HU51" s="16"/>
      <c r="HV51" s="16"/>
      <c r="HW51" s="16"/>
      <c r="HX51" s="16"/>
      <c r="HY51" s="16"/>
      <c r="HZ51" s="16"/>
      <c r="IA51" s="16"/>
    </row>
    <row r="52" spans="1:235" ht="12.75" customHeight="1" x14ac:dyDescent="0.2">
      <c r="A52" s="67" t="s">
        <v>189</v>
      </c>
      <c r="B52" s="20">
        <v>1058</v>
      </c>
      <c r="C52" s="68" t="s">
        <v>144</v>
      </c>
      <c r="D52" s="22">
        <v>0</v>
      </c>
      <c r="E52" s="21">
        <v>0</v>
      </c>
      <c r="F52" s="21">
        <v>0</v>
      </c>
      <c r="G52" s="21">
        <v>0</v>
      </c>
      <c r="H52" s="21">
        <v>0</v>
      </c>
      <c r="I52" s="21">
        <v>0</v>
      </c>
      <c r="J52" s="21">
        <v>0</v>
      </c>
      <c r="K52" s="21">
        <v>0</v>
      </c>
      <c r="L52" s="21">
        <v>0</v>
      </c>
      <c r="M52" s="21">
        <v>0</v>
      </c>
      <c r="N52" s="21">
        <v>0</v>
      </c>
      <c r="O52" s="21">
        <v>0</v>
      </c>
      <c r="P52" s="21">
        <v>0</v>
      </c>
      <c r="Q52" s="21">
        <v>0</v>
      </c>
      <c r="R52" s="21">
        <v>0</v>
      </c>
      <c r="S52" s="21">
        <v>0</v>
      </c>
      <c r="T52" s="21">
        <v>0</v>
      </c>
      <c r="U52" s="21">
        <v>0</v>
      </c>
      <c r="V52" s="21">
        <v>0</v>
      </c>
      <c r="W52" s="21">
        <v>0</v>
      </c>
      <c r="X52" s="21">
        <v>0</v>
      </c>
      <c r="Y52" s="21">
        <v>0</v>
      </c>
      <c r="Z52" s="21">
        <v>0</v>
      </c>
      <c r="AA52" s="21">
        <v>0</v>
      </c>
      <c r="AB52" s="21">
        <v>0</v>
      </c>
      <c r="AC52" s="21">
        <v>0</v>
      </c>
      <c r="AD52" s="21">
        <v>0</v>
      </c>
      <c r="AE52" s="21">
        <v>0</v>
      </c>
      <c r="AF52" s="21">
        <v>0</v>
      </c>
      <c r="AG52" s="21">
        <v>0</v>
      </c>
      <c r="AH52" s="21">
        <v>0</v>
      </c>
      <c r="AI52" s="21">
        <v>0</v>
      </c>
      <c r="AJ52" s="21">
        <v>0</v>
      </c>
      <c r="AK52" s="21">
        <v>0</v>
      </c>
      <c r="AL52" s="21">
        <v>0</v>
      </c>
      <c r="AM52" s="21">
        <v>0</v>
      </c>
      <c r="AN52" s="21">
        <v>0</v>
      </c>
      <c r="AO52" s="21">
        <v>0</v>
      </c>
      <c r="AP52" s="21">
        <v>0</v>
      </c>
      <c r="AQ52" s="21">
        <v>0</v>
      </c>
      <c r="AR52" s="21">
        <v>0</v>
      </c>
      <c r="AS52" s="21">
        <v>0</v>
      </c>
      <c r="AT52" s="21">
        <v>0</v>
      </c>
      <c r="AU52" s="21">
        <v>0</v>
      </c>
      <c r="AV52" s="21">
        <v>0</v>
      </c>
      <c r="AW52" s="21">
        <v>0</v>
      </c>
      <c r="AX52" s="21">
        <v>0</v>
      </c>
      <c r="AY52" s="21">
        <v>0</v>
      </c>
      <c r="AZ52" s="21">
        <v>0</v>
      </c>
      <c r="BA52" s="21">
        <v>0</v>
      </c>
      <c r="BB52" s="21">
        <v>0</v>
      </c>
      <c r="BC52" s="21">
        <v>0</v>
      </c>
      <c r="BD52" s="21">
        <v>0</v>
      </c>
      <c r="BE52" s="21">
        <v>0</v>
      </c>
      <c r="BF52" s="21">
        <v>0</v>
      </c>
      <c r="BG52" s="21">
        <v>0</v>
      </c>
      <c r="BH52" s="21">
        <v>0</v>
      </c>
      <c r="BI52" s="21">
        <v>0</v>
      </c>
      <c r="BJ52" s="21">
        <v>0</v>
      </c>
      <c r="BK52" s="21">
        <v>0</v>
      </c>
      <c r="BL52" s="21">
        <v>0</v>
      </c>
      <c r="BM52" s="21">
        <v>0</v>
      </c>
      <c r="BN52" s="21">
        <v>0</v>
      </c>
      <c r="BO52" s="21">
        <v>0</v>
      </c>
      <c r="BP52" s="21">
        <v>0</v>
      </c>
      <c r="BQ52" s="21">
        <v>0</v>
      </c>
      <c r="BR52" s="21">
        <v>0</v>
      </c>
      <c r="BS52" s="21">
        <v>0</v>
      </c>
      <c r="BT52" s="21">
        <v>0</v>
      </c>
      <c r="BU52" s="21">
        <v>0</v>
      </c>
      <c r="BV52" s="21">
        <v>0</v>
      </c>
      <c r="BW52" s="21">
        <v>0</v>
      </c>
      <c r="BX52" s="21">
        <v>0</v>
      </c>
      <c r="BY52" s="21">
        <v>0</v>
      </c>
      <c r="BZ52" s="21">
        <v>0</v>
      </c>
      <c r="CA52" s="21">
        <v>0</v>
      </c>
      <c r="CB52" s="21">
        <v>0</v>
      </c>
      <c r="CC52" s="21">
        <v>0</v>
      </c>
      <c r="CD52" s="21">
        <v>0</v>
      </c>
      <c r="CE52" s="21">
        <v>0</v>
      </c>
      <c r="CF52" s="21">
        <v>0</v>
      </c>
      <c r="CG52" s="21">
        <v>0</v>
      </c>
      <c r="CH52" s="21">
        <v>0</v>
      </c>
      <c r="CI52" s="22">
        <v>0</v>
      </c>
      <c r="CJ52" s="21">
        <v>0</v>
      </c>
      <c r="CK52" s="21">
        <v>0</v>
      </c>
      <c r="CL52" s="22">
        <v>0</v>
      </c>
      <c r="CM52" s="21">
        <v>0</v>
      </c>
      <c r="CN52" s="21">
        <v>0</v>
      </c>
      <c r="CO52" s="22">
        <v>0</v>
      </c>
      <c r="CP52" s="21">
        <v>0</v>
      </c>
      <c r="CQ52" s="21">
        <v>0</v>
      </c>
      <c r="CR52" s="21">
        <v>0</v>
      </c>
      <c r="CS52" s="21">
        <v>0</v>
      </c>
      <c r="CT52" s="21">
        <v>0</v>
      </c>
      <c r="CU52" s="21">
        <v>0</v>
      </c>
      <c r="CV52" s="21">
        <v>0</v>
      </c>
      <c r="CW52" s="21">
        <v>0</v>
      </c>
      <c r="CX52" s="21">
        <v>0</v>
      </c>
      <c r="CY52" s="21">
        <v>0</v>
      </c>
      <c r="CZ52" s="21">
        <v>0</v>
      </c>
      <c r="DA52" s="21">
        <v>0</v>
      </c>
      <c r="DB52" s="21">
        <v>0</v>
      </c>
      <c r="DC52" s="21">
        <v>0</v>
      </c>
      <c r="DD52" s="21">
        <v>0</v>
      </c>
      <c r="DE52" s="21">
        <v>0</v>
      </c>
      <c r="DF52" s="21">
        <v>0</v>
      </c>
      <c r="DG52" s="21">
        <v>0</v>
      </c>
      <c r="DH52" s="21">
        <v>0</v>
      </c>
      <c r="DI52" s="21">
        <v>0</v>
      </c>
      <c r="DJ52" s="21">
        <v>0</v>
      </c>
      <c r="DK52" s="21">
        <v>0</v>
      </c>
      <c r="DL52" s="21">
        <v>0</v>
      </c>
      <c r="DM52" s="21">
        <v>0</v>
      </c>
      <c r="DN52" s="21">
        <v>0</v>
      </c>
      <c r="DO52" s="21">
        <v>0</v>
      </c>
      <c r="DP52" s="21">
        <v>0</v>
      </c>
      <c r="DQ52" s="21">
        <v>0</v>
      </c>
      <c r="DR52" s="21">
        <v>0</v>
      </c>
      <c r="DS52" s="21">
        <v>0</v>
      </c>
      <c r="DT52" s="21">
        <v>0</v>
      </c>
      <c r="DU52" s="21">
        <v>0</v>
      </c>
      <c r="DV52" s="21">
        <v>0</v>
      </c>
      <c r="DW52" s="16"/>
      <c r="DX52" s="16"/>
      <c r="DY52" s="16"/>
      <c r="DZ52" s="16"/>
      <c r="EA52" s="16"/>
      <c r="EB52" s="16"/>
      <c r="EC52" s="16"/>
      <c r="ED52" s="16"/>
      <c r="EE52" s="16"/>
      <c r="EF52" s="16"/>
      <c r="EG52" s="16"/>
      <c r="EH52" s="16"/>
      <c r="EI52" s="16"/>
      <c r="EJ52" s="16"/>
      <c r="EK52" s="16"/>
      <c r="EL52" s="16"/>
      <c r="EM52" s="16"/>
      <c r="EN52" s="16"/>
      <c r="EO52" s="16"/>
      <c r="EP52" s="16"/>
      <c r="EQ52" s="16"/>
      <c r="ER52" s="16"/>
      <c r="ES52" s="16"/>
      <c r="ET52" s="16"/>
      <c r="EU52" s="16"/>
      <c r="EV52" s="16"/>
      <c r="EW52" s="16"/>
      <c r="EX52" s="16"/>
      <c r="EY52" s="16"/>
      <c r="EZ52" s="16"/>
      <c r="FA52" s="16"/>
      <c r="FB52" s="16"/>
      <c r="FC52" s="16"/>
      <c r="FD52" s="16"/>
      <c r="FE52" s="16"/>
      <c r="FF52" s="16"/>
      <c r="FG52" s="16"/>
      <c r="FH52" s="16"/>
      <c r="FI52" s="16"/>
      <c r="FJ52" s="16"/>
      <c r="FK52" s="16"/>
      <c r="FL52" s="16"/>
      <c r="FM52" s="16"/>
      <c r="FN52" s="16"/>
      <c r="FO52" s="16"/>
      <c r="FP52" s="16"/>
      <c r="FQ52" s="16"/>
      <c r="FR52" s="16"/>
      <c r="FS52" s="16"/>
      <c r="FT52" s="16"/>
      <c r="FU52" s="16"/>
      <c r="FV52" s="16"/>
      <c r="FW52" s="16"/>
      <c r="FX52" s="16"/>
      <c r="FY52" s="16"/>
      <c r="FZ52" s="16"/>
      <c r="GA52" s="16"/>
      <c r="GB52" s="16"/>
      <c r="GC52" s="16"/>
      <c r="GD52" s="16"/>
      <c r="GE52" s="16"/>
      <c r="GF52" s="16"/>
      <c r="GG52" s="16"/>
      <c r="GH52" s="16"/>
      <c r="GI52" s="16"/>
      <c r="GJ52" s="16"/>
      <c r="GK52" s="16"/>
      <c r="GL52" s="16"/>
      <c r="GM52" s="16"/>
      <c r="GN52" s="16"/>
      <c r="GO52" s="16"/>
      <c r="GP52" s="16"/>
      <c r="GQ52" s="16"/>
      <c r="GR52" s="16"/>
      <c r="GS52" s="16"/>
      <c r="GT52" s="16"/>
      <c r="GU52" s="16"/>
      <c r="GV52" s="16"/>
      <c r="GW52" s="16"/>
      <c r="GX52" s="16"/>
      <c r="GY52" s="16"/>
      <c r="GZ52" s="16"/>
      <c r="HA52" s="16"/>
      <c r="HB52" s="16"/>
      <c r="HC52" s="16"/>
      <c r="HD52" s="16"/>
      <c r="HE52" s="16"/>
      <c r="HF52" s="16"/>
      <c r="HG52" s="16"/>
      <c r="HH52" s="16"/>
      <c r="HI52" s="16"/>
      <c r="HJ52" s="16"/>
      <c r="HK52" s="16"/>
      <c r="HL52" s="16"/>
      <c r="HM52" s="16"/>
      <c r="HN52" s="16"/>
      <c r="HO52" s="16"/>
      <c r="HP52" s="16"/>
      <c r="HQ52" s="16"/>
      <c r="HR52" s="16"/>
      <c r="HS52" s="16"/>
      <c r="HT52" s="16"/>
      <c r="HU52" s="16"/>
      <c r="HV52" s="16"/>
      <c r="HW52" s="16"/>
      <c r="HX52" s="16"/>
      <c r="HY52" s="16"/>
      <c r="HZ52" s="16"/>
      <c r="IA52" s="16"/>
    </row>
    <row r="53" spans="1:235" ht="12.75" customHeight="1" x14ac:dyDescent="0.2">
      <c r="A53" s="67" t="s">
        <v>190</v>
      </c>
      <c r="B53" s="20">
        <v>1059</v>
      </c>
      <c r="C53" s="68" t="s">
        <v>144</v>
      </c>
      <c r="D53" s="22">
        <v>0</v>
      </c>
      <c r="E53" s="21">
        <v>0</v>
      </c>
      <c r="F53" s="21">
        <v>0</v>
      </c>
      <c r="G53" s="21">
        <v>0</v>
      </c>
      <c r="H53" s="21">
        <v>0</v>
      </c>
      <c r="I53" s="21">
        <v>16000.82</v>
      </c>
      <c r="J53" s="21">
        <v>0</v>
      </c>
      <c r="K53" s="21">
        <v>0</v>
      </c>
      <c r="L53" s="21">
        <v>0</v>
      </c>
      <c r="M53" s="21">
        <v>0</v>
      </c>
      <c r="N53" s="21">
        <v>0</v>
      </c>
      <c r="O53" s="21">
        <v>0</v>
      </c>
      <c r="P53" s="21">
        <v>0</v>
      </c>
      <c r="Q53" s="21">
        <v>0</v>
      </c>
      <c r="R53" s="21">
        <v>0</v>
      </c>
      <c r="S53" s="21">
        <v>0</v>
      </c>
      <c r="T53" s="21">
        <v>0</v>
      </c>
      <c r="U53" s="21">
        <v>0</v>
      </c>
      <c r="V53" s="21">
        <v>0</v>
      </c>
      <c r="W53" s="21">
        <v>0</v>
      </c>
      <c r="X53" s="21">
        <v>0</v>
      </c>
      <c r="Y53" s="21">
        <v>0</v>
      </c>
      <c r="Z53" s="21">
        <v>0</v>
      </c>
      <c r="AA53" s="21">
        <v>0</v>
      </c>
      <c r="AB53" s="21">
        <v>0</v>
      </c>
      <c r="AC53" s="21">
        <v>0</v>
      </c>
      <c r="AD53" s="21">
        <v>0</v>
      </c>
      <c r="AE53" s="21">
        <v>0</v>
      </c>
      <c r="AF53" s="21">
        <v>0</v>
      </c>
      <c r="AG53" s="21">
        <v>0</v>
      </c>
      <c r="AH53" s="21">
        <v>0</v>
      </c>
      <c r="AI53" s="21">
        <v>0</v>
      </c>
      <c r="AJ53" s="21">
        <v>0</v>
      </c>
      <c r="AK53" s="21">
        <v>0</v>
      </c>
      <c r="AL53" s="21">
        <v>0</v>
      </c>
      <c r="AM53" s="21">
        <v>0</v>
      </c>
      <c r="AN53" s="21">
        <v>0</v>
      </c>
      <c r="AO53" s="21">
        <v>0</v>
      </c>
      <c r="AP53" s="21">
        <v>0</v>
      </c>
      <c r="AQ53" s="21">
        <v>0</v>
      </c>
      <c r="AR53" s="21">
        <v>0</v>
      </c>
      <c r="AS53" s="21">
        <v>0</v>
      </c>
      <c r="AT53" s="21">
        <v>0</v>
      </c>
      <c r="AU53" s="21">
        <v>0</v>
      </c>
      <c r="AV53" s="21">
        <v>0</v>
      </c>
      <c r="AW53" s="21">
        <v>0</v>
      </c>
      <c r="AX53" s="21">
        <v>0</v>
      </c>
      <c r="AY53" s="21">
        <v>0</v>
      </c>
      <c r="AZ53" s="21">
        <v>0</v>
      </c>
      <c r="BA53" s="21">
        <v>0</v>
      </c>
      <c r="BB53" s="21">
        <v>0</v>
      </c>
      <c r="BC53" s="21">
        <v>0</v>
      </c>
      <c r="BD53" s="21">
        <v>5196992</v>
      </c>
      <c r="BE53" s="21">
        <v>2050891.76</v>
      </c>
      <c r="BF53" s="21">
        <v>0</v>
      </c>
      <c r="BG53" s="21">
        <v>0</v>
      </c>
      <c r="BH53" s="21">
        <v>0</v>
      </c>
      <c r="BI53" s="21">
        <v>0</v>
      </c>
      <c r="BJ53" s="21">
        <v>0</v>
      </c>
      <c r="BK53" s="21">
        <v>0</v>
      </c>
      <c r="BL53" s="21">
        <v>0</v>
      </c>
      <c r="BM53" s="21">
        <v>18374724.369999997</v>
      </c>
      <c r="BN53" s="21">
        <v>741.45</v>
      </c>
      <c r="BO53" s="21">
        <v>0</v>
      </c>
      <c r="BP53" s="21">
        <v>0</v>
      </c>
      <c r="BQ53" s="21">
        <v>0</v>
      </c>
      <c r="BR53" s="21">
        <v>0</v>
      </c>
      <c r="BS53" s="21">
        <v>78267132.889999986</v>
      </c>
      <c r="BT53" s="21">
        <v>0</v>
      </c>
      <c r="BU53" s="21">
        <v>0</v>
      </c>
      <c r="BV53" s="21">
        <v>0</v>
      </c>
      <c r="BW53" s="21">
        <v>0</v>
      </c>
      <c r="BX53" s="21">
        <v>0</v>
      </c>
      <c r="BY53" s="21">
        <v>0</v>
      </c>
      <c r="BZ53" s="21">
        <v>0</v>
      </c>
      <c r="CA53" s="21">
        <v>0</v>
      </c>
      <c r="CB53" s="21">
        <v>0</v>
      </c>
      <c r="CC53" s="21">
        <v>0</v>
      </c>
      <c r="CD53" s="21">
        <v>0</v>
      </c>
      <c r="CE53" s="21">
        <v>0</v>
      </c>
      <c r="CF53" s="21">
        <v>0</v>
      </c>
      <c r="CG53" s="21">
        <v>0</v>
      </c>
      <c r="CH53" s="21">
        <v>23562414.59</v>
      </c>
      <c r="CI53" s="22">
        <v>0</v>
      </c>
      <c r="CJ53" s="21">
        <v>0</v>
      </c>
      <c r="CK53" s="21">
        <v>0</v>
      </c>
      <c r="CL53" s="22">
        <v>0</v>
      </c>
      <c r="CM53" s="21">
        <v>0</v>
      </c>
      <c r="CN53" s="21">
        <v>0</v>
      </c>
      <c r="CO53" s="22">
        <v>0</v>
      </c>
      <c r="CP53" s="21">
        <v>0</v>
      </c>
      <c r="CQ53" s="21">
        <v>0</v>
      </c>
      <c r="CR53" s="21">
        <v>0</v>
      </c>
      <c r="CS53" s="21">
        <v>0</v>
      </c>
      <c r="CT53" s="21">
        <v>0</v>
      </c>
      <c r="CU53" s="21">
        <v>0</v>
      </c>
      <c r="CV53" s="21">
        <v>0</v>
      </c>
      <c r="CW53" s="21">
        <v>0</v>
      </c>
      <c r="CX53" s="21">
        <v>0</v>
      </c>
      <c r="CY53" s="21">
        <v>0</v>
      </c>
      <c r="CZ53" s="21">
        <v>0</v>
      </c>
      <c r="DA53" s="21">
        <v>0</v>
      </c>
      <c r="DB53" s="21">
        <v>0</v>
      </c>
      <c r="DC53" s="21">
        <v>0</v>
      </c>
      <c r="DD53" s="21">
        <v>0</v>
      </c>
      <c r="DE53" s="21">
        <v>0</v>
      </c>
      <c r="DF53" s="21">
        <v>0</v>
      </c>
      <c r="DG53" s="21">
        <v>0</v>
      </c>
      <c r="DH53" s="21">
        <v>0</v>
      </c>
      <c r="DI53" s="21">
        <v>0</v>
      </c>
      <c r="DJ53" s="21">
        <v>0</v>
      </c>
      <c r="DK53" s="21">
        <v>0</v>
      </c>
      <c r="DL53" s="21">
        <v>0</v>
      </c>
      <c r="DM53" s="21">
        <v>0</v>
      </c>
      <c r="DN53" s="21">
        <v>0</v>
      </c>
      <c r="DO53" s="21">
        <v>0</v>
      </c>
      <c r="DP53" s="21">
        <v>0</v>
      </c>
      <c r="DQ53" s="21">
        <v>0</v>
      </c>
      <c r="DR53" s="21">
        <v>0</v>
      </c>
      <c r="DS53" s="21">
        <v>0</v>
      </c>
      <c r="DT53" s="21">
        <v>0</v>
      </c>
      <c r="DU53" s="21">
        <v>0</v>
      </c>
      <c r="DV53" s="21">
        <v>127468897.87999998</v>
      </c>
      <c r="DW53" s="16"/>
      <c r="DX53" s="16"/>
      <c r="DY53" s="16"/>
      <c r="DZ53" s="16"/>
      <c r="EA53" s="16"/>
      <c r="EB53" s="16"/>
      <c r="EC53" s="16"/>
      <c r="ED53" s="16"/>
      <c r="EE53" s="16"/>
      <c r="EF53" s="16"/>
      <c r="EG53" s="16"/>
      <c r="EH53" s="16"/>
      <c r="EI53" s="16"/>
      <c r="EJ53" s="16"/>
      <c r="EK53" s="16"/>
      <c r="EL53" s="16"/>
      <c r="EM53" s="16"/>
      <c r="EN53" s="16"/>
      <c r="EO53" s="16"/>
      <c r="EP53" s="16"/>
      <c r="EQ53" s="16"/>
      <c r="ER53" s="16"/>
      <c r="ES53" s="16"/>
      <c r="ET53" s="16"/>
      <c r="EU53" s="16"/>
      <c r="EV53" s="16"/>
      <c r="EW53" s="16"/>
      <c r="EX53" s="16"/>
      <c r="EY53" s="16"/>
      <c r="EZ53" s="16"/>
      <c r="FA53" s="16"/>
      <c r="FB53" s="16"/>
      <c r="FC53" s="16"/>
      <c r="FD53" s="16"/>
      <c r="FE53" s="16"/>
      <c r="FF53" s="16"/>
      <c r="FG53" s="16"/>
      <c r="FH53" s="16"/>
      <c r="FI53" s="16"/>
      <c r="FJ53" s="16"/>
      <c r="FK53" s="16"/>
      <c r="FL53" s="16"/>
      <c r="FM53" s="16"/>
      <c r="FN53" s="16"/>
      <c r="FO53" s="16"/>
      <c r="FP53" s="16"/>
      <c r="FQ53" s="16"/>
      <c r="FR53" s="16"/>
      <c r="FS53" s="16"/>
      <c r="FT53" s="16"/>
      <c r="FU53" s="16"/>
      <c r="FV53" s="16"/>
      <c r="FW53" s="16"/>
      <c r="FX53" s="16"/>
      <c r="FY53" s="16"/>
      <c r="FZ53" s="16"/>
      <c r="GA53" s="16"/>
      <c r="GB53" s="16"/>
      <c r="GC53" s="16"/>
      <c r="GD53" s="16"/>
      <c r="GE53" s="16"/>
      <c r="GF53" s="16"/>
      <c r="GG53" s="16"/>
      <c r="GH53" s="16"/>
      <c r="GI53" s="16"/>
      <c r="GJ53" s="16"/>
      <c r="GK53" s="16"/>
      <c r="GL53" s="16"/>
      <c r="GM53" s="16"/>
      <c r="GN53" s="16"/>
      <c r="GO53" s="16"/>
      <c r="GP53" s="16"/>
      <c r="GQ53" s="16"/>
      <c r="GR53" s="16"/>
      <c r="GS53" s="16"/>
      <c r="GT53" s="16"/>
      <c r="GU53" s="16"/>
      <c r="GV53" s="16"/>
      <c r="GW53" s="16"/>
      <c r="GX53" s="16"/>
      <c r="GY53" s="16"/>
      <c r="GZ53" s="16"/>
      <c r="HA53" s="16"/>
      <c r="HB53" s="16"/>
      <c r="HC53" s="16"/>
      <c r="HD53" s="16"/>
      <c r="HE53" s="16"/>
      <c r="HF53" s="16"/>
      <c r="HG53" s="16"/>
      <c r="HH53" s="16"/>
      <c r="HI53" s="16"/>
      <c r="HJ53" s="16"/>
      <c r="HK53" s="16"/>
      <c r="HL53" s="16"/>
      <c r="HM53" s="16"/>
      <c r="HN53" s="16"/>
      <c r="HO53" s="16"/>
      <c r="HP53" s="16"/>
      <c r="HQ53" s="16"/>
      <c r="HR53" s="16"/>
      <c r="HS53" s="16"/>
      <c r="HT53" s="16"/>
      <c r="HU53" s="16"/>
      <c r="HV53" s="16"/>
      <c r="HW53" s="16"/>
      <c r="HX53" s="16"/>
      <c r="HY53" s="16"/>
      <c r="HZ53" s="16"/>
      <c r="IA53" s="16"/>
    </row>
    <row r="54" spans="1:235" ht="12.75" customHeight="1" x14ac:dyDescent="0.2">
      <c r="A54" s="67" t="s">
        <v>191</v>
      </c>
      <c r="B54" s="20">
        <v>1060</v>
      </c>
      <c r="C54" s="68" t="s">
        <v>144</v>
      </c>
      <c r="D54" s="22">
        <v>0</v>
      </c>
      <c r="E54" s="21">
        <v>0</v>
      </c>
      <c r="F54" s="21">
        <v>0</v>
      </c>
      <c r="G54" s="21">
        <v>0</v>
      </c>
      <c r="H54" s="21">
        <v>0</v>
      </c>
      <c r="I54" s="21">
        <v>0</v>
      </c>
      <c r="J54" s="21">
        <v>0</v>
      </c>
      <c r="K54" s="21">
        <v>0</v>
      </c>
      <c r="L54" s="21">
        <v>0</v>
      </c>
      <c r="M54" s="21">
        <v>0</v>
      </c>
      <c r="N54" s="21">
        <v>0</v>
      </c>
      <c r="O54" s="21">
        <v>0</v>
      </c>
      <c r="P54" s="21">
        <v>0</v>
      </c>
      <c r="Q54" s="21">
        <v>0</v>
      </c>
      <c r="R54" s="21">
        <v>0</v>
      </c>
      <c r="S54" s="21">
        <v>0</v>
      </c>
      <c r="T54" s="21">
        <v>0</v>
      </c>
      <c r="U54" s="21">
        <v>0</v>
      </c>
      <c r="V54" s="21">
        <v>0</v>
      </c>
      <c r="W54" s="21">
        <v>0</v>
      </c>
      <c r="X54" s="21">
        <v>0</v>
      </c>
      <c r="Y54" s="21">
        <v>0</v>
      </c>
      <c r="Z54" s="21">
        <v>0</v>
      </c>
      <c r="AA54" s="21">
        <v>0</v>
      </c>
      <c r="AB54" s="21">
        <v>0</v>
      </c>
      <c r="AC54" s="21">
        <v>0</v>
      </c>
      <c r="AD54" s="21">
        <v>0</v>
      </c>
      <c r="AE54" s="21">
        <v>0</v>
      </c>
      <c r="AF54" s="21">
        <v>0</v>
      </c>
      <c r="AG54" s="21">
        <v>0</v>
      </c>
      <c r="AH54" s="21">
        <v>0</v>
      </c>
      <c r="AI54" s="21">
        <v>0</v>
      </c>
      <c r="AJ54" s="21">
        <v>0</v>
      </c>
      <c r="AK54" s="21">
        <v>0</v>
      </c>
      <c r="AL54" s="21">
        <v>0</v>
      </c>
      <c r="AM54" s="21">
        <v>0</v>
      </c>
      <c r="AN54" s="21">
        <v>0</v>
      </c>
      <c r="AO54" s="21">
        <v>0</v>
      </c>
      <c r="AP54" s="21">
        <v>0</v>
      </c>
      <c r="AQ54" s="21">
        <v>0</v>
      </c>
      <c r="AR54" s="21">
        <v>0</v>
      </c>
      <c r="AS54" s="21">
        <v>0</v>
      </c>
      <c r="AT54" s="21">
        <v>0</v>
      </c>
      <c r="AU54" s="21">
        <v>0</v>
      </c>
      <c r="AV54" s="21">
        <v>0</v>
      </c>
      <c r="AW54" s="21">
        <v>0</v>
      </c>
      <c r="AX54" s="21">
        <v>0</v>
      </c>
      <c r="AY54" s="21">
        <v>0</v>
      </c>
      <c r="AZ54" s="21">
        <v>0</v>
      </c>
      <c r="BA54" s="21">
        <v>0</v>
      </c>
      <c r="BB54" s="21">
        <v>0</v>
      </c>
      <c r="BC54" s="21">
        <v>0</v>
      </c>
      <c r="BD54" s="21">
        <v>0</v>
      </c>
      <c r="BE54" s="21">
        <v>0</v>
      </c>
      <c r="BF54" s="21">
        <v>0</v>
      </c>
      <c r="BG54" s="21">
        <v>0</v>
      </c>
      <c r="BH54" s="21">
        <v>0</v>
      </c>
      <c r="BI54" s="21">
        <v>0</v>
      </c>
      <c r="BJ54" s="21">
        <v>0</v>
      </c>
      <c r="BK54" s="21">
        <v>0</v>
      </c>
      <c r="BL54" s="21">
        <v>0</v>
      </c>
      <c r="BM54" s="21">
        <v>0</v>
      </c>
      <c r="BN54" s="21">
        <v>0</v>
      </c>
      <c r="BO54" s="21">
        <v>0</v>
      </c>
      <c r="BP54" s="21">
        <v>0</v>
      </c>
      <c r="BQ54" s="21">
        <v>0</v>
      </c>
      <c r="BR54" s="21">
        <v>0</v>
      </c>
      <c r="BS54" s="21">
        <v>0</v>
      </c>
      <c r="BT54" s="21">
        <v>0</v>
      </c>
      <c r="BU54" s="21">
        <v>0</v>
      </c>
      <c r="BV54" s="21">
        <v>0</v>
      </c>
      <c r="BW54" s="21">
        <v>0</v>
      </c>
      <c r="BX54" s="21">
        <v>0</v>
      </c>
      <c r="BY54" s="21">
        <v>0</v>
      </c>
      <c r="BZ54" s="21">
        <v>0</v>
      </c>
      <c r="CA54" s="21">
        <v>0</v>
      </c>
      <c r="CB54" s="21">
        <v>0</v>
      </c>
      <c r="CC54" s="21">
        <v>0</v>
      </c>
      <c r="CD54" s="21">
        <v>0</v>
      </c>
      <c r="CE54" s="21">
        <v>0</v>
      </c>
      <c r="CF54" s="21">
        <v>0</v>
      </c>
      <c r="CG54" s="21">
        <v>0</v>
      </c>
      <c r="CH54" s="21">
        <v>0</v>
      </c>
      <c r="CI54" s="22">
        <v>0</v>
      </c>
      <c r="CJ54" s="21">
        <v>0</v>
      </c>
      <c r="CK54" s="21">
        <v>0</v>
      </c>
      <c r="CL54" s="22">
        <v>0</v>
      </c>
      <c r="CM54" s="21">
        <v>0</v>
      </c>
      <c r="CN54" s="21">
        <v>0</v>
      </c>
      <c r="CO54" s="22">
        <v>0</v>
      </c>
      <c r="CP54" s="21">
        <v>0</v>
      </c>
      <c r="CQ54" s="21">
        <v>0</v>
      </c>
      <c r="CR54" s="21">
        <v>0</v>
      </c>
      <c r="CS54" s="21">
        <v>0</v>
      </c>
      <c r="CT54" s="21">
        <v>0</v>
      </c>
      <c r="CU54" s="21">
        <v>0</v>
      </c>
      <c r="CV54" s="21">
        <v>0</v>
      </c>
      <c r="CW54" s="21">
        <v>0</v>
      </c>
      <c r="CX54" s="21">
        <v>0</v>
      </c>
      <c r="CY54" s="21">
        <v>0</v>
      </c>
      <c r="CZ54" s="21">
        <v>0</v>
      </c>
      <c r="DA54" s="21">
        <v>0</v>
      </c>
      <c r="DB54" s="21">
        <v>0</v>
      </c>
      <c r="DC54" s="21">
        <v>0</v>
      </c>
      <c r="DD54" s="21">
        <v>0</v>
      </c>
      <c r="DE54" s="21">
        <v>0</v>
      </c>
      <c r="DF54" s="21">
        <v>0</v>
      </c>
      <c r="DG54" s="21">
        <v>0</v>
      </c>
      <c r="DH54" s="21">
        <v>0</v>
      </c>
      <c r="DI54" s="21">
        <v>0</v>
      </c>
      <c r="DJ54" s="21">
        <v>0</v>
      </c>
      <c r="DK54" s="21">
        <v>0</v>
      </c>
      <c r="DL54" s="21">
        <v>0</v>
      </c>
      <c r="DM54" s="21">
        <v>0</v>
      </c>
      <c r="DN54" s="21">
        <v>0</v>
      </c>
      <c r="DO54" s="21">
        <v>0</v>
      </c>
      <c r="DP54" s="21">
        <v>0</v>
      </c>
      <c r="DQ54" s="21">
        <v>0</v>
      </c>
      <c r="DR54" s="21">
        <v>0</v>
      </c>
      <c r="DS54" s="21">
        <v>0</v>
      </c>
      <c r="DT54" s="21">
        <v>0</v>
      </c>
      <c r="DU54" s="21">
        <v>0</v>
      </c>
      <c r="DV54" s="21">
        <v>0</v>
      </c>
      <c r="DW54" s="16"/>
      <c r="DX54" s="16"/>
      <c r="DY54" s="16"/>
      <c r="DZ54" s="16"/>
      <c r="EA54" s="16"/>
      <c r="EB54" s="16"/>
      <c r="EC54" s="16"/>
      <c r="ED54" s="16"/>
      <c r="EE54" s="16"/>
      <c r="EF54" s="16"/>
      <c r="EG54" s="16"/>
      <c r="EH54" s="16"/>
      <c r="EI54" s="16"/>
      <c r="EJ54" s="16"/>
      <c r="EK54" s="16"/>
      <c r="EL54" s="16"/>
      <c r="EM54" s="16"/>
      <c r="EN54" s="16"/>
      <c r="EO54" s="16"/>
      <c r="EP54" s="16"/>
      <c r="EQ54" s="16"/>
      <c r="ER54" s="16"/>
      <c r="ES54" s="16"/>
      <c r="ET54" s="16"/>
      <c r="EU54" s="16"/>
      <c r="EV54" s="16"/>
      <c r="EW54" s="16"/>
      <c r="EX54" s="16"/>
      <c r="EY54" s="16"/>
      <c r="EZ54" s="16"/>
      <c r="FA54" s="16"/>
      <c r="FB54" s="16"/>
      <c r="FC54" s="16"/>
      <c r="FD54" s="16"/>
      <c r="FE54" s="16"/>
      <c r="FF54" s="16"/>
      <c r="FG54" s="16"/>
      <c r="FH54" s="16"/>
      <c r="FI54" s="16"/>
      <c r="FJ54" s="16"/>
      <c r="FK54" s="16"/>
      <c r="FL54" s="16"/>
      <c r="FM54" s="16"/>
      <c r="FN54" s="16"/>
      <c r="FO54" s="16"/>
      <c r="FP54" s="16"/>
      <c r="FQ54" s="16"/>
      <c r="FR54" s="16"/>
      <c r="FS54" s="16"/>
      <c r="FT54" s="16"/>
      <c r="FU54" s="16"/>
      <c r="FV54" s="16"/>
      <c r="FW54" s="16"/>
      <c r="FX54" s="16"/>
      <c r="FY54" s="16"/>
      <c r="FZ54" s="16"/>
      <c r="GA54" s="16"/>
      <c r="GB54" s="16"/>
      <c r="GC54" s="16"/>
      <c r="GD54" s="16"/>
      <c r="GE54" s="16"/>
      <c r="GF54" s="16"/>
      <c r="GG54" s="16"/>
      <c r="GH54" s="16"/>
      <c r="GI54" s="16"/>
      <c r="GJ54" s="16"/>
      <c r="GK54" s="16"/>
      <c r="GL54" s="16"/>
      <c r="GM54" s="16"/>
      <c r="GN54" s="16"/>
      <c r="GO54" s="16"/>
      <c r="GP54" s="16"/>
      <c r="GQ54" s="16"/>
      <c r="GR54" s="16"/>
      <c r="GS54" s="16"/>
      <c r="GT54" s="16"/>
      <c r="GU54" s="16"/>
      <c r="GV54" s="16"/>
      <c r="GW54" s="16"/>
      <c r="GX54" s="16"/>
      <c r="GY54" s="16"/>
      <c r="GZ54" s="16"/>
      <c r="HA54" s="16"/>
      <c r="HB54" s="16"/>
      <c r="HC54" s="16"/>
      <c r="HD54" s="16"/>
      <c r="HE54" s="16"/>
      <c r="HF54" s="16"/>
      <c r="HG54" s="16"/>
      <c r="HH54" s="16"/>
      <c r="HI54" s="16"/>
      <c r="HJ54" s="16"/>
      <c r="HK54" s="16"/>
      <c r="HL54" s="16"/>
      <c r="HM54" s="16"/>
      <c r="HN54" s="16"/>
      <c r="HO54" s="16"/>
      <c r="HP54" s="16"/>
      <c r="HQ54" s="16"/>
      <c r="HR54" s="16"/>
      <c r="HS54" s="16"/>
      <c r="HT54" s="16"/>
      <c r="HU54" s="16"/>
      <c r="HV54" s="16"/>
      <c r="HW54" s="16"/>
      <c r="HX54" s="16"/>
      <c r="HY54" s="16"/>
      <c r="HZ54" s="16"/>
      <c r="IA54" s="16"/>
    </row>
    <row r="55" spans="1:235" ht="12.75" customHeight="1" x14ac:dyDescent="0.2">
      <c r="A55" s="67" t="s">
        <v>192</v>
      </c>
      <c r="B55" s="20">
        <v>1061</v>
      </c>
      <c r="C55" s="68" t="s">
        <v>144</v>
      </c>
      <c r="D55" s="22">
        <v>0</v>
      </c>
      <c r="E55" s="21">
        <v>0</v>
      </c>
      <c r="F55" s="21">
        <v>0</v>
      </c>
      <c r="G55" s="21">
        <v>0</v>
      </c>
      <c r="H55" s="21">
        <v>0</v>
      </c>
      <c r="I55" s="21">
        <v>0</v>
      </c>
      <c r="J55" s="21">
        <v>0</v>
      </c>
      <c r="K55" s="21">
        <v>0</v>
      </c>
      <c r="L55" s="21">
        <v>0</v>
      </c>
      <c r="M55" s="21">
        <v>0</v>
      </c>
      <c r="N55" s="21">
        <v>0</v>
      </c>
      <c r="O55" s="21">
        <v>0</v>
      </c>
      <c r="P55" s="21">
        <v>0</v>
      </c>
      <c r="Q55" s="21">
        <v>0</v>
      </c>
      <c r="R55" s="21">
        <v>0</v>
      </c>
      <c r="S55" s="21">
        <v>0</v>
      </c>
      <c r="T55" s="21">
        <v>0</v>
      </c>
      <c r="U55" s="21">
        <v>0</v>
      </c>
      <c r="V55" s="21">
        <v>0</v>
      </c>
      <c r="W55" s="21">
        <v>0</v>
      </c>
      <c r="X55" s="21">
        <v>0</v>
      </c>
      <c r="Y55" s="21">
        <v>0</v>
      </c>
      <c r="Z55" s="21">
        <v>0</v>
      </c>
      <c r="AA55" s="21">
        <v>0</v>
      </c>
      <c r="AB55" s="21">
        <v>0</v>
      </c>
      <c r="AC55" s="21">
        <v>0</v>
      </c>
      <c r="AD55" s="21">
        <v>0</v>
      </c>
      <c r="AE55" s="21">
        <v>0</v>
      </c>
      <c r="AF55" s="21">
        <v>0</v>
      </c>
      <c r="AG55" s="21">
        <v>0</v>
      </c>
      <c r="AH55" s="21">
        <v>0</v>
      </c>
      <c r="AI55" s="21">
        <v>0</v>
      </c>
      <c r="AJ55" s="21">
        <v>0</v>
      </c>
      <c r="AK55" s="21">
        <v>0</v>
      </c>
      <c r="AL55" s="21">
        <v>0</v>
      </c>
      <c r="AM55" s="21">
        <v>0</v>
      </c>
      <c r="AN55" s="21">
        <v>0</v>
      </c>
      <c r="AO55" s="21">
        <v>0</v>
      </c>
      <c r="AP55" s="21">
        <v>0</v>
      </c>
      <c r="AQ55" s="21">
        <v>0</v>
      </c>
      <c r="AR55" s="21">
        <v>0</v>
      </c>
      <c r="AS55" s="21">
        <v>0</v>
      </c>
      <c r="AT55" s="21">
        <v>0</v>
      </c>
      <c r="AU55" s="21">
        <v>0</v>
      </c>
      <c r="AV55" s="21">
        <v>0</v>
      </c>
      <c r="AW55" s="21">
        <v>0</v>
      </c>
      <c r="AX55" s="21">
        <v>0</v>
      </c>
      <c r="AY55" s="21">
        <v>0</v>
      </c>
      <c r="AZ55" s="21">
        <v>0</v>
      </c>
      <c r="BA55" s="21">
        <v>0</v>
      </c>
      <c r="BB55" s="21">
        <v>0</v>
      </c>
      <c r="BC55" s="21">
        <v>0</v>
      </c>
      <c r="BD55" s="21">
        <v>0</v>
      </c>
      <c r="BE55" s="21">
        <v>0</v>
      </c>
      <c r="BF55" s="21">
        <v>0</v>
      </c>
      <c r="BG55" s="21">
        <v>0</v>
      </c>
      <c r="BH55" s="21">
        <v>0</v>
      </c>
      <c r="BI55" s="21">
        <v>0</v>
      </c>
      <c r="BJ55" s="21">
        <v>0</v>
      </c>
      <c r="BK55" s="21">
        <v>0</v>
      </c>
      <c r="BL55" s="21">
        <v>0</v>
      </c>
      <c r="BM55" s="21">
        <v>0</v>
      </c>
      <c r="BN55" s="21">
        <v>0</v>
      </c>
      <c r="BO55" s="21">
        <v>0</v>
      </c>
      <c r="BP55" s="21">
        <v>0</v>
      </c>
      <c r="BQ55" s="21">
        <v>0</v>
      </c>
      <c r="BR55" s="21">
        <v>0</v>
      </c>
      <c r="BS55" s="21">
        <v>0</v>
      </c>
      <c r="BT55" s="21">
        <v>0</v>
      </c>
      <c r="BU55" s="21">
        <v>0</v>
      </c>
      <c r="BV55" s="21">
        <v>0</v>
      </c>
      <c r="BW55" s="21">
        <v>0</v>
      </c>
      <c r="BX55" s="21">
        <v>0</v>
      </c>
      <c r="BY55" s="21">
        <v>0</v>
      </c>
      <c r="BZ55" s="21">
        <v>0</v>
      </c>
      <c r="CA55" s="21">
        <v>0</v>
      </c>
      <c r="CB55" s="21">
        <v>0</v>
      </c>
      <c r="CC55" s="21">
        <v>0</v>
      </c>
      <c r="CD55" s="21">
        <v>0</v>
      </c>
      <c r="CE55" s="21">
        <v>0</v>
      </c>
      <c r="CF55" s="21">
        <v>0</v>
      </c>
      <c r="CG55" s="21">
        <v>0</v>
      </c>
      <c r="CH55" s="21">
        <v>0</v>
      </c>
      <c r="CI55" s="22">
        <v>0</v>
      </c>
      <c r="CJ55" s="21">
        <v>0</v>
      </c>
      <c r="CK55" s="21">
        <v>0</v>
      </c>
      <c r="CL55" s="22">
        <v>0</v>
      </c>
      <c r="CM55" s="21">
        <v>0</v>
      </c>
      <c r="CN55" s="21">
        <v>0</v>
      </c>
      <c r="CO55" s="22">
        <v>0</v>
      </c>
      <c r="CP55" s="21">
        <v>0</v>
      </c>
      <c r="CQ55" s="21">
        <v>0</v>
      </c>
      <c r="CR55" s="21">
        <v>0</v>
      </c>
      <c r="CS55" s="21">
        <v>0</v>
      </c>
      <c r="CT55" s="21">
        <v>0</v>
      </c>
      <c r="CU55" s="21">
        <v>0</v>
      </c>
      <c r="CV55" s="21">
        <v>0</v>
      </c>
      <c r="CW55" s="21">
        <v>0</v>
      </c>
      <c r="CX55" s="21">
        <v>0</v>
      </c>
      <c r="CY55" s="21">
        <v>0</v>
      </c>
      <c r="CZ55" s="21">
        <v>0</v>
      </c>
      <c r="DA55" s="21">
        <v>0</v>
      </c>
      <c r="DB55" s="21">
        <v>0</v>
      </c>
      <c r="DC55" s="21">
        <v>0</v>
      </c>
      <c r="DD55" s="21">
        <v>0</v>
      </c>
      <c r="DE55" s="21">
        <v>0</v>
      </c>
      <c r="DF55" s="21">
        <v>0</v>
      </c>
      <c r="DG55" s="21">
        <v>0</v>
      </c>
      <c r="DH55" s="21">
        <v>0</v>
      </c>
      <c r="DI55" s="21">
        <v>0</v>
      </c>
      <c r="DJ55" s="21">
        <v>0</v>
      </c>
      <c r="DK55" s="21">
        <v>0</v>
      </c>
      <c r="DL55" s="21">
        <v>0</v>
      </c>
      <c r="DM55" s="21">
        <v>0</v>
      </c>
      <c r="DN55" s="21">
        <v>0</v>
      </c>
      <c r="DO55" s="21">
        <v>0</v>
      </c>
      <c r="DP55" s="21">
        <v>0</v>
      </c>
      <c r="DQ55" s="21">
        <v>0</v>
      </c>
      <c r="DR55" s="21">
        <v>0</v>
      </c>
      <c r="DS55" s="21">
        <v>0</v>
      </c>
      <c r="DT55" s="21">
        <v>0</v>
      </c>
      <c r="DU55" s="21">
        <v>0</v>
      </c>
      <c r="DV55" s="21">
        <v>0</v>
      </c>
      <c r="DW55" s="16"/>
      <c r="DX55" s="16"/>
      <c r="DY55" s="16"/>
      <c r="DZ55" s="16"/>
      <c r="EA55" s="16"/>
      <c r="EB55" s="16"/>
      <c r="EC55" s="16"/>
      <c r="ED55" s="16"/>
      <c r="EE55" s="16"/>
      <c r="EF55" s="16"/>
      <c r="EG55" s="16"/>
      <c r="EH55" s="16"/>
      <c r="EI55" s="16"/>
      <c r="EJ55" s="16"/>
      <c r="EK55" s="16"/>
      <c r="EL55" s="16"/>
      <c r="EM55" s="16"/>
      <c r="EN55" s="16"/>
      <c r="EO55" s="16"/>
      <c r="EP55" s="16"/>
      <c r="EQ55" s="16"/>
      <c r="ER55" s="16"/>
      <c r="ES55" s="16"/>
      <c r="ET55" s="16"/>
      <c r="EU55" s="16"/>
      <c r="EV55" s="16"/>
      <c r="EW55" s="16"/>
      <c r="EX55" s="16"/>
      <c r="EY55" s="16"/>
      <c r="EZ55" s="16"/>
      <c r="FA55" s="16"/>
      <c r="FB55" s="16"/>
      <c r="FC55" s="16"/>
      <c r="FD55" s="16"/>
      <c r="FE55" s="16"/>
      <c r="FF55" s="16"/>
      <c r="FG55" s="16"/>
      <c r="FH55" s="16"/>
      <c r="FI55" s="16"/>
      <c r="FJ55" s="16"/>
      <c r="FK55" s="16"/>
      <c r="FL55" s="16"/>
      <c r="FM55" s="16"/>
      <c r="FN55" s="16"/>
      <c r="FO55" s="16"/>
      <c r="FP55" s="16"/>
      <c r="FQ55" s="16"/>
      <c r="FR55" s="16"/>
      <c r="FS55" s="16"/>
      <c r="FT55" s="16"/>
      <c r="FU55" s="16"/>
      <c r="FV55" s="16"/>
      <c r="FW55" s="16"/>
      <c r="FX55" s="16"/>
      <c r="FY55" s="16"/>
      <c r="FZ55" s="16"/>
      <c r="GA55" s="16"/>
      <c r="GB55" s="16"/>
      <c r="GC55" s="16"/>
      <c r="GD55" s="16"/>
      <c r="GE55" s="16"/>
      <c r="GF55" s="16"/>
      <c r="GG55" s="16"/>
      <c r="GH55" s="16"/>
      <c r="GI55" s="16"/>
      <c r="GJ55" s="16"/>
      <c r="GK55" s="16"/>
      <c r="GL55" s="16"/>
      <c r="GM55" s="16"/>
      <c r="GN55" s="16"/>
      <c r="GO55" s="16"/>
      <c r="GP55" s="16"/>
      <c r="GQ55" s="16"/>
      <c r="GR55" s="16"/>
      <c r="GS55" s="16"/>
      <c r="GT55" s="16"/>
      <c r="GU55" s="16"/>
      <c r="GV55" s="16"/>
      <c r="GW55" s="16"/>
      <c r="GX55" s="16"/>
      <c r="GY55" s="16"/>
      <c r="GZ55" s="16"/>
      <c r="HA55" s="16"/>
      <c r="HB55" s="16"/>
      <c r="HC55" s="16"/>
      <c r="HD55" s="16"/>
      <c r="HE55" s="16"/>
      <c r="HF55" s="16"/>
      <c r="HG55" s="16"/>
      <c r="HH55" s="16"/>
      <c r="HI55" s="16"/>
      <c r="HJ55" s="16"/>
      <c r="HK55" s="16"/>
      <c r="HL55" s="16"/>
      <c r="HM55" s="16"/>
      <c r="HN55" s="16"/>
      <c r="HO55" s="16"/>
      <c r="HP55" s="16"/>
      <c r="HQ55" s="16"/>
      <c r="HR55" s="16"/>
      <c r="HS55" s="16"/>
      <c r="HT55" s="16"/>
      <c r="HU55" s="16"/>
      <c r="HV55" s="16"/>
      <c r="HW55" s="16"/>
      <c r="HX55" s="16"/>
      <c r="HY55" s="16"/>
      <c r="HZ55" s="16"/>
      <c r="IA55" s="16"/>
    </row>
    <row r="56" spans="1:235" ht="12.75" customHeight="1" x14ac:dyDescent="0.2">
      <c r="A56" s="67" t="s">
        <v>193</v>
      </c>
      <c r="B56" s="20">
        <v>2001</v>
      </c>
      <c r="C56" s="68" t="s">
        <v>144</v>
      </c>
      <c r="D56" s="22">
        <v>0</v>
      </c>
      <c r="E56" s="21">
        <v>0</v>
      </c>
      <c r="F56" s="21">
        <v>0</v>
      </c>
      <c r="G56" s="21">
        <v>0</v>
      </c>
      <c r="H56" s="21">
        <v>0</v>
      </c>
      <c r="I56" s="21">
        <v>0</v>
      </c>
      <c r="J56" s="21">
        <v>0</v>
      </c>
      <c r="K56" s="21">
        <v>0</v>
      </c>
      <c r="L56" s="21">
        <v>0</v>
      </c>
      <c r="M56" s="21">
        <v>0</v>
      </c>
      <c r="N56" s="21">
        <v>0</v>
      </c>
      <c r="O56" s="21">
        <v>0</v>
      </c>
      <c r="P56" s="21">
        <v>0</v>
      </c>
      <c r="Q56" s="21">
        <v>0</v>
      </c>
      <c r="R56" s="21">
        <v>0</v>
      </c>
      <c r="S56" s="21">
        <v>0</v>
      </c>
      <c r="T56" s="21">
        <v>0</v>
      </c>
      <c r="U56" s="21">
        <v>0</v>
      </c>
      <c r="V56" s="21">
        <v>0</v>
      </c>
      <c r="W56" s="21">
        <v>0</v>
      </c>
      <c r="X56" s="21">
        <v>0</v>
      </c>
      <c r="Y56" s="21">
        <v>0</v>
      </c>
      <c r="Z56" s="21">
        <v>0</v>
      </c>
      <c r="AA56" s="21">
        <v>0</v>
      </c>
      <c r="AB56" s="21">
        <v>0</v>
      </c>
      <c r="AC56" s="21">
        <v>0</v>
      </c>
      <c r="AD56" s="21">
        <v>0</v>
      </c>
      <c r="AE56" s="21">
        <v>0</v>
      </c>
      <c r="AF56" s="21">
        <v>0</v>
      </c>
      <c r="AG56" s="21">
        <v>0</v>
      </c>
      <c r="AH56" s="21">
        <v>0</v>
      </c>
      <c r="AI56" s="21">
        <v>0</v>
      </c>
      <c r="AJ56" s="21">
        <v>0</v>
      </c>
      <c r="AK56" s="21">
        <v>0</v>
      </c>
      <c r="AL56" s="21">
        <v>0</v>
      </c>
      <c r="AM56" s="21">
        <v>0</v>
      </c>
      <c r="AN56" s="21">
        <v>0</v>
      </c>
      <c r="AO56" s="21">
        <v>0</v>
      </c>
      <c r="AP56" s="21">
        <v>0</v>
      </c>
      <c r="AQ56" s="21">
        <v>0</v>
      </c>
      <c r="AR56" s="21">
        <v>0</v>
      </c>
      <c r="AS56" s="21">
        <v>0</v>
      </c>
      <c r="AT56" s="21">
        <v>0</v>
      </c>
      <c r="AU56" s="21">
        <v>0</v>
      </c>
      <c r="AV56" s="21">
        <v>0</v>
      </c>
      <c r="AW56" s="21">
        <v>0</v>
      </c>
      <c r="AX56" s="21">
        <v>0</v>
      </c>
      <c r="AY56" s="21">
        <v>0</v>
      </c>
      <c r="AZ56" s="21">
        <v>0</v>
      </c>
      <c r="BA56" s="21">
        <v>0</v>
      </c>
      <c r="BB56" s="21">
        <v>0</v>
      </c>
      <c r="BC56" s="21">
        <v>0</v>
      </c>
      <c r="BD56" s="21">
        <v>0</v>
      </c>
      <c r="BE56" s="21">
        <v>0</v>
      </c>
      <c r="BF56" s="21">
        <v>0</v>
      </c>
      <c r="BG56" s="21">
        <v>0</v>
      </c>
      <c r="BH56" s="21">
        <v>0</v>
      </c>
      <c r="BI56" s="21">
        <v>0</v>
      </c>
      <c r="BJ56" s="21">
        <v>0</v>
      </c>
      <c r="BK56" s="21">
        <v>0</v>
      </c>
      <c r="BL56" s="21">
        <v>0</v>
      </c>
      <c r="BM56" s="21">
        <v>0</v>
      </c>
      <c r="BN56" s="21">
        <v>0</v>
      </c>
      <c r="BO56" s="21">
        <v>0</v>
      </c>
      <c r="BP56" s="21">
        <v>0</v>
      </c>
      <c r="BQ56" s="21">
        <v>0</v>
      </c>
      <c r="BR56" s="21">
        <v>0</v>
      </c>
      <c r="BS56" s="21">
        <v>0</v>
      </c>
      <c r="BT56" s="21">
        <v>0</v>
      </c>
      <c r="BU56" s="21">
        <v>0</v>
      </c>
      <c r="BV56" s="21">
        <v>0</v>
      </c>
      <c r="BW56" s="21">
        <v>0</v>
      </c>
      <c r="BX56" s="21">
        <v>0</v>
      </c>
      <c r="BY56" s="21">
        <v>0</v>
      </c>
      <c r="BZ56" s="21">
        <v>0</v>
      </c>
      <c r="CA56" s="21">
        <v>0</v>
      </c>
      <c r="CB56" s="21">
        <v>0</v>
      </c>
      <c r="CC56" s="21">
        <v>0</v>
      </c>
      <c r="CD56" s="21">
        <v>0</v>
      </c>
      <c r="CE56" s="21">
        <v>0</v>
      </c>
      <c r="CF56" s="21">
        <v>0</v>
      </c>
      <c r="CG56" s="21">
        <v>0</v>
      </c>
      <c r="CH56" s="21">
        <v>0</v>
      </c>
      <c r="CI56" s="22">
        <v>0</v>
      </c>
      <c r="CJ56" s="21">
        <v>0</v>
      </c>
      <c r="CK56" s="21">
        <v>0</v>
      </c>
      <c r="CL56" s="22">
        <v>0</v>
      </c>
      <c r="CM56" s="21">
        <v>0</v>
      </c>
      <c r="CN56" s="21">
        <v>0</v>
      </c>
      <c r="CO56" s="22">
        <v>0</v>
      </c>
      <c r="CP56" s="21">
        <v>0</v>
      </c>
      <c r="CQ56" s="21">
        <v>0</v>
      </c>
      <c r="CR56" s="21">
        <v>0</v>
      </c>
      <c r="CS56" s="21">
        <v>0</v>
      </c>
      <c r="CT56" s="21">
        <v>0</v>
      </c>
      <c r="CU56" s="21">
        <v>0</v>
      </c>
      <c r="CV56" s="21">
        <v>0</v>
      </c>
      <c r="CW56" s="21">
        <v>0</v>
      </c>
      <c r="CX56" s="21">
        <v>0</v>
      </c>
      <c r="CY56" s="21">
        <v>0</v>
      </c>
      <c r="CZ56" s="21">
        <v>0</v>
      </c>
      <c r="DA56" s="21">
        <v>0</v>
      </c>
      <c r="DB56" s="21">
        <v>0</v>
      </c>
      <c r="DC56" s="21">
        <v>0</v>
      </c>
      <c r="DD56" s="21">
        <v>0</v>
      </c>
      <c r="DE56" s="21">
        <v>0</v>
      </c>
      <c r="DF56" s="21">
        <v>0</v>
      </c>
      <c r="DG56" s="21">
        <v>0</v>
      </c>
      <c r="DH56" s="21">
        <v>0</v>
      </c>
      <c r="DI56" s="21">
        <v>0</v>
      </c>
      <c r="DJ56" s="21">
        <v>0</v>
      </c>
      <c r="DK56" s="21">
        <v>0</v>
      </c>
      <c r="DL56" s="21">
        <v>0</v>
      </c>
      <c r="DM56" s="21">
        <v>0</v>
      </c>
      <c r="DN56" s="21">
        <v>0</v>
      </c>
      <c r="DO56" s="21">
        <v>0</v>
      </c>
      <c r="DP56" s="21">
        <v>0</v>
      </c>
      <c r="DQ56" s="21">
        <v>0</v>
      </c>
      <c r="DR56" s="21">
        <v>0</v>
      </c>
      <c r="DS56" s="21">
        <v>0</v>
      </c>
      <c r="DT56" s="21">
        <v>0</v>
      </c>
      <c r="DU56" s="21">
        <v>0</v>
      </c>
      <c r="DV56" s="21">
        <v>0</v>
      </c>
      <c r="DW56" s="16"/>
      <c r="DX56" s="16"/>
      <c r="DY56" s="16"/>
      <c r="DZ56" s="16"/>
      <c r="EA56" s="16"/>
      <c r="EB56" s="16"/>
      <c r="EC56" s="16"/>
      <c r="ED56" s="16"/>
      <c r="EE56" s="16"/>
      <c r="EF56" s="16"/>
      <c r="EG56" s="16"/>
      <c r="EH56" s="16"/>
      <c r="EI56" s="16"/>
      <c r="EJ56" s="16"/>
      <c r="EK56" s="16"/>
      <c r="EL56" s="16"/>
      <c r="EM56" s="16"/>
      <c r="EN56" s="16"/>
      <c r="EO56" s="16"/>
      <c r="EP56" s="16"/>
      <c r="EQ56" s="16"/>
      <c r="ER56" s="16"/>
      <c r="ES56" s="16"/>
      <c r="ET56" s="16"/>
      <c r="EU56" s="16"/>
      <c r="EV56" s="16"/>
      <c r="EW56" s="16"/>
      <c r="EX56" s="16"/>
      <c r="EY56" s="16"/>
      <c r="EZ56" s="16"/>
      <c r="FA56" s="16"/>
      <c r="FB56" s="16"/>
      <c r="FC56" s="16"/>
      <c r="FD56" s="16"/>
      <c r="FE56" s="16"/>
      <c r="FF56" s="16"/>
      <c r="FG56" s="16"/>
      <c r="FH56" s="16"/>
      <c r="FI56" s="16"/>
      <c r="FJ56" s="16"/>
      <c r="FK56" s="16"/>
      <c r="FL56" s="16"/>
      <c r="FM56" s="16"/>
      <c r="FN56" s="16"/>
      <c r="FO56" s="16"/>
      <c r="FP56" s="16"/>
      <c r="FQ56" s="16"/>
      <c r="FR56" s="16"/>
      <c r="FS56" s="16"/>
      <c r="FT56" s="16"/>
      <c r="FU56" s="16"/>
      <c r="FV56" s="16"/>
      <c r="FW56" s="16"/>
      <c r="FX56" s="16"/>
      <c r="FY56" s="16"/>
      <c r="FZ56" s="16"/>
      <c r="GA56" s="16"/>
      <c r="GB56" s="16"/>
      <c r="GC56" s="16"/>
      <c r="GD56" s="16"/>
      <c r="GE56" s="16"/>
      <c r="GF56" s="16"/>
      <c r="GG56" s="16"/>
      <c r="GH56" s="16"/>
      <c r="GI56" s="16"/>
      <c r="GJ56" s="16"/>
      <c r="GK56" s="16"/>
      <c r="GL56" s="16"/>
      <c r="GM56" s="16"/>
      <c r="GN56" s="16"/>
      <c r="GO56" s="16"/>
      <c r="GP56" s="16"/>
      <c r="GQ56" s="16"/>
      <c r="GR56" s="16"/>
      <c r="GS56" s="16"/>
      <c r="GT56" s="16"/>
      <c r="GU56" s="16"/>
      <c r="GV56" s="16"/>
      <c r="GW56" s="16"/>
      <c r="GX56" s="16"/>
      <c r="GY56" s="16"/>
      <c r="GZ56" s="16"/>
      <c r="HA56" s="16"/>
      <c r="HB56" s="16"/>
      <c r="HC56" s="16"/>
      <c r="HD56" s="16"/>
      <c r="HE56" s="16"/>
      <c r="HF56" s="16"/>
      <c r="HG56" s="16"/>
      <c r="HH56" s="16"/>
      <c r="HI56" s="16"/>
      <c r="HJ56" s="16"/>
      <c r="HK56" s="16"/>
      <c r="HL56" s="16"/>
      <c r="HM56" s="16"/>
      <c r="HN56" s="16"/>
      <c r="HO56" s="16"/>
      <c r="HP56" s="16"/>
      <c r="HQ56" s="16"/>
      <c r="HR56" s="16"/>
      <c r="HS56" s="16"/>
      <c r="HT56" s="16"/>
      <c r="HU56" s="16"/>
      <c r="HV56" s="16"/>
      <c r="HW56" s="16"/>
      <c r="HX56" s="16"/>
      <c r="HY56" s="16"/>
      <c r="HZ56" s="16"/>
      <c r="IA56" s="16"/>
    </row>
    <row r="57" spans="1:235" ht="12.75" customHeight="1" x14ac:dyDescent="0.2">
      <c r="A57" s="67" t="s">
        <v>194</v>
      </c>
      <c r="B57" s="20">
        <v>2002</v>
      </c>
      <c r="C57" s="68" t="s">
        <v>195</v>
      </c>
      <c r="D57" s="22">
        <v>0</v>
      </c>
      <c r="E57" s="21">
        <v>0</v>
      </c>
      <c r="F57" s="21">
        <v>0</v>
      </c>
      <c r="G57" s="21">
        <v>0</v>
      </c>
      <c r="H57" s="21">
        <v>0</v>
      </c>
      <c r="I57" s="21">
        <v>0</v>
      </c>
      <c r="J57" s="21">
        <v>0</v>
      </c>
      <c r="K57" s="21">
        <v>0</v>
      </c>
      <c r="L57" s="21">
        <v>0</v>
      </c>
      <c r="M57" s="21">
        <v>0</v>
      </c>
      <c r="N57" s="21">
        <v>0</v>
      </c>
      <c r="O57" s="21">
        <v>0</v>
      </c>
      <c r="P57" s="21">
        <v>0</v>
      </c>
      <c r="Q57" s="21">
        <v>0</v>
      </c>
      <c r="R57" s="21">
        <v>0</v>
      </c>
      <c r="S57" s="21">
        <v>0</v>
      </c>
      <c r="T57" s="21">
        <v>0</v>
      </c>
      <c r="U57" s="21">
        <v>0</v>
      </c>
      <c r="V57" s="21">
        <v>0</v>
      </c>
      <c r="W57" s="21">
        <v>0</v>
      </c>
      <c r="X57" s="21">
        <v>0</v>
      </c>
      <c r="Y57" s="21">
        <v>0</v>
      </c>
      <c r="Z57" s="21">
        <v>0</v>
      </c>
      <c r="AA57" s="21">
        <v>0</v>
      </c>
      <c r="AB57" s="21">
        <v>0</v>
      </c>
      <c r="AC57" s="21">
        <v>0</v>
      </c>
      <c r="AD57" s="21">
        <v>0</v>
      </c>
      <c r="AE57" s="21">
        <v>0</v>
      </c>
      <c r="AF57" s="21">
        <v>0</v>
      </c>
      <c r="AG57" s="21">
        <v>0</v>
      </c>
      <c r="AH57" s="21">
        <v>0</v>
      </c>
      <c r="AI57" s="21">
        <v>0</v>
      </c>
      <c r="AJ57" s="21">
        <v>0</v>
      </c>
      <c r="AK57" s="21">
        <v>0</v>
      </c>
      <c r="AL57" s="21">
        <v>0</v>
      </c>
      <c r="AM57" s="21">
        <v>0</v>
      </c>
      <c r="AN57" s="21">
        <v>0</v>
      </c>
      <c r="AO57" s="21">
        <v>0</v>
      </c>
      <c r="AP57" s="21">
        <v>0</v>
      </c>
      <c r="AQ57" s="21">
        <v>0</v>
      </c>
      <c r="AR57" s="21">
        <v>0</v>
      </c>
      <c r="AS57" s="21">
        <v>0</v>
      </c>
      <c r="AT57" s="21">
        <v>0</v>
      </c>
      <c r="AU57" s="21">
        <v>0</v>
      </c>
      <c r="AV57" s="21">
        <v>0</v>
      </c>
      <c r="AW57" s="21">
        <v>0</v>
      </c>
      <c r="AX57" s="21">
        <v>0</v>
      </c>
      <c r="AY57" s="21">
        <v>0</v>
      </c>
      <c r="AZ57" s="21">
        <v>0</v>
      </c>
      <c r="BA57" s="21">
        <v>0</v>
      </c>
      <c r="BB57" s="21">
        <v>0</v>
      </c>
      <c r="BC57" s="21">
        <v>0</v>
      </c>
      <c r="BD57" s="21">
        <v>0</v>
      </c>
      <c r="BE57" s="21">
        <v>0</v>
      </c>
      <c r="BF57" s="21">
        <v>0</v>
      </c>
      <c r="BG57" s="21">
        <v>0</v>
      </c>
      <c r="BH57" s="21">
        <v>0</v>
      </c>
      <c r="BI57" s="21">
        <v>0</v>
      </c>
      <c r="BJ57" s="21">
        <v>0</v>
      </c>
      <c r="BK57" s="21">
        <v>0</v>
      </c>
      <c r="BL57" s="21">
        <v>0</v>
      </c>
      <c r="BM57" s="21">
        <v>0</v>
      </c>
      <c r="BN57" s="21">
        <v>0</v>
      </c>
      <c r="BO57" s="21">
        <v>0</v>
      </c>
      <c r="BP57" s="21">
        <v>0</v>
      </c>
      <c r="BQ57" s="21">
        <v>0</v>
      </c>
      <c r="BR57" s="21">
        <v>0</v>
      </c>
      <c r="BS57" s="21">
        <v>0</v>
      </c>
      <c r="BT57" s="21">
        <v>0</v>
      </c>
      <c r="BU57" s="21">
        <v>0</v>
      </c>
      <c r="BV57" s="21">
        <v>0</v>
      </c>
      <c r="BW57" s="21">
        <v>0</v>
      </c>
      <c r="BX57" s="21">
        <v>0</v>
      </c>
      <c r="BY57" s="21">
        <v>0</v>
      </c>
      <c r="BZ57" s="21">
        <v>0</v>
      </c>
      <c r="CA57" s="21">
        <v>0</v>
      </c>
      <c r="CB57" s="21">
        <v>0</v>
      </c>
      <c r="CC57" s="21">
        <v>0</v>
      </c>
      <c r="CD57" s="21">
        <v>0</v>
      </c>
      <c r="CE57" s="21">
        <v>0</v>
      </c>
      <c r="CF57" s="21">
        <v>0</v>
      </c>
      <c r="CG57" s="21">
        <v>0</v>
      </c>
      <c r="CH57" s="21">
        <v>0</v>
      </c>
      <c r="CI57" s="22">
        <v>0</v>
      </c>
      <c r="CJ57" s="21">
        <v>0</v>
      </c>
      <c r="CK57" s="21">
        <v>0</v>
      </c>
      <c r="CL57" s="22">
        <v>0</v>
      </c>
      <c r="CM57" s="21">
        <v>0</v>
      </c>
      <c r="CN57" s="21">
        <v>0</v>
      </c>
      <c r="CO57" s="22">
        <v>0</v>
      </c>
      <c r="CP57" s="21">
        <v>0</v>
      </c>
      <c r="CQ57" s="21">
        <v>0</v>
      </c>
      <c r="CR57" s="21">
        <v>0</v>
      </c>
      <c r="CS57" s="21">
        <v>0</v>
      </c>
      <c r="CT57" s="21">
        <v>0</v>
      </c>
      <c r="CU57" s="21">
        <v>0</v>
      </c>
      <c r="CV57" s="21">
        <v>0</v>
      </c>
      <c r="CW57" s="21">
        <v>0</v>
      </c>
      <c r="CX57" s="21">
        <v>0</v>
      </c>
      <c r="CY57" s="21">
        <v>0</v>
      </c>
      <c r="CZ57" s="21">
        <v>0</v>
      </c>
      <c r="DA57" s="21">
        <v>0</v>
      </c>
      <c r="DB57" s="21">
        <v>0</v>
      </c>
      <c r="DC57" s="21">
        <v>0</v>
      </c>
      <c r="DD57" s="21">
        <v>0</v>
      </c>
      <c r="DE57" s="21">
        <v>0</v>
      </c>
      <c r="DF57" s="21">
        <v>0</v>
      </c>
      <c r="DG57" s="21">
        <v>0</v>
      </c>
      <c r="DH57" s="21">
        <v>0</v>
      </c>
      <c r="DI57" s="21">
        <v>0</v>
      </c>
      <c r="DJ57" s="21">
        <v>0</v>
      </c>
      <c r="DK57" s="21">
        <v>0</v>
      </c>
      <c r="DL57" s="21">
        <v>0</v>
      </c>
      <c r="DM57" s="21">
        <v>0</v>
      </c>
      <c r="DN57" s="21">
        <v>0</v>
      </c>
      <c r="DO57" s="21">
        <v>0</v>
      </c>
      <c r="DP57" s="21">
        <v>0</v>
      </c>
      <c r="DQ57" s="21">
        <v>0</v>
      </c>
      <c r="DR57" s="21">
        <v>0</v>
      </c>
      <c r="DS57" s="21">
        <v>0</v>
      </c>
      <c r="DT57" s="21">
        <v>0</v>
      </c>
      <c r="DU57" s="21">
        <v>0</v>
      </c>
      <c r="DV57" s="21">
        <v>0</v>
      </c>
      <c r="DW57" s="16"/>
      <c r="DX57" s="16"/>
      <c r="DY57" s="16"/>
      <c r="DZ57" s="16"/>
      <c r="EA57" s="16"/>
      <c r="EB57" s="16"/>
      <c r="EC57" s="16"/>
      <c r="ED57" s="16"/>
      <c r="EE57" s="16"/>
      <c r="EF57" s="16"/>
      <c r="EG57" s="16"/>
      <c r="EH57" s="16"/>
      <c r="EI57" s="16"/>
      <c r="EJ57" s="16"/>
      <c r="EK57" s="16"/>
      <c r="EL57" s="16"/>
      <c r="EM57" s="16"/>
      <c r="EN57" s="16"/>
      <c r="EO57" s="16"/>
      <c r="EP57" s="16"/>
      <c r="EQ57" s="16"/>
      <c r="ER57" s="16"/>
      <c r="ES57" s="16"/>
      <c r="ET57" s="16"/>
      <c r="EU57" s="16"/>
      <c r="EV57" s="16"/>
      <c r="EW57" s="16"/>
      <c r="EX57" s="16"/>
      <c r="EY57" s="16"/>
      <c r="EZ57" s="16"/>
      <c r="FA57" s="16"/>
      <c r="FB57" s="16"/>
      <c r="FC57" s="16"/>
      <c r="FD57" s="16"/>
      <c r="FE57" s="16"/>
      <c r="FF57" s="16"/>
      <c r="FG57" s="16"/>
      <c r="FH57" s="16"/>
      <c r="FI57" s="16"/>
      <c r="FJ57" s="16"/>
      <c r="FK57" s="16"/>
      <c r="FL57" s="16"/>
      <c r="FM57" s="16"/>
      <c r="FN57" s="16"/>
      <c r="FO57" s="16"/>
      <c r="FP57" s="16"/>
      <c r="FQ57" s="16"/>
      <c r="FR57" s="16"/>
      <c r="FS57" s="16"/>
      <c r="FT57" s="16"/>
      <c r="FU57" s="16"/>
      <c r="FV57" s="16"/>
      <c r="FW57" s="16"/>
      <c r="FX57" s="16"/>
      <c r="FY57" s="16"/>
      <c r="FZ57" s="16"/>
      <c r="GA57" s="16"/>
      <c r="GB57" s="16"/>
      <c r="GC57" s="16"/>
      <c r="GD57" s="16"/>
      <c r="GE57" s="16"/>
      <c r="GF57" s="16"/>
      <c r="GG57" s="16"/>
      <c r="GH57" s="16"/>
      <c r="GI57" s="16"/>
      <c r="GJ57" s="16"/>
      <c r="GK57" s="16"/>
      <c r="GL57" s="16"/>
      <c r="GM57" s="16"/>
      <c r="GN57" s="16"/>
      <c r="GO57" s="16"/>
      <c r="GP57" s="16"/>
      <c r="GQ57" s="16"/>
      <c r="GR57" s="16"/>
      <c r="GS57" s="16"/>
      <c r="GT57" s="16"/>
      <c r="GU57" s="16"/>
      <c r="GV57" s="16"/>
      <c r="GW57" s="16"/>
      <c r="GX57" s="16"/>
      <c r="GY57" s="16"/>
      <c r="GZ57" s="16"/>
      <c r="HA57" s="16"/>
      <c r="HB57" s="16"/>
      <c r="HC57" s="16"/>
      <c r="HD57" s="16"/>
      <c r="HE57" s="16"/>
      <c r="HF57" s="16"/>
      <c r="HG57" s="16"/>
      <c r="HH57" s="16"/>
      <c r="HI57" s="16"/>
      <c r="HJ57" s="16"/>
      <c r="HK57" s="16"/>
      <c r="HL57" s="16"/>
      <c r="HM57" s="16"/>
      <c r="HN57" s="16"/>
      <c r="HO57" s="16"/>
      <c r="HP57" s="16"/>
      <c r="HQ57" s="16"/>
      <c r="HR57" s="16"/>
      <c r="HS57" s="16"/>
      <c r="HT57" s="16"/>
      <c r="HU57" s="16"/>
      <c r="HV57" s="16"/>
      <c r="HW57" s="16"/>
      <c r="HX57" s="16"/>
      <c r="HY57" s="16"/>
      <c r="HZ57" s="16"/>
      <c r="IA57" s="16"/>
    </row>
    <row r="58" spans="1:235" ht="12.75" customHeight="1" x14ac:dyDescent="0.2">
      <c r="A58" s="67" t="s">
        <v>196</v>
      </c>
      <c r="B58" s="20">
        <v>2005</v>
      </c>
      <c r="C58" s="68" t="s">
        <v>195</v>
      </c>
      <c r="D58" s="22">
        <v>0</v>
      </c>
      <c r="E58" s="21">
        <v>0</v>
      </c>
      <c r="F58" s="21">
        <v>0</v>
      </c>
      <c r="G58" s="21">
        <v>0</v>
      </c>
      <c r="H58" s="21">
        <v>0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21">
        <v>0</v>
      </c>
      <c r="P58" s="21">
        <v>0</v>
      </c>
      <c r="Q58" s="21">
        <v>0</v>
      </c>
      <c r="R58" s="21">
        <v>0</v>
      </c>
      <c r="S58" s="21">
        <v>0</v>
      </c>
      <c r="T58" s="21">
        <v>0</v>
      </c>
      <c r="U58" s="21">
        <v>0</v>
      </c>
      <c r="V58" s="21">
        <v>0</v>
      </c>
      <c r="W58" s="21">
        <v>0</v>
      </c>
      <c r="X58" s="21">
        <v>0</v>
      </c>
      <c r="Y58" s="21">
        <v>0</v>
      </c>
      <c r="Z58" s="21">
        <v>0</v>
      </c>
      <c r="AA58" s="21">
        <v>0</v>
      </c>
      <c r="AB58" s="21">
        <v>0</v>
      </c>
      <c r="AC58" s="21">
        <v>0</v>
      </c>
      <c r="AD58" s="21">
        <v>0</v>
      </c>
      <c r="AE58" s="21">
        <v>0</v>
      </c>
      <c r="AF58" s="21">
        <v>0</v>
      </c>
      <c r="AG58" s="21">
        <v>0</v>
      </c>
      <c r="AH58" s="21">
        <v>0</v>
      </c>
      <c r="AI58" s="21">
        <v>0</v>
      </c>
      <c r="AJ58" s="21">
        <v>0</v>
      </c>
      <c r="AK58" s="21">
        <v>0</v>
      </c>
      <c r="AL58" s="21">
        <v>0</v>
      </c>
      <c r="AM58" s="21">
        <v>0</v>
      </c>
      <c r="AN58" s="21">
        <v>0</v>
      </c>
      <c r="AO58" s="21">
        <v>0</v>
      </c>
      <c r="AP58" s="21">
        <v>0</v>
      </c>
      <c r="AQ58" s="21">
        <v>0</v>
      </c>
      <c r="AR58" s="21">
        <v>0</v>
      </c>
      <c r="AS58" s="21">
        <v>0</v>
      </c>
      <c r="AT58" s="21">
        <v>0</v>
      </c>
      <c r="AU58" s="21">
        <v>0</v>
      </c>
      <c r="AV58" s="21">
        <v>0</v>
      </c>
      <c r="AW58" s="21">
        <v>0</v>
      </c>
      <c r="AX58" s="21">
        <v>0</v>
      </c>
      <c r="AY58" s="21">
        <v>0</v>
      </c>
      <c r="AZ58" s="21">
        <v>0</v>
      </c>
      <c r="BA58" s="21">
        <v>0</v>
      </c>
      <c r="BB58" s="21">
        <v>0</v>
      </c>
      <c r="BC58" s="21">
        <v>0</v>
      </c>
      <c r="BD58" s="21">
        <v>0</v>
      </c>
      <c r="BE58" s="21">
        <v>0</v>
      </c>
      <c r="BF58" s="21">
        <v>0</v>
      </c>
      <c r="BG58" s="21">
        <v>0</v>
      </c>
      <c r="BH58" s="21">
        <v>0</v>
      </c>
      <c r="BI58" s="21">
        <v>0</v>
      </c>
      <c r="BJ58" s="21">
        <v>0</v>
      </c>
      <c r="BK58" s="21">
        <v>0</v>
      </c>
      <c r="BL58" s="21">
        <v>0</v>
      </c>
      <c r="BM58" s="21">
        <v>0</v>
      </c>
      <c r="BN58" s="21">
        <v>0</v>
      </c>
      <c r="BO58" s="21">
        <v>0</v>
      </c>
      <c r="BP58" s="21">
        <v>0</v>
      </c>
      <c r="BQ58" s="21">
        <v>0</v>
      </c>
      <c r="BR58" s="21">
        <v>0</v>
      </c>
      <c r="BS58" s="21">
        <v>0</v>
      </c>
      <c r="BT58" s="21">
        <v>0</v>
      </c>
      <c r="BU58" s="21">
        <v>0</v>
      </c>
      <c r="BV58" s="21">
        <v>0</v>
      </c>
      <c r="BW58" s="21">
        <v>0</v>
      </c>
      <c r="BX58" s="21">
        <v>0</v>
      </c>
      <c r="BY58" s="21">
        <v>0</v>
      </c>
      <c r="BZ58" s="21">
        <v>0</v>
      </c>
      <c r="CA58" s="21">
        <v>0</v>
      </c>
      <c r="CB58" s="21">
        <v>0</v>
      </c>
      <c r="CC58" s="21">
        <v>0</v>
      </c>
      <c r="CD58" s="21">
        <v>0</v>
      </c>
      <c r="CE58" s="21">
        <v>0</v>
      </c>
      <c r="CF58" s="21">
        <v>0</v>
      </c>
      <c r="CG58" s="21">
        <v>0</v>
      </c>
      <c r="CH58" s="21">
        <v>0</v>
      </c>
      <c r="CI58" s="22">
        <v>71111.03</v>
      </c>
      <c r="CJ58" s="21">
        <v>0</v>
      </c>
      <c r="CK58" s="21">
        <v>0</v>
      </c>
      <c r="CL58" s="22">
        <v>71111.03</v>
      </c>
      <c r="CM58" s="21">
        <v>-25034.98</v>
      </c>
      <c r="CN58" s="21">
        <v>96146.01</v>
      </c>
      <c r="CO58" s="22">
        <v>0</v>
      </c>
      <c r="CP58" s="21">
        <v>0</v>
      </c>
      <c r="CQ58" s="21">
        <v>0</v>
      </c>
      <c r="CR58" s="21">
        <v>252281.49000000002</v>
      </c>
      <c r="CS58" s="21">
        <v>0</v>
      </c>
      <c r="CT58" s="21">
        <v>0</v>
      </c>
      <c r="CU58" s="21">
        <v>0</v>
      </c>
      <c r="CV58" s="21">
        <v>0</v>
      </c>
      <c r="CW58" s="21">
        <v>0</v>
      </c>
      <c r="CX58" s="21">
        <v>0</v>
      </c>
      <c r="CY58" s="21">
        <v>0</v>
      </c>
      <c r="CZ58" s="21">
        <v>0</v>
      </c>
      <c r="DA58" s="21">
        <v>0</v>
      </c>
      <c r="DB58" s="21">
        <v>0</v>
      </c>
      <c r="DC58" s="21">
        <v>0</v>
      </c>
      <c r="DD58" s="21">
        <v>0</v>
      </c>
      <c r="DE58" s="21">
        <v>0</v>
      </c>
      <c r="DF58" s="21">
        <v>0</v>
      </c>
      <c r="DG58" s="21">
        <v>0</v>
      </c>
      <c r="DH58" s="21">
        <v>0</v>
      </c>
      <c r="DI58" s="21">
        <v>0</v>
      </c>
      <c r="DJ58" s="21">
        <v>0</v>
      </c>
      <c r="DK58" s="21">
        <v>0</v>
      </c>
      <c r="DL58" s="21">
        <v>0</v>
      </c>
      <c r="DM58" s="21">
        <v>0</v>
      </c>
      <c r="DN58" s="21">
        <v>0</v>
      </c>
      <c r="DO58" s="21">
        <v>0</v>
      </c>
      <c r="DP58" s="21">
        <v>0</v>
      </c>
      <c r="DQ58" s="21">
        <v>0</v>
      </c>
      <c r="DR58" s="21">
        <v>0</v>
      </c>
      <c r="DS58" s="21">
        <v>0</v>
      </c>
      <c r="DT58" s="21">
        <v>0</v>
      </c>
      <c r="DU58" s="21">
        <v>0</v>
      </c>
      <c r="DV58" s="21">
        <v>323392.52</v>
      </c>
      <c r="DW58" s="16"/>
      <c r="DX58" s="16"/>
      <c r="DY58" s="16"/>
      <c r="DZ58" s="16"/>
      <c r="EA58" s="16"/>
      <c r="EB58" s="16"/>
      <c r="EC58" s="16"/>
      <c r="ED58" s="16"/>
      <c r="EE58" s="16"/>
      <c r="EF58" s="16"/>
      <c r="EG58" s="16"/>
      <c r="EH58" s="16"/>
      <c r="EI58" s="16"/>
      <c r="EJ58" s="16"/>
      <c r="EK58" s="16"/>
      <c r="EL58" s="16"/>
      <c r="EM58" s="16"/>
      <c r="EN58" s="16"/>
      <c r="EO58" s="16"/>
      <c r="EP58" s="16"/>
      <c r="EQ58" s="16"/>
      <c r="ER58" s="16"/>
      <c r="ES58" s="16"/>
      <c r="ET58" s="16"/>
      <c r="EU58" s="16"/>
      <c r="EV58" s="16"/>
      <c r="EW58" s="16"/>
      <c r="EX58" s="16"/>
      <c r="EY58" s="16"/>
      <c r="EZ58" s="16"/>
      <c r="FA58" s="16"/>
      <c r="FB58" s="16"/>
      <c r="FC58" s="16"/>
      <c r="FD58" s="16"/>
      <c r="FE58" s="16"/>
      <c r="FF58" s="16"/>
      <c r="FG58" s="16"/>
      <c r="FH58" s="16"/>
      <c r="FI58" s="16"/>
      <c r="FJ58" s="16"/>
      <c r="FK58" s="16"/>
      <c r="FL58" s="16"/>
      <c r="FM58" s="16"/>
      <c r="FN58" s="16"/>
      <c r="FO58" s="16"/>
      <c r="FP58" s="16"/>
      <c r="FQ58" s="16"/>
      <c r="FR58" s="16"/>
      <c r="FS58" s="16"/>
      <c r="FT58" s="16"/>
      <c r="FU58" s="16"/>
      <c r="FV58" s="16"/>
      <c r="FW58" s="16"/>
      <c r="FX58" s="16"/>
      <c r="FY58" s="16"/>
      <c r="FZ58" s="16"/>
      <c r="GA58" s="16"/>
      <c r="GB58" s="16"/>
      <c r="GC58" s="16"/>
      <c r="GD58" s="16"/>
      <c r="GE58" s="16"/>
      <c r="GF58" s="16"/>
      <c r="GG58" s="16"/>
      <c r="GH58" s="16"/>
      <c r="GI58" s="16"/>
      <c r="GJ58" s="16"/>
      <c r="GK58" s="16"/>
      <c r="GL58" s="16"/>
      <c r="GM58" s="16"/>
      <c r="GN58" s="16"/>
      <c r="GO58" s="16"/>
      <c r="GP58" s="16"/>
      <c r="GQ58" s="16"/>
      <c r="GR58" s="16"/>
      <c r="GS58" s="16"/>
      <c r="GT58" s="16"/>
      <c r="GU58" s="16"/>
      <c r="GV58" s="16"/>
      <c r="GW58" s="16"/>
      <c r="GX58" s="16"/>
      <c r="GY58" s="16"/>
      <c r="GZ58" s="16"/>
      <c r="HA58" s="16"/>
      <c r="HB58" s="16"/>
      <c r="HC58" s="16"/>
      <c r="HD58" s="16"/>
      <c r="HE58" s="16"/>
      <c r="HF58" s="16"/>
      <c r="HG58" s="16"/>
      <c r="HH58" s="16"/>
      <c r="HI58" s="16"/>
      <c r="HJ58" s="16"/>
      <c r="HK58" s="16"/>
      <c r="HL58" s="16"/>
      <c r="HM58" s="16"/>
      <c r="HN58" s="16"/>
      <c r="HO58" s="16"/>
      <c r="HP58" s="16"/>
      <c r="HQ58" s="16"/>
      <c r="HR58" s="16"/>
      <c r="HS58" s="16"/>
      <c r="HT58" s="16"/>
      <c r="HU58" s="16"/>
      <c r="HV58" s="16"/>
      <c r="HW58" s="16"/>
      <c r="HX58" s="16"/>
      <c r="HY58" s="16"/>
      <c r="HZ58" s="16"/>
      <c r="IA58" s="16"/>
    </row>
    <row r="59" spans="1:235" ht="12.75" customHeight="1" x14ac:dyDescent="0.2">
      <c r="A59" s="67" t="s">
        <v>197</v>
      </c>
      <c r="B59" s="20">
        <v>2006</v>
      </c>
      <c r="C59" s="68" t="s">
        <v>198</v>
      </c>
      <c r="D59" s="22">
        <v>0</v>
      </c>
      <c r="E59" s="21">
        <v>0</v>
      </c>
      <c r="F59" s="21">
        <v>0</v>
      </c>
      <c r="G59" s="21">
        <v>0</v>
      </c>
      <c r="H59" s="21">
        <v>0</v>
      </c>
      <c r="I59" s="21">
        <v>0</v>
      </c>
      <c r="J59" s="21">
        <v>0</v>
      </c>
      <c r="K59" s="21">
        <v>0</v>
      </c>
      <c r="L59" s="21">
        <v>0</v>
      </c>
      <c r="M59" s="21">
        <v>0</v>
      </c>
      <c r="N59" s="21">
        <v>0</v>
      </c>
      <c r="O59" s="21">
        <v>0</v>
      </c>
      <c r="P59" s="21">
        <v>0</v>
      </c>
      <c r="Q59" s="21">
        <v>0</v>
      </c>
      <c r="R59" s="21">
        <v>0</v>
      </c>
      <c r="S59" s="21">
        <v>0</v>
      </c>
      <c r="T59" s="21">
        <v>0</v>
      </c>
      <c r="U59" s="21">
        <v>0</v>
      </c>
      <c r="V59" s="21">
        <v>0</v>
      </c>
      <c r="W59" s="21">
        <v>0</v>
      </c>
      <c r="X59" s="21">
        <v>0</v>
      </c>
      <c r="Y59" s="21">
        <v>0</v>
      </c>
      <c r="Z59" s="21">
        <v>0</v>
      </c>
      <c r="AA59" s="21">
        <v>0</v>
      </c>
      <c r="AB59" s="21">
        <v>0</v>
      </c>
      <c r="AC59" s="21">
        <v>0</v>
      </c>
      <c r="AD59" s="21">
        <v>0</v>
      </c>
      <c r="AE59" s="21">
        <v>0</v>
      </c>
      <c r="AF59" s="21">
        <v>0</v>
      </c>
      <c r="AG59" s="21">
        <v>0</v>
      </c>
      <c r="AH59" s="21">
        <v>0</v>
      </c>
      <c r="AI59" s="21">
        <v>0</v>
      </c>
      <c r="AJ59" s="21">
        <v>0</v>
      </c>
      <c r="AK59" s="21">
        <v>0</v>
      </c>
      <c r="AL59" s="21">
        <v>0</v>
      </c>
      <c r="AM59" s="21">
        <v>0</v>
      </c>
      <c r="AN59" s="21">
        <v>0</v>
      </c>
      <c r="AO59" s="21">
        <v>0</v>
      </c>
      <c r="AP59" s="21">
        <v>0</v>
      </c>
      <c r="AQ59" s="21">
        <v>0</v>
      </c>
      <c r="AR59" s="21">
        <v>0</v>
      </c>
      <c r="AS59" s="21">
        <v>0</v>
      </c>
      <c r="AT59" s="21">
        <v>0</v>
      </c>
      <c r="AU59" s="21">
        <v>0</v>
      </c>
      <c r="AV59" s="21">
        <v>0</v>
      </c>
      <c r="AW59" s="21">
        <v>0</v>
      </c>
      <c r="AX59" s="21">
        <v>0</v>
      </c>
      <c r="AY59" s="21">
        <v>0</v>
      </c>
      <c r="AZ59" s="21">
        <v>0</v>
      </c>
      <c r="BA59" s="21">
        <v>0</v>
      </c>
      <c r="BB59" s="21">
        <v>0</v>
      </c>
      <c r="BC59" s="21">
        <v>0</v>
      </c>
      <c r="BD59" s="21">
        <v>0</v>
      </c>
      <c r="BE59" s="21">
        <v>0</v>
      </c>
      <c r="BF59" s="21">
        <v>0</v>
      </c>
      <c r="BG59" s="21">
        <v>0</v>
      </c>
      <c r="BH59" s="21">
        <v>0</v>
      </c>
      <c r="BI59" s="21">
        <v>0</v>
      </c>
      <c r="BJ59" s="21">
        <v>0</v>
      </c>
      <c r="BK59" s="21">
        <v>0</v>
      </c>
      <c r="BL59" s="21">
        <v>0</v>
      </c>
      <c r="BM59" s="21">
        <v>0</v>
      </c>
      <c r="BN59" s="21">
        <v>0</v>
      </c>
      <c r="BO59" s="21">
        <v>0</v>
      </c>
      <c r="BP59" s="21">
        <v>0</v>
      </c>
      <c r="BQ59" s="21">
        <v>0</v>
      </c>
      <c r="BR59" s="21">
        <v>0</v>
      </c>
      <c r="BS59" s="21">
        <v>0</v>
      </c>
      <c r="BT59" s="21">
        <v>0</v>
      </c>
      <c r="BU59" s="21">
        <v>0</v>
      </c>
      <c r="BV59" s="21">
        <v>0</v>
      </c>
      <c r="BW59" s="21">
        <v>0</v>
      </c>
      <c r="BX59" s="21">
        <v>0</v>
      </c>
      <c r="BY59" s="21">
        <v>0</v>
      </c>
      <c r="BZ59" s="21">
        <v>0</v>
      </c>
      <c r="CA59" s="21">
        <v>0</v>
      </c>
      <c r="CB59" s="21">
        <v>0</v>
      </c>
      <c r="CC59" s="21">
        <v>0</v>
      </c>
      <c r="CD59" s="21">
        <v>0</v>
      </c>
      <c r="CE59" s="21">
        <v>0</v>
      </c>
      <c r="CF59" s="21">
        <v>0</v>
      </c>
      <c r="CG59" s="21">
        <v>0</v>
      </c>
      <c r="CH59" s="21">
        <v>0</v>
      </c>
      <c r="CI59" s="22">
        <v>0</v>
      </c>
      <c r="CJ59" s="21">
        <v>0</v>
      </c>
      <c r="CK59" s="21">
        <v>0</v>
      </c>
      <c r="CL59" s="22">
        <v>0</v>
      </c>
      <c r="CM59" s="21">
        <v>0</v>
      </c>
      <c r="CN59" s="21">
        <v>0</v>
      </c>
      <c r="CO59" s="22">
        <v>0</v>
      </c>
      <c r="CP59" s="21">
        <v>0</v>
      </c>
      <c r="CQ59" s="21">
        <v>0</v>
      </c>
      <c r="CR59" s="21">
        <v>0</v>
      </c>
      <c r="CS59" s="21">
        <v>0</v>
      </c>
      <c r="CT59" s="21">
        <v>0</v>
      </c>
      <c r="CU59" s="21">
        <v>0</v>
      </c>
      <c r="CV59" s="21">
        <v>0</v>
      </c>
      <c r="CW59" s="21">
        <v>0</v>
      </c>
      <c r="CX59" s="21">
        <v>0</v>
      </c>
      <c r="CY59" s="21">
        <v>0</v>
      </c>
      <c r="CZ59" s="21">
        <v>0</v>
      </c>
      <c r="DA59" s="21">
        <v>0</v>
      </c>
      <c r="DB59" s="21">
        <v>0</v>
      </c>
      <c r="DC59" s="21">
        <v>0</v>
      </c>
      <c r="DD59" s="21">
        <v>0</v>
      </c>
      <c r="DE59" s="21">
        <v>0</v>
      </c>
      <c r="DF59" s="21">
        <v>0</v>
      </c>
      <c r="DG59" s="21">
        <v>0</v>
      </c>
      <c r="DH59" s="21">
        <v>0</v>
      </c>
      <c r="DI59" s="21">
        <v>0</v>
      </c>
      <c r="DJ59" s="21">
        <v>0</v>
      </c>
      <c r="DK59" s="21">
        <v>0</v>
      </c>
      <c r="DL59" s="21">
        <v>0</v>
      </c>
      <c r="DM59" s="21">
        <v>0</v>
      </c>
      <c r="DN59" s="21">
        <v>0</v>
      </c>
      <c r="DO59" s="21">
        <v>0</v>
      </c>
      <c r="DP59" s="21">
        <v>0</v>
      </c>
      <c r="DQ59" s="21">
        <v>0</v>
      </c>
      <c r="DR59" s="21">
        <v>0</v>
      </c>
      <c r="DS59" s="21">
        <v>0</v>
      </c>
      <c r="DT59" s="21">
        <v>0</v>
      </c>
      <c r="DU59" s="21">
        <v>0</v>
      </c>
      <c r="DV59" s="21">
        <v>0</v>
      </c>
      <c r="DW59" s="16"/>
      <c r="DX59" s="16"/>
      <c r="DY59" s="16"/>
      <c r="DZ59" s="16"/>
      <c r="EA59" s="16"/>
      <c r="EB59" s="16"/>
      <c r="EC59" s="16"/>
      <c r="ED59" s="16"/>
      <c r="EE59" s="16"/>
      <c r="EF59" s="16"/>
      <c r="EG59" s="16"/>
      <c r="EH59" s="16"/>
      <c r="EI59" s="16"/>
      <c r="EJ59" s="16"/>
      <c r="EK59" s="16"/>
      <c r="EL59" s="16"/>
      <c r="EM59" s="16"/>
      <c r="EN59" s="16"/>
      <c r="EO59" s="16"/>
      <c r="EP59" s="16"/>
      <c r="EQ59" s="16"/>
      <c r="ER59" s="16"/>
      <c r="ES59" s="16"/>
      <c r="ET59" s="16"/>
      <c r="EU59" s="16"/>
      <c r="EV59" s="16"/>
      <c r="EW59" s="16"/>
      <c r="EX59" s="16"/>
      <c r="EY59" s="16"/>
      <c r="EZ59" s="16"/>
      <c r="FA59" s="16"/>
      <c r="FB59" s="16"/>
      <c r="FC59" s="16"/>
      <c r="FD59" s="16"/>
      <c r="FE59" s="16"/>
      <c r="FF59" s="16"/>
      <c r="FG59" s="16"/>
      <c r="FH59" s="16"/>
      <c r="FI59" s="16"/>
      <c r="FJ59" s="16"/>
      <c r="FK59" s="16"/>
      <c r="FL59" s="16"/>
      <c r="FM59" s="16"/>
      <c r="FN59" s="16"/>
      <c r="FO59" s="16"/>
      <c r="FP59" s="16"/>
      <c r="FQ59" s="16"/>
      <c r="FR59" s="16"/>
      <c r="FS59" s="16"/>
      <c r="FT59" s="16"/>
      <c r="FU59" s="16"/>
      <c r="FV59" s="16"/>
      <c r="FW59" s="16"/>
      <c r="FX59" s="16"/>
      <c r="FY59" s="16"/>
      <c r="FZ59" s="16"/>
      <c r="GA59" s="16"/>
      <c r="GB59" s="16"/>
      <c r="GC59" s="16"/>
      <c r="GD59" s="16"/>
      <c r="GE59" s="16"/>
      <c r="GF59" s="16"/>
      <c r="GG59" s="16"/>
      <c r="GH59" s="16"/>
      <c r="GI59" s="16"/>
      <c r="GJ59" s="16"/>
      <c r="GK59" s="16"/>
      <c r="GL59" s="16"/>
      <c r="GM59" s="16"/>
      <c r="GN59" s="16"/>
      <c r="GO59" s="16"/>
      <c r="GP59" s="16"/>
      <c r="GQ59" s="16"/>
      <c r="GR59" s="16"/>
      <c r="GS59" s="16"/>
      <c r="GT59" s="16"/>
      <c r="GU59" s="16"/>
      <c r="GV59" s="16"/>
      <c r="GW59" s="16"/>
      <c r="GX59" s="16"/>
      <c r="GY59" s="16"/>
      <c r="GZ59" s="16"/>
      <c r="HA59" s="16"/>
      <c r="HB59" s="16"/>
      <c r="HC59" s="16"/>
      <c r="HD59" s="16"/>
      <c r="HE59" s="16"/>
      <c r="HF59" s="16"/>
      <c r="HG59" s="16"/>
      <c r="HH59" s="16"/>
      <c r="HI59" s="16"/>
      <c r="HJ59" s="16"/>
      <c r="HK59" s="16"/>
      <c r="HL59" s="16"/>
      <c r="HM59" s="16"/>
      <c r="HN59" s="16"/>
      <c r="HO59" s="16"/>
      <c r="HP59" s="16"/>
      <c r="HQ59" s="16"/>
      <c r="HR59" s="16"/>
      <c r="HS59" s="16"/>
      <c r="HT59" s="16"/>
      <c r="HU59" s="16"/>
      <c r="HV59" s="16"/>
      <c r="HW59" s="16"/>
      <c r="HX59" s="16"/>
      <c r="HY59" s="16"/>
      <c r="HZ59" s="16"/>
      <c r="IA59" s="16"/>
    </row>
    <row r="60" spans="1:235" ht="12.75" customHeight="1" x14ac:dyDescent="0.2">
      <c r="A60" s="67" t="s">
        <v>199</v>
      </c>
      <c r="B60" s="20">
        <v>2007</v>
      </c>
      <c r="C60" s="68" t="s">
        <v>195</v>
      </c>
      <c r="D60" s="22">
        <v>0</v>
      </c>
      <c r="E60" s="21">
        <v>0</v>
      </c>
      <c r="F60" s="21">
        <v>0</v>
      </c>
      <c r="G60" s="21">
        <v>0</v>
      </c>
      <c r="H60" s="21">
        <v>0</v>
      </c>
      <c r="I60" s="21">
        <v>0</v>
      </c>
      <c r="J60" s="21">
        <v>0</v>
      </c>
      <c r="K60" s="21">
        <v>0</v>
      </c>
      <c r="L60" s="21">
        <v>0</v>
      </c>
      <c r="M60" s="21">
        <v>0</v>
      </c>
      <c r="N60" s="21">
        <v>0</v>
      </c>
      <c r="O60" s="21">
        <v>0</v>
      </c>
      <c r="P60" s="21">
        <v>0</v>
      </c>
      <c r="Q60" s="21">
        <v>0</v>
      </c>
      <c r="R60" s="21">
        <v>0</v>
      </c>
      <c r="S60" s="21">
        <v>0</v>
      </c>
      <c r="T60" s="21">
        <v>0</v>
      </c>
      <c r="U60" s="21">
        <v>0</v>
      </c>
      <c r="V60" s="21">
        <v>0</v>
      </c>
      <c r="W60" s="21">
        <v>0</v>
      </c>
      <c r="X60" s="21">
        <v>0</v>
      </c>
      <c r="Y60" s="21">
        <v>0</v>
      </c>
      <c r="Z60" s="21">
        <v>0</v>
      </c>
      <c r="AA60" s="21">
        <v>0</v>
      </c>
      <c r="AB60" s="21">
        <v>0</v>
      </c>
      <c r="AC60" s="21">
        <v>0</v>
      </c>
      <c r="AD60" s="21">
        <v>0</v>
      </c>
      <c r="AE60" s="21">
        <v>0</v>
      </c>
      <c r="AF60" s="21">
        <v>0</v>
      </c>
      <c r="AG60" s="21">
        <v>0</v>
      </c>
      <c r="AH60" s="21">
        <v>0</v>
      </c>
      <c r="AI60" s="21">
        <v>0</v>
      </c>
      <c r="AJ60" s="21">
        <v>0</v>
      </c>
      <c r="AK60" s="21">
        <v>0</v>
      </c>
      <c r="AL60" s="21">
        <v>0</v>
      </c>
      <c r="AM60" s="21">
        <v>0</v>
      </c>
      <c r="AN60" s="21">
        <v>0</v>
      </c>
      <c r="AO60" s="21">
        <v>0</v>
      </c>
      <c r="AP60" s="21">
        <v>0</v>
      </c>
      <c r="AQ60" s="21">
        <v>0</v>
      </c>
      <c r="AR60" s="21">
        <v>0</v>
      </c>
      <c r="AS60" s="21">
        <v>0</v>
      </c>
      <c r="AT60" s="21">
        <v>0</v>
      </c>
      <c r="AU60" s="21">
        <v>0</v>
      </c>
      <c r="AV60" s="21">
        <v>0</v>
      </c>
      <c r="AW60" s="21">
        <v>0</v>
      </c>
      <c r="AX60" s="21">
        <v>0</v>
      </c>
      <c r="AY60" s="21">
        <v>0</v>
      </c>
      <c r="AZ60" s="21">
        <v>0</v>
      </c>
      <c r="BA60" s="21">
        <v>0</v>
      </c>
      <c r="BB60" s="21">
        <v>0</v>
      </c>
      <c r="BC60" s="21">
        <v>0</v>
      </c>
      <c r="BD60" s="21">
        <v>0</v>
      </c>
      <c r="BE60" s="21">
        <v>0</v>
      </c>
      <c r="BF60" s="21">
        <v>0</v>
      </c>
      <c r="BG60" s="21">
        <v>0</v>
      </c>
      <c r="BH60" s="21">
        <v>0</v>
      </c>
      <c r="BI60" s="21">
        <v>0</v>
      </c>
      <c r="BJ60" s="21">
        <v>0</v>
      </c>
      <c r="BK60" s="21">
        <v>0</v>
      </c>
      <c r="BL60" s="21">
        <v>0</v>
      </c>
      <c r="BM60" s="21">
        <v>0</v>
      </c>
      <c r="BN60" s="21">
        <v>0</v>
      </c>
      <c r="BO60" s="21">
        <v>0</v>
      </c>
      <c r="BP60" s="21">
        <v>0</v>
      </c>
      <c r="BQ60" s="21">
        <v>0</v>
      </c>
      <c r="BR60" s="21">
        <v>0</v>
      </c>
      <c r="BS60" s="21">
        <v>0</v>
      </c>
      <c r="BT60" s="21">
        <v>0</v>
      </c>
      <c r="BU60" s="21">
        <v>0</v>
      </c>
      <c r="BV60" s="21">
        <v>0</v>
      </c>
      <c r="BW60" s="21">
        <v>0</v>
      </c>
      <c r="BX60" s="21">
        <v>0</v>
      </c>
      <c r="BY60" s="21">
        <v>0</v>
      </c>
      <c r="BZ60" s="21">
        <v>0</v>
      </c>
      <c r="CA60" s="21">
        <v>0</v>
      </c>
      <c r="CB60" s="21">
        <v>0</v>
      </c>
      <c r="CC60" s="21">
        <v>0</v>
      </c>
      <c r="CD60" s="21">
        <v>0</v>
      </c>
      <c r="CE60" s="21">
        <v>0</v>
      </c>
      <c r="CF60" s="21">
        <v>0</v>
      </c>
      <c r="CG60" s="21">
        <v>0</v>
      </c>
      <c r="CH60" s="21">
        <v>0</v>
      </c>
      <c r="CI60" s="22">
        <v>0</v>
      </c>
      <c r="CJ60" s="21">
        <v>0</v>
      </c>
      <c r="CK60" s="21">
        <v>0</v>
      </c>
      <c r="CL60" s="22">
        <v>0</v>
      </c>
      <c r="CM60" s="21">
        <v>0</v>
      </c>
      <c r="CN60" s="21">
        <v>0</v>
      </c>
      <c r="CO60" s="22">
        <v>0</v>
      </c>
      <c r="CP60" s="21">
        <v>0</v>
      </c>
      <c r="CQ60" s="21">
        <v>0</v>
      </c>
      <c r="CR60" s="21">
        <v>0</v>
      </c>
      <c r="CS60" s="21">
        <v>0</v>
      </c>
      <c r="CT60" s="21">
        <v>0</v>
      </c>
      <c r="CU60" s="21">
        <v>0</v>
      </c>
      <c r="CV60" s="21">
        <v>0</v>
      </c>
      <c r="CW60" s="21">
        <v>0</v>
      </c>
      <c r="CX60" s="21">
        <v>0</v>
      </c>
      <c r="CY60" s="21">
        <v>0</v>
      </c>
      <c r="CZ60" s="21">
        <v>0</v>
      </c>
      <c r="DA60" s="21">
        <v>0</v>
      </c>
      <c r="DB60" s="21">
        <v>0</v>
      </c>
      <c r="DC60" s="21">
        <v>0</v>
      </c>
      <c r="DD60" s="21">
        <v>0</v>
      </c>
      <c r="DE60" s="21">
        <v>0</v>
      </c>
      <c r="DF60" s="21">
        <v>0</v>
      </c>
      <c r="DG60" s="21">
        <v>0</v>
      </c>
      <c r="DH60" s="21">
        <v>0</v>
      </c>
      <c r="DI60" s="21">
        <v>0</v>
      </c>
      <c r="DJ60" s="21">
        <v>0</v>
      </c>
      <c r="DK60" s="21">
        <v>0</v>
      </c>
      <c r="DL60" s="21">
        <v>0</v>
      </c>
      <c r="DM60" s="21">
        <v>0</v>
      </c>
      <c r="DN60" s="21">
        <v>0</v>
      </c>
      <c r="DO60" s="21">
        <v>0</v>
      </c>
      <c r="DP60" s="21">
        <v>0</v>
      </c>
      <c r="DQ60" s="21">
        <v>0</v>
      </c>
      <c r="DR60" s="21">
        <v>0</v>
      </c>
      <c r="DS60" s="21">
        <v>0</v>
      </c>
      <c r="DT60" s="21">
        <v>0</v>
      </c>
      <c r="DU60" s="21">
        <v>0</v>
      </c>
      <c r="DV60" s="21">
        <v>0</v>
      </c>
      <c r="DW60" s="16"/>
      <c r="DX60" s="16"/>
      <c r="DY60" s="16"/>
      <c r="DZ60" s="16"/>
      <c r="EA60" s="16"/>
      <c r="EB60" s="16"/>
      <c r="EC60" s="16"/>
      <c r="ED60" s="16"/>
      <c r="EE60" s="16"/>
      <c r="EF60" s="16"/>
      <c r="EG60" s="16"/>
      <c r="EH60" s="16"/>
      <c r="EI60" s="16"/>
      <c r="EJ60" s="16"/>
      <c r="EK60" s="16"/>
      <c r="EL60" s="16"/>
      <c r="EM60" s="16"/>
      <c r="EN60" s="16"/>
      <c r="EO60" s="16"/>
      <c r="EP60" s="16"/>
      <c r="EQ60" s="16"/>
      <c r="ER60" s="16"/>
      <c r="ES60" s="16"/>
      <c r="ET60" s="16"/>
      <c r="EU60" s="16"/>
      <c r="EV60" s="16"/>
      <c r="EW60" s="16"/>
      <c r="EX60" s="16"/>
      <c r="EY60" s="16"/>
      <c r="EZ60" s="16"/>
      <c r="FA60" s="16"/>
      <c r="FB60" s="16"/>
      <c r="FC60" s="16"/>
      <c r="FD60" s="16"/>
      <c r="FE60" s="16"/>
      <c r="FF60" s="16"/>
      <c r="FG60" s="16"/>
      <c r="FH60" s="16"/>
      <c r="FI60" s="16"/>
      <c r="FJ60" s="16"/>
      <c r="FK60" s="16"/>
      <c r="FL60" s="16"/>
      <c r="FM60" s="16"/>
      <c r="FN60" s="16"/>
      <c r="FO60" s="16"/>
      <c r="FP60" s="16"/>
      <c r="FQ60" s="16"/>
      <c r="FR60" s="16"/>
      <c r="FS60" s="16"/>
      <c r="FT60" s="16"/>
      <c r="FU60" s="16"/>
      <c r="FV60" s="16"/>
      <c r="FW60" s="16"/>
      <c r="FX60" s="16"/>
      <c r="FY60" s="16"/>
      <c r="FZ60" s="16"/>
      <c r="GA60" s="16"/>
      <c r="GB60" s="16"/>
      <c r="GC60" s="16"/>
      <c r="GD60" s="16"/>
      <c r="GE60" s="16"/>
      <c r="GF60" s="16"/>
      <c r="GG60" s="16"/>
      <c r="GH60" s="16"/>
      <c r="GI60" s="16"/>
      <c r="GJ60" s="16"/>
      <c r="GK60" s="16"/>
      <c r="GL60" s="16"/>
      <c r="GM60" s="16"/>
      <c r="GN60" s="16"/>
      <c r="GO60" s="16"/>
      <c r="GP60" s="16"/>
      <c r="GQ60" s="16"/>
      <c r="GR60" s="16"/>
      <c r="GS60" s="16"/>
      <c r="GT60" s="16"/>
      <c r="GU60" s="16"/>
      <c r="GV60" s="16"/>
      <c r="GW60" s="16"/>
      <c r="GX60" s="16"/>
      <c r="GY60" s="16"/>
      <c r="GZ60" s="16"/>
      <c r="HA60" s="16"/>
      <c r="HB60" s="16"/>
      <c r="HC60" s="16"/>
      <c r="HD60" s="16"/>
      <c r="HE60" s="16"/>
      <c r="HF60" s="16"/>
      <c r="HG60" s="16"/>
      <c r="HH60" s="16"/>
      <c r="HI60" s="16"/>
      <c r="HJ60" s="16"/>
      <c r="HK60" s="16"/>
      <c r="HL60" s="16"/>
      <c r="HM60" s="16"/>
      <c r="HN60" s="16"/>
      <c r="HO60" s="16"/>
      <c r="HP60" s="16"/>
      <c r="HQ60" s="16"/>
      <c r="HR60" s="16"/>
      <c r="HS60" s="16"/>
      <c r="HT60" s="16"/>
      <c r="HU60" s="16"/>
      <c r="HV60" s="16"/>
      <c r="HW60" s="16"/>
      <c r="HX60" s="16"/>
      <c r="HY60" s="16"/>
      <c r="HZ60" s="16"/>
      <c r="IA60" s="16"/>
    </row>
    <row r="61" spans="1:235" ht="12.75" customHeight="1" x14ac:dyDescent="0.2">
      <c r="A61" s="67" t="s">
        <v>200</v>
      </c>
      <c r="B61" s="20">
        <v>2008</v>
      </c>
      <c r="C61" s="68" t="s">
        <v>195</v>
      </c>
      <c r="D61" s="22">
        <v>0</v>
      </c>
      <c r="E61" s="21">
        <v>0</v>
      </c>
      <c r="F61" s="21">
        <v>0</v>
      </c>
      <c r="G61" s="21">
        <v>0</v>
      </c>
      <c r="H61" s="21">
        <v>0</v>
      </c>
      <c r="I61" s="21">
        <v>0</v>
      </c>
      <c r="J61" s="21">
        <v>0</v>
      </c>
      <c r="K61" s="21">
        <v>0</v>
      </c>
      <c r="L61" s="21">
        <v>0</v>
      </c>
      <c r="M61" s="21">
        <v>0</v>
      </c>
      <c r="N61" s="21">
        <v>0</v>
      </c>
      <c r="O61" s="21">
        <v>0</v>
      </c>
      <c r="P61" s="21">
        <v>0</v>
      </c>
      <c r="Q61" s="21">
        <v>0</v>
      </c>
      <c r="R61" s="21">
        <v>0</v>
      </c>
      <c r="S61" s="21">
        <v>0</v>
      </c>
      <c r="T61" s="21">
        <v>0</v>
      </c>
      <c r="U61" s="21">
        <v>0</v>
      </c>
      <c r="V61" s="21">
        <v>0</v>
      </c>
      <c r="W61" s="21">
        <v>0</v>
      </c>
      <c r="X61" s="21">
        <v>0</v>
      </c>
      <c r="Y61" s="21">
        <v>0</v>
      </c>
      <c r="Z61" s="21">
        <v>0</v>
      </c>
      <c r="AA61" s="21">
        <v>0</v>
      </c>
      <c r="AB61" s="21">
        <v>0</v>
      </c>
      <c r="AC61" s="21">
        <v>0</v>
      </c>
      <c r="AD61" s="21">
        <v>0</v>
      </c>
      <c r="AE61" s="21">
        <v>0</v>
      </c>
      <c r="AF61" s="21">
        <v>0</v>
      </c>
      <c r="AG61" s="21">
        <v>0</v>
      </c>
      <c r="AH61" s="21">
        <v>0</v>
      </c>
      <c r="AI61" s="21">
        <v>0</v>
      </c>
      <c r="AJ61" s="21">
        <v>0</v>
      </c>
      <c r="AK61" s="21">
        <v>0</v>
      </c>
      <c r="AL61" s="21">
        <v>0</v>
      </c>
      <c r="AM61" s="21">
        <v>0</v>
      </c>
      <c r="AN61" s="21">
        <v>0</v>
      </c>
      <c r="AO61" s="21">
        <v>0</v>
      </c>
      <c r="AP61" s="21">
        <v>0</v>
      </c>
      <c r="AQ61" s="21">
        <v>0</v>
      </c>
      <c r="AR61" s="21">
        <v>0</v>
      </c>
      <c r="AS61" s="21">
        <v>0</v>
      </c>
      <c r="AT61" s="21">
        <v>0</v>
      </c>
      <c r="AU61" s="21">
        <v>0</v>
      </c>
      <c r="AV61" s="21">
        <v>0</v>
      </c>
      <c r="AW61" s="21">
        <v>0</v>
      </c>
      <c r="AX61" s="21">
        <v>0</v>
      </c>
      <c r="AY61" s="21">
        <v>0</v>
      </c>
      <c r="AZ61" s="21">
        <v>0</v>
      </c>
      <c r="BA61" s="21">
        <v>0</v>
      </c>
      <c r="BB61" s="21">
        <v>0</v>
      </c>
      <c r="BC61" s="21">
        <v>0</v>
      </c>
      <c r="BD61" s="21">
        <v>0</v>
      </c>
      <c r="BE61" s="21">
        <v>0</v>
      </c>
      <c r="BF61" s="21">
        <v>0</v>
      </c>
      <c r="BG61" s="21">
        <v>0</v>
      </c>
      <c r="BH61" s="21">
        <v>0</v>
      </c>
      <c r="BI61" s="21">
        <v>0</v>
      </c>
      <c r="BJ61" s="21">
        <v>0</v>
      </c>
      <c r="BK61" s="21">
        <v>0</v>
      </c>
      <c r="BL61" s="21">
        <v>0</v>
      </c>
      <c r="BM61" s="21">
        <v>0</v>
      </c>
      <c r="BN61" s="21">
        <v>0</v>
      </c>
      <c r="BO61" s="21">
        <v>0</v>
      </c>
      <c r="BP61" s="21">
        <v>0</v>
      </c>
      <c r="BQ61" s="21">
        <v>0</v>
      </c>
      <c r="BR61" s="21">
        <v>0</v>
      </c>
      <c r="BS61" s="21">
        <v>0</v>
      </c>
      <c r="BT61" s="21">
        <v>0</v>
      </c>
      <c r="BU61" s="21">
        <v>0</v>
      </c>
      <c r="BV61" s="21">
        <v>0</v>
      </c>
      <c r="BW61" s="21">
        <v>0</v>
      </c>
      <c r="BX61" s="21">
        <v>0</v>
      </c>
      <c r="BY61" s="21">
        <v>0</v>
      </c>
      <c r="BZ61" s="21">
        <v>0</v>
      </c>
      <c r="CA61" s="21">
        <v>0</v>
      </c>
      <c r="CB61" s="21">
        <v>0</v>
      </c>
      <c r="CC61" s="21">
        <v>0</v>
      </c>
      <c r="CD61" s="21">
        <v>0</v>
      </c>
      <c r="CE61" s="21">
        <v>0</v>
      </c>
      <c r="CF61" s="21">
        <v>0</v>
      </c>
      <c r="CG61" s="21">
        <v>0</v>
      </c>
      <c r="CH61" s="21">
        <v>0</v>
      </c>
      <c r="CI61" s="22">
        <v>0</v>
      </c>
      <c r="CJ61" s="21">
        <v>0</v>
      </c>
      <c r="CK61" s="21">
        <v>0</v>
      </c>
      <c r="CL61" s="22">
        <v>0</v>
      </c>
      <c r="CM61" s="21">
        <v>0</v>
      </c>
      <c r="CN61" s="21">
        <v>0</v>
      </c>
      <c r="CO61" s="22">
        <v>0</v>
      </c>
      <c r="CP61" s="21">
        <v>0</v>
      </c>
      <c r="CQ61" s="21">
        <v>0</v>
      </c>
      <c r="CR61" s="21">
        <v>0</v>
      </c>
      <c r="CS61" s="21">
        <v>0</v>
      </c>
      <c r="CT61" s="21">
        <v>0</v>
      </c>
      <c r="CU61" s="21">
        <v>0</v>
      </c>
      <c r="CV61" s="21">
        <v>0</v>
      </c>
      <c r="CW61" s="21">
        <v>0</v>
      </c>
      <c r="CX61" s="21">
        <v>0</v>
      </c>
      <c r="CY61" s="21">
        <v>0</v>
      </c>
      <c r="CZ61" s="21">
        <v>0</v>
      </c>
      <c r="DA61" s="21">
        <v>0</v>
      </c>
      <c r="DB61" s="21">
        <v>0</v>
      </c>
      <c r="DC61" s="21">
        <v>0</v>
      </c>
      <c r="DD61" s="21">
        <v>0</v>
      </c>
      <c r="DE61" s="21">
        <v>0</v>
      </c>
      <c r="DF61" s="21">
        <v>0</v>
      </c>
      <c r="DG61" s="21">
        <v>0</v>
      </c>
      <c r="DH61" s="21">
        <v>0</v>
      </c>
      <c r="DI61" s="21">
        <v>0</v>
      </c>
      <c r="DJ61" s="21">
        <v>0</v>
      </c>
      <c r="DK61" s="21">
        <v>0</v>
      </c>
      <c r="DL61" s="21">
        <v>0</v>
      </c>
      <c r="DM61" s="21">
        <v>0</v>
      </c>
      <c r="DN61" s="21">
        <v>0</v>
      </c>
      <c r="DO61" s="21">
        <v>0</v>
      </c>
      <c r="DP61" s="21">
        <v>0</v>
      </c>
      <c r="DQ61" s="21">
        <v>0</v>
      </c>
      <c r="DR61" s="21">
        <v>0</v>
      </c>
      <c r="DS61" s="21">
        <v>0</v>
      </c>
      <c r="DT61" s="21">
        <v>0</v>
      </c>
      <c r="DU61" s="21">
        <v>0</v>
      </c>
      <c r="DV61" s="21">
        <v>0</v>
      </c>
      <c r="DW61" s="16"/>
      <c r="DX61" s="16"/>
      <c r="DY61" s="16"/>
      <c r="DZ61" s="16"/>
      <c r="EA61" s="16"/>
      <c r="EB61" s="16"/>
      <c r="EC61" s="16"/>
      <c r="ED61" s="16"/>
      <c r="EE61" s="16"/>
      <c r="EF61" s="16"/>
      <c r="EG61" s="16"/>
      <c r="EH61" s="16"/>
      <c r="EI61" s="16"/>
      <c r="EJ61" s="16"/>
      <c r="EK61" s="16"/>
      <c r="EL61" s="16"/>
      <c r="EM61" s="16"/>
      <c r="EN61" s="16"/>
      <c r="EO61" s="16"/>
      <c r="EP61" s="16"/>
      <c r="EQ61" s="16"/>
      <c r="ER61" s="16"/>
      <c r="ES61" s="16"/>
      <c r="ET61" s="16"/>
      <c r="EU61" s="16"/>
      <c r="EV61" s="16"/>
      <c r="EW61" s="16"/>
      <c r="EX61" s="16"/>
      <c r="EY61" s="16"/>
      <c r="EZ61" s="16"/>
      <c r="FA61" s="16"/>
      <c r="FB61" s="16"/>
      <c r="FC61" s="16"/>
      <c r="FD61" s="16"/>
      <c r="FE61" s="16"/>
      <c r="FF61" s="16"/>
      <c r="FG61" s="16"/>
      <c r="FH61" s="16"/>
      <c r="FI61" s="16"/>
      <c r="FJ61" s="16"/>
      <c r="FK61" s="16"/>
      <c r="FL61" s="16"/>
      <c r="FM61" s="16"/>
      <c r="FN61" s="16"/>
      <c r="FO61" s="16"/>
      <c r="FP61" s="16"/>
      <c r="FQ61" s="16"/>
      <c r="FR61" s="16"/>
      <c r="FS61" s="16"/>
      <c r="FT61" s="16"/>
      <c r="FU61" s="16"/>
      <c r="FV61" s="16"/>
      <c r="FW61" s="16"/>
      <c r="FX61" s="16"/>
      <c r="FY61" s="16"/>
      <c r="FZ61" s="16"/>
      <c r="GA61" s="16"/>
      <c r="GB61" s="16"/>
      <c r="GC61" s="16"/>
      <c r="GD61" s="16"/>
      <c r="GE61" s="16"/>
      <c r="GF61" s="16"/>
      <c r="GG61" s="16"/>
      <c r="GH61" s="16"/>
      <c r="GI61" s="16"/>
      <c r="GJ61" s="16"/>
      <c r="GK61" s="16"/>
      <c r="GL61" s="16"/>
      <c r="GM61" s="16"/>
      <c r="GN61" s="16"/>
      <c r="GO61" s="16"/>
      <c r="GP61" s="16"/>
      <c r="GQ61" s="16"/>
      <c r="GR61" s="16"/>
      <c r="GS61" s="16"/>
      <c r="GT61" s="16"/>
      <c r="GU61" s="16"/>
      <c r="GV61" s="16"/>
      <c r="GW61" s="16"/>
      <c r="GX61" s="16"/>
      <c r="GY61" s="16"/>
      <c r="GZ61" s="16"/>
      <c r="HA61" s="16"/>
      <c r="HB61" s="16"/>
      <c r="HC61" s="16"/>
      <c r="HD61" s="16"/>
      <c r="HE61" s="16"/>
      <c r="HF61" s="16"/>
      <c r="HG61" s="16"/>
      <c r="HH61" s="16"/>
      <c r="HI61" s="16"/>
      <c r="HJ61" s="16"/>
      <c r="HK61" s="16"/>
      <c r="HL61" s="16"/>
      <c r="HM61" s="16"/>
      <c r="HN61" s="16"/>
      <c r="HO61" s="16"/>
      <c r="HP61" s="16"/>
      <c r="HQ61" s="16"/>
      <c r="HR61" s="16"/>
      <c r="HS61" s="16"/>
      <c r="HT61" s="16"/>
      <c r="HU61" s="16"/>
      <c r="HV61" s="16"/>
      <c r="HW61" s="16"/>
      <c r="HX61" s="16"/>
      <c r="HY61" s="16"/>
      <c r="HZ61" s="16"/>
      <c r="IA61" s="16"/>
    </row>
    <row r="62" spans="1:235" ht="12.75" customHeight="1" x14ac:dyDescent="0.2">
      <c r="A62" s="67" t="s">
        <v>201</v>
      </c>
      <c r="B62" s="20">
        <v>3001</v>
      </c>
      <c r="C62" s="68" t="s">
        <v>198</v>
      </c>
      <c r="D62" s="22">
        <v>0</v>
      </c>
      <c r="E62" s="21">
        <v>0</v>
      </c>
      <c r="F62" s="21">
        <v>0</v>
      </c>
      <c r="G62" s="21">
        <v>0</v>
      </c>
      <c r="H62" s="21">
        <v>0</v>
      </c>
      <c r="I62" s="21">
        <v>0</v>
      </c>
      <c r="J62" s="21">
        <v>0</v>
      </c>
      <c r="K62" s="21">
        <v>0</v>
      </c>
      <c r="L62" s="21">
        <v>0</v>
      </c>
      <c r="M62" s="21">
        <v>0</v>
      </c>
      <c r="N62" s="21">
        <v>0</v>
      </c>
      <c r="O62" s="21">
        <v>0</v>
      </c>
      <c r="P62" s="21">
        <v>0</v>
      </c>
      <c r="Q62" s="21">
        <v>0</v>
      </c>
      <c r="R62" s="21">
        <v>0</v>
      </c>
      <c r="S62" s="21">
        <v>0</v>
      </c>
      <c r="T62" s="21">
        <v>0</v>
      </c>
      <c r="U62" s="21">
        <v>0</v>
      </c>
      <c r="V62" s="21">
        <v>0</v>
      </c>
      <c r="W62" s="21">
        <v>0</v>
      </c>
      <c r="X62" s="21">
        <v>0</v>
      </c>
      <c r="Y62" s="21">
        <v>0</v>
      </c>
      <c r="Z62" s="21">
        <v>0</v>
      </c>
      <c r="AA62" s="21">
        <v>0</v>
      </c>
      <c r="AB62" s="21">
        <v>0</v>
      </c>
      <c r="AC62" s="21">
        <v>0</v>
      </c>
      <c r="AD62" s="21">
        <v>0</v>
      </c>
      <c r="AE62" s="21">
        <v>0</v>
      </c>
      <c r="AF62" s="21">
        <v>0</v>
      </c>
      <c r="AG62" s="21">
        <v>0</v>
      </c>
      <c r="AH62" s="21">
        <v>0</v>
      </c>
      <c r="AI62" s="21">
        <v>0</v>
      </c>
      <c r="AJ62" s="21">
        <v>0</v>
      </c>
      <c r="AK62" s="21">
        <v>0</v>
      </c>
      <c r="AL62" s="21">
        <v>0</v>
      </c>
      <c r="AM62" s="21">
        <v>0</v>
      </c>
      <c r="AN62" s="21">
        <v>0</v>
      </c>
      <c r="AO62" s="21">
        <v>0</v>
      </c>
      <c r="AP62" s="21">
        <v>0</v>
      </c>
      <c r="AQ62" s="21">
        <v>0</v>
      </c>
      <c r="AR62" s="21">
        <v>0</v>
      </c>
      <c r="AS62" s="21">
        <v>0</v>
      </c>
      <c r="AT62" s="21">
        <v>0</v>
      </c>
      <c r="AU62" s="21">
        <v>0</v>
      </c>
      <c r="AV62" s="21">
        <v>0</v>
      </c>
      <c r="AW62" s="21">
        <v>0</v>
      </c>
      <c r="AX62" s="21">
        <v>0</v>
      </c>
      <c r="AY62" s="21">
        <v>0</v>
      </c>
      <c r="AZ62" s="21">
        <v>0</v>
      </c>
      <c r="BA62" s="21">
        <v>0</v>
      </c>
      <c r="BB62" s="21">
        <v>0</v>
      </c>
      <c r="BC62" s="21">
        <v>0</v>
      </c>
      <c r="BD62" s="21">
        <v>0</v>
      </c>
      <c r="BE62" s="21">
        <v>0</v>
      </c>
      <c r="BF62" s="21">
        <v>0</v>
      </c>
      <c r="BG62" s="21">
        <v>0</v>
      </c>
      <c r="BH62" s="21">
        <v>0</v>
      </c>
      <c r="BI62" s="21">
        <v>0</v>
      </c>
      <c r="BJ62" s="21">
        <v>0</v>
      </c>
      <c r="BK62" s="21">
        <v>0</v>
      </c>
      <c r="BL62" s="21">
        <v>0</v>
      </c>
      <c r="BM62" s="21">
        <v>0</v>
      </c>
      <c r="BN62" s="21">
        <v>0</v>
      </c>
      <c r="BO62" s="21">
        <v>0</v>
      </c>
      <c r="BP62" s="21">
        <v>0</v>
      </c>
      <c r="BQ62" s="21">
        <v>0</v>
      </c>
      <c r="BR62" s="21">
        <v>0</v>
      </c>
      <c r="BS62" s="21">
        <v>0</v>
      </c>
      <c r="BT62" s="21">
        <v>0</v>
      </c>
      <c r="BU62" s="21">
        <v>0</v>
      </c>
      <c r="BV62" s="21">
        <v>0</v>
      </c>
      <c r="BW62" s="21">
        <v>0</v>
      </c>
      <c r="BX62" s="21">
        <v>0</v>
      </c>
      <c r="BY62" s="21">
        <v>0</v>
      </c>
      <c r="BZ62" s="21">
        <v>0</v>
      </c>
      <c r="CA62" s="21">
        <v>0</v>
      </c>
      <c r="CB62" s="21">
        <v>0</v>
      </c>
      <c r="CC62" s="21">
        <v>0</v>
      </c>
      <c r="CD62" s="21">
        <v>0</v>
      </c>
      <c r="CE62" s="21">
        <v>0</v>
      </c>
      <c r="CF62" s="21">
        <v>0</v>
      </c>
      <c r="CG62" s="21">
        <v>0</v>
      </c>
      <c r="CH62" s="21">
        <v>0</v>
      </c>
      <c r="CI62" s="22">
        <v>0</v>
      </c>
      <c r="CJ62" s="21">
        <v>0</v>
      </c>
      <c r="CK62" s="21">
        <v>0</v>
      </c>
      <c r="CL62" s="22">
        <v>0</v>
      </c>
      <c r="CM62" s="21">
        <v>0</v>
      </c>
      <c r="CN62" s="21">
        <v>0</v>
      </c>
      <c r="CO62" s="22">
        <v>0</v>
      </c>
      <c r="CP62" s="21">
        <v>0</v>
      </c>
      <c r="CQ62" s="21">
        <v>0</v>
      </c>
      <c r="CR62" s="21">
        <v>0</v>
      </c>
      <c r="CS62" s="21">
        <v>0</v>
      </c>
      <c r="CT62" s="21">
        <v>0</v>
      </c>
      <c r="CU62" s="21">
        <v>0</v>
      </c>
      <c r="CV62" s="21">
        <v>0</v>
      </c>
      <c r="CW62" s="21">
        <v>0</v>
      </c>
      <c r="CX62" s="21">
        <v>544028.52</v>
      </c>
      <c r="CY62" s="21">
        <v>0</v>
      </c>
      <c r="CZ62" s="21">
        <v>0</v>
      </c>
      <c r="DA62" s="21">
        <v>0</v>
      </c>
      <c r="DB62" s="21">
        <v>0</v>
      </c>
      <c r="DC62" s="21">
        <v>0</v>
      </c>
      <c r="DD62" s="21">
        <v>0</v>
      </c>
      <c r="DE62" s="21">
        <v>0</v>
      </c>
      <c r="DF62" s="21">
        <v>0</v>
      </c>
      <c r="DG62" s="21">
        <v>0</v>
      </c>
      <c r="DH62" s="21">
        <v>0</v>
      </c>
      <c r="DI62" s="21">
        <v>0</v>
      </c>
      <c r="DJ62" s="21">
        <v>0</v>
      </c>
      <c r="DK62" s="21">
        <v>0</v>
      </c>
      <c r="DL62" s="21">
        <v>0</v>
      </c>
      <c r="DM62" s="21">
        <v>0</v>
      </c>
      <c r="DN62" s="21">
        <v>0</v>
      </c>
      <c r="DO62" s="21">
        <v>0</v>
      </c>
      <c r="DP62" s="21">
        <v>0</v>
      </c>
      <c r="DQ62" s="21">
        <v>0</v>
      </c>
      <c r="DR62" s="21">
        <v>0</v>
      </c>
      <c r="DS62" s="21">
        <v>0</v>
      </c>
      <c r="DT62" s="21">
        <v>0</v>
      </c>
      <c r="DU62" s="21">
        <v>0</v>
      </c>
      <c r="DV62" s="21">
        <v>544028.52</v>
      </c>
      <c r="DW62" s="16"/>
      <c r="DX62" s="16"/>
      <c r="DY62" s="16"/>
      <c r="DZ62" s="16"/>
      <c r="EA62" s="16"/>
      <c r="EB62" s="16"/>
      <c r="EC62" s="16"/>
      <c r="ED62" s="16"/>
      <c r="EE62" s="16"/>
      <c r="EF62" s="16"/>
      <c r="EG62" s="16"/>
      <c r="EH62" s="16"/>
      <c r="EI62" s="16"/>
      <c r="EJ62" s="16"/>
      <c r="EK62" s="16"/>
      <c r="EL62" s="16"/>
      <c r="EM62" s="16"/>
      <c r="EN62" s="16"/>
      <c r="EO62" s="16"/>
      <c r="EP62" s="16"/>
      <c r="EQ62" s="16"/>
      <c r="ER62" s="16"/>
      <c r="ES62" s="16"/>
      <c r="ET62" s="16"/>
      <c r="EU62" s="16"/>
      <c r="EV62" s="16"/>
      <c r="EW62" s="16"/>
      <c r="EX62" s="16"/>
      <c r="EY62" s="16"/>
      <c r="EZ62" s="16"/>
      <c r="FA62" s="16"/>
      <c r="FB62" s="16"/>
      <c r="FC62" s="16"/>
      <c r="FD62" s="16"/>
      <c r="FE62" s="16"/>
      <c r="FF62" s="16"/>
      <c r="FG62" s="16"/>
      <c r="FH62" s="16"/>
      <c r="FI62" s="16"/>
      <c r="FJ62" s="16"/>
      <c r="FK62" s="16"/>
      <c r="FL62" s="16"/>
      <c r="FM62" s="16"/>
      <c r="FN62" s="16"/>
      <c r="FO62" s="16"/>
      <c r="FP62" s="16"/>
      <c r="FQ62" s="16"/>
      <c r="FR62" s="16"/>
      <c r="FS62" s="16"/>
      <c r="FT62" s="16"/>
      <c r="FU62" s="16"/>
      <c r="FV62" s="16"/>
      <c r="FW62" s="16"/>
      <c r="FX62" s="16"/>
      <c r="FY62" s="16"/>
      <c r="FZ62" s="16"/>
      <c r="GA62" s="16"/>
      <c r="GB62" s="16"/>
      <c r="GC62" s="16"/>
      <c r="GD62" s="16"/>
      <c r="GE62" s="16"/>
      <c r="GF62" s="16"/>
      <c r="GG62" s="16"/>
      <c r="GH62" s="16"/>
      <c r="GI62" s="16"/>
      <c r="GJ62" s="16"/>
      <c r="GK62" s="16"/>
      <c r="GL62" s="16"/>
      <c r="GM62" s="16"/>
      <c r="GN62" s="16"/>
      <c r="GO62" s="16"/>
      <c r="GP62" s="16"/>
      <c r="GQ62" s="16"/>
      <c r="GR62" s="16"/>
      <c r="GS62" s="16"/>
      <c r="GT62" s="16"/>
      <c r="GU62" s="16"/>
      <c r="GV62" s="16"/>
      <c r="GW62" s="16"/>
      <c r="GX62" s="16"/>
      <c r="GY62" s="16"/>
      <c r="GZ62" s="16"/>
      <c r="HA62" s="16"/>
      <c r="HB62" s="16"/>
      <c r="HC62" s="16"/>
      <c r="HD62" s="16"/>
      <c r="HE62" s="16"/>
      <c r="HF62" s="16"/>
      <c r="HG62" s="16"/>
      <c r="HH62" s="16"/>
      <c r="HI62" s="16"/>
      <c r="HJ62" s="16"/>
      <c r="HK62" s="16"/>
      <c r="HL62" s="16"/>
      <c r="HM62" s="16"/>
      <c r="HN62" s="16"/>
      <c r="HO62" s="16"/>
      <c r="HP62" s="16"/>
      <c r="HQ62" s="16"/>
      <c r="HR62" s="16"/>
      <c r="HS62" s="16"/>
      <c r="HT62" s="16"/>
      <c r="HU62" s="16"/>
      <c r="HV62" s="16"/>
      <c r="HW62" s="16"/>
      <c r="HX62" s="16"/>
      <c r="HY62" s="16"/>
      <c r="HZ62" s="16"/>
      <c r="IA62" s="16"/>
    </row>
    <row r="63" spans="1:235" ht="12.75" customHeight="1" x14ac:dyDescent="0.2">
      <c r="A63" s="67" t="s">
        <v>202</v>
      </c>
      <c r="B63" s="20">
        <v>3002</v>
      </c>
      <c r="C63" s="68" t="s">
        <v>198</v>
      </c>
      <c r="D63" s="22">
        <v>0</v>
      </c>
      <c r="E63" s="21">
        <v>0</v>
      </c>
      <c r="F63" s="21">
        <v>0</v>
      </c>
      <c r="G63" s="21">
        <v>0</v>
      </c>
      <c r="H63" s="21">
        <v>0</v>
      </c>
      <c r="I63" s="21">
        <v>0</v>
      </c>
      <c r="J63" s="21">
        <v>0</v>
      </c>
      <c r="K63" s="21">
        <v>0</v>
      </c>
      <c r="L63" s="21">
        <v>0</v>
      </c>
      <c r="M63" s="21">
        <v>0</v>
      </c>
      <c r="N63" s="21">
        <v>0</v>
      </c>
      <c r="O63" s="21">
        <v>0</v>
      </c>
      <c r="P63" s="21">
        <v>0</v>
      </c>
      <c r="Q63" s="21">
        <v>0</v>
      </c>
      <c r="R63" s="21">
        <v>0</v>
      </c>
      <c r="S63" s="21">
        <v>0</v>
      </c>
      <c r="T63" s="21">
        <v>0</v>
      </c>
      <c r="U63" s="21">
        <v>0</v>
      </c>
      <c r="V63" s="21">
        <v>0</v>
      </c>
      <c r="W63" s="21">
        <v>0</v>
      </c>
      <c r="X63" s="21">
        <v>0</v>
      </c>
      <c r="Y63" s="21">
        <v>0</v>
      </c>
      <c r="Z63" s="21">
        <v>0</v>
      </c>
      <c r="AA63" s="21">
        <v>0</v>
      </c>
      <c r="AB63" s="21">
        <v>0</v>
      </c>
      <c r="AC63" s="21">
        <v>0</v>
      </c>
      <c r="AD63" s="21">
        <v>0</v>
      </c>
      <c r="AE63" s="21">
        <v>0</v>
      </c>
      <c r="AF63" s="21">
        <v>0</v>
      </c>
      <c r="AG63" s="21">
        <v>0</v>
      </c>
      <c r="AH63" s="21">
        <v>0</v>
      </c>
      <c r="AI63" s="21">
        <v>0</v>
      </c>
      <c r="AJ63" s="21">
        <v>0</v>
      </c>
      <c r="AK63" s="21">
        <v>0</v>
      </c>
      <c r="AL63" s="21">
        <v>0</v>
      </c>
      <c r="AM63" s="21">
        <v>0</v>
      </c>
      <c r="AN63" s="21">
        <v>0</v>
      </c>
      <c r="AO63" s="21">
        <v>0</v>
      </c>
      <c r="AP63" s="21">
        <v>0</v>
      </c>
      <c r="AQ63" s="21">
        <v>0</v>
      </c>
      <c r="AR63" s="21">
        <v>0</v>
      </c>
      <c r="AS63" s="21">
        <v>0</v>
      </c>
      <c r="AT63" s="21">
        <v>0</v>
      </c>
      <c r="AU63" s="21">
        <v>0</v>
      </c>
      <c r="AV63" s="21">
        <v>0</v>
      </c>
      <c r="AW63" s="21">
        <v>0</v>
      </c>
      <c r="AX63" s="21">
        <v>0</v>
      </c>
      <c r="AY63" s="21">
        <v>0</v>
      </c>
      <c r="AZ63" s="21">
        <v>0</v>
      </c>
      <c r="BA63" s="21">
        <v>0</v>
      </c>
      <c r="BB63" s="21">
        <v>0</v>
      </c>
      <c r="BC63" s="21">
        <v>0</v>
      </c>
      <c r="BD63" s="21">
        <v>0</v>
      </c>
      <c r="BE63" s="21">
        <v>0</v>
      </c>
      <c r="BF63" s="21">
        <v>0</v>
      </c>
      <c r="BG63" s="21">
        <v>0</v>
      </c>
      <c r="BH63" s="21">
        <v>0</v>
      </c>
      <c r="BI63" s="21">
        <v>0</v>
      </c>
      <c r="BJ63" s="21">
        <v>0</v>
      </c>
      <c r="BK63" s="21">
        <v>0</v>
      </c>
      <c r="BL63" s="21">
        <v>0</v>
      </c>
      <c r="BM63" s="21">
        <v>0</v>
      </c>
      <c r="BN63" s="21">
        <v>0</v>
      </c>
      <c r="BO63" s="21">
        <v>0</v>
      </c>
      <c r="BP63" s="21">
        <v>0</v>
      </c>
      <c r="BQ63" s="21">
        <v>0</v>
      </c>
      <c r="BR63" s="21">
        <v>0</v>
      </c>
      <c r="BS63" s="21">
        <v>0</v>
      </c>
      <c r="BT63" s="21">
        <v>0</v>
      </c>
      <c r="BU63" s="21">
        <v>0</v>
      </c>
      <c r="BV63" s="21">
        <v>0</v>
      </c>
      <c r="BW63" s="21">
        <v>0</v>
      </c>
      <c r="BX63" s="21">
        <v>0</v>
      </c>
      <c r="BY63" s="21">
        <v>0</v>
      </c>
      <c r="BZ63" s="21">
        <v>0</v>
      </c>
      <c r="CA63" s="21">
        <v>0</v>
      </c>
      <c r="CB63" s="21">
        <v>0</v>
      </c>
      <c r="CC63" s="21">
        <v>0</v>
      </c>
      <c r="CD63" s="21">
        <v>0</v>
      </c>
      <c r="CE63" s="21">
        <v>0</v>
      </c>
      <c r="CF63" s="21">
        <v>0</v>
      </c>
      <c r="CG63" s="21">
        <v>0</v>
      </c>
      <c r="CH63" s="21">
        <v>0</v>
      </c>
      <c r="CI63" s="22">
        <v>0</v>
      </c>
      <c r="CJ63" s="21">
        <v>0</v>
      </c>
      <c r="CK63" s="21">
        <v>0</v>
      </c>
      <c r="CL63" s="22">
        <v>0</v>
      </c>
      <c r="CM63" s="21">
        <v>0</v>
      </c>
      <c r="CN63" s="21">
        <v>0</v>
      </c>
      <c r="CO63" s="22">
        <v>0</v>
      </c>
      <c r="CP63" s="21">
        <v>0</v>
      </c>
      <c r="CQ63" s="21">
        <v>0</v>
      </c>
      <c r="CR63" s="21">
        <v>0</v>
      </c>
      <c r="CS63" s="21">
        <v>0</v>
      </c>
      <c r="CT63" s="21">
        <v>0</v>
      </c>
      <c r="CU63" s="21">
        <v>0</v>
      </c>
      <c r="CV63" s="21">
        <v>0</v>
      </c>
      <c r="CW63" s="21">
        <v>0</v>
      </c>
      <c r="CX63" s="21">
        <v>0</v>
      </c>
      <c r="CY63" s="21">
        <v>0</v>
      </c>
      <c r="CZ63" s="21">
        <v>0</v>
      </c>
      <c r="DA63" s="21">
        <v>0</v>
      </c>
      <c r="DB63" s="21">
        <v>0</v>
      </c>
      <c r="DC63" s="21">
        <v>0</v>
      </c>
      <c r="DD63" s="21">
        <v>0</v>
      </c>
      <c r="DE63" s="21">
        <v>0</v>
      </c>
      <c r="DF63" s="21">
        <v>0</v>
      </c>
      <c r="DG63" s="21">
        <v>0</v>
      </c>
      <c r="DH63" s="21">
        <v>0</v>
      </c>
      <c r="DI63" s="21">
        <v>0</v>
      </c>
      <c r="DJ63" s="21">
        <v>0</v>
      </c>
      <c r="DK63" s="21">
        <v>0</v>
      </c>
      <c r="DL63" s="21">
        <v>0</v>
      </c>
      <c r="DM63" s="21">
        <v>0</v>
      </c>
      <c r="DN63" s="21">
        <v>0</v>
      </c>
      <c r="DO63" s="21">
        <v>0</v>
      </c>
      <c r="DP63" s="21">
        <v>0</v>
      </c>
      <c r="DQ63" s="21">
        <v>0</v>
      </c>
      <c r="DR63" s="21">
        <v>0</v>
      </c>
      <c r="DS63" s="21">
        <v>0</v>
      </c>
      <c r="DT63" s="21">
        <v>0</v>
      </c>
      <c r="DU63" s="21">
        <v>0</v>
      </c>
      <c r="DV63" s="21">
        <v>0</v>
      </c>
      <c r="DW63" s="16"/>
      <c r="DX63" s="16"/>
      <c r="DY63" s="16"/>
      <c r="DZ63" s="16"/>
      <c r="EA63" s="16"/>
      <c r="EB63" s="16"/>
      <c r="EC63" s="16"/>
      <c r="ED63" s="16"/>
      <c r="EE63" s="16"/>
      <c r="EF63" s="16"/>
      <c r="EG63" s="16"/>
      <c r="EH63" s="16"/>
      <c r="EI63" s="16"/>
      <c r="EJ63" s="16"/>
      <c r="EK63" s="16"/>
      <c r="EL63" s="16"/>
      <c r="EM63" s="16"/>
      <c r="EN63" s="16"/>
      <c r="EO63" s="16"/>
      <c r="EP63" s="16"/>
      <c r="EQ63" s="16"/>
      <c r="ER63" s="16"/>
      <c r="ES63" s="16"/>
      <c r="ET63" s="16"/>
      <c r="EU63" s="16"/>
      <c r="EV63" s="16"/>
      <c r="EW63" s="16"/>
      <c r="EX63" s="16"/>
      <c r="EY63" s="16"/>
      <c r="EZ63" s="16"/>
      <c r="FA63" s="16"/>
      <c r="FB63" s="16"/>
      <c r="FC63" s="16"/>
      <c r="FD63" s="16"/>
      <c r="FE63" s="16"/>
      <c r="FF63" s="16"/>
      <c r="FG63" s="16"/>
      <c r="FH63" s="16"/>
      <c r="FI63" s="16"/>
      <c r="FJ63" s="16"/>
      <c r="FK63" s="16"/>
      <c r="FL63" s="16"/>
      <c r="FM63" s="16"/>
      <c r="FN63" s="16"/>
      <c r="FO63" s="16"/>
      <c r="FP63" s="16"/>
      <c r="FQ63" s="16"/>
      <c r="FR63" s="16"/>
      <c r="FS63" s="16"/>
      <c r="FT63" s="16"/>
      <c r="FU63" s="16"/>
      <c r="FV63" s="16"/>
      <c r="FW63" s="16"/>
      <c r="FX63" s="16"/>
      <c r="FY63" s="16"/>
      <c r="FZ63" s="16"/>
      <c r="GA63" s="16"/>
      <c r="GB63" s="16"/>
      <c r="GC63" s="16"/>
      <c r="GD63" s="16"/>
      <c r="GE63" s="16"/>
      <c r="GF63" s="16"/>
      <c r="GG63" s="16"/>
      <c r="GH63" s="16"/>
      <c r="GI63" s="16"/>
      <c r="GJ63" s="16"/>
      <c r="GK63" s="16"/>
      <c r="GL63" s="16"/>
      <c r="GM63" s="16"/>
      <c r="GN63" s="16"/>
      <c r="GO63" s="16"/>
      <c r="GP63" s="16"/>
      <c r="GQ63" s="16"/>
      <c r="GR63" s="16"/>
      <c r="GS63" s="16"/>
      <c r="GT63" s="16"/>
      <c r="GU63" s="16"/>
      <c r="GV63" s="16"/>
      <c r="GW63" s="16"/>
      <c r="GX63" s="16"/>
      <c r="GY63" s="16"/>
      <c r="GZ63" s="16"/>
      <c r="HA63" s="16"/>
      <c r="HB63" s="16"/>
      <c r="HC63" s="16"/>
      <c r="HD63" s="16"/>
      <c r="HE63" s="16"/>
      <c r="HF63" s="16"/>
      <c r="HG63" s="16"/>
      <c r="HH63" s="16"/>
      <c r="HI63" s="16"/>
      <c r="HJ63" s="16"/>
      <c r="HK63" s="16"/>
      <c r="HL63" s="16"/>
      <c r="HM63" s="16"/>
      <c r="HN63" s="16"/>
      <c r="HO63" s="16"/>
      <c r="HP63" s="16"/>
      <c r="HQ63" s="16"/>
      <c r="HR63" s="16"/>
      <c r="HS63" s="16"/>
      <c r="HT63" s="16"/>
      <c r="HU63" s="16"/>
      <c r="HV63" s="16"/>
      <c r="HW63" s="16"/>
      <c r="HX63" s="16"/>
      <c r="HY63" s="16"/>
      <c r="HZ63" s="16"/>
      <c r="IA63" s="16"/>
    </row>
    <row r="64" spans="1:235" ht="12.75" customHeight="1" x14ac:dyDescent="0.2">
      <c r="A64" s="67" t="s">
        <v>203</v>
      </c>
      <c r="B64" s="20">
        <v>3003</v>
      </c>
      <c r="C64" s="68" t="s">
        <v>198</v>
      </c>
      <c r="D64" s="22">
        <v>0</v>
      </c>
      <c r="E64" s="21">
        <v>0</v>
      </c>
      <c r="F64" s="21">
        <v>0</v>
      </c>
      <c r="G64" s="21">
        <v>0</v>
      </c>
      <c r="H64" s="21">
        <v>0</v>
      </c>
      <c r="I64" s="21">
        <v>0</v>
      </c>
      <c r="J64" s="21">
        <v>0</v>
      </c>
      <c r="K64" s="21">
        <v>0</v>
      </c>
      <c r="L64" s="21">
        <v>0</v>
      </c>
      <c r="M64" s="21">
        <v>0</v>
      </c>
      <c r="N64" s="21">
        <v>0</v>
      </c>
      <c r="O64" s="21">
        <v>0</v>
      </c>
      <c r="P64" s="21">
        <v>0</v>
      </c>
      <c r="Q64" s="21">
        <v>0</v>
      </c>
      <c r="R64" s="21">
        <v>0</v>
      </c>
      <c r="S64" s="21">
        <v>0</v>
      </c>
      <c r="T64" s="21">
        <v>0</v>
      </c>
      <c r="U64" s="21">
        <v>0</v>
      </c>
      <c r="V64" s="21">
        <v>0</v>
      </c>
      <c r="W64" s="21">
        <v>0</v>
      </c>
      <c r="X64" s="21">
        <v>0</v>
      </c>
      <c r="Y64" s="21">
        <v>0</v>
      </c>
      <c r="Z64" s="21">
        <v>0</v>
      </c>
      <c r="AA64" s="21">
        <v>0</v>
      </c>
      <c r="AB64" s="21">
        <v>0</v>
      </c>
      <c r="AC64" s="21">
        <v>0</v>
      </c>
      <c r="AD64" s="21">
        <v>0</v>
      </c>
      <c r="AE64" s="21">
        <v>0</v>
      </c>
      <c r="AF64" s="21">
        <v>0</v>
      </c>
      <c r="AG64" s="21">
        <v>0</v>
      </c>
      <c r="AH64" s="21">
        <v>0</v>
      </c>
      <c r="AI64" s="21">
        <v>0</v>
      </c>
      <c r="AJ64" s="21">
        <v>0</v>
      </c>
      <c r="AK64" s="21">
        <v>0</v>
      </c>
      <c r="AL64" s="21">
        <v>0</v>
      </c>
      <c r="AM64" s="21">
        <v>0</v>
      </c>
      <c r="AN64" s="21">
        <v>0</v>
      </c>
      <c r="AO64" s="21">
        <v>0</v>
      </c>
      <c r="AP64" s="21">
        <v>0</v>
      </c>
      <c r="AQ64" s="21">
        <v>0</v>
      </c>
      <c r="AR64" s="21">
        <v>0</v>
      </c>
      <c r="AS64" s="21">
        <v>0</v>
      </c>
      <c r="AT64" s="21">
        <v>0</v>
      </c>
      <c r="AU64" s="21">
        <v>0</v>
      </c>
      <c r="AV64" s="21">
        <v>0</v>
      </c>
      <c r="AW64" s="21">
        <v>0</v>
      </c>
      <c r="AX64" s="21">
        <v>0</v>
      </c>
      <c r="AY64" s="21">
        <v>0</v>
      </c>
      <c r="AZ64" s="21">
        <v>0</v>
      </c>
      <c r="BA64" s="21">
        <v>0</v>
      </c>
      <c r="BB64" s="21">
        <v>0</v>
      </c>
      <c r="BC64" s="21">
        <v>0</v>
      </c>
      <c r="BD64" s="21">
        <v>0</v>
      </c>
      <c r="BE64" s="21">
        <v>0</v>
      </c>
      <c r="BF64" s="21">
        <v>0</v>
      </c>
      <c r="BG64" s="21">
        <v>0</v>
      </c>
      <c r="BH64" s="21">
        <v>0</v>
      </c>
      <c r="BI64" s="21">
        <v>0</v>
      </c>
      <c r="BJ64" s="21">
        <v>0</v>
      </c>
      <c r="BK64" s="21">
        <v>0</v>
      </c>
      <c r="BL64" s="21">
        <v>0</v>
      </c>
      <c r="BM64" s="21">
        <v>0</v>
      </c>
      <c r="BN64" s="21">
        <v>0</v>
      </c>
      <c r="BO64" s="21">
        <v>0</v>
      </c>
      <c r="BP64" s="21">
        <v>0</v>
      </c>
      <c r="BQ64" s="21">
        <v>0</v>
      </c>
      <c r="BR64" s="21">
        <v>0</v>
      </c>
      <c r="BS64" s="21">
        <v>0</v>
      </c>
      <c r="BT64" s="21">
        <v>0</v>
      </c>
      <c r="BU64" s="21">
        <v>0</v>
      </c>
      <c r="BV64" s="21">
        <v>0</v>
      </c>
      <c r="BW64" s="21">
        <v>0</v>
      </c>
      <c r="BX64" s="21">
        <v>0</v>
      </c>
      <c r="BY64" s="21">
        <v>0</v>
      </c>
      <c r="BZ64" s="21">
        <v>0</v>
      </c>
      <c r="CA64" s="21">
        <v>0</v>
      </c>
      <c r="CB64" s="21">
        <v>0</v>
      </c>
      <c r="CC64" s="21">
        <v>0</v>
      </c>
      <c r="CD64" s="21">
        <v>0</v>
      </c>
      <c r="CE64" s="21">
        <v>0</v>
      </c>
      <c r="CF64" s="21">
        <v>0</v>
      </c>
      <c r="CG64" s="21">
        <v>0</v>
      </c>
      <c r="CH64" s="21">
        <v>0</v>
      </c>
      <c r="CI64" s="22">
        <v>0</v>
      </c>
      <c r="CJ64" s="21">
        <v>0</v>
      </c>
      <c r="CK64" s="21">
        <v>0</v>
      </c>
      <c r="CL64" s="22">
        <v>0</v>
      </c>
      <c r="CM64" s="21">
        <v>0</v>
      </c>
      <c r="CN64" s="21">
        <v>0</v>
      </c>
      <c r="CO64" s="22">
        <v>0</v>
      </c>
      <c r="CP64" s="21">
        <v>0</v>
      </c>
      <c r="CQ64" s="21">
        <v>0</v>
      </c>
      <c r="CR64" s="21">
        <v>0</v>
      </c>
      <c r="CS64" s="21">
        <v>0</v>
      </c>
      <c r="CT64" s="21">
        <v>0</v>
      </c>
      <c r="CU64" s="21">
        <v>0</v>
      </c>
      <c r="CV64" s="21">
        <v>0</v>
      </c>
      <c r="CW64" s="21">
        <v>0</v>
      </c>
      <c r="CX64" s="21">
        <v>1111974687.8199999</v>
      </c>
      <c r="CY64" s="21">
        <v>0</v>
      </c>
      <c r="CZ64" s="21">
        <v>1272674.43</v>
      </c>
      <c r="DA64" s="21">
        <v>0</v>
      </c>
      <c r="DB64" s="21">
        <v>0</v>
      </c>
      <c r="DC64" s="21">
        <v>0</v>
      </c>
      <c r="DD64" s="21">
        <v>0</v>
      </c>
      <c r="DE64" s="21">
        <v>0</v>
      </c>
      <c r="DF64" s="21">
        <v>0</v>
      </c>
      <c r="DG64" s="21">
        <v>0</v>
      </c>
      <c r="DH64" s="21">
        <v>0</v>
      </c>
      <c r="DI64" s="21">
        <v>0</v>
      </c>
      <c r="DJ64" s="21">
        <v>0</v>
      </c>
      <c r="DK64" s="21">
        <v>0</v>
      </c>
      <c r="DL64" s="21">
        <v>0</v>
      </c>
      <c r="DM64" s="21">
        <v>0</v>
      </c>
      <c r="DN64" s="21">
        <v>0</v>
      </c>
      <c r="DO64" s="21">
        <v>0</v>
      </c>
      <c r="DP64" s="21">
        <v>0</v>
      </c>
      <c r="DQ64" s="21">
        <v>0</v>
      </c>
      <c r="DR64" s="21">
        <v>0</v>
      </c>
      <c r="DS64" s="21">
        <v>0</v>
      </c>
      <c r="DT64" s="21">
        <v>0</v>
      </c>
      <c r="DU64" s="21">
        <v>0</v>
      </c>
      <c r="DV64" s="21">
        <v>1113247362.25</v>
      </c>
      <c r="DW64" s="16"/>
      <c r="DX64" s="16"/>
      <c r="DY64" s="16"/>
      <c r="DZ64" s="16"/>
      <c r="EA64" s="16"/>
      <c r="EB64" s="16"/>
      <c r="EC64" s="16"/>
      <c r="ED64" s="16"/>
      <c r="EE64" s="16"/>
      <c r="EF64" s="16"/>
      <c r="EG64" s="16"/>
      <c r="EH64" s="16"/>
      <c r="EI64" s="16"/>
      <c r="EJ64" s="16"/>
      <c r="EK64" s="16"/>
      <c r="EL64" s="16"/>
      <c r="EM64" s="16"/>
      <c r="EN64" s="16"/>
      <c r="EO64" s="16"/>
      <c r="EP64" s="16"/>
      <c r="EQ64" s="16"/>
      <c r="ER64" s="16"/>
      <c r="ES64" s="16"/>
      <c r="ET64" s="16"/>
      <c r="EU64" s="16"/>
      <c r="EV64" s="16"/>
      <c r="EW64" s="16"/>
      <c r="EX64" s="16"/>
      <c r="EY64" s="16"/>
      <c r="EZ64" s="16"/>
      <c r="FA64" s="16"/>
      <c r="FB64" s="16"/>
      <c r="FC64" s="16"/>
      <c r="FD64" s="16"/>
      <c r="FE64" s="16"/>
      <c r="FF64" s="16"/>
      <c r="FG64" s="16"/>
      <c r="FH64" s="16"/>
      <c r="FI64" s="16"/>
      <c r="FJ64" s="16"/>
      <c r="FK64" s="16"/>
      <c r="FL64" s="16"/>
      <c r="FM64" s="16"/>
      <c r="FN64" s="16"/>
      <c r="FO64" s="16"/>
      <c r="FP64" s="16"/>
      <c r="FQ64" s="16"/>
      <c r="FR64" s="16"/>
      <c r="FS64" s="16"/>
      <c r="FT64" s="16"/>
      <c r="FU64" s="16"/>
      <c r="FV64" s="16"/>
      <c r="FW64" s="16"/>
      <c r="FX64" s="16"/>
      <c r="FY64" s="16"/>
      <c r="FZ64" s="16"/>
      <c r="GA64" s="16"/>
      <c r="GB64" s="16"/>
      <c r="GC64" s="16"/>
      <c r="GD64" s="16"/>
      <c r="GE64" s="16"/>
      <c r="GF64" s="16"/>
      <c r="GG64" s="16"/>
      <c r="GH64" s="16"/>
      <c r="GI64" s="16"/>
      <c r="GJ64" s="16"/>
      <c r="GK64" s="16"/>
      <c r="GL64" s="16"/>
      <c r="GM64" s="16"/>
      <c r="GN64" s="16"/>
      <c r="GO64" s="16"/>
      <c r="GP64" s="16"/>
      <c r="GQ64" s="16"/>
      <c r="GR64" s="16"/>
      <c r="GS64" s="16"/>
      <c r="GT64" s="16"/>
      <c r="GU64" s="16"/>
      <c r="GV64" s="16"/>
      <c r="GW64" s="16"/>
      <c r="GX64" s="16"/>
      <c r="GY64" s="16"/>
      <c r="GZ64" s="16"/>
      <c r="HA64" s="16"/>
      <c r="HB64" s="16"/>
      <c r="HC64" s="16"/>
      <c r="HD64" s="16"/>
      <c r="HE64" s="16"/>
      <c r="HF64" s="16"/>
      <c r="HG64" s="16"/>
      <c r="HH64" s="16"/>
      <c r="HI64" s="16"/>
      <c r="HJ64" s="16"/>
      <c r="HK64" s="16"/>
      <c r="HL64" s="16"/>
      <c r="HM64" s="16"/>
      <c r="HN64" s="16"/>
      <c r="HO64" s="16"/>
      <c r="HP64" s="16"/>
      <c r="HQ64" s="16"/>
      <c r="HR64" s="16"/>
      <c r="HS64" s="16"/>
      <c r="HT64" s="16"/>
      <c r="HU64" s="16"/>
      <c r="HV64" s="16"/>
      <c r="HW64" s="16"/>
      <c r="HX64" s="16"/>
      <c r="HY64" s="16"/>
      <c r="HZ64" s="16"/>
      <c r="IA64" s="16"/>
    </row>
    <row r="65" spans="1:235" ht="12.75" customHeight="1" x14ac:dyDescent="0.2">
      <c r="A65" s="67" t="s">
        <v>204</v>
      </c>
      <c r="B65" s="20">
        <v>3004</v>
      </c>
      <c r="C65" s="68" t="s">
        <v>198</v>
      </c>
      <c r="D65" s="22">
        <v>0</v>
      </c>
      <c r="E65" s="21">
        <v>0</v>
      </c>
      <c r="F65" s="21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>
        <v>0</v>
      </c>
      <c r="P65" s="21">
        <v>0</v>
      </c>
      <c r="Q65" s="21">
        <v>0</v>
      </c>
      <c r="R65" s="21">
        <v>0</v>
      </c>
      <c r="S65" s="21">
        <v>0</v>
      </c>
      <c r="T65" s="21">
        <v>0</v>
      </c>
      <c r="U65" s="21">
        <v>0</v>
      </c>
      <c r="V65" s="21">
        <v>0</v>
      </c>
      <c r="W65" s="21">
        <v>0</v>
      </c>
      <c r="X65" s="21">
        <v>0</v>
      </c>
      <c r="Y65" s="21">
        <v>0</v>
      </c>
      <c r="Z65" s="21">
        <v>0</v>
      </c>
      <c r="AA65" s="21">
        <v>0</v>
      </c>
      <c r="AB65" s="21">
        <v>0</v>
      </c>
      <c r="AC65" s="21">
        <v>0</v>
      </c>
      <c r="AD65" s="21">
        <v>0</v>
      </c>
      <c r="AE65" s="21">
        <v>0</v>
      </c>
      <c r="AF65" s="21">
        <v>0</v>
      </c>
      <c r="AG65" s="21">
        <v>0</v>
      </c>
      <c r="AH65" s="21">
        <v>0</v>
      </c>
      <c r="AI65" s="21">
        <v>0</v>
      </c>
      <c r="AJ65" s="21">
        <v>0</v>
      </c>
      <c r="AK65" s="21">
        <v>0</v>
      </c>
      <c r="AL65" s="21">
        <v>0</v>
      </c>
      <c r="AM65" s="21">
        <v>0</v>
      </c>
      <c r="AN65" s="21">
        <v>0</v>
      </c>
      <c r="AO65" s="21">
        <v>0</v>
      </c>
      <c r="AP65" s="21">
        <v>0</v>
      </c>
      <c r="AQ65" s="21">
        <v>0</v>
      </c>
      <c r="AR65" s="21">
        <v>0</v>
      </c>
      <c r="AS65" s="21">
        <v>0</v>
      </c>
      <c r="AT65" s="21">
        <v>0</v>
      </c>
      <c r="AU65" s="21">
        <v>0</v>
      </c>
      <c r="AV65" s="21">
        <v>0</v>
      </c>
      <c r="AW65" s="21">
        <v>0</v>
      </c>
      <c r="AX65" s="21">
        <v>0</v>
      </c>
      <c r="AY65" s="21">
        <v>0</v>
      </c>
      <c r="AZ65" s="21">
        <v>0</v>
      </c>
      <c r="BA65" s="21">
        <v>0</v>
      </c>
      <c r="BB65" s="21">
        <v>0</v>
      </c>
      <c r="BC65" s="21">
        <v>0</v>
      </c>
      <c r="BD65" s="21">
        <v>0</v>
      </c>
      <c r="BE65" s="21">
        <v>0</v>
      </c>
      <c r="BF65" s="21">
        <v>0</v>
      </c>
      <c r="BG65" s="21">
        <v>0</v>
      </c>
      <c r="BH65" s="21">
        <v>0</v>
      </c>
      <c r="BI65" s="21">
        <v>0</v>
      </c>
      <c r="BJ65" s="21">
        <v>0</v>
      </c>
      <c r="BK65" s="21">
        <v>0</v>
      </c>
      <c r="BL65" s="21">
        <v>0</v>
      </c>
      <c r="BM65" s="21">
        <v>0</v>
      </c>
      <c r="BN65" s="21">
        <v>0</v>
      </c>
      <c r="BO65" s="21">
        <v>0</v>
      </c>
      <c r="BP65" s="21">
        <v>0</v>
      </c>
      <c r="BQ65" s="21">
        <v>0</v>
      </c>
      <c r="BR65" s="21">
        <v>0</v>
      </c>
      <c r="BS65" s="21">
        <v>0</v>
      </c>
      <c r="BT65" s="21">
        <v>0</v>
      </c>
      <c r="BU65" s="21">
        <v>0</v>
      </c>
      <c r="BV65" s="21">
        <v>0</v>
      </c>
      <c r="BW65" s="21">
        <v>0</v>
      </c>
      <c r="BX65" s="21">
        <v>0</v>
      </c>
      <c r="BY65" s="21">
        <v>0</v>
      </c>
      <c r="BZ65" s="21">
        <v>0</v>
      </c>
      <c r="CA65" s="21">
        <v>0</v>
      </c>
      <c r="CB65" s="21">
        <v>0</v>
      </c>
      <c r="CC65" s="21">
        <v>0</v>
      </c>
      <c r="CD65" s="21">
        <v>0</v>
      </c>
      <c r="CE65" s="21">
        <v>0</v>
      </c>
      <c r="CF65" s="21">
        <v>0</v>
      </c>
      <c r="CG65" s="21">
        <v>0</v>
      </c>
      <c r="CH65" s="21">
        <v>0</v>
      </c>
      <c r="CI65" s="22">
        <v>0</v>
      </c>
      <c r="CJ65" s="21">
        <v>0</v>
      </c>
      <c r="CK65" s="21">
        <v>0</v>
      </c>
      <c r="CL65" s="22">
        <v>0</v>
      </c>
      <c r="CM65" s="21">
        <v>0</v>
      </c>
      <c r="CN65" s="21">
        <v>0</v>
      </c>
      <c r="CO65" s="22">
        <v>0</v>
      </c>
      <c r="CP65" s="21">
        <v>0</v>
      </c>
      <c r="CQ65" s="21">
        <v>0</v>
      </c>
      <c r="CR65" s="21">
        <v>0</v>
      </c>
      <c r="CS65" s="21">
        <v>0</v>
      </c>
      <c r="CT65" s="21">
        <v>0</v>
      </c>
      <c r="CU65" s="21">
        <v>0</v>
      </c>
      <c r="CV65" s="21">
        <v>0</v>
      </c>
      <c r="CW65" s="21">
        <v>0</v>
      </c>
      <c r="CX65" s="21">
        <v>891310150.56000018</v>
      </c>
      <c r="CY65" s="21">
        <v>0</v>
      </c>
      <c r="CZ65" s="21">
        <v>-93638409.709999993</v>
      </c>
      <c r="DA65" s="21">
        <v>0</v>
      </c>
      <c r="DB65" s="21">
        <v>0</v>
      </c>
      <c r="DC65" s="21">
        <v>0</v>
      </c>
      <c r="DD65" s="21">
        <v>0</v>
      </c>
      <c r="DE65" s="21">
        <v>0</v>
      </c>
      <c r="DF65" s="21">
        <v>0</v>
      </c>
      <c r="DG65" s="21">
        <v>0</v>
      </c>
      <c r="DH65" s="21">
        <v>0</v>
      </c>
      <c r="DI65" s="21">
        <v>0</v>
      </c>
      <c r="DJ65" s="21">
        <v>0</v>
      </c>
      <c r="DK65" s="21">
        <v>0</v>
      </c>
      <c r="DL65" s="21">
        <v>0</v>
      </c>
      <c r="DM65" s="21">
        <v>0</v>
      </c>
      <c r="DN65" s="21">
        <v>0</v>
      </c>
      <c r="DO65" s="21">
        <v>0</v>
      </c>
      <c r="DP65" s="21">
        <v>0</v>
      </c>
      <c r="DQ65" s="21">
        <v>0</v>
      </c>
      <c r="DR65" s="21">
        <v>0</v>
      </c>
      <c r="DS65" s="21">
        <v>0</v>
      </c>
      <c r="DT65" s="21">
        <v>0</v>
      </c>
      <c r="DU65" s="21">
        <v>0</v>
      </c>
      <c r="DV65" s="21">
        <v>797671740.85000014</v>
      </c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16"/>
      <c r="FG65" s="16"/>
      <c r="FH65" s="16"/>
      <c r="FI65" s="16"/>
      <c r="FJ65" s="16"/>
      <c r="FK65" s="16"/>
      <c r="FL65" s="16"/>
      <c r="FM65" s="16"/>
      <c r="FN65" s="16"/>
      <c r="FO65" s="16"/>
      <c r="FP65" s="16"/>
      <c r="FQ65" s="16"/>
      <c r="FR65" s="16"/>
      <c r="FS65" s="16"/>
      <c r="FT65" s="16"/>
      <c r="FU65" s="16"/>
      <c r="FV65" s="16"/>
      <c r="FW65" s="16"/>
      <c r="FX65" s="16"/>
      <c r="FY65" s="16"/>
      <c r="FZ65" s="16"/>
      <c r="GA65" s="16"/>
      <c r="GB65" s="16"/>
      <c r="GC65" s="16"/>
      <c r="GD65" s="16"/>
      <c r="GE65" s="16"/>
      <c r="GF65" s="16"/>
      <c r="GG65" s="16"/>
      <c r="GH65" s="16"/>
      <c r="GI65" s="16"/>
      <c r="GJ65" s="16"/>
      <c r="GK65" s="16"/>
      <c r="GL65" s="16"/>
      <c r="GM65" s="16"/>
      <c r="GN65" s="16"/>
      <c r="GO65" s="16"/>
      <c r="GP65" s="16"/>
      <c r="GQ65" s="16"/>
      <c r="GR65" s="16"/>
      <c r="GS65" s="16"/>
      <c r="GT65" s="16"/>
      <c r="GU65" s="16"/>
      <c r="GV65" s="16"/>
      <c r="GW65" s="16"/>
      <c r="GX65" s="16"/>
      <c r="GY65" s="16"/>
      <c r="GZ65" s="16"/>
      <c r="HA65" s="16"/>
      <c r="HB65" s="16"/>
      <c r="HC65" s="16"/>
      <c r="HD65" s="16"/>
      <c r="HE65" s="16"/>
      <c r="HF65" s="16"/>
      <c r="HG65" s="16"/>
      <c r="HH65" s="16"/>
      <c r="HI65" s="16"/>
      <c r="HJ65" s="16"/>
      <c r="HK65" s="16"/>
      <c r="HL65" s="16"/>
      <c r="HM65" s="16"/>
      <c r="HN65" s="16"/>
      <c r="HO65" s="16"/>
      <c r="HP65" s="16"/>
      <c r="HQ65" s="16"/>
      <c r="HR65" s="16"/>
      <c r="HS65" s="16"/>
      <c r="HT65" s="16"/>
      <c r="HU65" s="16"/>
      <c r="HV65" s="16"/>
      <c r="HW65" s="16"/>
      <c r="HX65" s="16"/>
      <c r="HY65" s="16"/>
      <c r="HZ65" s="16"/>
      <c r="IA65" s="16"/>
    </row>
    <row r="66" spans="1:235" ht="12.75" customHeight="1" x14ac:dyDescent="0.2">
      <c r="A66" s="67" t="s">
        <v>205</v>
      </c>
      <c r="B66" s="20">
        <v>3005</v>
      </c>
      <c r="C66" s="68" t="s">
        <v>198</v>
      </c>
      <c r="D66" s="22">
        <v>0</v>
      </c>
      <c r="E66" s="21">
        <v>0</v>
      </c>
      <c r="F66" s="21">
        <v>0</v>
      </c>
      <c r="G66" s="21">
        <v>0</v>
      </c>
      <c r="H66" s="21">
        <v>0</v>
      </c>
      <c r="I66" s="21">
        <v>0</v>
      </c>
      <c r="J66" s="21">
        <v>0</v>
      </c>
      <c r="K66" s="21">
        <v>0</v>
      </c>
      <c r="L66" s="21">
        <v>0</v>
      </c>
      <c r="M66" s="21">
        <v>0</v>
      </c>
      <c r="N66" s="21">
        <v>0</v>
      </c>
      <c r="O66" s="21">
        <v>0</v>
      </c>
      <c r="P66" s="21">
        <v>0</v>
      </c>
      <c r="Q66" s="21">
        <v>0</v>
      </c>
      <c r="R66" s="21">
        <v>0</v>
      </c>
      <c r="S66" s="21">
        <v>0</v>
      </c>
      <c r="T66" s="21">
        <v>0</v>
      </c>
      <c r="U66" s="21">
        <v>0</v>
      </c>
      <c r="V66" s="21">
        <v>0</v>
      </c>
      <c r="W66" s="21">
        <v>0</v>
      </c>
      <c r="X66" s="21">
        <v>0</v>
      </c>
      <c r="Y66" s="21">
        <v>0</v>
      </c>
      <c r="Z66" s="21">
        <v>0</v>
      </c>
      <c r="AA66" s="21">
        <v>0</v>
      </c>
      <c r="AB66" s="21">
        <v>0</v>
      </c>
      <c r="AC66" s="21">
        <v>0</v>
      </c>
      <c r="AD66" s="21">
        <v>0</v>
      </c>
      <c r="AE66" s="21">
        <v>0</v>
      </c>
      <c r="AF66" s="21">
        <v>0</v>
      </c>
      <c r="AG66" s="21">
        <v>0</v>
      </c>
      <c r="AH66" s="21">
        <v>0</v>
      </c>
      <c r="AI66" s="21">
        <v>0</v>
      </c>
      <c r="AJ66" s="21">
        <v>0</v>
      </c>
      <c r="AK66" s="21">
        <v>0</v>
      </c>
      <c r="AL66" s="21">
        <v>0</v>
      </c>
      <c r="AM66" s="21">
        <v>0</v>
      </c>
      <c r="AN66" s="21">
        <v>0</v>
      </c>
      <c r="AO66" s="21">
        <v>0</v>
      </c>
      <c r="AP66" s="21">
        <v>0</v>
      </c>
      <c r="AQ66" s="21">
        <v>0</v>
      </c>
      <c r="AR66" s="21">
        <v>0</v>
      </c>
      <c r="AS66" s="21">
        <v>0</v>
      </c>
      <c r="AT66" s="21">
        <v>0</v>
      </c>
      <c r="AU66" s="21">
        <v>0</v>
      </c>
      <c r="AV66" s="21">
        <v>0</v>
      </c>
      <c r="AW66" s="21">
        <v>0</v>
      </c>
      <c r="AX66" s="21">
        <v>0</v>
      </c>
      <c r="AY66" s="21">
        <v>0</v>
      </c>
      <c r="AZ66" s="21">
        <v>0</v>
      </c>
      <c r="BA66" s="21">
        <v>0</v>
      </c>
      <c r="BB66" s="21">
        <v>0</v>
      </c>
      <c r="BC66" s="21">
        <v>0</v>
      </c>
      <c r="BD66" s="21">
        <v>0</v>
      </c>
      <c r="BE66" s="21">
        <v>0</v>
      </c>
      <c r="BF66" s="21">
        <v>0</v>
      </c>
      <c r="BG66" s="21">
        <v>0</v>
      </c>
      <c r="BH66" s="21">
        <v>0</v>
      </c>
      <c r="BI66" s="21">
        <v>0</v>
      </c>
      <c r="BJ66" s="21">
        <v>0</v>
      </c>
      <c r="BK66" s="21">
        <v>0</v>
      </c>
      <c r="BL66" s="21">
        <v>0</v>
      </c>
      <c r="BM66" s="21">
        <v>0</v>
      </c>
      <c r="BN66" s="21">
        <v>0</v>
      </c>
      <c r="BO66" s="21">
        <v>0</v>
      </c>
      <c r="BP66" s="21">
        <v>0</v>
      </c>
      <c r="BQ66" s="21">
        <v>0</v>
      </c>
      <c r="BR66" s="21">
        <v>0</v>
      </c>
      <c r="BS66" s="21">
        <v>0</v>
      </c>
      <c r="BT66" s="21">
        <v>0</v>
      </c>
      <c r="BU66" s="21">
        <v>0</v>
      </c>
      <c r="BV66" s="21">
        <v>0</v>
      </c>
      <c r="BW66" s="21">
        <v>0</v>
      </c>
      <c r="BX66" s="21">
        <v>0</v>
      </c>
      <c r="BY66" s="21">
        <v>0</v>
      </c>
      <c r="BZ66" s="21">
        <v>0</v>
      </c>
      <c r="CA66" s="21">
        <v>0</v>
      </c>
      <c r="CB66" s="21">
        <v>0</v>
      </c>
      <c r="CC66" s="21">
        <v>0</v>
      </c>
      <c r="CD66" s="21">
        <v>0</v>
      </c>
      <c r="CE66" s="21">
        <v>0</v>
      </c>
      <c r="CF66" s="21">
        <v>0</v>
      </c>
      <c r="CG66" s="21">
        <v>0</v>
      </c>
      <c r="CH66" s="21">
        <v>0</v>
      </c>
      <c r="CI66" s="22">
        <v>0</v>
      </c>
      <c r="CJ66" s="21">
        <v>0</v>
      </c>
      <c r="CK66" s="21">
        <v>0</v>
      </c>
      <c r="CL66" s="22">
        <v>0</v>
      </c>
      <c r="CM66" s="21">
        <v>0</v>
      </c>
      <c r="CN66" s="21">
        <v>0</v>
      </c>
      <c r="CO66" s="22">
        <v>0</v>
      </c>
      <c r="CP66" s="21">
        <v>0</v>
      </c>
      <c r="CQ66" s="21">
        <v>0</v>
      </c>
      <c r="CR66" s="21">
        <v>0</v>
      </c>
      <c r="CS66" s="21">
        <v>0</v>
      </c>
      <c r="CT66" s="21">
        <v>0</v>
      </c>
      <c r="CU66" s="21">
        <v>0</v>
      </c>
      <c r="CV66" s="21">
        <v>0</v>
      </c>
      <c r="CW66" s="21">
        <v>0</v>
      </c>
      <c r="CX66" s="21">
        <v>0</v>
      </c>
      <c r="CY66" s="21">
        <v>0</v>
      </c>
      <c r="CZ66" s="21">
        <v>0</v>
      </c>
      <c r="DA66" s="21">
        <v>0</v>
      </c>
      <c r="DB66" s="21">
        <v>0</v>
      </c>
      <c r="DC66" s="21">
        <v>0</v>
      </c>
      <c r="DD66" s="21">
        <v>0</v>
      </c>
      <c r="DE66" s="21">
        <v>0</v>
      </c>
      <c r="DF66" s="21">
        <v>0</v>
      </c>
      <c r="DG66" s="21">
        <v>0</v>
      </c>
      <c r="DH66" s="21">
        <v>0</v>
      </c>
      <c r="DI66" s="21">
        <v>0</v>
      </c>
      <c r="DJ66" s="21">
        <v>0</v>
      </c>
      <c r="DK66" s="21">
        <v>0</v>
      </c>
      <c r="DL66" s="21">
        <v>0</v>
      </c>
      <c r="DM66" s="21">
        <v>0</v>
      </c>
      <c r="DN66" s="21">
        <v>0</v>
      </c>
      <c r="DO66" s="21">
        <v>0</v>
      </c>
      <c r="DP66" s="21">
        <v>0</v>
      </c>
      <c r="DQ66" s="21">
        <v>0</v>
      </c>
      <c r="DR66" s="21">
        <v>0</v>
      </c>
      <c r="DS66" s="21">
        <v>0</v>
      </c>
      <c r="DT66" s="21">
        <v>0</v>
      </c>
      <c r="DU66" s="21">
        <v>0</v>
      </c>
      <c r="DV66" s="21">
        <v>0</v>
      </c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  <c r="GB66" s="16"/>
      <c r="GC66" s="16"/>
      <c r="GD66" s="16"/>
      <c r="GE66" s="16"/>
      <c r="GF66" s="16"/>
      <c r="GG66" s="16"/>
      <c r="GH66" s="16"/>
      <c r="GI66" s="16"/>
      <c r="GJ66" s="16"/>
      <c r="GK66" s="16"/>
      <c r="GL66" s="16"/>
      <c r="GM66" s="16"/>
      <c r="GN66" s="16"/>
      <c r="GO66" s="16"/>
      <c r="GP66" s="16"/>
      <c r="GQ66" s="16"/>
      <c r="GR66" s="16"/>
      <c r="GS66" s="16"/>
      <c r="GT66" s="16"/>
      <c r="GU66" s="16"/>
      <c r="GV66" s="16"/>
      <c r="GW66" s="16"/>
      <c r="GX66" s="16"/>
      <c r="GY66" s="16"/>
      <c r="GZ66" s="16"/>
      <c r="HA66" s="16"/>
      <c r="HB66" s="16"/>
      <c r="HC66" s="16"/>
      <c r="HD66" s="16"/>
      <c r="HE66" s="16"/>
      <c r="HF66" s="16"/>
      <c r="HG66" s="16"/>
      <c r="HH66" s="16"/>
      <c r="HI66" s="16"/>
      <c r="HJ66" s="16"/>
      <c r="HK66" s="16"/>
      <c r="HL66" s="16"/>
      <c r="HM66" s="16"/>
      <c r="HN66" s="16"/>
      <c r="HO66" s="16"/>
      <c r="HP66" s="16"/>
      <c r="HQ66" s="16"/>
      <c r="HR66" s="16"/>
      <c r="HS66" s="16"/>
      <c r="HT66" s="16"/>
      <c r="HU66" s="16"/>
      <c r="HV66" s="16"/>
      <c r="HW66" s="16"/>
      <c r="HX66" s="16"/>
      <c r="HY66" s="16"/>
      <c r="HZ66" s="16"/>
      <c r="IA66" s="16"/>
    </row>
    <row r="67" spans="1:235" ht="12.75" customHeight="1" x14ac:dyDescent="0.2">
      <c r="A67" s="67" t="s">
        <v>206</v>
      </c>
      <c r="B67" s="20">
        <v>3006</v>
      </c>
      <c r="C67" s="68" t="s">
        <v>198</v>
      </c>
      <c r="D67" s="22">
        <v>0</v>
      </c>
      <c r="E67" s="21">
        <v>0</v>
      </c>
      <c r="F67" s="21">
        <v>0</v>
      </c>
      <c r="G67" s="21">
        <v>0</v>
      </c>
      <c r="H67" s="21">
        <v>0</v>
      </c>
      <c r="I67" s="21">
        <v>0</v>
      </c>
      <c r="J67" s="21">
        <v>0</v>
      </c>
      <c r="K67" s="21">
        <v>0</v>
      </c>
      <c r="L67" s="21">
        <v>0</v>
      </c>
      <c r="M67" s="21">
        <v>0</v>
      </c>
      <c r="N67" s="21">
        <v>0</v>
      </c>
      <c r="O67" s="21">
        <v>0</v>
      </c>
      <c r="P67" s="21">
        <v>0</v>
      </c>
      <c r="Q67" s="21">
        <v>0</v>
      </c>
      <c r="R67" s="21">
        <v>0</v>
      </c>
      <c r="S67" s="21">
        <v>0</v>
      </c>
      <c r="T67" s="21">
        <v>0</v>
      </c>
      <c r="U67" s="21">
        <v>0</v>
      </c>
      <c r="V67" s="21">
        <v>0</v>
      </c>
      <c r="W67" s="21">
        <v>0</v>
      </c>
      <c r="X67" s="21">
        <v>0</v>
      </c>
      <c r="Y67" s="21">
        <v>0</v>
      </c>
      <c r="Z67" s="21">
        <v>0</v>
      </c>
      <c r="AA67" s="21">
        <v>0</v>
      </c>
      <c r="AB67" s="21">
        <v>0</v>
      </c>
      <c r="AC67" s="21">
        <v>0</v>
      </c>
      <c r="AD67" s="21">
        <v>0</v>
      </c>
      <c r="AE67" s="21">
        <v>0</v>
      </c>
      <c r="AF67" s="21">
        <v>0</v>
      </c>
      <c r="AG67" s="21">
        <v>0</v>
      </c>
      <c r="AH67" s="21">
        <v>0</v>
      </c>
      <c r="AI67" s="21">
        <v>0</v>
      </c>
      <c r="AJ67" s="21">
        <v>0</v>
      </c>
      <c r="AK67" s="21">
        <v>0</v>
      </c>
      <c r="AL67" s="21">
        <v>0</v>
      </c>
      <c r="AM67" s="21">
        <v>0</v>
      </c>
      <c r="AN67" s="21">
        <v>0</v>
      </c>
      <c r="AO67" s="21">
        <v>0</v>
      </c>
      <c r="AP67" s="21">
        <v>0</v>
      </c>
      <c r="AQ67" s="21">
        <v>0</v>
      </c>
      <c r="AR67" s="21">
        <v>0</v>
      </c>
      <c r="AS67" s="21">
        <v>0</v>
      </c>
      <c r="AT67" s="21">
        <v>0</v>
      </c>
      <c r="AU67" s="21">
        <v>0</v>
      </c>
      <c r="AV67" s="21">
        <v>0</v>
      </c>
      <c r="AW67" s="21">
        <v>0</v>
      </c>
      <c r="AX67" s="21">
        <v>0</v>
      </c>
      <c r="AY67" s="21">
        <v>0</v>
      </c>
      <c r="AZ67" s="21">
        <v>0</v>
      </c>
      <c r="BA67" s="21">
        <v>0</v>
      </c>
      <c r="BB67" s="21">
        <v>0</v>
      </c>
      <c r="BC67" s="21">
        <v>0</v>
      </c>
      <c r="BD67" s="21">
        <v>986.64999999999986</v>
      </c>
      <c r="BE67" s="21">
        <v>0</v>
      </c>
      <c r="BF67" s="21">
        <v>0</v>
      </c>
      <c r="BG67" s="21">
        <v>0</v>
      </c>
      <c r="BH67" s="21">
        <v>0</v>
      </c>
      <c r="BI67" s="21">
        <v>0</v>
      </c>
      <c r="BJ67" s="21">
        <v>0</v>
      </c>
      <c r="BK67" s="21">
        <v>0</v>
      </c>
      <c r="BL67" s="21">
        <v>0</v>
      </c>
      <c r="BM67" s="21">
        <v>0</v>
      </c>
      <c r="BN67" s="21">
        <v>0</v>
      </c>
      <c r="BO67" s="21">
        <v>0</v>
      </c>
      <c r="BP67" s="21">
        <v>0</v>
      </c>
      <c r="BQ67" s="21">
        <v>0</v>
      </c>
      <c r="BR67" s="21">
        <v>0</v>
      </c>
      <c r="BS67" s="21">
        <v>0</v>
      </c>
      <c r="BT67" s="21">
        <v>0</v>
      </c>
      <c r="BU67" s="21">
        <v>0</v>
      </c>
      <c r="BV67" s="21">
        <v>0</v>
      </c>
      <c r="BW67" s="21">
        <v>0</v>
      </c>
      <c r="BX67" s="21">
        <v>0</v>
      </c>
      <c r="BY67" s="21">
        <v>0</v>
      </c>
      <c r="BZ67" s="21">
        <v>0</v>
      </c>
      <c r="CA67" s="21">
        <v>0</v>
      </c>
      <c r="CB67" s="21">
        <v>0</v>
      </c>
      <c r="CC67" s="21">
        <v>0</v>
      </c>
      <c r="CD67" s="21">
        <v>0</v>
      </c>
      <c r="CE67" s="21">
        <v>0</v>
      </c>
      <c r="CF67" s="21">
        <v>0</v>
      </c>
      <c r="CG67" s="21">
        <v>0</v>
      </c>
      <c r="CH67" s="21">
        <v>0</v>
      </c>
      <c r="CI67" s="22">
        <v>0</v>
      </c>
      <c r="CJ67" s="21">
        <v>0</v>
      </c>
      <c r="CK67" s="21">
        <v>0</v>
      </c>
      <c r="CL67" s="22">
        <v>0</v>
      </c>
      <c r="CM67" s="21">
        <v>0</v>
      </c>
      <c r="CN67" s="21">
        <v>0</v>
      </c>
      <c r="CO67" s="22">
        <v>0</v>
      </c>
      <c r="CP67" s="21">
        <v>0</v>
      </c>
      <c r="CQ67" s="21">
        <v>0</v>
      </c>
      <c r="CR67" s="21">
        <v>0</v>
      </c>
      <c r="CS67" s="21">
        <v>0</v>
      </c>
      <c r="CT67" s="21">
        <v>0</v>
      </c>
      <c r="CU67" s="21">
        <v>0</v>
      </c>
      <c r="CV67" s="21">
        <v>0</v>
      </c>
      <c r="CW67" s="21">
        <v>0</v>
      </c>
      <c r="CX67" s="21">
        <v>1464854919.9899969</v>
      </c>
      <c r="CY67" s="21">
        <v>0</v>
      </c>
      <c r="CZ67" s="21">
        <v>-286089419.88999939</v>
      </c>
      <c r="DA67" s="21">
        <v>0</v>
      </c>
      <c r="DB67" s="21">
        <v>0</v>
      </c>
      <c r="DC67" s="21">
        <v>0</v>
      </c>
      <c r="DD67" s="21">
        <v>0</v>
      </c>
      <c r="DE67" s="21">
        <v>0</v>
      </c>
      <c r="DF67" s="21">
        <v>0</v>
      </c>
      <c r="DG67" s="21">
        <v>0</v>
      </c>
      <c r="DH67" s="21">
        <v>0</v>
      </c>
      <c r="DI67" s="21">
        <v>0</v>
      </c>
      <c r="DJ67" s="21">
        <v>0</v>
      </c>
      <c r="DK67" s="21">
        <v>0</v>
      </c>
      <c r="DL67" s="21">
        <v>0</v>
      </c>
      <c r="DM67" s="21">
        <v>0</v>
      </c>
      <c r="DN67" s="21">
        <v>0</v>
      </c>
      <c r="DO67" s="21">
        <v>0</v>
      </c>
      <c r="DP67" s="21">
        <v>0</v>
      </c>
      <c r="DQ67" s="21">
        <v>0</v>
      </c>
      <c r="DR67" s="21">
        <v>0</v>
      </c>
      <c r="DS67" s="21">
        <v>0</v>
      </c>
      <c r="DT67" s="21">
        <v>0</v>
      </c>
      <c r="DU67" s="21">
        <v>0</v>
      </c>
      <c r="DV67" s="21">
        <v>1178766486.7499976</v>
      </c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  <c r="GB67" s="16"/>
      <c r="GC67" s="16"/>
      <c r="GD67" s="16"/>
      <c r="GE67" s="16"/>
      <c r="GF67" s="16"/>
      <c r="GG67" s="16"/>
      <c r="GH67" s="16"/>
      <c r="GI67" s="16"/>
      <c r="GJ67" s="16"/>
      <c r="GK67" s="16"/>
      <c r="GL67" s="16"/>
      <c r="GM67" s="16"/>
      <c r="GN67" s="16"/>
      <c r="GO67" s="16"/>
      <c r="GP67" s="16"/>
      <c r="GQ67" s="16"/>
      <c r="GR67" s="16"/>
      <c r="GS67" s="16"/>
      <c r="GT67" s="16"/>
      <c r="GU67" s="16"/>
      <c r="GV67" s="16"/>
      <c r="GW67" s="16"/>
      <c r="GX67" s="16"/>
      <c r="GY67" s="16"/>
      <c r="GZ67" s="16"/>
      <c r="HA67" s="16"/>
      <c r="HB67" s="16"/>
      <c r="HC67" s="16"/>
      <c r="HD67" s="16"/>
      <c r="HE67" s="16"/>
      <c r="HF67" s="16"/>
      <c r="HG67" s="16"/>
      <c r="HH67" s="16"/>
      <c r="HI67" s="16"/>
      <c r="HJ67" s="16"/>
      <c r="HK67" s="16"/>
      <c r="HL67" s="16"/>
      <c r="HM67" s="16"/>
      <c r="HN67" s="16"/>
      <c r="HO67" s="16"/>
      <c r="HP67" s="16"/>
      <c r="HQ67" s="16"/>
      <c r="HR67" s="16"/>
      <c r="HS67" s="16"/>
      <c r="HT67" s="16"/>
      <c r="HU67" s="16"/>
      <c r="HV67" s="16"/>
      <c r="HW67" s="16"/>
      <c r="HX67" s="16"/>
      <c r="HY67" s="16"/>
      <c r="HZ67" s="16"/>
      <c r="IA67" s="16"/>
    </row>
    <row r="68" spans="1:235" ht="12.75" customHeight="1" x14ac:dyDescent="0.2">
      <c r="A68" s="67" t="s">
        <v>207</v>
      </c>
      <c r="B68" s="20">
        <v>3007</v>
      </c>
      <c r="C68" s="68" t="s">
        <v>198</v>
      </c>
      <c r="D68" s="22">
        <v>0</v>
      </c>
      <c r="E68" s="21">
        <v>0</v>
      </c>
      <c r="F68" s="21">
        <v>0</v>
      </c>
      <c r="G68" s="21">
        <v>0</v>
      </c>
      <c r="H68" s="21">
        <v>0</v>
      </c>
      <c r="I68" s="21">
        <v>0</v>
      </c>
      <c r="J68" s="21">
        <v>0</v>
      </c>
      <c r="K68" s="21">
        <v>0</v>
      </c>
      <c r="L68" s="21">
        <v>0</v>
      </c>
      <c r="M68" s="21">
        <v>0</v>
      </c>
      <c r="N68" s="21">
        <v>0</v>
      </c>
      <c r="O68" s="21">
        <v>0</v>
      </c>
      <c r="P68" s="21">
        <v>0</v>
      </c>
      <c r="Q68" s="21">
        <v>0</v>
      </c>
      <c r="R68" s="21">
        <v>0</v>
      </c>
      <c r="S68" s="21">
        <v>0</v>
      </c>
      <c r="T68" s="21">
        <v>0</v>
      </c>
      <c r="U68" s="21">
        <v>0</v>
      </c>
      <c r="V68" s="21">
        <v>0</v>
      </c>
      <c r="W68" s="21">
        <v>0</v>
      </c>
      <c r="X68" s="21">
        <v>0</v>
      </c>
      <c r="Y68" s="21">
        <v>0</v>
      </c>
      <c r="Z68" s="21">
        <v>0</v>
      </c>
      <c r="AA68" s="21">
        <v>0</v>
      </c>
      <c r="AB68" s="21">
        <v>0</v>
      </c>
      <c r="AC68" s="21">
        <v>0</v>
      </c>
      <c r="AD68" s="21">
        <v>0</v>
      </c>
      <c r="AE68" s="21">
        <v>0</v>
      </c>
      <c r="AF68" s="21">
        <v>0</v>
      </c>
      <c r="AG68" s="21">
        <v>0</v>
      </c>
      <c r="AH68" s="21">
        <v>0</v>
      </c>
      <c r="AI68" s="21">
        <v>0</v>
      </c>
      <c r="AJ68" s="21">
        <v>0</v>
      </c>
      <c r="AK68" s="21">
        <v>0</v>
      </c>
      <c r="AL68" s="21">
        <v>0</v>
      </c>
      <c r="AM68" s="21">
        <v>0</v>
      </c>
      <c r="AN68" s="21">
        <v>0</v>
      </c>
      <c r="AO68" s="21">
        <v>0</v>
      </c>
      <c r="AP68" s="21">
        <v>0</v>
      </c>
      <c r="AQ68" s="21">
        <v>0</v>
      </c>
      <c r="AR68" s="21">
        <v>0</v>
      </c>
      <c r="AS68" s="21">
        <v>0</v>
      </c>
      <c r="AT68" s="21">
        <v>0</v>
      </c>
      <c r="AU68" s="21">
        <v>0</v>
      </c>
      <c r="AV68" s="21">
        <v>0</v>
      </c>
      <c r="AW68" s="21">
        <v>0</v>
      </c>
      <c r="AX68" s="21">
        <v>0</v>
      </c>
      <c r="AY68" s="21">
        <v>0</v>
      </c>
      <c r="AZ68" s="21">
        <v>0</v>
      </c>
      <c r="BA68" s="21">
        <v>0</v>
      </c>
      <c r="BB68" s="21">
        <v>0</v>
      </c>
      <c r="BC68" s="21">
        <v>0</v>
      </c>
      <c r="BD68" s="21">
        <v>0</v>
      </c>
      <c r="BE68" s="21">
        <v>0</v>
      </c>
      <c r="BF68" s="21">
        <v>0</v>
      </c>
      <c r="BG68" s="21">
        <v>0</v>
      </c>
      <c r="BH68" s="21">
        <v>0</v>
      </c>
      <c r="BI68" s="21">
        <v>0</v>
      </c>
      <c r="BJ68" s="21">
        <v>0</v>
      </c>
      <c r="BK68" s="21">
        <v>0</v>
      </c>
      <c r="BL68" s="21">
        <v>0</v>
      </c>
      <c r="BM68" s="21">
        <v>0</v>
      </c>
      <c r="BN68" s="21">
        <v>0</v>
      </c>
      <c r="BO68" s="21">
        <v>0</v>
      </c>
      <c r="BP68" s="21">
        <v>0</v>
      </c>
      <c r="BQ68" s="21">
        <v>0</v>
      </c>
      <c r="BR68" s="21">
        <v>0</v>
      </c>
      <c r="BS68" s="21">
        <v>0</v>
      </c>
      <c r="BT68" s="21">
        <v>0</v>
      </c>
      <c r="BU68" s="21">
        <v>0</v>
      </c>
      <c r="BV68" s="21">
        <v>0</v>
      </c>
      <c r="BW68" s="21">
        <v>0</v>
      </c>
      <c r="BX68" s="21">
        <v>0</v>
      </c>
      <c r="BY68" s="21">
        <v>0</v>
      </c>
      <c r="BZ68" s="21">
        <v>0</v>
      </c>
      <c r="CA68" s="21">
        <v>0</v>
      </c>
      <c r="CB68" s="21">
        <v>0</v>
      </c>
      <c r="CC68" s="21">
        <v>0</v>
      </c>
      <c r="CD68" s="21">
        <v>0</v>
      </c>
      <c r="CE68" s="21">
        <v>0</v>
      </c>
      <c r="CF68" s="21">
        <v>0</v>
      </c>
      <c r="CG68" s="21">
        <v>0</v>
      </c>
      <c r="CH68" s="21">
        <v>0</v>
      </c>
      <c r="CI68" s="22">
        <v>0</v>
      </c>
      <c r="CJ68" s="21">
        <v>0</v>
      </c>
      <c r="CK68" s="21">
        <v>0</v>
      </c>
      <c r="CL68" s="22">
        <v>0</v>
      </c>
      <c r="CM68" s="21">
        <v>0</v>
      </c>
      <c r="CN68" s="21">
        <v>0</v>
      </c>
      <c r="CO68" s="22">
        <v>0</v>
      </c>
      <c r="CP68" s="21">
        <v>0</v>
      </c>
      <c r="CQ68" s="21">
        <v>0</v>
      </c>
      <c r="CR68" s="21">
        <v>0</v>
      </c>
      <c r="CS68" s="21">
        <v>0</v>
      </c>
      <c r="CT68" s="21">
        <v>0</v>
      </c>
      <c r="CU68" s="21">
        <v>0</v>
      </c>
      <c r="CV68" s="21">
        <v>0</v>
      </c>
      <c r="CW68" s="21">
        <v>0</v>
      </c>
      <c r="CX68" s="21">
        <v>0</v>
      </c>
      <c r="CY68" s="21">
        <v>0</v>
      </c>
      <c r="CZ68" s="21">
        <v>0</v>
      </c>
      <c r="DA68" s="21">
        <v>0</v>
      </c>
      <c r="DB68" s="21">
        <v>0</v>
      </c>
      <c r="DC68" s="21">
        <v>0</v>
      </c>
      <c r="DD68" s="21">
        <v>0</v>
      </c>
      <c r="DE68" s="21">
        <v>0</v>
      </c>
      <c r="DF68" s="21">
        <v>0</v>
      </c>
      <c r="DG68" s="21">
        <v>0</v>
      </c>
      <c r="DH68" s="21">
        <v>0</v>
      </c>
      <c r="DI68" s="21">
        <v>0</v>
      </c>
      <c r="DJ68" s="21">
        <v>0</v>
      </c>
      <c r="DK68" s="21">
        <v>0</v>
      </c>
      <c r="DL68" s="21">
        <v>0</v>
      </c>
      <c r="DM68" s="21">
        <v>0</v>
      </c>
      <c r="DN68" s="21">
        <v>0</v>
      </c>
      <c r="DO68" s="21">
        <v>0</v>
      </c>
      <c r="DP68" s="21">
        <v>0</v>
      </c>
      <c r="DQ68" s="21">
        <v>0</v>
      </c>
      <c r="DR68" s="21">
        <v>0</v>
      </c>
      <c r="DS68" s="21">
        <v>0</v>
      </c>
      <c r="DT68" s="21">
        <v>0</v>
      </c>
      <c r="DU68" s="21">
        <v>0</v>
      </c>
      <c r="DV68" s="21">
        <v>0</v>
      </c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  <c r="EY68" s="16"/>
      <c r="EZ68" s="16"/>
      <c r="FA68" s="16"/>
      <c r="FB68" s="16"/>
      <c r="FC68" s="16"/>
      <c r="FD68" s="16"/>
      <c r="FE68" s="16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  <c r="GB68" s="16"/>
      <c r="GC68" s="16"/>
      <c r="GD68" s="16"/>
      <c r="GE68" s="16"/>
      <c r="GF68" s="16"/>
      <c r="GG68" s="16"/>
      <c r="GH68" s="16"/>
      <c r="GI68" s="16"/>
      <c r="GJ68" s="16"/>
      <c r="GK68" s="16"/>
      <c r="GL68" s="16"/>
      <c r="GM68" s="16"/>
      <c r="GN68" s="16"/>
      <c r="GO68" s="16"/>
      <c r="GP68" s="16"/>
      <c r="GQ68" s="16"/>
      <c r="GR68" s="16"/>
      <c r="GS68" s="16"/>
      <c r="GT68" s="16"/>
      <c r="GU68" s="16"/>
      <c r="GV68" s="16"/>
      <c r="GW68" s="16"/>
      <c r="GX68" s="16"/>
      <c r="GY68" s="16"/>
      <c r="GZ68" s="16"/>
      <c r="HA68" s="16"/>
      <c r="HB68" s="16"/>
      <c r="HC68" s="16"/>
      <c r="HD68" s="16"/>
      <c r="HE68" s="16"/>
      <c r="HF68" s="16"/>
      <c r="HG68" s="16"/>
      <c r="HH68" s="16"/>
      <c r="HI68" s="16"/>
      <c r="HJ68" s="16"/>
      <c r="HK68" s="16"/>
      <c r="HL68" s="16"/>
      <c r="HM68" s="16"/>
      <c r="HN68" s="16"/>
      <c r="HO68" s="16"/>
      <c r="HP68" s="16"/>
      <c r="HQ68" s="16"/>
      <c r="HR68" s="16"/>
      <c r="HS68" s="16"/>
      <c r="HT68" s="16"/>
      <c r="HU68" s="16"/>
      <c r="HV68" s="16"/>
      <c r="HW68" s="16"/>
      <c r="HX68" s="16"/>
      <c r="HY68" s="16"/>
      <c r="HZ68" s="16"/>
      <c r="IA68" s="16"/>
    </row>
    <row r="69" spans="1:235" ht="12.75" customHeight="1" x14ac:dyDescent="0.2">
      <c r="A69" s="67" t="s">
        <v>208</v>
      </c>
      <c r="B69" s="20">
        <v>3008</v>
      </c>
      <c r="C69" s="68" t="s">
        <v>198</v>
      </c>
      <c r="D69" s="22">
        <v>0</v>
      </c>
      <c r="E69" s="21">
        <v>0</v>
      </c>
      <c r="F69" s="21">
        <v>0</v>
      </c>
      <c r="G69" s="21">
        <v>0</v>
      </c>
      <c r="H69" s="21">
        <v>0</v>
      </c>
      <c r="I69" s="21">
        <v>0</v>
      </c>
      <c r="J69" s="21">
        <v>0</v>
      </c>
      <c r="K69" s="21">
        <v>0</v>
      </c>
      <c r="L69" s="21">
        <v>0</v>
      </c>
      <c r="M69" s="21">
        <v>0</v>
      </c>
      <c r="N69" s="21">
        <v>0</v>
      </c>
      <c r="O69" s="21">
        <v>0</v>
      </c>
      <c r="P69" s="21">
        <v>0</v>
      </c>
      <c r="Q69" s="21">
        <v>0</v>
      </c>
      <c r="R69" s="21">
        <v>0</v>
      </c>
      <c r="S69" s="21">
        <v>0</v>
      </c>
      <c r="T69" s="21">
        <v>0</v>
      </c>
      <c r="U69" s="21">
        <v>0</v>
      </c>
      <c r="V69" s="21">
        <v>0</v>
      </c>
      <c r="W69" s="21">
        <v>0</v>
      </c>
      <c r="X69" s="21">
        <v>0</v>
      </c>
      <c r="Y69" s="21">
        <v>0</v>
      </c>
      <c r="Z69" s="21">
        <v>0</v>
      </c>
      <c r="AA69" s="21">
        <v>0</v>
      </c>
      <c r="AB69" s="21">
        <v>0</v>
      </c>
      <c r="AC69" s="21">
        <v>0</v>
      </c>
      <c r="AD69" s="21">
        <v>0</v>
      </c>
      <c r="AE69" s="21">
        <v>0</v>
      </c>
      <c r="AF69" s="21">
        <v>0</v>
      </c>
      <c r="AG69" s="21">
        <v>0</v>
      </c>
      <c r="AH69" s="21">
        <v>0</v>
      </c>
      <c r="AI69" s="21">
        <v>0</v>
      </c>
      <c r="AJ69" s="21">
        <v>0</v>
      </c>
      <c r="AK69" s="21">
        <v>0</v>
      </c>
      <c r="AL69" s="21">
        <v>0</v>
      </c>
      <c r="AM69" s="21">
        <v>0</v>
      </c>
      <c r="AN69" s="21">
        <v>0</v>
      </c>
      <c r="AO69" s="21">
        <v>0</v>
      </c>
      <c r="AP69" s="21">
        <v>0</v>
      </c>
      <c r="AQ69" s="21">
        <v>0</v>
      </c>
      <c r="AR69" s="21">
        <v>0</v>
      </c>
      <c r="AS69" s="21">
        <v>0</v>
      </c>
      <c r="AT69" s="21">
        <v>0</v>
      </c>
      <c r="AU69" s="21">
        <v>0</v>
      </c>
      <c r="AV69" s="21">
        <v>0</v>
      </c>
      <c r="AW69" s="21">
        <v>0</v>
      </c>
      <c r="AX69" s="21">
        <v>0</v>
      </c>
      <c r="AY69" s="21">
        <v>0</v>
      </c>
      <c r="AZ69" s="21">
        <v>0</v>
      </c>
      <c r="BA69" s="21">
        <v>0</v>
      </c>
      <c r="BB69" s="21">
        <v>0</v>
      </c>
      <c r="BC69" s="21">
        <v>0</v>
      </c>
      <c r="BD69" s="21">
        <v>0</v>
      </c>
      <c r="BE69" s="21">
        <v>0</v>
      </c>
      <c r="BF69" s="21">
        <v>0</v>
      </c>
      <c r="BG69" s="21">
        <v>0</v>
      </c>
      <c r="BH69" s="21">
        <v>0</v>
      </c>
      <c r="BI69" s="21">
        <v>0</v>
      </c>
      <c r="BJ69" s="21">
        <v>0</v>
      </c>
      <c r="BK69" s="21">
        <v>0</v>
      </c>
      <c r="BL69" s="21">
        <v>0</v>
      </c>
      <c r="BM69" s="21">
        <v>0</v>
      </c>
      <c r="BN69" s="21">
        <v>0</v>
      </c>
      <c r="BO69" s="21">
        <v>0</v>
      </c>
      <c r="BP69" s="21">
        <v>0</v>
      </c>
      <c r="BQ69" s="21">
        <v>0</v>
      </c>
      <c r="BR69" s="21">
        <v>0</v>
      </c>
      <c r="BS69" s="21">
        <v>0</v>
      </c>
      <c r="BT69" s="21">
        <v>0</v>
      </c>
      <c r="BU69" s="21">
        <v>0</v>
      </c>
      <c r="BV69" s="21">
        <v>0</v>
      </c>
      <c r="BW69" s="21">
        <v>0</v>
      </c>
      <c r="BX69" s="21">
        <v>0</v>
      </c>
      <c r="BY69" s="21">
        <v>0</v>
      </c>
      <c r="BZ69" s="21">
        <v>0</v>
      </c>
      <c r="CA69" s="21">
        <v>0</v>
      </c>
      <c r="CB69" s="21">
        <v>0</v>
      </c>
      <c r="CC69" s="21">
        <v>0</v>
      </c>
      <c r="CD69" s="21">
        <v>0</v>
      </c>
      <c r="CE69" s="21">
        <v>0</v>
      </c>
      <c r="CF69" s="21">
        <v>0</v>
      </c>
      <c r="CG69" s="21">
        <v>0</v>
      </c>
      <c r="CH69" s="21">
        <v>0</v>
      </c>
      <c r="CI69" s="22">
        <v>0</v>
      </c>
      <c r="CJ69" s="21">
        <v>0</v>
      </c>
      <c r="CK69" s="21">
        <v>0</v>
      </c>
      <c r="CL69" s="22">
        <v>0</v>
      </c>
      <c r="CM69" s="21">
        <v>0</v>
      </c>
      <c r="CN69" s="21">
        <v>0</v>
      </c>
      <c r="CO69" s="22">
        <v>0</v>
      </c>
      <c r="CP69" s="21">
        <v>0</v>
      </c>
      <c r="CQ69" s="21">
        <v>0</v>
      </c>
      <c r="CR69" s="21">
        <v>0</v>
      </c>
      <c r="CS69" s="21">
        <v>0</v>
      </c>
      <c r="CT69" s="21">
        <v>0</v>
      </c>
      <c r="CU69" s="21">
        <v>0</v>
      </c>
      <c r="CV69" s="21">
        <v>0</v>
      </c>
      <c r="CW69" s="21">
        <v>0</v>
      </c>
      <c r="CX69" s="21">
        <v>192042540.40000001</v>
      </c>
      <c r="CY69" s="21">
        <v>1573.5</v>
      </c>
      <c r="CZ69" s="21">
        <v>-24512563.350000001</v>
      </c>
      <c r="DA69" s="21">
        <v>0</v>
      </c>
      <c r="DB69" s="21">
        <v>0</v>
      </c>
      <c r="DC69" s="21">
        <v>0</v>
      </c>
      <c r="DD69" s="21">
        <v>0</v>
      </c>
      <c r="DE69" s="21">
        <v>0</v>
      </c>
      <c r="DF69" s="21">
        <v>0</v>
      </c>
      <c r="DG69" s="21">
        <v>0</v>
      </c>
      <c r="DH69" s="21">
        <v>0</v>
      </c>
      <c r="DI69" s="21">
        <v>0</v>
      </c>
      <c r="DJ69" s="21">
        <v>0</v>
      </c>
      <c r="DK69" s="21">
        <v>0</v>
      </c>
      <c r="DL69" s="21">
        <v>0</v>
      </c>
      <c r="DM69" s="21">
        <v>0</v>
      </c>
      <c r="DN69" s="21">
        <v>0</v>
      </c>
      <c r="DO69" s="21">
        <v>0</v>
      </c>
      <c r="DP69" s="21">
        <v>0</v>
      </c>
      <c r="DQ69" s="21">
        <v>0</v>
      </c>
      <c r="DR69" s="21">
        <v>0</v>
      </c>
      <c r="DS69" s="21">
        <v>0</v>
      </c>
      <c r="DT69" s="21">
        <v>0</v>
      </c>
      <c r="DU69" s="21">
        <v>0</v>
      </c>
      <c r="DV69" s="21">
        <v>167531550.55000001</v>
      </c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  <c r="GB69" s="16"/>
      <c r="GC69" s="16"/>
      <c r="GD69" s="16"/>
      <c r="GE69" s="16"/>
      <c r="GF69" s="16"/>
      <c r="GG69" s="16"/>
      <c r="GH69" s="16"/>
      <c r="GI69" s="16"/>
      <c r="GJ69" s="16"/>
      <c r="GK69" s="16"/>
      <c r="GL69" s="16"/>
      <c r="GM69" s="16"/>
      <c r="GN69" s="16"/>
      <c r="GO69" s="16"/>
      <c r="GP69" s="16"/>
      <c r="GQ69" s="16"/>
      <c r="GR69" s="16"/>
      <c r="GS69" s="16"/>
      <c r="GT69" s="16"/>
      <c r="GU69" s="16"/>
      <c r="GV69" s="16"/>
      <c r="GW69" s="16"/>
      <c r="GX69" s="16"/>
      <c r="GY69" s="16"/>
      <c r="GZ69" s="16"/>
      <c r="HA69" s="16"/>
      <c r="HB69" s="16"/>
      <c r="HC69" s="16"/>
      <c r="HD69" s="16"/>
      <c r="HE69" s="16"/>
      <c r="HF69" s="16"/>
      <c r="HG69" s="16"/>
      <c r="HH69" s="16"/>
      <c r="HI69" s="16"/>
      <c r="HJ69" s="16"/>
      <c r="HK69" s="16"/>
      <c r="HL69" s="16"/>
      <c r="HM69" s="16"/>
      <c r="HN69" s="16"/>
      <c r="HO69" s="16"/>
      <c r="HP69" s="16"/>
      <c r="HQ69" s="16"/>
      <c r="HR69" s="16"/>
      <c r="HS69" s="16"/>
      <c r="HT69" s="16"/>
      <c r="HU69" s="16"/>
      <c r="HV69" s="16"/>
      <c r="HW69" s="16"/>
      <c r="HX69" s="16"/>
      <c r="HY69" s="16"/>
      <c r="HZ69" s="16"/>
      <c r="IA69" s="16"/>
    </row>
    <row r="70" spans="1:235" ht="12.75" customHeight="1" x14ac:dyDescent="0.2">
      <c r="A70" s="67" t="s">
        <v>209</v>
      </c>
      <c r="B70" s="20">
        <v>3009</v>
      </c>
      <c r="C70" s="68" t="s">
        <v>198</v>
      </c>
      <c r="D70" s="22">
        <v>0</v>
      </c>
      <c r="E70" s="21">
        <v>0</v>
      </c>
      <c r="F70" s="21">
        <v>0</v>
      </c>
      <c r="G70" s="21">
        <v>0</v>
      </c>
      <c r="H70" s="21">
        <v>0</v>
      </c>
      <c r="I70" s="21">
        <v>0</v>
      </c>
      <c r="J70" s="21">
        <v>0</v>
      </c>
      <c r="K70" s="21">
        <v>0</v>
      </c>
      <c r="L70" s="21">
        <v>0</v>
      </c>
      <c r="M70" s="21">
        <v>0</v>
      </c>
      <c r="N70" s="21">
        <v>0</v>
      </c>
      <c r="O70" s="21">
        <v>0</v>
      </c>
      <c r="P70" s="21">
        <v>0</v>
      </c>
      <c r="Q70" s="21">
        <v>0</v>
      </c>
      <c r="R70" s="21">
        <v>0</v>
      </c>
      <c r="S70" s="21">
        <v>0</v>
      </c>
      <c r="T70" s="21">
        <v>0</v>
      </c>
      <c r="U70" s="21">
        <v>0</v>
      </c>
      <c r="V70" s="21">
        <v>0</v>
      </c>
      <c r="W70" s="21">
        <v>0</v>
      </c>
      <c r="X70" s="21">
        <v>0</v>
      </c>
      <c r="Y70" s="21">
        <v>0</v>
      </c>
      <c r="Z70" s="21">
        <v>0</v>
      </c>
      <c r="AA70" s="21">
        <v>0</v>
      </c>
      <c r="AB70" s="21">
        <v>0</v>
      </c>
      <c r="AC70" s="21">
        <v>0</v>
      </c>
      <c r="AD70" s="21">
        <v>0</v>
      </c>
      <c r="AE70" s="21">
        <v>0</v>
      </c>
      <c r="AF70" s="21">
        <v>0</v>
      </c>
      <c r="AG70" s="21">
        <v>0</v>
      </c>
      <c r="AH70" s="21">
        <v>0</v>
      </c>
      <c r="AI70" s="21">
        <v>0</v>
      </c>
      <c r="AJ70" s="21">
        <v>0</v>
      </c>
      <c r="AK70" s="21">
        <v>0</v>
      </c>
      <c r="AL70" s="21">
        <v>0</v>
      </c>
      <c r="AM70" s="21">
        <v>0</v>
      </c>
      <c r="AN70" s="21">
        <v>0</v>
      </c>
      <c r="AO70" s="21">
        <v>0</v>
      </c>
      <c r="AP70" s="21">
        <v>0</v>
      </c>
      <c r="AQ70" s="21">
        <v>0</v>
      </c>
      <c r="AR70" s="21">
        <v>0</v>
      </c>
      <c r="AS70" s="21">
        <v>0</v>
      </c>
      <c r="AT70" s="21">
        <v>0</v>
      </c>
      <c r="AU70" s="21">
        <v>0</v>
      </c>
      <c r="AV70" s="21">
        <v>0</v>
      </c>
      <c r="AW70" s="21">
        <v>0</v>
      </c>
      <c r="AX70" s="21">
        <v>0</v>
      </c>
      <c r="AY70" s="21">
        <v>0</v>
      </c>
      <c r="AZ70" s="21">
        <v>0</v>
      </c>
      <c r="BA70" s="21">
        <v>0</v>
      </c>
      <c r="BB70" s="21">
        <v>0</v>
      </c>
      <c r="BC70" s="21">
        <v>0</v>
      </c>
      <c r="BD70" s="21">
        <v>0</v>
      </c>
      <c r="BE70" s="21">
        <v>0</v>
      </c>
      <c r="BF70" s="21">
        <v>0</v>
      </c>
      <c r="BG70" s="21">
        <v>0</v>
      </c>
      <c r="BH70" s="21">
        <v>0</v>
      </c>
      <c r="BI70" s="21">
        <v>0</v>
      </c>
      <c r="BJ70" s="21">
        <v>0</v>
      </c>
      <c r="BK70" s="21">
        <v>0</v>
      </c>
      <c r="BL70" s="21">
        <v>0</v>
      </c>
      <c r="BM70" s="21">
        <v>0</v>
      </c>
      <c r="BN70" s="21">
        <v>0</v>
      </c>
      <c r="BO70" s="21">
        <v>0</v>
      </c>
      <c r="BP70" s="21">
        <v>0</v>
      </c>
      <c r="BQ70" s="21">
        <v>0</v>
      </c>
      <c r="BR70" s="21">
        <v>0</v>
      </c>
      <c r="BS70" s="21">
        <v>0</v>
      </c>
      <c r="BT70" s="21">
        <v>0</v>
      </c>
      <c r="BU70" s="21">
        <v>0</v>
      </c>
      <c r="BV70" s="21">
        <v>0</v>
      </c>
      <c r="BW70" s="21">
        <v>0</v>
      </c>
      <c r="BX70" s="21">
        <v>0</v>
      </c>
      <c r="BY70" s="21">
        <v>0</v>
      </c>
      <c r="BZ70" s="21">
        <v>0</v>
      </c>
      <c r="CA70" s="21">
        <v>0</v>
      </c>
      <c r="CB70" s="21">
        <v>0</v>
      </c>
      <c r="CC70" s="21">
        <v>0</v>
      </c>
      <c r="CD70" s="21">
        <v>0</v>
      </c>
      <c r="CE70" s="21">
        <v>0</v>
      </c>
      <c r="CF70" s="21">
        <v>0</v>
      </c>
      <c r="CG70" s="21">
        <v>0</v>
      </c>
      <c r="CH70" s="21">
        <v>0</v>
      </c>
      <c r="CI70" s="22">
        <v>0</v>
      </c>
      <c r="CJ70" s="21">
        <v>0</v>
      </c>
      <c r="CK70" s="21">
        <v>0</v>
      </c>
      <c r="CL70" s="22">
        <v>0</v>
      </c>
      <c r="CM70" s="21">
        <v>0</v>
      </c>
      <c r="CN70" s="21">
        <v>0</v>
      </c>
      <c r="CO70" s="22">
        <v>0</v>
      </c>
      <c r="CP70" s="21">
        <v>0</v>
      </c>
      <c r="CQ70" s="21">
        <v>0</v>
      </c>
      <c r="CR70" s="21">
        <v>0</v>
      </c>
      <c r="CS70" s="21">
        <v>0</v>
      </c>
      <c r="CT70" s="21">
        <v>0</v>
      </c>
      <c r="CU70" s="21">
        <v>0</v>
      </c>
      <c r="CV70" s="21">
        <v>0</v>
      </c>
      <c r="CW70" s="21">
        <v>0</v>
      </c>
      <c r="CX70" s="21">
        <v>0</v>
      </c>
      <c r="CY70" s="21">
        <v>0</v>
      </c>
      <c r="CZ70" s="21">
        <v>0</v>
      </c>
      <c r="DA70" s="21">
        <v>0</v>
      </c>
      <c r="DB70" s="21">
        <v>0</v>
      </c>
      <c r="DC70" s="21">
        <v>0</v>
      </c>
      <c r="DD70" s="21">
        <v>0</v>
      </c>
      <c r="DE70" s="21">
        <v>0</v>
      </c>
      <c r="DF70" s="21">
        <v>0</v>
      </c>
      <c r="DG70" s="21">
        <v>0</v>
      </c>
      <c r="DH70" s="21">
        <v>0</v>
      </c>
      <c r="DI70" s="21">
        <v>0</v>
      </c>
      <c r="DJ70" s="21">
        <v>0</v>
      </c>
      <c r="DK70" s="21">
        <v>0</v>
      </c>
      <c r="DL70" s="21">
        <v>0</v>
      </c>
      <c r="DM70" s="21">
        <v>0</v>
      </c>
      <c r="DN70" s="21">
        <v>0</v>
      </c>
      <c r="DO70" s="21">
        <v>0</v>
      </c>
      <c r="DP70" s="21">
        <v>0</v>
      </c>
      <c r="DQ70" s="21">
        <v>0</v>
      </c>
      <c r="DR70" s="21">
        <v>0</v>
      </c>
      <c r="DS70" s="21">
        <v>0</v>
      </c>
      <c r="DT70" s="21">
        <v>0</v>
      </c>
      <c r="DU70" s="21">
        <v>0</v>
      </c>
      <c r="DV70" s="21">
        <v>0</v>
      </c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  <c r="GB70" s="16"/>
      <c r="GC70" s="16"/>
      <c r="GD70" s="16"/>
      <c r="GE70" s="16"/>
      <c r="GF70" s="16"/>
      <c r="GG70" s="16"/>
      <c r="GH70" s="16"/>
      <c r="GI70" s="16"/>
      <c r="GJ70" s="16"/>
      <c r="GK70" s="16"/>
      <c r="GL70" s="16"/>
      <c r="GM70" s="16"/>
      <c r="GN70" s="16"/>
      <c r="GO70" s="16"/>
      <c r="GP70" s="16"/>
      <c r="GQ70" s="16"/>
      <c r="GR70" s="16"/>
      <c r="GS70" s="16"/>
      <c r="GT70" s="16"/>
      <c r="GU70" s="16"/>
      <c r="GV70" s="16"/>
      <c r="GW70" s="16"/>
      <c r="GX70" s="16"/>
      <c r="GY70" s="16"/>
      <c r="GZ70" s="16"/>
      <c r="HA70" s="16"/>
      <c r="HB70" s="16"/>
      <c r="HC70" s="16"/>
      <c r="HD70" s="16"/>
      <c r="HE70" s="16"/>
      <c r="HF70" s="16"/>
      <c r="HG70" s="16"/>
      <c r="HH70" s="16"/>
      <c r="HI70" s="16"/>
      <c r="HJ70" s="16"/>
      <c r="HK70" s="16"/>
      <c r="HL70" s="16"/>
      <c r="HM70" s="16"/>
      <c r="HN70" s="16"/>
      <c r="HO70" s="16"/>
      <c r="HP70" s="16"/>
      <c r="HQ70" s="16"/>
      <c r="HR70" s="16"/>
      <c r="HS70" s="16"/>
      <c r="HT70" s="16"/>
      <c r="HU70" s="16"/>
      <c r="HV70" s="16"/>
      <c r="HW70" s="16"/>
      <c r="HX70" s="16"/>
      <c r="HY70" s="16"/>
      <c r="HZ70" s="16"/>
      <c r="IA70" s="16"/>
    </row>
    <row r="71" spans="1:235" ht="12.75" customHeight="1" x14ac:dyDescent="0.2">
      <c r="A71" s="67" t="s">
        <v>210</v>
      </c>
      <c r="B71" s="20">
        <v>3011</v>
      </c>
      <c r="C71" s="68" t="s">
        <v>198</v>
      </c>
      <c r="D71" s="22">
        <v>0</v>
      </c>
      <c r="E71" s="21">
        <v>0</v>
      </c>
      <c r="F71" s="21">
        <v>0</v>
      </c>
      <c r="G71" s="21">
        <v>0</v>
      </c>
      <c r="H71" s="21">
        <v>0</v>
      </c>
      <c r="I71" s="21">
        <v>0</v>
      </c>
      <c r="J71" s="21">
        <v>0</v>
      </c>
      <c r="K71" s="21">
        <v>0</v>
      </c>
      <c r="L71" s="21">
        <v>0</v>
      </c>
      <c r="M71" s="21">
        <v>0</v>
      </c>
      <c r="N71" s="21">
        <v>0</v>
      </c>
      <c r="O71" s="21">
        <v>0</v>
      </c>
      <c r="P71" s="21">
        <v>0</v>
      </c>
      <c r="Q71" s="21">
        <v>0</v>
      </c>
      <c r="R71" s="21">
        <v>0</v>
      </c>
      <c r="S71" s="21">
        <v>0</v>
      </c>
      <c r="T71" s="21">
        <v>0</v>
      </c>
      <c r="U71" s="21">
        <v>0</v>
      </c>
      <c r="V71" s="21">
        <v>0</v>
      </c>
      <c r="W71" s="21">
        <v>0</v>
      </c>
      <c r="X71" s="21">
        <v>0</v>
      </c>
      <c r="Y71" s="21">
        <v>0</v>
      </c>
      <c r="Z71" s="21">
        <v>0</v>
      </c>
      <c r="AA71" s="21">
        <v>0</v>
      </c>
      <c r="AB71" s="21">
        <v>0</v>
      </c>
      <c r="AC71" s="21">
        <v>0</v>
      </c>
      <c r="AD71" s="21">
        <v>0</v>
      </c>
      <c r="AE71" s="21">
        <v>0</v>
      </c>
      <c r="AF71" s="21">
        <v>0</v>
      </c>
      <c r="AG71" s="21">
        <v>0</v>
      </c>
      <c r="AH71" s="21">
        <v>0</v>
      </c>
      <c r="AI71" s="21">
        <v>0</v>
      </c>
      <c r="AJ71" s="21">
        <v>0</v>
      </c>
      <c r="AK71" s="21">
        <v>0</v>
      </c>
      <c r="AL71" s="21">
        <v>0</v>
      </c>
      <c r="AM71" s="21">
        <v>0</v>
      </c>
      <c r="AN71" s="21">
        <v>0</v>
      </c>
      <c r="AO71" s="21">
        <v>0</v>
      </c>
      <c r="AP71" s="21">
        <v>0</v>
      </c>
      <c r="AQ71" s="21">
        <v>0</v>
      </c>
      <c r="AR71" s="21">
        <v>0</v>
      </c>
      <c r="AS71" s="21">
        <v>0</v>
      </c>
      <c r="AT71" s="21">
        <v>0</v>
      </c>
      <c r="AU71" s="21">
        <v>0</v>
      </c>
      <c r="AV71" s="21">
        <v>0</v>
      </c>
      <c r="AW71" s="21">
        <v>0</v>
      </c>
      <c r="AX71" s="21">
        <v>0</v>
      </c>
      <c r="AY71" s="21">
        <v>0</v>
      </c>
      <c r="AZ71" s="21">
        <v>0</v>
      </c>
      <c r="BA71" s="21">
        <v>0</v>
      </c>
      <c r="BB71" s="21">
        <v>0</v>
      </c>
      <c r="BC71" s="21">
        <v>0</v>
      </c>
      <c r="BD71" s="21">
        <v>0</v>
      </c>
      <c r="BE71" s="21">
        <v>0</v>
      </c>
      <c r="BF71" s="21">
        <v>0</v>
      </c>
      <c r="BG71" s="21">
        <v>0</v>
      </c>
      <c r="BH71" s="21">
        <v>0</v>
      </c>
      <c r="BI71" s="21">
        <v>0</v>
      </c>
      <c r="BJ71" s="21">
        <v>0</v>
      </c>
      <c r="BK71" s="21">
        <v>0</v>
      </c>
      <c r="BL71" s="21">
        <v>0</v>
      </c>
      <c r="BM71" s="21">
        <v>0</v>
      </c>
      <c r="BN71" s="21">
        <v>0</v>
      </c>
      <c r="BO71" s="21">
        <v>0</v>
      </c>
      <c r="BP71" s="21">
        <v>0</v>
      </c>
      <c r="BQ71" s="21">
        <v>0</v>
      </c>
      <c r="BR71" s="21">
        <v>0</v>
      </c>
      <c r="BS71" s="21">
        <v>0</v>
      </c>
      <c r="BT71" s="21">
        <v>0</v>
      </c>
      <c r="BU71" s="21">
        <v>0</v>
      </c>
      <c r="BV71" s="21">
        <v>0</v>
      </c>
      <c r="BW71" s="21">
        <v>0</v>
      </c>
      <c r="BX71" s="21">
        <v>0</v>
      </c>
      <c r="BY71" s="21">
        <v>0</v>
      </c>
      <c r="BZ71" s="21">
        <v>0</v>
      </c>
      <c r="CA71" s="21">
        <v>0</v>
      </c>
      <c r="CB71" s="21">
        <v>0</v>
      </c>
      <c r="CC71" s="21">
        <v>0</v>
      </c>
      <c r="CD71" s="21">
        <v>0</v>
      </c>
      <c r="CE71" s="21">
        <v>0</v>
      </c>
      <c r="CF71" s="21">
        <v>0</v>
      </c>
      <c r="CG71" s="21">
        <v>0</v>
      </c>
      <c r="CH71" s="21">
        <v>0</v>
      </c>
      <c r="CI71" s="22">
        <v>0</v>
      </c>
      <c r="CJ71" s="21">
        <v>0</v>
      </c>
      <c r="CK71" s="21">
        <v>0</v>
      </c>
      <c r="CL71" s="22">
        <v>0</v>
      </c>
      <c r="CM71" s="21">
        <v>0</v>
      </c>
      <c r="CN71" s="21">
        <v>0</v>
      </c>
      <c r="CO71" s="22">
        <v>0</v>
      </c>
      <c r="CP71" s="21">
        <v>0</v>
      </c>
      <c r="CQ71" s="21">
        <v>0</v>
      </c>
      <c r="CR71" s="21">
        <v>0</v>
      </c>
      <c r="CS71" s="21">
        <v>0</v>
      </c>
      <c r="CT71" s="21">
        <v>0</v>
      </c>
      <c r="CU71" s="21">
        <v>0</v>
      </c>
      <c r="CV71" s="21">
        <v>0</v>
      </c>
      <c r="CW71" s="21">
        <v>0</v>
      </c>
      <c r="CX71" s="21">
        <v>0</v>
      </c>
      <c r="CY71" s="21">
        <v>0</v>
      </c>
      <c r="CZ71" s="21">
        <v>0</v>
      </c>
      <c r="DA71" s="21">
        <v>0</v>
      </c>
      <c r="DB71" s="21">
        <v>0</v>
      </c>
      <c r="DC71" s="21">
        <v>0</v>
      </c>
      <c r="DD71" s="21">
        <v>0</v>
      </c>
      <c r="DE71" s="21">
        <v>0</v>
      </c>
      <c r="DF71" s="21">
        <v>0</v>
      </c>
      <c r="DG71" s="21">
        <v>0</v>
      </c>
      <c r="DH71" s="21">
        <v>0</v>
      </c>
      <c r="DI71" s="21">
        <v>0</v>
      </c>
      <c r="DJ71" s="21">
        <v>0</v>
      </c>
      <c r="DK71" s="21">
        <v>0</v>
      </c>
      <c r="DL71" s="21">
        <v>0</v>
      </c>
      <c r="DM71" s="21">
        <v>0</v>
      </c>
      <c r="DN71" s="21">
        <v>0</v>
      </c>
      <c r="DO71" s="21">
        <v>0</v>
      </c>
      <c r="DP71" s="21">
        <v>0</v>
      </c>
      <c r="DQ71" s="21">
        <v>0</v>
      </c>
      <c r="DR71" s="21">
        <v>0</v>
      </c>
      <c r="DS71" s="21">
        <v>0</v>
      </c>
      <c r="DT71" s="21">
        <v>0</v>
      </c>
      <c r="DU71" s="21">
        <v>0</v>
      </c>
      <c r="DV71" s="21">
        <v>0</v>
      </c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  <c r="GB71" s="16"/>
      <c r="GC71" s="16"/>
      <c r="GD71" s="16"/>
      <c r="GE71" s="16"/>
      <c r="GF71" s="16"/>
      <c r="GG71" s="16"/>
      <c r="GH71" s="16"/>
      <c r="GI71" s="16"/>
      <c r="GJ71" s="16"/>
      <c r="GK71" s="16"/>
      <c r="GL71" s="16"/>
      <c r="GM71" s="16"/>
      <c r="GN71" s="16"/>
      <c r="GO71" s="16"/>
      <c r="GP71" s="16"/>
      <c r="GQ71" s="16"/>
      <c r="GR71" s="16"/>
      <c r="GS71" s="16"/>
      <c r="GT71" s="16"/>
      <c r="GU71" s="16"/>
      <c r="GV71" s="16"/>
      <c r="GW71" s="16"/>
      <c r="GX71" s="16"/>
      <c r="GY71" s="16"/>
      <c r="GZ71" s="16"/>
      <c r="HA71" s="16"/>
      <c r="HB71" s="16"/>
      <c r="HC71" s="16"/>
      <c r="HD71" s="16"/>
      <c r="HE71" s="16"/>
      <c r="HF71" s="16"/>
      <c r="HG71" s="16"/>
      <c r="HH71" s="16"/>
      <c r="HI71" s="16"/>
      <c r="HJ71" s="16"/>
      <c r="HK71" s="16"/>
      <c r="HL71" s="16"/>
      <c r="HM71" s="16"/>
      <c r="HN71" s="16"/>
      <c r="HO71" s="16"/>
      <c r="HP71" s="16"/>
      <c r="HQ71" s="16"/>
      <c r="HR71" s="16"/>
      <c r="HS71" s="16"/>
      <c r="HT71" s="16"/>
      <c r="HU71" s="16"/>
      <c r="HV71" s="16"/>
      <c r="HW71" s="16"/>
      <c r="HX71" s="16"/>
      <c r="HY71" s="16"/>
      <c r="HZ71" s="16"/>
      <c r="IA71" s="16"/>
    </row>
    <row r="72" spans="1:235" ht="12.75" customHeight="1" x14ac:dyDescent="0.2">
      <c r="A72" s="67" t="s">
        <v>211</v>
      </c>
      <c r="B72" s="20">
        <v>3012</v>
      </c>
      <c r="C72" s="68" t="s">
        <v>198</v>
      </c>
      <c r="D72" s="22">
        <v>0</v>
      </c>
      <c r="E72" s="21">
        <v>0</v>
      </c>
      <c r="F72" s="21">
        <v>0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1">
        <v>0</v>
      </c>
      <c r="P72" s="21">
        <v>0</v>
      </c>
      <c r="Q72" s="21">
        <v>0</v>
      </c>
      <c r="R72" s="21">
        <v>0</v>
      </c>
      <c r="S72" s="21">
        <v>0</v>
      </c>
      <c r="T72" s="21">
        <v>0</v>
      </c>
      <c r="U72" s="21">
        <v>0</v>
      </c>
      <c r="V72" s="21">
        <v>0</v>
      </c>
      <c r="W72" s="21">
        <v>0</v>
      </c>
      <c r="X72" s="21">
        <v>0</v>
      </c>
      <c r="Y72" s="21">
        <v>0</v>
      </c>
      <c r="Z72" s="21">
        <v>0</v>
      </c>
      <c r="AA72" s="21">
        <v>0</v>
      </c>
      <c r="AB72" s="21">
        <v>0</v>
      </c>
      <c r="AC72" s="21">
        <v>0</v>
      </c>
      <c r="AD72" s="21">
        <v>0</v>
      </c>
      <c r="AE72" s="21">
        <v>0</v>
      </c>
      <c r="AF72" s="21">
        <v>0</v>
      </c>
      <c r="AG72" s="21">
        <v>0</v>
      </c>
      <c r="AH72" s="21">
        <v>0</v>
      </c>
      <c r="AI72" s="21">
        <v>0</v>
      </c>
      <c r="AJ72" s="21">
        <v>0</v>
      </c>
      <c r="AK72" s="21">
        <v>0</v>
      </c>
      <c r="AL72" s="21">
        <v>0</v>
      </c>
      <c r="AM72" s="21">
        <v>0</v>
      </c>
      <c r="AN72" s="21">
        <v>0</v>
      </c>
      <c r="AO72" s="21">
        <v>0</v>
      </c>
      <c r="AP72" s="21">
        <v>0</v>
      </c>
      <c r="AQ72" s="21">
        <v>0</v>
      </c>
      <c r="AR72" s="21">
        <v>0</v>
      </c>
      <c r="AS72" s="21">
        <v>0</v>
      </c>
      <c r="AT72" s="21">
        <v>0</v>
      </c>
      <c r="AU72" s="21">
        <v>0</v>
      </c>
      <c r="AV72" s="21">
        <v>0</v>
      </c>
      <c r="AW72" s="21">
        <v>0</v>
      </c>
      <c r="AX72" s="21">
        <v>0</v>
      </c>
      <c r="AY72" s="21">
        <v>0</v>
      </c>
      <c r="AZ72" s="21">
        <v>0</v>
      </c>
      <c r="BA72" s="21">
        <v>0</v>
      </c>
      <c r="BB72" s="21">
        <v>0</v>
      </c>
      <c r="BC72" s="21">
        <v>0</v>
      </c>
      <c r="BD72" s="21">
        <v>0</v>
      </c>
      <c r="BE72" s="21">
        <v>0</v>
      </c>
      <c r="BF72" s="21">
        <v>0</v>
      </c>
      <c r="BG72" s="21">
        <v>0</v>
      </c>
      <c r="BH72" s="21">
        <v>0</v>
      </c>
      <c r="BI72" s="21">
        <v>0</v>
      </c>
      <c r="BJ72" s="21">
        <v>0</v>
      </c>
      <c r="BK72" s="21">
        <v>0</v>
      </c>
      <c r="BL72" s="21">
        <v>0</v>
      </c>
      <c r="BM72" s="21">
        <v>0</v>
      </c>
      <c r="BN72" s="21">
        <v>0</v>
      </c>
      <c r="BO72" s="21">
        <v>0</v>
      </c>
      <c r="BP72" s="21">
        <v>0</v>
      </c>
      <c r="BQ72" s="21">
        <v>0</v>
      </c>
      <c r="BR72" s="21">
        <v>0</v>
      </c>
      <c r="BS72" s="21">
        <v>0</v>
      </c>
      <c r="BT72" s="21">
        <v>0</v>
      </c>
      <c r="BU72" s="21">
        <v>0</v>
      </c>
      <c r="BV72" s="21">
        <v>0</v>
      </c>
      <c r="BW72" s="21">
        <v>0</v>
      </c>
      <c r="BX72" s="21">
        <v>0</v>
      </c>
      <c r="BY72" s="21">
        <v>0</v>
      </c>
      <c r="BZ72" s="21">
        <v>0</v>
      </c>
      <c r="CA72" s="21">
        <v>0</v>
      </c>
      <c r="CB72" s="21">
        <v>0</v>
      </c>
      <c r="CC72" s="21">
        <v>0</v>
      </c>
      <c r="CD72" s="21">
        <v>0</v>
      </c>
      <c r="CE72" s="21">
        <v>0</v>
      </c>
      <c r="CF72" s="21">
        <v>0</v>
      </c>
      <c r="CG72" s="21">
        <v>0</v>
      </c>
      <c r="CH72" s="21">
        <v>0</v>
      </c>
      <c r="CI72" s="22">
        <v>0</v>
      </c>
      <c r="CJ72" s="21">
        <v>0</v>
      </c>
      <c r="CK72" s="21">
        <v>0</v>
      </c>
      <c r="CL72" s="22">
        <v>0</v>
      </c>
      <c r="CM72" s="21">
        <v>0</v>
      </c>
      <c r="CN72" s="21">
        <v>0</v>
      </c>
      <c r="CO72" s="22">
        <v>0</v>
      </c>
      <c r="CP72" s="21">
        <v>0</v>
      </c>
      <c r="CQ72" s="21">
        <v>0</v>
      </c>
      <c r="CR72" s="21">
        <v>0</v>
      </c>
      <c r="CS72" s="21">
        <v>0</v>
      </c>
      <c r="CT72" s="21">
        <v>0</v>
      </c>
      <c r="CU72" s="21">
        <v>0</v>
      </c>
      <c r="CV72" s="21">
        <v>0</v>
      </c>
      <c r="CW72" s="21">
        <v>0</v>
      </c>
      <c r="CX72" s="21">
        <v>1385986307.6599984</v>
      </c>
      <c r="CY72" s="21">
        <v>25661429.889999997</v>
      </c>
      <c r="CZ72" s="21">
        <v>326888669.43000001</v>
      </c>
      <c r="DA72" s="21">
        <v>0</v>
      </c>
      <c r="DB72" s="21">
        <v>0</v>
      </c>
      <c r="DC72" s="21">
        <v>0</v>
      </c>
      <c r="DD72" s="21">
        <v>0</v>
      </c>
      <c r="DE72" s="21">
        <v>0</v>
      </c>
      <c r="DF72" s="21">
        <v>0</v>
      </c>
      <c r="DG72" s="21">
        <v>0</v>
      </c>
      <c r="DH72" s="21">
        <v>0</v>
      </c>
      <c r="DI72" s="21">
        <v>0</v>
      </c>
      <c r="DJ72" s="21">
        <v>0</v>
      </c>
      <c r="DK72" s="21">
        <v>0</v>
      </c>
      <c r="DL72" s="21">
        <v>0</v>
      </c>
      <c r="DM72" s="21">
        <v>0</v>
      </c>
      <c r="DN72" s="21">
        <v>0</v>
      </c>
      <c r="DO72" s="21">
        <v>0</v>
      </c>
      <c r="DP72" s="21">
        <v>0</v>
      </c>
      <c r="DQ72" s="21">
        <v>0</v>
      </c>
      <c r="DR72" s="21">
        <v>0</v>
      </c>
      <c r="DS72" s="21">
        <v>0</v>
      </c>
      <c r="DT72" s="21">
        <v>0</v>
      </c>
      <c r="DU72" s="21">
        <v>0</v>
      </c>
      <c r="DV72" s="21">
        <v>1738536406.9799986</v>
      </c>
      <c r="DW72" s="16"/>
      <c r="DX72" s="16"/>
      <c r="DY72" s="16"/>
      <c r="DZ72" s="16"/>
      <c r="EA72" s="16"/>
      <c r="EB72" s="16"/>
      <c r="EC72" s="16"/>
      <c r="ED72" s="16"/>
      <c r="EE72" s="16"/>
      <c r="EF72" s="16"/>
      <c r="EG72" s="16"/>
      <c r="EH72" s="16"/>
      <c r="EI72" s="16"/>
      <c r="EJ72" s="16"/>
      <c r="EK72" s="16"/>
      <c r="EL72" s="16"/>
      <c r="EM72" s="16"/>
      <c r="EN72" s="16"/>
      <c r="EO72" s="16"/>
      <c r="EP72" s="16"/>
      <c r="EQ72" s="16"/>
      <c r="ER72" s="16"/>
      <c r="ES72" s="16"/>
      <c r="ET72" s="16"/>
      <c r="EU72" s="16"/>
      <c r="EV72" s="16"/>
      <c r="EW72" s="16"/>
      <c r="EX72" s="16"/>
      <c r="EY72" s="16"/>
      <c r="EZ72" s="16"/>
      <c r="FA72" s="16"/>
      <c r="FB72" s="16"/>
      <c r="FC72" s="16"/>
      <c r="FD72" s="16"/>
      <c r="FE72" s="16"/>
      <c r="FF72" s="16"/>
      <c r="FG72" s="16"/>
      <c r="FH72" s="16"/>
      <c r="FI72" s="16"/>
      <c r="FJ72" s="16"/>
      <c r="FK72" s="16"/>
      <c r="FL72" s="16"/>
      <c r="FM72" s="16"/>
      <c r="FN72" s="16"/>
      <c r="FO72" s="16"/>
      <c r="FP72" s="16"/>
      <c r="FQ72" s="16"/>
      <c r="FR72" s="16"/>
      <c r="FS72" s="16"/>
      <c r="FT72" s="16"/>
      <c r="FU72" s="16"/>
      <c r="FV72" s="16"/>
      <c r="FW72" s="16"/>
      <c r="FX72" s="16"/>
      <c r="FY72" s="16"/>
      <c r="FZ72" s="16"/>
      <c r="GA72" s="16"/>
      <c r="GB72" s="16"/>
      <c r="GC72" s="16"/>
      <c r="GD72" s="16"/>
      <c r="GE72" s="16"/>
      <c r="GF72" s="16"/>
      <c r="GG72" s="16"/>
      <c r="GH72" s="16"/>
      <c r="GI72" s="16"/>
      <c r="GJ72" s="16"/>
      <c r="GK72" s="16"/>
      <c r="GL72" s="16"/>
      <c r="GM72" s="16"/>
      <c r="GN72" s="16"/>
      <c r="GO72" s="16"/>
      <c r="GP72" s="16"/>
      <c r="GQ72" s="16"/>
      <c r="GR72" s="16"/>
      <c r="GS72" s="16"/>
      <c r="GT72" s="16"/>
      <c r="GU72" s="16"/>
      <c r="GV72" s="16"/>
      <c r="GW72" s="16"/>
      <c r="GX72" s="16"/>
      <c r="GY72" s="16"/>
      <c r="GZ72" s="16"/>
      <c r="HA72" s="16"/>
      <c r="HB72" s="16"/>
      <c r="HC72" s="16"/>
      <c r="HD72" s="16"/>
      <c r="HE72" s="16"/>
      <c r="HF72" s="16"/>
      <c r="HG72" s="16"/>
      <c r="HH72" s="16"/>
      <c r="HI72" s="16"/>
      <c r="HJ72" s="16"/>
      <c r="HK72" s="16"/>
      <c r="HL72" s="16"/>
      <c r="HM72" s="16"/>
      <c r="HN72" s="16"/>
      <c r="HO72" s="16"/>
      <c r="HP72" s="16"/>
      <c r="HQ72" s="16"/>
      <c r="HR72" s="16"/>
      <c r="HS72" s="16"/>
      <c r="HT72" s="16"/>
      <c r="HU72" s="16"/>
      <c r="HV72" s="16"/>
      <c r="HW72" s="16"/>
      <c r="HX72" s="16"/>
      <c r="HY72" s="16"/>
      <c r="HZ72" s="16"/>
      <c r="IA72" s="16"/>
    </row>
    <row r="73" spans="1:235" ht="12.75" customHeight="1" x14ac:dyDescent="0.2">
      <c r="A73" s="67" t="s">
        <v>212</v>
      </c>
      <c r="B73" s="20">
        <v>3015</v>
      </c>
      <c r="C73" s="68" t="s">
        <v>198</v>
      </c>
      <c r="D73" s="22">
        <v>0</v>
      </c>
      <c r="E73" s="21">
        <v>0</v>
      </c>
      <c r="F73" s="21">
        <v>0</v>
      </c>
      <c r="G73" s="21">
        <v>0</v>
      </c>
      <c r="H73" s="21">
        <v>0</v>
      </c>
      <c r="I73" s="21">
        <v>0</v>
      </c>
      <c r="J73" s="21">
        <v>0</v>
      </c>
      <c r="K73" s="21">
        <v>0</v>
      </c>
      <c r="L73" s="21">
        <v>0</v>
      </c>
      <c r="M73" s="21">
        <v>0</v>
      </c>
      <c r="N73" s="21">
        <v>0</v>
      </c>
      <c r="O73" s="21">
        <v>0</v>
      </c>
      <c r="P73" s="21">
        <v>0</v>
      </c>
      <c r="Q73" s="21">
        <v>0</v>
      </c>
      <c r="R73" s="21">
        <v>0</v>
      </c>
      <c r="S73" s="21">
        <v>0</v>
      </c>
      <c r="T73" s="21">
        <v>0</v>
      </c>
      <c r="U73" s="21">
        <v>0</v>
      </c>
      <c r="V73" s="21">
        <v>0</v>
      </c>
      <c r="W73" s="21">
        <v>0</v>
      </c>
      <c r="X73" s="21">
        <v>0</v>
      </c>
      <c r="Y73" s="21">
        <v>0</v>
      </c>
      <c r="Z73" s="21">
        <v>0</v>
      </c>
      <c r="AA73" s="21">
        <v>0</v>
      </c>
      <c r="AB73" s="21">
        <v>0</v>
      </c>
      <c r="AC73" s="21">
        <v>0</v>
      </c>
      <c r="AD73" s="21">
        <v>0</v>
      </c>
      <c r="AE73" s="21">
        <v>0</v>
      </c>
      <c r="AF73" s="21">
        <v>0</v>
      </c>
      <c r="AG73" s="21">
        <v>0</v>
      </c>
      <c r="AH73" s="21">
        <v>0</v>
      </c>
      <c r="AI73" s="21">
        <v>0</v>
      </c>
      <c r="AJ73" s="21">
        <v>0</v>
      </c>
      <c r="AK73" s="21">
        <v>0</v>
      </c>
      <c r="AL73" s="21">
        <v>0</v>
      </c>
      <c r="AM73" s="21">
        <v>0</v>
      </c>
      <c r="AN73" s="21">
        <v>0</v>
      </c>
      <c r="AO73" s="21">
        <v>0</v>
      </c>
      <c r="AP73" s="21">
        <v>0</v>
      </c>
      <c r="AQ73" s="21">
        <v>0</v>
      </c>
      <c r="AR73" s="21">
        <v>0</v>
      </c>
      <c r="AS73" s="21">
        <v>0</v>
      </c>
      <c r="AT73" s="21">
        <v>0</v>
      </c>
      <c r="AU73" s="21">
        <v>0</v>
      </c>
      <c r="AV73" s="21">
        <v>0</v>
      </c>
      <c r="AW73" s="21">
        <v>0</v>
      </c>
      <c r="AX73" s="21">
        <v>0</v>
      </c>
      <c r="AY73" s="21">
        <v>0</v>
      </c>
      <c r="AZ73" s="21">
        <v>0</v>
      </c>
      <c r="BA73" s="21">
        <v>0</v>
      </c>
      <c r="BB73" s="21">
        <v>0</v>
      </c>
      <c r="BC73" s="21">
        <v>0</v>
      </c>
      <c r="BD73" s="21">
        <v>0</v>
      </c>
      <c r="BE73" s="21">
        <v>0</v>
      </c>
      <c r="BF73" s="21">
        <v>0</v>
      </c>
      <c r="BG73" s="21">
        <v>0</v>
      </c>
      <c r="BH73" s="21">
        <v>0</v>
      </c>
      <c r="BI73" s="21">
        <v>0</v>
      </c>
      <c r="BJ73" s="21">
        <v>0</v>
      </c>
      <c r="BK73" s="21">
        <v>0</v>
      </c>
      <c r="BL73" s="21">
        <v>0</v>
      </c>
      <c r="BM73" s="21">
        <v>0</v>
      </c>
      <c r="BN73" s="21">
        <v>0</v>
      </c>
      <c r="BO73" s="21">
        <v>0</v>
      </c>
      <c r="BP73" s="21">
        <v>0</v>
      </c>
      <c r="BQ73" s="21">
        <v>0</v>
      </c>
      <c r="BR73" s="21">
        <v>0</v>
      </c>
      <c r="BS73" s="21">
        <v>0</v>
      </c>
      <c r="BT73" s="21">
        <v>0</v>
      </c>
      <c r="BU73" s="21">
        <v>0</v>
      </c>
      <c r="BV73" s="21">
        <v>0</v>
      </c>
      <c r="BW73" s="21">
        <v>0</v>
      </c>
      <c r="BX73" s="21">
        <v>0</v>
      </c>
      <c r="BY73" s="21">
        <v>0</v>
      </c>
      <c r="BZ73" s="21">
        <v>0</v>
      </c>
      <c r="CA73" s="21">
        <v>0</v>
      </c>
      <c r="CB73" s="21">
        <v>0</v>
      </c>
      <c r="CC73" s="21">
        <v>0</v>
      </c>
      <c r="CD73" s="21">
        <v>0</v>
      </c>
      <c r="CE73" s="21">
        <v>0</v>
      </c>
      <c r="CF73" s="21">
        <v>0</v>
      </c>
      <c r="CG73" s="21">
        <v>0</v>
      </c>
      <c r="CH73" s="21">
        <v>0</v>
      </c>
      <c r="CI73" s="22">
        <v>0</v>
      </c>
      <c r="CJ73" s="21">
        <v>0</v>
      </c>
      <c r="CK73" s="21">
        <v>0</v>
      </c>
      <c r="CL73" s="22">
        <v>0</v>
      </c>
      <c r="CM73" s="21">
        <v>0</v>
      </c>
      <c r="CN73" s="21">
        <v>0</v>
      </c>
      <c r="CO73" s="22">
        <v>0</v>
      </c>
      <c r="CP73" s="21">
        <v>0</v>
      </c>
      <c r="CQ73" s="21">
        <v>0</v>
      </c>
      <c r="CR73" s="21">
        <v>0</v>
      </c>
      <c r="CS73" s="21">
        <v>0</v>
      </c>
      <c r="CT73" s="21">
        <v>0</v>
      </c>
      <c r="CU73" s="21">
        <v>0</v>
      </c>
      <c r="CV73" s="21">
        <v>0</v>
      </c>
      <c r="CW73" s="21">
        <v>0</v>
      </c>
      <c r="CX73" s="21">
        <v>0</v>
      </c>
      <c r="CY73" s="21">
        <v>0</v>
      </c>
      <c r="CZ73" s="21">
        <v>0</v>
      </c>
      <c r="DA73" s="21">
        <v>0</v>
      </c>
      <c r="DB73" s="21">
        <v>0</v>
      </c>
      <c r="DC73" s="21">
        <v>0</v>
      </c>
      <c r="DD73" s="21">
        <v>0</v>
      </c>
      <c r="DE73" s="21">
        <v>0</v>
      </c>
      <c r="DF73" s="21">
        <v>0</v>
      </c>
      <c r="DG73" s="21">
        <v>0</v>
      </c>
      <c r="DH73" s="21">
        <v>0</v>
      </c>
      <c r="DI73" s="21">
        <v>0</v>
      </c>
      <c r="DJ73" s="21">
        <v>0</v>
      </c>
      <c r="DK73" s="21">
        <v>0</v>
      </c>
      <c r="DL73" s="21">
        <v>0</v>
      </c>
      <c r="DM73" s="21">
        <v>0</v>
      </c>
      <c r="DN73" s="21">
        <v>0</v>
      </c>
      <c r="DO73" s="21">
        <v>0</v>
      </c>
      <c r="DP73" s="21">
        <v>0</v>
      </c>
      <c r="DQ73" s="21">
        <v>0</v>
      </c>
      <c r="DR73" s="21">
        <v>0</v>
      </c>
      <c r="DS73" s="21">
        <v>0</v>
      </c>
      <c r="DT73" s="21">
        <v>0</v>
      </c>
      <c r="DU73" s="21">
        <v>0</v>
      </c>
      <c r="DV73" s="21">
        <v>0</v>
      </c>
      <c r="DW73" s="16"/>
      <c r="DX73" s="16"/>
      <c r="DY73" s="16"/>
      <c r="DZ73" s="16"/>
      <c r="EA73" s="16"/>
      <c r="EB73" s="16"/>
      <c r="EC73" s="16"/>
      <c r="ED73" s="16"/>
      <c r="EE73" s="16"/>
      <c r="EF73" s="16"/>
      <c r="EG73" s="16"/>
      <c r="EH73" s="16"/>
      <c r="EI73" s="16"/>
      <c r="EJ73" s="16"/>
      <c r="EK73" s="16"/>
      <c r="EL73" s="16"/>
      <c r="EM73" s="16"/>
      <c r="EN73" s="16"/>
      <c r="EO73" s="16"/>
      <c r="EP73" s="16"/>
      <c r="EQ73" s="16"/>
      <c r="ER73" s="16"/>
      <c r="ES73" s="16"/>
      <c r="ET73" s="16"/>
      <c r="EU73" s="16"/>
      <c r="EV73" s="16"/>
      <c r="EW73" s="16"/>
      <c r="EX73" s="16"/>
      <c r="EY73" s="16"/>
      <c r="EZ73" s="16"/>
      <c r="FA73" s="16"/>
      <c r="FB73" s="16"/>
      <c r="FC73" s="16"/>
      <c r="FD73" s="16"/>
      <c r="FE73" s="16"/>
      <c r="FF73" s="16"/>
      <c r="FG73" s="16"/>
      <c r="FH73" s="16"/>
      <c r="FI73" s="16"/>
      <c r="FJ73" s="16"/>
      <c r="FK73" s="16"/>
      <c r="FL73" s="16"/>
      <c r="FM73" s="16"/>
      <c r="FN73" s="16"/>
      <c r="FO73" s="16"/>
      <c r="FP73" s="16"/>
      <c r="FQ73" s="16"/>
      <c r="FR73" s="16"/>
      <c r="FS73" s="16"/>
      <c r="FT73" s="16"/>
      <c r="FU73" s="16"/>
      <c r="FV73" s="16"/>
      <c r="FW73" s="16"/>
      <c r="FX73" s="16"/>
      <c r="FY73" s="16"/>
      <c r="FZ73" s="16"/>
      <c r="GA73" s="16"/>
      <c r="GB73" s="16"/>
      <c r="GC73" s="16"/>
      <c r="GD73" s="16"/>
      <c r="GE73" s="16"/>
      <c r="GF73" s="16"/>
      <c r="GG73" s="16"/>
      <c r="GH73" s="16"/>
      <c r="GI73" s="16"/>
      <c r="GJ73" s="16"/>
      <c r="GK73" s="16"/>
      <c r="GL73" s="16"/>
      <c r="GM73" s="16"/>
      <c r="GN73" s="16"/>
      <c r="GO73" s="16"/>
      <c r="GP73" s="16"/>
      <c r="GQ73" s="16"/>
      <c r="GR73" s="16"/>
      <c r="GS73" s="16"/>
      <c r="GT73" s="16"/>
      <c r="GU73" s="16"/>
      <c r="GV73" s="16"/>
      <c r="GW73" s="16"/>
      <c r="GX73" s="16"/>
      <c r="GY73" s="16"/>
      <c r="GZ73" s="16"/>
      <c r="HA73" s="16"/>
      <c r="HB73" s="16"/>
      <c r="HC73" s="16"/>
      <c r="HD73" s="16"/>
      <c r="HE73" s="16"/>
      <c r="HF73" s="16"/>
      <c r="HG73" s="16"/>
      <c r="HH73" s="16"/>
      <c r="HI73" s="16"/>
      <c r="HJ73" s="16"/>
      <c r="HK73" s="16"/>
      <c r="HL73" s="16"/>
      <c r="HM73" s="16"/>
      <c r="HN73" s="16"/>
      <c r="HO73" s="16"/>
      <c r="HP73" s="16"/>
      <c r="HQ73" s="16"/>
      <c r="HR73" s="16"/>
      <c r="HS73" s="16"/>
      <c r="HT73" s="16"/>
      <c r="HU73" s="16"/>
      <c r="HV73" s="16"/>
      <c r="HW73" s="16"/>
      <c r="HX73" s="16"/>
      <c r="HY73" s="16"/>
      <c r="HZ73" s="16"/>
      <c r="IA73" s="16"/>
    </row>
    <row r="74" spans="1:235" ht="12.75" customHeight="1" x14ac:dyDescent="0.2">
      <c r="A74" s="67" t="s">
        <v>213</v>
      </c>
      <c r="B74" s="20">
        <v>3016</v>
      </c>
      <c r="C74" s="68" t="s">
        <v>198</v>
      </c>
      <c r="D74" s="22">
        <v>0</v>
      </c>
      <c r="E74" s="21">
        <v>0</v>
      </c>
      <c r="F74" s="21">
        <v>0</v>
      </c>
      <c r="G74" s="21">
        <v>0</v>
      </c>
      <c r="H74" s="21">
        <v>0</v>
      </c>
      <c r="I74" s="21">
        <v>0</v>
      </c>
      <c r="J74" s="21">
        <v>0</v>
      </c>
      <c r="K74" s="21">
        <v>0</v>
      </c>
      <c r="L74" s="21">
        <v>0</v>
      </c>
      <c r="M74" s="21">
        <v>0</v>
      </c>
      <c r="N74" s="21">
        <v>0</v>
      </c>
      <c r="O74" s="21">
        <v>0</v>
      </c>
      <c r="P74" s="21">
        <v>0</v>
      </c>
      <c r="Q74" s="21">
        <v>0</v>
      </c>
      <c r="R74" s="21">
        <v>0</v>
      </c>
      <c r="S74" s="21">
        <v>0</v>
      </c>
      <c r="T74" s="21">
        <v>0</v>
      </c>
      <c r="U74" s="21">
        <v>0</v>
      </c>
      <c r="V74" s="21">
        <v>0</v>
      </c>
      <c r="W74" s="21">
        <v>0</v>
      </c>
      <c r="X74" s="21">
        <v>0</v>
      </c>
      <c r="Y74" s="21">
        <v>0</v>
      </c>
      <c r="Z74" s="21">
        <v>0</v>
      </c>
      <c r="AA74" s="21">
        <v>0</v>
      </c>
      <c r="AB74" s="21">
        <v>0</v>
      </c>
      <c r="AC74" s="21">
        <v>0</v>
      </c>
      <c r="AD74" s="21">
        <v>0</v>
      </c>
      <c r="AE74" s="21">
        <v>0</v>
      </c>
      <c r="AF74" s="21">
        <v>0</v>
      </c>
      <c r="AG74" s="21">
        <v>0</v>
      </c>
      <c r="AH74" s="21">
        <v>0</v>
      </c>
      <c r="AI74" s="21">
        <v>0</v>
      </c>
      <c r="AJ74" s="21">
        <v>0</v>
      </c>
      <c r="AK74" s="21">
        <v>0</v>
      </c>
      <c r="AL74" s="21">
        <v>0</v>
      </c>
      <c r="AM74" s="21">
        <v>0</v>
      </c>
      <c r="AN74" s="21">
        <v>0</v>
      </c>
      <c r="AO74" s="21">
        <v>0</v>
      </c>
      <c r="AP74" s="21">
        <v>0</v>
      </c>
      <c r="AQ74" s="21">
        <v>0</v>
      </c>
      <c r="AR74" s="21">
        <v>0</v>
      </c>
      <c r="AS74" s="21">
        <v>0</v>
      </c>
      <c r="AT74" s="21">
        <v>0</v>
      </c>
      <c r="AU74" s="21">
        <v>0</v>
      </c>
      <c r="AV74" s="21">
        <v>0</v>
      </c>
      <c r="AW74" s="21">
        <v>0</v>
      </c>
      <c r="AX74" s="21">
        <v>0</v>
      </c>
      <c r="AY74" s="21">
        <v>0</v>
      </c>
      <c r="AZ74" s="21">
        <v>0</v>
      </c>
      <c r="BA74" s="21">
        <v>0</v>
      </c>
      <c r="BB74" s="21">
        <v>0</v>
      </c>
      <c r="BC74" s="21">
        <v>0</v>
      </c>
      <c r="BD74" s="21">
        <v>5099.8399999999983</v>
      </c>
      <c r="BE74" s="21">
        <v>0</v>
      </c>
      <c r="BF74" s="21">
        <v>0</v>
      </c>
      <c r="BG74" s="21">
        <v>0</v>
      </c>
      <c r="BH74" s="21">
        <v>0</v>
      </c>
      <c r="BI74" s="21">
        <v>0</v>
      </c>
      <c r="BJ74" s="21">
        <v>0</v>
      </c>
      <c r="BK74" s="21">
        <v>0</v>
      </c>
      <c r="BL74" s="21">
        <v>0</v>
      </c>
      <c r="BM74" s="21">
        <v>0</v>
      </c>
      <c r="BN74" s="21">
        <v>0</v>
      </c>
      <c r="BO74" s="21">
        <v>0</v>
      </c>
      <c r="BP74" s="21">
        <v>0</v>
      </c>
      <c r="BQ74" s="21">
        <v>0</v>
      </c>
      <c r="BR74" s="21">
        <v>0</v>
      </c>
      <c r="BS74" s="21">
        <v>0</v>
      </c>
      <c r="BT74" s="21">
        <v>0</v>
      </c>
      <c r="BU74" s="21">
        <v>0</v>
      </c>
      <c r="BV74" s="21">
        <v>0</v>
      </c>
      <c r="BW74" s="21">
        <v>0</v>
      </c>
      <c r="BX74" s="21">
        <v>0</v>
      </c>
      <c r="BY74" s="21">
        <v>0</v>
      </c>
      <c r="BZ74" s="21">
        <v>0</v>
      </c>
      <c r="CA74" s="21">
        <v>0</v>
      </c>
      <c r="CB74" s="21">
        <v>0</v>
      </c>
      <c r="CC74" s="21">
        <v>0</v>
      </c>
      <c r="CD74" s="21">
        <v>0</v>
      </c>
      <c r="CE74" s="21">
        <v>0</v>
      </c>
      <c r="CF74" s="21">
        <v>0</v>
      </c>
      <c r="CG74" s="21">
        <v>0</v>
      </c>
      <c r="CH74" s="21">
        <v>0</v>
      </c>
      <c r="CI74" s="22">
        <v>0</v>
      </c>
      <c r="CJ74" s="21">
        <v>0</v>
      </c>
      <c r="CK74" s="21">
        <v>0</v>
      </c>
      <c r="CL74" s="22">
        <v>0</v>
      </c>
      <c r="CM74" s="21">
        <v>0</v>
      </c>
      <c r="CN74" s="21">
        <v>0</v>
      </c>
      <c r="CO74" s="22">
        <v>0</v>
      </c>
      <c r="CP74" s="21">
        <v>0</v>
      </c>
      <c r="CQ74" s="21">
        <v>0</v>
      </c>
      <c r="CR74" s="21">
        <v>0</v>
      </c>
      <c r="CS74" s="21">
        <v>0</v>
      </c>
      <c r="CT74" s="21">
        <v>0</v>
      </c>
      <c r="CU74" s="21">
        <v>0</v>
      </c>
      <c r="CV74" s="21">
        <v>0</v>
      </c>
      <c r="CW74" s="21">
        <v>0</v>
      </c>
      <c r="CX74" s="21">
        <v>124.5</v>
      </c>
      <c r="CY74" s="21">
        <v>0</v>
      </c>
      <c r="CZ74" s="21">
        <v>67559.890000000014</v>
      </c>
      <c r="DA74" s="21">
        <v>0</v>
      </c>
      <c r="DB74" s="21">
        <v>0</v>
      </c>
      <c r="DC74" s="21">
        <v>0</v>
      </c>
      <c r="DD74" s="21">
        <v>0</v>
      </c>
      <c r="DE74" s="21">
        <v>0</v>
      </c>
      <c r="DF74" s="21">
        <v>0</v>
      </c>
      <c r="DG74" s="21">
        <v>0</v>
      </c>
      <c r="DH74" s="21">
        <v>0</v>
      </c>
      <c r="DI74" s="21">
        <v>0</v>
      </c>
      <c r="DJ74" s="21">
        <v>0</v>
      </c>
      <c r="DK74" s="21">
        <v>0</v>
      </c>
      <c r="DL74" s="21">
        <v>0</v>
      </c>
      <c r="DM74" s="21">
        <v>0</v>
      </c>
      <c r="DN74" s="21">
        <v>0</v>
      </c>
      <c r="DO74" s="21">
        <v>0</v>
      </c>
      <c r="DP74" s="21">
        <v>0</v>
      </c>
      <c r="DQ74" s="21">
        <v>0</v>
      </c>
      <c r="DR74" s="21">
        <v>0</v>
      </c>
      <c r="DS74" s="21">
        <v>0</v>
      </c>
      <c r="DT74" s="21">
        <v>0</v>
      </c>
      <c r="DU74" s="21">
        <v>0</v>
      </c>
      <c r="DV74" s="21">
        <v>72784.23000000001</v>
      </c>
      <c r="DW74" s="16"/>
      <c r="DX74" s="16"/>
      <c r="DY74" s="16"/>
      <c r="DZ74" s="16"/>
      <c r="EA74" s="16"/>
      <c r="EB74" s="16"/>
      <c r="EC74" s="16"/>
      <c r="ED74" s="16"/>
      <c r="EE74" s="16"/>
      <c r="EF74" s="16"/>
      <c r="EG74" s="16"/>
      <c r="EH74" s="16"/>
      <c r="EI74" s="16"/>
      <c r="EJ74" s="16"/>
      <c r="EK74" s="16"/>
      <c r="EL74" s="16"/>
      <c r="EM74" s="16"/>
      <c r="EN74" s="16"/>
      <c r="EO74" s="16"/>
      <c r="EP74" s="16"/>
      <c r="EQ74" s="16"/>
      <c r="ER74" s="16"/>
      <c r="ES74" s="16"/>
      <c r="ET74" s="16"/>
      <c r="EU74" s="16"/>
      <c r="EV74" s="16"/>
      <c r="EW74" s="16"/>
      <c r="EX74" s="16"/>
      <c r="EY74" s="16"/>
      <c r="EZ74" s="16"/>
      <c r="FA74" s="16"/>
      <c r="FB74" s="16"/>
      <c r="FC74" s="16"/>
      <c r="FD74" s="16"/>
      <c r="FE74" s="16"/>
      <c r="FF74" s="16"/>
      <c r="FG74" s="16"/>
      <c r="FH74" s="16"/>
      <c r="FI74" s="16"/>
      <c r="FJ74" s="16"/>
      <c r="FK74" s="16"/>
      <c r="FL74" s="16"/>
      <c r="FM74" s="16"/>
      <c r="FN74" s="16"/>
      <c r="FO74" s="16"/>
      <c r="FP74" s="16"/>
      <c r="FQ74" s="16"/>
      <c r="FR74" s="16"/>
      <c r="FS74" s="16"/>
      <c r="FT74" s="16"/>
      <c r="FU74" s="16"/>
      <c r="FV74" s="16"/>
      <c r="FW74" s="16"/>
      <c r="FX74" s="16"/>
      <c r="FY74" s="16"/>
      <c r="FZ74" s="16"/>
      <c r="GA74" s="16"/>
      <c r="GB74" s="16"/>
      <c r="GC74" s="16"/>
      <c r="GD74" s="16"/>
      <c r="GE74" s="16"/>
      <c r="GF74" s="16"/>
      <c r="GG74" s="16"/>
      <c r="GH74" s="16"/>
      <c r="GI74" s="16"/>
      <c r="GJ74" s="16"/>
      <c r="GK74" s="16"/>
      <c r="GL74" s="16"/>
      <c r="GM74" s="16"/>
      <c r="GN74" s="16"/>
      <c r="GO74" s="16"/>
      <c r="GP74" s="16"/>
      <c r="GQ74" s="16"/>
      <c r="GR74" s="16"/>
      <c r="GS74" s="16"/>
      <c r="GT74" s="16"/>
      <c r="GU74" s="16"/>
      <c r="GV74" s="16"/>
      <c r="GW74" s="16"/>
      <c r="GX74" s="16"/>
      <c r="GY74" s="16"/>
      <c r="GZ74" s="16"/>
      <c r="HA74" s="16"/>
      <c r="HB74" s="16"/>
      <c r="HC74" s="16"/>
      <c r="HD74" s="16"/>
      <c r="HE74" s="16"/>
      <c r="HF74" s="16"/>
      <c r="HG74" s="16"/>
      <c r="HH74" s="16"/>
      <c r="HI74" s="16"/>
      <c r="HJ74" s="16"/>
      <c r="HK74" s="16"/>
      <c r="HL74" s="16"/>
      <c r="HM74" s="16"/>
      <c r="HN74" s="16"/>
      <c r="HO74" s="16"/>
      <c r="HP74" s="16"/>
      <c r="HQ74" s="16"/>
      <c r="HR74" s="16"/>
      <c r="HS74" s="16"/>
      <c r="HT74" s="16"/>
      <c r="HU74" s="16"/>
      <c r="HV74" s="16"/>
      <c r="HW74" s="16"/>
      <c r="HX74" s="16"/>
      <c r="HY74" s="16"/>
      <c r="HZ74" s="16"/>
      <c r="IA74" s="16"/>
    </row>
    <row r="75" spans="1:235" ht="12.75" customHeight="1" x14ac:dyDescent="0.2">
      <c r="A75" s="67" t="s">
        <v>214</v>
      </c>
      <c r="B75" s="20">
        <v>3017</v>
      </c>
      <c r="C75" s="68" t="s">
        <v>198</v>
      </c>
      <c r="D75" s="22">
        <v>0</v>
      </c>
      <c r="E75" s="21">
        <v>0</v>
      </c>
      <c r="F75" s="21">
        <v>0</v>
      </c>
      <c r="G75" s="21">
        <v>0</v>
      </c>
      <c r="H75" s="21">
        <v>0</v>
      </c>
      <c r="I75" s="21">
        <v>0</v>
      </c>
      <c r="J75" s="21">
        <v>0</v>
      </c>
      <c r="K75" s="21">
        <v>0</v>
      </c>
      <c r="L75" s="21">
        <v>0</v>
      </c>
      <c r="M75" s="21">
        <v>0</v>
      </c>
      <c r="N75" s="21">
        <v>0</v>
      </c>
      <c r="O75" s="21">
        <v>0</v>
      </c>
      <c r="P75" s="21">
        <v>0</v>
      </c>
      <c r="Q75" s="21">
        <v>0</v>
      </c>
      <c r="R75" s="21">
        <v>0</v>
      </c>
      <c r="S75" s="21">
        <v>0</v>
      </c>
      <c r="T75" s="21">
        <v>0</v>
      </c>
      <c r="U75" s="21">
        <v>0</v>
      </c>
      <c r="V75" s="21">
        <v>0</v>
      </c>
      <c r="W75" s="21">
        <v>0</v>
      </c>
      <c r="X75" s="21">
        <v>0</v>
      </c>
      <c r="Y75" s="21">
        <v>0</v>
      </c>
      <c r="Z75" s="21">
        <v>0</v>
      </c>
      <c r="AA75" s="21">
        <v>0</v>
      </c>
      <c r="AB75" s="21">
        <v>0</v>
      </c>
      <c r="AC75" s="21">
        <v>0</v>
      </c>
      <c r="AD75" s="21">
        <v>0</v>
      </c>
      <c r="AE75" s="21">
        <v>0</v>
      </c>
      <c r="AF75" s="21">
        <v>0</v>
      </c>
      <c r="AG75" s="21">
        <v>0</v>
      </c>
      <c r="AH75" s="21">
        <v>0</v>
      </c>
      <c r="AI75" s="21">
        <v>0</v>
      </c>
      <c r="AJ75" s="21">
        <v>0</v>
      </c>
      <c r="AK75" s="21">
        <v>0</v>
      </c>
      <c r="AL75" s="21">
        <v>0</v>
      </c>
      <c r="AM75" s="21">
        <v>0</v>
      </c>
      <c r="AN75" s="21">
        <v>0</v>
      </c>
      <c r="AO75" s="21">
        <v>0</v>
      </c>
      <c r="AP75" s="21">
        <v>0</v>
      </c>
      <c r="AQ75" s="21">
        <v>0</v>
      </c>
      <c r="AR75" s="21">
        <v>0</v>
      </c>
      <c r="AS75" s="21">
        <v>0</v>
      </c>
      <c r="AT75" s="21">
        <v>0</v>
      </c>
      <c r="AU75" s="21">
        <v>0</v>
      </c>
      <c r="AV75" s="21">
        <v>0</v>
      </c>
      <c r="AW75" s="21">
        <v>0</v>
      </c>
      <c r="AX75" s="21">
        <v>0</v>
      </c>
      <c r="AY75" s="21">
        <v>0</v>
      </c>
      <c r="AZ75" s="21">
        <v>0</v>
      </c>
      <c r="BA75" s="21">
        <v>0</v>
      </c>
      <c r="BB75" s="21">
        <v>0</v>
      </c>
      <c r="BC75" s="21">
        <v>0</v>
      </c>
      <c r="BD75" s="21">
        <v>294240.63000000041</v>
      </c>
      <c r="BE75" s="21">
        <v>0</v>
      </c>
      <c r="BF75" s="21">
        <v>0</v>
      </c>
      <c r="BG75" s="21">
        <v>0</v>
      </c>
      <c r="BH75" s="21">
        <v>0</v>
      </c>
      <c r="BI75" s="21">
        <v>0</v>
      </c>
      <c r="BJ75" s="21">
        <v>0</v>
      </c>
      <c r="BK75" s="21">
        <v>0</v>
      </c>
      <c r="BL75" s="21">
        <v>0</v>
      </c>
      <c r="BM75" s="21">
        <v>0</v>
      </c>
      <c r="BN75" s="21">
        <v>0</v>
      </c>
      <c r="BO75" s="21">
        <v>0</v>
      </c>
      <c r="BP75" s="21">
        <v>0</v>
      </c>
      <c r="BQ75" s="21">
        <v>0</v>
      </c>
      <c r="BR75" s="21">
        <v>0</v>
      </c>
      <c r="BS75" s="21">
        <v>0</v>
      </c>
      <c r="BT75" s="21">
        <v>0</v>
      </c>
      <c r="BU75" s="21">
        <v>0</v>
      </c>
      <c r="BV75" s="21">
        <v>0</v>
      </c>
      <c r="BW75" s="21">
        <v>0</v>
      </c>
      <c r="BX75" s="21">
        <v>0</v>
      </c>
      <c r="BY75" s="21">
        <v>0</v>
      </c>
      <c r="BZ75" s="21">
        <v>0</v>
      </c>
      <c r="CA75" s="21">
        <v>0</v>
      </c>
      <c r="CB75" s="21">
        <v>0</v>
      </c>
      <c r="CC75" s="21">
        <v>0</v>
      </c>
      <c r="CD75" s="21">
        <v>0</v>
      </c>
      <c r="CE75" s="21">
        <v>0</v>
      </c>
      <c r="CF75" s="21">
        <v>0</v>
      </c>
      <c r="CG75" s="21">
        <v>0</v>
      </c>
      <c r="CH75" s="21">
        <v>0</v>
      </c>
      <c r="CI75" s="22">
        <v>0</v>
      </c>
      <c r="CJ75" s="21">
        <v>0</v>
      </c>
      <c r="CK75" s="21">
        <v>0</v>
      </c>
      <c r="CL75" s="22">
        <v>0</v>
      </c>
      <c r="CM75" s="21">
        <v>0</v>
      </c>
      <c r="CN75" s="21">
        <v>0</v>
      </c>
      <c r="CO75" s="22">
        <v>0</v>
      </c>
      <c r="CP75" s="21">
        <v>0</v>
      </c>
      <c r="CQ75" s="21">
        <v>0</v>
      </c>
      <c r="CR75" s="21">
        <v>0</v>
      </c>
      <c r="CS75" s="21">
        <v>0</v>
      </c>
      <c r="CT75" s="21">
        <v>0</v>
      </c>
      <c r="CU75" s="21">
        <v>0</v>
      </c>
      <c r="CV75" s="21">
        <v>0</v>
      </c>
      <c r="CW75" s="21">
        <v>0</v>
      </c>
      <c r="CX75" s="21">
        <v>473454495.00000215</v>
      </c>
      <c r="CY75" s="21">
        <v>45580037.859999955</v>
      </c>
      <c r="CZ75" s="21">
        <v>0</v>
      </c>
      <c r="DA75" s="21">
        <v>0</v>
      </c>
      <c r="DB75" s="21">
        <v>0</v>
      </c>
      <c r="DC75" s="21">
        <v>0</v>
      </c>
      <c r="DD75" s="21">
        <v>0</v>
      </c>
      <c r="DE75" s="21">
        <v>0</v>
      </c>
      <c r="DF75" s="21">
        <v>0</v>
      </c>
      <c r="DG75" s="21">
        <v>0</v>
      </c>
      <c r="DH75" s="21">
        <v>0</v>
      </c>
      <c r="DI75" s="21">
        <v>0</v>
      </c>
      <c r="DJ75" s="21">
        <v>0</v>
      </c>
      <c r="DK75" s="21">
        <v>0</v>
      </c>
      <c r="DL75" s="21">
        <v>0</v>
      </c>
      <c r="DM75" s="21">
        <v>0</v>
      </c>
      <c r="DN75" s="21">
        <v>0</v>
      </c>
      <c r="DO75" s="21">
        <v>0</v>
      </c>
      <c r="DP75" s="21">
        <v>0</v>
      </c>
      <c r="DQ75" s="21">
        <v>0</v>
      </c>
      <c r="DR75" s="21">
        <v>0</v>
      </c>
      <c r="DS75" s="21">
        <v>0</v>
      </c>
      <c r="DT75" s="21">
        <v>0</v>
      </c>
      <c r="DU75" s="21">
        <v>0</v>
      </c>
      <c r="DV75" s="21">
        <v>519328773.4900021</v>
      </c>
      <c r="DW75" s="16"/>
      <c r="DX75" s="16"/>
      <c r="DY75" s="16"/>
      <c r="DZ75" s="16"/>
      <c r="EA75" s="16"/>
      <c r="EB75" s="16"/>
      <c r="EC75" s="16"/>
      <c r="ED75" s="16"/>
      <c r="EE75" s="16"/>
      <c r="EF75" s="16"/>
      <c r="EG75" s="16"/>
      <c r="EH75" s="16"/>
      <c r="EI75" s="16"/>
      <c r="EJ75" s="16"/>
      <c r="EK75" s="16"/>
      <c r="EL75" s="16"/>
      <c r="EM75" s="16"/>
      <c r="EN75" s="16"/>
      <c r="EO75" s="16"/>
      <c r="EP75" s="16"/>
      <c r="EQ75" s="16"/>
      <c r="ER75" s="16"/>
      <c r="ES75" s="16"/>
      <c r="ET75" s="16"/>
      <c r="EU75" s="16"/>
      <c r="EV75" s="16"/>
      <c r="EW75" s="16"/>
      <c r="EX75" s="16"/>
      <c r="EY75" s="16"/>
      <c r="EZ75" s="16"/>
      <c r="FA75" s="16"/>
      <c r="FB75" s="16"/>
      <c r="FC75" s="16"/>
      <c r="FD75" s="16"/>
      <c r="FE75" s="16"/>
      <c r="FF75" s="16"/>
      <c r="FG75" s="16"/>
      <c r="FH75" s="16"/>
      <c r="FI75" s="16"/>
      <c r="FJ75" s="16"/>
      <c r="FK75" s="16"/>
      <c r="FL75" s="16"/>
      <c r="FM75" s="16"/>
      <c r="FN75" s="16"/>
      <c r="FO75" s="16"/>
      <c r="FP75" s="16"/>
      <c r="FQ75" s="16"/>
      <c r="FR75" s="16"/>
      <c r="FS75" s="16"/>
      <c r="FT75" s="16"/>
      <c r="FU75" s="16"/>
      <c r="FV75" s="16"/>
      <c r="FW75" s="16"/>
      <c r="FX75" s="16"/>
      <c r="FY75" s="16"/>
      <c r="FZ75" s="16"/>
      <c r="GA75" s="16"/>
      <c r="GB75" s="16"/>
      <c r="GC75" s="16"/>
      <c r="GD75" s="16"/>
      <c r="GE75" s="16"/>
      <c r="GF75" s="16"/>
      <c r="GG75" s="16"/>
      <c r="GH75" s="16"/>
      <c r="GI75" s="16"/>
      <c r="GJ75" s="16"/>
      <c r="GK75" s="16"/>
      <c r="GL75" s="16"/>
      <c r="GM75" s="16"/>
      <c r="GN75" s="16"/>
      <c r="GO75" s="16"/>
      <c r="GP75" s="16"/>
      <c r="GQ75" s="16"/>
      <c r="GR75" s="16"/>
      <c r="GS75" s="16"/>
      <c r="GT75" s="16"/>
      <c r="GU75" s="16"/>
      <c r="GV75" s="16"/>
      <c r="GW75" s="16"/>
      <c r="GX75" s="16"/>
      <c r="GY75" s="16"/>
      <c r="GZ75" s="16"/>
      <c r="HA75" s="16"/>
      <c r="HB75" s="16"/>
      <c r="HC75" s="16"/>
      <c r="HD75" s="16"/>
      <c r="HE75" s="16"/>
      <c r="HF75" s="16"/>
      <c r="HG75" s="16"/>
      <c r="HH75" s="16"/>
      <c r="HI75" s="16"/>
      <c r="HJ75" s="16"/>
      <c r="HK75" s="16"/>
      <c r="HL75" s="16"/>
      <c r="HM75" s="16"/>
      <c r="HN75" s="16"/>
      <c r="HO75" s="16"/>
      <c r="HP75" s="16"/>
      <c r="HQ75" s="16"/>
      <c r="HR75" s="16"/>
      <c r="HS75" s="16"/>
      <c r="HT75" s="16"/>
      <c r="HU75" s="16"/>
      <c r="HV75" s="16"/>
      <c r="HW75" s="16"/>
      <c r="HX75" s="16"/>
      <c r="HY75" s="16"/>
      <c r="HZ75" s="16"/>
      <c r="IA75" s="16"/>
    </row>
    <row r="76" spans="1:235" x14ac:dyDescent="0.2">
      <c r="A76" s="67" t="s">
        <v>215</v>
      </c>
      <c r="B76" s="20">
        <v>3018</v>
      </c>
      <c r="C76" s="68" t="s">
        <v>198</v>
      </c>
      <c r="D76" s="22">
        <v>0</v>
      </c>
      <c r="E76" s="21">
        <v>0</v>
      </c>
      <c r="F76" s="21">
        <v>0</v>
      </c>
      <c r="G76" s="21">
        <v>0</v>
      </c>
      <c r="H76" s="21">
        <v>0</v>
      </c>
      <c r="I76" s="21">
        <v>0</v>
      </c>
      <c r="J76" s="21">
        <v>0</v>
      </c>
      <c r="K76" s="21">
        <v>0</v>
      </c>
      <c r="L76" s="21">
        <v>0</v>
      </c>
      <c r="M76" s="21">
        <v>0</v>
      </c>
      <c r="N76" s="21">
        <v>0</v>
      </c>
      <c r="O76" s="21">
        <v>0</v>
      </c>
      <c r="P76" s="21">
        <v>0</v>
      </c>
      <c r="Q76" s="21">
        <v>0</v>
      </c>
      <c r="R76" s="21">
        <v>0</v>
      </c>
      <c r="S76" s="21">
        <v>0</v>
      </c>
      <c r="T76" s="21">
        <v>0</v>
      </c>
      <c r="U76" s="21">
        <v>0</v>
      </c>
      <c r="V76" s="21">
        <v>0</v>
      </c>
      <c r="W76" s="21">
        <v>0</v>
      </c>
      <c r="X76" s="21">
        <v>0</v>
      </c>
      <c r="Y76" s="21">
        <v>0</v>
      </c>
      <c r="Z76" s="21">
        <v>0</v>
      </c>
      <c r="AA76" s="21">
        <v>0</v>
      </c>
      <c r="AB76" s="21">
        <v>0</v>
      </c>
      <c r="AC76" s="21">
        <v>0</v>
      </c>
      <c r="AD76" s="21">
        <v>0</v>
      </c>
      <c r="AE76" s="21">
        <v>0</v>
      </c>
      <c r="AF76" s="21">
        <v>0</v>
      </c>
      <c r="AG76" s="21">
        <v>0</v>
      </c>
      <c r="AH76" s="21">
        <v>0</v>
      </c>
      <c r="AI76" s="21">
        <v>0</v>
      </c>
      <c r="AJ76" s="21">
        <v>0</v>
      </c>
      <c r="AK76" s="21">
        <v>0</v>
      </c>
      <c r="AL76" s="21">
        <v>0</v>
      </c>
      <c r="AM76" s="21">
        <v>0</v>
      </c>
      <c r="AN76" s="21">
        <v>0</v>
      </c>
      <c r="AO76" s="21">
        <v>0</v>
      </c>
      <c r="AP76" s="21">
        <v>0</v>
      </c>
      <c r="AQ76" s="21">
        <v>0</v>
      </c>
      <c r="AR76" s="21">
        <v>0</v>
      </c>
      <c r="AS76" s="21">
        <v>0</v>
      </c>
      <c r="AT76" s="21">
        <v>0</v>
      </c>
      <c r="AU76" s="21">
        <v>0</v>
      </c>
      <c r="AV76" s="21">
        <v>0</v>
      </c>
      <c r="AW76" s="21">
        <v>0</v>
      </c>
      <c r="AX76" s="21">
        <v>0</v>
      </c>
      <c r="AY76" s="21">
        <v>0</v>
      </c>
      <c r="AZ76" s="21">
        <v>0</v>
      </c>
      <c r="BA76" s="21">
        <v>0</v>
      </c>
      <c r="BB76" s="21">
        <v>0</v>
      </c>
      <c r="BC76" s="21">
        <v>0</v>
      </c>
      <c r="BD76" s="21">
        <v>0</v>
      </c>
      <c r="BE76" s="21">
        <v>0</v>
      </c>
      <c r="BF76" s="21">
        <v>0</v>
      </c>
      <c r="BG76" s="21">
        <v>0</v>
      </c>
      <c r="BH76" s="21">
        <v>0</v>
      </c>
      <c r="BI76" s="21">
        <v>0</v>
      </c>
      <c r="BJ76" s="21">
        <v>0</v>
      </c>
      <c r="BK76" s="21">
        <v>0</v>
      </c>
      <c r="BL76" s="21">
        <v>0</v>
      </c>
      <c r="BM76" s="21">
        <v>0</v>
      </c>
      <c r="BN76" s="21">
        <v>0</v>
      </c>
      <c r="BO76" s="21">
        <v>0</v>
      </c>
      <c r="BP76" s="21">
        <v>0</v>
      </c>
      <c r="BQ76" s="21">
        <v>0</v>
      </c>
      <c r="BR76" s="21">
        <v>0</v>
      </c>
      <c r="BS76" s="21">
        <v>0</v>
      </c>
      <c r="BT76" s="21">
        <v>0</v>
      </c>
      <c r="BU76" s="21">
        <v>0</v>
      </c>
      <c r="BV76" s="21">
        <v>0</v>
      </c>
      <c r="BW76" s="21">
        <v>0</v>
      </c>
      <c r="BX76" s="21">
        <v>0</v>
      </c>
      <c r="BY76" s="21">
        <v>0</v>
      </c>
      <c r="BZ76" s="21">
        <v>0</v>
      </c>
      <c r="CA76" s="21">
        <v>0</v>
      </c>
      <c r="CB76" s="21">
        <v>0</v>
      </c>
      <c r="CC76" s="21">
        <v>0</v>
      </c>
      <c r="CD76" s="21">
        <v>0</v>
      </c>
      <c r="CE76" s="21">
        <v>0</v>
      </c>
      <c r="CF76" s="21">
        <v>0</v>
      </c>
      <c r="CG76" s="21">
        <v>0</v>
      </c>
      <c r="CH76" s="21">
        <v>0</v>
      </c>
      <c r="CI76" s="22">
        <v>0</v>
      </c>
      <c r="CJ76" s="21">
        <v>0</v>
      </c>
      <c r="CK76" s="21">
        <v>0</v>
      </c>
      <c r="CL76" s="22">
        <v>0</v>
      </c>
      <c r="CM76" s="21">
        <v>0</v>
      </c>
      <c r="CN76" s="21">
        <v>0</v>
      </c>
      <c r="CO76" s="22">
        <v>0</v>
      </c>
      <c r="CP76" s="21">
        <v>0</v>
      </c>
      <c r="CQ76" s="21">
        <v>0</v>
      </c>
      <c r="CR76" s="21">
        <v>0</v>
      </c>
      <c r="CS76" s="21">
        <v>0</v>
      </c>
      <c r="CT76" s="21">
        <v>0</v>
      </c>
      <c r="CU76" s="21">
        <v>0</v>
      </c>
      <c r="CV76" s="21">
        <v>0</v>
      </c>
      <c r="CW76" s="21">
        <v>0</v>
      </c>
      <c r="CX76" s="21">
        <v>0</v>
      </c>
      <c r="CY76" s="21">
        <v>0</v>
      </c>
      <c r="CZ76" s="21">
        <v>0</v>
      </c>
      <c r="DA76" s="21">
        <v>0</v>
      </c>
      <c r="DB76" s="21">
        <v>0</v>
      </c>
      <c r="DC76" s="21">
        <v>0</v>
      </c>
      <c r="DD76" s="21">
        <v>0</v>
      </c>
      <c r="DE76" s="21">
        <v>0</v>
      </c>
      <c r="DF76" s="21">
        <v>0</v>
      </c>
      <c r="DG76" s="21">
        <v>0</v>
      </c>
      <c r="DH76" s="21">
        <v>0</v>
      </c>
      <c r="DI76" s="21">
        <v>0</v>
      </c>
      <c r="DJ76" s="21">
        <v>0</v>
      </c>
      <c r="DK76" s="21">
        <v>0</v>
      </c>
      <c r="DL76" s="21">
        <v>0</v>
      </c>
      <c r="DM76" s="21">
        <v>0</v>
      </c>
      <c r="DN76" s="21">
        <v>0</v>
      </c>
      <c r="DO76" s="21">
        <v>0</v>
      </c>
      <c r="DP76" s="21">
        <v>0</v>
      </c>
      <c r="DQ76" s="21">
        <v>0</v>
      </c>
      <c r="DR76" s="21">
        <v>0</v>
      </c>
      <c r="DS76" s="21">
        <v>0</v>
      </c>
      <c r="DT76" s="21">
        <v>0</v>
      </c>
      <c r="DU76" s="21">
        <v>0</v>
      </c>
      <c r="DV76" s="21">
        <v>0</v>
      </c>
      <c r="DW76" s="16"/>
      <c r="DX76" s="16"/>
      <c r="DY76" s="16"/>
      <c r="DZ76" s="16"/>
      <c r="EA76" s="16"/>
      <c r="EB76" s="16"/>
      <c r="EC76" s="16"/>
      <c r="ED76" s="16"/>
      <c r="EE76" s="16"/>
      <c r="EF76" s="16"/>
      <c r="EG76" s="16"/>
      <c r="EH76" s="16"/>
      <c r="EI76" s="16"/>
      <c r="EJ76" s="16"/>
      <c r="EK76" s="16"/>
      <c r="EL76" s="16"/>
      <c r="EM76" s="16"/>
      <c r="EN76" s="16"/>
      <c r="EO76" s="16"/>
      <c r="EP76" s="16"/>
      <c r="EQ76" s="16"/>
      <c r="ER76" s="16"/>
      <c r="ES76" s="16"/>
      <c r="ET76" s="16"/>
      <c r="EU76" s="16"/>
      <c r="EV76" s="16"/>
      <c r="EW76" s="16"/>
      <c r="EX76" s="16"/>
      <c r="EY76" s="16"/>
      <c r="EZ76" s="16"/>
      <c r="FA76" s="16"/>
      <c r="FB76" s="16"/>
      <c r="FC76" s="16"/>
      <c r="FD76" s="16"/>
      <c r="FE76" s="16"/>
      <c r="FF76" s="16"/>
      <c r="FG76" s="16"/>
      <c r="FH76" s="16"/>
      <c r="FI76" s="16"/>
      <c r="FJ76" s="16"/>
      <c r="FK76" s="16"/>
      <c r="FL76" s="16"/>
      <c r="FM76" s="16"/>
      <c r="FN76" s="16"/>
      <c r="FO76" s="16"/>
      <c r="FP76" s="16"/>
      <c r="FQ76" s="16"/>
      <c r="FR76" s="16"/>
      <c r="FS76" s="16"/>
      <c r="FT76" s="16"/>
      <c r="FU76" s="16"/>
      <c r="FV76" s="16"/>
      <c r="FW76" s="16"/>
      <c r="FX76" s="16"/>
      <c r="FY76" s="16"/>
      <c r="FZ76" s="16"/>
      <c r="GA76" s="16"/>
      <c r="GB76" s="16"/>
      <c r="GC76" s="16"/>
      <c r="GD76" s="16"/>
      <c r="GE76" s="16"/>
      <c r="GF76" s="16"/>
      <c r="GG76" s="16"/>
      <c r="GH76" s="16"/>
      <c r="GI76" s="16"/>
      <c r="GJ76" s="16"/>
      <c r="GK76" s="16"/>
      <c r="GL76" s="16"/>
      <c r="GM76" s="16"/>
      <c r="GN76" s="16"/>
      <c r="GO76" s="16"/>
      <c r="GP76" s="16"/>
      <c r="GQ76" s="16"/>
      <c r="GR76" s="16"/>
      <c r="GS76" s="16"/>
      <c r="GT76" s="16"/>
      <c r="GU76" s="16"/>
      <c r="GV76" s="16"/>
      <c r="GW76" s="16"/>
      <c r="GX76" s="16"/>
      <c r="GY76" s="16"/>
      <c r="GZ76" s="16"/>
      <c r="HA76" s="16"/>
      <c r="HB76" s="16"/>
      <c r="HC76" s="16"/>
      <c r="HD76" s="16"/>
      <c r="HE76" s="16"/>
      <c r="HF76" s="16"/>
      <c r="HG76" s="16"/>
      <c r="HH76" s="16"/>
      <c r="HI76" s="16"/>
      <c r="HJ76" s="16"/>
      <c r="HK76" s="16"/>
      <c r="HL76" s="16"/>
      <c r="HM76" s="16"/>
      <c r="HN76" s="16"/>
      <c r="HO76" s="16"/>
      <c r="HP76" s="16"/>
      <c r="HQ76" s="16"/>
      <c r="HR76" s="16"/>
      <c r="HS76" s="16"/>
    </row>
    <row r="77" spans="1:235" s="16" customFormat="1" x14ac:dyDescent="0.2">
      <c r="A77" s="69" t="s">
        <v>216</v>
      </c>
      <c r="B77" s="55">
        <v>9000</v>
      </c>
      <c r="C77" s="68" t="s">
        <v>217</v>
      </c>
      <c r="D77" s="56">
        <v>10766258.579962879</v>
      </c>
      <c r="E77" s="56">
        <v>10528826.609962881</v>
      </c>
      <c r="F77" s="56">
        <v>237431.97</v>
      </c>
      <c r="G77" s="56">
        <v>0</v>
      </c>
      <c r="H77" s="56">
        <v>0</v>
      </c>
      <c r="I77" s="56">
        <v>27862241.209899589</v>
      </c>
      <c r="J77" s="56">
        <v>0</v>
      </c>
      <c r="K77" s="56">
        <v>0</v>
      </c>
      <c r="L77" s="56">
        <v>0</v>
      </c>
      <c r="M77" s="56">
        <v>0</v>
      </c>
      <c r="N77" s="56">
        <v>0</v>
      </c>
      <c r="O77" s="56">
        <v>680964</v>
      </c>
      <c r="P77" s="56">
        <v>0</v>
      </c>
      <c r="Q77" s="56">
        <v>0</v>
      </c>
      <c r="R77" s="56">
        <v>0</v>
      </c>
      <c r="S77" s="56">
        <v>0</v>
      </c>
      <c r="T77" s="56">
        <v>194497796.44968191</v>
      </c>
      <c r="U77" s="56">
        <v>73354.669998800004</v>
      </c>
      <c r="V77" s="56">
        <v>27123056.139713094</v>
      </c>
      <c r="W77" s="56">
        <v>54463281.179973379</v>
      </c>
      <c r="X77" s="56">
        <v>0</v>
      </c>
      <c r="Y77" s="56">
        <v>66485.049999999988</v>
      </c>
      <c r="Z77" s="56">
        <v>680704.87998379988</v>
      </c>
      <c r="AA77" s="56">
        <v>0</v>
      </c>
      <c r="AB77" s="56">
        <v>0</v>
      </c>
      <c r="AC77" s="56">
        <v>140162.43995569978</v>
      </c>
      <c r="AD77" s="56">
        <v>5622781.4799600001</v>
      </c>
      <c r="AE77" s="56">
        <v>0</v>
      </c>
      <c r="AF77" s="56">
        <v>0</v>
      </c>
      <c r="AG77" s="56">
        <v>0</v>
      </c>
      <c r="AH77" s="56">
        <v>0</v>
      </c>
      <c r="AI77" s="56">
        <v>0</v>
      </c>
      <c r="AJ77" s="56">
        <v>13775</v>
      </c>
      <c r="AK77" s="56">
        <v>0</v>
      </c>
      <c r="AL77" s="56">
        <v>0</v>
      </c>
      <c r="AM77" s="56">
        <v>0</v>
      </c>
      <c r="AN77" s="56">
        <v>0</v>
      </c>
      <c r="AO77" s="56">
        <v>0</v>
      </c>
      <c r="AP77" s="56">
        <v>30.72</v>
      </c>
      <c r="AQ77" s="56">
        <v>0</v>
      </c>
      <c r="AR77" s="56">
        <v>0</v>
      </c>
      <c r="AS77" s="56">
        <v>0</v>
      </c>
      <c r="AT77" s="56">
        <v>1286.3</v>
      </c>
      <c r="AU77" s="56">
        <v>393.75</v>
      </c>
      <c r="AV77" s="56">
        <v>0</v>
      </c>
      <c r="AW77" s="56">
        <v>0</v>
      </c>
      <c r="AX77" s="56">
        <v>393.75</v>
      </c>
      <c r="AY77" s="56">
        <v>0</v>
      </c>
      <c r="AZ77" s="56">
        <v>0</v>
      </c>
      <c r="BA77" s="56">
        <v>0</v>
      </c>
      <c r="BB77" s="56">
        <v>0</v>
      </c>
      <c r="BC77" s="56">
        <v>0</v>
      </c>
      <c r="BD77" s="56">
        <v>26107109.22964444</v>
      </c>
      <c r="BE77" s="56">
        <v>2050891.76</v>
      </c>
      <c r="BF77" s="56">
        <v>0</v>
      </c>
      <c r="BG77" s="56">
        <v>0</v>
      </c>
      <c r="BH77" s="56">
        <v>0</v>
      </c>
      <c r="BI77" s="56">
        <v>0</v>
      </c>
      <c r="BJ77" s="56">
        <v>0</v>
      </c>
      <c r="BK77" s="56">
        <v>0</v>
      </c>
      <c r="BL77" s="56">
        <v>0</v>
      </c>
      <c r="BM77" s="56">
        <v>18781425.379998896</v>
      </c>
      <c r="BN77" s="56">
        <v>3563752.6597003513</v>
      </c>
      <c r="BO77" s="56">
        <v>0</v>
      </c>
      <c r="BP77" s="56">
        <v>21226293.112375952</v>
      </c>
      <c r="BQ77" s="56">
        <v>0</v>
      </c>
      <c r="BR77" s="56">
        <v>-78540.539999999994</v>
      </c>
      <c r="BS77" s="56">
        <v>768249097.96523654</v>
      </c>
      <c r="BT77" s="56">
        <v>0</v>
      </c>
      <c r="BU77" s="56">
        <v>0</v>
      </c>
      <c r="BV77" s="56">
        <v>30.75</v>
      </c>
      <c r="BW77" s="56">
        <v>0</v>
      </c>
      <c r="BX77" s="56">
        <v>0</v>
      </c>
      <c r="BY77" s="56">
        <v>0</v>
      </c>
      <c r="BZ77" s="56">
        <v>0</v>
      </c>
      <c r="CA77" s="56">
        <v>0</v>
      </c>
      <c r="CB77" s="56">
        <v>0</v>
      </c>
      <c r="CC77" s="56">
        <v>0</v>
      </c>
      <c r="CD77" s="56">
        <v>83150.87</v>
      </c>
      <c r="CE77" s="56">
        <v>0</v>
      </c>
      <c r="CF77" s="56">
        <v>0</v>
      </c>
      <c r="CG77" s="56">
        <v>0</v>
      </c>
      <c r="CH77" s="56">
        <v>23563212.039999999</v>
      </c>
      <c r="CI77" s="56">
        <v>35584829.739997506</v>
      </c>
      <c r="CJ77" s="56">
        <v>19175.77</v>
      </c>
      <c r="CK77" s="56">
        <v>6805.4400000000005</v>
      </c>
      <c r="CL77" s="56">
        <v>30718500.479997609</v>
      </c>
      <c r="CM77" s="56">
        <v>756421.30999999982</v>
      </c>
      <c r="CN77" s="56">
        <v>29962079.16999761</v>
      </c>
      <c r="CO77" s="56">
        <v>4840348.0499999002</v>
      </c>
      <c r="CP77" s="56">
        <v>2244982.9900000002</v>
      </c>
      <c r="CQ77" s="56">
        <v>2595365.0599999004</v>
      </c>
      <c r="CR77" s="56">
        <v>14955649.17992245</v>
      </c>
      <c r="CS77" s="56">
        <v>836454.6</v>
      </c>
      <c r="CT77" s="56">
        <v>0</v>
      </c>
      <c r="CU77" s="56">
        <v>0</v>
      </c>
      <c r="CV77" s="56">
        <v>0</v>
      </c>
      <c r="CW77" s="56">
        <v>0</v>
      </c>
      <c r="CX77" s="56">
        <v>0</v>
      </c>
      <c r="CY77" s="56">
        <v>0</v>
      </c>
      <c r="CZ77" s="56">
        <v>0</v>
      </c>
      <c r="DA77" s="56">
        <v>0</v>
      </c>
      <c r="DB77" s="56">
        <v>0</v>
      </c>
      <c r="DC77" s="56">
        <v>0</v>
      </c>
      <c r="DD77" s="56">
        <v>0</v>
      </c>
      <c r="DE77" s="56">
        <v>0</v>
      </c>
      <c r="DF77" s="56">
        <v>0</v>
      </c>
      <c r="DG77" s="56">
        <v>0</v>
      </c>
      <c r="DH77" s="56">
        <v>0</v>
      </c>
      <c r="DI77" s="56">
        <v>0</v>
      </c>
      <c r="DJ77" s="56">
        <v>0</v>
      </c>
      <c r="DK77" s="56">
        <v>0</v>
      </c>
      <c r="DL77" s="56">
        <v>0</v>
      </c>
      <c r="DM77" s="56">
        <v>0</v>
      </c>
      <c r="DN77" s="56">
        <v>0</v>
      </c>
      <c r="DO77" s="56">
        <v>0</v>
      </c>
      <c r="DP77" s="56">
        <v>0</v>
      </c>
      <c r="DQ77" s="56">
        <v>0</v>
      </c>
      <c r="DR77" s="56">
        <v>0</v>
      </c>
      <c r="DS77" s="56">
        <v>0</v>
      </c>
      <c r="DT77" s="56">
        <v>0</v>
      </c>
      <c r="DU77" s="56">
        <v>0</v>
      </c>
      <c r="DV77" s="56">
        <v>1236916322.3460054</v>
      </c>
      <c r="GO77" s="3"/>
      <c r="GP77" s="3"/>
      <c r="GQ77" s="3"/>
      <c r="GR77" s="3"/>
      <c r="GS77" s="3"/>
      <c r="GT77" s="3"/>
      <c r="GU77" s="3"/>
      <c r="GV77" s="3"/>
      <c r="GW77" s="3"/>
      <c r="GX77" s="3"/>
      <c r="GY77" s="3"/>
      <c r="GZ77" s="3"/>
      <c r="HA77" s="3"/>
      <c r="HB77" s="3"/>
      <c r="HC77" s="3"/>
      <c r="HD77" s="3"/>
      <c r="HE77" s="3"/>
      <c r="HF77" s="3"/>
      <c r="HG77" s="3"/>
      <c r="HH77" s="3"/>
      <c r="HI77" s="3"/>
      <c r="HJ77" s="3"/>
      <c r="HK77" s="3"/>
      <c r="HL77" s="3"/>
      <c r="HM77" s="3"/>
      <c r="HN77" s="3"/>
      <c r="HO77" s="3"/>
      <c r="HP77" s="3"/>
      <c r="HQ77" s="3"/>
      <c r="HR77" s="3"/>
      <c r="HS77" s="3"/>
    </row>
    <row r="78" spans="1:235" s="16" customFormat="1" x14ac:dyDescent="0.2">
      <c r="A78" s="69" t="s">
        <v>218</v>
      </c>
      <c r="B78" s="55">
        <v>9001</v>
      </c>
      <c r="C78" s="68" t="s">
        <v>219</v>
      </c>
      <c r="D78" s="56">
        <v>0</v>
      </c>
      <c r="E78" s="56">
        <v>0</v>
      </c>
      <c r="F78" s="56">
        <v>0</v>
      </c>
      <c r="G78" s="56">
        <v>0</v>
      </c>
      <c r="H78" s="56">
        <v>0</v>
      </c>
      <c r="I78" s="56">
        <v>0</v>
      </c>
      <c r="J78" s="56">
        <v>0</v>
      </c>
      <c r="K78" s="56">
        <v>0</v>
      </c>
      <c r="L78" s="56">
        <v>0</v>
      </c>
      <c r="M78" s="56">
        <v>0</v>
      </c>
      <c r="N78" s="56">
        <v>0</v>
      </c>
      <c r="O78" s="56">
        <v>0</v>
      </c>
      <c r="P78" s="56">
        <v>0</v>
      </c>
      <c r="Q78" s="56">
        <v>0</v>
      </c>
      <c r="R78" s="56">
        <v>0</v>
      </c>
      <c r="S78" s="56">
        <v>0</v>
      </c>
      <c r="T78" s="56">
        <v>0</v>
      </c>
      <c r="U78" s="56">
        <v>0</v>
      </c>
      <c r="V78" s="56">
        <v>0</v>
      </c>
      <c r="W78" s="56">
        <v>0</v>
      </c>
      <c r="X78" s="56">
        <v>0</v>
      </c>
      <c r="Y78" s="56">
        <v>0</v>
      </c>
      <c r="Z78" s="56">
        <v>0</v>
      </c>
      <c r="AA78" s="56">
        <v>0</v>
      </c>
      <c r="AB78" s="56">
        <v>0</v>
      </c>
      <c r="AC78" s="56">
        <v>0</v>
      </c>
      <c r="AD78" s="56">
        <v>0</v>
      </c>
      <c r="AE78" s="56">
        <v>0</v>
      </c>
      <c r="AF78" s="56">
        <v>0</v>
      </c>
      <c r="AG78" s="56">
        <v>0</v>
      </c>
      <c r="AH78" s="56">
        <v>0</v>
      </c>
      <c r="AI78" s="56">
        <v>0</v>
      </c>
      <c r="AJ78" s="56">
        <v>0</v>
      </c>
      <c r="AK78" s="56">
        <v>0</v>
      </c>
      <c r="AL78" s="56">
        <v>0</v>
      </c>
      <c r="AM78" s="56">
        <v>0</v>
      </c>
      <c r="AN78" s="56">
        <v>0</v>
      </c>
      <c r="AO78" s="56">
        <v>0</v>
      </c>
      <c r="AP78" s="56">
        <v>0</v>
      </c>
      <c r="AQ78" s="56">
        <v>0</v>
      </c>
      <c r="AR78" s="56">
        <v>0</v>
      </c>
      <c r="AS78" s="56">
        <v>0</v>
      </c>
      <c r="AT78" s="56">
        <v>0</v>
      </c>
      <c r="AU78" s="56">
        <v>0</v>
      </c>
      <c r="AV78" s="56">
        <v>0</v>
      </c>
      <c r="AW78" s="56">
        <v>0</v>
      </c>
      <c r="AX78" s="56">
        <v>0</v>
      </c>
      <c r="AY78" s="56">
        <v>0</v>
      </c>
      <c r="AZ78" s="56">
        <v>0</v>
      </c>
      <c r="BA78" s="56">
        <v>0</v>
      </c>
      <c r="BB78" s="56">
        <v>0</v>
      </c>
      <c r="BC78" s="56">
        <v>0</v>
      </c>
      <c r="BD78" s="56">
        <v>300327.1200000004</v>
      </c>
      <c r="BE78" s="56">
        <v>0</v>
      </c>
      <c r="BF78" s="56">
        <v>0</v>
      </c>
      <c r="BG78" s="56">
        <v>0</v>
      </c>
      <c r="BH78" s="56">
        <v>0</v>
      </c>
      <c r="BI78" s="56">
        <v>0</v>
      </c>
      <c r="BJ78" s="56">
        <v>0</v>
      </c>
      <c r="BK78" s="56">
        <v>0</v>
      </c>
      <c r="BL78" s="56">
        <v>0</v>
      </c>
      <c r="BM78" s="56">
        <v>0</v>
      </c>
      <c r="BN78" s="56">
        <v>0</v>
      </c>
      <c r="BO78" s="56">
        <v>0</v>
      </c>
      <c r="BP78" s="56">
        <v>0</v>
      </c>
      <c r="BQ78" s="56">
        <v>0</v>
      </c>
      <c r="BR78" s="56">
        <v>0</v>
      </c>
      <c r="BS78" s="56">
        <v>0</v>
      </c>
      <c r="BT78" s="56">
        <v>0</v>
      </c>
      <c r="BU78" s="56">
        <v>0</v>
      </c>
      <c r="BV78" s="56">
        <v>0</v>
      </c>
      <c r="BW78" s="56">
        <v>0</v>
      </c>
      <c r="BX78" s="56">
        <v>0</v>
      </c>
      <c r="BY78" s="56">
        <v>0</v>
      </c>
      <c r="BZ78" s="56">
        <v>0</v>
      </c>
      <c r="CA78" s="56">
        <v>0</v>
      </c>
      <c r="CB78" s="56">
        <v>0</v>
      </c>
      <c r="CC78" s="56">
        <v>0</v>
      </c>
      <c r="CD78" s="56">
        <v>0</v>
      </c>
      <c r="CE78" s="56">
        <v>0</v>
      </c>
      <c r="CF78" s="56">
        <v>0</v>
      </c>
      <c r="CG78" s="56">
        <v>0</v>
      </c>
      <c r="CH78" s="56">
        <v>0</v>
      </c>
      <c r="CI78" s="56">
        <v>71111.03</v>
      </c>
      <c r="CJ78" s="56">
        <v>0</v>
      </c>
      <c r="CK78" s="56">
        <v>0</v>
      </c>
      <c r="CL78" s="56">
        <v>71111.03</v>
      </c>
      <c r="CM78" s="56">
        <v>-25034.98</v>
      </c>
      <c r="CN78" s="56">
        <v>96146.01</v>
      </c>
      <c r="CO78" s="56">
        <v>0</v>
      </c>
      <c r="CP78" s="56">
        <v>0</v>
      </c>
      <c r="CQ78" s="56">
        <v>0</v>
      </c>
      <c r="CR78" s="56">
        <v>252281.49000000002</v>
      </c>
      <c r="CS78" s="56">
        <v>0</v>
      </c>
      <c r="CT78" s="56">
        <v>0</v>
      </c>
      <c r="CU78" s="56">
        <v>0</v>
      </c>
      <c r="CV78" s="56">
        <v>0</v>
      </c>
      <c r="CW78" s="56">
        <v>0</v>
      </c>
      <c r="CX78" s="56">
        <v>5520167254.4499969</v>
      </c>
      <c r="CY78" s="56">
        <v>71243041.249999955</v>
      </c>
      <c r="CZ78" s="56">
        <v>-76011489.199999377</v>
      </c>
      <c r="DA78" s="56">
        <v>0</v>
      </c>
      <c r="DB78" s="56">
        <v>0</v>
      </c>
      <c r="DC78" s="56">
        <v>0</v>
      </c>
      <c r="DD78" s="56">
        <v>0</v>
      </c>
      <c r="DE78" s="56">
        <v>0</v>
      </c>
      <c r="DF78" s="56">
        <v>0</v>
      </c>
      <c r="DG78" s="56">
        <v>0</v>
      </c>
      <c r="DH78" s="56">
        <v>0</v>
      </c>
      <c r="DI78" s="56">
        <v>0</v>
      </c>
      <c r="DJ78" s="56">
        <v>0</v>
      </c>
      <c r="DK78" s="56">
        <v>0</v>
      </c>
      <c r="DL78" s="56">
        <v>0</v>
      </c>
      <c r="DM78" s="56">
        <v>0</v>
      </c>
      <c r="DN78" s="56">
        <v>0</v>
      </c>
      <c r="DO78" s="56">
        <v>0</v>
      </c>
      <c r="DP78" s="56">
        <v>0</v>
      </c>
      <c r="DQ78" s="56">
        <v>0</v>
      </c>
      <c r="DR78" s="56">
        <v>0</v>
      </c>
      <c r="DS78" s="56">
        <v>0</v>
      </c>
      <c r="DT78" s="56">
        <v>0</v>
      </c>
      <c r="DU78" s="56">
        <v>0</v>
      </c>
      <c r="DV78" s="56">
        <v>5516022526.1399984</v>
      </c>
      <c r="DW78" s="3"/>
      <c r="DX78" s="3"/>
      <c r="DY78" s="3"/>
      <c r="DZ78" s="3"/>
      <c r="EA78" s="3"/>
      <c r="EB78" s="3"/>
      <c r="EC78" s="3"/>
      <c r="ED78" s="3"/>
      <c r="EE78" s="3"/>
      <c r="EF78" s="3"/>
      <c r="EG78" s="3"/>
      <c r="EH78" s="3"/>
      <c r="EI78" s="3"/>
      <c r="EJ78" s="3"/>
      <c r="EK78" s="3"/>
      <c r="EL78" s="3"/>
      <c r="EM78" s="3"/>
      <c r="EN78" s="3"/>
      <c r="EO78" s="3"/>
      <c r="EP78" s="3"/>
      <c r="EQ78" s="3"/>
      <c r="ER78" s="3"/>
      <c r="ES78" s="3"/>
      <c r="ET78" s="3"/>
      <c r="EU78" s="3"/>
      <c r="EV78" s="3"/>
      <c r="EW78" s="3"/>
      <c r="EX78" s="3"/>
      <c r="EY78" s="3"/>
      <c r="EZ78" s="3"/>
      <c r="FA78" s="3"/>
      <c r="FB78" s="3"/>
      <c r="FC78" s="3"/>
      <c r="FD78" s="3"/>
      <c r="FE78" s="3"/>
      <c r="FF78" s="3"/>
      <c r="FG78" s="3"/>
      <c r="FH78" s="3"/>
      <c r="FI78" s="3"/>
      <c r="FJ78" s="3"/>
      <c r="FK78" s="3"/>
      <c r="FL78" s="3"/>
      <c r="FM78" s="3"/>
      <c r="FN78" s="3"/>
      <c r="FO78" s="3"/>
      <c r="FP78" s="3"/>
      <c r="FQ78" s="3"/>
      <c r="FR78" s="3"/>
      <c r="FS78" s="3"/>
      <c r="FT78" s="3"/>
      <c r="FU78" s="3"/>
      <c r="FV78" s="3"/>
      <c r="FW78" s="3"/>
      <c r="FX78" s="3"/>
      <c r="FY78" s="3"/>
      <c r="FZ78" s="3"/>
      <c r="GA78" s="3"/>
      <c r="GB78" s="3"/>
      <c r="GC78" s="3"/>
      <c r="GD78" s="3"/>
      <c r="GE78" s="3"/>
      <c r="GF78" s="3"/>
      <c r="GG78" s="3"/>
      <c r="GH78" s="3"/>
      <c r="GI78" s="3"/>
      <c r="GJ78" s="3"/>
      <c r="GK78" s="3"/>
      <c r="GL78" s="3"/>
      <c r="GM78" s="3"/>
      <c r="GN78" s="3"/>
    </row>
    <row r="79" spans="1:235" s="16" customFormat="1" x14ac:dyDescent="0.2">
      <c r="A79" s="69" t="s">
        <v>220</v>
      </c>
      <c r="B79" s="55">
        <v>9003</v>
      </c>
      <c r="C79" s="68" t="s">
        <v>221</v>
      </c>
      <c r="D79" s="56">
        <v>10766258.579962879</v>
      </c>
      <c r="E79" s="56">
        <v>10528826.609962881</v>
      </c>
      <c r="F79" s="56">
        <v>237431.97</v>
      </c>
      <c r="G79" s="56">
        <v>0</v>
      </c>
      <c r="H79" s="56">
        <v>0</v>
      </c>
      <c r="I79" s="56">
        <v>27862241.209899589</v>
      </c>
      <c r="J79" s="56">
        <v>0</v>
      </c>
      <c r="K79" s="56">
        <v>0</v>
      </c>
      <c r="L79" s="56">
        <v>0</v>
      </c>
      <c r="M79" s="56">
        <v>0</v>
      </c>
      <c r="N79" s="56">
        <v>0</v>
      </c>
      <c r="O79" s="56">
        <v>680964</v>
      </c>
      <c r="P79" s="56">
        <v>0</v>
      </c>
      <c r="Q79" s="56">
        <v>0</v>
      </c>
      <c r="R79" s="56">
        <v>0</v>
      </c>
      <c r="S79" s="56">
        <v>0</v>
      </c>
      <c r="T79" s="56">
        <v>194497796.44968191</v>
      </c>
      <c r="U79" s="56">
        <v>73354.669998800004</v>
      </c>
      <c r="V79" s="56">
        <v>27123056.139713094</v>
      </c>
      <c r="W79" s="56">
        <v>54463281.179973379</v>
      </c>
      <c r="X79" s="56">
        <v>0</v>
      </c>
      <c r="Y79" s="56">
        <v>66485.049999999988</v>
      </c>
      <c r="Z79" s="56">
        <v>680704.87998379988</v>
      </c>
      <c r="AA79" s="56">
        <v>0</v>
      </c>
      <c r="AB79" s="56">
        <v>0</v>
      </c>
      <c r="AC79" s="56">
        <v>140162.43995569978</v>
      </c>
      <c r="AD79" s="56">
        <v>5622781.4799600001</v>
      </c>
      <c r="AE79" s="56">
        <v>0</v>
      </c>
      <c r="AF79" s="56">
        <v>0</v>
      </c>
      <c r="AG79" s="56">
        <v>0</v>
      </c>
      <c r="AH79" s="56">
        <v>0</v>
      </c>
      <c r="AI79" s="56">
        <v>0</v>
      </c>
      <c r="AJ79" s="56">
        <v>13775</v>
      </c>
      <c r="AK79" s="56">
        <v>0</v>
      </c>
      <c r="AL79" s="56">
        <v>0</v>
      </c>
      <c r="AM79" s="56">
        <v>0</v>
      </c>
      <c r="AN79" s="56">
        <v>0</v>
      </c>
      <c r="AO79" s="56">
        <v>0</v>
      </c>
      <c r="AP79" s="56">
        <v>30.72</v>
      </c>
      <c r="AQ79" s="56">
        <v>0</v>
      </c>
      <c r="AR79" s="56">
        <v>0</v>
      </c>
      <c r="AS79" s="56">
        <v>0</v>
      </c>
      <c r="AT79" s="56">
        <v>1286.3</v>
      </c>
      <c r="AU79" s="56">
        <v>393.75</v>
      </c>
      <c r="AV79" s="56">
        <v>0</v>
      </c>
      <c r="AW79" s="56">
        <v>0</v>
      </c>
      <c r="AX79" s="56">
        <v>393.75</v>
      </c>
      <c r="AY79" s="56">
        <v>0</v>
      </c>
      <c r="AZ79" s="56">
        <v>0</v>
      </c>
      <c r="BA79" s="56">
        <v>0</v>
      </c>
      <c r="BB79" s="56">
        <v>0</v>
      </c>
      <c r="BC79" s="56">
        <v>0</v>
      </c>
      <c r="BD79" s="56">
        <v>26407436.349644441</v>
      </c>
      <c r="BE79" s="56">
        <v>2050891.76</v>
      </c>
      <c r="BF79" s="56">
        <v>0</v>
      </c>
      <c r="BG79" s="56">
        <v>0</v>
      </c>
      <c r="BH79" s="56">
        <v>0</v>
      </c>
      <c r="BI79" s="56">
        <v>0</v>
      </c>
      <c r="BJ79" s="56">
        <v>0</v>
      </c>
      <c r="BK79" s="56">
        <v>0</v>
      </c>
      <c r="BL79" s="56">
        <v>0</v>
      </c>
      <c r="BM79" s="56">
        <v>18781425.379998896</v>
      </c>
      <c r="BN79" s="56">
        <v>3563752.6597003513</v>
      </c>
      <c r="BO79" s="56">
        <v>0</v>
      </c>
      <c r="BP79" s="56">
        <v>21226293.112375952</v>
      </c>
      <c r="BQ79" s="56">
        <v>0</v>
      </c>
      <c r="BR79" s="56">
        <v>-78540.539999999994</v>
      </c>
      <c r="BS79" s="56">
        <v>768249097.96523654</v>
      </c>
      <c r="BT79" s="56">
        <v>0</v>
      </c>
      <c r="BU79" s="56">
        <v>0</v>
      </c>
      <c r="BV79" s="56">
        <v>30.75</v>
      </c>
      <c r="BW79" s="56">
        <v>0</v>
      </c>
      <c r="BX79" s="56">
        <v>0</v>
      </c>
      <c r="BY79" s="56">
        <v>0</v>
      </c>
      <c r="BZ79" s="56">
        <v>0</v>
      </c>
      <c r="CA79" s="56">
        <v>0</v>
      </c>
      <c r="CB79" s="56">
        <v>0</v>
      </c>
      <c r="CC79" s="56">
        <v>0</v>
      </c>
      <c r="CD79" s="56">
        <v>83150.87</v>
      </c>
      <c r="CE79" s="56">
        <v>0</v>
      </c>
      <c r="CF79" s="56">
        <v>0</v>
      </c>
      <c r="CG79" s="56">
        <v>0</v>
      </c>
      <c r="CH79" s="56">
        <v>23563212.039999999</v>
      </c>
      <c r="CI79" s="56">
        <v>35655940.769997507</v>
      </c>
      <c r="CJ79" s="56">
        <v>19175.77</v>
      </c>
      <c r="CK79" s="56">
        <v>6805.4400000000005</v>
      </c>
      <c r="CL79" s="56">
        <v>30789611.50999761</v>
      </c>
      <c r="CM79" s="56">
        <v>731386.32999999984</v>
      </c>
      <c r="CN79" s="56">
        <v>30058225.179997612</v>
      </c>
      <c r="CO79" s="56">
        <v>4840348.0499999002</v>
      </c>
      <c r="CP79" s="56">
        <v>2244982.9900000002</v>
      </c>
      <c r="CQ79" s="56">
        <v>2595365.0599999004</v>
      </c>
      <c r="CR79" s="56">
        <v>15207930.669922451</v>
      </c>
      <c r="CS79" s="56">
        <v>836454.6</v>
      </c>
      <c r="CT79" s="56">
        <v>0</v>
      </c>
      <c r="CU79" s="56">
        <v>0</v>
      </c>
      <c r="CV79" s="56">
        <v>0</v>
      </c>
      <c r="CW79" s="56">
        <v>0</v>
      </c>
      <c r="CX79" s="56">
        <v>5520167254.4499969</v>
      </c>
      <c r="CY79" s="56">
        <v>71243041.249999955</v>
      </c>
      <c r="CZ79" s="56">
        <v>-76011489.199999377</v>
      </c>
      <c r="DA79" s="56">
        <v>0</v>
      </c>
      <c r="DB79" s="56">
        <v>0</v>
      </c>
      <c r="DC79" s="56">
        <v>0</v>
      </c>
      <c r="DD79" s="56">
        <v>0</v>
      </c>
      <c r="DE79" s="56">
        <v>0</v>
      </c>
      <c r="DF79" s="56">
        <v>0</v>
      </c>
      <c r="DG79" s="56">
        <v>0</v>
      </c>
      <c r="DH79" s="56">
        <v>0</v>
      </c>
      <c r="DI79" s="56">
        <v>0</v>
      </c>
      <c r="DJ79" s="56">
        <v>0</v>
      </c>
      <c r="DK79" s="56">
        <v>0</v>
      </c>
      <c r="DL79" s="56">
        <v>0</v>
      </c>
      <c r="DM79" s="56">
        <v>0</v>
      </c>
      <c r="DN79" s="56">
        <v>0</v>
      </c>
      <c r="DO79" s="56">
        <v>0</v>
      </c>
      <c r="DP79" s="56">
        <v>0</v>
      </c>
      <c r="DQ79" s="56">
        <v>0</v>
      </c>
      <c r="DR79" s="56">
        <v>0</v>
      </c>
      <c r="DS79" s="56">
        <v>0</v>
      </c>
      <c r="DT79" s="56">
        <v>0</v>
      </c>
      <c r="DU79" s="56">
        <v>0</v>
      </c>
      <c r="DV79" s="56">
        <v>6752938848.4860039</v>
      </c>
    </row>
    <row r="80" spans="1:235" s="16" customFormat="1" x14ac:dyDescent="0.2"/>
    <row r="81" spans="1:3" s="16" customFormat="1" x14ac:dyDescent="0.2">
      <c r="A81" s="62"/>
      <c r="B81" s="62"/>
      <c r="C81" s="62"/>
    </row>
    <row r="82" spans="1:3" s="16" customFormat="1" x14ac:dyDescent="0.2">
      <c r="A82" s="62"/>
      <c r="B82" s="62"/>
      <c r="C82" s="62"/>
    </row>
    <row r="83" spans="1:3" s="16" customFormat="1" x14ac:dyDescent="0.2">
      <c r="A83" s="62"/>
      <c r="B83" s="62"/>
      <c r="C83" s="62"/>
    </row>
    <row r="84" spans="1:3" s="16" customFormat="1" x14ac:dyDescent="0.2">
      <c r="A84" s="62"/>
      <c r="B84" s="62"/>
      <c r="C84" s="62"/>
    </row>
    <row r="85" spans="1:3" s="16" customFormat="1" x14ac:dyDescent="0.2">
      <c r="A85" s="62"/>
      <c r="B85" s="62"/>
      <c r="C85" s="62"/>
    </row>
    <row r="86" spans="1:3" s="16" customFormat="1" x14ac:dyDescent="0.2">
      <c r="A86" s="62"/>
      <c r="B86" s="62"/>
      <c r="C86" s="62"/>
    </row>
    <row r="87" spans="1:3" s="16" customFormat="1" x14ac:dyDescent="0.2">
      <c r="A87" s="62"/>
      <c r="B87" s="62"/>
      <c r="C87" s="62"/>
    </row>
    <row r="88" spans="1:3" s="16" customFormat="1" x14ac:dyDescent="0.2">
      <c r="A88" s="62"/>
      <c r="B88" s="62"/>
      <c r="C88" s="62"/>
    </row>
    <row r="89" spans="1:3" s="16" customFormat="1" x14ac:dyDescent="0.2">
      <c r="A89" s="62"/>
      <c r="B89" s="62"/>
      <c r="C89" s="62"/>
    </row>
    <row r="90" spans="1:3" s="16" customFormat="1" x14ac:dyDescent="0.2">
      <c r="A90" s="62"/>
      <c r="B90" s="62"/>
      <c r="C90" s="62"/>
    </row>
    <row r="91" spans="1:3" s="16" customFormat="1" x14ac:dyDescent="0.2">
      <c r="A91" s="62"/>
      <c r="B91" s="62"/>
      <c r="C91" s="62"/>
    </row>
    <row r="92" spans="1:3" s="16" customFormat="1" x14ac:dyDescent="0.2">
      <c r="A92" s="62"/>
      <c r="B92" s="62"/>
      <c r="C92" s="62"/>
    </row>
    <row r="93" spans="1:3" s="16" customFormat="1" x14ac:dyDescent="0.2">
      <c r="A93" s="62"/>
      <c r="B93" s="62"/>
      <c r="C93" s="62"/>
    </row>
    <row r="94" spans="1:3" s="16" customFormat="1" x14ac:dyDescent="0.2">
      <c r="A94" s="62"/>
      <c r="B94" s="62"/>
      <c r="C94" s="62"/>
    </row>
    <row r="95" spans="1:3" s="16" customFormat="1" x14ac:dyDescent="0.2">
      <c r="A95" s="62"/>
      <c r="B95" s="62"/>
      <c r="C95" s="62"/>
    </row>
    <row r="96" spans="1:3" s="16" customFormat="1" x14ac:dyDescent="0.2">
      <c r="A96" s="62"/>
      <c r="B96" s="62"/>
      <c r="C96" s="62"/>
    </row>
    <row r="97" spans="1:3" s="16" customFormat="1" x14ac:dyDescent="0.2">
      <c r="A97" s="62"/>
      <c r="B97" s="62"/>
      <c r="C97" s="62"/>
    </row>
    <row r="98" spans="1:3" s="16" customFormat="1" x14ac:dyDescent="0.2">
      <c r="A98" s="62"/>
      <c r="B98" s="62"/>
      <c r="C98" s="62"/>
    </row>
    <row r="99" spans="1:3" s="16" customFormat="1" x14ac:dyDescent="0.2">
      <c r="A99" s="62"/>
      <c r="B99" s="62"/>
      <c r="C99" s="62"/>
    </row>
    <row r="100" spans="1:3" s="16" customFormat="1" x14ac:dyDescent="0.2">
      <c r="A100" s="62"/>
      <c r="B100" s="62"/>
      <c r="C100" s="62"/>
    </row>
    <row r="101" spans="1:3" s="16" customFormat="1" x14ac:dyDescent="0.2">
      <c r="A101" s="62"/>
      <c r="B101" s="62"/>
      <c r="C101" s="62"/>
    </row>
    <row r="102" spans="1:3" s="16" customFormat="1" x14ac:dyDescent="0.2">
      <c r="A102" s="62"/>
      <c r="B102" s="62"/>
      <c r="C102" s="62"/>
    </row>
    <row r="103" spans="1:3" s="16" customFormat="1" x14ac:dyDescent="0.2">
      <c r="A103" s="62"/>
      <c r="B103" s="62"/>
      <c r="C103" s="62"/>
    </row>
    <row r="104" spans="1:3" s="16" customFormat="1" x14ac:dyDescent="0.2">
      <c r="A104" s="62"/>
      <c r="B104" s="62"/>
      <c r="C104" s="62"/>
    </row>
    <row r="105" spans="1:3" s="16" customFormat="1" x14ac:dyDescent="0.2">
      <c r="A105" s="62"/>
      <c r="B105" s="62"/>
      <c r="C105" s="62"/>
    </row>
    <row r="106" spans="1:3" s="16" customFormat="1" x14ac:dyDescent="0.2">
      <c r="A106" s="62"/>
      <c r="B106" s="62"/>
      <c r="C106" s="62"/>
    </row>
    <row r="107" spans="1:3" s="16" customFormat="1" x14ac:dyDescent="0.2">
      <c r="A107" s="62"/>
      <c r="B107" s="62"/>
      <c r="C107" s="62"/>
    </row>
    <row r="108" spans="1:3" s="16" customFormat="1" x14ac:dyDescent="0.2">
      <c r="A108" s="62"/>
      <c r="B108" s="62"/>
      <c r="C108" s="62"/>
    </row>
    <row r="109" spans="1:3" s="16" customFormat="1" x14ac:dyDescent="0.2">
      <c r="A109" s="62"/>
      <c r="B109" s="62"/>
      <c r="C109" s="62"/>
    </row>
    <row r="110" spans="1:3" s="16" customFormat="1" x14ac:dyDescent="0.2">
      <c r="A110" s="62"/>
      <c r="B110" s="62"/>
      <c r="C110" s="62"/>
    </row>
    <row r="111" spans="1:3" s="16" customFormat="1" x14ac:dyDescent="0.2">
      <c r="A111" s="62"/>
      <c r="B111" s="62"/>
      <c r="C111" s="62"/>
    </row>
    <row r="112" spans="1:3" s="16" customFormat="1" x14ac:dyDescent="0.2">
      <c r="A112" s="62"/>
      <c r="B112" s="62"/>
      <c r="C112" s="62"/>
    </row>
    <row r="113" spans="1:3" s="16" customFormat="1" x14ac:dyDescent="0.2">
      <c r="A113" s="62"/>
      <c r="B113" s="62"/>
      <c r="C113" s="62"/>
    </row>
    <row r="114" spans="1:3" s="16" customFormat="1" x14ac:dyDescent="0.2">
      <c r="A114" s="62"/>
      <c r="B114" s="62"/>
      <c r="C114" s="62"/>
    </row>
    <row r="115" spans="1:3" s="16" customFormat="1" x14ac:dyDescent="0.2">
      <c r="A115" s="62"/>
      <c r="B115" s="62"/>
      <c r="C115" s="62"/>
    </row>
    <row r="116" spans="1:3" s="16" customFormat="1" x14ac:dyDescent="0.2">
      <c r="A116" s="62"/>
      <c r="B116" s="62"/>
      <c r="C116" s="62"/>
    </row>
    <row r="117" spans="1:3" s="16" customFormat="1" x14ac:dyDescent="0.2">
      <c r="A117" s="62"/>
      <c r="B117" s="62"/>
      <c r="C117" s="62"/>
    </row>
    <row r="118" spans="1:3" s="16" customFormat="1" x14ac:dyDescent="0.2">
      <c r="A118" s="62"/>
      <c r="B118" s="62"/>
      <c r="C118" s="62"/>
    </row>
    <row r="119" spans="1:3" s="16" customFormat="1" x14ac:dyDescent="0.2">
      <c r="A119" s="62"/>
      <c r="B119" s="62"/>
      <c r="C119" s="62"/>
    </row>
    <row r="120" spans="1:3" s="16" customFormat="1" x14ac:dyDescent="0.2">
      <c r="A120" s="62"/>
      <c r="B120" s="62"/>
      <c r="C120" s="62"/>
    </row>
    <row r="121" spans="1:3" s="16" customFormat="1" x14ac:dyDescent="0.2">
      <c r="A121" s="62"/>
      <c r="B121" s="62"/>
      <c r="C121" s="62"/>
    </row>
    <row r="122" spans="1:3" s="16" customFormat="1" x14ac:dyDescent="0.2">
      <c r="A122" s="62"/>
      <c r="B122" s="62"/>
      <c r="C122" s="62"/>
    </row>
    <row r="123" spans="1:3" s="16" customFormat="1" x14ac:dyDescent="0.2">
      <c r="A123" s="62"/>
      <c r="B123" s="62"/>
      <c r="C123" s="62"/>
    </row>
    <row r="124" spans="1:3" s="16" customFormat="1" x14ac:dyDescent="0.2">
      <c r="A124" s="62"/>
      <c r="B124" s="62"/>
      <c r="C124" s="62"/>
    </row>
    <row r="125" spans="1:3" s="16" customFormat="1" x14ac:dyDescent="0.2">
      <c r="A125" s="62"/>
      <c r="B125" s="62"/>
      <c r="C125" s="62"/>
    </row>
    <row r="126" spans="1:3" s="16" customFormat="1" x14ac:dyDescent="0.2">
      <c r="A126" s="62"/>
      <c r="B126" s="62"/>
      <c r="C126" s="62"/>
    </row>
    <row r="127" spans="1:3" s="16" customFormat="1" x14ac:dyDescent="0.2">
      <c r="A127" s="62"/>
      <c r="B127" s="62"/>
      <c r="C127" s="62"/>
    </row>
    <row r="128" spans="1:3" s="16" customFormat="1" x14ac:dyDescent="0.2">
      <c r="A128" s="62"/>
      <c r="B128" s="62"/>
      <c r="C128" s="62"/>
    </row>
    <row r="129" spans="1:196" s="16" customFormat="1" x14ac:dyDescent="0.2">
      <c r="A129" s="62"/>
      <c r="B129" s="62"/>
      <c r="C129" s="62"/>
    </row>
    <row r="130" spans="1:196" s="16" customFormat="1" x14ac:dyDescent="0.2">
      <c r="A130" s="62"/>
      <c r="B130" s="62"/>
      <c r="C130" s="62"/>
    </row>
    <row r="131" spans="1:196" s="16" customFormat="1" x14ac:dyDescent="0.2">
      <c r="A131" s="62"/>
      <c r="B131" s="62"/>
      <c r="C131" s="62"/>
    </row>
    <row r="132" spans="1:196" s="16" customFormat="1" x14ac:dyDescent="0.2">
      <c r="A132" s="62"/>
      <c r="B132" s="62"/>
      <c r="C132" s="62"/>
    </row>
    <row r="133" spans="1:196" s="16" customFormat="1" x14ac:dyDescent="0.2">
      <c r="A133" s="62"/>
      <c r="B133" s="62"/>
      <c r="C133" s="62"/>
    </row>
    <row r="134" spans="1:196" s="16" customFormat="1" x14ac:dyDescent="0.2">
      <c r="A134" s="62"/>
      <c r="B134" s="62"/>
      <c r="C134" s="62"/>
    </row>
    <row r="135" spans="1:196" s="16" customFormat="1" x14ac:dyDescent="0.2">
      <c r="A135" s="62"/>
      <c r="B135" s="62"/>
      <c r="C135" s="62"/>
    </row>
    <row r="136" spans="1:196" s="16" customFormat="1" x14ac:dyDescent="0.2">
      <c r="A136" s="62"/>
      <c r="B136" s="62"/>
      <c r="C136" s="62"/>
    </row>
    <row r="137" spans="1:196" s="16" customFormat="1" x14ac:dyDescent="0.2">
      <c r="A137" s="62"/>
      <c r="B137" s="62"/>
      <c r="C137" s="62"/>
    </row>
    <row r="138" spans="1:196" s="16" customFormat="1" x14ac:dyDescent="0.2">
      <c r="A138" s="62"/>
      <c r="B138" s="62"/>
      <c r="C138" s="62"/>
    </row>
    <row r="139" spans="1:196" x14ac:dyDescent="0.2">
      <c r="A139" s="62"/>
      <c r="B139" s="62"/>
      <c r="C139" s="62"/>
      <c r="D139" s="16"/>
      <c r="E139" s="16"/>
      <c r="F139" s="16"/>
      <c r="G139" s="16"/>
      <c r="H139" s="16"/>
      <c r="I139" s="16"/>
      <c r="J139" s="16"/>
      <c r="K139" s="16"/>
      <c r="L139" s="16"/>
      <c r="M139" s="16"/>
      <c r="N139" s="16"/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  <c r="Z139" s="16"/>
      <c r="AA139" s="16"/>
      <c r="AB139" s="16"/>
      <c r="AC139" s="16"/>
      <c r="AD139" s="16"/>
      <c r="AE139" s="16"/>
      <c r="AF139" s="16"/>
      <c r="AG139" s="16"/>
      <c r="AH139" s="16"/>
      <c r="AI139" s="16"/>
      <c r="AJ139" s="16"/>
      <c r="AK139" s="16"/>
      <c r="AL139" s="16"/>
      <c r="AM139" s="16"/>
      <c r="AN139" s="16"/>
      <c r="AO139" s="16"/>
      <c r="AP139" s="16"/>
      <c r="AQ139" s="16"/>
      <c r="AR139" s="16"/>
      <c r="AS139" s="16"/>
      <c r="AT139" s="16"/>
      <c r="AU139" s="16"/>
      <c r="AV139" s="16"/>
      <c r="AW139" s="16"/>
      <c r="AX139" s="16"/>
      <c r="AY139" s="16"/>
      <c r="AZ139" s="16"/>
      <c r="BA139" s="16"/>
      <c r="BB139" s="16"/>
      <c r="BC139" s="16"/>
      <c r="BD139" s="16"/>
      <c r="BE139" s="16"/>
      <c r="BF139" s="16"/>
      <c r="BG139" s="16"/>
      <c r="BH139" s="16"/>
      <c r="BI139" s="16"/>
      <c r="BJ139" s="16"/>
      <c r="BK139" s="16"/>
      <c r="BL139" s="16"/>
      <c r="BM139" s="16"/>
      <c r="BN139" s="16"/>
      <c r="BO139" s="16"/>
      <c r="BP139" s="16"/>
      <c r="BQ139" s="16"/>
      <c r="BR139" s="16"/>
      <c r="BS139" s="16"/>
      <c r="BT139" s="16"/>
      <c r="BU139" s="16"/>
      <c r="BV139" s="16"/>
      <c r="BW139" s="16"/>
      <c r="BX139" s="16"/>
      <c r="BY139" s="16"/>
      <c r="BZ139" s="16"/>
      <c r="CA139" s="16"/>
      <c r="CB139" s="16"/>
      <c r="CC139" s="16"/>
      <c r="CD139" s="16"/>
      <c r="CE139" s="16"/>
      <c r="CF139" s="16"/>
      <c r="CG139" s="16"/>
      <c r="CH139" s="16"/>
      <c r="CI139" s="16"/>
      <c r="CJ139" s="16"/>
      <c r="CK139" s="16"/>
      <c r="CL139" s="16"/>
      <c r="CM139" s="16"/>
      <c r="CN139" s="16"/>
      <c r="CO139" s="16"/>
      <c r="CP139" s="16"/>
      <c r="CQ139" s="16"/>
      <c r="CR139" s="16"/>
      <c r="CS139" s="16"/>
      <c r="CT139" s="16"/>
      <c r="CU139" s="16"/>
      <c r="CV139" s="16"/>
      <c r="CW139" s="16"/>
      <c r="CX139" s="16"/>
      <c r="CY139" s="16"/>
      <c r="CZ139" s="16"/>
      <c r="DA139" s="16"/>
      <c r="DB139" s="16"/>
      <c r="DC139" s="16"/>
      <c r="DD139" s="16"/>
      <c r="DE139" s="16"/>
      <c r="DF139" s="16"/>
      <c r="DG139" s="16"/>
      <c r="DH139" s="16"/>
      <c r="DI139" s="16"/>
      <c r="DJ139" s="16"/>
      <c r="DK139" s="16"/>
      <c r="DL139" s="16"/>
      <c r="DM139" s="16"/>
      <c r="DN139" s="16"/>
      <c r="DO139" s="16"/>
      <c r="DP139" s="16"/>
      <c r="DQ139" s="16"/>
      <c r="DR139" s="16"/>
      <c r="DS139" s="16"/>
      <c r="DT139" s="16"/>
      <c r="DU139" s="16"/>
      <c r="DV139" s="16"/>
      <c r="DW139" s="16"/>
      <c r="DX139" s="16"/>
      <c r="DY139" s="16"/>
      <c r="DZ139" s="16"/>
      <c r="EA139" s="16"/>
      <c r="EB139" s="16"/>
      <c r="EC139" s="16"/>
      <c r="ED139" s="16"/>
      <c r="EE139" s="16"/>
      <c r="EF139" s="16"/>
      <c r="EG139" s="16"/>
      <c r="EH139" s="16"/>
      <c r="EI139" s="16"/>
      <c r="EJ139" s="16"/>
      <c r="EK139" s="16"/>
      <c r="EL139" s="16"/>
      <c r="EM139" s="16"/>
      <c r="EN139" s="16"/>
      <c r="EO139" s="16"/>
      <c r="EP139" s="16"/>
      <c r="EQ139" s="16"/>
      <c r="ER139" s="16"/>
      <c r="ES139" s="16"/>
      <c r="ET139" s="16"/>
      <c r="EU139" s="16"/>
      <c r="EV139" s="16"/>
      <c r="EW139" s="16"/>
      <c r="EX139" s="16"/>
      <c r="EY139" s="16"/>
      <c r="EZ139" s="16"/>
      <c r="FA139" s="16"/>
      <c r="FB139" s="16"/>
      <c r="FC139" s="16"/>
      <c r="FD139" s="16"/>
      <c r="FE139" s="16"/>
      <c r="FF139" s="16"/>
      <c r="FG139" s="16"/>
      <c r="FH139" s="16"/>
      <c r="FI139" s="16"/>
      <c r="FJ139" s="16"/>
      <c r="FK139" s="16"/>
      <c r="FL139" s="16"/>
      <c r="FM139" s="16"/>
      <c r="FN139" s="16"/>
      <c r="FO139" s="16"/>
      <c r="FP139" s="16"/>
      <c r="FQ139" s="16"/>
      <c r="FR139" s="16"/>
      <c r="FS139" s="16"/>
      <c r="FT139" s="16"/>
      <c r="FU139" s="16"/>
      <c r="FV139" s="16"/>
      <c r="FW139" s="16"/>
      <c r="FX139" s="16"/>
      <c r="FY139" s="16"/>
      <c r="FZ139" s="16"/>
      <c r="GA139" s="16"/>
      <c r="GB139" s="16"/>
      <c r="GC139" s="16"/>
      <c r="GD139" s="16"/>
      <c r="GE139" s="16"/>
      <c r="GF139" s="16"/>
      <c r="GG139" s="16"/>
      <c r="GH139" s="16"/>
      <c r="GI139" s="16"/>
      <c r="GJ139" s="16"/>
      <c r="GK139" s="16"/>
      <c r="GL139" s="16"/>
      <c r="GM139" s="16"/>
      <c r="GN139" s="16"/>
    </row>
    <row r="140" spans="1:196" x14ac:dyDescent="0.2">
      <c r="A140" s="62"/>
      <c r="B140" s="62"/>
      <c r="C140" s="62"/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  <c r="AA140" s="16"/>
      <c r="AB140" s="16"/>
      <c r="AC140" s="16"/>
      <c r="AD140" s="16"/>
      <c r="AE140" s="16"/>
      <c r="AF140" s="16"/>
      <c r="AG140" s="16"/>
      <c r="AH140" s="16"/>
      <c r="AI140" s="16"/>
      <c r="AJ140" s="16"/>
      <c r="AK140" s="16"/>
      <c r="AL140" s="16"/>
      <c r="AM140" s="16"/>
      <c r="AN140" s="16"/>
      <c r="AO140" s="16"/>
      <c r="AP140" s="16"/>
      <c r="AQ140" s="16"/>
      <c r="AR140" s="16"/>
      <c r="AS140" s="16"/>
      <c r="AT140" s="16"/>
      <c r="AU140" s="16"/>
      <c r="AV140" s="16"/>
      <c r="AW140" s="16"/>
      <c r="AX140" s="16"/>
      <c r="AY140" s="16"/>
      <c r="AZ140" s="16"/>
      <c r="BA140" s="16"/>
      <c r="BB140" s="16"/>
      <c r="BC140" s="16"/>
      <c r="BD140" s="16"/>
      <c r="BE140" s="16"/>
      <c r="BF140" s="16"/>
      <c r="BG140" s="16"/>
      <c r="BH140" s="16"/>
      <c r="BI140" s="16"/>
      <c r="BJ140" s="16"/>
      <c r="BK140" s="16"/>
      <c r="BL140" s="16"/>
      <c r="BM140" s="16"/>
      <c r="BN140" s="16"/>
      <c r="BO140" s="16"/>
      <c r="BP140" s="16"/>
      <c r="BQ140" s="16"/>
      <c r="BR140" s="16"/>
      <c r="BS140" s="16"/>
      <c r="BT140" s="16"/>
      <c r="BU140" s="16"/>
      <c r="BV140" s="16"/>
      <c r="BW140" s="16"/>
      <c r="BX140" s="16"/>
      <c r="BY140" s="16"/>
      <c r="BZ140" s="16"/>
      <c r="CA140" s="16"/>
      <c r="CB140" s="16"/>
      <c r="CC140" s="16"/>
      <c r="CD140" s="16"/>
      <c r="CE140" s="16"/>
      <c r="CF140" s="16"/>
      <c r="CG140" s="16"/>
      <c r="CH140" s="16"/>
      <c r="CI140" s="16"/>
      <c r="CJ140" s="16"/>
      <c r="CK140" s="16"/>
      <c r="CL140" s="16"/>
      <c r="CM140" s="16"/>
      <c r="CN140" s="16"/>
      <c r="CO140" s="16"/>
      <c r="CP140" s="16"/>
      <c r="CQ140" s="16"/>
      <c r="CR140" s="16"/>
      <c r="CS140" s="16"/>
      <c r="CT140" s="16"/>
      <c r="CU140" s="16"/>
      <c r="CV140" s="16"/>
      <c r="CW140" s="16"/>
      <c r="CX140" s="16"/>
      <c r="CY140" s="16"/>
      <c r="CZ140" s="16"/>
      <c r="DA140" s="16"/>
      <c r="DB140" s="16"/>
      <c r="DC140" s="16"/>
      <c r="DD140" s="16"/>
      <c r="DE140" s="16"/>
      <c r="DF140" s="16"/>
      <c r="DG140" s="16"/>
      <c r="DH140" s="16"/>
      <c r="DI140" s="16"/>
      <c r="DJ140" s="16"/>
      <c r="DK140" s="16"/>
      <c r="DL140" s="16"/>
      <c r="DM140" s="16"/>
      <c r="DN140" s="16"/>
      <c r="DO140" s="16"/>
      <c r="DP140" s="16"/>
      <c r="DQ140" s="16"/>
      <c r="DR140" s="16"/>
      <c r="DS140" s="16"/>
      <c r="DT140" s="16"/>
      <c r="DU140" s="16"/>
      <c r="DV140" s="16"/>
      <c r="DW140" s="16"/>
      <c r="DX140" s="16"/>
      <c r="DY140" s="16"/>
      <c r="DZ140" s="16"/>
      <c r="EA140" s="16"/>
      <c r="EB140" s="16"/>
      <c r="EC140" s="16"/>
      <c r="ED140" s="16"/>
      <c r="EE140" s="16"/>
      <c r="EF140" s="16"/>
      <c r="EG140" s="16"/>
      <c r="EH140" s="16"/>
      <c r="EI140" s="16"/>
      <c r="EJ140" s="16"/>
      <c r="EK140" s="16"/>
      <c r="EL140" s="16"/>
      <c r="EM140" s="16"/>
      <c r="EN140" s="16"/>
      <c r="EO140" s="16"/>
      <c r="EP140" s="16"/>
      <c r="EQ140" s="16"/>
      <c r="ER140" s="16"/>
      <c r="ES140" s="16"/>
      <c r="ET140" s="16"/>
      <c r="EU140" s="16"/>
      <c r="EV140" s="16"/>
      <c r="EW140" s="16"/>
      <c r="EX140" s="16"/>
      <c r="EY140" s="16"/>
      <c r="EZ140" s="16"/>
      <c r="FA140" s="16"/>
      <c r="FB140" s="16"/>
      <c r="FC140" s="16"/>
      <c r="FD140" s="16"/>
      <c r="FE140" s="16"/>
      <c r="FF140" s="16"/>
      <c r="FG140" s="16"/>
      <c r="FH140" s="16"/>
      <c r="FI140" s="16"/>
    </row>
    <row r="142" spans="1:196" s="16" customFormat="1" x14ac:dyDescent="0.2">
      <c r="A142" s="6"/>
      <c r="B142" s="6"/>
      <c r="C142" s="6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  <c r="BU142" s="3"/>
      <c r="BV142" s="3"/>
      <c r="BW142" s="3"/>
      <c r="BX142" s="3"/>
      <c r="BY142" s="3"/>
      <c r="BZ142" s="3"/>
      <c r="CA142" s="3"/>
      <c r="CB142" s="3"/>
      <c r="CC142" s="3"/>
      <c r="CD142" s="3"/>
      <c r="CE142" s="3"/>
      <c r="CF142" s="3"/>
      <c r="CG142" s="3"/>
      <c r="CH142" s="3"/>
      <c r="CI142" s="3"/>
      <c r="CJ142" s="3"/>
      <c r="CK142" s="3"/>
      <c r="CL142" s="3"/>
      <c r="CM142" s="3"/>
      <c r="CN142" s="3"/>
      <c r="CO142" s="3"/>
      <c r="CP142" s="3"/>
      <c r="CQ142" s="3"/>
      <c r="CR142" s="3"/>
      <c r="CS142" s="3"/>
      <c r="CT142" s="3"/>
      <c r="CU142" s="3"/>
      <c r="CV142" s="3"/>
      <c r="CW142" s="3"/>
      <c r="CX142" s="3"/>
      <c r="CY142" s="3"/>
      <c r="CZ142" s="3"/>
      <c r="DA142" s="3"/>
      <c r="DB142" s="3"/>
      <c r="DC142" s="3"/>
      <c r="DD142" s="3"/>
      <c r="DE142" s="3"/>
      <c r="DF142" s="3"/>
      <c r="DG142" s="3"/>
      <c r="DH142" s="3"/>
      <c r="DI142" s="3"/>
      <c r="DJ142" s="3"/>
      <c r="DK142" s="3"/>
      <c r="DL142" s="3"/>
      <c r="DM142" s="3"/>
      <c r="DN142" s="3"/>
      <c r="DO142" s="3"/>
      <c r="DP142" s="3"/>
      <c r="DQ142" s="3"/>
      <c r="DR142" s="3"/>
      <c r="DS142" s="3"/>
      <c r="DT142" s="3"/>
      <c r="DU142" s="3"/>
      <c r="DV142" s="3"/>
      <c r="DW142" s="3"/>
      <c r="DX142" s="3"/>
      <c r="DY142" s="3"/>
      <c r="DZ142" s="3"/>
      <c r="EA142" s="3"/>
      <c r="EB142" s="3"/>
      <c r="EC142" s="3"/>
      <c r="ED142" s="3"/>
      <c r="EE142" s="3"/>
      <c r="EF142" s="3"/>
      <c r="EG142" s="3"/>
      <c r="EH142" s="3"/>
      <c r="EI142" s="3"/>
      <c r="EJ142" s="3"/>
      <c r="EK142" s="3"/>
      <c r="EL142" s="3"/>
      <c r="EM142" s="3"/>
      <c r="EN142" s="3"/>
      <c r="EO142" s="3"/>
      <c r="EP142" s="3"/>
      <c r="EQ142" s="3"/>
      <c r="ER142" s="3"/>
      <c r="ES142" s="3"/>
      <c r="ET142" s="3"/>
      <c r="EU142" s="3"/>
      <c r="EV142" s="3"/>
      <c r="EW142" s="3"/>
      <c r="EX142" s="3"/>
      <c r="EY142" s="3"/>
      <c r="EZ142" s="3"/>
      <c r="FA142" s="3"/>
      <c r="FB142" s="3"/>
      <c r="FC142" s="3"/>
      <c r="FD142" s="3"/>
      <c r="FE142" s="3"/>
      <c r="FF142" s="3"/>
      <c r="FG142" s="3"/>
      <c r="FH142" s="3"/>
      <c r="FI142" s="3"/>
      <c r="FJ142" s="3"/>
      <c r="FK142" s="3"/>
      <c r="FL142" s="3"/>
      <c r="FM142" s="3"/>
      <c r="FN142" s="3"/>
      <c r="FO142" s="3"/>
      <c r="FP142" s="3"/>
      <c r="FQ142" s="3"/>
      <c r="FR142" s="3"/>
      <c r="FS142" s="3"/>
      <c r="FT142" s="3"/>
      <c r="FU142" s="3"/>
      <c r="FV142" s="3"/>
      <c r="FW142" s="3"/>
      <c r="FX142" s="3"/>
      <c r="FY142" s="3"/>
      <c r="FZ142" s="3"/>
      <c r="GA142" s="3"/>
      <c r="GB142" s="3"/>
      <c r="GC142" s="3"/>
      <c r="GD142" s="3"/>
      <c r="GE142" s="3"/>
      <c r="GF142" s="3"/>
      <c r="GG142" s="3"/>
      <c r="GH142" s="3"/>
      <c r="GI142" s="3"/>
      <c r="GJ142" s="3"/>
      <c r="GK142" s="3"/>
      <c r="GL142" s="3"/>
      <c r="GM142" s="3"/>
      <c r="GN142" s="3"/>
    </row>
    <row r="143" spans="1:196" s="16" customFormat="1" x14ac:dyDescent="0.2"/>
    <row r="144" spans="1:196" s="16" customFormat="1" x14ac:dyDescent="0.2"/>
    <row r="145" spans="1:3" s="16" customFormat="1" x14ac:dyDescent="0.2"/>
    <row r="146" spans="1:3" s="16" customFormat="1" x14ac:dyDescent="0.2"/>
    <row r="147" spans="1:3" s="16" customFormat="1" x14ac:dyDescent="0.2">
      <c r="A147" s="62"/>
      <c r="B147" s="62"/>
      <c r="C147" s="62"/>
    </row>
    <row r="148" spans="1:3" s="16" customFormat="1" x14ac:dyDescent="0.2">
      <c r="A148" s="62"/>
      <c r="B148" s="62"/>
      <c r="C148" s="62"/>
    </row>
    <row r="149" spans="1:3" s="16" customFormat="1" x14ac:dyDescent="0.2">
      <c r="A149" s="62"/>
      <c r="B149" s="62"/>
      <c r="C149" s="62"/>
    </row>
    <row r="150" spans="1:3" s="16" customFormat="1" x14ac:dyDescent="0.2">
      <c r="A150" s="62"/>
      <c r="B150" s="62"/>
      <c r="C150" s="62"/>
    </row>
    <row r="151" spans="1:3" s="16" customFormat="1" x14ac:dyDescent="0.2">
      <c r="A151" s="62"/>
      <c r="B151" s="62"/>
      <c r="C151" s="62"/>
    </row>
    <row r="152" spans="1:3" s="16" customFormat="1" x14ac:dyDescent="0.2">
      <c r="A152" s="62"/>
      <c r="B152" s="62"/>
      <c r="C152" s="62"/>
    </row>
    <row r="153" spans="1:3" s="16" customFormat="1" x14ac:dyDescent="0.2">
      <c r="A153" s="62"/>
      <c r="B153" s="62"/>
      <c r="C153" s="62"/>
    </row>
    <row r="154" spans="1:3" s="16" customFormat="1" x14ac:dyDescent="0.2">
      <c r="A154" s="62"/>
      <c r="B154" s="62"/>
      <c r="C154" s="62"/>
    </row>
    <row r="155" spans="1:3" s="16" customFormat="1" x14ac:dyDescent="0.2">
      <c r="A155" s="62"/>
      <c r="B155" s="62"/>
      <c r="C155" s="62"/>
    </row>
    <row r="156" spans="1:3" s="16" customFormat="1" x14ac:dyDescent="0.2">
      <c r="A156" s="62"/>
      <c r="B156" s="62"/>
      <c r="C156" s="62"/>
    </row>
    <row r="157" spans="1:3" s="16" customFormat="1" x14ac:dyDescent="0.2">
      <c r="A157" s="62"/>
      <c r="B157" s="62"/>
      <c r="C157" s="62"/>
    </row>
    <row r="158" spans="1:3" s="16" customFormat="1" x14ac:dyDescent="0.2">
      <c r="A158" s="62"/>
      <c r="B158" s="62"/>
      <c r="C158" s="62"/>
    </row>
    <row r="159" spans="1:3" s="16" customFormat="1" x14ac:dyDescent="0.2">
      <c r="A159" s="62"/>
      <c r="B159" s="62"/>
      <c r="C159" s="62"/>
    </row>
    <row r="160" spans="1:3" s="16" customFormat="1" x14ac:dyDescent="0.2">
      <c r="A160" s="62"/>
      <c r="B160" s="62"/>
      <c r="C160" s="62"/>
    </row>
    <row r="161" spans="1:196" s="16" customFormat="1" x14ac:dyDescent="0.2">
      <c r="A161" s="6"/>
      <c r="B161" s="6"/>
      <c r="C161" s="6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"/>
      <c r="BS161" s="3"/>
      <c r="BT161" s="3"/>
      <c r="BU161" s="3"/>
      <c r="BV161" s="3"/>
      <c r="BW161" s="3"/>
      <c r="BX161" s="3"/>
      <c r="BY161" s="3"/>
      <c r="BZ161" s="3"/>
      <c r="CA161" s="3"/>
      <c r="CB161" s="3"/>
      <c r="CC161" s="3"/>
      <c r="CD161" s="3"/>
      <c r="CE161" s="3"/>
      <c r="CF161" s="3"/>
      <c r="CG161" s="3"/>
      <c r="CH161" s="3"/>
      <c r="CI161" s="3"/>
      <c r="CJ161" s="3"/>
      <c r="CK161" s="3"/>
      <c r="CL161" s="3"/>
      <c r="CM161" s="3"/>
      <c r="CN161" s="3"/>
      <c r="CO161" s="3"/>
      <c r="CP161" s="3"/>
      <c r="CQ161" s="3"/>
      <c r="CR161" s="3"/>
      <c r="CS161" s="3"/>
      <c r="CT161" s="3"/>
      <c r="CU161" s="3"/>
      <c r="CV161" s="3"/>
      <c r="CW161" s="3"/>
      <c r="CX161" s="3"/>
      <c r="CY161" s="3"/>
      <c r="CZ161" s="3"/>
      <c r="DA161" s="3"/>
      <c r="DB161" s="3"/>
      <c r="DC161" s="3"/>
      <c r="DD161" s="3"/>
    </row>
    <row r="162" spans="1:196" x14ac:dyDescent="0.2">
      <c r="DT162" s="16"/>
      <c r="DU162" s="16"/>
      <c r="DV162" s="16"/>
      <c r="DW162" s="16"/>
      <c r="DX162" s="16"/>
      <c r="DY162" s="16"/>
      <c r="DZ162" s="16"/>
      <c r="EA162" s="16"/>
      <c r="EB162" s="16"/>
      <c r="EC162" s="16"/>
      <c r="ED162" s="16"/>
      <c r="EE162" s="16"/>
      <c r="EF162" s="16"/>
      <c r="EG162" s="16"/>
      <c r="EH162" s="16"/>
      <c r="EI162" s="16"/>
      <c r="EJ162" s="16"/>
      <c r="EK162" s="16"/>
      <c r="EL162" s="16"/>
      <c r="EM162" s="16"/>
      <c r="EN162" s="16"/>
      <c r="EO162" s="16"/>
      <c r="EP162" s="16"/>
      <c r="EQ162" s="16"/>
      <c r="ER162" s="16"/>
      <c r="ES162" s="16"/>
      <c r="ET162" s="16"/>
      <c r="EU162" s="16"/>
      <c r="EV162" s="16"/>
      <c r="EW162" s="16"/>
      <c r="EX162" s="16"/>
      <c r="EY162" s="16"/>
      <c r="EZ162" s="16"/>
      <c r="FA162" s="16"/>
      <c r="FB162" s="16"/>
      <c r="FC162" s="16"/>
      <c r="FD162" s="16"/>
      <c r="FE162" s="16"/>
      <c r="FF162" s="16"/>
      <c r="FG162" s="16"/>
      <c r="FH162" s="16"/>
      <c r="FI162" s="16"/>
      <c r="FJ162" s="16"/>
      <c r="FK162" s="16"/>
      <c r="FL162" s="16"/>
      <c r="FM162" s="16"/>
      <c r="FN162" s="16"/>
      <c r="FO162" s="16"/>
      <c r="FP162" s="16"/>
      <c r="FQ162" s="16"/>
      <c r="FR162" s="16"/>
      <c r="FS162" s="16"/>
      <c r="FT162" s="16"/>
      <c r="FU162" s="16"/>
      <c r="FV162" s="16"/>
      <c r="FW162" s="16"/>
      <c r="FX162" s="16"/>
      <c r="FY162" s="16"/>
      <c r="FZ162" s="16"/>
      <c r="GA162" s="16"/>
      <c r="GB162" s="16"/>
      <c r="GC162" s="16"/>
      <c r="GD162" s="16"/>
      <c r="GE162" s="16"/>
      <c r="GF162" s="16"/>
      <c r="GG162" s="16"/>
      <c r="GH162" s="16"/>
      <c r="GI162" s="16"/>
      <c r="GJ162" s="16"/>
      <c r="GK162" s="16"/>
      <c r="GL162" s="16"/>
      <c r="GM162" s="16"/>
      <c r="GN162" s="16"/>
    </row>
  </sheetData>
  <pageMargins left="0.2" right="0.75" top="0.52" bottom="0.52" header="0.5" footer="0.5"/>
  <pageSetup paperSize="9" scale="49" orientation="landscape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2E7DBF-28BC-409F-9EC8-B533FC62D7EF}">
  <dimension ref="A1:IA162"/>
  <sheetViews>
    <sheetView showGridLines="0" zoomScale="80" zoomScaleNormal="80" workbookViewId="0">
      <pane xSplit="3" ySplit="6" topLeftCell="D7" activePane="bottomRight" state="frozen"/>
      <selection activeCell="DL54" sqref="DL54"/>
      <selection pane="topRight" activeCell="DL54" sqref="DL54"/>
      <selection pane="bottomLeft" activeCell="DL54" sqref="DL54"/>
      <selection pane="bottomRight" activeCell="D7" sqref="D7"/>
    </sheetView>
  </sheetViews>
  <sheetFormatPr defaultColWidth="9.140625" defaultRowHeight="12.75" x14ac:dyDescent="0.2"/>
  <cols>
    <col min="1" max="1" width="58.7109375" style="6" customWidth="1"/>
    <col min="2" max="3" width="15.7109375" style="6" customWidth="1"/>
    <col min="4" max="126" width="15.5703125" style="3" customWidth="1"/>
    <col min="127" max="16384" width="9.140625" style="3"/>
  </cols>
  <sheetData>
    <row r="1" spans="1:235" ht="15" customHeight="1" x14ac:dyDescent="0.25">
      <c r="A1" s="1" t="s">
        <v>0</v>
      </c>
      <c r="B1" s="2"/>
      <c r="C1" s="2"/>
    </row>
    <row r="2" spans="1:235" ht="15" customHeight="1" x14ac:dyDescent="0.25">
      <c r="A2" s="1" t="s">
        <v>10</v>
      </c>
      <c r="B2" s="2"/>
      <c r="C2" s="2"/>
    </row>
    <row r="3" spans="1:235" ht="15" customHeight="1" x14ac:dyDescent="0.25">
      <c r="A3" s="5" t="s">
        <v>288</v>
      </c>
      <c r="B3" s="2"/>
      <c r="C3" s="2"/>
    </row>
    <row r="4" spans="1:235" ht="22.5" customHeight="1" x14ac:dyDescent="0.2"/>
    <row r="5" spans="1:235" ht="22.5" customHeight="1" x14ac:dyDescent="0.2">
      <c r="D5" s="63">
        <v>701</v>
      </c>
      <c r="E5" s="63">
        <v>900</v>
      </c>
      <c r="F5" s="63">
        <v>901</v>
      </c>
      <c r="G5" s="63">
        <v>902</v>
      </c>
      <c r="H5" s="63">
        <v>702</v>
      </c>
      <c r="I5" s="63">
        <v>703</v>
      </c>
      <c r="J5" s="63">
        <v>704</v>
      </c>
      <c r="K5" s="63">
        <v>705</v>
      </c>
      <c r="L5" s="63">
        <v>706</v>
      </c>
      <c r="M5" s="63">
        <v>708</v>
      </c>
      <c r="N5" s="63">
        <v>707</v>
      </c>
      <c r="O5" s="63">
        <v>710</v>
      </c>
      <c r="P5" s="63">
        <v>711</v>
      </c>
      <c r="Q5" s="63">
        <v>712</v>
      </c>
      <c r="R5" s="63">
        <v>713</v>
      </c>
      <c r="S5" s="63">
        <v>714</v>
      </c>
      <c r="T5" s="63">
        <v>715</v>
      </c>
      <c r="U5" s="63">
        <v>903</v>
      </c>
      <c r="V5" s="63">
        <v>716</v>
      </c>
      <c r="W5" s="63">
        <v>717</v>
      </c>
      <c r="X5" s="63">
        <v>718</v>
      </c>
      <c r="Y5" s="63">
        <v>719</v>
      </c>
      <c r="Z5" s="63">
        <v>720</v>
      </c>
      <c r="AA5" s="63">
        <v>721</v>
      </c>
      <c r="AB5" s="63">
        <v>722</v>
      </c>
      <c r="AC5" s="63">
        <v>723</v>
      </c>
      <c r="AD5" s="63">
        <v>724</v>
      </c>
      <c r="AE5" s="63">
        <v>725</v>
      </c>
      <c r="AF5" s="63">
        <v>726</v>
      </c>
      <c r="AG5" s="63">
        <v>727</v>
      </c>
      <c r="AH5" s="63">
        <v>728</v>
      </c>
      <c r="AI5" s="63">
        <v>729</v>
      </c>
      <c r="AJ5" s="63">
        <v>730</v>
      </c>
      <c r="AK5" s="63">
        <v>731</v>
      </c>
      <c r="AL5" s="63">
        <v>732</v>
      </c>
      <c r="AM5" s="63">
        <v>733</v>
      </c>
      <c r="AN5" s="63">
        <v>734</v>
      </c>
      <c r="AO5" s="63">
        <v>735</v>
      </c>
      <c r="AP5" s="63">
        <v>736</v>
      </c>
      <c r="AQ5" s="63">
        <v>737</v>
      </c>
      <c r="AR5" s="63">
        <v>738</v>
      </c>
      <c r="AS5" s="63">
        <v>739</v>
      </c>
      <c r="AT5" s="63">
        <v>740</v>
      </c>
      <c r="AU5" s="63">
        <v>741</v>
      </c>
      <c r="AV5" s="63">
        <v>742</v>
      </c>
      <c r="AW5" s="63">
        <v>743</v>
      </c>
      <c r="AX5" s="63">
        <v>744</v>
      </c>
      <c r="AY5" s="63">
        <v>745</v>
      </c>
      <c r="AZ5" s="63">
        <v>746</v>
      </c>
      <c r="BA5" s="63">
        <v>747</v>
      </c>
      <c r="BB5" s="63">
        <v>748</v>
      </c>
      <c r="BC5" s="63">
        <v>749</v>
      </c>
      <c r="BD5" s="63">
        <v>750</v>
      </c>
      <c r="BE5" s="63">
        <v>751</v>
      </c>
      <c r="BF5" s="63">
        <v>752</v>
      </c>
      <c r="BG5" s="63">
        <v>753</v>
      </c>
      <c r="BH5" s="63">
        <v>754</v>
      </c>
      <c r="BI5" s="63">
        <v>755</v>
      </c>
      <c r="BJ5" s="63">
        <v>756</v>
      </c>
      <c r="BK5" s="63">
        <v>757</v>
      </c>
      <c r="BL5" s="63">
        <v>758</v>
      </c>
      <c r="BM5" s="63">
        <v>759</v>
      </c>
      <c r="BN5" s="63">
        <v>760</v>
      </c>
      <c r="BO5" s="63">
        <v>761</v>
      </c>
      <c r="BP5" s="63">
        <v>765</v>
      </c>
      <c r="BQ5" s="63">
        <v>766</v>
      </c>
      <c r="BR5" s="63">
        <v>767</v>
      </c>
      <c r="BS5" s="63">
        <v>768</v>
      </c>
      <c r="BT5" s="63">
        <v>769</v>
      </c>
      <c r="BU5" s="63">
        <v>770</v>
      </c>
      <c r="BV5" s="63">
        <v>771</v>
      </c>
      <c r="BW5" s="63">
        <v>773</v>
      </c>
      <c r="BX5" s="63">
        <v>774</v>
      </c>
      <c r="BY5" s="63">
        <v>775</v>
      </c>
      <c r="BZ5" s="63">
        <v>776</v>
      </c>
      <c r="CA5" s="63">
        <v>777</v>
      </c>
      <c r="CB5" s="63">
        <v>778</v>
      </c>
      <c r="CC5" s="63">
        <v>779</v>
      </c>
      <c r="CD5" s="63">
        <v>780</v>
      </c>
      <c r="CE5" s="63">
        <v>781</v>
      </c>
      <c r="CF5" s="63">
        <v>782</v>
      </c>
      <c r="CG5" s="63">
        <v>783</v>
      </c>
      <c r="CH5" s="63">
        <v>784</v>
      </c>
      <c r="CI5" s="63">
        <v>785</v>
      </c>
      <c r="CJ5" s="63">
        <v>904</v>
      </c>
      <c r="CK5" s="63">
        <v>905</v>
      </c>
      <c r="CL5" s="63">
        <v>906</v>
      </c>
      <c r="CM5" s="63">
        <v>90601</v>
      </c>
      <c r="CN5" s="63">
        <v>90602</v>
      </c>
      <c r="CO5" s="63">
        <v>907</v>
      </c>
      <c r="CP5" s="63">
        <v>90701</v>
      </c>
      <c r="CQ5" s="63">
        <v>90702</v>
      </c>
      <c r="CR5" s="63">
        <v>786</v>
      </c>
      <c r="CS5" s="63">
        <v>789</v>
      </c>
      <c r="CT5" s="63">
        <v>798</v>
      </c>
      <c r="CU5" s="70">
        <v>790</v>
      </c>
      <c r="CV5" s="71"/>
      <c r="CW5" s="72"/>
      <c r="CX5" s="70">
        <v>791</v>
      </c>
      <c r="CY5" s="71"/>
      <c r="CZ5" s="72"/>
      <c r="DA5" s="70">
        <v>792</v>
      </c>
      <c r="DB5" s="71"/>
      <c r="DC5" s="72"/>
      <c r="DD5" s="70">
        <v>793</v>
      </c>
      <c r="DE5" s="71"/>
      <c r="DF5" s="72"/>
      <c r="DG5" s="70">
        <v>794</v>
      </c>
      <c r="DH5" s="71"/>
      <c r="DI5" s="72"/>
      <c r="DJ5" s="70">
        <v>795</v>
      </c>
      <c r="DK5" s="71"/>
      <c r="DL5" s="72"/>
      <c r="DM5" s="70">
        <v>796</v>
      </c>
      <c r="DN5" s="71"/>
      <c r="DO5" s="72"/>
      <c r="DP5" s="70">
        <v>797</v>
      </c>
      <c r="DQ5" s="71"/>
      <c r="DR5" s="72"/>
      <c r="DS5" s="70">
        <v>799</v>
      </c>
      <c r="DT5" s="71"/>
      <c r="DU5" s="72"/>
      <c r="DV5" s="6"/>
    </row>
    <row r="6" spans="1:235" ht="80.099999999999994" customHeight="1" x14ac:dyDescent="0.2">
      <c r="A6" s="65" t="s">
        <v>135</v>
      </c>
      <c r="B6" s="65" t="s">
        <v>136</v>
      </c>
      <c r="C6" s="65" t="s">
        <v>137</v>
      </c>
      <c r="D6" s="66" t="s">
        <v>42</v>
      </c>
      <c r="E6" s="66" t="s">
        <v>43</v>
      </c>
      <c r="F6" s="66" t="s">
        <v>44</v>
      </c>
      <c r="G6" s="66" t="s">
        <v>45</v>
      </c>
      <c r="H6" s="66" t="s">
        <v>108</v>
      </c>
      <c r="I6" s="66" t="s">
        <v>46</v>
      </c>
      <c r="J6" s="66" t="s">
        <v>12</v>
      </c>
      <c r="K6" s="66" t="s">
        <v>103</v>
      </c>
      <c r="L6" s="66" t="s">
        <v>104</v>
      </c>
      <c r="M6" s="66" t="s">
        <v>105</v>
      </c>
      <c r="N6" s="66" t="s">
        <v>96</v>
      </c>
      <c r="O6" s="66" t="s">
        <v>39</v>
      </c>
      <c r="P6" s="66" t="s">
        <v>40</v>
      </c>
      <c r="Q6" s="66" t="s">
        <v>35</v>
      </c>
      <c r="R6" s="66" t="s">
        <v>138</v>
      </c>
      <c r="S6" s="66" t="s">
        <v>72</v>
      </c>
      <c r="T6" s="66" t="s">
        <v>73</v>
      </c>
      <c r="U6" s="66" t="s">
        <v>74</v>
      </c>
      <c r="V6" s="66" t="s">
        <v>75</v>
      </c>
      <c r="W6" s="66" t="s">
        <v>28</v>
      </c>
      <c r="X6" s="66" t="s">
        <v>13</v>
      </c>
      <c r="Y6" s="66" t="s">
        <v>81</v>
      </c>
      <c r="Z6" s="66" t="s">
        <v>82</v>
      </c>
      <c r="AA6" s="66" t="s">
        <v>83</v>
      </c>
      <c r="AB6" s="66" t="s">
        <v>84</v>
      </c>
      <c r="AC6" s="66" t="s">
        <v>54</v>
      </c>
      <c r="AD6" s="66" t="s">
        <v>55</v>
      </c>
      <c r="AE6" s="66" t="s">
        <v>85</v>
      </c>
      <c r="AF6" s="66" t="s">
        <v>86</v>
      </c>
      <c r="AG6" s="66" t="s">
        <v>33</v>
      </c>
      <c r="AH6" s="66" t="s">
        <v>77</v>
      </c>
      <c r="AI6" s="66" t="s">
        <v>14</v>
      </c>
      <c r="AJ6" s="66" t="s">
        <v>139</v>
      </c>
      <c r="AK6" s="66" t="s">
        <v>88</v>
      </c>
      <c r="AL6" s="66" t="s">
        <v>89</v>
      </c>
      <c r="AM6" s="66" t="s">
        <v>90</v>
      </c>
      <c r="AN6" s="66" t="s">
        <v>91</v>
      </c>
      <c r="AO6" s="66" t="s">
        <v>79</v>
      </c>
      <c r="AP6" s="66" t="s">
        <v>106</v>
      </c>
      <c r="AQ6" s="66" t="s">
        <v>29</v>
      </c>
      <c r="AR6" s="66" t="s">
        <v>36</v>
      </c>
      <c r="AS6" s="66" t="s">
        <v>37</v>
      </c>
      <c r="AT6" s="66" t="s">
        <v>47</v>
      </c>
      <c r="AU6" s="66" t="s">
        <v>48</v>
      </c>
      <c r="AV6" s="66" t="s">
        <v>49</v>
      </c>
      <c r="AW6" s="66" t="s">
        <v>50</v>
      </c>
      <c r="AX6" s="66" t="s">
        <v>51</v>
      </c>
      <c r="AY6" s="66" t="s">
        <v>97</v>
      </c>
      <c r="AZ6" s="66" t="s">
        <v>98</v>
      </c>
      <c r="BA6" s="66" t="s">
        <v>99</v>
      </c>
      <c r="BB6" s="66" t="s">
        <v>109</v>
      </c>
      <c r="BC6" s="66" t="s">
        <v>110</v>
      </c>
      <c r="BD6" s="66" t="s">
        <v>15</v>
      </c>
      <c r="BE6" s="66" t="s">
        <v>16</v>
      </c>
      <c r="BF6" s="66" t="s">
        <v>111</v>
      </c>
      <c r="BG6" s="66" t="s">
        <v>112</v>
      </c>
      <c r="BH6" s="66" t="s">
        <v>113</v>
      </c>
      <c r="BI6" s="66" t="s">
        <v>100</v>
      </c>
      <c r="BJ6" s="66" t="s">
        <v>101</v>
      </c>
      <c r="BK6" s="66" t="s">
        <v>114</v>
      </c>
      <c r="BL6" s="66" t="s">
        <v>115</v>
      </c>
      <c r="BM6" s="66" t="s">
        <v>116</v>
      </c>
      <c r="BN6" s="66" t="s">
        <v>118</v>
      </c>
      <c r="BO6" s="66" t="s">
        <v>52</v>
      </c>
      <c r="BP6" s="66" t="s">
        <v>56</v>
      </c>
      <c r="BQ6" s="66" t="s">
        <v>57</v>
      </c>
      <c r="BR6" s="66" t="s">
        <v>58</v>
      </c>
      <c r="BS6" s="66" t="s">
        <v>59</v>
      </c>
      <c r="BT6" s="66" t="s">
        <v>92</v>
      </c>
      <c r="BU6" s="66" t="s">
        <v>140</v>
      </c>
      <c r="BV6" s="66" t="s">
        <v>141</v>
      </c>
      <c r="BW6" s="66" t="s">
        <v>60</v>
      </c>
      <c r="BX6" s="66" t="s">
        <v>61</v>
      </c>
      <c r="BY6" s="66" t="s">
        <v>62</v>
      </c>
      <c r="BZ6" s="66" t="s">
        <v>63</v>
      </c>
      <c r="CA6" s="66" t="s">
        <v>64</v>
      </c>
      <c r="CB6" s="66" t="s">
        <v>65</v>
      </c>
      <c r="CC6" s="66" t="s">
        <v>66</v>
      </c>
      <c r="CD6" s="66" t="s">
        <v>67</v>
      </c>
      <c r="CE6" s="66" t="s">
        <v>68</v>
      </c>
      <c r="CF6" s="66" t="s">
        <v>69</v>
      </c>
      <c r="CG6" s="66" t="s">
        <v>70</v>
      </c>
      <c r="CH6" s="66" t="s">
        <v>18</v>
      </c>
      <c r="CI6" s="66" t="s">
        <v>19</v>
      </c>
      <c r="CJ6" s="66" t="s">
        <v>20</v>
      </c>
      <c r="CK6" s="66" t="s">
        <v>21</v>
      </c>
      <c r="CL6" s="66" t="s">
        <v>22</v>
      </c>
      <c r="CM6" s="66" t="s">
        <v>23</v>
      </c>
      <c r="CN6" s="66" t="s">
        <v>24</v>
      </c>
      <c r="CO6" s="66" t="s">
        <v>25</v>
      </c>
      <c r="CP6" s="66" t="s">
        <v>23</v>
      </c>
      <c r="CQ6" s="66" t="s">
        <v>24</v>
      </c>
      <c r="CR6" s="66" t="s">
        <v>26</v>
      </c>
      <c r="CS6" s="66" t="s">
        <v>120</v>
      </c>
      <c r="CT6" s="66" t="s">
        <v>121</v>
      </c>
      <c r="CU6" s="66" t="s">
        <v>223</v>
      </c>
      <c r="CV6" s="66" t="s">
        <v>224</v>
      </c>
      <c r="CW6" s="66" t="s">
        <v>225</v>
      </c>
      <c r="CX6" s="66" t="s">
        <v>226</v>
      </c>
      <c r="CY6" s="66" t="s">
        <v>227</v>
      </c>
      <c r="CZ6" s="66" t="s">
        <v>228</v>
      </c>
      <c r="DA6" s="66" t="s">
        <v>229</v>
      </c>
      <c r="DB6" s="66" t="s">
        <v>230</v>
      </c>
      <c r="DC6" s="66" t="s">
        <v>231</v>
      </c>
      <c r="DD6" s="66" t="s">
        <v>232</v>
      </c>
      <c r="DE6" s="66" t="s">
        <v>233</v>
      </c>
      <c r="DF6" s="66" t="s">
        <v>234</v>
      </c>
      <c r="DG6" s="66" t="s">
        <v>235</v>
      </c>
      <c r="DH6" s="66" t="s">
        <v>236</v>
      </c>
      <c r="DI6" s="66" t="s">
        <v>237</v>
      </c>
      <c r="DJ6" s="66" t="s">
        <v>238</v>
      </c>
      <c r="DK6" s="66" t="s">
        <v>239</v>
      </c>
      <c r="DL6" s="66" t="s">
        <v>240</v>
      </c>
      <c r="DM6" s="66" t="s">
        <v>241</v>
      </c>
      <c r="DN6" s="66" t="s">
        <v>242</v>
      </c>
      <c r="DO6" s="66" t="s">
        <v>243</v>
      </c>
      <c r="DP6" s="66" t="s">
        <v>244</v>
      </c>
      <c r="DQ6" s="66" t="s">
        <v>245</v>
      </c>
      <c r="DR6" s="66" t="s">
        <v>246</v>
      </c>
      <c r="DS6" s="66" t="s">
        <v>247</v>
      </c>
      <c r="DT6" s="66" t="s">
        <v>248</v>
      </c>
      <c r="DU6" s="66" t="s">
        <v>249</v>
      </c>
      <c r="DV6" s="64" t="s">
        <v>287</v>
      </c>
    </row>
    <row r="7" spans="1:235" ht="12.75" customHeight="1" x14ac:dyDescent="0.2">
      <c r="A7" s="67" t="s">
        <v>143</v>
      </c>
      <c r="B7" s="20">
        <v>1001</v>
      </c>
      <c r="C7" s="68" t="s">
        <v>144</v>
      </c>
      <c r="D7" s="22">
        <v>41094016.039999999</v>
      </c>
      <c r="E7" s="21">
        <v>0</v>
      </c>
      <c r="F7" s="21">
        <v>0</v>
      </c>
      <c r="G7" s="21">
        <v>41094016.039999999</v>
      </c>
      <c r="H7" s="21">
        <v>3591304.5700000003</v>
      </c>
      <c r="I7" s="21">
        <v>0</v>
      </c>
      <c r="J7" s="21">
        <v>53259.130000000005</v>
      </c>
      <c r="K7" s="21">
        <v>0</v>
      </c>
      <c r="L7" s="21">
        <v>0</v>
      </c>
      <c r="M7" s="21">
        <v>0</v>
      </c>
      <c r="N7" s="21">
        <v>0</v>
      </c>
      <c r="O7" s="21">
        <v>47263390.909999996</v>
      </c>
      <c r="P7" s="21">
        <v>0</v>
      </c>
      <c r="Q7" s="21">
        <v>0</v>
      </c>
      <c r="R7" s="21">
        <v>0</v>
      </c>
      <c r="S7" s="21">
        <v>0</v>
      </c>
      <c r="T7" s="21">
        <v>0</v>
      </c>
      <c r="U7" s="21">
        <v>0</v>
      </c>
      <c r="V7" s="21">
        <v>0</v>
      </c>
      <c r="W7" s="21">
        <v>0</v>
      </c>
      <c r="X7" s="21">
        <v>0</v>
      </c>
      <c r="Y7" s="21">
        <v>8635941.5500000007</v>
      </c>
      <c r="Z7" s="21">
        <v>145984186.46000001</v>
      </c>
      <c r="AA7" s="21">
        <v>0</v>
      </c>
      <c r="AB7" s="21">
        <v>5181702.3499999996</v>
      </c>
      <c r="AC7" s="21">
        <v>0</v>
      </c>
      <c r="AD7" s="21">
        <v>0</v>
      </c>
      <c r="AE7" s="21">
        <v>0</v>
      </c>
      <c r="AF7" s="21">
        <v>0</v>
      </c>
      <c r="AG7" s="21">
        <v>0</v>
      </c>
      <c r="AH7" s="21">
        <v>0</v>
      </c>
      <c r="AI7" s="21">
        <v>0</v>
      </c>
      <c r="AJ7" s="21">
        <v>126665.61</v>
      </c>
      <c r="AK7" s="21">
        <v>0</v>
      </c>
      <c r="AL7" s="21">
        <v>0</v>
      </c>
      <c r="AM7" s="21">
        <v>56410428.18</v>
      </c>
      <c r="AN7" s="21">
        <v>0</v>
      </c>
      <c r="AO7" s="21">
        <v>0</v>
      </c>
      <c r="AP7" s="21">
        <v>432.44000000000005</v>
      </c>
      <c r="AQ7" s="21">
        <v>0</v>
      </c>
      <c r="AR7" s="21">
        <v>0</v>
      </c>
      <c r="AS7" s="21">
        <v>0</v>
      </c>
      <c r="AT7" s="21">
        <v>5143376.5299999993</v>
      </c>
      <c r="AU7" s="21">
        <v>351556.92000000004</v>
      </c>
      <c r="AV7" s="21">
        <v>0</v>
      </c>
      <c r="AW7" s="21">
        <v>0</v>
      </c>
      <c r="AX7" s="21">
        <v>0</v>
      </c>
      <c r="AY7" s="21">
        <v>0</v>
      </c>
      <c r="AZ7" s="21">
        <v>0</v>
      </c>
      <c r="BA7" s="21">
        <v>0</v>
      </c>
      <c r="BB7" s="21">
        <v>0</v>
      </c>
      <c r="BC7" s="21">
        <v>0</v>
      </c>
      <c r="BD7" s="21">
        <v>29458814.77</v>
      </c>
      <c r="BE7" s="21">
        <v>0</v>
      </c>
      <c r="BF7" s="21">
        <v>0</v>
      </c>
      <c r="BG7" s="21">
        <v>0</v>
      </c>
      <c r="BH7" s="21">
        <v>0</v>
      </c>
      <c r="BI7" s="21">
        <v>0</v>
      </c>
      <c r="BJ7" s="21">
        <v>0</v>
      </c>
      <c r="BK7" s="21">
        <v>0</v>
      </c>
      <c r="BL7" s="21">
        <v>0</v>
      </c>
      <c r="BM7" s="21">
        <v>0</v>
      </c>
      <c r="BN7" s="21">
        <v>0</v>
      </c>
      <c r="BO7" s="21">
        <v>0</v>
      </c>
      <c r="BP7" s="21">
        <v>105213483.33</v>
      </c>
      <c r="BQ7" s="21">
        <v>0</v>
      </c>
      <c r="BR7" s="21">
        <v>59919523.330000006</v>
      </c>
      <c r="BS7" s="21">
        <v>0</v>
      </c>
      <c r="BT7" s="21">
        <v>0</v>
      </c>
      <c r="BU7" s="21">
        <v>0</v>
      </c>
      <c r="BV7" s="21">
        <v>29403153.550000001</v>
      </c>
      <c r="BW7" s="21">
        <v>0</v>
      </c>
      <c r="BX7" s="21">
        <v>0</v>
      </c>
      <c r="BY7" s="21">
        <v>0</v>
      </c>
      <c r="BZ7" s="21">
        <v>0</v>
      </c>
      <c r="CA7" s="21">
        <v>0</v>
      </c>
      <c r="CB7" s="21">
        <v>0</v>
      </c>
      <c r="CC7" s="21">
        <v>0</v>
      </c>
      <c r="CD7" s="21">
        <v>0</v>
      </c>
      <c r="CE7" s="21">
        <v>0</v>
      </c>
      <c r="CF7" s="21">
        <v>0</v>
      </c>
      <c r="CG7" s="21">
        <v>0</v>
      </c>
      <c r="CH7" s="21">
        <v>0</v>
      </c>
      <c r="CI7" s="22">
        <v>0</v>
      </c>
      <c r="CJ7" s="21">
        <v>0</v>
      </c>
      <c r="CK7" s="21">
        <v>0</v>
      </c>
      <c r="CL7" s="22">
        <v>0</v>
      </c>
      <c r="CM7" s="21">
        <v>0</v>
      </c>
      <c r="CN7" s="21">
        <v>0</v>
      </c>
      <c r="CO7" s="22">
        <v>0</v>
      </c>
      <c r="CP7" s="21">
        <v>0</v>
      </c>
      <c r="CQ7" s="21">
        <v>0</v>
      </c>
      <c r="CR7" s="21">
        <v>2898646.71</v>
      </c>
      <c r="CS7" s="21">
        <v>0</v>
      </c>
      <c r="CT7" s="21">
        <v>0</v>
      </c>
      <c r="CU7" s="21">
        <v>0</v>
      </c>
      <c r="CV7" s="21">
        <v>0</v>
      </c>
      <c r="CW7" s="21">
        <v>0</v>
      </c>
      <c r="CX7" s="21">
        <v>0</v>
      </c>
      <c r="CY7" s="21">
        <v>0</v>
      </c>
      <c r="CZ7" s="21">
        <v>0</v>
      </c>
      <c r="DA7" s="21">
        <v>0</v>
      </c>
      <c r="DB7" s="21">
        <v>0</v>
      </c>
      <c r="DC7" s="21">
        <v>0</v>
      </c>
      <c r="DD7" s="21">
        <v>0</v>
      </c>
      <c r="DE7" s="21">
        <v>0</v>
      </c>
      <c r="DF7" s="21">
        <v>0</v>
      </c>
      <c r="DG7" s="21">
        <v>0</v>
      </c>
      <c r="DH7" s="21">
        <v>0</v>
      </c>
      <c r="DI7" s="21">
        <v>0</v>
      </c>
      <c r="DJ7" s="21">
        <v>0</v>
      </c>
      <c r="DK7" s="21">
        <v>0</v>
      </c>
      <c r="DL7" s="21">
        <v>0</v>
      </c>
      <c r="DM7" s="21">
        <v>0</v>
      </c>
      <c r="DN7" s="21">
        <v>0</v>
      </c>
      <c r="DO7" s="21">
        <v>0</v>
      </c>
      <c r="DP7" s="21">
        <v>0</v>
      </c>
      <c r="DQ7" s="21">
        <v>0</v>
      </c>
      <c r="DR7" s="21">
        <v>0</v>
      </c>
      <c r="DS7" s="21">
        <v>0</v>
      </c>
      <c r="DT7" s="21">
        <v>0</v>
      </c>
      <c r="DU7" s="21">
        <v>0</v>
      </c>
      <c r="DV7" s="21">
        <v>540729882.38</v>
      </c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  <c r="HQ7" s="16"/>
      <c r="HR7" s="16"/>
      <c r="HS7" s="16"/>
      <c r="HT7" s="16"/>
      <c r="HU7" s="16"/>
      <c r="HV7" s="16"/>
      <c r="HW7" s="16"/>
      <c r="HX7" s="16"/>
      <c r="HY7" s="16"/>
      <c r="HZ7" s="16"/>
      <c r="IA7" s="16"/>
    </row>
    <row r="8" spans="1:235" ht="12.75" customHeight="1" x14ac:dyDescent="0.2">
      <c r="A8" s="67" t="s">
        <v>145</v>
      </c>
      <c r="B8" s="20">
        <v>1003</v>
      </c>
      <c r="C8" s="68" t="s">
        <v>144</v>
      </c>
      <c r="D8" s="22">
        <v>2042082649.96</v>
      </c>
      <c r="E8" s="21">
        <v>306848807.60000002</v>
      </c>
      <c r="F8" s="21">
        <v>703264817.86000001</v>
      </c>
      <c r="G8" s="21">
        <v>1031969024.5000001</v>
      </c>
      <c r="H8" s="21">
        <v>185431477.06999999</v>
      </c>
      <c r="I8" s="21">
        <v>253459142.81999999</v>
      </c>
      <c r="J8" s="21">
        <v>5012190.3499999996</v>
      </c>
      <c r="K8" s="21">
        <v>-11215230.65</v>
      </c>
      <c r="L8" s="21">
        <v>0</v>
      </c>
      <c r="M8" s="21">
        <v>0</v>
      </c>
      <c r="N8" s="21">
        <v>-10000</v>
      </c>
      <c r="O8" s="21">
        <v>69166766.390000001</v>
      </c>
      <c r="P8" s="21">
        <v>0</v>
      </c>
      <c r="Q8" s="21">
        <v>21516431.91</v>
      </c>
      <c r="R8" s="21">
        <v>0</v>
      </c>
      <c r="S8" s="21">
        <v>0</v>
      </c>
      <c r="T8" s="21">
        <v>448464680.06</v>
      </c>
      <c r="U8" s="21">
        <v>0</v>
      </c>
      <c r="V8" s="21">
        <v>151550618.90000001</v>
      </c>
      <c r="W8" s="21">
        <v>526701319.55000001</v>
      </c>
      <c r="X8" s="21">
        <v>100599.53</v>
      </c>
      <c r="Y8" s="21">
        <v>28106844.73</v>
      </c>
      <c r="Z8" s="21">
        <v>131571038.81999999</v>
      </c>
      <c r="AA8" s="21">
        <v>30257.409999999916</v>
      </c>
      <c r="AB8" s="21">
        <v>0</v>
      </c>
      <c r="AC8" s="21">
        <v>17835044.600000001</v>
      </c>
      <c r="AD8" s="21">
        <v>56317377.100000001</v>
      </c>
      <c r="AE8" s="21">
        <v>0</v>
      </c>
      <c r="AF8" s="21">
        <v>5823135.1399999997</v>
      </c>
      <c r="AG8" s="21">
        <v>1746172.58</v>
      </c>
      <c r="AH8" s="21">
        <v>17929234.530000001</v>
      </c>
      <c r="AI8" s="21">
        <v>0</v>
      </c>
      <c r="AJ8" s="21">
        <v>495876.70999999996</v>
      </c>
      <c r="AK8" s="21">
        <v>161211.5</v>
      </c>
      <c r="AL8" s="21">
        <v>0</v>
      </c>
      <c r="AM8" s="21">
        <v>45498704.600000001</v>
      </c>
      <c r="AN8" s="21">
        <v>0</v>
      </c>
      <c r="AO8" s="21">
        <v>0</v>
      </c>
      <c r="AP8" s="21">
        <v>3216134.36</v>
      </c>
      <c r="AQ8" s="21">
        <v>0</v>
      </c>
      <c r="AR8" s="21">
        <v>0</v>
      </c>
      <c r="AS8" s="21">
        <v>0</v>
      </c>
      <c r="AT8" s="21">
        <v>0</v>
      </c>
      <c r="AU8" s="21">
        <v>0</v>
      </c>
      <c r="AV8" s="21">
        <v>0</v>
      </c>
      <c r="AW8" s="21">
        <v>0</v>
      </c>
      <c r="AX8" s="21">
        <v>0</v>
      </c>
      <c r="AY8" s="21">
        <v>0</v>
      </c>
      <c r="AZ8" s="21">
        <v>0</v>
      </c>
      <c r="BA8" s="21">
        <v>0</v>
      </c>
      <c r="BB8" s="21">
        <v>48729808.329999998</v>
      </c>
      <c r="BC8" s="21">
        <v>0</v>
      </c>
      <c r="BD8" s="21">
        <v>69588772.780000001</v>
      </c>
      <c r="BE8" s="21">
        <v>0</v>
      </c>
      <c r="BF8" s="21">
        <v>0</v>
      </c>
      <c r="BG8" s="21">
        <v>0</v>
      </c>
      <c r="BH8" s="21">
        <v>0</v>
      </c>
      <c r="BI8" s="21">
        <v>0</v>
      </c>
      <c r="BJ8" s="21">
        <v>0</v>
      </c>
      <c r="BK8" s="21">
        <v>0</v>
      </c>
      <c r="BL8" s="21">
        <v>0</v>
      </c>
      <c r="BM8" s="21">
        <v>13640744.15</v>
      </c>
      <c r="BN8" s="21">
        <v>833672.73</v>
      </c>
      <c r="BO8" s="21">
        <v>0</v>
      </c>
      <c r="BP8" s="21">
        <v>212840684.13999999</v>
      </c>
      <c r="BQ8" s="21">
        <v>1125202.02</v>
      </c>
      <c r="BR8" s="21">
        <v>16276947.4</v>
      </c>
      <c r="BS8" s="21">
        <v>120619357.24000001</v>
      </c>
      <c r="BT8" s="21">
        <v>0</v>
      </c>
      <c r="BU8" s="21">
        <v>0</v>
      </c>
      <c r="BV8" s="21">
        <v>28810895.210000001</v>
      </c>
      <c r="BW8" s="21">
        <v>70177.37999999999</v>
      </c>
      <c r="BX8" s="21">
        <v>0</v>
      </c>
      <c r="BY8" s="21">
        <v>0</v>
      </c>
      <c r="BZ8" s="21">
        <v>2348645.88</v>
      </c>
      <c r="CA8" s="21">
        <v>166145277.81999999</v>
      </c>
      <c r="CB8" s="21">
        <v>343804.97</v>
      </c>
      <c r="CC8" s="21">
        <v>18843559.68</v>
      </c>
      <c r="CD8" s="21">
        <v>290700.40999999997</v>
      </c>
      <c r="CE8" s="21">
        <v>0</v>
      </c>
      <c r="CF8" s="21">
        <v>451110.09</v>
      </c>
      <c r="CG8" s="21">
        <v>2337694.9500000002</v>
      </c>
      <c r="CH8" s="21">
        <v>40550449.479999952</v>
      </c>
      <c r="CI8" s="22">
        <v>1638788648.9000006</v>
      </c>
      <c r="CJ8" s="21">
        <v>594109.45000000275</v>
      </c>
      <c r="CK8" s="21">
        <v>301710.40999999881</v>
      </c>
      <c r="CL8" s="22">
        <v>361055357.77000046</v>
      </c>
      <c r="CM8" s="21">
        <v>6804660.7599999979</v>
      </c>
      <c r="CN8" s="21">
        <v>354250697.01000047</v>
      </c>
      <c r="CO8" s="22">
        <v>1276837471.27</v>
      </c>
      <c r="CP8" s="21">
        <v>234723653.75996324</v>
      </c>
      <c r="CQ8" s="21">
        <v>1042113817.5100368</v>
      </c>
      <c r="CR8" s="21">
        <v>13122565.10999989</v>
      </c>
      <c r="CS8" s="21">
        <v>0</v>
      </c>
      <c r="CT8" s="21">
        <v>0</v>
      </c>
      <c r="CU8" s="21">
        <v>0</v>
      </c>
      <c r="CV8" s="21">
        <v>0</v>
      </c>
      <c r="CW8" s="21">
        <v>0</v>
      </c>
      <c r="CX8" s="21">
        <v>0</v>
      </c>
      <c r="CY8" s="21">
        <v>0</v>
      </c>
      <c r="CZ8" s="21">
        <v>0</v>
      </c>
      <c r="DA8" s="21">
        <v>0</v>
      </c>
      <c r="DB8" s="21">
        <v>0</v>
      </c>
      <c r="DC8" s="21">
        <v>0</v>
      </c>
      <c r="DD8" s="21">
        <v>0</v>
      </c>
      <c r="DE8" s="21">
        <v>0</v>
      </c>
      <c r="DF8" s="21">
        <v>0</v>
      </c>
      <c r="DG8" s="21">
        <v>0</v>
      </c>
      <c r="DH8" s="21">
        <v>0</v>
      </c>
      <c r="DI8" s="21">
        <v>0</v>
      </c>
      <c r="DJ8" s="21">
        <v>0</v>
      </c>
      <c r="DK8" s="21">
        <v>0</v>
      </c>
      <c r="DL8" s="21">
        <v>0</v>
      </c>
      <c r="DM8" s="21">
        <v>0</v>
      </c>
      <c r="DN8" s="21">
        <v>0</v>
      </c>
      <c r="DO8" s="21">
        <v>0</v>
      </c>
      <c r="DP8" s="21">
        <v>0</v>
      </c>
      <c r="DQ8" s="21">
        <v>0</v>
      </c>
      <c r="DR8" s="21">
        <v>0</v>
      </c>
      <c r="DS8" s="21">
        <v>0</v>
      </c>
      <c r="DT8" s="21">
        <v>0</v>
      </c>
      <c r="DU8" s="21">
        <v>0</v>
      </c>
      <c r="DV8" s="21">
        <v>6396750396.6400003</v>
      </c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  <c r="GF8" s="16"/>
      <c r="GG8" s="16"/>
      <c r="GH8" s="16"/>
      <c r="GI8" s="16"/>
      <c r="GJ8" s="16"/>
      <c r="GK8" s="16"/>
      <c r="GL8" s="16"/>
      <c r="GM8" s="16"/>
      <c r="GN8" s="16"/>
      <c r="GO8" s="16"/>
      <c r="GP8" s="16"/>
      <c r="GQ8" s="16"/>
      <c r="GR8" s="16"/>
      <c r="GS8" s="16"/>
      <c r="GT8" s="16"/>
      <c r="GU8" s="16"/>
      <c r="GV8" s="16"/>
      <c r="GW8" s="16"/>
      <c r="GX8" s="16"/>
      <c r="GY8" s="16"/>
      <c r="GZ8" s="16"/>
      <c r="HA8" s="16"/>
      <c r="HB8" s="16"/>
      <c r="HC8" s="16"/>
      <c r="HD8" s="16"/>
      <c r="HE8" s="16"/>
      <c r="HF8" s="16"/>
      <c r="HG8" s="16"/>
      <c r="HH8" s="16"/>
      <c r="HI8" s="16"/>
      <c r="HJ8" s="16"/>
      <c r="HK8" s="16"/>
      <c r="HL8" s="16"/>
      <c r="HM8" s="16"/>
      <c r="HN8" s="16"/>
      <c r="HO8" s="16"/>
      <c r="HP8" s="16"/>
      <c r="HQ8" s="16"/>
      <c r="HR8" s="16"/>
      <c r="HS8" s="16"/>
      <c r="HT8" s="16"/>
      <c r="HU8" s="16"/>
      <c r="HV8" s="16"/>
      <c r="HW8" s="16"/>
      <c r="HX8" s="16"/>
      <c r="HY8" s="16"/>
      <c r="HZ8" s="16"/>
      <c r="IA8" s="16"/>
    </row>
    <row r="9" spans="1:235" ht="12.75" customHeight="1" x14ac:dyDescent="0.2">
      <c r="A9" s="67" t="s">
        <v>146</v>
      </c>
      <c r="B9" s="20">
        <v>1004</v>
      </c>
      <c r="C9" s="68" t="s">
        <v>144</v>
      </c>
      <c r="D9" s="22">
        <v>1630356754.1729999</v>
      </c>
      <c r="E9" s="21">
        <v>356682747.60000002</v>
      </c>
      <c r="F9" s="21">
        <v>721721813.92600012</v>
      </c>
      <c r="G9" s="21">
        <v>551952192.64699996</v>
      </c>
      <c r="H9" s="21">
        <v>168948467.27000001</v>
      </c>
      <c r="I9" s="21">
        <v>168942981.40000004</v>
      </c>
      <c r="J9" s="21">
        <v>999013.25</v>
      </c>
      <c r="K9" s="21">
        <v>0</v>
      </c>
      <c r="L9" s="21">
        <v>0</v>
      </c>
      <c r="M9" s="21">
        <v>0</v>
      </c>
      <c r="N9" s="21">
        <v>0</v>
      </c>
      <c r="O9" s="21">
        <v>131470543.66999999</v>
      </c>
      <c r="P9" s="21">
        <v>0</v>
      </c>
      <c r="Q9" s="21">
        <v>30953280.899999995</v>
      </c>
      <c r="R9" s="21">
        <v>0</v>
      </c>
      <c r="S9" s="21">
        <v>0</v>
      </c>
      <c r="T9" s="21">
        <v>1857769301.0699997</v>
      </c>
      <c r="U9" s="21">
        <v>34614454.5</v>
      </c>
      <c r="V9" s="21">
        <v>527772802.70000005</v>
      </c>
      <c r="W9" s="21">
        <v>1558593850.5200002</v>
      </c>
      <c r="X9" s="21">
        <v>1939200.45</v>
      </c>
      <c r="Y9" s="21">
        <v>53567890.429999992</v>
      </c>
      <c r="Z9" s="21">
        <v>51042144.059999987</v>
      </c>
      <c r="AA9" s="21">
        <v>80674.399999999994</v>
      </c>
      <c r="AB9" s="21">
        <v>0</v>
      </c>
      <c r="AC9" s="21">
        <v>2253131.46</v>
      </c>
      <c r="AD9" s="21">
        <v>63273279.61999999</v>
      </c>
      <c r="AE9" s="21">
        <v>0</v>
      </c>
      <c r="AF9" s="21">
        <v>20673412.91</v>
      </c>
      <c r="AG9" s="21">
        <v>2644971.0100000002</v>
      </c>
      <c r="AH9" s="21">
        <v>1732548.4599999997</v>
      </c>
      <c r="AI9" s="21">
        <v>5981776.7999999998</v>
      </c>
      <c r="AJ9" s="21">
        <v>1135294.19</v>
      </c>
      <c r="AK9" s="21">
        <v>127863.84000000001</v>
      </c>
      <c r="AL9" s="21">
        <v>0</v>
      </c>
      <c r="AM9" s="21">
        <v>11965002.15</v>
      </c>
      <c r="AN9" s="21">
        <v>79201.78</v>
      </c>
      <c r="AO9" s="21">
        <v>0</v>
      </c>
      <c r="AP9" s="21">
        <v>0</v>
      </c>
      <c r="AQ9" s="21">
        <v>0</v>
      </c>
      <c r="AR9" s="21">
        <v>0</v>
      </c>
      <c r="AS9" s="21">
        <v>0</v>
      </c>
      <c r="AT9" s="21">
        <v>0</v>
      </c>
      <c r="AU9" s="21">
        <v>0</v>
      </c>
      <c r="AV9" s="21">
        <v>0</v>
      </c>
      <c r="AW9" s="21">
        <v>0</v>
      </c>
      <c r="AX9" s="21">
        <v>0</v>
      </c>
      <c r="AY9" s="21">
        <v>0</v>
      </c>
      <c r="AZ9" s="21">
        <v>0</v>
      </c>
      <c r="BA9" s="21">
        <v>0</v>
      </c>
      <c r="BB9" s="21">
        <v>0</v>
      </c>
      <c r="BC9" s="21">
        <v>0</v>
      </c>
      <c r="BD9" s="21">
        <v>115569988.41999999</v>
      </c>
      <c r="BE9" s="21">
        <v>0</v>
      </c>
      <c r="BF9" s="21">
        <v>0</v>
      </c>
      <c r="BG9" s="21">
        <v>0</v>
      </c>
      <c r="BH9" s="21">
        <v>0</v>
      </c>
      <c r="BI9" s="21">
        <v>0</v>
      </c>
      <c r="BJ9" s="21">
        <v>0</v>
      </c>
      <c r="BK9" s="21">
        <v>0</v>
      </c>
      <c r="BL9" s="21">
        <v>0</v>
      </c>
      <c r="BM9" s="21">
        <v>4523368.08</v>
      </c>
      <c r="BN9" s="21">
        <v>878221.74999999977</v>
      </c>
      <c r="BO9" s="21">
        <v>0</v>
      </c>
      <c r="BP9" s="21">
        <v>225895604.31</v>
      </c>
      <c r="BQ9" s="21">
        <v>18266070.369999997</v>
      </c>
      <c r="BR9" s="21">
        <v>16958853.769999996</v>
      </c>
      <c r="BS9" s="21">
        <v>46062118.030000001</v>
      </c>
      <c r="BT9" s="21">
        <v>0</v>
      </c>
      <c r="BU9" s="21">
        <v>0</v>
      </c>
      <c r="BV9" s="21">
        <v>62911829.499999993</v>
      </c>
      <c r="BW9" s="21">
        <v>20.63</v>
      </c>
      <c r="BX9" s="21">
        <v>0</v>
      </c>
      <c r="BY9" s="21">
        <v>0</v>
      </c>
      <c r="BZ9" s="21">
        <v>373764.08</v>
      </c>
      <c r="CA9" s="21">
        <v>39859876.930000007</v>
      </c>
      <c r="CB9" s="21">
        <v>2229281.14</v>
      </c>
      <c r="CC9" s="21">
        <v>1060464.83</v>
      </c>
      <c r="CD9" s="21">
        <v>0</v>
      </c>
      <c r="CE9" s="21">
        <v>0</v>
      </c>
      <c r="CF9" s="21">
        <v>868.83</v>
      </c>
      <c r="CG9" s="21">
        <v>79987.189999999988</v>
      </c>
      <c r="CH9" s="21">
        <v>0</v>
      </c>
      <c r="CI9" s="22">
        <v>14604932552.960012</v>
      </c>
      <c r="CJ9" s="21">
        <v>0</v>
      </c>
      <c r="CK9" s="21">
        <v>3423530.2599999988</v>
      </c>
      <c r="CL9" s="22">
        <v>3675410481.7309775</v>
      </c>
      <c r="CM9" s="21">
        <v>499436390.04999864</v>
      </c>
      <c r="CN9" s="21">
        <v>3175974091.6809788</v>
      </c>
      <c r="CO9" s="22">
        <v>10926098540.969034</v>
      </c>
      <c r="CP9" s="21">
        <v>1869524114.440002</v>
      </c>
      <c r="CQ9" s="21">
        <v>9056574426.5290318</v>
      </c>
      <c r="CR9" s="21">
        <v>28905643.310000159</v>
      </c>
      <c r="CS9" s="21">
        <v>0</v>
      </c>
      <c r="CT9" s="21">
        <v>0</v>
      </c>
      <c r="CU9" s="21">
        <v>0</v>
      </c>
      <c r="CV9" s="21">
        <v>0</v>
      </c>
      <c r="CW9" s="21">
        <v>0</v>
      </c>
      <c r="CX9" s="21">
        <v>0</v>
      </c>
      <c r="CY9" s="21">
        <v>0</v>
      </c>
      <c r="CZ9" s="21">
        <v>0</v>
      </c>
      <c r="DA9" s="21">
        <v>0</v>
      </c>
      <c r="DB9" s="21">
        <v>0</v>
      </c>
      <c r="DC9" s="21">
        <v>0</v>
      </c>
      <c r="DD9" s="21">
        <v>0</v>
      </c>
      <c r="DE9" s="21">
        <v>0</v>
      </c>
      <c r="DF9" s="21">
        <v>0</v>
      </c>
      <c r="DG9" s="21">
        <v>0</v>
      </c>
      <c r="DH9" s="21">
        <v>0</v>
      </c>
      <c r="DI9" s="21">
        <v>0</v>
      </c>
      <c r="DJ9" s="21">
        <v>0</v>
      </c>
      <c r="DK9" s="21">
        <v>0</v>
      </c>
      <c r="DL9" s="21">
        <v>0</v>
      </c>
      <c r="DM9" s="21">
        <v>0</v>
      </c>
      <c r="DN9" s="21">
        <v>0</v>
      </c>
      <c r="DO9" s="21">
        <v>0</v>
      </c>
      <c r="DP9" s="21">
        <v>0</v>
      </c>
      <c r="DQ9" s="21">
        <v>0</v>
      </c>
      <c r="DR9" s="21">
        <v>0</v>
      </c>
      <c r="DS9" s="21">
        <v>0</v>
      </c>
      <c r="DT9" s="21">
        <v>0</v>
      </c>
      <c r="DU9" s="21">
        <v>0</v>
      </c>
      <c r="DV9" s="21">
        <v>21495426355.143005</v>
      </c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16"/>
      <c r="GE9" s="16"/>
      <c r="GF9" s="16"/>
      <c r="GG9" s="16"/>
      <c r="GH9" s="16"/>
      <c r="GI9" s="16"/>
      <c r="GJ9" s="16"/>
      <c r="GK9" s="16"/>
      <c r="GL9" s="16"/>
      <c r="GM9" s="16"/>
      <c r="GN9" s="16"/>
      <c r="GO9" s="16"/>
      <c r="GP9" s="16"/>
      <c r="GQ9" s="16"/>
      <c r="GR9" s="16"/>
      <c r="GS9" s="16"/>
      <c r="GT9" s="16"/>
      <c r="GU9" s="16"/>
      <c r="GV9" s="16"/>
      <c r="GW9" s="16"/>
      <c r="GX9" s="16"/>
      <c r="GY9" s="16"/>
      <c r="GZ9" s="16"/>
      <c r="HA9" s="16"/>
      <c r="HB9" s="16"/>
      <c r="HC9" s="16"/>
      <c r="HD9" s="16"/>
      <c r="HE9" s="16"/>
      <c r="HF9" s="16"/>
      <c r="HG9" s="16"/>
      <c r="HH9" s="16"/>
      <c r="HI9" s="16"/>
      <c r="HJ9" s="16"/>
      <c r="HK9" s="16"/>
      <c r="HL9" s="16"/>
      <c r="HM9" s="16"/>
      <c r="HN9" s="16"/>
      <c r="HO9" s="16"/>
      <c r="HP9" s="16"/>
      <c r="HQ9" s="16"/>
      <c r="HR9" s="16"/>
      <c r="HS9" s="16"/>
      <c r="HT9" s="16"/>
      <c r="HU9" s="16"/>
      <c r="HV9" s="16"/>
      <c r="HW9" s="16"/>
      <c r="HX9" s="16"/>
      <c r="HY9" s="16"/>
      <c r="HZ9" s="16"/>
      <c r="IA9" s="16"/>
    </row>
    <row r="10" spans="1:235" ht="12.75" customHeight="1" x14ac:dyDescent="0.2">
      <c r="A10" s="67" t="s">
        <v>147</v>
      </c>
      <c r="B10" s="20">
        <v>1005</v>
      </c>
      <c r="C10" s="68" t="s">
        <v>144</v>
      </c>
      <c r="D10" s="22">
        <v>2729494312.2967367</v>
      </c>
      <c r="E10" s="21">
        <v>534148171.89121801</v>
      </c>
      <c r="F10" s="21">
        <v>959417047.80213773</v>
      </c>
      <c r="G10" s="21">
        <v>1235929092.6033809</v>
      </c>
      <c r="H10" s="21">
        <v>55850298.509999998</v>
      </c>
      <c r="I10" s="21">
        <v>213973193.13010439</v>
      </c>
      <c r="J10" s="21">
        <v>9574673.2299999893</v>
      </c>
      <c r="K10" s="21">
        <v>1299773.75</v>
      </c>
      <c r="L10" s="21">
        <v>0</v>
      </c>
      <c r="M10" s="21">
        <v>0</v>
      </c>
      <c r="N10" s="21">
        <v>910440</v>
      </c>
      <c r="O10" s="21">
        <v>288678436.53999901</v>
      </c>
      <c r="P10" s="21">
        <v>38992.39</v>
      </c>
      <c r="Q10" s="21">
        <v>284408742.67000002</v>
      </c>
      <c r="R10" s="21">
        <v>0</v>
      </c>
      <c r="S10" s="21">
        <v>0</v>
      </c>
      <c r="T10" s="21">
        <v>1758208954.0205243</v>
      </c>
      <c r="U10" s="21">
        <v>122290912.05000131</v>
      </c>
      <c r="V10" s="21">
        <v>521256930.43030494</v>
      </c>
      <c r="W10" s="21">
        <v>2554467341.9400101</v>
      </c>
      <c r="X10" s="21">
        <v>13489956.2900002</v>
      </c>
      <c r="Y10" s="21">
        <v>163014849.8900001</v>
      </c>
      <c r="Z10" s="21">
        <v>182563336.00994921</v>
      </c>
      <c r="AA10" s="21">
        <v>257112.38</v>
      </c>
      <c r="AB10" s="21">
        <v>0</v>
      </c>
      <c r="AC10" s="21">
        <v>23414154.840074703</v>
      </c>
      <c r="AD10" s="21">
        <v>65609092.750079602</v>
      </c>
      <c r="AE10" s="21">
        <v>110000</v>
      </c>
      <c r="AF10" s="21">
        <v>16681336.279999999</v>
      </c>
      <c r="AG10" s="21">
        <v>47120748.609999999</v>
      </c>
      <c r="AH10" s="21">
        <v>21290970.440000001</v>
      </c>
      <c r="AI10" s="21">
        <v>9303561.8800000008</v>
      </c>
      <c r="AJ10" s="21">
        <v>7861886.7299999995</v>
      </c>
      <c r="AK10" s="21">
        <v>666673.56000000099</v>
      </c>
      <c r="AL10" s="21">
        <v>0</v>
      </c>
      <c r="AM10" s="21">
        <v>46650180.009999998</v>
      </c>
      <c r="AN10" s="21">
        <v>1204381.93</v>
      </c>
      <c r="AO10" s="21">
        <v>0</v>
      </c>
      <c r="AP10" s="21">
        <v>3198144.9899999802</v>
      </c>
      <c r="AQ10" s="21">
        <v>0</v>
      </c>
      <c r="AR10" s="21">
        <v>0</v>
      </c>
      <c r="AS10" s="21">
        <v>0</v>
      </c>
      <c r="AT10" s="21">
        <v>0</v>
      </c>
      <c r="AU10" s="21">
        <v>0</v>
      </c>
      <c r="AV10" s="21">
        <v>0</v>
      </c>
      <c r="AW10" s="21">
        <v>0</v>
      </c>
      <c r="AX10" s="21">
        <v>0</v>
      </c>
      <c r="AY10" s="21">
        <v>0</v>
      </c>
      <c r="AZ10" s="21">
        <v>0</v>
      </c>
      <c r="BA10" s="21">
        <v>0</v>
      </c>
      <c r="BB10" s="21">
        <v>0</v>
      </c>
      <c r="BC10" s="21">
        <v>0</v>
      </c>
      <c r="BD10" s="21">
        <v>282063328.26016027</v>
      </c>
      <c r="BE10" s="21">
        <v>0</v>
      </c>
      <c r="BF10" s="21">
        <v>0</v>
      </c>
      <c r="BG10" s="21">
        <v>0</v>
      </c>
      <c r="BH10" s="21">
        <v>0</v>
      </c>
      <c r="BI10" s="21">
        <v>9377675.4000000004</v>
      </c>
      <c r="BJ10" s="21">
        <v>1865428.04</v>
      </c>
      <c r="BK10" s="21">
        <v>0</v>
      </c>
      <c r="BL10" s="21">
        <v>0</v>
      </c>
      <c r="BM10" s="21">
        <v>5051397.86000147</v>
      </c>
      <c r="BN10" s="21">
        <v>43789004.880352147</v>
      </c>
      <c r="BO10" s="21">
        <v>0</v>
      </c>
      <c r="BP10" s="21">
        <v>245245609.59997079</v>
      </c>
      <c r="BQ10" s="21">
        <v>6438264.2300000004</v>
      </c>
      <c r="BR10" s="21">
        <v>64440473.479999997</v>
      </c>
      <c r="BS10" s="21">
        <v>111049004.4799993</v>
      </c>
      <c r="BT10" s="21">
        <v>0</v>
      </c>
      <c r="BU10" s="21">
        <v>0</v>
      </c>
      <c r="BV10" s="21">
        <v>16197438.789999999</v>
      </c>
      <c r="BW10" s="21">
        <v>253642.65</v>
      </c>
      <c r="BX10" s="21">
        <v>0</v>
      </c>
      <c r="BY10" s="21">
        <v>14575.32</v>
      </c>
      <c r="BZ10" s="21">
        <v>13937466.9</v>
      </c>
      <c r="CA10" s="21">
        <v>744539401.83999991</v>
      </c>
      <c r="CB10" s="21">
        <v>7017993.2800000003</v>
      </c>
      <c r="CC10" s="21">
        <v>81360552.260000005</v>
      </c>
      <c r="CD10" s="21">
        <v>104356.54</v>
      </c>
      <c r="CE10" s="21">
        <v>0</v>
      </c>
      <c r="CF10" s="21">
        <v>840539.51</v>
      </c>
      <c r="CG10" s="21">
        <v>9693683.2100000009</v>
      </c>
      <c r="CH10" s="21">
        <v>545712.37</v>
      </c>
      <c r="CI10" s="22">
        <v>4710328650.0585928</v>
      </c>
      <c r="CJ10" s="21">
        <v>53586</v>
      </c>
      <c r="CK10" s="21">
        <v>630497</v>
      </c>
      <c r="CL10" s="22">
        <v>2056251136.5489314</v>
      </c>
      <c r="CM10" s="21">
        <v>850557581.06421638</v>
      </c>
      <c r="CN10" s="21">
        <v>1205693555.484715</v>
      </c>
      <c r="CO10" s="22">
        <v>2653393430.5096612</v>
      </c>
      <c r="CP10" s="21">
        <v>1069260436.9557956</v>
      </c>
      <c r="CQ10" s="21">
        <v>1584132993.5538657</v>
      </c>
      <c r="CR10" s="21">
        <v>7683255.9500769088</v>
      </c>
      <c r="CS10" s="21">
        <v>0</v>
      </c>
      <c r="CT10" s="21">
        <v>0</v>
      </c>
      <c r="CU10" s="21">
        <v>0</v>
      </c>
      <c r="CV10" s="21">
        <v>0</v>
      </c>
      <c r="CW10" s="21">
        <v>0</v>
      </c>
      <c r="CX10" s="21">
        <v>0</v>
      </c>
      <c r="CY10" s="21">
        <v>0</v>
      </c>
      <c r="CZ10" s="21">
        <v>0</v>
      </c>
      <c r="DA10" s="21">
        <v>0</v>
      </c>
      <c r="DB10" s="21">
        <v>0</v>
      </c>
      <c r="DC10" s="21">
        <v>0</v>
      </c>
      <c r="DD10" s="21">
        <v>0</v>
      </c>
      <c r="DE10" s="21">
        <v>0</v>
      </c>
      <c r="DF10" s="21">
        <v>0</v>
      </c>
      <c r="DG10" s="21">
        <v>0</v>
      </c>
      <c r="DH10" s="21">
        <v>0</v>
      </c>
      <c r="DI10" s="21">
        <v>0</v>
      </c>
      <c r="DJ10" s="21">
        <v>0</v>
      </c>
      <c r="DK10" s="21">
        <v>0</v>
      </c>
      <c r="DL10" s="21">
        <v>0</v>
      </c>
      <c r="DM10" s="21">
        <v>0</v>
      </c>
      <c r="DN10" s="21">
        <v>0</v>
      </c>
      <c r="DO10" s="21">
        <v>0</v>
      </c>
      <c r="DP10" s="21">
        <v>0</v>
      </c>
      <c r="DQ10" s="21">
        <v>0</v>
      </c>
      <c r="DR10" s="21">
        <v>0</v>
      </c>
      <c r="DS10" s="21">
        <v>0</v>
      </c>
      <c r="DT10" s="21">
        <v>0</v>
      </c>
      <c r="DU10" s="21">
        <v>0</v>
      </c>
      <c r="DV10" s="21">
        <v>15504726842.456938</v>
      </c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16"/>
      <c r="GE10" s="16"/>
      <c r="GF10" s="16"/>
      <c r="GG10" s="16"/>
      <c r="GH10" s="16"/>
      <c r="GI10" s="16"/>
      <c r="GJ10" s="16"/>
      <c r="GK10" s="16"/>
      <c r="GL10" s="16"/>
      <c r="GM10" s="16"/>
      <c r="GN10" s="16"/>
      <c r="GO10" s="16"/>
      <c r="GP10" s="16"/>
      <c r="GQ10" s="16"/>
      <c r="GR10" s="16"/>
      <c r="GS10" s="16"/>
      <c r="GT10" s="16"/>
      <c r="GU10" s="16"/>
      <c r="GV10" s="16"/>
      <c r="GW10" s="16"/>
      <c r="GX10" s="16"/>
      <c r="GY10" s="16"/>
      <c r="GZ10" s="16"/>
      <c r="HA10" s="16"/>
      <c r="HB10" s="16"/>
      <c r="HC10" s="16"/>
      <c r="HD10" s="16"/>
      <c r="HE10" s="16"/>
      <c r="HF10" s="16"/>
      <c r="HG10" s="16"/>
      <c r="HH10" s="16"/>
      <c r="HI10" s="16"/>
      <c r="HJ10" s="16"/>
      <c r="HK10" s="16"/>
      <c r="HL10" s="16"/>
      <c r="HM10" s="16"/>
      <c r="HN10" s="16"/>
      <c r="HO10" s="16"/>
      <c r="HP10" s="16"/>
      <c r="HQ10" s="16"/>
      <c r="HR10" s="16"/>
      <c r="HS10" s="16"/>
      <c r="HT10" s="16"/>
      <c r="HU10" s="16"/>
      <c r="HV10" s="16"/>
      <c r="HW10" s="16"/>
      <c r="HX10" s="16"/>
      <c r="HY10" s="16"/>
      <c r="HZ10" s="16"/>
      <c r="IA10" s="16"/>
    </row>
    <row r="11" spans="1:235" ht="12.75" customHeight="1" x14ac:dyDescent="0.2">
      <c r="A11" s="67" t="s">
        <v>148</v>
      </c>
      <c r="B11" s="20">
        <v>1006</v>
      </c>
      <c r="C11" s="68" t="s">
        <v>144</v>
      </c>
      <c r="D11" s="22">
        <v>5908700.5752999997</v>
      </c>
      <c r="E11" s="21">
        <v>2549376.1653</v>
      </c>
      <c r="F11" s="21">
        <v>3076239.94</v>
      </c>
      <c r="G11" s="21">
        <v>283084.46999999997</v>
      </c>
      <c r="H11" s="21">
        <v>0</v>
      </c>
      <c r="I11" s="21">
        <v>90387515.200000003</v>
      </c>
      <c r="J11" s="21">
        <v>0</v>
      </c>
      <c r="K11" s="21">
        <v>3667526.11</v>
      </c>
      <c r="L11" s="21">
        <v>0</v>
      </c>
      <c r="M11" s="21">
        <v>0</v>
      </c>
      <c r="N11" s="21">
        <v>0</v>
      </c>
      <c r="O11" s="21">
        <v>17806.55</v>
      </c>
      <c r="P11" s="21">
        <v>0</v>
      </c>
      <c r="Q11" s="21">
        <v>0</v>
      </c>
      <c r="R11" s="21">
        <v>0</v>
      </c>
      <c r="S11" s="21">
        <v>0</v>
      </c>
      <c r="T11" s="21">
        <v>1564889964.7897</v>
      </c>
      <c r="U11" s="21">
        <v>3818646.6061</v>
      </c>
      <c r="V11" s="21">
        <v>55349825.994800001</v>
      </c>
      <c r="W11" s="21">
        <v>590697979.16059995</v>
      </c>
      <c r="X11" s="21">
        <v>0</v>
      </c>
      <c r="Y11" s="21">
        <v>340788.94</v>
      </c>
      <c r="Z11" s="21">
        <v>4310036.7</v>
      </c>
      <c r="AA11" s="21">
        <v>0</v>
      </c>
      <c r="AB11" s="21">
        <v>0</v>
      </c>
      <c r="AC11" s="21">
        <v>0</v>
      </c>
      <c r="AD11" s="21">
        <v>86969.73</v>
      </c>
      <c r="AE11" s="21">
        <v>0</v>
      </c>
      <c r="AF11" s="21">
        <v>18000</v>
      </c>
      <c r="AG11" s="21">
        <v>0</v>
      </c>
      <c r="AH11" s="21">
        <v>0</v>
      </c>
      <c r="AI11" s="21">
        <v>0</v>
      </c>
      <c r="AJ11" s="21">
        <v>246785.32</v>
      </c>
      <c r="AK11" s="21">
        <v>7193.56</v>
      </c>
      <c r="AL11" s="21">
        <v>0</v>
      </c>
      <c r="AM11" s="21">
        <v>341397.67</v>
      </c>
      <c r="AN11" s="21">
        <v>0</v>
      </c>
      <c r="AO11" s="21">
        <v>0</v>
      </c>
      <c r="AP11" s="21">
        <v>22639.54</v>
      </c>
      <c r="AQ11" s="21">
        <v>0</v>
      </c>
      <c r="AR11" s="21">
        <v>0</v>
      </c>
      <c r="AS11" s="21">
        <v>0</v>
      </c>
      <c r="AT11" s="21">
        <v>22120587.452300001</v>
      </c>
      <c r="AU11" s="21">
        <v>190503.21849999999</v>
      </c>
      <c r="AV11" s="21">
        <v>205255.777</v>
      </c>
      <c r="AW11" s="21">
        <v>0</v>
      </c>
      <c r="AX11" s="21">
        <v>131939.70499999999</v>
      </c>
      <c r="AY11" s="21">
        <v>0</v>
      </c>
      <c r="AZ11" s="21">
        <v>0</v>
      </c>
      <c r="BA11" s="21">
        <v>0</v>
      </c>
      <c r="BB11" s="21">
        <v>0</v>
      </c>
      <c r="BC11" s="21">
        <v>0</v>
      </c>
      <c r="BD11" s="21">
        <v>14672048.613600001</v>
      </c>
      <c r="BE11" s="21">
        <v>0</v>
      </c>
      <c r="BF11" s="21">
        <v>0</v>
      </c>
      <c r="BG11" s="21">
        <v>0</v>
      </c>
      <c r="BH11" s="21">
        <v>0</v>
      </c>
      <c r="BI11" s="21">
        <v>0</v>
      </c>
      <c r="BJ11" s="21">
        <v>0</v>
      </c>
      <c r="BK11" s="21">
        <v>0</v>
      </c>
      <c r="BL11" s="21">
        <v>15405.7461</v>
      </c>
      <c r="BM11" s="21">
        <v>0</v>
      </c>
      <c r="BN11" s="21">
        <v>403584412.13800001</v>
      </c>
      <c r="BO11" s="21">
        <v>0</v>
      </c>
      <c r="BP11" s="21">
        <v>626084.07960000006</v>
      </c>
      <c r="BQ11" s="21">
        <v>407138.37</v>
      </c>
      <c r="BR11" s="21">
        <v>50180.639999999999</v>
      </c>
      <c r="BS11" s="21">
        <v>540038.16650000005</v>
      </c>
      <c r="BT11" s="21">
        <v>0</v>
      </c>
      <c r="BU11" s="21">
        <v>0</v>
      </c>
      <c r="BV11" s="21">
        <v>0</v>
      </c>
      <c r="BW11" s="21">
        <v>71453.649999999994</v>
      </c>
      <c r="BX11" s="21">
        <v>0</v>
      </c>
      <c r="BY11" s="21">
        <v>0</v>
      </c>
      <c r="BZ11" s="21">
        <v>5899334.6899999995</v>
      </c>
      <c r="CA11" s="21">
        <v>339697611.38999999</v>
      </c>
      <c r="CB11" s="21">
        <v>337912.78</v>
      </c>
      <c r="CC11" s="21">
        <v>32846777.359999999</v>
      </c>
      <c r="CD11" s="21">
        <v>0</v>
      </c>
      <c r="CE11" s="21">
        <v>0</v>
      </c>
      <c r="CF11" s="21">
        <v>3106603.2</v>
      </c>
      <c r="CG11" s="21">
        <v>2327217.64</v>
      </c>
      <c r="CH11" s="21">
        <v>0</v>
      </c>
      <c r="CI11" s="22">
        <v>1079557005.9967</v>
      </c>
      <c r="CJ11" s="21">
        <v>981432810.13</v>
      </c>
      <c r="CK11" s="21">
        <v>70455957.590000004</v>
      </c>
      <c r="CL11" s="22">
        <v>22217963.460000001</v>
      </c>
      <c r="CM11" s="21">
        <v>0</v>
      </c>
      <c r="CN11" s="21">
        <v>22217963.460000001</v>
      </c>
      <c r="CO11" s="22">
        <v>5450274.8167000003</v>
      </c>
      <c r="CP11" s="21">
        <v>0</v>
      </c>
      <c r="CQ11" s="21">
        <v>5450274.8167000003</v>
      </c>
      <c r="CR11" s="21">
        <v>1374256.926</v>
      </c>
      <c r="CS11" s="21">
        <v>0</v>
      </c>
      <c r="CT11" s="21">
        <v>0</v>
      </c>
      <c r="CU11" s="21">
        <v>0</v>
      </c>
      <c r="CV11" s="21">
        <v>0</v>
      </c>
      <c r="CW11" s="21">
        <v>0</v>
      </c>
      <c r="CX11" s="21">
        <v>0</v>
      </c>
      <c r="CY11" s="21">
        <v>0</v>
      </c>
      <c r="CZ11" s="21">
        <v>0</v>
      </c>
      <c r="DA11" s="21">
        <v>0</v>
      </c>
      <c r="DB11" s="21">
        <v>0</v>
      </c>
      <c r="DC11" s="21">
        <v>0</v>
      </c>
      <c r="DD11" s="21">
        <v>0</v>
      </c>
      <c r="DE11" s="21">
        <v>0</v>
      </c>
      <c r="DF11" s="21">
        <v>0</v>
      </c>
      <c r="DG11" s="21">
        <v>0</v>
      </c>
      <c r="DH11" s="21">
        <v>0</v>
      </c>
      <c r="DI11" s="21">
        <v>0</v>
      </c>
      <c r="DJ11" s="21">
        <v>0</v>
      </c>
      <c r="DK11" s="21">
        <v>0</v>
      </c>
      <c r="DL11" s="21">
        <v>0</v>
      </c>
      <c r="DM11" s="21">
        <v>0</v>
      </c>
      <c r="DN11" s="21">
        <v>0</v>
      </c>
      <c r="DO11" s="21">
        <v>0</v>
      </c>
      <c r="DP11" s="21">
        <v>0</v>
      </c>
      <c r="DQ11" s="21">
        <v>0</v>
      </c>
      <c r="DR11" s="21">
        <v>0</v>
      </c>
      <c r="DS11" s="21">
        <v>0</v>
      </c>
      <c r="DT11" s="21">
        <v>0</v>
      </c>
      <c r="DU11" s="21">
        <v>0</v>
      </c>
      <c r="DV11" s="21">
        <v>4227873543.9857988</v>
      </c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16"/>
      <c r="GE11" s="16"/>
      <c r="GF11" s="16"/>
      <c r="GG11" s="16"/>
      <c r="GH11" s="16"/>
      <c r="GI11" s="16"/>
      <c r="GJ11" s="16"/>
      <c r="GK11" s="16"/>
      <c r="GL11" s="16"/>
      <c r="GM11" s="16"/>
      <c r="GN11" s="16"/>
      <c r="GO11" s="16"/>
      <c r="GP11" s="16"/>
      <c r="GQ11" s="16"/>
      <c r="GR11" s="16"/>
      <c r="GS11" s="16"/>
      <c r="GT11" s="16"/>
      <c r="GU11" s="16"/>
      <c r="GV11" s="16"/>
      <c r="GW11" s="16"/>
      <c r="GX11" s="16"/>
      <c r="GY11" s="16"/>
      <c r="GZ11" s="16"/>
      <c r="HA11" s="16"/>
      <c r="HB11" s="16"/>
      <c r="HC11" s="16"/>
      <c r="HD11" s="16"/>
      <c r="HE11" s="16"/>
      <c r="HF11" s="16"/>
      <c r="HG11" s="16"/>
      <c r="HH11" s="16"/>
      <c r="HI11" s="16"/>
      <c r="HJ11" s="16"/>
      <c r="HK11" s="16"/>
      <c r="HL11" s="16"/>
      <c r="HM11" s="16"/>
      <c r="HN11" s="16"/>
      <c r="HO11" s="16"/>
      <c r="HP11" s="16"/>
      <c r="HQ11" s="16"/>
      <c r="HR11" s="16"/>
      <c r="HS11" s="16"/>
      <c r="HT11" s="16"/>
      <c r="HU11" s="16"/>
      <c r="HV11" s="16"/>
      <c r="HW11" s="16"/>
      <c r="HX11" s="16"/>
      <c r="HY11" s="16"/>
      <c r="HZ11" s="16"/>
      <c r="IA11" s="16"/>
    </row>
    <row r="12" spans="1:235" ht="12.75" customHeight="1" x14ac:dyDescent="0.2">
      <c r="A12" s="67" t="s">
        <v>149</v>
      </c>
      <c r="B12" s="20">
        <v>1007</v>
      </c>
      <c r="C12" s="68" t="s">
        <v>144</v>
      </c>
      <c r="D12" s="22">
        <v>0</v>
      </c>
      <c r="E12" s="21">
        <v>0</v>
      </c>
      <c r="F12" s="21">
        <v>0</v>
      </c>
      <c r="G12" s="21">
        <v>0</v>
      </c>
      <c r="H12" s="21">
        <v>0</v>
      </c>
      <c r="I12" s="21">
        <v>0</v>
      </c>
      <c r="J12" s="21">
        <v>0</v>
      </c>
      <c r="K12" s="21">
        <v>0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1">
        <v>0</v>
      </c>
      <c r="R12" s="21">
        <v>0</v>
      </c>
      <c r="S12" s="21">
        <v>0</v>
      </c>
      <c r="T12" s="21">
        <v>0</v>
      </c>
      <c r="U12" s="21">
        <v>0</v>
      </c>
      <c r="V12" s="21">
        <v>0</v>
      </c>
      <c r="W12" s="21">
        <v>0</v>
      </c>
      <c r="X12" s="21">
        <v>0</v>
      </c>
      <c r="Y12" s="21">
        <v>0</v>
      </c>
      <c r="Z12" s="21">
        <v>0</v>
      </c>
      <c r="AA12" s="21">
        <v>0</v>
      </c>
      <c r="AB12" s="21">
        <v>0</v>
      </c>
      <c r="AC12" s="21">
        <v>0</v>
      </c>
      <c r="AD12" s="21">
        <v>0</v>
      </c>
      <c r="AE12" s="21">
        <v>0</v>
      </c>
      <c r="AF12" s="21">
        <v>0</v>
      </c>
      <c r="AG12" s="21">
        <v>0</v>
      </c>
      <c r="AH12" s="21">
        <v>0</v>
      </c>
      <c r="AI12" s="21">
        <v>0</v>
      </c>
      <c r="AJ12" s="21">
        <v>0</v>
      </c>
      <c r="AK12" s="21">
        <v>0</v>
      </c>
      <c r="AL12" s="21">
        <v>0</v>
      </c>
      <c r="AM12" s="21">
        <v>0</v>
      </c>
      <c r="AN12" s="21">
        <v>0</v>
      </c>
      <c r="AO12" s="21">
        <v>0</v>
      </c>
      <c r="AP12" s="21">
        <v>0</v>
      </c>
      <c r="AQ12" s="21">
        <v>0</v>
      </c>
      <c r="AR12" s="21">
        <v>0</v>
      </c>
      <c r="AS12" s="21">
        <v>0</v>
      </c>
      <c r="AT12" s="21">
        <v>0</v>
      </c>
      <c r="AU12" s="21">
        <v>0</v>
      </c>
      <c r="AV12" s="21">
        <v>0</v>
      </c>
      <c r="AW12" s="21">
        <v>0</v>
      </c>
      <c r="AX12" s="21">
        <v>0</v>
      </c>
      <c r="AY12" s="21">
        <v>0</v>
      </c>
      <c r="AZ12" s="21">
        <v>0</v>
      </c>
      <c r="BA12" s="21">
        <v>0</v>
      </c>
      <c r="BB12" s="21">
        <v>0</v>
      </c>
      <c r="BC12" s="21">
        <v>0</v>
      </c>
      <c r="BD12" s="21">
        <v>0</v>
      </c>
      <c r="BE12" s="21">
        <v>0</v>
      </c>
      <c r="BF12" s="21">
        <v>0</v>
      </c>
      <c r="BG12" s="21">
        <v>0</v>
      </c>
      <c r="BH12" s="21">
        <v>0</v>
      </c>
      <c r="BI12" s="21">
        <v>136373650.39974007</v>
      </c>
      <c r="BJ12" s="21">
        <v>0</v>
      </c>
      <c r="BK12" s="21">
        <v>0</v>
      </c>
      <c r="BL12" s="21">
        <v>0</v>
      </c>
      <c r="BM12" s="21">
        <v>0</v>
      </c>
      <c r="BN12" s="21">
        <v>0</v>
      </c>
      <c r="BO12" s="21">
        <v>0</v>
      </c>
      <c r="BP12" s="21">
        <v>0</v>
      </c>
      <c r="BQ12" s="21">
        <v>0</v>
      </c>
      <c r="BR12" s="21">
        <v>0</v>
      </c>
      <c r="BS12" s="21">
        <v>0</v>
      </c>
      <c r="BT12" s="21">
        <v>0</v>
      </c>
      <c r="BU12" s="21">
        <v>0</v>
      </c>
      <c r="BV12" s="21">
        <v>0</v>
      </c>
      <c r="BW12" s="21">
        <v>0</v>
      </c>
      <c r="BX12" s="21">
        <v>0</v>
      </c>
      <c r="BY12" s="21">
        <v>0</v>
      </c>
      <c r="BZ12" s="21">
        <v>0</v>
      </c>
      <c r="CA12" s="21">
        <v>0</v>
      </c>
      <c r="CB12" s="21">
        <v>0</v>
      </c>
      <c r="CC12" s="21">
        <v>0</v>
      </c>
      <c r="CD12" s="21">
        <v>0</v>
      </c>
      <c r="CE12" s="21">
        <v>0</v>
      </c>
      <c r="CF12" s="21">
        <v>0</v>
      </c>
      <c r="CG12" s="21">
        <v>0</v>
      </c>
      <c r="CH12" s="21">
        <v>0</v>
      </c>
      <c r="CI12" s="22">
        <v>0</v>
      </c>
      <c r="CJ12" s="21">
        <v>0</v>
      </c>
      <c r="CK12" s="21">
        <v>0</v>
      </c>
      <c r="CL12" s="22">
        <v>0</v>
      </c>
      <c r="CM12" s="21">
        <v>0</v>
      </c>
      <c r="CN12" s="21">
        <v>0</v>
      </c>
      <c r="CO12" s="22">
        <v>0</v>
      </c>
      <c r="CP12" s="21">
        <v>0</v>
      </c>
      <c r="CQ12" s="21">
        <v>0</v>
      </c>
      <c r="CR12" s="21">
        <v>0</v>
      </c>
      <c r="CS12" s="21">
        <v>0</v>
      </c>
      <c r="CT12" s="21">
        <v>0</v>
      </c>
      <c r="CU12" s="21">
        <v>0</v>
      </c>
      <c r="CV12" s="21">
        <v>0</v>
      </c>
      <c r="CW12" s="21">
        <v>0</v>
      </c>
      <c r="CX12" s="21">
        <v>0</v>
      </c>
      <c r="CY12" s="21">
        <v>0</v>
      </c>
      <c r="CZ12" s="21">
        <v>0</v>
      </c>
      <c r="DA12" s="21">
        <v>0</v>
      </c>
      <c r="DB12" s="21">
        <v>0</v>
      </c>
      <c r="DC12" s="21">
        <v>0</v>
      </c>
      <c r="DD12" s="21">
        <v>0</v>
      </c>
      <c r="DE12" s="21">
        <v>0</v>
      </c>
      <c r="DF12" s="21">
        <v>0</v>
      </c>
      <c r="DG12" s="21">
        <v>0</v>
      </c>
      <c r="DH12" s="21">
        <v>0</v>
      </c>
      <c r="DI12" s="21">
        <v>0</v>
      </c>
      <c r="DJ12" s="21">
        <v>0</v>
      </c>
      <c r="DK12" s="21">
        <v>0</v>
      </c>
      <c r="DL12" s="21">
        <v>0</v>
      </c>
      <c r="DM12" s="21">
        <v>0</v>
      </c>
      <c r="DN12" s="21">
        <v>0</v>
      </c>
      <c r="DO12" s="21">
        <v>0</v>
      </c>
      <c r="DP12" s="21">
        <v>0</v>
      </c>
      <c r="DQ12" s="21">
        <v>0</v>
      </c>
      <c r="DR12" s="21">
        <v>0</v>
      </c>
      <c r="DS12" s="21">
        <v>0</v>
      </c>
      <c r="DT12" s="21">
        <v>0</v>
      </c>
      <c r="DU12" s="21">
        <v>0</v>
      </c>
      <c r="DV12" s="21">
        <v>136373650.39974007</v>
      </c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  <c r="GL12" s="16"/>
      <c r="GM12" s="16"/>
      <c r="GN12" s="16"/>
      <c r="GO12" s="16"/>
      <c r="GP12" s="16"/>
      <c r="GQ12" s="16"/>
      <c r="GR12" s="16"/>
      <c r="GS12" s="16"/>
      <c r="GT12" s="16"/>
      <c r="GU12" s="16"/>
      <c r="GV12" s="16"/>
      <c r="GW12" s="16"/>
      <c r="GX12" s="16"/>
      <c r="GY12" s="16"/>
      <c r="GZ12" s="16"/>
      <c r="HA12" s="16"/>
      <c r="HB12" s="16"/>
      <c r="HC12" s="16"/>
      <c r="HD12" s="16"/>
      <c r="HE12" s="16"/>
      <c r="HF12" s="16"/>
      <c r="HG12" s="16"/>
      <c r="HH12" s="16"/>
      <c r="HI12" s="16"/>
      <c r="HJ12" s="16"/>
      <c r="HK12" s="16"/>
      <c r="HL12" s="16"/>
      <c r="HM12" s="16"/>
      <c r="HN12" s="16"/>
      <c r="HO12" s="16"/>
      <c r="HP12" s="16"/>
      <c r="HQ12" s="16"/>
      <c r="HR12" s="16"/>
      <c r="HS12" s="16"/>
      <c r="HT12" s="16"/>
      <c r="HU12" s="16"/>
      <c r="HV12" s="16"/>
      <c r="HW12" s="16"/>
      <c r="HX12" s="16"/>
      <c r="HY12" s="16"/>
      <c r="HZ12" s="16"/>
      <c r="IA12" s="16"/>
    </row>
    <row r="13" spans="1:235" ht="12.75" customHeight="1" x14ac:dyDescent="0.2">
      <c r="A13" s="67" t="s">
        <v>150</v>
      </c>
      <c r="B13" s="20">
        <v>1008</v>
      </c>
      <c r="C13" s="68" t="s">
        <v>144</v>
      </c>
      <c r="D13" s="22">
        <v>293895098.26999998</v>
      </c>
      <c r="E13" s="21">
        <v>15249626.029999999</v>
      </c>
      <c r="F13" s="21">
        <v>165775952.16</v>
      </c>
      <c r="G13" s="21">
        <v>112869520.08</v>
      </c>
      <c r="H13" s="21">
        <v>19398529</v>
      </c>
      <c r="I13" s="21">
        <v>37747308.669999994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29897884.579999998</v>
      </c>
      <c r="P13" s="21">
        <v>0</v>
      </c>
      <c r="Q13" s="21">
        <v>3003662.0999999996</v>
      </c>
      <c r="R13" s="21">
        <v>0</v>
      </c>
      <c r="S13" s="21">
        <v>0</v>
      </c>
      <c r="T13" s="21">
        <v>1426323068.1300001</v>
      </c>
      <c r="U13" s="21">
        <v>1337448.2090659998</v>
      </c>
      <c r="V13" s="21">
        <v>88518515.359999999</v>
      </c>
      <c r="W13" s="21">
        <v>771385417</v>
      </c>
      <c r="X13" s="21">
        <v>0</v>
      </c>
      <c r="Y13" s="21">
        <v>21078854.93</v>
      </c>
      <c r="Z13" s="21">
        <v>27147510.059999999</v>
      </c>
      <c r="AA13" s="21">
        <v>0</v>
      </c>
      <c r="AB13" s="21">
        <v>0</v>
      </c>
      <c r="AC13" s="21">
        <v>580470.65999999992</v>
      </c>
      <c r="AD13" s="21">
        <v>5255847.3500000006</v>
      </c>
      <c r="AE13" s="21">
        <v>0</v>
      </c>
      <c r="AF13" s="21">
        <v>83831.56</v>
      </c>
      <c r="AG13" s="21">
        <v>0</v>
      </c>
      <c r="AH13" s="21">
        <v>0</v>
      </c>
      <c r="AI13" s="21">
        <v>0</v>
      </c>
      <c r="AJ13" s="21">
        <v>113400.93</v>
      </c>
      <c r="AK13" s="21">
        <v>2610.54</v>
      </c>
      <c r="AL13" s="21">
        <v>0</v>
      </c>
      <c r="AM13" s="21">
        <v>6489030.0099999998</v>
      </c>
      <c r="AN13" s="21">
        <v>0</v>
      </c>
      <c r="AO13" s="21">
        <v>0</v>
      </c>
      <c r="AP13" s="21">
        <v>191307.05</v>
      </c>
      <c r="AQ13" s="21">
        <v>0</v>
      </c>
      <c r="AR13" s="21">
        <v>0</v>
      </c>
      <c r="AS13" s="21">
        <v>0</v>
      </c>
      <c r="AT13" s="21">
        <v>0</v>
      </c>
      <c r="AU13" s="21">
        <v>5810179.4000000004</v>
      </c>
      <c r="AV13" s="21">
        <v>10524133.369999999</v>
      </c>
      <c r="AW13" s="21">
        <v>0</v>
      </c>
      <c r="AX13" s="21">
        <v>4103564.9299999997</v>
      </c>
      <c r="AY13" s="21">
        <v>0</v>
      </c>
      <c r="AZ13" s="21">
        <v>0</v>
      </c>
      <c r="BA13" s="21">
        <v>0</v>
      </c>
      <c r="BB13" s="21">
        <v>0</v>
      </c>
      <c r="BC13" s="21">
        <v>0</v>
      </c>
      <c r="BD13" s="21">
        <v>20138964.34</v>
      </c>
      <c r="BE13" s="21">
        <v>0</v>
      </c>
      <c r="BF13" s="21">
        <v>0</v>
      </c>
      <c r="BG13" s="21">
        <v>0</v>
      </c>
      <c r="BH13" s="21">
        <v>0</v>
      </c>
      <c r="BI13" s="21">
        <v>-7177.58</v>
      </c>
      <c r="BJ13" s="21">
        <v>0</v>
      </c>
      <c r="BK13" s="21">
        <v>0</v>
      </c>
      <c r="BL13" s="21">
        <v>0</v>
      </c>
      <c r="BM13" s="21">
        <v>0</v>
      </c>
      <c r="BN13" s="21">
        <v>1668721.92</v>
      </c>
      <c r="BO13" s="21">
        <v>0</v>
      </c>
      <c r="BP13" s="21">
        <v>23040903.350000001</v>
      </c>
      <c r="BQ13" s="21">
        <v>268280.02</v>
      </c>
      <c r="BR13" s="21">
        <v>41408460.829999998</v>
      </c>
      <c r="BS13" s="21">
        <v>6957508.9399999995</v>
      </c>
      <c r="BT13" s="21">
        <v>0</v>
      </c>
      <c r="BU13" s="21">
        <v>0</v>
      </c>
      <c r="BV13" s="21">
        <v>0</v>
      </c>
      <c r="BW13" s="21">
        <v>0</v>
      </c>
      <c r="BX13" s="21">
        <v>0</v>
      </c>
      <c r="BY13" s="21">
        <v>0</v>
      </c>
      <c r="BZ13" s="21">
        <v>0</v>
      </c>
      <c r="CA13" s="21">
        <v>0</v>
      </c>
      <c r="CB13" s="21">
        <v>0</v>
      </c>
      <c r="CC13" s="21">
        <v>0</v>
      </c>
      <c r="CD13" s="21">
        <v>0</v>
      </c>
      <c r="CE13" s="21">
        <v>0</v>
      </c>
      <c r="CF13" s="21">
        <v>0</v>
      </c>
      <c r="CG13" s="21">
        <v>0</v>
      </c>
      <c r="CH13" s="21">
        <v>20952887.939999998</v>
      </c>
      <c r="CI13" s="22">
        <v>1427290.7700000005</v>
      </c>
      <c r="CJ13" s="21">
        <v>0</v>
      </c>
      <c r="CK13" s="21">
        <v>0</v>
      </c>
      <c r="CL13" s="22">
        <v>0</v>
      </c>
      <c r="CM13" s="21">
        <v>0</v>
      </c>
      <c r="CN13" s="21">
        <v>0</v>
      </c>
      <c r="CO13" s="22">
        <v>1427290.7700000005</v>
      </c>
      <c r="CP13" s="21">
        <v>0</v>
      </c>
      <c r="CQ13" s="21">
        <v>1427290.7700000005</v>
      </c>
      <c r="CR13" s="21">
        <v>3411549.88</v>
      </c>
      <c r="CS13" s="21">
        <v>0</v>
      </c>
      <c r="CT13" s="21">
        <v>0</v>
      </c>
      <c r="CU13" s="21">
        <v>0</v>
      </c>
      <c r="CV13" s="21">
        <v>0</v>
      </c>
      <c r="CW13" s="21">
        <v>0</v>
      </c>
      <c r="CX13" s="21">
        <v>0</v>
      </c>
      <c r="CY13" s="21">
        <v>0</v>
      </c>
      <c r="CZ13" s="21">
        <v>0</v>
      </c>
      <c r="DA13" s="21">
        <v>0</v>
      </c>
      <c r="DB13" s="21">
        <v>0</v>
      </c>
      <c r="DC13" s="21">
        <v>0</v>
      </c>
      <c r="DD13" s="21">
        <v>0</v>
      </c>
      <c r="DE13" s="21">
        <v>0</v>
      </c>
      <c r="DF13" s="21">
        <v>0</v>
      </c>
      <c r="DG13" s="21">
        <v>0</v>
      </c>
      <c r="DH13" s="21">
        <v>0</v>
      </c>
      <c r="DI13" s="21">
        <v>0</v>
      </c>
      <c r="DJ13" s="21">
        <v>0</v>
      </c>
      <c r="DK13" s="21">
        <v>0</v>
      </c>
      <c r="DL13" s="21">
        <v>0</v>
      </c>
      <c r="DM13" s="21">
        <v>0</v>
      </c>
      <c r="DN13" s="21">
        <v>0</v>
      </c>
      <c r="DO13" s="21">
        <v>0</v>
      </c>
      <c r="DP13" s="21">
        <v>0</v>
      </c>
      <c r="DQ13" s="21">
        <v>0</v>
      </c>
      <c r="DR13" s="21">
        <v>0</v>
      </c>
      <c r="DS13" s="21">
        <v>0</v>
      </c>
      <c r="DT13" s="21">
        <v>0</v>
      </c>
      <c r="DU13" s="21">
        <v>0</v>
      </c>
      <c r="DV13" s="21">
        <v>2872155062.5190659</v>
      </c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  <c r="GC13" s="16"/>
      <c r="GD13" s="16"/>
      <c r="GE13" s="16"/>
      <c r="GF13" s="16"/>
      <c r="GG13" s="16"/>
      <c r="GH13" s="16"/>
      <c r="GI13" s="16"/>
      <c r="GJ13" s="16"/>
      <c r="GK13" s="16"/>
      <c r="GL13" s="16"/>
      <c r="GM13" s="16"/>
      <c r="GN13" s="16"/>
      <c r="GO13" s="16"/>
      <c r="GP13" s="16"/>
      <c r="GQ13" s="16"/>
      <c r="GR13" s="16"/>
      <c r="GS13" s="16"/>
      <c r="GT13" s="16"/>
      <c r="GU13" s="16"/>
      <c r="GV13" s="16"/>
      <c r="GW13" s="16"/>
      <c r="GX13" s="16"/>
      <c r="GY13" s="16"/>
      <c r="GZ13" s="16"/>
      <c r="HA13" s="16"/>
      <c r="HB13" s="16"/>
      <c r="HC13" s="16"/>
      <c r="HD13" s="16"/>
      <c r="HE13" s="16"/>
      <c r="HF13" s="16"/>
      <c r="HG13" s="16"/>
      <c r="HH13" s="16"/>
      <c r="HI13" s="16"/>
      <c r="HJ13" s="16"/>
      <c r="HK13" s="16"/>
      <c r="HL13" s="16"/>
      <c r="HM13" s="16"/>
      <c r="HN13" s="16"/>
      <c r="HO13" s="16"/>
      <c r="HP13" s="16"/>
      <c r="HQ13" s="16"/>
      <c r="HR13" s="16"/>
      <c r="HS13" s="16"/>
      <c r="HT13" s="16"/>
      <c r="HU13" s="16"/>
      <c r="HV13" s="16"/>
      <c r="HW13" s="16"/>
      <c r="HX13" s="16"/>
      <c r="HY13" s="16"/>
      <c r="HZ13" s="16"/>
      <c r="IA13" s="16"/>
    </row>
    <row r="14" spans="1:235" ht="12.75" customHeight="1" x14ac:dyDescent="0.2">
      <c r="A14" s="67" t="s">
        <v>151</v>
      </c>
      <c r="B14" s="20">
        <v>1009</v>
      </c>
      <c r="C14" s="68" t="s">
        <v>144</v>
      </c>
      <c r="D14" s="22">
        <v>2788489315.2600007</v>
      </c>
      <c r="E14" s="21">
        <v>491151696.42000014</v>
      </c>
      <c r="F14" s="21">
        <v>500103741.55000001</v>
      </c>
      <c r="G14" s="21">
        <v>1797233877.2900004</v>
      </c>
      <c r="H14" s="21">
        <v>161329108.55000001</v>
      </c>
      <c r="I14" s="21">
        <v>172549466.30000001</v>
      </c>
      <c r="J14" s="21">
        <v>162907.76</v>
      </c>
      <c r="K14" s="21">
        <v>0</v>
      </c>
      <c r="L14" s="21">
        <v>0</v>
      </c>
      <c r="M14" s="21">
        <v>0</v>
      </c>
      <c r="N14" s="21">
        <v>0</v>
      </c>
      <c r="O14" s="21">
        <v>167413823.31</v>
      </c>
      <c r="P14" s="21">
        <v>0</v>
      </c>
      <c r="Q14" s="21">
        <v>46394805.829999998</v>
      </c>
      <c r="R14" s="21">
        <v>0</v>
      </c>
      <c r="S14" s="21">
        <v>0</v>
      </c>
      <c r="T14" s="21">
        <v>1418337869.1900001</v>
      </c>
      <c r="U14" s="21">
        <v>23358267.120000001</v>
      </c>
      <c r="V14" s="21">
        <v>517146379.70000005</v>
      </c>
      <c r="W14" s="21">
        <v>1801051567.1300001</v>
      </c>
      <c r="X14" s="21">
        <v>20000</v>
      </c>
      <c r="Y14" s="21">
        <v>162941467.99000001</v>
      </c>
      <c r="Z14" s="21">
        <v>94917959.909999996</v>
      </c>
      <c r="AA14" s="21">
        <v>3024.16</v>
      </c>
      <c r="AB14" s="21">
        <v>0</v>
      </c>
      <c r="AC14" s="21">
        <v>18053619.739999998</v>
      </c>
      <c r="AD14" s="21">
        <v>89322614.790000007</v>
      </c>
      <c r="AE14" s="21">
        <v>115439.96</v>
      </c>
      <c r="AF14" s="21">
        <v>2554651.6</v>
      </c>
      <c r="AG14" s="21">
        <v>125271.67</v>
      </c>
      <c r="AH14" s="21">
        <v>0</v>
      </c>
      <c r="AI14" s="21">
        <v>0</v>
      </c>
      <c r="AJ14" s="21">
        <v>667151.51</v>
      </c>
      <c r="AK14" s="21">
        <v>109490.44</v>
      </c>
      <c r="AL14" s="21">
        <v>0</v>
      </c>
      <c r="AM14" s="21">
        <v>9832623.120000001</v>
      </c>
      <c r="AN14" s="21">
        <v>214800</v>
      </c>
      <c r="AO14" s="21">
        <v>0</v>
      </c>
      <c r="AP14" s="21">
        <v>7739599.7999999998</v>
      </c>
      <c r="AQ14" s="21">
        <v>0</v>
      </c>
      <c r="AR14" s="21">
        <v>0</v>
      </c>
      <c r="AS14" s="21">
        <v>0</v>
      </c>
      <c r="AT14" s="21">
        <v>0</v>
      </c>
      <c r="AU14" s="21">
        <v>0</v>
      </c>
      <c r="AV14" s="21">
        <v>0</v>
      </c>
      <c r="AW14" s="21">
        <v>0</v>
      </c>
      <c r="AX14" s="21">
        <v>0</v>
      </c>
      <c r="AY14" s="21">
        <v>0</v>
      </c>
      <c r="AZ14" s="21">
        <v>0</v>
      </c>
      <c r="BA14" s="21">
        <v>0</v>
      </c>
      <c r="BB14" s="21">
        <v>0</v>
      </c>
      <c r="BC14" s="21">
        <v>0</v>
      </c>
      <c r="BD14" s="21">
        <v>121558911.89</v>
      </c>
      <c r="BE14" s="21">
        <v>0</v>
      </c>
      <c r="BF14" s="21">
        <v>0</v>
      </c>
      <c r="BG14" s="21">
        <v>0</v>
      </c>
      <c r="BH14" s="21">
        <v>0</v>
      </c>
      <c r="BI14" s="21">
        <v>0</v>
      </c>
      <c r="BJ14" s="21">
        <v>0</v>
      </c>
      <c r="BK14" s="21">
        <v>0</v>
      </c>
      <c r="BL14" s="21">
        <v>-106.85</v>
      </c>
      <c r="BM14" s="21">
        <v>657552.02</v>
      </c>
      <c r="BN14" s="21">
        <v>21238640.129999999</v>
      </c>
      <c r="BO14" s="21">
        <v>0</v>
      </c>
      <c r="BP14" s="21">
        <v>203073470.63000003</v>
      </c>
      <c r="BQ14" s="21">
        <v>17568947.75</v>
      </c>
      <c r="BR14" s="21">
        <v>139698478.09999999</v>
      </c>
      <c r="BS14" s="21">
        <v>204838858.64000002</v>
      </c>
      <c r="BT14" s="21">
        <v>0</v>
      </c>
      <c r="BU14" s="21">
        <v>0</v>
      </c>
      <c r="BV14" s="21">
        <v>192060244.88</v>
      </c>
      <c r="BW14" s="21">
        <v>113560.06</v>
      </c>
      <c r="BX14" s="21">
        <v>0</v>
      </c>
      <c r="BY14" s="21">
        <v>0</v>
      </c>
      <c r="BZ14" s="21">
        <v>7570265.04</v>
      </c>
      <c r="CA14" s="21">
        <v>600751560.09000003</v>
      </c>
      <c r="CB14" s="21">
        <v>1896474.0699999998</v>
      </c>
      <c r="CC14" s="21">
        <v>34481943.890000001</v>
      </c>
      <c r="CD14" s="21">
        <v>32977.29</v>
      </c>
      <c r="CE14" s="21">
        <v>0</v>
      </c>
      <c r="CF14" s="21">
        <v>511029.61</v>
      </c>
      <c r="CG14" s="21">
        <v>4226178.5</v>
      </c>
      <c r="CH14" s="21">
        <v>0</v>
      </c>
      <c r="CI14" s="22">
        <v>2727127966.6200004</v>
      </c>
      <c r="CJ14" s="21">
        <v>-3843431.6900000498</v>
      </c>
      <c r="CK14" s="21">
        <v>277637.95999999996</v>
      </c>
      <c r="CL14" s="22">
        <v>1833475466.1800008</v>
      </c>
      <c r="CM14" s="21">
        <v>65154950.809999958</v>
      </c>
      <c r="CN14" s="21">
        <v>1768320515.3700008</v>
      </c>
      <c r="CO14" s="22">
        <v>897218294.16999948</v>
      </c>
      <c r="CP14" s="21">
        <v>352072434.90999806</v>
      </c>
      <c r="CQ14" s="21">
        <v>545145859.26000142</v>
      </c>
      <c r="CR14" s="21">
        <v>12710847.139999999</v>
      </c>
      <c r="CS14" s="21">
        <v>0</v>
      </c>
      <c r="CT14" s="21">
        <v>0</v>
      </c>
      <c r="CU14" s="21">
        <v>0</v>
      </c>
      <c r="CV14" s="21">
        <v>0</v>
      </c>
      <c r="CW14" s="21">
        <v>0</v>
      </c>
      <c r="CX14" s="21">
        <v>0</v>
      </c>
      <c r="CY14" s="21">
        <v>0</v>
      </c>
      <c r="CZ14" s="21">
        <v>0</v>
      </c>
      <c r="DA14" s="21">
        <v>0</v>
      </c>
      <c r="DB14" s="21">
        <v>0</v>
      </c>
      <c r="DC14" s="21">
        <v>0</v>
      </c>
      <c r="DD14" s="21">
        <v>0</v>
      </c>
      <c r="DE14" s="21">
        <v>0</v>
      </c>
      <c r="DF14" s="21">
        <v>0</v>
      </c>
      <c r="DG14" s="21">
        <v>0</v>
      </c>
      <c r="DH14" s="21">
        <v>0</v>
      </c>
      <c r="DI14" s="21">
        <v>0</v>
      </c>
      <c r="DJ14" s="21">
        <v>0</v>
      </c>
      <c r="DK14" s="21">
        <v>0</v>
      </c>
      <c r="DL14" s="21">
        <v>0</v>
      </c>
      <c r="DM14" s="21">
        <v>0</v>
      </c>
      <c r="DN14" s="21">
        <v>0</v>
      </c>
      <c r="DO14" s="21">
        <v>0</v>
      </c>
      <c r="DP14" s="21">
        <v>0</v>
      </c>
      <c r="DQ14" s="21">
        <v>0</v>
      </c>
      <c r="DR14" s="21">
        <v>0</v>
      </c>
      <c r="DS14" s="21">
        <v>0</v>
      </c>
      <c r="DT14" s="21">
        <v>0</v>
      </c>
      <c r="DU14" s="21">
        <v>0</v>
      </c>
      <c r="DV14" s="21">
        <v>11772969024.34</v>
      </c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  <c r="GL14" s="16"/>
      <c r="GM14" s="16"/>
      <c r="GN14" s="16"/>
      <c r="GO14" s="16"/>
      <c r="GP14" s="16"/>
      <c r="GQ14" s="16"/>
      <c r="GR14" s="16"/>
      <c r="GS14" s="16"/>
      <c r="GT14" s="16"/>
      <c r="GU14" s="16"/>
      <c r="GV14" s="16"/>
      <c r="GW14" s="16"/>
      <c r="GX14" s="16"/>
      <c r="GY14" s="16"/>
      <c r="GZ14" s="16"/>
      <c r="HA14" s="16"/>
      <c r="HB14" s="16"/>
      <c r="HC14" s="16"/>
      <c r="HD14" s="16"/>
      <c r="HE14" s="16"/>
      <c r="HF14" s="16"/>
      <c r="HG14" s="16"/>
      <c r="HH14" s="16"/>
      <c r="HI14" s="16"/>
      <c r="HJ14" s="16"/>
      <c r="HK14" s="16"/>
      <c r="HL14" s="16"/>
      <c r="HM14" s="16"/>
      <c r="HN14" s="16"/>
      <c r="HO14" s="16"/>
      <c r="HP14" s="16"/>
      <c r="HQ14" s="16"/>
      <c r="HR14" s="16"/>
      <c r="HS14" s="16"/>
      <c r="HT14" s="16"/>
      <c r="HU14" s="16"/>
      <c r="HV14" s="16"/>
      <c r="HW14" s="16"/>
      <c r="HX14" s="16"/>
      <c r="HY14" s="16"/>
      <c r="HZ14" s="16"/>
      <c r="IA14" s="16"/>
    </row>
    <row r="15" spans="1:235" ht="12.75" customHeight="1" x14ac:dyDescent="0.2">
      <c r="A15" s="67" t="s">
        <v>152</v>
      </c>
      <c r="B15" s="20">
        <v>1010</v>
      </c>
      <c r="C15" s="68" t="s">
        <v>144</v>
      </c>
      <c r="D15" s="22">
        <v>0</v>
      </c>
      <c r="E15" s="21">
        <v>0</v>
      </c>
      <c r="F15" s="21">
        <v>0</v>
      </c>
      <c r="G15" s="21">
        <v>0</v>
      </c>
      <c r="H15" s="21">
        <v>0</v>
      </c>
      <c r="I15" s="21">
        <v>0</v>
      </c>
      <c r="J15" s="21">
        <v>0</v>
      </c>
      <c r="K15" s="21">
        <v>0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  <c r="R15" s="21">
        <v>0</v>
      </c>
      <c r="S15" s="21">
        <v>0</v>
      </c>
      <c r="T15" s="21">
        <v>0</v>
      </c>
      <c r="U15" s="21">
        <v>0</v>
      </c>
      <c r="V15" s="21">
        <v>0</v>
      </c>
      <c r="W15" s="21">
        <v>0</v>
      </c>
      <c r="X15" s="21">
        <v>0</v>
      </c>
      <c r="Y15" s="21">
        <v>0</v>
      </c>
      <c r="Z15" s="21">
        <v>516302.24393485603</v>
      </c>
      <c r="AA15" s="21">
        <v>0</v>
      </c>
      <c r="AB15" s="21">
        <v>0</v>
      </c>
      <c r="AC15" s="21">
        <v>0</v>
      </c>
      <c r="AD15" s="21">
        <v>723564.74227193103</v>
      </c>
      <c r="AE15" s="21">
        <v>0</v>
      </c>
      <c r="AF15" s="21">
        <v>0</v>
      </c>
      <c r="AG15" s="21">
        <v>0</v>
      </c>
      <c r="AH15" s="21">
        <v>0</v>
      </c>
      <c r="AI15" s="21">
        <v>0</v>
      </c>
      <c r="AJ15" s="21">
        <v>0</v>
      </c>
      <c r="AK15" s="21">
        <v>0</v>
      </c>
      <c r="AL15" s="21">
        <v>0</v>
      </c>
      <c r="AM15" s="21">
        <v>0</v>
      </c>
      <c r="AN15" s="21">
        <v>0</v>
      </c>
      <c r="AO15" s="21">
        <v>0</v>
      </c>
      <c r="AP15" s="21">
        <v>0</v>
      </c>
      <c r="AQ15" s="21">
        <v>0</v>
      </c>
      <c r="AR15" s="21">
        <v>0</v>
      </c>
      <c r="AS15" s="21">
        <v>0</v>
      </c>
      <c r="AT15" s="21">
        <v>0</v>
      </c>
      <c r="AU15" s="21">
        <v>0</v>
      </c>
      <c r="AV15" s="21">
        <v>0</v>
      </c>
      <c r="AW15" s="21">
        <v>0</v>
      </c>
      <c r="AX15" s="21">
        <v>0</v>
      </c>
      <c r="AY15" s="21">
        <v>0</v>
      </c>
      <c r="AZ15" s="21">
        <v>0</v>
      </c>
      <c r="BA15" s="21">
        <v>0</v>
      </c>
      <c r="BB15" s="21">
        <v>0</v>
      </c>
      <c r="BC15" s="21">
        <v>0</v>
      </c>
      <c r="BD15" s="21">
        <v>5660174.0454790602</v>
      </c>
      <c r="BE15" s="21">
        <v>13957904.7142857</v>
      </c>
      <c r="BF15" s="21">
        <v>0</v>
      </c>
      <c r="BG15" s="21">
        <v>0</v>
      </c>
      <c r="BH15" s="21">
        <v>0</v>
      </c>
      <c r="BI15" s="21">
        <v>0</v>
      </c>
      <c r="BJ15" s="21">
        <v>0</v>
      </c>
      <c r="BK15" s="21">
        <v>0</v>
      </c>
      <c r="BL15" s="21">
        <v>254144.16194045186</v>
      </c>
      <c r="BM15" s="21">
        <v>7013832.3239207463</v>
      </c>
      <c r="BN15" s="21">
        <v>105689.20864336597</v>
      </c>
      <c r="BO15" s="21">
        <v>0</v>
      </c>
      <c r="BP15" s="21">
        <v>4761443.1047619022</v>
      </c>
      <c r="BQ15" s="21">
        <v>0</v>
      </c>
      <c r="BR15" s="21">
        <v>0</v>
      </c>
      <c r="BS15" s="21">
        <v>61487.226190476191</v>
      </c>
      <c r="BT15" s="21">
        <v>0</v>
      </c>
      <c r="BU15" s="21">
        <v>0</v>
      </c>
      <c r="BV15" s="21">
        <v>0</v>
      </c>
      <c r="BW15" s="21">
        <v>0</v>
      </c>
      <c r="BX15" s="21">
        <v>0</v>
      </c>
      <c r="BY15" s="21">
        <v>0</v>
      </c>
      <c r="BZ15" s="21">
        <v>0</v>
      </c>
      <c r="CA15" s="21">
        <v>0</v>
      </c>
      <c r="CB15" s="21">
        <v>0</v>
      </c>
      <c r="CC15" s="21">
        <v>0</v>
      </c>
      <c r="CD15" s="21">
        <v>0</v>
      </c>
      <c r="CE15" s="21">
        <v>0</v>
      </c>
      <c r="CF15" s="21">
        <v>0</v>
      </c>
      <c r="CG15" s="21">
        <v>0</v>
      </c>
      <c r="CH15" s="21">
        <v>128.59047619047618</v>
      </c>
      <c r="CI15" s="22">
        <v>0</v>
      </c>
      <c r="CJ15" s="21">
        <v>0</v>
      </c>
      <c r="CK15" s="21">
        <v>0</v>
      </c>
      <c r="CL15" s="22">
        <v>0</v>
      </c>
      <c r="CM15" s="21">
        <v>0</v>
      </c>
      <c r="CN15" s="21">
        <v>0</v>
      </c>
      <c r="CO15" s="22">
        <v>0</v>
      </c>
      <c r="CP15" s="21">
        <v>0</v>
      </c>
      <c r="CQ15" s="21">
        <v>0</v>
      </c>
      <c r="CR15" s="21">
        <v>0</v>
      </c>
      <c r="CS15" s="21">
        <v>0</v>
      </c>
      <c r="CT15" s="21">
        <v>0</v>
      </c>
      <c r="CU15" s="21">
        <v>0</v>
      </c>
      <c r="CV15" s="21">
        <v>0</v>
      </c>
      <c r="CW15" s="21">
        <v>0</v>
      </c>
      <c r="CX15" s="21">
        <v>0</v>
      </c>
      <c r="CY15" s="21">
        <v>0</v>
      </c>
      <c r="CZ15" s="21">
        <v>0</v>
      </c>
      <c r="DA15" s="21">
        <v>0</v>
      </c>
      <c r="DB15" s="21">
        <v>0</v>
      </c>
      <c r="DC15" s="21">
        <v>0</v>
      </c>
      <c r="DD15" s="21">
        <v>0</v>
      </c>
      <c r="DE15" s="21">
        <v>0</v>
      </c>
      <c r="DF15" s="21">
        <v>0</v>
      </c>
      <c r="DG15" s="21">
        <v>0</v>
      </c>
      <c r="DH15" s="21">
        <v>0</v>
      </c>
      <c r="DI15" s="21">
        <v>0</v>
      </c>
      <c r="DJ15" s="21">
        <v>0</v>
      </c>
      <c r="DK15" s="21">
        <v>0</v>
      </c>
      <c r="DL15" s="21">
        <v>0</v>
      </c>
      <c r="DM15" s="21">
        <v>0</v>
      </c>
      <c r="DN15" s="21">
        <v>0</v>
      </c>
      <c r="DO15" s="21">
        <v>0</v>
      </c>
      <c r="DP15" s="21">
        <v>0</v>
      </c>
      <c r="DQ15" s="21">
        <v>0</v>
      </c>
      <c r="DR15" s="21">
        <v>0</v>
      </c>
      <c r="DS15" s="21">
        <v>0</v>
      </c>
      <c r="DT15" s="21">
        <v>0</v>
      </c>
      <c r="DU15" s="21">
        <v>0</v>
      </c>
      <c r="DV15" s="21">
        <v>33054670.361904677</v>
      </c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/>
      <c r="HN15" s="16"/>
      <c r="HO15" s="16"/>
      <c r="HP15" s="16"/>
      <c r="HQ15" s="16"/>
      <c r="HR15" s="16"/>
      <c r="HS15" s="16"/>
      <c r="HT15" s="16"/>
      <c r="HU15" s="16"/>
      <c r="HV15" s="16"/>
      <c r="HW15" s="16"/>
      <c r="HX15" s="16"/>
      <c r="HY15" s="16"/>
      <c r="HZ15" s="16"/>
      <c r="IA15" s="16"/>
    </row>
    <row r="16" spans="1:235" ht="12.75" customHeight="1" x14ac:dyDescent="0.2">
      <c r="A16" s="67" t="s">
        <v>153</v>
      </c>
      <c r="B16" s="20">
        <v>1011</v>
      </c>
      <c r="C16" s="68" t="s">
        <v>144</v>
      </c>
      <c r="D16" s="22">
        <v>0</v>
      </c>
      <c r="E16" s="21">
        <v>0</v>
      </c>
      <c r="F16" s="21">
        <v>0</v>
      </c>
      <c r="G16" s="21">
        <v>0</v>
      </c>
      <c r="H16" s="21">
        <v>0</v>
      </c>
      <c r="I16" s="21">
        <v>0</v>
      </c>
      <c r="J16" s="21">
        <v>0</v>
      </c>
      <c r="K16" s="21">
        <v>0</v>
      </c>
      <c r="L16" s="21">
        <v>0</v>
      </c>
      <c r="M16" s="21">
        <v>0</v>
      </c>
      <c r="N16" s="21">
        <v>0</v>
      </c>
      <c r="O16" s="21">
        <v>0</v>
      </c>
      <c r="P16" s="21">
        <v>0</v>
      </c>
      <c r="Q16" s="21">
        <v>0</v>
      </c>
      <c r="R16" s="21">
        <v>0</v>
      </c>
      <c r="S16" s="21">
        <v>0</v>
      </c>
      <c r="T16" s="21">
        <v>0</v>
      </c>
      <c r="U16" s="21">
        <v>0</v>
      </c>
      <c r="V16" s="21">
        <v>0</v>
      </c>
      <c r="W16" s="21">
        <v>0</v>
      </c>
      <c r="X16" s="21">
        <v>0</v>
      </c>
      <c r="Y16" s="21">
        <v>0</v>
      </c>
      <c r="Z16" s="21">
        <v>0</v>
      </c>
      <c r="AA16" s="21">
        <v>0</v>
      </c>
      <c r="AB16" s="21">
        <v>0</v>
      </c>
      <c r="AC16" s="21">
        <v>0</v>
      </c>
      <c r="AD16" s="21">
        <v>0</v>
      </c>
      <c r="AE16" s="21">
        <v>0</v>
      </c>
      <c r="AF16" s="21">
        <v>0</v>
      </c>
      <c r="AG16" s="21">
        <v>0</v>
      </c>
      <c r="AH16" s="21">
        <v>0</v>
      </c>
      <c r="AI16" s="21">
        <v>0</v>
      </c>
      <c r="AJ16" s="21">
        <v>0</v>
      </c>
      <c r="AK16" s="21">
        <v>0</v>
      </c>
      <c r="AL16" s="21">
        <v>0</v>
      </c>
      <c r="AM16" s="21">
        <v>0</v>
      </c>
      <c r="AN16" s="21">
        <v>0</v>
      </c>
      <c r="AO16" s="21">
        <v>0</v>
      </c>
      <c r="AP16" s="21">
        <v>0</v>
      </c>
      <c r="AQ16" s="21">
        <v>0</v>
      </c>
      <c r="AR16" s="21">
        <v>0</v>
      </c>
      <c r="AS16" s="21">
        <v>0</v>
      </c>
      <c r="AT16" s="21">
        <v>0</v>
      </c>
      <c r="AU16" s="21">
        <v>0</v>
      </c>
      <c r="AV16" s="21">
        <v>0</v>
      </c>
      <c r="AW16" s="21">
        <v>0</v>
      </c>
      <c r="AX16" s="21">
        <v>0</v>
      </c>
      <c r="AY16" s="21">
        <v>0</v>
      </c>
      <c r="AZ16" s="21">
        <v>0</v>
      </c>
      <c r="BA16" s="21">
        <v>0</v>
      </c>
      <c r="BB16" s="21">
        <v>0</v>
      </c>
      <c r="BC16" s="21">
        <v>0</v>
      </c>
      <c r="BD16" s="21">
        <v>0</v>
      </c>
      <c r="BE16" s="21">
        <v>0</v>
      </c>
      <c r="BF16" s="21">
        <v>0</v>
      </c>
      <c r="BG16" s="21">
        <v>0</v>
      </c>
      <c r="BH16" s="21">
        <v>0</v>
      </c>
      <c r="BI16" s="21">
        <v>87986566.974537924</v>
      </c>
      <c r="BJ16" s="21">
        <v>62589393.935461983</v>
      </c>
      <c r="BK16" s="21">
        <v>0</v>
      </c>
      <c r="BL16" s="21">
        <v>0</v>
      </c>
      <c r="BM16" s="21">
        <v>0</v>
      </c>
      <c r="BN16" s="21">
        <v>0</v>
      </c>
      <c r="BO16" s="21">
        <v>0</v>
      </c>
      <c r="BP16" s="21">
        <v>0</v>
      </c>
      <c r="BQ16" s="21">
        <v>0</v>
      </c>
      <c r="BR16" s="21">
        <v>0</v>
      </c>
      <c r="BS16" s="21">
        <v>0</v>
      </c>
      <c r="BT16" s="21">
        <v>0</v>
      </c>
      <c r="BU16" s="21">
        <v>0</v>
      </c>
      <c r="BV16" s="21">
        <v>0</v>
      </c>
      <c r="BW16" s="21">
        <v>0</v>
      </c>
      <c r="BX16" s="21">
        <v>0</v>
      </c>
      <c r="BY16" s="21">
        <v>0</v>
      </c>
      <c r="BZ16" s="21">
        <v>0</v>
      </c>
      <c r="CA16" s="21">
        <v>0</v>
      </c>
      <c r="CB16" s="21">
        <v>0</v>
      </c>
      <c r="CC16" s="21">
        <v>0</v>
      </c>
      <c r="CD16" s="21">
        <v>0</v>
      </c>
      <c r="CE16" s="21">
        <v>0</v>
      </c>
      <c r="CF16" s="21">
        <v>0</v>
      </c>
      <c r="CG16" s="21">
        <v>0</v>
      </c>
      <c r="CH16" s="21">
        <v>0</v>
      </c>
      <c r="CI16" s="22">
        <v>0</v>
      </c>
      <c r="CJ16" s="21">
        <v>0</v>
      </c>
      <c r="CK16" s="21">
        <v>0</v>
      </c>
      <c r="CL16" s="22">
        <v>0</v>
      </c>
      <c r="CM16" s="21">
        <v>0</v>
      </c>
      <c r="CN16" s="21">
        <v>0</v>
      </c>
      <c r="CO16" s="22">
        <v>0</v>
      </c>
      <c r="CP16" s="21">
        <v>0</v>
      </c>
      <c r="CQ16" s="21">
        <v>0</v>
      </c>
      <c r="CR16" s="21">
        <v>0</v>
      </c>
      <c r="CS16" s="21">
        <v>0</v>
      </c>
      <c r="CT16" s="21">
        <v>0</v>
      </c>
      <c r="CU16" s="21">
        <v>0</v>
      </c>
      <c r="CV16" s="21">
        <v>0</v>
      </c>
      <c r="CW16" s="21">
        <v>0</v>
      </c>
      <c r="CX16" s="21">
        <v>0</v>
      </c>
      <c r="CY16" s="21">
        <v>0</v>
      </c>
      <c r="CZ16" s="21">
        <v>0</v>
      </c>
      <c r="DA16" s="21">
        <v>0</v>
      </c>
      <c r="DB16" s="21">
        <v>0</v>
      </c>
      <c r="DC16" s="21">
        <v>0</v>
      </c>
      <c r="DD16" s="21">
        <v>0</v>
      </c>
      <c r="DE16" s="21">
        <v>0</v>
      </c>
      <c r="DF16" s="21">
        <v>0</v>
      </c>
      <c r="DG16" s="21">
        <v>0</v>
      </c>
      <c r="DH16" s="21">
        <v>0</v>
      </c>
      <c r="DI16" s="21">
        <v>0</v>
      </c>
      <c r="DJ16" s="21">
        <v>0</v>
      </c>
      <c r="DK16" s="21">
        <v>0</v>
      </c>
      <c r="DL16" s="21">
        <v>0</v>
      </c>
      <c r="DM16" s="21">
        <v>0</v>
      </c>
      <c r="DN16" s="21">
        <v>0</v>
      </c>
      <c r="DO16" s="21">
        <v>0</v>
      </c>
      <c r="DP16" s="21">
        <v>0</v>
      </c>
      <c r="DQ16" s="21">
        <v>0</v>
      </c>
      <c r="DR16" s="21">
        <v>0</v>
      </c>
      <c r="DS16" s="21">
        <v>0</v>
      </c>
      <c r="DT16" s="21">
        <v>0</v>
      </c>
      <c r="DU16" s="21">
        <v>0</v>
      </c>
      <c r="DV16" s="21">
        <v>150575960.90999991</v>
      </c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  <c r="GC16" s="16"/>
      <c r="GD16" s="16"/>
      <c r="GE16" s="16"/>
      <c r="GF16" s="16"/>
      <c r="GG16" s="16"/>
      <c r="GH16" s="16"/>
      <c r="GI16" s="16"/>
      <c r="GJ16" s="16"/>
      <c r="GK16" s="16"/>
      <c r="GL16" s="16"/>
      <c r="GM16" s="16"/>
      <c r="GN16" s="16"/>
      <c r="GO16" s="16"/>
      <c r="GP16" s="16"/>
      <c r="GQ16" s="16"/>
      <c r="GR16" s="16"/>
      <c r="GS16" s="16"/>
      <c r="GT16" s="16"/>
      <c r="GU16" s="16"/>
      <c r="GV16" s="16"/>
      <c r="GW16" s="16"/>
      <c r="GX16" s="16"/>
      <c r="GY16" s="16"/>
      <c r="GZ16" s="16"/>
      <c r="HA16" s="16"/>
      <c r="HB16" s="16"/>
      <c r="HC16" s="16"/>
      <c r="HD16" s="16"/>
      <c r="HE16" s="16"/>
      <c r="HF16" s="16"/>
      <c r="HG16" s="16"/>
      <c r="HH16" s="16"/>
      <c r="HI16" s="16"/>
      <c r="HJ16" s="16"/>
      <c r="HK16" s="16"/>
      <c r="HL16" s="16"/>
      <c r="HM16" s="16"/>
      <c r="HN16" s="16"/>
      <c r="HO16" s="16"/>
      <c r="HP16" s="16"/>
      <c r="HQ16" s="16"/>
      <c r="HR16" s="16"/>
      <c r="HS16" s="16"/>
      <c r="HT16" s="16"/>
      <c r="HU16" s="16"/>
      <c r="HV16" s="16"/>
      <c r="HW16" s="16"/>
      <c r="HX16" s="16"/>
      <c r="HY16" s="16"/>
      <c r="HZ16" s="16"/>
      <c r="IA16" s="16"/>
    </row>
    <row r="17" spans="1:235" ht="12.75" customHeight="1" x14ac:dyDescent="0.2">
      <c r="A17" s="67" t="s">
        <v>154</v>
      </c>
      <c r="B17" s="20">
        <v>1012</v>
      </c>
      <c r="C17" s="68" t="s">
        <v>144</v>
      </c>
      <c r="D17" s="22">
        <v>78562369</v>
      </c>
      <c r="E17" s="21">
        <v>164070</v>
      </c>
      <c r="F17" s="21">
        <v>56508626</v>
      </c>
      <c r="G17" s="21">
        <v>21889673</v>
      </c>
      <c r="H17" s="21">
        <v>10163720</v>
      </c>
      <c r="I17" s="21">
        <v>5660760</v>
      </c>
      <c r="J17" s="21">
        <v>0</v>
      </c>
      <c r="K17" s="21">
        <v>0</v>
      </c>
      <c r="L17" s="21">
        <v>0</v>
      </c>
      <c r="M17" s="21">
        <v>0</v>
      </c>
      <c r="N17" s="21">
        <v>0</v>
      </c>
      <c r="O17" s="21">
        <v>29595553</v>
      </c>
      <c r="P17" s="21">
        <v>0</v>
      </c>
      <c r="Q17" s="21">
        <v>46075201</v>
      </c>
      <c r="R17" s="21">
        <v>0</v>
      </c>
      <c r="S17" s="21">
        <v>0</v>
      </c>
      <c r="T17" s="21">
        <v>458014526</v>
      </c>
      <c r="U17" s="21">
        <v>0</v>
      </c>
      <c r="V17" s="21">
        <v>136739525</v>
      </c>
      <c r="W17" s="21">
        <v>1989388</v>
      </c>
      <c r="X17" s="21">
        <v>0</v>
      </c>
      <c r="Y17" s="21">
        <v>42544611</v>
      </c>
      <c r="Z17" s="21">
        <v>9889315</v>
      </c>
      <c r="AA17" s="21">
        <v>0</v>
      </c>
      <c r="AB17" s="21">
        <v>0</v>
      </c>
      <c r="AC17" s="21">
        <v>559022</v>
      </c>
      <c r="AD17" s="21">
        <v>1454313</v>
      </c>
      <c r="AE17" s="21">
        <v>0</v>
      </c>
      <c r="AF17" s="21">
        <v>968900</v>
      </c>
      <c r="AG17" s="21">
        <v>11928</v>
      </c>
      <c r="AH17" s="21">
        <v>0</v>
      </c>
      <c r="AI17" s="21">
        <v>0</v>
      </c>
      <c r="AJ17" s="21">
        <v>119517</v>
      </c>
      <c r="AK17" s="21">
        <v>-231</v>
      </c>
      <c r="AL17" s="21">
        <v>0</v>
      </c>
      <c r="AM17" s="21">
        <v>6354254</v>
      </c>
      <c r="AN17" s="21">
        <v>388123.78</v>
      </c>
      <c r="AO17" s="21">
        <v>0</v>
      </c>
      <c r="AP17" s="21">
        <v>316277</v>
      </c>
      <c r="AQ17" s="21">
        <v>0</v>
      </c>
      <c r="AR17" s="21">
        <v>0</v>
      </c>
      <c r="AS17" s="21">
        <v>0</v>
      </c>
      <c r="AT17" s="21">
        <v>128596767</v>
      </c>
      <c r="AU17" s="21">
        <v>1945500</v>
      </c>
      <c r="AV17" s="21">
        <v>2738360</v>
      </c>
      <c r="AW17" s="21">
        <v>0</v>
      </c>
      <c r="AX17" s="21">
        <v>1613459.81</v>
      </c>
      <c r="AY17" s="21">
        <v>0</v>
      </c>
      <c r="AZ17" s="21">
        <v>0</v>
      </c>
      <c r="BA17" s="21">
        <v>0</v>
      </c>
      <c r="BB17" s="21">
        <v>0</v>
      </c>
      <c r="BC17" s="21">
        <v>0</v>
      </c>
      <c r="BD17" s="21">
        <v>3448986</v>
      </c>
      <c r="BE17" s="21">
        <v>0</v>
      </c>
      <c r="BF17" s="21">
        <v>0</v>
      </c>
      <c r="BG17" s="21">
        <v>0</v>
      </c>
      <c r="BH17" s="21">
        <v>0</v>
      </c>
      <c r="BI17" s="21">
        <v>0</v>
      </c>
      <c r="BJ17" s="21">
        <v>0</v>
      </c>
      <c r="BK17" s="21">
        <v>0</v>
      </c>
      <c r="BL17" s="21">
        <v>0</v>
      </c>
      <c r="BM17" s="21">
        <v>0</v>
      </c>
      <c r="BN17" s="21">
        <v>10543728</v>
      </c>
      <c r="BO17" s="21">
        <v>0</v>
      </c>
      <c r="BP17" s="21">
        <v>12345041</v>
      </c>
      <c r="BQ17" s="21">
        <v>483690</v>
      </c>
      <c r="BR17" s="21">
        <v>63287983</v>
      </c>
      <c r="BS17" s="21">
        <v>5141078</v>
      </c>
      <c r="BT17" s="21">
        <v>0</v>
      </c>
      <c r="BU17" s="21">
        <v>0</v>
      </c>
      <c r="BV17" s="21">
        <v>3755152</v>
      </c>
      <c r="BW17" s="21">
        <v>0</v>
      </c>
      <c r="BX17" s="21">
        <v>0</v>
      </c>
      <c r="BY17" s="21">
        <v>0</v>
      </c>
      <c r="BZ17" s="21">
        <v>0</v>
      </c>
      <c r="CA17" s="21">
        <v>0</v>
      </c>
      <c r="CB17" s="21">
        <v>0</v>
      </c>
      <c r="CC17" s="21">
        <v>0</v>
      </c>
      <c r="CD17" s="21">
        <v>0</v>
      </c>
      <c r="CE17" s="21">
        <v>0</v>
      </c>
      <c r="CF17" s="21">
        <v>0</v>
      </c>
      <c r="CG17" s="21">
        <v>0</v>
      </c>
      <c r="CH17" s="21">
        <v>0</v>
      </c>
      <c r="CI17" s="22">
        <v>0</v>
      </c>
      <c r="CJ17" s="21">
        <v>0</v>
      </c>
      <c r="CK17" s="21">
        <v>0</v>
      </c>
      <c r="CL17" s="22">
        <v>0</v>
      </c>
      <c r="CM17" s="21">
        <v>0</v>
      </c>
      <c r="CN17" s="21">
        <v>0</v>
      </c>
      <c r="CO17" s="22">
        <v>0</v>
      </c>
      <c r="CP17" s="21">
        <v>0</v>
      </c>
      <c r="CQ17" s="21">
        <v>0</v>
      </c>
      <c r="CR17" s="21">
        <v>25913</v>
      </c>
      <c r="CS17" s="21">
        <v>51554842.75</v>
      </c>
      <c r="CT17" s="21">
        <v>0</v>
      </c>
      <c r="CU17" s="21">
        <v>0</v>
      </c>
      <c r="CV17" s="21">
        <v>0</v>
      </c>
      <c r="CW17" s="21">
        <v>0</v>
      </c>
      <c r="CX17" s="21">
        <v>0</v>
      </c>
      <c r="CY17" s="21">
        <v>0</v>
      </c>
      <c r="CZ17" s="21">
        <v>0</v>
      </c>
      <c r="DA17" s="21">
        <v>0</v>
      </c>
      <c r="DB17" s="21">
        <v>0</v>
      </c>
      <c r="DC17" s="21">
        <v>0</v>
      </c>
      <c r="DD17" s="21">
        <v>0</v>
      </c>
      <c r="DE17" s="21">
        <v>0</v>
      </c>
      <c r="DF17" s="21">
        <v>0</v>
      </c>
      <c r="DG17" s="21">
        <v>0</v>
      </c>
      <c r="DH17" s="21">
        <v>0</v>
      </c>
      <c r="DI17" s="21">
        <v>0</v>
      </c>
      <c r="DJ17" s="21">
        <v>0</v>
      </c>
      <c r="DK17" s="21">
        <v>0</v>
      </c>
      <c r="DL17" s="21">
        <v>0</v>
      </c>
      <c r="DM17" s="21">
        <v>0</v>
      </c>
      <c r="DN17" s="21">
        <v>0</v>
      </c>
      <c r="DO17" s="21">
        <v>0</v>
      </c>
      <c r="DP17" s="21">
        <v>0</v>
      </c>
      <c r="DQ17" s="21">
        <v>0</v>
      </c>
      <c r="DR17" s="21">
        <v>0</v>
      </c>
      <c r="DS17" s="21">
        <v>0</v>
      </c>
      <c r="DT17" s="21">
        <v>0</v>
      </c>
      <c r="DU17" s="21">
        <v>0</v>
      </c>
      <c r="DV17" s="21">
        <v>1114887572.3399999</v>
      </c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  <c r="EJ17" s="16"/>
      <c r="EK17" s="16"/>
      <c r="EL17" s="16"/>
      <c r="EM17" s="16"/>
      <c r="EN17" s="16"/>
      <c r="EO17" s="16"/>
      <c r="EP17" s="16"/>
      <c r="EQ17" s="16"/>
      <c r="ER17" s="16"/>
      <c r="ES17" s="16"/>
      <c r="ET17" s="16"/>
      <c r="EU17" s="16"/>
      <c r="EV17" s="16"/>
      <c r="EW17" s="16"/>
      <c r="EX17" s="16"/>
      <c r="EY17" s="16"/>
      <c r="EZ17" s="16"/>
      <c r="FA17" s="16"/>
      <c r="FB17" s="16"/>
      <c r="FC17" s="16"/>
      <c r="FD17" s="16"/>
      <c r="FE17" s="16"/>
      <c r="FF17" s="16"/>
      <c r="FG17" s="16"/>
      <c r="FH17" s="16"/>
      <c r="FI17" s="16"/>
      <c r="FJ17" s="16"/>
      <c r="FK17" s="16"/>
      <c r="FL17" s="16"/>
      <c r="FM17" s="16"/>
      <c r="FN17" s="16"/>
      <c r="FO17" s="16"/>
      <c r="FP17" s="16"/>
      <c r="FQ17" s="16"/>
      <c r="FR17" s="16"/>
      <c r="FS17" s="16"/>
      <c r="FT17" s="16"/>
      <c r="FU17" s="16"/>
      <c r="FV17" s="16"/>
      <c r="FW17" s="16"/>
      <c r="FX17" s="16"/>
      <c r="FY17" s="16"/>
      <c r="FZ17" s="16"/>
      <c r="GA17" s="16"/>
      <c r="GB17" s="16"/>
      <c r="GC17" s="16"/>
      <c r="GD17" s="16"/>
      <c r="GE17" s="16"/>
      <c r="GF17" s="16"/>
      <c r="GG17" s="16"/>
      <c r="GH17" s="16"/>
      <c r="GI17" s="16"/>
      <c r="GJ17" s="16"/>
      <c r="GK17" s="16"/>
      <c r="GL17" s="16"/>
      <c r="GM17" s="16"/>
      <c r="GN17" s="16"/>
      <c r="GO17" s="16"/>
      <c r="GP17" s="16"/>
      <c r="GQ17" s="16"/>
      <c r="GR17" s="16"/>
      <c r="GS17" s="16"/>
      <c r="GT17" s="16"/>
      <c r="GU17" s="16"/>
      <c r="GV17" s="16"/>
      <c r="GW17" s="16"/>
      <c r="GX17" s="16"/>
      <c r="GY17" s="16"/>
      <c r="GZ17" s="16"/>
      <c r="HA17" s="16"/>
      <c r="HB17" s="16"/>
      <c r="HC17" s="16"/>
      <c r="HD17" s="16"/>
      <c r="HE17" s="16"/>
      <c r="HF17" s="16"/>
      <c r="HG17" s="16"/>
      <c r="HH17" s="16"/>
      <c r="HI17" s="16"/>
      <c r="HJ17" s="16"/>
      <c r="HK17" s="16"/>
      <c r="HL17" s="16"/>
      <c r="HM17" s="16"/>
      <c r="HN17" s="16"/>
      <c r="HO17" s="16"/>
      <c r="HP17" s="16"/>
      <c r="HQ17" s="16"/>
      <c r="HR17" s="16"/>
      <c r="HS17" s="16"/>
      <c r="HT17" s="16"/>
      <c r="HU17" s="16"/>
      <c r="HV17" s="16"/>
      <c r="HW17" s="16"/>
      <c r="HX17" s="16"/>
      <c r="HY17" s="16"/>
      <c r="HZ17" s="16"/>
      <c r="IA17" s="16"/>
    </row>
    <row r="18" spans="1:235" ht="12.75" customHeight="1" x14ac:dyDescent="0.2">
      <c r="A18" s="67" t="s">
        <v>155</v>
      </c>
      <c r="B18" s="20">
        <v>1013</v>
      </c>
      <c r="C18" s="68" t="s">
        <v>144</v>
      </c>
      <c r="D18" s="22">
        <v>54145886.11209999</v>
      </c>
      <c r="E18" s="21">
        <v>1127928.96</v>
      </c>
      <c r="F18" s="21">
        <v>31454431.843799997</v>
      </c>
      <c r="G18" s="21">
        <v>21563525.308299996</v>
      </c>
      <c r="H18" s="21">
        <v>16495135.0107</v>
      </c>
      <c r="I18" s="21">
        <v>1037400</v>
      </c>
      <c r="J18" s="21">
        <v>0</v>
      </c>
      <c r="K18" s="21">
        <v>0</v>
      </c>
      <c r="L18" s="21">
        <v>0</v>
      </c>
      <c r="M18" s="21">
        <v>0</v>
      </c>
      <c r="N18" s="21">
        <v>0</v>
      </c>
      <c r="O18" s="21">
        <v>43031719.533199996</v>
      </c>
      <c r="P18" s="21">
        <v>0</v>
      </c>
      <c r="Q18" s="21">
        <v>300198.74959999998</v>
      </c>
      <c r="R18" s="21">
        <v>0</v>
      </c>
      <c r="S18" s="21">
        <v>0</v>
      </c>
      <c r="T18" s="21">
        <v>0</v>
      </c>
      <c r="U18" s="21">
        <v>0</v>
      </c>
      <c r="V18" s="21">
        <v>0</v>
      </c>
      <c r="W18" s="21">
        <v>0</v>
      </c>
      <c r="X18" s="21">
        <v>0</v>
      </c>
      <c r="Y18" s="21">
        <v>14893419.0141</v>
      </c>
      <c r="Z18" s="21">
        <v>7288341.5269999998</v>
      </c>
      <c r="AA18" s="21">
        <v>0</v>
      </c>
      <c r="AB18" s="21">
        <v>0</v>
      </c>
      <c r="AC18" s="21">
        <v>420923.21239999996</v>
      </c>
      <c r="AD18" s="21">
        <v>36291.436499999996</v>
      </c>
      <c r="AE18" s="21">
        <v>0</v>
      </c>
      <c r="AF18" s="21">
        <v>2957438.43</v>
      </c>
      <c r="AG18" s="21">
        <v>-26446.55</v>
      </c>
      <c r="AH18" s="21">
        <v>-224795.55</v>
      </c>
      <c r="AI18" s="21">
        <v>-13223.6</v>
      </c>
      <c r="AJ18" s="21">
        <v>0</v>
      </c>
      <c r="AK18" s="21">
        <v>17824.150000000001</v>
      </c>
      <c r="AL18" s="21">
        <v>0</v>
      </c>
      <c r="AM18" s="21">
        <v>2627716.4499999997</v>
      </c>
      <c r="AN18" s="21">
        <v>43810</v>
      </c>
      <c r="AO18" s="21">
        <v>0</v>
      </c>
      <c r="AP18" s="21">
        <v>269252.38</v>
      </c>
      <c r="AQ18" s="21">
        <v>0</v>
      </c>
      <c r="AR18" s="21">
        <v>0</v>
      </c>
      <c r="AS18" s="21">
        <v>0</v>
      </c>
      <c r="AT18" s="21">
        <v>122268829.7146</v>
      </c>
      <c r="AU18" s="21">
        <v>9375060.7752000019</v>
      </c>
      <c r="AV18" s="21">
        <v>768.25999999999988</v>
      </c>
      <c r="AW18" s="21">
        <v>0</v>
      </c>
      <c r="AX18" s="21">
        <v>8240070.9823000003</v>
      </c>
      <c r="AY18" s="21">
        <v>0</v>
      </c>
      <c r="AZ18" s="21">
        <v>0</v>
      </c>
      <c r="BA18" s="21">
        <v>0</v>
      </c>
      <c r="BB18" s="21">
        <v>0</v>
      </c>
      <c r="BC18" s="21">
        <v>0</v>
      </c>
      <c r="BD18" s="21">
        <v>6758375.5999999996</v>
      </c>
      <c r="BE18" s="21">
        <v>0</v>
      </c>
      <c r="BF18" s="21">
        <v>0</v>
      </c>
      <c r="BG18" s="21">
        <v>0</v>
      </c>
      <c r="BH18" s="21">
        <v>0</v>
      </c>
      <c r="BI18" s="21">
        <v>0</v>
      </c>
      <c r="BJ18" s="21">
        <v>0</v>
      </c>
      <c r="BK18" s="21">
        <v>0</v>
      </c>
      <c r="BL18" s="21">
        <v>0</v>
      </c>
      <c r="BM18" s="21">
        <v>0</v>
      </c>
      <c r="BN18" s="21">
        <v>268.86</v>
      </c>
      <c r="BO18" s="21">
        <v>0</v>
      </c>
      <c r="BP18" s="21">
        <v>45347711.408000007</v>
      </c>
      <c r="BQ18" s="21">
        <v>17616090.811999999</v>
      </c>
      <c r="BR18" s="21">
        <v>46532129.989999995</v>
      </c>
      <c r="BS18" s="21">
        <v>9891047.3038999997</v>
      </c>
      <c r="BT18" s="21">
        <v>0</v>
      </c>
      <c r="BU18" s="21">
        <v>0</v>
      </c>
      <c r="BV18" s="21">
        <v>16259677.5524</v>
      </c>
      <c r="BW18" s="21">
        <v>0</v>
      </c>
      <c r="BX18" s="21">
        <v>0</v>
      </c>
      <c r="BY18" s="21">
        <v>0</v>
      </c>
      <c r="BZ18" s="21">
        <v>0</v>
      </c>
      <c r="CA18" s="21">
        <v>0</v>
      </c>
      <c r="CB18" s="21">
        <v>0</v>
      </c>
      <c r="CC18" s="21">
        <v>0</v>
      </c>
      <c r="CD18" s="21">
        <v>0</v>
      </c>
      <c r="CE18" s="21">
        <v>0</v>
      </c>
      <c r="CF18" s="21">
        <v>0</v>
      </c>
      <c r="CG18" s="21">
        <v>0</v>
      </c>
      <c r="CH18" s="21">
        <v>0</v>
      </c>
      <c r="CI18" s="22">
        <v>0</v>
      </c>
      <c r="CJ18" s="21">
        <v>0</v>
      </c>
      <c r="CK18" s="21">
        <v>0</v>
      </c>
      <c r="CL18" s="22">
        <v>0</v>
      </c>
      <c r="CM18" s="21">
        <v>0</v>
      </c>
      <c r="CN18" s="21">
        <v>0</v>
      </c>
      <c r="CO18" s="22">
        <v>0</v>
      </c>
      <c r="CP18" s="21">
        <v>0</v>
      </c>
      <c r="CQ18" s="21">
        <v>0</v>
      </c>
      <c r="CR18" s="21">
        <v>3317181.8871999998</v>
      </c>
      <c r="CS18" s="21">
        <v>0</v>
      </c>
      <c r="CT18" s="21">
        <v>0</v>
      </c>
      <c r="CU18" s="21">
        <v>0</v>
      </c>
      <c r="CV18" s="21">
        <v>0</v>
      </c>
      <c r="CW18" s="21">
        <v>0</v>
      </c>
      <c r="CX18" s="21">
        <v>0</v>
      </c>
      <c r="CY18" s="21">
        <v>0</v>
      </c>
      <c r="CZ18" s="21">
        <v>0</v>
      </c>
      <c r="DA18" s="21">
        <v>0</v>
      </c>
      <c r="DB18" s="21">
        <v>0</v>
      </c>
      <c r="DC18" s="21">
        <v>0</v>
      </c>
      <c r="DD18" s="21">
        <v>0</v>
      </c>
      <c r="DE18" s="21">
        <v>0</v>
      </c>
      <c r="DF18" s="21">
        <v>0</v>
      </c>
      <c r="DG18" s="21">
        <v>0</v>
      </c>
      <c r="DH18" s="21">
        <v>0</v>
      </c>
      <c r="DI18" s="21">
        <v>0</v>
      </c>
      <c r="DJ18" s="21">
        <v>0</v>
      </c>
      <c r="DK18" s="21">
        <v>0</v>
      </c>
      <c r="DL18" s="21">
        <v>0</v>
      </c>
      <c r="DM18" s="21">
        <v>0</v>
      </c>
      <c r="DN18" s="21">
        <v>0</v>
      </c>
      <c r="DO18" s="21">
        <v>0</v>
      </c>
      <c r="DP18" s="21">
        <v>0</v>
      </c>
      <c r="DQ18" s="21">
        <v>0</v>
      </c>
      <c r="DR18" s="21">
        <v>0</v>
      </c>
      <c r="DS18" s="21">
        <v>0</v>
      </c>
      <c r="DT18" s="21">
        <v>0</v>
      </c>
      <c r="DU18" s="21">
        <v>0</v>
      </c>
      <c r="DV18" s="21">
        <v>428908103.45119995</v>
      </c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16"/>
      <c r="GN18" s="16"/>
      <c r="GO18" s="16"/>
      <c r="GP18" s="16"/>
      <c r="GQ18" s="16"/>
      <c r="GR18" s="16"/>
      <c r="GS18" s="16"/>
      <c r="GT18" s="16"/>
      <c r="GU18" s="16"/>
      <c r="GV18" s="16"/>
      <c r="GW18" s="16"/>
      <c r="GX18" s="16"/>
      <c r="GY18" s="16"/>
      <c r="GZ18" s="16"/>
      <c r="HA18" s="16"/>
      <c r="HB18" s="16"/>
      <c r="HC18" s="16"/>
      <c r="HD18" s="16"/>
      <c r="HE18" s="16"/>
      <c r="HF18" s="16"/>
      <c r="HG18" s="16"/>
      <c r="HH18" s="16"/>
      <c r="HI18" s="16"/>
      <c r="HJ18" s="16"/>
      <c r="HK18" s="16"/>
      <c r="HL18" s="16"/>
      <c r="HM18" s="16"/>
      <c r="HN18" s="16"/>
      <c r="HO18" s="16"/>
      <c r="HP18" s="16"/>
      <c r="HQ18" s="16"/>
      <c r="HR18" s="16"/>
      <c r="HS18" s="16"/>
      <c r="HT18" s="16"/>
      <c r="HU18" s="16"/>
      <c r="HV18" s="16"/>
      <c r="HW18" s="16"/>
      <c r="HX18" s="16"/>
      <c r="HY18" s="16"/>
      <c r="HZ18" s="16"/>
      <c r="IA18" s="16"/>
    </row>
    <row r="19" spans="1:235" ht="12.75" customHeight="1" x14ac:dyDescent="0.2">
      <c r="A19" s="67" t="s">
        <v>156</v>
      </c>
      <c r="B19" s="20">
        <v>1016</v>
      </c>
      <c r="C19" s="68" t="s">
        <v>144</v>
      </c>
      <c r="D19" s="22">
        <v>0</v>
      </c>
      <c r="E19" s="21">
        <v>0</v>
      </c>
      <c r="F19" s="21">
        <v>0</v>
      </c>
      <c r="G19" s="21">
        <v>0</v>
      </c>
      <c r="H19" s="21">
        <v>0</v>
      </c>
      <c r="I19" s="21">
        <v>0</v>
      </c>
      <c r="J19" s="21">
        <v>0</v>
      </c>
      <c r="K19" s="21">
        <v>0</v>
      </c>
      <c r="L19" s="21">
        <v>19452633.233022001</v>
      </c>
      <c r="M19" s="21">
        <v>0</v>
      </c>
      <c r="N19" s="21">
        <v>0</v>
      </c>
      <c r="O19" s="21">
        <v>0</v>
      </c>
      <c r="P19" s="21">
        <v>0</v>
      </c>
      <c r="Q19" s="21">
        <v>0</v>
      </c>
      <c r="R19" s="21">
        <v>0</v>
      </c>
      <c r="S19" s="21">
        <v>0</v>
      </c>
      <c r="T19" s="21">
        <v>0</v>
      </c>
      <c r="U19" s="21">
        <v>0</v>
      </c>
      <c r="V19" s="21">
        <v>0</v>
      </c>
      <c r="W19" s="21">
        <v>0</v>
      </c>
      <c r="X19" s="21">
        <v>0</v>
      </c>
      <c r="Y19" s="21">
        <v>0</v>
      </c>
      <c r="Z19" s="21">
        <v>0</v>
      </c>
      <c r="AA19" s="21">
        <v>0</v>
      </c>
      <c r="AB19" s="21">
        <v>0</v>
      </c>
      <c r="AC19" s="21">
        <v>0</v>
      </c>
      <c r="AD19" s="21">
        <v>0</v>
      </c>
      <c r="AE19" s="21">
        <v>0</v>
      </c>
      <c r="AF19" s="21">
        <v>0</v>
      </c>
      <c r="AG19" s="21">
        <v>0</v>
      </c>
      <c r="AH19" s="21">
        <v>0</v>
      </c>
      <c r="AI19" s="21">
        <v>0</v>
      </c>
      <c r="AJ19" s="21">
        <v>0</v>
      </c>
      <c r="AK19" s="21">
        <v>0</v>
      </c>
      <c r="AL19" s="21">
        <v>0</v>
      </c>
      <c r="AM19" s="21">
        <v>0</v>
      </c>
      <c r="AN19" s="21">
        <v>0</v>
      </c>
      <c r="AO19" s="21">
        <v>0</v>
      </c>
      <c r="AP19" s="21">
        <v>0</v>
      </c>
      <c r="AQ19" s="21">
        <v>0</v>
      </c>
      <c r="AR19" s="21">
        <v>0</v>
      </c>
      <c r="AS19" s="21">
        <v>0</v>
      </c>
      <c r="AT19" s="21">
        <v>0</v>
      </c>
      <c r="AU19" s="21">
        <v>0</v>
      </c>
      <c r="AV19" s="21">
        <v>0</v>
      </c>
      <c r="AW19" s="21">
        <v>0</v>
      </c>
      <c r="AX19" s="21">
        <v>0</v>
      </c>
      <c r="AY19" s="21">
        <v>0</v>
      </c>
      <c r="AZ19" s="21">
        <v>0</v>
      </c>
      <c r="BA19" s="21">
        <v>0</v>
      </c>
      <c r="BB19" s="21">
        <v>0</v>
      </c>
      <c r="BC19" s="21">
        <v>0</v>
      </c>
      <c r="BD19" s="21">
        <v>0</v>
      </c>
      <c r="BE19" s="21">
        <v>0</v>
      </c>
      <c r="BF19" s="21">
        <v>0</v>
      </c>
      <c r="BG19" s="21">
        <v>0</v>
      </c>
      <c r="BH19" s="21">
        <v>0</v>
      </c>
      <c r="BI19" s="21">
        <v>143266808.54513502</v>
      </c>
      <c r="BJ19" s="21">
        <v>0</v>
      </c>
      <c r="BK19" s="21">
        <v>0</v>
      </c>
      <c r="BL19" s="21">
        <v>0</v>
      </c>
      <c r="BM19" s="21">
        <v>0</v>
      </c>
      <c r="BN19" s="21">
        <v>0</v>
      </c>
      <c r="BO19" s="21">
        <v>0</v>
      </c>
      <c r="BP19" s="21">
        <v>0</v>
      </c>
      <c r="BQ19" s="21">
        <v>0</v>
      </c>
      <c r="BR19" s="21">
        <v>0</v>
      </c>
      <c r="BS19" s="21">
        <v>0</v>
      </c>
      <c r="BT19" s="21">
        <v>0</v>
      </c>
      <c r="BU19" s="21">
        <v>0</v>
      </c>
      <c r="BV19" s="21">
        <v>0</v>
      </c>
      <c r="BW19" s="21">
        <v>0</v>
      </c>
      <c r="BX19" s="21">
        <v>0</v>
      </c>
      <c r="BY19" s="21">
        <v>0</v>
      </c>
      <c r="BZ19" s="21">
        <v>0</v>
      </c>
      <c r="CA19" s="21">
        <v>0</v>
      </c>
      <c r="CB19" s="21">
        <v>0</v>
      </c>
      <c r="CC19" s="21">
        <v>0</v>
      </c>
      <c r="CD19" s="21">
        <v>0</v>
      </c>
      <c r="CE19" s="21">
        <v>0</v>
      </c>
      <c r="CF19" s="21">
        <v>0</v>
      </c>
      <c r="CG19" s="21">
        <v>0</v>
      </c>
      <c r="CH19" s="21">
        <v>0</v>
      </c>
      <c r="CI19" s="22">
        <v>0</v>
      </c>
      <c r="CJ19" s="21">
        <v>0</v>
      </c>
      <c r="CK19" s="21">
        <v>0</v>
      </c>
      <c r="CL19" s="22">
        <v>0</v>
      </c>
      <c r="CM19" s="21">
        <v>0</v>
      </c>
      <c r="CN19" s="21">
        <v>0</v>
      </c>
      <c r="CO19" s="22">
        <v>0</v>
      </c>
      <c r="CP19" s="21">
        <v>0</v>
      </c>
      <c r="CQ19" s="21">
        <v>0</v>
      </c>
      <c r="CR19" s="21">
        <v>0</v>
      </c>
      <c r="CS19" s="21">
        <v>0</v>
      </c>
      <c r="CT19" s="21">
        <v>0</v>
      </c>
      <c r="CU19" s="21">
        <v>0</v>
      </c>
      <c r="CV19" s="21">
        <v>0</v>
      </c>
      <c r="CW19" s="21">
        <v>0</v>
      </c>
      <c r="CX19" s="21">
        <v>0</v>
      </c>
      <c r="CY19" s="21">
        <v>0</v>
      </c>
      <c r="CZ19" s="21">
        <v>0</v>
      </c>
      <c r="DA19" s="21">
        <v>0</v>
      </c>
      <c r="DB19" s="21">
        <v>0</v>
      </c>
      <c r="DC19" s="21">
        <v>0</v>
      </c>
      <c r="DD19" s="21">
        <v>0</v>
      </c>
      <c r="DE19" s="21">
        <v>0</v>
      </c>
      <c r="DF19" s="21">
        <v>0</v>
      </c>
      <c r="DG19" s="21">
        <v>0</v>
      </c>
      <c r="DH19" s="21">
        <v>0</v>
      </c>
      <c r="DI19" s="21">
        <v>0</v>
      </c>
      <c r="DJ19" s="21">
        <v>0</v>
      </c>
      <c r="DK19" s="21">
        <v>0</v>
      </c>
      <c r="DL19" s="21">
        <v>0</v>
      </c>
      <c r="DM19" s="21">
        <v>0</v>
      </c>
      <c r="DN19" s="21">
        <v>0</v>
      </c>
      <c r="DO19" s="21">
        <v>0</v>
      </c>
      <c r="DP19" s="21">
        <v>0</v>
      </c>
      <c r="DQ19" s="21">
        <v>0</v>
      </c>
      <c r="DR19" s="21">
        <v>0</v>
      </c>
      <c r="DS19" s="21">
        <v>0</v>
      </c>
      <c r="DT19" s="21">
        <v>0</v>
      </c>
      <c r="DU19" s="21">
        <v>0</v>
      </c>
      <c r="DV19" s="21">
        <v>162719441.77815703</v>
      </c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  <c r="HQ19" s="16"/>
      <c r="HR19" s="16"/>
      <c r="HS19" s="16"/>
      <c r="HT19" s="16"/>
      <c r="HU19" s="16"/>
      <c r="HV19" s="16"/>
      <c r="HW19" s="16"/>
      <c r="HX19" s="16"/>
      <c r="HY19" s="16"/>
      <c r="HZ19" s="16"/>
      <c r="IA19" s="16"/>
    </row>
    <row r="20" spans="1:235" ht="12.75" customHeight="1" x14ac:dyDescent="0.2">
      <c r="A20" s="67" t="s">
        <v>157</v>
      </c>
      <c r="B20" s="20">
        <v>1017</v>
      </c>
      <c r="C20" s="68" t="s">
        <v>144</v>
      </c>
      <c r="D20" s="22">
        <v>2520344021.71</v>
      </c>
      <c r="E20" s="21">
        <v>245402592.15000001</v>
      </c>
      <c r="F20" s="21">
        <v>1593464097.5</v>
      </c>
      <c r="G20" s="21">
        <v>681477332.05999994</v>
      </c>
      <c r="H20" s="21">
        <v>11740301.119999999</v>
      </c>
      <c r="I20" s="21">
        <v>62391365.82</v>
      </c>
      <c r="J20" s="21">
        <v>0</v>
      </c>
      <c r="K20" s="21">
        <v>0</v>
      </c>
      <c r="L20" s="21">
        <v>1500</v>
      </c>
      <c r="M20" s="21">
        <v>0</v>
      </c>
      <c r="N20" s="21">
        <v>0</v>
      </c>
      <c r="O20" s="21">
        <v>105085864.36</v>
      </c>
      <c r="P20" s="21">
        <v>0</v>
      </c>
      <c r="Q20" s="21">
        <v>18931347.539999999</v>
      </c>
      <c r="R20" s="21">
        <v>0</v>
      </c>
      <c r="S20" s="21">
        <v>0</v>
      </c>
      <c r="T20" s="21">
        <v>305601704.81</v>
      </c>
      <c r="U20" s="21">
        <v>1725736.8</v>
      </c>
      <c r="V20" s="21">
        <v>65051678.600000009</v>
      </c>
      <c r="W20" s="21">
        <v>344079047.32000005</v>
      </c>
      <c r="X20" s="21">
        <v>57413.25</v>
      </c>
      <c r="Y20" s="21">
        <v>31939248.769999996</v>
      </c>
      <c r="Z20" s="21">
        <v>40874465.739999995</v>
      </c>
      <c r="AA20" s="21">
        <v>0</v>
      </c>
      <c r="AB20" s="21">
        <v>0</v>
      </c>
      <c r="AC20" s="21">
        <v>6513873.6800000006</v>
      </c>
      <c r="AD20" s="21">
        <v>65114670.219999999</v>
      </c>
      <c r="AE20" s="21">
        <v>0</v>
      </c>
      <c r="AF20" s="21">
        <v>1149239.6600000001</v>
      </c>
      <c r="AG20" s="21">
        <v>58700.93</v>
      </c>
      <c r="AH20" s="21">
        <v>58701.279999999999</v>
      </c>
      <c r="AI20" s="21">
        <v>-1267.76</v>
      </c>
      <c r="AJ20" s="21">
        <v>152647.09</v>
      </c>
      <c r="AK20" s="21">
        <v>0</v>
      </c>
      <c r="AL20" s="21">
        <v>0</v>
      </c>
      <c r="AM20" s="21">
        <v>23220.07</v>
      </c>
      <c r="AN20" s="21">
        <v>22981.5</v>
      </c>
      <c r="AO20" s="21">
        <v>0</v>
      </c>
      <c r="AP20" s="21">
        <v>0</v>
      </c>
      <c r="AQ20" s="21">
        <v>0</v>
      </c>
      <c r="AR20" s="21">
        <v>0</v>
      </c>
      <c r="AS20" s="21">
        <v>0</v>
      </c>
      <c r="AT20" s="21">
        <v>0</v>
      </c>
      <c r="AU20" s="21">
        <v>0</v>
      </c>
      <c r="AV20" s="21">
        <v>0</v>
      </c>
      <c r="AW20" s="21">
        <v>0</v>
      </c>
      <c r="AX20" s="21">
        <v>0</v>
      </c>
      <c r="AY20" s="21">
        <v>0</v>
      </c>
      <c r="AZ20" s="21">
        <v>0</v>
      </c>
      <c r="BA20" s="21">
        <v>0</v>
      </c>
      <c r="BB20" s="21">
        <v>0</v>
      </c>
      <c r="BC20" s="21">
        <v>0</v>
      </c>
      <c r="BD20" s="21">
        <v>130617322.18000001</v>
      </c>
      <c r="BE20" s="21">
        <v>15.72</v>
      </c>
      <c r="BF20" s="21">
        <v>0</v>
      </c>
      <c r="BG20" s="21">
        <v>0</v>
      </c>
      <c r="BH20" s="21">
        <v>0</v>
      </c>
      <c r="BI20" s="21">
        <v>-235200</v>
      </c>
      <c r="BJ20" s="21">
        <v>0</v>
      </c>
      <c r="BK20" s="21">
        <v>0</v>
      </c>
      <c r="BL20" s="21">
        <v>0</v>
      </c>
      <c r="BM20" s="21">
        <v>0</v>
      </c>
      <c r="BN20" s="21">
        <v>10833534.569999998</v>
      </c>
      <c r="BO20" s="21">
        <v>0</v>
      </c>
      <c r="BP20" s="21">
        <v>246401074.33000001</v>
      </c>
      <c r="BQ20" s="21">
        <v>5093439.79</v>
      </c>
      <c r="BR20" s="21">
        <v>34559512.799999997</v>
      </c>
      <c r="BS20" s="21">
        <v>32255560.649999999</v>
      </c>
      <c r="BT20" s="21">
        <v>0</v>
      </c>
      <c r="BU20" s="21">
        <v>0</v>
      </c>
      <c r="BV20" s="21">
        <v>0</v>
      </c>
      <c r="BW20" s="21">
        <v>0</v>
      </c>
      <c r="BX20" s="21">
        <v>0</v>
      </c>
      <c r="BY20" s="21">
        <v>55656596.829999998</v>
      </c>
      <c r="BZ20" s="21">
        <v>0</v>
      </c>
      <c r="CA20" s="21">
        <v>37414328.390000001</v>
      </c>
      <c r="CB20" s="21">
        <v>3986490.99</v>
      </c>
      <c r="CC20" s="21">
        <v>16850650.039999999</v>
      </c>
      <c r="CD20" s="21">
        <v>0</v>
      </c>
      <c r="CE20" s="21">
        <v>0</v>
      </c>
      <c r="CF20" s="21">
        <v>1447552.15</v>
      </c>
      <c r="CG20" s="21">
        <v>0</v>
      </c>
      <c r="CH20" s="21">
        <v>161809.61000000002</v>
      </c>
      <c r="CI20" s="22">
        <v>191237047.81999999</v>
      </c>
      <c r="CJ20" s="21">
        <v>8229249.3000000007</v>
      </c>
      <c r="CK20" s="21">
        <v>0</v>
      </c>
      <c r="CL20" s="22">
        <v>33108273.610000003</v>
      </c>
      <c r="CM20" s="21">
        <v>10919818.579999998</v>
      </c>
      <c r="CN20" s="21">
        <v>22188455.030000005</v>
      </c>
      <c r="CO20" s="22">
        <v>149899524.91</v>
      </c>
      <c r="CP20" s="21">
        <v>13738251.899999999</v>
      </c>
      <c r="CQ20" s="21">
        <v>136161273.00999999</v>
      </c>
      <c r="CR20" s="21">
        <v>774361.75999999989</v>
      </c>
      <c r="CS20" s="21">
        <v>0</v>
      </c>
      <c r="CT20" s="21">
        <v>0</v>
      </c>
      <c r="CU20" s="21">
        <v>0</v>
      </c>
      <c r="CV20" s="21">
        <v>0</v>
      </c>
      <c r="CW20" s="21">
        <v>0</v>
      </c>
      <c r="CX20" s="21">
        <v>0</v>
      </c>
      <c r="CY20" s="21">
        <v>0</v>
      </c>
      <c r="CZ20" s="21">
        <v>0</v>
      </c>
      <c r="DA20" s="21">
        <v>0</v>
      </c>
      <c r="DB20" s="21">
        <v>0</v>
      </c>
      <c r="DC20" s="21">
        <v>0</v>
      </c>
      <c r="DD20" s="21">
        <v>0</v>
      </c>
      <c r="DE20" s="21">
        <v>0</v>
      </c>
      <c r="DF20" s="21">
        <v>0</v>
      </c>
      <c r="DG20" s="21">
        <v>0</v>
      </c>
      <c r="DH20" s="21">
        <v>0</v>
      </c>
      <c r="DI20" s="21">
        <v>0</v>
      </c>
      <c r="DJ20" s="21">
        <v>0</v>
      </c>
      <c r="DK20" s="21">
        <v>0</v>
      </c>
      <c r="DL20" s="21">
        <v>0</v>
      </c>
      <c r="DM20" s="21">
        <v>0</v>
      </c>
      <c r="DN20" s="21">
        <v>0</v>
      </c>
      <c r="DO20" s="21">
        <v>0</v>
      </c>
      <c r="DP20" s="21">
        <v>0</v>
      </c>
      <c r="DQ20" s="21">
        <v>0</v>
      </c>
      <c r="DR20" s="21">
        <v>0</v>
      </c>
      <c r="DS20" s="21">
        <v>0</v>
      </c>
      <c r="DT20" s="21">
        <v>0</v>
      </c>
      <c r="DU20" s="21">
        <v>0</v>
      </c>
      <c r="DV20" s="21">
        <v>4347970560.1399994</v>
      </c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16"/>
      <c r="GN20" s="16"/>
      <c r="GO20" s="16"/>
      <c r="GP20" s="16"/>
      <c r="GQ20" s="16"/>
      <c r="GR20" s="16"/>
      <c r="GS20" s="16"/>
      <c r="GT20" s="16"/>
      <c r="GU20" s="16"/>
      <c r="GV20" s="16"/>
      <c r="GW20" s="16"/>
      <c r="GX20" s="16"/>
      <c r="GY20" s="16"/>
      <c r="GZ20" s="16"/>
      <c r="HA20" s="16"/>
      <c r="HB20" s="16"/>
      <c r="HC20" s="16"/>
      <c r="HD20" s="16"/>
      <c r="HE20" s="16"/>
      <c r="HF20" s="16"/>
      <c r="HG20" s="16"/>
      <c r="HH20" s="16"/>
      <c r="HI20" s="16"/>
      <c r="HJ20" s="16"/>
      <c r="HK20" s="16"/>
      <c r="HL20" s="16"/>
      <c r="HM20" s="16"/>
      <c r="HN20" s="16"/>
      <c r="HO20" s="16"/>
      <c r="HP20" s="16"/>
      <c r="HQ20" s="16"/>
      <c r="HR20" s="16"/>
      <c r="HS20" s="16"/>
      <c r="HT20" s="16"/>
      <c r="HU20" s="16"/>
      <c r="HV20" s="16"/>
      <c r="HW20" s="16"/>
      <c r="HX20" s="16"/>
      <c r="HY20" s="16"/>
      <c r="HZ20" s="16"/>
      <c r="IA20" s="16"/>
    </row>
    <row r="21" spans="1:235" ht="12.75" customHeight="1" x14ac:dyDescent="0.2">
      <c r="A21" s="67" t="s">
        <v>158</v>
      </c>
      <c r="B21" s="20">
        <v>1018</v>
      </c>
      <c r="C21" s="68" t="s">
        <v>144</v>
      </c>
      <c r="D21" s="22">
        <v>42904411.040000007</v>
      </c>
      <c r="E21" s="21">
        <v>19417074.039999999</v>
      </c>
      <c r="F21" s="21">
        <v>13646952.879999999</v>
      </c>
      <c r="G21" s="21">
        <v>9840384.1200000048</v>
      </c>
      <c r="H21" s="21">
        <v>0</v>
      </c>
      <c r="I21" s="21">
        <v>10207334.390000001</v>
      </c>
      <c r="J21" s="21">
        <v>0</v>
      </c>
      <c r="K21" s="21">
        <v>0</v>
      </c>
      <c r="L21" s="21">
        <v>0</v>
      </c>
      <c r="M21" s="21">
        <v>0</v>
      </c>
      <c r="N21" s="21">
        <v>0</v>
      </c>
      <c r="O21" s="21">
        <v>2379834.46</v>
      </c>
      <c r="P21" s="21">
        <v>0</v>
      </c>
      <c r="Q21" s="21">
        <v>0</v>
      </c>
      <c r="R21" s="21">
        <v>0</v>
      </c>
      <c r="S21" s="21">
        <v>0</v>
      </c>
      <c r="T21" s="21">
        <v>-121.19</v>
      </c>
      <c r="U21" s="21">
        <v>0</v>
      </c>
      <c r="V21" s="21">
        <v>4916051.7299999995</v>
      </c>
      <c r="W21" s="21">
        <v>86304498.180000007</v>
      </c>
      <c r="X21" s="21">
        <v>0</v>
      </c>
      <c r="Y21" s="21">
        <v>1122148.1099999999</v>
      </c>
      <c r="Z21" s="21">
        <v>1404538.24</v>
      </c>
      <c r="AA21" s="21">
        <v>0</v>
      </c>
      <c r="AB21" s="21">
        <v>0</v>
      </c>
      <c r="AC21" s="21">
        <v>250798.96</v>
      </c>
      <c r="AD21" s="21">
        <v>36443.589999999997</v>
      </c>
      <c r="AE21" s="21">
        <v>0</v>
      </c>
      <c r="AF21" s="21">
        <v>0</v>
      </c>
      <c r="AG21" s="21">
        <v>3590098.47</v>
      </c>
      <c r="AH21" s="21">
        <v>822382.44</v>
      </c>
      <c r="AI21" s="21">
        <v>786962</v>
      </c>
      <c r="AJ21" s="21">
        <v>69283.199999999997</v>
      </c>
      <c r="AK21" s="21">
        <v>2464.41</v>
      </c>
      <c r="AL21" s="21">
        <v>0</v>
      </c>
      <c r="AM21" s="21">
        <v>2242832.96</v>
      </c>
      <c r="AN21" s="21">
        <v>0</v>
      </c>
      <c r="AO21" s="21">
        <v>0</v>
      </c>
      <c r="AP21" s="21">
        <v>117165.76000000001</v>
      </c>
      <c r="AQ21" s="21">
        <v>0</v>
      </c>
      <c r="AR21" s="21">
        <v>0</v>
      </c>
      <c r="AS21" s="21">
        <v>0</v>
      </c>
      <c r="AT21" s="21">
        <v>0</v>
      </c>
      <c r="AU21" s="21">
        <v>0</v>
      </c>
      <c r="AV21" s="21">
        <v>0</v>
      </c>
      <c r="AW21" s="21">
        <v>0</v>
      </c>
      <c r="AX21" s="21">
        <v>0</v>
      </c>
      <c r="AY21" s="21">
        <v>0</v>
      </c>
      <c r="AZ21" s="21">
        <v>0</v>
      </c>
      <c r="BA21" s="21">
        <v>0</v>
      </c>
      <c r="BB21" s="21">
        <v>0</v>
      </c>
      <c r="BC21" s="21">
        <v>0</v>
      </c>
      <c r="BD21" s="21">
        <v>3441445.02</v>
      </c>
      <c r="BE21" s="21">
        <v>0</v>
      </c>
      <c r="BF21" s="21">
        <v>0</v>
      </c>
      <c r="BG21" s="21">
        <v>0</v>
      </c>
      <c r="BH21" s="21">
        <v>0</v>
      </c>
      <c r="BI21" s="21">
        <v>0</v>
      </c>
      <c r="BJ21" s="21">
        <v>0</v>
      </c>
      <c r="BK21" s="21">
        <v>0</v>
      </c>
      <c r="BL21" s="21">
        <v>0</v>
      </c>
      <c r="BM21" s="21">
        <v>0</v>
      </c>
      <c r="BN21" s="21">
        <v>1105552.99</v>
      </c>
      <c r="BO21" s="21">
        <v>0</v>
      </c>
      <c r="BP21" s="21">
        <v>2065183.12</v>
      </c>
      <c r="BQ21" s="21">
        <v>291262</v>
      </c>
      <c r="BR21" s="21">
        <v>3419283.58</v>
      </c>
      <c r="BS21" s="21">
        <v>1571827.6</v>
      </c>
      <c r="BT21" s="21">
        <v>0</v>
      </c>
      <c r="BU21" s="21">
        <v>0</v>
      </c>
      <c r="BV21" s="21">
        <v>65044.800000000003</v>
      </c>
      <c r="BW21" s="21">
        <v>0</v>
      </c>
      <c r="BX21" s="21">
        <v>0</v>
      </c>
      <c r="BY21" s="21">
        <v>0</v>
      </c>
      <c r="BZ21" s="21">
        <v>0</v>
      </c>
      <c r="CA21" s="21">
        <v>5203418.7300000004</v>
      </c>
      <c r="CB21" s="21">
        <v>0</v>
      </c>
      <c r="CC21" s="21">
        <v>68421.86</v>
      </c>
      <c r="CD21" s="21">
        <v>0</v>
      </c>
      <c r="CE21" s="21">
        <v>0</v>
      </c>
      <c r="CF21" s="21">
        <v>272160</v>
      </c>
      <c r="CG21" s="21">
        <v>0</v>
      </c>
      <c r="CH21" s="21">
        <v>0</v>
      </c>
      <c r="CI21" s="22">
        <v>19999593.260000002</v>
      </c>
      <c r="CJ21" s="21">
        <v>0</v>
      </c>
      <c r="CK21" s="21">
        <v>0</v>
      </c>
      <c r="CL21" s="22">
        <v>19999593.260000002</v>
      </c>
      <c r="CM21" s="21">
        <v>19999593.260000002</v>
      </c>
      <c r="CN21" s="21">
        <v>0</v>
      </c>
      <c r="CO21" s="22">
        <v>0</v>
      </c>
      <c r="CP21" s="21">
        <v>0</v>
      </c>
      <c r="CQ21" s="21">
        <v>0</v>
      </c>
      <c r="CR21" s="21">
        <v>319025.21999999997</v>
      </c>
      <c r="CS21" s="21">
        <v>0</v>
      </c>
      <c r="CT21" s="21">
        <v>0</v>
      </c>
      <c r="CU21" s="21">
        <v>0</v>
      </c>
      <c r="CV21" s="21">
        <v>0</v>
      </c>
      <c r="CW21" s="21">
        <v>0</v>
      </c>
      <c r="CX21" s="21">
        <v>0</v>
      </c>
      <c r="CY21" s="21">
        <v>0</v>
      </c>
      <c r="CZ21" s="21">
        <v>0</v>
      </c>
      <c r="DA21" s="21">
        <v>0</v>
      </c>
      <c r="DB21" s="21">
        <v>0</v>
      </c>
      <c r="DC21" s="21">
        <v>0</v>
      </c>
      <c r="DD21" s="21">
        <v>0</v>
      </c>
      <c r="DE21" s="21">
        <v>0</v>
      </c>
      <c r="DF21" s="21">
        <v>0</v>
      </c>
      <c r="DG21" s="21">
        <v>0</v>
      </c>
      <c r="DH21" s="21">
        <v>0</v>
      </c>
      <c r="DI21" s="21">
        <v>0</v>
      </c>
      <c r="DJ21" s="21">
        <v>0</v>
      </c>
      <c r="DK21" s="21">
        <v>0</v>
      </c>
      <c r="DL21" s="21">
        <v>0</v>
      </c>
      <c r="DM21" s="21">
        <v>0</v>
      </c>
      <c r="DN21" s="21">
        <v>0</v>
      </c>
      <c r="DO21" s="21">
        <v>0</v>
      </c>
      <c r="DP21" s="21">
        <v>0</v>
      </c>
      <c r="DQ21" s="21">
        <v>0</v>
      </c>
      <c r="DR21" s="21">
        <v>0</v>
      </c>
      <c r="DS21" s="21">
        <v>0</v>
      </c>
      <c r="DT21" s="21">
        <v>0</v>
      </c>
      <c r="DU21" s="21">
        <v>0</v>
      </c>
      <c r="DV21" s="21">
        <v>194979344.93000007</v>
      </c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  <c r="HM21" s="16"/>
      <c r="HN21" s="16"/>
      <c r="HO21" s="16"/>
      <c r="HP21" s="16"/>
      <c r="HQ21" s="16"/>
      <c r="HR21" s="16"/>
      <c r="HS21" s="16"/>
      <c r="HT21" s="16"/>
      <c r="HU21" s="16"/>
      <c r="HV21" s="16"/>
      <c r="HW21" s="16"/>
      <c r="HX21" s="16"/>
      <c r="HY21" s="16"/>
      <c r="HZ21" s="16"/>
      <c r="IA21" s="16"/>
    </row>
    <row r="22" spans="1:235" ht="12.75" customHeight="1" x14ac:dyDescent="0.2">
      <c r="A22" s="67" t="s">
        <v>159</v>
      </c>
      <c r="B22" s="20">
        <v>1020</v>
      </c>
      <c r="C22" s="68" t="s">
        <v>144</v>
      </c>
      <c r="D22" s="22">
        <v>2501052981.7399998</v>
      </c>
      <c r="E22" s="21">
        <v>741583970.58000004</v>
      </c>
      <c r="F22" s="21">
        <v>813580488.92999983</v>
      </c>
      <c r="G22" s="21">
        <v>945888522.2299999</v>
      </c>
      <c r="H22" s="21">
        <v>27549333.600000001</v>
      </c>
      <c r="I22" s="21">
        <v>449478909</v>
      </c>
      <c r="J22" s="21">
        <v>-7343.18</v>
      </c>
      <c r="K22" s="21">
        <v>530750</v>
      </c>
      <c r="L22" s="21">
        <v>0</v>
      </c>
      <c r="M22" s="21">
        <v>0</v>
      </c>
      <c r="N22" s="21">
        <v>14651393.699999999</v>
      </c>
      <c r="O22" s="21">
        <v>145642416.69</v>
      </c>
      <c r="P22" s="21">
        <v>0</v>
      </c>
      <c r="Q22" s="21">
        <v>167141326.57000002</v>
      </c>
      <c r="R22" s="21">
        <v>0</v>
      </c>
      <c r="S22" s="21">
        <v>0</v>
      </c>
      <c r="T22" s="21">
        <v>1682578819.9499998</v>
      </c>
      <c r="U22" s="21">
        <v>159165029.44999999</v>
      </c>
      <c r="V22" s="21">
        <v>270689961.09000003</v>
      </c>
      <c r="W22" s="21">
        <v>2656282850.0900002</v>
      </c>
      <c r="X22" s="21">
        <v>137264.54999999999</v>
      </c>
      <c r="Y22" s="21">
        <v>176424189.34999999</v>
      </c>
      <c r="Z22" s="21">
        <v>227081922</v>
      </c>
      <c r="AA22" s="21">
        <v>0</v>
      </c>
      <c r="AB22" s="21">
        <v>0</v>
      </c>
      <c r="AC22" s="21">
        <v>13743.81</v>
      </c>
      <c r="AD22" s="21">
        <v>71660220.710000008</v>
      </c>
      <c r="AE22" s="21">
        <v>555666.17000000004</v>
      </c>
      <c r="AF22" s="21">
        <v>17793880.490000002</v>
      </c>
      <c r="AG22" s="21">
        <v>698297495.86999989</v>
      </c>
      <c r="AH22" s="21">
        <v>794814783.77999997</v>
      </c>
      <c r="AI22" s="21">
        <v>16822339.460000001</v>
      </c>
      <c r="AJ22" s="21">
        <v>6195656.9500000002</v>
      </c>
      <c r="AK22" s="21">
        <v>256509.58000000002</v>
      </c>
      <c r="AL22" s="21">
        <v>0</v>
      </c>
      <c r="AM22" s="21">
        <v>139682611.16</v>
      </c>
      <c r="AN22" s="21">
        <v>153442.04999999999</v>
      </c>
      <c r="AO22" s="21">
        <v>0</v>
      </c>
      <c r="AP22" s="21">
        <v>6085614.7400000002</v>
      </c>
      <c r="AQ22" s="21">
        <v>0</v>
      </c>
      <c r="AR22" s="21">
        <v>0</v>
      </c>
      <c r="AS22" s="21">
        <v>0</v>
      </c>
      <c r="AT22" s="21">
        <v>2453110746.1199999</v>
      </c>
      <c r="AU22" s="21">
        <v>398076367.32000005</v>
      </c>
      <c r="AV22" s="21">
        <v>0</v>
      </c>
      <c r="AW22" s="21">
        <v>0</v>
      </c>
      <c r="AX22" s="21">
        <v>4777.16</v>
      </c>
      <c r="AY22" s="21">
        <v>0</v>
      </c>
      <c r="AZ22" s="21">
        <v>0</v>
      </c>
      <c r="BA22" s="21">
        <v>0</v>
      </c>
      <c r="BB22" s="21">
        <v>0</v>
      </c>
      <c r="BC22" s="21">
        <v>1073503.42</v>
      </c>
      <c r="BD22" s="21">
        <v>833451267.75</v>
      </c>
      <c r="BE22" s="21">
        <v>0</v>
      </c>
      <c r="BF22" s="21">
        <v>0</v>
      </c>
      <c r="BG22" s="21">
        <v>0</v>
      </c>
      <c r="BH22" s="21">
        <v>804395.90999999992</v>
      </c>
      <c r="BI22" s="21">
        <v>15096301.120000001</v>
      </c>
      <c r="BJ22" s="21">
        <v>0</v>
      </c>
      <c r="BK22" s="21">
        <v>0</v>
      </c>
      <c r="BL22" s="21">
        <v>5023790.1500000004</v>
      </c>
      <c r="BM22" s="21">
        <v>0</v>
      </c>
      <c r="BN22" s="21">
        <v>92359030.370000005</v>
      </c>
      <c r="BO22" s="21">
        <v>0</v>
      </c>
      <c r="BP22" s="21">
        <v>423630730.16000003</v>
      </c>
      <c r="BQ22" s="21">
        <v>30174418.600000001</v>
      </c>
      <c r="BR22" s="21">
        <v>432165636.44000006</v>
      </c>
      <c r="BS22" s="21">
        <v>287020277.51999998</v>
      </c>
      <c r="BT22" s="21">
        <v>0</v>
      </c>
      <c r="BU22" s="21">
        <v>0</v>
      </c>
      <c r="BV22" s="21">
        <v>0</v>
      </c>
      <c r="BW22" s="21">
        <v>9297618.3000000007</v>
      </c>
      <c r="BX22" s="21">
        <v>0</v>
      </c>
      <c r="BY22" s="21">
        <v>0</v>
      </c>
      <c r="BZ22" s="21">
        <v>276017404.81</v>
      </c>
      <c r="CA22" s="21">
        <v>5163543873.5199995</v>
      </c>
      <c r="CB22" s="21">
        <v>37352074.730000004</v>
      </c>
      <c r="CC22" s="21">
        <v>2023881428.0300002</v>
      </c>
      <c r="CD22" s="21">
        <v>12298.89</v>
      </c>
      <c r="CE22" s="21">
        <v>0</v>
      </c>
      <c r="CF22" s="21">
        <v>31239164.380000003</v>
      </c>
      <c r="CG22" s="21">
        <v>318045223.04000002</v>
      </c>
      <c r="CH22" s="21">
        <v>605231.18999999994</v>
      </c>
      <c r="CI22" s="22">
        <v>5362983720.6199999</v>
      </c>
      <c r="CJ22" s="21">
        <v>5368626.26</v>
      </c>
      <c r="CK22" s="21">
        <v>505248.71</v>
      </c>
      <c r="CL22" s="22">
        <v>1817376343.0599999</v>
      </c>
      <c r="CM22" s="21">
        <v>948609.29</v>
      </c>
      <c r="CN22" s="21">
        <v>1816427733.77</v>
      </c>
      <c r="CO22" s="22">
        <v>3539733502.5900002</v>
      </c>
      <c r="CP22" s="21">
        <v>33650738.18</v>
      </c>
      <c r="CQ22" s="21">
        <v>3506082764.4100003</v>
      </c>
      <c r="CR22" s="21">
        <v>7650159.4699999997</v>
      </c>
      <c r="CS22" s="21">
        <v>0</v>
      </c>
      <c r="CT22" s="21">
        <v>0</v>
      </c>
      <c r="CU22" s="21">
        <v>0</v>
      </c>
      <c r="CV22" s="21">
        <v>0</v>
      </c>
      <c r="CW22" s="21">
        <v>0</v>
      </c>
      <c r="CX22" s="21">
        <v>0</v>
      </c>
      <c r="CY22" s="21">
        <v>0</v>
      </c>
      <c r="CZ22" s="21">
        <v>0</v>
      </c>
      <c r="DA22" s="21">
        <v>0</v>
      </c>
      <c r="DB22" s="21">
        <v>0</v>
      </c>
      <c r="DC22" s="21">
        <v>0</v>
      </c>
      <c r="DD22" s="21">
        <v>0</v>
      </c>
      <c r="DE22" s="21">
        <v>0</v>
      </c>
      <c r="DF22" s="21">
        <v>0</v>
      </c>
      <c r="DG22" s="21">
        <v>0</v>
      </c>
      <c r="DH22" s="21">
        <v>0</v>
      </c>
      <c r="DI22" s="21">
        <v>0</v>
      </c>
      <c r="DJ22" s="21">
        <v>0</v>
      </c>
      <c r="DK22" s="21">
        <v>0</v>
      </c>
      <c r="DL22" s="21">
        <v>0</v>
      </c>
      <c r="DM22" s="21">
        <v>0</v>
      </c>
      <c r="DN22" s="21">
        <v>0</v>
      </c>
      <c r="DO22" s="21">
        <v>0</v>
      </c>
      <c r="DP22" s="21">
        <v>0</v>
      </c>
      <c r="DQ22" s="21">
        <v>0</v>
      </c>
      <c r="DR22" s="21">
        <v>0</v>
      </c>
      <c r="DS22" s="21">
        <v>0</v>
      </c>
      <c r="DT22" s="21">
        <v>0</v>
      </c>
      <c r="DU22" s="21">
        <v>0</v>
      </c>
      <c r="DV22" s="21">
        <v>28433351208.390007</v>
      </c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  <c r="HM22" s="16"/>
      <c r="HN22" s="16"/>
      <c r="HO22" s="16"/>
      <c r="HP22" s="16"/>
      <c r="HQ22" s="16"/>
      <c r="HR22" s="16"/>
      <c r="HS22" s="16"/>
      <c r="HT22" s="16"/>
      <c r="HU22" s="16"/>
      <c r="HV22" s="16"/>
      <c r="HW22" s="16"/>
      <c r="HX22" s="16"/>
      <c r="HY22" s="16"/>
      <c r="HZ22" s="16"/>
      <c r="IA22" s="16"/>
    </row>
    <row r="23" spans="1:235" ht="12.75" customHeight="1" x14ac:dyDescent="0.2">
      <c r="A23" s="67" t="s">
        <v>160</v>
      </c>
      <c r="B23" s="20">
        <v>1022</v>
      </c>
      <c r="C23" s="68" t="s">
        <v>144</v>
      </c>
      <c r="D23" s="22">
        <v>936559061.1099999</v>
      </c>
      <c r="E23" s="21">
        <v>156855026.31999999</v>
      </c>
      <c r="F23" s="21">
        <v>318214189.93929976</v>
      </c>
      <c r="G23" s="21">
        <v>461489844.85070008</v>
      </c>
      <c r="H23" s="21">
        <v>0</v>
      </c>
      <c r="I23" s="21">
        <v>158342685.15999997</v>
      </c>
      <c r="J23" s="21">
        <v>0</v>
      </c>
      <c r="K23" s="21">
        <v>-7946830.1300000008</v>
      </c>
      <c r="L23" s="21">
        <v>0</v>
      </c>
      <c r="M23" s="21">
        <v>0</v>
      </c>
      <c r="N23" s="21">
        <v>0</v>
      </c>
      <c r="O23" s="21">
        <v>356739875.21999991</v>
      </c>
      <c r="P23" s="21">
        <v>0</v>
      </c>
      <c r="Q23" s="21">
        <v>11575812.389999999</v>
      </c>
      <c r="R23" s="21">
        <v>0</v>
      </c>
      <c r="S23" s="21">
        <v>0</v>
      </c>
      <c r="T23" s="21">
        <v>1594134575.3899999</v>
      </c>
      <c r="U23" s="21">
        <v>63601868.980000004</v>
      </c>
      <c r="V23" s="21">
        <v>653255454.89999998</v>
      </c>
      <c r="W23" s="21">
        <v>1975332463.6499989</v>
      </c>
      <c r="X23" s="21">
        <v>2119519.5999999996</v>
      </c>
      <c r="Y23" s="21">
        <v>40371439.420000002</v>
      </c>
      <c r="Z23" s="21">
        <v>37921296.009999998</v>
      </c>
      <c r="AA23" s="21">
        <v>-218.19</v>
      </c>
      <c r="AB23" s="21">
        <v>0</v>
      </c>
      <c r="AC23" s="21">
        <v>0</v>
      </c>
      <c r="AD23" s="21">
        <v>1657056.25</v>
      </c>
      <c r="AE23" s="21">
        <v>60000</v>
      </c>
      <c r="AF23" s="21">
        <v>2741187.0600000005</v>
      </c>
      <c r="AG23" s="21">
        <v>0</v>
      </c>
      <c r="AH23" s="21">
        <v>0</v>
      </c>
      <c r="AI23" s="21">
        <v>0</v>
      </c>
      <c r="AJ23" s="21">
        <v>156157.09</v>
      </c>
      <c r="AK23" s="21">
        <v>621091.74</v>
      </c>
      <c r="AL23" s="21">
        <v>0</v>
      </c>
      <c r="AM23" s="21">
        <v>620604.72000000009</v>
      </c>
      <c r="AN23" s="21">
        <v>0</v>
      </c>
      <c r="AO23" s="21">
        <v>0</v>
      </c>
      <c r="AP23" s="21">
        <v>1479346.9500000002</v>
      </c>
      <c r="AQ23" s="21">
        <v>0</v>
      </c>
      <c r="AR23" s="21">
        <v>0</v>
      </c>
      <c r="AS23" s="21">
        <v>0</v>
      </c>
      <c r="AT23" s="21">
        <v>0</v>
      </c>
      <c r="AU23" s="21">
        <v>0</v>
      </c>
      <c r="AV23" s="21">
        <v>0</v>
      </c>
      <c r="AW23" s="21">
        <v>0</v>
      </c>
      <c r="AX23" s="21">
        <v>0</v>
      </c>
      <c r="AY23" s="21">
        <v>0</v>
      </c>
      <c r="AZ23" s="21">
        <v>0</v>
      </c>
      <c r="BA23" s="21">
        <v>0</v>
      </c>
      <c r="BB23" s="21">
        <v>0</v>
      </c>
      <c r="BC23" s="21">
        <v>0</v>
      </c>
      <c r="BD23" s="21">
        <v>12831391</v>
      </c>
      <c r="BE23" s="21">
        <v>-1055.01</v>
      </c>
      <c r="BF23" s="21">
        <v>0</v>
      </c>
      <c r="BG23" s="21">
        <v>0</v>
      </c>
      <c r="BH23" s="21">
        <v>0</v>
      </c>
      <c r="BI23" s="21">
        <v>0</v>
      </c>
      <c r="BJ23" s="21">
        <v>0</v>
      </c>
      <c r="BK23" s="21">
        <v>0</v>
      </c>
      <c r="BL23" s="21">
        <v>0</v>
      </c>
      <c r="BM23" s="21">
        <v>0</v>
      </c>
      <c r="BN23" s="21">
        <v>25161258.600000001</v>
      </c>
      <c r="BO23" s="21">
        <v>0</v>
      </c>
      <c r="BP23" s="21">
        <v>72371094.700000003</v>
      </c>
      <c r="BQ23" s="21">
        <v>10917721.960000001</v>
      </c>
      <c r="BR23" s="21">
        <v>25633878.589999996</v>
      </c>
      <c r="BS23" s="21">
        <v>37160171.399999976</v>
      </c>
      <c r="BT23" s="21">
        <v>0</v>
      </c>
      <c r="BU23" s="21">
        <v>15000</v>
      </c>
      <c r="BV23" s="21">
        <v>1270837.0700000003</v>
      </c>
      <c r="BW23" s="21">
        <v>8821.17</v>
      </c>
      <c r="BX23" s="21">
        <v>0</v>
      </c>
      <c r="BY23" s="21">
        <v>0</v>
      </c>
      <c r="BZ23" s="21">
        <v>3107314.04</v>
      </c>
      <c r="CA23" s="21">
        <v>720638411.11000001</v>
      </c>
      <c r="CB23" s="21">
        <v>0</v>
      </c>
      <c r="CC23" s="21">
        <v>41057060.230000004</v>
      </c>
      <c r="CD23" s="21">
        <v>0</v>
      </c>
      <c r="CE23" s="21">
        <v>0</v>
      </c>
      <c r="CF23" s="21">
        <v>1034992.61</v>
      </c>
      <c r="CG23" s="21">
        <v>437920.45999999996</v>
      </c>
      <c r="CH23" s="21">
        <v>0</v>
      </c>
      <c r="CI23" s="22">
        <v>308950956.45999998</v>
      </c>
      <c r="CJ23" s="21">
        <v>1492572.9400000004</v>
      </c>
      <c r="CK23" s="21">
        <v>118648</v>
      </c>
      <c r="CL23" s="22">
        <v>139854908.81999999</v>
      </c>
      <c r="CM23" s="21">
        <v>1509777.1</v>
      </c>
      <c r="CN23" s="21">
        <v>138345131.72</v>
      </c>
      <c r="CO23" s="22">
        <v>167484826.69999999</v>
      </c>
      <c r="CP23" s="21">
        <v>93797504.359999999</v>
      </c>
      <c r="CQ23" s="21">
        <v>73687322.340000004</v>
      </c>
      <c r="CR23" s="21">
        <v>26342297.75</v>
      </c>
      <c r="CS23" s="21">
        <v>0</v>
      </c>
      <c r="CT23" s="21">
        <v>0</v>
      </c>
      <c r="CU23" s="21">
        <v>0</v>
      </c>
      <c r="CV23" s="21">
        <v>0</v>
      </c>
      <c r="CW23" s="21">
        <v>0</v>
      </c>
      <c r="CX23" s="21">
        <v>0</v>
      </c>
      <c r="CY23" s="21">
        <v>0</v>
      </c>
      <c r="CZ23" s="21">
        <v>0</v>
      </c>
      <c r="DA23" s="21">
        <v>0</v>
      </c>
      <c r="DB23" s="21">
        <v>0</v>
      </c>
      <c r="DC23" s="21">
        <v>0</v>
      </c>
      <c r="DD23" s="21">
        <v>0</v>
      </c>
      <c r="DE23" s="21">
        <v>0</v>
      </c>
      <c r="DF23" s="21">
        <v>0</v>
      </c>
      <c r="DG23" s="21">
        <v>0</v>
      </c>
      <c r="DH23" s="21">
        <v>0</v>
      </c>
      <c r="DI23" s="21">
        <v>0</v>
      </c>
      <c r="DJ23" s="21">
        <v>0</v>
      </c>
      <c r="DK23" s="21">
        <v>0</v>
      </c>
      <c r="DL23" s="21">
        <v>0</v>
      </c>
      <c r="DM23" s="21">
        <v>0</v>
      </c>
      <c r="DN23" s="21">
        <v>0</v>
      </c>
      <c r="DO23" s="21">
        <v>0</v>
      </c>
      <c r="DP23" s="21">
        <v>0</v>
      </c>
      <c r="DQ23" s="21">
        <v>0</v>
      </c>
      <c r="DR23" s="21">
        <v>0</v>
      </c>
      <c r="DS23" s="21">
        <v>0</v>
      </c>
      <c r="DT23" s="21">
        <v>0</v>
      </c>
      <c r="DU23" s="21">
        <v>0</v>
      </c>
      <c r="DV23" s="21">
        <v>7116280519.4599981</v>
      </c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  <c r="HM23" s="16"/>
      <c r="HN23" s="16"/>
      <c r="HO23" s="16"/>
      <c r="HP23" s="16"/>
      <c r="HQ23" s="16"/>
      <c r="HR23" s="16"/>
      <c r="HS23" s="16"/>
      <c r="HT23" s="16"/>
      <c r="HU23" s="16"/>
      <c r="HV23" s="16"/>
      <c r="HW23" s="16"/>
      <c r="HX23" s="16"/>
      <c r="HY23" s="16"/>
      <c r="HZ23" s="16"/>
      <c r="IA23" s="16"/>
    </row>
    <row r="24" spans="1:235" ht="12.75" customHeight="1" x14ac:dyDescent="0.2">
      <c r="A24" s="67" t="s">
        <v>161</v>
      </c>
      <c r="B24" s="20">
        <v>1025</v>
      </c>
      <c r="C24" s="68" t="s">
        <v>144</v>
      </c>
      <c r="D24" s="22">
        <v>111040992.42000002</v>
      </c>
      <c r="E24" s="21">
        <v>13241741.299999965</v>
      </c>
      <c r="F24" s="21">
        <v>55307094.420000054</v>
      </c>
      <c r="G24" s="21">
        <v>42492156.699999996</v>
      </c>
      <c r="H24" s="21">
        <v>1809190.8000000003</v>
      </c>
      <c r="I24" s="21">
        <v>37451942.570000008</v>
      </c>
      <c r="J24" s="21">
        <v>37028.51</v>
      </c>
      <c r="K24" s="21">
        <v>-524541.86000000197</v>
      </c>
      <c r="L24" s="21">
        <v>0</v>
      </c>
      <c r="M24" s="21">
        <v>0</v>
      </c>
      <c r="N24" s="21">
        <v>0</v>
      </c>
      <c r="O24" s="21">
        <v>11178920.480000051</v>
      </c>
      <c r="P24" s="21">
        <v>0</v>
      </c>
      <c r="Q24" s="21">
        <v>823923.78</v>
      </c>
      <c r="R24" s="21">
        <v>0</v>
      </c>
      <c r="S24" s="21">
        <v>0</v>
      </c>
      <c r="T24" s="21">
        <v>993854085.8399229</v>
      </c>
      <c r="U24" s="21">
        <v>1763967.59</v>
      </c>
      <c r="V24" s="21">
        <v>330756835.649979</v>
      </c>
      <c r="W24" s="21">
        <v>166276446.06999969</v>
      </c>
      <c r="X24" s="21">
        <v>0</v>
      </c>
      <c r="Y24" s="21">
        <v>5136808.93000005</v>
      </c>
      <c r="Z24" s="21">
        <v>7830793.9000000004</v>
      </c>
      <c r="AA24" s="21">
        <v>0</v>
      </c>
      <c r="AB24" s="21">
        <v>0</v>
      </c>
      <c r="AC24" s="21">
        <v>2139444.1499999901</v>
      </c>
      <c r="AD24" s="21">
        <v>2664136.879999999</v>
      </c>
      <c r="AE24" s="21">
        <v>0</v>
      </c>
      <c r="AF24" s="21">
        <v>-851643.15999999992</v>
      </c>
      <c r="AG24" s="21">
        <v>0</v>
      </c>
      <c r="AH24" s="21">
        <v>0</v>
      </c>
      <c r="AI24" s="21">
        <v>0</v>
      </c>
      <c r="AJ24" s="21">
        <v>287715.85399540002</v>
      </c>
      <c r="AK24" s="21">
        <v>12889.22</v>
      </c>
      <c r="AL24" s="21">
        <v>0</v>
      </c>
      <c r="AM24" s="21">
        <v>100730.24999999999</v>
      </c>
      <c r="AN24" s="21">
        <v>28000</v>
      </c>
      <c r="AO24" s="21">
        <v>0</v>
      </c>
      <c r="AP24" s="21">
        <v>1875151.7400000002</v>
      </c>
      <c r="AQ24" s="21">
        <v>0</v>
      </c>
      <c r="AR24" s="21">
        <v>0</v>
      </c>
      <c r="AS24" s="21">
        <v>0</v>
      </c>
      <c r="AT24" s="21">
        <v>247366257.02999991</v>
      </c>
      <c r="AU24" s="21">
        <v>6493803.2000000412</v>
      </c>
      <c r="AV24" s="21">
        <v>6138647.6000000499</v>
      </c>
      <c r="AW24" s="21">
        <v>0</v>
      </c>
      <c r="AX24" s="21">
        <v>0</v>
      </c>
      <c r="AY24" s="21">
        <v>0</v>
      </c>
      <c r="AZ24" s="21">
        <v>0</v>
      </c>
      <c r="BA24" s="21">
        <v>0</v>
      </c>
      <c r="BB24" s="21">
        <v>0</v>
      </c>
      <c r="BC24" s="21">
        <v>0</v>
      </c>
      <c r="BD24" s="21">
        <v>22668709.6299995</v>
      </c>
      <c r="BE24" s="21">
        <v>0</v>
      </c>
      <c r="BF24" s="21">
        <v>0</v>
      </c>
      <c r="BG24" s="21">
        <v>0</v>
      </c>
      <c r="BH24" s="21">
        <v>0</v>
      </c>
      <c r="BI24" s="21">
        <v>0</v>
      </c>
      <c r="BJ24" s="21">
        <v>0</v>
      </c>
      <c r="BK24" s="21">
        <v>0</v>
      </c>
      <c r="BL24" s="21">
        <v>0</v>
      </c>
      <c r="BM24" s="21">
        <v>0</v>
      </c>
      <c r="BN24" s="21">
        <v>62197821.390004136</v>
      </c>
      <c r="BO24" s="21">
        <v>0</v>
      </c>
      <c r="BP24" s="21">
        <v>46760920.709999807</v>
      </c>
      <c r="BQ24" s="21">
        <v>0</v>
      </c>
      <c r="BR24" s="21">
        <v>12742646.360000001</v>
      </c>
      <c r="BS24" s="21">
        <v>13223288.579999819</v>
      </c>
      <c r="BT24" s="21">
        <v>0</v>
      </c>
      <c r="BU24" s="21">
        <v>0</v>
      </c>
      <c r="BV24" s="21">
        <v>0</v>
      </c>
      <c r="BW24" s="21">
        <v>953645.94659999991</v>
      </c>
      <c r="BX24" s="21">
        <v>0</v>
      </c>
      <c r="BY24" s="21">
        <v>0</v>
      </c>
      <c r="BZ24" s="21">
        <v>23614631.878000002</v>
      </c>
      <c r="CA24" s="21">
        <v>1772720932.8343801</v>
      </c>
      <c r="CB24" s="21">
        <v>1656138.7988</v>
      </c>
      <c r="CC24" s="21">
        <v>257789456.35394901</v>
      </c>
      <c r="CD24" s="21">
        <v>0</v>
      </c>
      <c r="CE24" s="21">
        <v>0</v>
      </c>
      <c r="CF24" s="21">
        <v>1777990.5348</v>
      </c>
      <c r="CG24" s="21">
        <v>28883888.854400001</v>
      </c>
      <c r="CH24" s="21">
        <v>88186.1</v>
      </c>
      <c r="CI24" s="22">
        <v>181487267.62</v>
      </c>
      <c r="CJ24" s="21">
        <v>4838494.5199999996</v>
      </c>
      <c r="CK24" s="21">
        <v>0</v>
      </c>
      <c r="CL24" s="22">
        <v>168022954.13999999</v>
      </c>
      <c r="CM24" s="21">
        <v>0</v>
      </c>
      <c r="CN24" s="21">
        <v>168022954.13999999</v>
      </c>
      <c r="CO24" s="22">
        <v>8625818.9600000009</v>
      </c>
      <c r="CP24" s="21">
        <v>484275.34</v>
      </c>
      <c r="CQ24" s="21">
        <v>8141543.6200000001</v>
      </c>
      <c r="CR24" s="21">
        <v>151001.87</v>
      </c>
      <c r="CS24" s="21">
        <v>0</v>
      </c>
      <c r="CT24" s="21">
        <v>0</v>
      </c>
      <c r="CU24" s="21">
        <v>0</v>
      </c>
      <c r="CV24" s="21">
        <v>0</v>
      </c>
      <c r="CW24" s="21">
        <v>0</v>
      </c>
      <c r="CX24" s="21">
        <v>0</v>
      </c>
      <c r="CY24" s="21">
        <v>0</v>
      </c>
      <c r="CZ24" s="21">
        <v>0</v>
      </c>
      <c r="DA24" s="21">
        <v>0</v>
      </c>
      <c r="DB24" s="21">
        <v>0</v>
      </c>
      <c r="DC24" s="21">
        <v>0</v>
      </c>
      <c r="DD24" s="21">
        <v>0</v>
      </c>
      <c r="DE24" s="21">
        <v>0</v>
      </c>
      <c r="DF24" s="21">
        <v>0</v>
      </c>
      <c r="DG24" s="21">
        <v>0</v>
      </c>
      <c r="DH24" s="21">
        <v>0</v>
      </c>
      <c r="DI24" s="21">
        <v>0</v>
      </c>
      <c r="DJ24" s="21">
        <v>0</v>
      </c>
      <c r="DK24" s="21">
        <v>0</v>
      </c>
      <c r="DL24" s="21">
        <v>0</v>
      </c>
      <c r="DM24" s="21">
        <v>0</v>
      </c>
      <c r="DN24" s="21">
        <v>0</v>
      </c>
      <c r="DO24" s="21">
        <v>0</v>
      </c>
      <c r="DP24" s="21">
        <v>0</v>
      </c>
      <c r="DQ24" s="21">
        <v>0</v>
      </c>
      <c r="DR24" s="21">
        <v>0</v>
      </c>
      <c r="DS24" s="21">
        <v>0</v>
      </c>
      <c r="DT24" s="21">
        <v>0</v>
      </c>
      <c r="DU24" s="21">
        <v>0</v>
      </c>
      <c r="DV24" s="21">
        <v>4360408054.90483</v>
      </c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16"/>
      <c r="GE24" s="16"/>
      <c r="GF24" s="16"/>
      <c r="GG24" s="16"/>
      <c r="GH24" s="16"/>
      <c r="GI24" s="16"/>
      <c r="GJ24" s="16"/>
      <c r="GK24" s="16"/>
      <c r="GL24" s="16"/>
      <c r="GM24" s="16"/>
      <c r="GN24" s="16"/>
      <c r="GO24" s="16"/>
      <c r="GP24" s="16"/>
      <c r="GQ24" s="16"/>
      <c r="GR24" s="16"/>
      <c r="GS24" s="16"/>
      <c r="GT24" s="16"/>
      <c r="GU24" s="16"/>
      <c r="GV24" s="16"/>
      <c r="GW24" s="16"/>
      <c r="GX24" s="16"/>
      <c r="GY24" s="16"/>
      <c r="GZ24" s="16"/>
      <c r="HA24" s="16"/>
      <c r="HB24" s="16"/>
      <c r="HC24" s="16"/>
      <c r="HD24" s="16"/>
      <c r="HE24" s="16"/>
      <c r="HF24" s="16"/>
      <c r="HG24" s="16"/>
      <c r="HH24" s="16"/>
      <c r="HI24" s="16"/>
      <c r="HJ24" s="16"/>
      <c r="HK24" s="16"/>
      <c r="HL24" s="16"/>
      <c r="HM24" s="16"/>
      <c r="HN24" s="16"/>
      <c r="HO24" s="16"/>
      <c r="HP24" s="16"/>
      <c r="HQ24" s="16"/>
      <c r="HR24" s="16"/>
      <c r="HS24" s="16"/>
      <c r="HT24" s="16"/>
      <c r="HU24" s="16"/>
      <c r="HV24" s="16"/>
      <c r="HW24" s="16"/>
      <c r="HX24" s="16"/>
      <c r="HY24" s="16"/>
      <c r="HZ24" s="16"/>
      <c r="IA24" s="16"/>
    </row>
    <row r="25" spans="1:235" ht="12.75" customHeight="1" x14ac:dyDescent="0.2">
      <c r="A25" s="67" t="s">
        <v>162</v>
      </c>
      <c r="B25" s="20">
        <v>1027</v>
      </c>
      <c r="C25" s="68" t="s">
        <v>144</v>
      </c>
      <c r="D25" s="22">
        <v>23129158.66</v>
      </c>
      <c r="E25" s="21">
        <v>6502600.6700000009</v>
      </c>
      <c r="F25" s="21">
        <v>11299785.889999999</v>
      </c>
      <c r="G25" s="21">
        <v>5326772.1000000006</v>
      </c>
      <c r="H25" s="21">
        <v>251371.57</v>
      </c>
      <c r="I25" s="21">
        <v>11435685.41</v>
      </c>
      <c r="J25" s="21">
        <v>0</v>
      </c>
      <c r="K25" s="21">
        <v>305424.08</v>
      </c>
      <c r="L25" s="21">
        <v>0</v>
      </c>
      <c r="M25" s="21">
        <v>0</v>
      </c>
      <c r="N25" s="21">
        <v>0</v>
      </c>
      <c r="O25" s="21">
        <v>43258862.119999997</v>
      </c>
      <c r="P25" s="21">
        <v>0</v>
      </c>
      <c r="Q25" s="21">
        <v>883688.81</v>
      </c>
      <c r="R25" s="21">
        <v>0</v>
      </c>
      <c r="S25" s="21">
        <v>0</v>
      </c>
      <c r="T25" s="21">
        <v>273762332.07999998</v>
      </c>
      <c r="U25" s="21">
        <v>10066856.100000001</v>
      </c>
      <c r="V25" s="21">
        <v>179860620.57999989</v>
      </c>
      <c r="W25" s="21">
        <v>764709470.25599992</v>
      </c>
      <c r="X25" s="21">
        <v>0</v>
      </c>
      <c r="Y25" s="21">
        <v>2328864.14</v>
      </c>
      <c r="Z25" s="21">
        <v>10628903.83</v>
      </c>
      <c r="AA25" s="21">
        <v>0</v>
      </c>
      <c r="AB25" s="21">
        <v>0</v>
      </c>
      <c r="AC25" s="21">
        <v>362564.18000000005</v>
      </c>
      <c r="AD25" s="21">
        <v>287819.74</v>
      </c>
      <c r="AE25" s="21">
        <v>0</v>
      </c>
      <c r="AF25" s="21">
        <v>0</v>
      </c>
      <c r="AG25" s="21">
        <v>39723.590000000004</v>
      </c>
      <c r="AH25" s="21">
        <v>364779.5</v>
      </c>
      <c r="AI25" s="21">
        <v>0</v>
      </c>
      <c r="AJ25" s="21">
        <v>224537.51</v>
      </c>
      <c r="AK25" s="21">
        <v>5039.3900000000003</v>
      </c>
      <c r="AL25" s="21">
        <v>0</v>
      </c>
      <c r="AM25" s="21">
        <v>1106806.81</v>
      </c>
      <c r="AN25" s="21">
        <v>0</v>
      </c>
      <c r="AO25" s="21">
        <v>0</v>
      </c>
      <c r="AP25" s="21">
        <v>34.520000000000003</v>
      </c>
      <c r="AQ25" s="21">
        <v>0</v>
      </c>
      <c r="AR25" s="21">
        <v>0</v>
      </c>
      <c r="AS25" s="21">
        <v>0</v>
      </c>
      <c r="AT25" s="21">
        <v>67333471.019999996</v>
      </c>
      <c r="AU25" s="21">
        <v>702413.74</v>
      </c>
      <c r="AV25" s="21">
        <v>711644.77500000002</v>
      </c>
      <c r="AW25" s="21">
        <v>0</v>
      </c>
      <c r="AX25" s="21">
        <v>269142.56999999995</v>
      </c>
      <c r="AY25" s="21">
        <v>0</v>
      </c>
      <c r="AZ25" s="21">
        <v>0</v>
      </c>
      <c r="BA25" s="21">
        <v>0</v>
      </c>
      <c r="BB25" s="21">
        <v>0</v>
      </c>
      <c r="BC25" s="21">
        <v>0</v>
      </c>
      <c r="BD25" s="21">
        <v>10126619.160000002</v>
      </c>
      <c r="BE25" s="21">
        <v>0</v>
      </c>
      <c r="BF25" s="21">
        <v>0</v>
      </c>
      <c r="BG25" s="21">
        <v>0</v>
      </c>
      <c r="BH25" s="21">
        <v>0</v>
      </c>
      <c r="BI25" s="21">
        <v>0</v>
      </c>
      <c r="BJ25" s="21">
        <v>0</v>
      </c>
      <c r="BK25" s="21">
        <v>0</v>
      </c>
      <c r="BL25" s="21">
        <v>0</v>
      </c>
      <c r="BM25" s="21">
        <v>124226.2</v>
      </c>
      <c r="BN25" s="21">
        <v>9126668.4900000077</v>
      </c>
      <c r="BO25" s="21">
        <v>0</v>
      </c>
      <c r="BP25" s="21">
        <v>5929298.879999999</v>
      </c>
      <c r="BQ25" s="21">
        <v>253990.99</v>
      </c>
      <c r="BR25" s="21">
        <v>6564404.4900000002</v>
      </c>
      <c r="BS25" s="21">
        <v>4281679.67</v>
      </c>
      <c r="BT25" s="21">
        <v>0</v>
      </c>
      <c r="BU25" s="21">
        <v>0</v>
      </c>
      <c r="BV25" s="21">
        <v>0</v>
      </c>
      <c r="BW25" s="21">
        <v>1116.8800000000001</v>
      </c>
      <c r="BX25" s="21">
        <v>0</v>
      </c>
      <c r="BY25" s="21">
        <v>0</v>
      </c>
      <c r="BZ25" s="21">
        <v>256908.05</v>
      </c>
      <c r="CA25" s="21">
        <v>100954046.68000001</v>
      </c>
      <c r="CB25" s="21">
        <v>0</v>
      </c>
      <c r="CC25" s="21">
        <v>7316886.3800000008</v>
      </c>
      <c r="CD25" s="21">
        <v>2604067</v>
      </c>
      <c r="CE25" s="21">
        <v>0</v>
      </c>
      <c r="CF25" s="21">
        <v>-35767.5</v>
      </c>
      <c r="CG25" s="21">
        <v>378551.1</v>
      </c>
      <c r="CH25" s="21">
        <v>153040</v>
      </c>
      <c r="CI25" s="22">
        <v>193225726.95000002</v>
      </c>
      <c r="CJ25" s="21">
        <v>0</v>
      </c>
      <c r="CK25" s="21">
        <v>45506908.620000005</v>
      </c>
      <c r="CL25" s="22">
        <v>147565467.40000001</v>
      </c>
      <c r="CM25" s="21">
        <v>2678865.2599999998</v>
      </c>
      <c r="CN25" s="21">
        <v>144886602.14000002</v>
      </c>
      <c r="CO25" s="22">
        <v>153350.93000000002</v>
      </c>
      <c r="CP25" s="21">
        <v>-15013.71</v>
      </c>
      <c r="CQ25" s="21">
        <v>168364.64</v>
      </c>
      <c r="CR25" s="21">
        <v>1158974.27</v>
      </c>
      <c r="CS25" s="21">
        <v>0</v>
      </c>
      <c r="CT25" s="21">
        <v>0</v>
      </c>
      <c r="CU25" s="21">
        <v>0</v>
      </c>
      <c r="CV25" s="21">
        <v>0</v>
      </c>
      <c r="CW25" s="21">
        <v>0</v>
      </c>
      <c r="CX25" s="21">
        <v>0</v>
      </c>
      <c r="CY25" s="21">
        <v>0</v>
      </c>
      <c r="CZ25" s="21">
        <v>0</v>
      </c>
      <c r="DA25" s="21">
        <v>0</v>
      </c>
      <c r="DB25" s="21">
        <v>0</v>
      </c>
      <c r="DC25" s="21">
        <v>0</v>
      </c>
      <c r="DD25" s="21">
        <v>0</v>
      </c>
      <c r="DE25" s="21">
        <v>0</v>
      </c>
      <c r="DF25" s="21">
        <v>0</v>
      </c>
      <c r="DG25" s="21">
        <v>0</v>
      </c>
      <c r="DH25" s="21">
        <v>0</v>
      </c>
      <c r="DI25" s="21">
        <v>0</v>
      </c>
      <c r="DJ25" s="21">
        <v>0</v>
      </c>
      <c r="DK25" s="21">
        <v>0</v>
      </c>
      <c r="DL25" s="21">
        <v>0</v>
      </c>
      <c r="DM25" s="21">
        <v>0</v>
      </c>
      <c r="DN25" s="21">
        <v>0</v>
      </c>
      <c r="DO25" s="21">
        <v>0</v>
      </c>
      <c r="DP25" s="21">
        <v>0</v>
      </c>
      <c r="DQ25" s="21">
        <v>0</v>
      </c>
      <c r="DR25" s="21">
        <v>0</v>
      </c>
      <c r="DS25" s="21">
        <v>0</v>
      </c>
      <c r="DT25" s="21">
        <v>0</v>
      </c>
      <c r="DU25" s="21">
        <v>0</v>
      </c>
      <c r="DV25" s="21">
        <v>1734449652.6710005</v>
      </c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16"/>
      <c r="GE25" s="16"/>
      <c r="GF25" s="16"/>
      <c r="GG25" s="16"/>
      <c r="GH25" s="16"/>
      <c r="GI25" s="16"/>
      <c r="GJ25" s="16"/>
      <c r="GK25" s="16"/>
      <c r="GL25" s="16"/>
      <c r="GM25" s="16"/>
      <c r="GN25" s="16"/>
      <c r="GO25" s="16"/>
      <c r="GP25" s="16"/>
      <c r="GQ25" s="16"/>
      <c r="GR25" s="16"/>
      <c r="GS25" s="16"/>
      <c r="GT25" s="16"/>
      <c r="GU25" s="16"/>
      <c r="GV25" s="16"/>
      <c r="GW25" s="16"/>
      <c r="GX25" s="16"/>
      <c r="GY25" s="16"/>
      <c r="GZ25" s="16"/>
      <c r="HA25" s="16"/>
      <c r="HB25" s="16"/>
      <c r="HC25" s="16"/>
      <c r="HD25" s="16"/>
      <c r="HE25" s="16"/>
      <c r="HF25" s="16"/>
      <c r="HG25" s="16"/>
      <c r="HH25" s="16"/>
      <c r="HI25" s="16"/>
      <c r="HJ25" s="16"/>
      <c r="HK25" s="16"/>
      <c r="HL25" s="16"/>
      <c r="HM25" s="16"/>
      <c r="HN25" s="16"/>
      <c r="HO25" s="16"/>
      <c r="HP25" s="16"/>
      <c r="HQ25" s="16"/>
      <c r="HR25" s="16"/>
      <c r="HS25" s="16"/>
      <c r="HT25" s="16"/>
      <c r="HU25" s="16"/>
      <c r="HV25" s="16"/>
      <c r="HW25" s="16"/>
      <c r="HX25" s="16"/>
      <c r="HY25" s="16"/>
      <c r="HZ25" s="16"/>
      <c r="IA25" s="16"/>
    </row>
    <row r="26" spans="1:235" ht="12.75" customHeight="1" x14ac:dyDescent="0.2">
      <c r="A26" s="67" t="s">
        <v>163</v>
      </c>
      <c r="B26" s="20">
        <v>1028</v>
      </c>
      <c r="C26" s="68" t="s">
        <v>144</v>
      </c>
      <c r="D26" s="22">
        <v>979696735.54999983</v>
      </c>
      <c r="E26" s="21">
        <v>77472419.167999879</v>
      </c>
      <c r="F26" s="21">
        <v>799979771.36800003</v>
      </c>
      <c r="G26" s="21">
        <v>102244545.01399998</v>
      </c>
      <c r="H26" s="21">
        <v>5942849.2300000004</v>
      </c>
      <c r="I26" s="21">
        <v>37512069.229999997</v>
      </c>
      <c r="J26" s="21">
        <v>0</v>
      </c>
      <c r="K26" s="21">
        <v>0</v>
      </c>
      <c r="L26" s="21">
        <v>0</v>
      </c>
      <c r="M26" s="21">
        <v>0</v>
      </c>
      <c r="N26" s="21">
        <v>0</v>
      </c>
      <c r="O26" s="21">
        <v>67230140.859999999</v>
      </c>
      <c r="P26" s="21">
        <v>0</v>
      </c>
      <c r="Q26" s="21">
        <v>29715935.410000004</v>
      </c>
      <c r="R26" s="21">
        <v>0</v>
      </c>
      <c r="S26" s="21">
        <v>0</v>
      </c>
      <c r="T26" s="21">
        <v>726350922.64121997</v>
      </c>
      <c r="U26" s="21">
        <v>8780970.6787799988</v>
      </c>
      <c r="V26" s="21">
        <v>239022663.53</v>
      </c>
      <c r="W26" s="21">
        <v>215056855.81</v>
      </c>
      <c r="X26" s="21">
        <v>0</v>
      </c>
      <c r="Y26" s="21">
        <v>45766798.659999996</v>
      </c>
      <c r="Z26" s="21">
        <v>21829832.729999997</v>
      </c>
      <c r="AA26" s="21">
        <v>0</v>
      </c>
      <c r="AB26" s="21">
        <v>0</v>
      </c>
      <c r="AC26" s="21">
        <v>2928092.87</v>
      </c>
      <c r="AD26" s="21">
        <v>11145907.380000001</v>
      </c>
      <c r="AE26" s="21">
        <v>0</v>
      </c>
      <c r="AF26" s="21">
        <v>577098.55000000005</v>
      </c>
      <c r="AG26" s="21">
        <v>0</v>
      </c>
      <c r="AH26" s="21">
        <v>0</v>
      </c>
      <c r="AI26" s="21">
        <v>0</v>
      </c>
      <c r="AJ26" s="21">
        <v>-84281.86</v>
      </c>
      <c r="AK26" s="21">
        <v>24685.48</v>
      </c>
      <c r="AL26" s="21">
        <v>0</v>
      </c>
      <c r="AM26" s="21">
        <v>12041142.98</v>
      </c>
      <c r="AN26" s="21">
        <v>0</v>
      </c>
      <c r="AO26" s="21">
        <v>0</v>
      </c>
      <c r="AP26" s="21">
        <v>1229593.8200000003</v>
      </c>
      <c r="AQ26" s="21">
        <v>0</v>
      </c>
      <c r="AR26" s="21">
        <v>0</v>
      </c>
      <c r="AS26" s="21">
        <v>0</v>
      </c>
      <c r="AT26" s="21">
        <v>0</v>
      </c>
      <c r="AU26" s="21">
        <v>0</v>
      </c>
      <c r="AV26" s="21">
        <v>0</v>
      </c>
      <c r="AW26" s="21">
        <v>0</v>
      </c>
      <c r="AX26" s="21">
        <v>0</v>
      </c>
      <c r="AY26" s="21">
        <v>0</v>
      </c>
      <c r="AZ26" s="21">
        <v>0</v>
      </c>
      <c r="BA26" s="21">
        <v>0</v>
      </c>
      <c r="BB26" s="21">
        <v>0</v>
      </c>
      <c r="BC26" s="21">
        <v>0</v>
      </c>
      <c r="BD26" s="21">
        <v>38346709.93</v>
      </c>
      <c r="BE26" s="21">
        <v>0</v>
      </c>
      <c r="BF26" s="21">
        <v>0</v>
      </c>
      <c r="BG26" s="21">
        <v>0</v>
      </c>
      <c r="BH26" s="21">
        <v>0</v>
      </c>
      <c r="BI26" s="21">
        <v>0</v>
      </c>
      <c r="BJ26" s="21">
        <v>0</v>
      </c>
      <c r="BK26" s="21">
        <v>0</v>
      </c>
      <c r="BL26" s="21">
        <v>0</v>
      </c>
      <c r="BM26" s="21">
        <v>0</v>
      </c>
      <c r="BN26" s="21">
        <v>32649509.699999996</v>
      </c>
      <c r="BO26" s="21">
        <v>0</v>
      </c>
      <c r="BP26" s="21">
        <v>82365454.659999996</v>
      </c>
      <c r="BQ26" s="21">
        <v>19210984.18</v>
      </c>
      <c r="BR26" s="21">
        <v>55072172.129999995</v>
      </c>
      <c r="BS26" s="21">
        <v>65353050.649999999</v>
      </c>
      <c r="BT26" s="21">
        <v>0</v>
      </c>
      <c r="BU26" s="21">
        <v>0</v>
      </c>
      <c r="BV26" s="21">
        <v>0</v>
      </c>
      <c r="BW26" s="21">
        <v>0</v>
      </c>
      <c r="BX26" s="21">
        <v>0</v>
      </c>
      <c r="BY26" s="21">
        <v>0</v>
      </c>
      <c r="BZ26" s="21">
        <v>520446.22</v>
      </c>
      <c r="CA26" s="21">
        <v>16509021.23</v>
      </c>
      <c r="CB26" s="21">
        <v>0</v>
      </c>
      <c r="CC26" s="21">
        <v>626377.84</v>
      </c>
      <c r="CD26" s="21">
        <v>0</v>
      </c>
      <c r="CE26" s="21">
        <v>0</v>
      </c>
      <c r="CF26" s="21">
        <v>0</v>
      </c>
      <c r="CG26" s="21">
        <v>0</v>
      </c>
      <c r="CH26" s="21">
        <v>0</v>
      </c>
      <c r="CI26" s="22">
        <v>2115065259.9396946</v>
      </c>
      <c r="CJ26" s="21">
        <v>17068.229999999996</v>
      </c>
      <c r="CK26" s="21">
        <v>127527.87</v>
      </c>
      <c r="CL26" s="22">
        <v>669441925.00952971</v>
      </c>
      <c r="CM26" s="21">
        <v>17616641.520000048</v>
      </c>
      <c r="CN26" s="21">
        <v>651825283.48952961</v>
      </c>
      <c r="CO26" s="22">
        <v>1445478738.8301649</v>
      </c>
      <c r="CP26" s="21">
        <v>283441274.0800004</v>
      </c>
      <c r="CQ26" s="21">
        <v>1162037464.7501645</v>
      </c>
      <c r="CR26" s="21">
        <v>1328997.8600000027</v>
      </c>
      <c r="CS26" s="21">
        <v>0</v>
      </c>
      <c r="CT26" s="21">
        <v>0</v>
      </c>
      <c r="CU26" s="21">
        <v>0</v>
      </c>
      <c r="CV26" s="21">
        <v>0</v>
      </c>
      <c r="CW26" s="21">
        <v>0</v>
      </c>
      <c r="CX26" s="21">
        <v>0</v>
      </c>
      <c r="CY26" s="21">
        <v>0</v>
      </c>
      <c r="CZ26" s="21">
        <v>0</v>
      </c>
      <c r="DA26" s="21">
        <v>0</v>
      </c>
      <c r="DB26" s="21">
        <v>0</v>
      </c>
      <c r="DC26" s="21">
        <v>0</v>
      </c>
      <c r="DD26" s="21">
        <v>0</v>
      </c>
      <c r="DE26" s="21">
        <v>0</v>
      </c>
      <c r="DF26" s="21">
        <v>0</v>
      </c>
      <c r="DG26" s="21">
        <v>0</v>
      </c>
      <c r="DH26" s="21">
        <v>0</v>
      </c>
      <c r="DI26" s="21">
        <v>0</v>
      </c>
      <c r="DJ26" s="21">
        <v>0</v>
      </c>
      <c r="DK26" s="21">
        <v>0</v>
      </c>
      <c r="DL26" s="21">
        <v>0</v>
      </c>
      <c r="DM26" s="21">
        <v>0</v>
      </c>
      <c r="DN26" s="21">
        <v>0</v>
      </c>
      <c r="DO26" s="21">
        <v>0</v>
      </c>
      <c r="DP26" s="21">
        <v>0</v>
      </c>
      <c r="DQ26" s="21">
        <v>0</v>
      </c>
      <c r="DR26" s="21">
        <v>0</v>
      </c>
      <c r="DS26" s="21">
        <v>0</v>
      </c>
      <c r="DT26" s="21">
        <v>0</v>
      </c>
      <c r="DU26" s="21">
        <v>0</v>
      </c>
      <c r="DV26" s="21">
        <v>4831815997.8896942</v>
      </c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  <c r="GC26" s="16"/>
      <c r="GD26" s="16"/>
      <c r="GE26" s="16"/>
      <c r="GF26" s="16"/>
      <c r="GG26" s="16"/>
      <c r="GH26" s="16"/>
      <c r="GI26" s="16"/>
      <c r="GJ26" s="16"/>
      <c r="GK26" s="16"/>
      <c r="GL26" s="16"/>
      <c r="GM26" s="16"/>
      <c r="GN26" s="16"/>
      <c r="GO26" s="16"/>
      <c r="GP26" s="16"/>
      <c r="GQ26" s="16"/>
      <c r="GR26" s="16"/>
      <c r="GS26" s="16"/>
      <c r="GT26" s="16"/>
      <c r="GU26" s="16"/>
      <c r="GV26" s="16"/>
      <c r="GW26" s="16"/>
      <c r="GX26" s="16"/>
      <c r="GY26" s="16"/>
      <c r="GZ26" s="16"/>
      <c r="HA26" s="16"/>
      <c r="HB26" s="16"/>
      <c r="HC26" s="16"/>
      <c r="HD26" s="16"/>
      <c r="HE26" s="16"/>
      <c r="HF26" s="16"/>
      <c r="HG26" s="16"/>
      <c r="HH26" s="16"/>
      <c r="HI26" s="16"/>
      <c r="HJ26" s="16"/>
      <c r="HK26" s="16"/>
      <c r="HL26" s="16"/>
      <c r="HM26" s="16"/>
      <c r="HN26" s="16"/>
      <c r="HO26" s="16"/>
      <c r="HP26" s="16"/>
      <c r="HQ26" s="16"/>
      <c r="HR26" s="16"/>
      <c r="HS26" s="16"/>
      <c r="HT26" s="16"/>
      <c r="HU26" s="16"/>
      <c r="HV26" s="16"/>
      <c r="HW26" s="16"/>
      <c r="HX26" s="16"/>
      <c r="HY26" s="16"/>
      <c r="HZ26" s="16"/>
      <c r="IA26" s="16"/>
    </row>
    <row r="27" spans="1:235" ht="12.75" customHeight="1" x14ac:dyDescent="0.2">
      <c r="A27" s="67" t="s">
        <v>164</v>
      </c>
      <c r="B27" s="20">
        <v>1030</v>
      </c>
      <c r="C27" s="68" t="s">
        <v>144</v>
      </c>
      <c r="D27" s="22">
        <v>100514641.21670012</v>
      </c>
      <c r="E27" s="21">
        <v>25640227.950000066</v>
      </c>
      <c r="F27" s="21">
        <v>34711767.057200067</v>
      </c>
      <c r="G27" s="21">
        <v>40162646.209499985</v>
      </c>
      <c r="H27" s="21">
        <v>4200698.0283999993</v>
      </c>
      <c r="I27" s="21">
        <v>86846967.330000713</v>
      </c>
      <c r="J27" s="21">
        <v>0</v>
      </c>
      <c r="K27" s="21">
        <v>19944007.07</v>
      </c>
      <c r="L27" s="21">
        <v>0</v>
      </c>
      <c r="M27" s="21">
        <v>0</v>
      </c>
      <c r="N27" s="21">
        <v>0</v>
      </c>
      <c r="O27" s="21">
        <v>6086952.5599999996</v>
      </c>
      <c r="P27" s="21">
        <v>472214.95999999996</v>
      </c>
      <c r="Q27" s="21">
        <v>0</v>
      </c>
      <c r="R27" s="21">
        <v>0</v>
      </c>
      <c r="S27" s="21">
        <v>0</v>
      </c>
      <c r="T27" s="21">
        <v>1653564063.6400003</v>
      </c>
      <c r="U27" s="21">
        <v>1442119.16</v>
      </c>
      <c r="V27" s="21">
        <v>171416952.70999312</v>
      </c>
      <c r="W27" s="21">
        <v>817288713.76989639</v>
      </c>
      <c r="X27" s="21">
        <v>0</v>
      </c>
      <c r="Y27" s="21">
        <v>35009945.867506482</v>
      </c>
      <c r="Z27" s="21">
        <v>29620050.38000007</v>
      </c>
      <c r="AA27" s="21">
        <v>0</v>
      </c>
      <c r="AB27" s="21">
        <v>0</v>
      </c>
      <c r="AC27" s="21">
        <v>1145999.4163000009</v>
      </c>
      <c r="AD27" s="21">
        <v>4724059.9199999934</v>
      </c>
      <c r="AE27" s="21">
        <v>0</v>
      </c>
      <c r="AF27" s="21">
        <v>2277912.2800000026</v>
      </c>
      <c r="AG27" s="21">
        <v>1401197.7800000003</v>
      </c>
      <c r="AH27" s="21">
        <v>0</v>
      </c>
      <c r="AI27" s="21">
        <v>0</v>
      </c>
      <c r="AJ27" s="21">
        <v>-23334.39</v>
      </c>
      <c r="AK27" s="21">
        <v>3600</v>
      </c>
      <c r="AL27" s="21">
        <v>0</v>
      </c>
      <c r="AM27" s="21">
        <v>8446143.1999999862</v>
      </c>
      <c r="AN27" s="21">
        <v>0</v>
      </c>
      <c r="AO27" s="21">
        <v>0</v>
      </c>
      <c r="AP27" s="21">
        <v>4728439.7274999944</v>
      </c>
      <c r="AQ27" s="21">
        <v>0</v>
      </c>
      <c r="AR27" s="21">
        <v>0</v>
      </c>
      <c r="AS27" s="21">
        <v>0</v>
      </c>
      <c r="AT27" s="21">
        <v>239397895.77809909</v>
      </c>
      <c r="AU27" s="21">
        <v>10352020.928099971</v>
      </c>
      <c r="AV27" s="21">
        <v>1118756.0877000012</v>
      </c>
      <c r="AW27" s="21">
        <v>0</v>
      </c>
      <c r="AX27" s="21">
        <v>1195640.9777000034</v>
      </c>
      <c r="AY27" s="21">
        <v>0</v>
      </c>
      <c r="AZ27" s="21">
        <v>0</v>
      </c>
      <c r="BA27" s="21">
        <v>0</v>
      </c>
      <c r="BB27" s="21">
        <v>0</v>
      </c>
      <c r="BC27" s="21">
        <v>0</v>
      </c>
      <c r="BD27" s="21">
        <v>310386468.85997653</v>
      </c>
      <c r="BE27" s="21">
        <v>475</v>
      </c>
      <c r="BF27" s="21">
        <v>0</v>
      </c>
      <c r="BG27" s="21">
        <v>0</v>
      </c>
      <c r="BH27" s="21">
        <v>0</v>
      </c>
      <c r="BI27" s="21">
        <v>0</v>
      </c>
      <c r="BJ27" s="21">
        <v>0</v>
      </c>
      <c r="BK27" s="21">
        <v>0</v>
      </c>
      <c r="BL27" s="21">
        <v>0</v>
      </c>
      <c r="BM27" s="21">
        <v>0</v>
      </c>
      <c r="BN27" s="21">
        <v>17817402.755599216</v>
      </c>
      <c r="BO27" s="21">
        <v>0</v>
      </c>
      <c r="BP27" s="21">
        <v>88939103.62319994</v>
      </c>
      <c r="BQ27" s="21">
        <v>1210573.78</v>
      </c>
      <c r="BR27" s="21">
        <v>25281121.820000004</v>
      </c>
      <c r="BS27" s="21">
        <v>57975005.005899936</v>
      </c>
      <c r="BT27" s="21">
        <v>0</v>
      </c>
      <c r="BU27" s="21">
        <v>0</v>
      </c>
      <c r="BV27" s="21">
        <v>0</v>
      </c>
      <c r="BW27" s="21">
        <v>59208.07</v>
      </c>
      <c r="BX27" s="21">
        <v>0</v>
      </c>
      <c r="BY27" s="21">
        <v>0</v>
      </c>
      <c r="BZ27" s="21">
        <v>6376074.6500000004</v>
      </c>
      <c r="CA27" s="21">
        <v>305203663.5699988</v>
      </c>
      <c r="CB27" s="21">
        <v>468509.07999999996</v>
      </c>
      <c r="CC27" s="21">
        <v>36890723.719999924</v>
      </c>
      <c r="CD27" s="21">
        <v>0</v>
      </c>
      <c r="CE27" s="21">
        <v>0</v>
      </c>
      <c r="CF27" s="21">
        <v>204145.34999999998</v>
      </c>
      <c r="CG27" s="21">
        <v>1881580.24</v>
      </c>
      <c r="CH27" s="21">
        <v>1272836.1499999999</v>
      </c>
      <c r="CI27" s="22">
        <v>14740124.950000009</v>
      </c>
      <c r="CJ27" s="21">
        <v>177322.75000000015</v>
      </c>
      <c r="CK27" s="21">
        <v>0</v>
      </c>
      <c r="CL27" s="22">
        <v>14218429.710000008</v>
      </c>
      <c r="CM27" s="21">
        <v>0</v>
      </c>
      <c r="CN27" s="21">
        <v>14218429.710000008</v>
      </c>
      <c r="CO27" s="22">
        <v>344372.48999999993</v>
      </c>
      <c r="CP27" s="21">
        <v>0</v>
      </c>
      <c r="CQ27" s="21">
        <v>344372.48999999993</v>
      </c>
      <c r="CR27" s="21">
        <v>3526867.3100000024</v>
      </c>
      <c r="CS27" s="21">
        <v>0</v>
      </c>
      <c r="CT27" s="21">
        <v>0</v>
      </c>
      <c r="CU27" s="21">
        <v>0</v>
      </c>
      <c r="CV27" s="21">
        <v>0</v>
      </c>
      <c r="CW27" s="21">
        <v>0</v>
      </c>
      <c r="CX27" s="21">
        <v>0</v>
      </c>
      <c r="CY27" s="21">
        <v>0</v>
      </c>
      <c r="CZ27" s="21">
        <v>0</v>
      </c>
      <c r="DA27" s="21">
        <v>0</v>
      </c>
      <c r="DB27" s="21">
        <v>0</v>
      </c>
      <c r="DC27" s="21">
        <v>0</v>
      </c>
      <c r="DD27" s="21">
        <v>0</v>
      </c>
      <c r="DE27" s="21">
        <v>0</v>
      </c>
      <c r="DF27" s="21">
        <v>0</v>
      </c>
      <c r="DG27" s="21">
        <v>0</v>
      </c>
      <c r="DH27" s="21">
        <v>0</v>
      </c>
      <c r="DI27" s="21">
        <v>0</v>
      </c>
      <c r="DJ27" s="21">
        <v>0</v>
      </c>
      <c r="DK27" s="21">
        <v>0</v>
      </c>
      <c r="DL27" s="21">
        <v>0</v>
      </c>
      <c r="DM27" s="21">
        <v>0</v>
      </c>
      <c r="DN27" s="21">
        <v>0</v>
      </c>
      <c r="DO27" s="21">
        <v>0</v>
      </c>
      <c r="DP27" s="21">
        <v>0</v>
      </c>
      <c r="DQ27" s="21">
        <v>0</v>
      </c>
      <c r="DR27" s="21">
        <v>0</v>
      </c>
      <c r="DS27" s="21">
        <v>0</v>
      </c>
      <c r="DT27" s="21">
        <v>0</v>
      </c>
      <c r="DU27" s="21">
        <v>0</v>
      </c>
      <c r="DV27" s="21">
        <v>4073409542.332571</v>
      </c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  <c r="GC27" s="16"/>
      <c r="GD27" s="16"/>
      <c r="GE27" s="16"/>
      <c r="GF27" s="16"/>
      <c r="GG27" s="16"/>
      <c r="GH27" s="16"/>
      <c r="GI27" s="16"/>
      <c r="GJ27" s="16"/>
      <c r="GK27" s="16"/>
      <c r="GL27" s="16"/>
      <c r="GM27" s="16"/>
      <c r="GN27" s="16"/>
      <c r="GO27" s="16"/>
      <c r="GP27" s="16"/>
      <c r="GQ27" s="16"/>
      <c r="GR27" s="16"/>
      <c r="GS27" s="16"/>
      <c r="GT27" s="16"/>
      <c r="GU27" s="16"/>
      <c r="GV27" s="16"/>
      <c r="GW27" s="16"/>
      <c r="GX27" s="16"/>
      <c r="GY27" s="16"/>
      <c r="GZ27" s="16"/>
      <c r="HA27" s="16"/>
      <c r="HB27" s="16"/>
      <c r="HC27" s="16"/>
      <c r="HD27" s="16"/>
      <c r="HE27" s="16"/>
      <c r="HF27" s="16"/>
      <c r="HG27" s="16"/>
      <c r="HH27" s="16"/>
      <c r="HI27" s="16"/>
      <c r="HJ27" s="16"/>
      <c r="HK27" s="16"/>
      <c r="HL27" s="16"/>
      <c r="HM27" s="16"/>
      <c r="HN27" s="16"/>
      <c r="HO27" s="16"/>
      <c r="HP27" s="16"/>
      <c r="HQ27" s="16"/>
      <c r="HR27" s="16"/>
      <c r="HS27" s="16"/>
      <c r="HT27" s="16"/>
      <c r="HU27" s="16"/>
      <c r="HV27" s="16"/>
      <c r="HW27" s="16"/>
      <c r="HX27" s="16"/>
      <c r="HY27" s="16"/>
      <c r="HZ27" s="16"/>
      <c r="IA27" s="16"/>
    </row>
    <row r="28" spans="1:235" ht="12.75" customHeight="1" x14ac:dyDescent="0.2">
      <c r="A28" s="67" t="s">
        <v>165</v>
      </c>
      <c r="B28" s="20">
        <v>1031</v>
      </c>
      <c r="C28" s="68" t="s">
        <v>144</v>
      </c>
      <c r="D28" s="22">
        <v>107921850.42</v>
      </c>
      <c r="E28" s="21">
        <v>651424.38</v>
      </c>
      <c r="F28" s="21">
        <v>39076876.710000001</v>
      </c>
      <c r="G28" s="21">
        <v>68193549.329999998</v>
      </c>
      <c r="H28" s="21">
        <v>0</v>
      </c>
      <c r="I28" s="21">
        <v>1883189.91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1">
        <v>3079285.83</v>
      </c>
      <c r="P28" s="21">
        <v>0</v>
      </c>
      <c r="Q28" s="21">
        <v>0</v>
      </c>
      <c r="R28" s="21">
        <v>0</v>
      </c>
      <c r="S28" s="21">
        <v>0</v>
      </c>
      <c r="T28" s="21">
        <v>0</v>
      </c>
      <c r="U28" s="21">
        <v>0</v>
      </c>
      <c r="V28" s="21">
        <v>9434827.6199999992</v>
      </c>
      <c r="W28" s="21">
        <v>65864886.270000003</v>
      </c>
      <c r="X28" s="21">
        <v>0</v>
      </c>
      <c r="Y28" s="21">
        <v>342216.16</v>
      </c>
      <c r="Z28" s="21">
        <v>4132320.23</v>
      </c>
      <c r="AA28" s="21">
        <v>0</v>
      </c>
      <c r="AB28" s="21">
        <v>0</v>
      </c>
      <c r="AC28" s="21">
        <v>-208018.68</v>
      </c>
      <c r="AD28" s="21">
        <v>122057.3</v>
      </c>
      <c r="AE28" s="21">
        <v>0</v>
      </c>
      <c r="AF28" s="21">
        <v>0</v>
      </c>
      <c r="AG28" s="21">
        <v>0</v>
      </c>
      <c r="AH28" s="21">
        <v>0</v>
      </c>
      <c r="AI28" s="21">
        <v>0</v>
      </c>
      <c r="AJ28" s="21">
        <v>126665.61</v>
      </c>
      <c r="AK28" s="21">
        <v>0</v>
      </c>
      <c r="AL28" s="21">
        <v>0</v>
      </c>
      <c r="AM28" s="21">
        <v>71527.55</v>
      </c>
      <c r="AN28" s="21">
        <v>0</v>
      </c>
      <c r="AO28" s="21">
        <v>0</v>
      </c>
      <c r="AP28" s="21">
        <v>379337.68</v>
      </c>
      <c r="AQ28" s="21">
        <v>0</v>
      </c>
      <c r="AR28" s="21">
        <v>0</v>
      </c>
      <c r="AS28" s="21">
        <v>0</v>
      </c>
      <c r="AT28" s="21">
        <v>0</v>
      </c>
      <c r="AU28" s="21">
        <v>0</v>
      </c>
      <c r="AV28" s="21">
        <v>0</v>
      </c>
      <c r="AW28" s="21">
        <v>0</v>
      </c>
      <c r="AX28" s="21">
        <v>0</v>
      </c>
      <c r="AY28" s="21">
        <v>0</v>
      </c>
      <c r="AZ28" s="21">
        <v>0</v>
      </c>
      <c r="BA28" s="21">
        <v>0</v>
      </c>
      <c r="BB28" s="21">
        <v>7191.43</v>
      </c>
      <c r="BC28" s="21">
        <v>0</v>
      </c>
      <c r="BD28" s="21">
        <v>106990.76000000001</v>
      </c>
      <c r="BE28" s="21">
        <v>0</v>
      </c>
      <c r="BF28" s="21">
        <v>0</v>
      </c>
      <c r="BG28" s="21">
        <v>0</v>
      </c>
      <c r="BH28" s="21">
        <v>0</v>
      </c>
      <c r="BI28" s="21">
        <v>0</v>
      </c>
      <c r="BJ28" s="21">
        <v>0</v>
      </c>
      <c r="BK28" s="21">
        <v>0</v>
      </c>
      <c r="BL28" s="21">
        <v>0</v>
      </c>
      <c r="BM28" s="21">
        <v>0</v>
      </c>
      <c r="BN28" s="21">
        <v>2324578.0499999998</v>
      </c>
      <c r="BO28" s="21">
        <v>0</v>
      </c>
      <c r="BP28" s="21">
        <v>912415.3600000001</v>
      </c>
      <c r="BQ28" s="21">
        <v>3193.43</v>
      </c>
      <c r="BR28" s="21">
        <v>3386039.27</v>
      </c>
      <c r="BS28" s="21">
        <v>927111.84000000008</v>
      </c>
      <c r="BT28" s="21">
        <v>0</v>
      </c>
      <c r="BU28" s="21">
        <v>0</v>
      </c>
      <c r="BV28" s="21">
        <v>0</v>
      </c>
      <c r="BW28" s="21">
        <v>0</v>
      </c>
      <c r="BX28" s="21">
        <v>0</v>
      </c>
      <c r="BY28" s="21">
        <v>0</v>
      </c>
      <c r="BZ28" s="21">
        <v>0</v>
      </c>
      <c r="CA28" s="21">
        <v>0</v>
      </c>
      <c r="CB28" s="21">
        <v>0</v>
      </c>
      <c r="CC28" s="21">
        <v>0</v>
      </c>
      <c r="CD28" s="21">
        <v>0</v>
      </c>
      <c r="CE28" s="21">
        <v>0</v>
      </c>
      <c r="CF28" s="21">
        <v>0</v>
      </c>
      <c r="CG28" s="21">
        <v>0</v>
      </c>
      <c r="CH28" s="21">
        <v>0</v>
      </c>
      <c r="CI28" s="22">
        <v>0</v>
      </c>
      <c r="CJ28" s="21">
        <v>0</v>
      </c>
      <c r="CK28" s="21">
        <v>0</v>
      </c>
      <c r="CL28" s="22">
        <v>0</v>
      </c>
      <c r="CM28" s="21">
        <v>0</v>
      </c>
      <c r="CN28" s="21">
        <v>0</v>
      </c>
      <c r="CO28" s="22">
        <v>0</v>
      </c>
      <c r="CP28" s="21">
        <v>0</v>
      </c>
      <c r="CQ28" s="21">
        <v>0</v>
      </c>
      <c r="CR28" s="21">
        <v>225565.72000000003</v>
      </c>
      <c r="CS28" s="21">
        <v>0</v>
      </c>
      <c r="CT28" s="21">
        <v>0</v>
      </c>
      <c r="CU28" s="21">
        <v>0</v>
      </c>
      <c r="CV28" s="21">
        <v>0</v>
      </c>
      <c r="CW28" s="21">
        <v>0</v>
      </c>
      <c r="CX28" s="21">
        <v>0</v>
      </c>
      <c r="CY28" s="21">
        <v>0</v>
      </c>
      <c r="CZ28" s="21">
        <v>0</v>
      </c>
      <c r="DA28" s="21">
        <v>0</v>
      </c>
      <c r="DB28" s="21">
        <v>0</v>
      </c>
      <c r="DC28" s="21">
        <v>0</v>
      </c>
      <c r="DD28" s="21">
        <v>0</v>
      </c>
      <c r="DE28" s="21">
        <v>0</v>
      </c>
      <c r="DF28" s="21">
        <v>0</v>
      </c>
      <c r="DG28" s="21">
        <v>0</v>
      </c>
      <c r="DH28" s="21">
        <v>0</v>
      </c>
      <c r="DI28" s="21">
        <v>0</v>
      </c>
      <c r="DJ28" s="21">
        <v>0</v>
      </c>
      <c r="DK28" s="21">
        <v>0</v>
      </c>
      <c r="DL28" s="21">
        <v>0</v>
      </c>
      <c r="DM28" s="21">
        <v>0</v>
      </c>
      <c r="DN28" s="21">
        <v>0</v>
      </c>
      <c r="DO28" s="21">
        <v>0</v>
      </c>
      <c r="DP28" s="21">
        <v>0</v>
      </c>
      <c r="DQ28" s="21">
        <v>0</v>
      </c>
      <c r="DR28" s="21">
        <v>0</v>
      </c>
      <c r="DS28" s="21">
        <v>0</v>
      </c>
      <c r="DT28" s="21">
        <v>0</v>
      </c>
      <c r="DU28" s="21">
        <v>0</v>
      </c>
      <c r="DV28" s="21">
        <v>201043231.76000008</v>
      </c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  <c r="GC28" s="16"/>
      <c r="GD28" s="16"/>
      <c r="GE28" s="16"/>
      <c r="GF28" s="16"/>
      <c r="GG28" s="16"/>
      <c r="GH28" s="16"/>
      <c r="GI28" s="16"/>
      <c r="GJ28" s="16"/>
      <c r="GK28" s="16"/>
      <c r="GL28" s="16"/>
      <c r="GM28" s="16"/>
      <c r="GN28" s="16"/>
      <c r="GO28" s="16"/>
      <c r="GP28" s="16"/>
      <c r="GQ28" s="16"/>
      <c r="GR28" s="16"/>
      <c r="GS28" s="16"/>
      <c r="GT28" s="16"/>
      <c r="GU28" s="16"/>
      <c r="GV28" s="16"/>
      <c r="GW28" s="16"/>
      <c r="GX28" s="16"/>
      <c r="GY28" s="16"/>
      <c r="GZ28" s="16"/>
      <c r="HA28" s="16"/>
      <c r="HB28" s="16"/>
      <c r="HC28" s="16"/>
      <c r="HD28" s="16"/>
      <c r="HE28" s="16"/>
      <c r="HF28" s="16"/>
      <c r="HG28" s="16"/>
      <c r="HH28" s="16"/>
      <c r="HI28" s="16"/>
      <c r="HJ28" s="16"/>
      <c r="HK28" s="16"/>
      <c r="HL28" s="16"/>
      <c r="HM28" s="16"/>
      <c r="HN28" s="16"/>
      <c r="HO28" s="16"/>
      <c r="HP28" s="16"/>
      <c r="HQ28" s="16"/>
      <c r="HR28" s="16"/>
      <c r="HS28" s="16"/>
      <c r="HT28" s="16"/>
      <c r="HU28" s="16"/>
      <c r="HV28" s="16"/>
      <c r="HW28" s="16"/>
      <c r="HX28" s="16"/>
      <c r="HY28" s="16"/>
      <c r="HZ28" s="16"/>
      <c r="IA28" s="16"/>
    </row>
    <row r="29" spans="1:235" ht="12.75" customHeight="1" x14ac:dyDescent="0.2">
      <c r="A29" s="67" t="s">
        <v>166</v>
      </c>
      <c r="B29" s="20">
        <v>1032</v>
      </c>
      <c r="C29" s="68" t="s">
        <v>144</v>
      </c>
      <c r="D29" s="22">
        <v>362664477.4242</v>
      </c>
      <c r="E29" s="21">
        <v>30814471.075484235</v>
      </c>
      <c r="F29" s="21">
        <v>197229150.71307656</v>
      </c>
      <c r="G29" s="21">
        <v>134620855.63563919</v>
      </c>
      <c r="H29" s="21">
        <v>122842334.78839999</v>
      </c>
      <c r="I29" s="21">
        <v>130441619.3</v>
      </c>
      <c r="J29" s="21">
        <v>298024.66000000003</v>
      </c>
      <c r="K29" s="21">
        <v>0</v>
      </c>
      <c r="L29" s="21">
        <v>0</v>
      </c>
      <c r="M29" s="21">
        <v>0</v>
      </c>
      <c r="N29" s="21">
        <v>1888431.75</v>
      </c>
      <c r="O29" s="21">
        <v>110643209.94760001</v>
      </c>
      <c r="P29" s="21">
        <v>0</v>
      </c>
      <c r="Q29" s="21">
        <v>32570516.752700001</v>
      </c>
      <c r="R29" s="21">
        <v>0</v>
      </c>
      <c r="S29" s="21">
        <v>0</v>
      </c>
      <c r="T29" s="21">
        <v>1610322397.0099998</v>
      </c>
      <c r="U29" s="21">
        <v>121743.1529</v>
      </c>
      <c r="V29" s="21">
        <v>699250199.92000008</v>
      </c>
      <c r="W29" s="21">
        <v>653423001.55999994</v>
      </c>
      <c r="X29" s="21">
        <v>94278.51</v>
      </c>
      <c r="Y29" s="21">
        <v>49321710.285499997</v>
      </c>
      <c r="Z29" s="21">
        <v>82485539.2227</v>
      </c>
      <c r="AA29" s="21">
        <v>787.5</v>
      </c>
      <c r="AB29" s="21">
        <v>0</v>
      </c>
      <c r="AC29" s="21">
        <v>3043202.1507999999</v>
      </c>
      <c r="AD29" s="21">
        <v>28157787.679299999</v>
      </c>
      <c r="AE29" s="21">
        <v>0</v>
      </c>
      <c r="AF29" s="21">
        <v>6112957.8300000001</v>
      </c>
      <c r="AG29" s="21">
        <v>1926831.1577999999</v>
      </c>
      <c r="AH29" s="21">
        <v>15937438.279200001</v>
      </c>
      <c r="AI29" s="21">
        <v>1733490.5813</v>
      </c>
      <c r="AJ29" s="21">
        <v>409063.81</v>
      </c>
      <c r="AK29" s="21">
        <v>29858.86</v>
      </c>
      <c r="AL29" s="21">
        <v>0</v>
      </c>
      <c r="AM29" s="21">
        <v>712184.36750000005</v>
      </c>
      <c r="AN29" s="21">
        <v>611986.25</v>
      </c>
      <c r="AO29" s="21">
        <v>0</v>
      </c>
      <c r="AP29" s="21">
        <v>777079.10270000005</v>
      </c>
      <c r="AQ29" s="21">
        <v>0</v>
      </c>
      <c r="AR29" s="21">
        <v>0</v>
      </c>
      <c r="AS29" s="21">
        <v>0</v>
      </c>
      <c r="AT29" s="21">
        <v>917118198.73290002</v>
      </c>
      <c r="AU29" s="21">
        <v>51324239.446000002</v>
      </c>
      <c r="AV29" s="21">
        <v>94014975.437700003</v>
      </c>
      <c r="AW29" s="21">
        <v>0</v>
      </c>
      <c r="AX29" s="21">
        <v>45025835.189099997</v>
      </c>
      <c r="AY29" s="21">
        <v>0</v>
      </c>
      <c r="AZ29" s="21">
        <v>0</v>
      </c>
      <c r="BA29" s="21">
        <v>0</v>
      </c>
      <c r="BB29" s="21">
        <v>0</v>
      </c>
      <c r="BC29" s="21">
        <v>0</v>
      </c>
      <c r="BD29" s="21">
        <v>15269756.507999998</v>
      </c>
      <c r="BE29" s="21">
        <v>0</v>
      </c>
      <c r="BF29" s="21">
        <v>0</v>
      </c>
      <c r="BG29" s="21">
        <v>0</v>
      </c>
      <c r="BH29" s="21">
        <v>0</v>
      </c>
      <c r="BI29" s="21">
        <v>0</v>
      </c>
      <c r="BJ29" s="21">
        <v>0</v>
      </c>
      <c r="BK29" s="21">
        <v>0</v>
      </c>
      <c r="BL29" s="21">
        <v>0</v>
      </c>
      <c r="BM29" s="21">
        <v>0</v>
      </c>
      <c r="BN29" s="21">
        <v>177357867.33070001</v>
      </c>
      <c r="BO29" s="21">
        <v>0</v>
      </c>
      <c r="BP29" s="21">
        <v>125587056.6067</v>
      </c>
      <c r="BQ29" s="21">
        <v>10922122.370000001</v>
      </c>
      <c r="BR29" s="21">
        <v>126756122.79149999</v>
      </c>
      <c r="BS29" s="21">
        <v>126093022.3796</v>
      </c>
      <c r="BT29" s="21">
        <v>0</v>
      </c>
      <c r="BU29" s="21">
        <v>0</v>
      </c>
      <c r="BV29" s="21">
        <v>4575274.4670000002</v>
      </c>
      <c r="BW29" s="21">
        <v>67805.429999999993</v>
      </c>
      <c r="BX29" s="21">
        <v>0</v>
      </c>
      <c r="BY29" s="21">
        <v>0</v>
      </c>
      <c r="BZ29" s="21">
        <v>5285084.3599999994</v>
      </c>
      <c r="CA29" s="21">
        <v>587455088.2700001</v>
      </c>
      <c r="CB29" s="21">
        <v>343804.97</v>
      </c>
      <c r="CC29" s="21">
        <v>6447935.8600000003</v>
      </c>
      <c r="CD29" s="21">
        <v>0</v>
      </c>
      <c r="CE29" s="21">
        <v>298020.09000000003</v>
      </c>
      <c r="CF29" s="21">
        <v>21917688.670000002</v>
      </c>
      <c r="CG29" s="21">
        <v>2337694.9500000002</v>
      </c>
      <c r="CH29" s="21">
        <v>0</v>
      </c>
      <c r="CI29" s="22">
        <v>91607390.479999989</v>
      </c>
      <c r="CJ29" s="21">
        <v>652783.5</v>
      </c>
      <c r="CK29" s="21">
        <v>5527.26</v>
      </c>
      <c r="CL29" s="22">
        <v>54108681.359999999</v>
      </c>
      <c r="CM29" s="21">
        <v>1413367.37</v>
      </c>
      <c r="CN29" s="21">
        <v>52695313.990000002</v>
      </c>
      <c r="CO29" s="22">
        <v>36840398.359999999</v>
      </c>
      <c r="CP29" s="21">
        <v>7799404.5700000003</v>
      </c>
      <c r="CQ29" s="21">
        <v>29040993.789999999</v>
      </c>
      <c r="CR29" s="21">
        <v>1626797.55</v>
      </c>
      <c r="CS29" s="21">
        <v>0</v>
      </c>
      <c r="CT29" s="21">
        <v>0</v>
      </c>
      <c r="CU29" s="21">
        <v>0</v>
      </c>
      <c r="CV29" s="21">
        <v>0</v>
      </c>
      <c r="CW29" s="21">
        <v>0</v>
      </c>
      <c r="CX29" s="21">
        <v>0</v>
      </c>
      <c r="CY29" s="21">
        <v>0</v>
      </c>
      <c r="CZ29" s="21">
        <v>0</v>
      </c>
      <c r="DA29" s="21">
        <v>0</v>
      </c>
      <c r="DB29" s="21">
        <v>0</v>
      </c>
      <c r="DC29" s="21">
        <v>0</v>
      </c>
      <c r="DD29" s="21">
        <v>0</v>
      </c>
      <c r="DE29" s="21">
        <v>0</v>
      </c>
      <c r="DF29" s="21">
        <v>0</v>
      </c>
      <c r="DG29" s="21">
        <v>0</v>
      </c>
      <c r="DH29" s="21">
        <v>0</v>
      </c>
      <c r="DI29" s="21">
        <v>0</v>
      </c>
      <c r="DJ29" s="21">
        <v>0</v>
      </c>
      <c r="DK29" s="21">
        <v>0</v>
      </c>
      <c r="DL29" s="21">
        <v>0</v>
      </c>
      <c r="DM29" s="21">
        <v>0</v>
      </c>
      <c r="DN29" s="21">
        <v>0</v>
      </c>
      <c r="DO29" s="21">
        <v>0</v>
      </c>
      <c r="DP29" s="21">
        <v>0</v>
      </c>
      <c r="DQ29" s="21">
        <v>0</v>
      </c>
      <c r="DR29" s="21">
        <v>0</v>
      </c>
      <c r="DS29" s="21">
        <v>0</v>
      </c>
      <c r="DT29" s="21">
        <v>0</v>
      </c>
      <c r="DU29" s="21">
        <v>0</v>
      </c>
      <c r="DV29" s="21">
        <v>6327251933.7418013</v>
      </c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16"/>
      <c r="GE29" s="16"/>
      <c r="GF29" s="16"/>
      <c r="GG29" s="16"/>
      <c r="GH29" s="16"/>
      <c r="GI29" s="16"/>
      <c r="GJ29" s="16"/>
      <c r="GK29" s="16"/>
      <c r="GL29" s="16"/>
      <c r="GM29" s="16"/>
      <c r="GN29" s="16"/>
      <c r="GO29" s="16"/>
      <c r="GP29" s="16"/>
      <c r="GQ29" s="16"/>
      <c r="GR29" s="16"/>
      <c r="GS29" s="16"/>
      <c r="GT29" s="16"/>
      <c r="GU29" s="16"/>
      <c r="GV29" s="16"/>
      <c r="GW29" s="16"/>
      <c r="GX29" s="16"/>
      <c r="GY29" s="16"/>
      <c r="GZ29" s="16"/>
      <c r="HA29" s="16"/>
      <c r="HB29" s="16"/>
      <c r="HC29" s="16"/>
      <c r="HD29" s="16"/>
      <c r="HE29" s="16"/>
      <c r="HF29" s="16"/>
      <c r="HG29" s="16"/>
      <c r="HH29" s="16"/>
      <c r="HI29" s="16"/>
      <c r="HJ29" s="16"/>
      <c r="HK29" s="16"/>
      <c r="HL29" s="16"/>
      <c r="HM29" s="16"/>
      <c r="HN29" s="16"/>
      <c r="HO29" s="16"/>
      <c r="HP29" s="16"/>
      <c r="HQ29" s="16"/>
      <c r="HR29" s="16"/>
      <c r="HS29" s="16"/>
      <c r="HT29" s="16"/>
      <c r="HU29" s="16"/>
      <c r="HV29" s="16"/>
      <c r="HW29" s="16"/>
      <c r="HX29" s="16"/>
      <c r="HY29" s="16"/>
      <c r="HZ29" s="16"/>
      <c r="IA29" s="16"/>
    </row>
    <row r="30" spans="1:235" ht="12.75" customHeight="1" x14ac:dyDescent="0.2">
      <c r="A30" s="67" t="s">
        <v>167</v>
      </c>
      <c r="B30" s="20">
        <v>1034</v>
      </c>
      <c r="C30" s="68" t="s">
        <v>144</v>
      </c>
      <c r="D30" s="22">
        <v>8725269.9700000845</v>
      </c>
      <c r="E30" s="21">
        <v>2869167.2600000282</v>
      </c>
      <c r="F30" s="21">
        <v>3720122.1100000278</v>
      </c>
      <c r="G30" s="21">
        <v>2135980.6000000276</v>
      </c>
      <c r="H30" s="21">
        <v>543789.37</v>
      </c>
      <c r="I30" s="21">
        <v>7007218.8000000184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>
        <v>3668110.7400000012</v>
      </c>
      <c r="P30" s="21">
        <v>0</v>
      </c>
      <c r="Q30" s="21">
        <v>67056.12</v>
      </c>
      <c r="R30" s="21">
        <v>0</v>
      </c>
      <c r="S30" s="21">
        <v>0</v>
      </c>
      <c r="T30" s="21">
        <v>200803199.2400085</v>
      </c>
      <c r="U30" s="21">
        <v>3089342.6999999993</v>
      </c>
      <c r="V30" s="21">
        <v>79854478.309990838</v>
      </c>
      <c r="W30" s="21">
        <v>18732597.769999992</v>
      </c>
      <c r="X30" s="21">
        <v>0</v>
      </c>
      <c r="Y30" s="21">
        <v>3446484.3100000126</v>
      </c>
      <c r="Z30" s="21">
        <v>6336834.5399998277</v>
      </c>
      <c r="AA30" s="21">
        <v>0</v>
      </c>
      <c r="AB30" s="21">
        <v>0</v>
      </c>
      <c r="AC30" s="21">
        <v>334203.27000000031</v>
      </c>
      <c r="AD30" s="21">
        <v>1439185.9600000344</v>
      </c>
      <c r="AE30" s="21">
        <v>0</v>
      </c>
      <c r="AF30" s="21">
        <v>42812</v>
      </c>
      <c r="AG30" s="21">
        <v>0</v>
      </c>
      <c r="AH30" s="21">
        <v>0</v>
      </c>
      <c r="AI30" s="21">
        <v>0</v>
      </c>
      <c r="AJ30" s="21">
        <v>1462</v>
      </c>
      <c r="AK30" s="21">
        <v>140049.1</v>
      </c>
      <c r="AL30" s="21">
        <v>0</v>
      </c>
      <c r="AM30" s="21">
        <v>1428.57</v>
      </c>
      <c r="AN30" s="21">
        <v>0</v>
      </c>
      <c r="AO30" s="21">
        <v>0</v>
      </c>
      <c r="AP30" s="21">
        <v>7046711.2099996628</v>
      </c>
      <c r="AQ30" s="21">
        <v>0</v>
      </c>
      <c r="AR30" s="21">
        <v>0</v>
      </c>
      <c r="AS30" s="21">
        <v>0</v>
      </c>
      <c r="AT30" s="21">
        <v>19815382.720000006</v>
      </c>
      <c r="AU30" s="21">
        <v>2426086.2199999979</v>
      </c>
      <c r="AV30" s="21">
        <v>3264905.4899999951</v>
      </c>
      <c r="AW30" s="21">
        <v>0</v>
      </c>
      <c r="AX30" s="21">
        <v>788677.95999999857</v>
      </c>
      <c r="AY30" s="21">
        <v>0</v>
      </c>
      <c r="AZ30" s="21">
        <v>0</v>
      </c>
      <c r="BA30" s="21">
        <v>0</v>
      </c>
      <c r="BB30" s="21">
        <v>0</v>
      </c>
      <c r="BC30" s="21">
        <v>0</v>
      </c>
      <c r="BD30" s="21">
        <v>58888096.329997465</v>
      </c>
      <c r="BE30" s="21">
        <v>0</v>
      </c>
      <c r="BF30" s="21">
        <v>0</v>
      </c>
      <c r="BG30" s="21">
        <v>0</v>
      </c>
      <c r="BH30" s="21">
        <v>0</v>
      </c>
      <c r="BI30" s="21">
        <v>0</v>
      </c>
      <c r="BJ30" s="21">
        <v>0</v>
      </c>
      <c r="BK30" s="21">
        <v>0</v>
      </c>
      <c r="BL30" s="21">
        <v>0</v>
      </c>
      <c r="BM30" s="21">
        <v>0</v>
      </c>
      <c r="BN30" s="21">
        <v>5866591.7999997232</v>
      </c>
      <c r="BO30" s="21">
        <v>0</v>
      </c>
      <c r="BP30" s="21">
        <v>2944773.78</v>
      </c>
      <c r="BQ30" s="21">
        <v>95588.54</v>
      </c>
      <c r="BR30" s="21">
        <v>6059459.8299999991</v>
      </c>
      <c r="BS30" s="21">
        <v>-483231.93000000063</v>
      </c>
      <c r="BT30" s="21">
        <v>0</v>
      </c>
      <c r="BU30" s="21">
        <v>0</v>
      </c>
      <c r="BV30" s="21">
        <v>363018.63</v>
      </c>
      <c r="BW30" s="21">
        <v>0</v>
      </c>
      <c r="BX30" s="21">
        <v>0</v>
      </c>
      <c r="BY30" s="21">
        <v>0</v>
      </c>
      <c r="BZ30" s="21">
        <v>29511647.04999996</v>
      </c>
      <c r="CA30" s="21">
        <v>0</v>
      </c>
      <c r="CB30" s="21">
        <v>0</v>
      </c>
      <c r="CC30" s="21">
        <v>0</v>
      </c>
      <c r="CD30" s="21">
        <v>0</v>
      </c>
      <c r="CE30" s="21">
        <v>0</v>
      </c>
      <c r="CF30" s="21">
        <v>0</v>
      </c>
      <c r="CG30" s="21">
        <v>0</v>
      </c>
      <c r="CH30" s="21">
        <v>0</v>
      </c>
      <c r="CI30" s="22">
        <v>-274646.82</v>
      </c>
      <c r="CJ30" s="21">
        <v>0</v>
      </c>
      <c r="CK30" s="21">
        <v>0</v>
      </c>
      <c r="CL30" s="22">
        <v>51568</v>
      </c>
      <c r="CM30" s="21">
        <v>0</v>
      </c>
      <c r="CN30" s="21">
        <v>51568</v>
      </c>
      <c r="CO30" s="22">
        <v>-326214.82</v>
      </c>
      <c r="CP30" s="21">
        <v>0</v>
      </c>
      <c r="CQ30" s="21">
        <v>-326214.82</v>
      </c>
      <c r="CR30" s="21">
        <v>0</v>
      </c>
      <c r="CS30" s="21">
        <v>0</v>
      </c>
      <c r="CT30" s="21">
        <v>0</v>
      </c>
      <c r="CU30" s="21">
        <v>0</v>
      </c>
      <c r="CV30" s="21">
        <v>0</v>
      </c>
      <c r="CW30" s="21">
        <v>0</v>
      </c>
      <c r="CX30" s="21">
        <v>0</v>
      </c>
      <c r="CY30" s="21">
        <v>0</v>
      </c>
      <c r="CZ30" s="21">
        <v>0</v>
      </c>
      <c r="DA30" s="21">
        <v>0</v>
      </c>
      <c r="DB30" s="21">
        <v>0</v>
      </c>
      <c r="DC30" s="21">
        <v>0</v>
      </c>
      <c r="DD30" s="21">
        <v>0</v>
      </c>
      <c r="DE30" s="21">
        <v>0</v>
      </c>
      <c r="DF30" s="21">
        <v>0</v>
      </c>
      <c r="DG30" s="21">
        <v>0</v>
      </c>
      <c r="DH30" s="21">
        <v>0</v>
      </c>
      <c r="DI30" s="21">
        <v>0</v>
      </c>
      <c r="DJ30" s="21">
        <v>0</v>
      </c>
      <c r="DK30" s="21">
        <v>0</v>
      </c>
      <c r="DL30" s="21">
        <v>0</v>
      </c>
      <c r="DM30" s="21">
        <v>0</v>
      </c>
      <c r="DN30" s="21">
        <v>0</v>
      </c>
      <c r="DO30" s="21">
        <v>0</v>
      </c>
      <c r="DP30" s="21">
        <v>0</v>
      </c>
      <c r="DQ30" s="21">
        <v>0</v>
      </c>
      <c r="DR30" s="21">
        <v>0</v>
      </c>
      <c r="DS30" s="21">
        <v>0</v>
      </c>
      <c r="DT30" s="21">
        <v>0</v>
      </c>
      <c r="DU30" s="21">
        <v>0</v>
      </c>
      <c r="DV30" s="21">
        <v>470546583.57999605</v>
      </c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16"/>
      <c r="GE30" s="16"/>
      <c r="GF30" s="16"/>
      <c r="GG30" s="16"/>
      <c r="GH30" s="16"/>
      <c r="GI30" s="16"/>
      <c r="GJ30" s="16"/>
      <c r="GK30" s="16"/>
      <c r="GL30" s="16"/>
      <c r="GM30" s="16"/>
      <c r="GN30" s="16"/>
      <c r="GO30" s="16"/>
      <c r="GP30" s="16"/>
      <c r="GQ30" s="16"/>
      <c r="GR30" s="16"/>
      <c r="GS30" s="16"/>
      <c r="GT30" s="16"/>
      <c r="GU30" s="16"/>
      <c r="GV30" s="16"/>
      <c r="GW30" s="16"/>
      <c r="GX30" s="16"/>
      <c r="GY30" s="16"/>
      <c r="GZ30" s="16"/>
      <c r="HA30" s="16"/>
      <c r="HB30" s="16"/>
      <c r="HC30" s="16"/>
      <c r="HD30" s="16"/>
      <c r="HE30" s="16"/>
      <c r="HF30" s="16"/>
      <c r="HG30" s="16"/>
      <c r="HH30" s="16"/>
      <c r="HI30" s="16"/>
      <c r="HJ30" s="16"/>
      <c r="HK30" s="16"/>
      <c r="HL30" s="16"/>
      <c r="HM30" s="16"/>
      <c r="HN30" s="16"/>
      <c r="HO30" s="16"/>
      <c r="HP30" s="16"/>
      <c r="HQ30" s="16"/>
      <c r="HR30" s="16"/>
      <c r="HS30" s="16"/>
      <c r="HT30" s="16"/>
      <c r="HU30" s="16"/>
      <c r="HV30" s="16"/>
      <c r="HW30" s="16"/>
      <c r="HX30" s="16"/>
      <c r="HY30" s="16"/>
      <c r="HZ30" s="16"/>
      <c r="IA30" s="16"/>
    </row>
    <row r="31" spans="1:235" ht="12.75" customHeight="1" x14ac:dyDescent="0.2">
      <c r="A31" s="67" t="s">
        <v>168</v>
      </c>
      <c r="B31" s="20">
        <v>1035</v>
      </c>
      <c r="C31" s="68" t="s">
        <v>144</v>
      </c>
      <c r="D31" s="22">
        <v>268461392.89271599</v>
      </c>
      <c r="E31" s="21">
        <v>12108852.12988</v>
      </c>
      <c r="F31" s="21">
        <v>61448881.326914005</v>
      </c>
      <c r="G31" s="21">
        <v>194903659.435922</v>
      </c>
      <c r="H31" s="21">
        <v>17952419.700231001</v>
      </c>
      <c r="I31" s="21">
        <v>42466911.57</v>
      </c>
      <c r="J31" s="21">
        <v>0</v>
      </c>
      <c r="K31" s="21">
        <v>2575582.0700000003</v>
      </c>
      <c r="L31" s="21">
        <v>0</v>
      </c>
      <c r="M31" s="21">
        <v>0</v>
      </c>
      <c r="N31" s="21">
        <v>0</v>
      </c>
      <c r="O31" s="21">
        <v>76555291.719999999</v>
      </c>
      <c r="P31" s="21">
        <v>0</v>
      </c>
      <c r="Q31" s="21">
        <v>34739916.079999998</v>
      </c>
      <c r="R31" s="21">
        <v>0</v>
      </c>
      <c r="S31" s="21">
        <v>0</v>
      </c>
      <c r="T31" s="21">
        <v>2399598801.2175236</v>
      </c>
      <c r="U31" s="21">
        <v>12416452.129774</v>
      </c>
      <c r="V31" s="21">
        <v>455176821.92000002</v>
      </c>
      <c r="W31" s="21">
        <v>1811231953.6600001</v>
      </c>
      <c r="X31" s="21">
        <v>928309.39</v>
      </c>
      <c r="Y31" s="21">
        <v>38611795.710000008</v>
      </c>
      <c r="Z31" s="21">
        <v>10332939.580000002</v>
      </c>
      <c r="AA31" s="21">
        <v>0</v>
      </c>
      <c r="AB31" s="21">
        <v>0</v>
      </c>
      <c r="AC31" s="21">
        <v>5441987.8799999999</v>
      </c>
      <c r="AD31" s="21">
        <v>32190645.820097998</v>
      </c>
      <c r="AE31" s="21">
        <v>0</v>
      </c>
      <c r="AF31" s="21">
        <v>3988718.62</v>
      </c>
      <c r="AG31" s="21">
        <v>0</v>
      </c>
      <c r="AH31" s="21">
        <v>0</v>
      </c>
      <c r="AI31" s="21">
        <v>0</v>
      </c>
      <c r="AJ31" s="21">
        <v>653297.23</v>
      </c>
      <c r="AK31" s="21">
        <v>3534647.79</v>
      </c>
      <c r="AL31" s="21">
        <v>0</v>
      </c>
      <c r="AM31" s="21">
        <v>25670289.379999995</v>
      </c>
      <c r="AN31" s="21">
        <v>82000</v>
      </c>
      <c r="AO31" s="21">
        <v>171493.97999999998</v>
      </c>
      <c r="AP31" s="21">
        <v>877824.14000000013</v>
      </c>
      <c r="AQ31" s="21">
        <v>0</v>
      </c>
      <c r="AR31" s="21">
        <v>0</v>
      </c>
      <c r="AS31" s="21">
        <v>0</v>
      </c>
      <c r="AT31" s="21">
        <v>461914358.75953996</v>
      </c>
      <c r="AU31" s="21">
        <v>21959473.010543</v>
      </c>
      <c r="AV31" s="21">
        <v>20411403.140542995</v>
      </c>
      <c r="AW31" s="21">
        <v>0</v>
      </c>
      <c r="AX31" s="21">
        <v>21194402.820542999</v>
      </c>
      <c r="AY31" s="21">
        <v>0</v>
      </c>
      <c r="AZ31" s="21">
        <v>0</v>
      </c>
      <c r="BA31" s="21">
        <v>0</v>
      </c>
      <c r="BB31" s="21">
        <v>0</v>
      </c>
      <c r="BC31" s="21">
        <v>0</v>
      </c>
      <c r="BD31" s="21">
        <v>17827344.269999996</v>
      </c>
      <c r="BE31" s="21">
        <v>0</v>
      </c>
      <c r="BF31" s="21">
        <v>0</v>
      </c>
      <c r="BG31" s="21">
        <v>0</v>
      </c>
      <c r="BH31" s="21">
        <v>0</v>
      </c>
      <c r="BI31" s="21">
        <v>0</v>
      </c>
      <c r="BJ31" s="21">
        <v>0</v>
      </c>
      <c r="BK31" s="21">
        <v>0</v>
      </c>
      <c r="BL31" s="21">
        <v>467885.17</v>
      </c>
      <c r="BM31" s="21">
        <v>0</v>
      </c>
      <c r="BN31" s="21">
        <v>210977483.97</v>
      </c>
      <c r="BO31" s="21">
        <v>0</v>
      </c>
      <c r="BP31" s="21">
        <v>83067922.5</v>
      </c>
      <c r="BQ31" s="21">
        <v>27505312.109999999</v>
      </c>
      <c r="BR31" s="21">
        <v>61036175.139014997</v>
      </c>
      <c r="BS31" s="21">
        <v>32240563.130000003</v>
      </c>
      <c r="BT31" s="21">
        <v>0</v>
      </c>
      <c r="BU31" s="21">
        <v>0</v>
      </c>
      <c r="BV31" s="21">
        <v>11373212.240000002</v>
      </c>
      <c r="BW31" s="21">
        <v>0</v>
      </c>
      <c r="BX31" s="21">
        <v>0</v>
      </c>
      <c r="BY31" s="21">
        <v>0</v>
      </c>
      <c r="BZ31" s="21">
        <v>2652542.0299999998</v>
      </c>
      <c r="CA31" s="21">
        <v>73230015.129999995</v>
      </c>
      <c r="CB31" s="21">
        <v>374.44</v>
      </c>
      <c r="CC31" s="21">
        <v>5146716.2699999996</v>
      </c>
      <c r="CD31" s="21">
        <v>0</v>
      </c>
      <c r="CE31" s="21">
        <v>0</v>
      </c>
      <c r="CF31" s="21">
        <v>0</v>
      </c>
      <c r="CG31" s="21">
        <v>363732.38</v>
      </c>
      <c r="CH31" s="21">
        <v>178649.59</v>
      </c>
      <c r="CI31" s="22">
        <v>290067111.56</v>
      </c>
      <c r="CJ31" s="21">
        <v>14820</v>
      </c>
      <c r="CK31" s="21">
        <v>23423139.030041028</v>
      </c>
      <c r="CL31" s="22">
        <v>265807579.89999998</v>
      </c>
      <c r="CM31" s="21">
        <v>3582354.47</v>
      </c>
      <c r="CN31" s="21">
        <v>262225225.42999998</v>
      </c>
      <c r="CO31" s="22">
        <v>821572.62995900004</v>
      </c>
      <c r="CP31" s="21">
        <v>657815.46995900001</v>
      </c>
      <c r="CQ31" s="21">
        <v>163757.16</v>
      </c>
      <c r="CR31" s="21">
        <v>17451892.82</v>
      </c>
      <c r="CS31" s="21">
        <v>0</v>
      </c>
      <c r="CT31" s="21">
        <v>38046.909999999996</v>
      </c>
      <c r="CU31" s="21">
        <v>0</v>
      </c>
      <c r="CV31" s="21">
        <v>0</v>
      </c>
      <c r="CW31" s="21">
        <v>0</v>
      </c>
      <c r="CX31" s="21">
        <v>0</v>
      </c>
      <c r="CY31" s="21">
        <v>0</v>
      </c>
      <c r="CZ31" s="21">
        <v>0</v>
      </c>
      <c r="DA31" s="21">
        <v>0</v>
      </c>
      <c r="DB31" s="21">
        <v>0</v>
      </c>
      <c r="DC31" s="21">
        <v>0</v>
      </c>
      <c r="DD31" s="21">
        <v>0</v>
      </c>
      <c r="DE31" s="21">
        <v>0</v>
      </c>
      <c r="DF31" s="21">
        <v>0</v>
      </c>
      <c r="DG31" s="21">
        <v>0</v>
      </c>
      <c r="DH31" s="21">
        <v>0</v>
      </c>
      <c r="DI31" s="21">
        <v>0</v>
      </c>
      <c r="DJ31" s="21">
        <v>0</v>
      </c>
      <c r="DK31" s="21">
        <v>0</v>
      </c>
      <c r="DL31" s="21">
        <v>0</v>
      </c>
      <c r="DM31" s="21">
        <v>0</v>
      </c>
      <c r="DN31" s="21">
        <v>0</v>
      </c>
      <c r="DO31" s="21">
        <v>0</v>
      </c>
      <c r="DP31" s="21">
        <v>0</v>
      </c>
      <c r="DQ31" s="21">
        <v>0</v>
      </c>
      <c r="DR31" s="21">
        <v>0</v>
      </c>
      <c r="DS31" s="21">
        <v>0</v>
      </c>
      <c r="DT31" s="21">
        <v>0</v>
      </c>
      <c r="DU31" s="21">
        <v>0</v>
      </c>
      <c r="DV31" s="21">
        <v>6602764109.8705273</v>
      </c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  <c r="GC31" s="16"/>
      <c r="GD31" s="16"/>
      <c r="GE31" s="16"/>
      <c r="GF31" s="16"/>
      <c r="GG31" s="16"/>
      <c r="GH31" s="16"/>
      <c r="GI31" s="16"/>
      <c r="GJ31" s="16"/>
      <c r="GK31" s="16"/>
      <c r="GL31" s="16"/>
      <c r="GM31" s="16"/>
      <c r="GN31" s="16"/>
      <c r="GO31" s="16"/>
      <c r="GP31" s="16"/>
      <c r="GQ31" s="16"/>
      <c r="GR31" s="16"/>
      <c r="GS31" s="16"/>
      <c r="GT31" s="16"/>
      <c r="GU31" s="16"/>
      <c r="GV31" s="16"/>
      <c r="GW31" s="16"/>
      <c r="GX31" s="16"/>
      <c r="GY31" s="16"/>
      <c r="GZ31" s="16"/>
      <c r="HA31" s="16"/>
      <c r="HB31" s="16"/>
      <c r="HC31" s="16"/>
      <c r="HD31" s="16"/>
      <c r="HE31" s="16"/>
      <c r="HF31" s="16"/>
      <c r="HG31" s="16"/>
      <c r="HH31" s="16"/>
      <c r="HI31" s="16"/>
      <c r="HJ31" s="16"/>
      <c r="HK31" s="16"/>
      <c r="HL31" s="16"/>
      <c r="HM31" s="16"/>
      <c r="HN31" s="16"/>
      <c r="HO31" s="16"/>
      <c r="HP31" s="16"/>
      <c r="HQ31" s="16"/>
      <c r="HR31" s="16"/>
      <c r="HS31" s="16"/>
      <c r="HT31" s="16"/>
      <c r="HU31" s="16"/>
      <c r="HV31" s="16"/>
      <c r="HW31" s="16"/>
      <c r="HX31" s="16"/>
      <c r="HY31" s="16"/>
      <c r="HZ31" s="16"/>
      <c r="IA31" s="16"/>
    </row>
    <row r="32" spans="1:235" ht="12.75" customHeight="1" x14ac:dyDescent="0.2">
      <c r="A32" s="67" t="s">
        <v>169</v>
      </c>
      <c r="B32" s="20">
        <v>1036</v>
      </c>
      <c r="C32" s="68" t="s">
        <v>144</v>
      </c>
      <c r="D32" s="22">
        <v>130885105.52000861</v>
      </c>
      <c r="E32" s="21">
        <v>108389387.50001089</v>
      </c>
      <c r="F32" s="21">
        <v>5451550.2300000135</v>
      </c>
      <c r="G32" s="21">
        <v>17044167.789997701</v>
      </c>
      <c r="H32" s="21">
        <v>87545.25999999998</v>
      </c>
      <c r="I32" s="21">
        <v>109157340.3600028</v>
      </c>
      <c r="J32" s="21">
        <v>5313695.8999999994</v>
      </c>
      <c r="K32" s="21">
        <v>1824047.45</v>
      </c>
      <c r="L32" s="21">
        <v>0</v>
      </c>
      <c r="M32" s="21">
        <v>0</v>
      </c>
      <c r="N32" s="21">
        <v>0</v>
      </c>
      <c r="O32" s="21">
        <v>123221840.69999984</v>
      </c>
      <c r="P32" s="21">
        <v>0</v>
      </c>
      <c r="Q32" s="21">
        <v>38441541.350000009</v>
      </c>
      <c r="R32" s="21">
        <v>0</v>
      </c>
      <c r="S32" s="21">
        <v>0</v>
      </c>
      <c r="T32" s="21">
        <v>1631972287.2700901</v>
      </c>
      <c r="U32" s="21">
        <v>12461209.65</v>
      </c>
      <c r="V32" s="21">
        <v>526800667.63000304</v>
      </c>
      <c r="W32" s="21">
        <v>459999779.9199869</v>
      </c>
      <c r="X32" s="21">
        <v>2852990.5800000005</v>
      </c>
      <c r="Y32" s="21">
        <v>18572848.350000009</v>
      </c>
      <c r="Z32" s="21">
        <v>140464086.64000002</v>
      </c>
      <c r="AA32" s="21">
        <v>96826.799999999988</v>
      </c>
      <c r="AB32" s="21">
        <v>0</v>
      </c>
      <c r="AC32" s="21">
        <v>3368108.0499999924</v>
      </c>
      <c r="AD32" s="21">
        <v>7142608.0299995719</v>
      </c>
      <c r="AE32" s="21">
        <v>0</v>
      </c>
      <c r="AF32" s="21">
        <v>475877.04</v>
      </c>
      <c r="AG32" s="21">
        <v>9400193.4400000013</v>
      </c>
      <c r="AH32" s="21">
        <v>593723.25</v>
      </c>
      <c r="AI32" s="21">
        <v>819150.14</v>
      </c>
      <c r="AJ32" s="21">
        <v>63367.12</v>
      </c>
      <c r="AK32" s="21">
        <v>114717.42</v>
      </c>
      <c r="AL32" s="21">
        <v>0</v>
      </c>
      <c r="AM32" s="21">
        <v>11904.75</v>
      </c>
      <c r="AN32" s="21">
        <v>0</v>
      </c>
      <c r="AO32" s="21">
        <v>0</v>
      </c>
      <c r="AP32" s="21">
        <v>714050.20000000019</v>
      </c>
      <c r="AQ32" s="21">
        <v>0</v>
      </c>
      <c r="AR32" s="21">
        <v>0</v>
      </c>
      <c r="AS32" s="21">
        <v>0</v>
      </c>
      <c r="AT32" s="21">
        <v>377016044.8000015</v>
      </c>
      <c r="AU32" s="21">
        <v>13992845.329997931</v>
      </c>
      <c r="AV32" s="21">
        <v>4211786.3300000029</v>
      </c>
      <c r="AW32" s="21">
        <v>0</v>
      </c>
      <c r="AX32" s="21">
        <v>5867765.5299999677</v>
      </c>
      <c r="AY32" s="21">
        <v>0</v>
      </c>
      <c r="AZ32" s="21">
        <v>0</v>
      </c>
      <c r="BA32" s="21">
        <v>0</v>
      </c>
      <c r="BB32" s="21">
        <v>0</v>
      </c>
      <c r="BC32" s="21">
        <v>0</v>
      </c>
      <c r="BD32" s="21">
        <v>47450014.609988421</v>
      </c>
      <c r="BE32" s="21">
        <v>0</v>
      </c>
      <c r="BF32" s="21">
        <v>0</v>
      </c>
      <c r="BG32" s="21">
        <v>0</v>
      </c>
      <c r="BH32" s="21">
        <v>0</v>
      </c>
      <c r="BI32" s="21">
        <v>0</v>
      </c>
      <c r="BJ32" s="21">
        <v>0</v>
      </c>
      <c r="BK32" s="21">
        <v>0</v>
      </c>
      <c r="BL32" s="21">
        <v>0</v>
      </c>
      <c r="BM32" s="21">
        <v>0</v>
      </c>
      <c r="BN32" s="21">
        <v>4516755.8900000164</v>
      </c>
      <c r="BO32" s="21">
        <v>0</v>
      </c>
      <c r="BP32" s="21">
        <v>45209568.19000002</v>
      </c>
      <c r="BQ32" s="21">
        <v>206071.68000000002</v>
      </c>
      <c r="BR32" s="21">
        <v>3685912.1999999983</v>
      </c>
      <c r="BS32" s="21">
        <v>6644947.0100000249</v>
      </c>
      <c r="BT32" s="21">
        <v>0</v>
      </c>
      <c r="BU32" s="21">
        <v>0</v>
      </c>
      <c r="BV32" s="21">
        <v>0</v>
      </c>
      <c r="BW32" s="21">
        <v>4461.05</v>
      </c>
      <c r="BX32" s="21">
        <v>0</v>
      </c>
      <c r="BY32" s="21">
        <v>0</v>
      </c>
      <c r="BZ32" s="21">
        <v>7191346.1299999999</v>
      </c>
      <c r="CA32" s="21">
        <v>225095374.2799986</v>
      </c>
      <c r="CB32" s="21">
        <v>0</v>
      </c>
      <c r="CC32" s="21">
        <v>14177228.559999945</v>
      </c>
      <c r="CD32" s="21">
        <v>0</v>
      </c>
      <c r="CE32" s="21">
        <v>0</v>
      </c>
      <c r="CF32" s="21">
        <v>0</v>
      </c>
      <c r="CG32" s="21">
        <v>936537.03000000014</v>
      </c>
      <c r="CH32" s="21">
        <v>35081826.780000001</v>
      </c>
      <c r="CI32" s="22">
        <v>184893440.55000019</v>
      </c>
      <c r="CJ32" s="21">
        <v>-1209614.54999998</v>
      </c>
      <c r="CK32" s="21">
        <v>4397324.4500000095</v>
      </c>
      <c r="CL32" s="22">
        <v>181705730.65000015</v>
      </c>
      <c r="CM32" s="21">
        <v>2328793.6800000002</v>
      </c>
      <c r="CN32" s="21">
        <v>179376936.97000015</v>
      </c>
      <c r="CO32" s="22">
        <v>0</v>
      </c>
      <c r="CP32" s="21">
        <v>0</v>
      </c>
      <c r="CQ32" s="21">
        <v>0</v>
      </c>
      <c r="CR32" s="21">
        <v>1847239.9200000057</v>
      </c>
      <c r="CS32" s="21">
        <v>0</v>
      </c>
      <c r="CT32" s="21">
        <v>0</v>
      </c>
      <c r="CU32" s="21">
        <v>0</v>
      </c>
      <c r="CV32" s="21">
        <v>0</v>
      </c>
      <c r="CW32" s="21">
        <v>0</v>
      </c>
      <c r="CX32" s="21">
        <v>0</v>
      </c>
      <c r="CY32" s="21">
        <v>0</v>
      </c>
      <c r="CZ32" s="21">
        <v>0</v>
      </c>
      <c r="DA32" s="21">
        <v>0</v>
      </c>
      <c r="DB32" s="21">
        <v>0</v>
      </c>
      <c r="DC32" s="21">
        <v>0</v>
      </c>
      <c r="DD32" s="21">
        <v>0</v>
      </c>
      <c r="DE32" s="21">
        <v>0</v>
      </c>
      <c r="DF32" s="21">
        <v>0</v>
      </c>
      <c r="DG32" s="21">
        <v>0</v>
      </c>
      <c r="DH32" s="21">
        <v>0</v>
      </c>
      <c r="DI32" s="21">
        <v>0</v>
      </c>
      <c r="DJ32" s="21">
        <v>0</v>
      </c>
      <c r="DK32" s="21">
        <v>0</v>
      </c>
      <c r="DL32" s="21">
        <v>0</v>
      </c>
      <c r="DM32" s="21">
        <v>0</v>
      </c>
      <c r="DN32" s="21">
        <v>0</v>
      </c>
      <c r="DO32" s="21">
        <v>0</v>
      </c>
      <c r="DP32" s="21">
        <v>0</v>
      </c>
      <c r="DQ32" s="21">
        <v>0</v>
      </c>
      <c r="DR32" s="21">
        <v>0</v>
      </c>
      <c r="DS32" s="21">
        <v>0</v>
      </c>
      <c r="DT32" s="21">
        <v>0</v>
      </c>
      <c r="DU32" s="21">
        <v>0</v>
      </c>
      <c r="DV32" s="21">
        <v>4202884678.6900778</v>
      </c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  <c r="EY32" s="16"/>
      <c r="EZ32" s="16"/>
      <c r="FA32" s="16"/>
      <c r="FB32" s="16"/>
      <c r="FC32" s="16"/>
      <c r="FD32" s="16"/>
      <c r="FE32" s="16"/>
      <c r="FF32" s="16"/>
      <c r="FG32" s="16"/>
      <c r="FH32" s="16"/>
      <c r="FI32" s="16"/>
      <c r="FJ32" s="16"/>
      <c r="FK32" s="16"/>
      <c r="FL32" s="16"/>
      <c r="FM32" s="16"/>
      <c r="FN32" s="16"/>
      <c r="FO32" s="16"/>
      <c r="FP32" s="16"/>
      <c r="FQ32" s="16"/>
      <c r="FR32" s="16"/>
      <c r="FS32" s="16"/>
      <c r="FT32" s="16"/>
      <c r="FU32" s="16"/>
      <c r="FV32" s="16"/>
      <c r="FW32" s="16"/>
      <c r="FX32" s="16"/>
      <c r="FY32" s="16"/>
      <c r="FZ32" s="16"/>
      <c r="GA32" s="16"/>
      <c r="GB32" s="16"/>
      <c r="GC32" s="16"/>
      <c r="GD32" s="16"/>
      <c r="GE32" s="16"/>
      <c r="GF32" s="16"/>
      <c r="GG32" s="16"/>
      <c r="GH32" s="16"/>
      <c r="GI32" s="16"/>
      <c r="GJ32" s="16"/>
      <c r="GK32" s="16"/>
      <c r="GL32" s="16"/>
      <c r="GM32" s="16"/>
      <c r="GN32" s="16"/>
      <c r="GO32" s="16"/>
      <c r="GP32" s="16"/>
      <c r="GQ32" s="16"/>
      <c r="GR32" s="16"/>
      <c r="GS32" s="16"/>
      <c r="GT32" s="16"/>
      <c r="GU32" s="16"/>
      <c r="GV32" s="16"/>
      <c r="GW32" s="16"/>
      <c r="GX32" s="16"/>
      <c r="GY32" s="16"/>
      <c r="GZ32" s="16"/>
      <c r="HA32" s="16"/>
      <c r="HB32" s="16"/>
      <c r="HC32" s="16"/>
      <c r="HD32" s="16"/>
      <c r="HE32" s="16"/>
      <c r="HF32" s="16"/>
      <c r="HG32" s="16"/>
      <c r="HH32" s="16"/>
      <c r="HI32" s="16"/>
      <c r="HJ32" s="16"/>
      <c r="HK32" s="16"/>
      <c r="HL32" s="16"/>
      <c r="HM32" s="16"/>
      <c r="HN32" s="16"/>
      <c r="HO32" s="16"/>
      <c r="HP32" s="16"/>
      <c r="HQ32" s="16"/>
      <c r="HR32" s="16"/>
      <c r="HS32" s="16"/>
      <c r="HT32" s="16"/>
      <c r="HU32" s="16"/>
      <c r="HV32" s="16"/>
      <c r="HW32" s="16"/>
      <c r="HX32" s="16"/>
      <c r="HY32" s="16"/>
      <c r="HZ32" s="16"/>
      <c r="IA32" s="16"/>
    </row>
    <row r="33" spans="1:235" ht="12.75" customHeight="1" x14ac:dyDescent="0.2">
      <c r="A33" s="67" t="s">
        <v>170</v>
      </c>
      <c r="B33" s="20">
        <v>1037</v>
      </c>
      <c r="C33" s="68" t="s">
        <v>144</v>
      </c>
      <c r="D33" s="22">
        <v>14933549.759999858</v>
      </c>
      <c r="E33" s="21">
        <v>6892607.779999854</v>
      </c>
      <c r="F33" s="21">
        <v>41352.5</v>
      </c>
      <c r="G33" s="21">
        <v>7999589.4800000042</v>
      </c>
      <c r="H33" s="21">
        <v>65.099999999999994</v>
      </c>
      <c r="I33" s="21">
        <v>55008212.730000161</v>
      </c>
      <c r="J33" s="21">
        <v>0</v>
      </c>
      <c r="K33" s="21">
        <v>1140063.0499999998</v>
      </c>
      <c r="L33" s="21">
        <v>0</v>
      </c>
      <c r="M33" s="21">
        <v>0</v>
      </c>
      <c r="N33" s="21">
        <v>0</v>
      </c>
      <c r="O33" s="21">
        <v>3258934.7199999993</v>
      </c>
      <c r="P33" s="21">
        <v>409881.36</v>
      </c>
      <c r="Q33" s="21">
        <v>0</v>
      </c>
      <c r="R33" s="21">
        <v>0</v>
      </c>
      <c r="S33" s="21">
        <v>0</v>
      </c>
      <c r="T33" s="21">
        <v>463972101.05995136</v>
      </c>
      <c r="U33" s="21">
        <v>673671.57</v>
      </c>
      <c r="V33" s="21">
        <v>52603043.600002475</v>
      </c>
      <c r="W33" s="21">
        <v>196669933.5000087</v>
      </c>
      <c r="X33" s="21">
        <v>0</v>
      </c>
      <c r="Y33" s="21">
        <v>827593.94000000204</v>
      </c>
      <c r="Z33" s="21">
        <v>4388963.5699998233</v>
      </c>
      <c r="AA33" s="21">
        <v>65</v>
      </c>
      <c r="AB33" s="21">
        <v>0</v>
      </c>
      <c r="AC33" s="21">
        <v>23711.770000000019</v>
      </c>
      <c r="AD33" s="21">
        <v>182256.89999999997</v>
      </c>
      <c r="AE33" s="21">
        <v>0</v>
      </c>
      <c r="AF33" s="21">
        <v>0</v>
      </c>
      <c r="AG33" s="21">
        <v>0</v>
      </c>
      <c r="AH33" s="21">
        <v>0</v>
      </c>
      <c r="AI33" s="21">
        <v>0</v>
      </c>
      <c r="AJ33" s="21">
        <v>192549.03</v>
      </c>
      <c r="AK33" s="21">
        <v>10718.100000000002</v>
      </c>
      <c r="AL33" s="21">
        <v>0</v>
      </c>
      <c r="AM33" s="21">
        <v>5849438.260000011</v>
      </c>
      <c r="AN33" s="21">
        <v>0</v>
      </c>
      <c r="AO33" s="21">
        <v>0</v>
      </c>
      <c r="AP33" s="21">
        <v>535</v>
      </c>
      <c r="AQ33" s="21">
        <v>0</v>
      </c>
      <c r="AR33" s="21">
        <v>0</v>
      </c>
      <c r="AS33" s="21">
        <v>0</v>
      </c>
      <c r="AT33" s="21">
        <v>7822860.0599999987</v>
      </c>
      <c r="AU33" s="21">
        <v>224201.75000000061</v>
      </c>
      <c r="AV33" s="21">
        <v>148082.94000000029</v>
      </c>
      <c r="AW33" s="21">
        <v>0</v>
      </c>
      <c r="AX33" s="21">
        <v>768024.77000000188</v>
      </c>
      <c r="AY33" s="21">
        <v>0</v>
      </c>
      <c r="AZ33" s="21">
        <v>0</v>
      </c>
      <c r="BA33" s="21">
        <v>0</v>
      </c>
      <c r="BB33" s="21">
        <v>0</v>
      </c>
      <c r="BC33" s="21">
        <v>0</v>
      </c>
      <c r="BD33" s="21">
        <v>2430801.9300003685</v>
      </c>
      <c r="BE33" s="21">
        <v>0</v>
      </c>
      <c r="BF33" s="21">
        <v>0</v>
      </c>
      <c r="BG33" s="21">
        <v>0</v>
      </c>
      <c r="BH33" s="21">
        <v>0</v>
      </c>
      <c r="BI33" s="21">
        <v>0</v>
      </c>
      <c r="BJ33" s="21">
        <v>0</v>
      </c>
      <c r="BK33" s="21">
        <v>0</v>
      </c>
      <c r="BL33" s="21">
        <v>0</v>
      </c>
      <c r="BM33" s="21">
        <v>0</v>
      </c>
      <c r="BN33" s="21">
        <v>11592225.63000191</v>
      </c>
      <c r="BO33" s="21">
        <v>0</v>
      </c>
      <c r="BP33" s="21">
        <v>235110</v>
      </c>
      <c r="BQ33" s="21">
        <v>0</v>
      </c>
      <c r="BR33" s="21">
        <v>8980.4499999999989</v>
      </c>
      <c r="BS33" s="21">
        <v>80787.370000000039</v>
      </c>
      <c r="BT33" s="21">
        <v>0</v>
      </c>
      <c r="BU33" s="21">
        <v>0</v>
      </c>
      <c r="BV33" s="21">
        <v>0</v>
      </c>
      <c r="BW33" s="21">
        <v>5101.1899999999996</v>
      </c>
      <c r="BX33" s="21">
        <v>0</v>
      </c>
      <c r="BY33" s="21">
        <v>0</v>
      </c>
      <c r="BZ33" s="21">
        <v>3692.67</v>
      </c>
      <c r="CA33" s="21">
        <v>-1906934.7399999979</v>
      </c>
      <c r="CB33" s="21">
        <v>0</v>
      </c>
      <c r="CC33" s="21">
        <v>1262041.2100000002</v>
      </c>
      <c r="CD33" s="21">
        <v>0</v>
      </c>
      <c r="CE33" s="21">
        <v>0</v>
      </c>
      <c r="CF33" s="21">
        <v>0</v>
      </c>
      <c r="CG33" s="21">
        <v>0</v>
      </c>
      <c r="CH33" s="21">
        <v>0</v>
      </c>
      <c r="CI33" s="22">
        <v>0</v>
      </c>
      <c r="CJ33" s="21">
        <v>0</v>
      </c>
      <c r="CK33" s="21">
        <v>0</v>
      </c>
      <c r="CL33" s="22">
        <v>0</v>
      </c>
      <c r="CM33" s="21">
        <v>0</v>
      </c>
      <c r="CN33" s="21">
        <v>0</v>
      </c>
      <c r="CO33" s="22">
        <v>0</v>
      </c>
      <c r="CP33" s="21">
        <v>0</v>
      </c>
      <c r="CQ33" s="21">
        <v>0</v>
      </c>
      <c r="CR33" s="21">
        <v>31252040.520000134</v>
      </c>
      <c r="CS33" s="21">
        <v>0</v>
      </c>
      <c r="CT33" s="21">
        <v>0</v>
      </c>
      <c r="CU33" s="21">
        <v>0</v>
      </c>
      <c r="CV33" s="21">
        <v>0</v>
      </c>
      <c r="CW33" s="21">
        <v>0</v>
      </c>
      <c r="CX33" s="21">
        <v>0</v>
      </c>
      <c r="CY33" s="21">
        <v>0</v>
      </c>
      <c r="CZ33" s="21">
        <v>0</v>
      </c>
      <c r="DA33" s="21">
        <v>0</v>
      </c>
      <c r="DB33" s="21">
        <v>0</v>
      </c>
      <c r="DC33" s="21">
        <v>0</v>
      </c>
      <c r="DD33" s="21">
        <v>0</v>
      </c>
      <c r="DE33" s="21">
        <v>0</v>
      </c>
      <c r="DF33" s="21">
        <v>0</v>
      </c>
      <c r="DG33" s="21">
        <v>0</v>
      </c>
      <c r="DH33" s="21">
        <v>0</v>
      </c>
      <c r="DI33" s="21">
        <v>0</v>
      </c>
      <c r="DJ33" s="21">
        <v>0</v>
      </c>
      <c r="DK33" s="21">
        <v>0</v>
      </c>
      <c r="DL33" s="21">
        <v>0</v>
      </c>
      <c r="DM33" s="21">
        <v>0</v>
      </c>
      <c r="DN33" s="21">
        <v>0</v>
      </c>
      <c r="DO33" s="21">
        <v>0</v>
      </c>
      <c r="DP33" s="21">
        <v>0</v>
      </c>
      <c r="DQ33" s="21">
        <v>0</v>
      </c>
      <c r="DR33" s="21">
        <v>0</v>
      </c>
      <c r="DS33" s="21">
        <v>0</v>
      </c>
      <c r="DT33" s="21">
        <v>0</v>
      </c>
      <c r="DU33" s="21">
        <v>0</v>
      </c>
      <c r="DV33" s="21">
        <v>854072303.76996493</v>
      </c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  <c r="EX33" s="16"/>
      <c r="EY33" s="16"/>
      <c r="EZ33" s="16"/>
      <c r="FA33" s="16"/>
      <c r="FB33" s="16"/>
      <c r="FC33" s="16"/>
      <c r="FD33" s="16"/>
      <c r="FE33" s="16"/>
      <c r="FF33" s="16"/>
      <c r="FG33" s="16"/>
      <c r="FH33" s="16"/>
      <c r="FI33" s="16"/>
      <c r="FJ33" s="16"/>
      <c r="FK33" s="16"/>
      <c r="FL33" s="16"/>
      <c r="FM33" s="16"/>
      <c r="FN33" s="16"/>
      <c r="FO33" s="16"/>
      <c r="FP33" s="16"/>
      <c r="FQ33" s="16"/>
      <c r="FR33" s="16"/>
      <c r="FS33" s="16"/>
      <c r="FT33" s="16"/>
      <c r="FU33" s="16"/>
      <c r="FV33" s="16"/>
      <c r="FW33" s="16"/>
      <c r="FX33" s="16"/>
      <c r="FY33" s="16"/>
      <c r="FZ33" s="16"/>
      <c r="GA33" s="16"/>
      <c r="GB33" s="16"/>
      <c r="GC33" s="16"/>
      <c r="GD33" s="16"/>
      <c r="GE33" s="16"/>
      <c r="GF33" s="16"/>
      <c r="GG33" s="16"/>
      <c r="GH33" s="16"/>
      <c r="GI33" s="16"/>
      <c r="GJ33" s="16"/>
      <c r="GK33" s="16"/>
      <c r="GL33" s="16"/>
      <c r="GM33" s="16"/>
      <c r="GN33" s="16"/>
      <c r="GO33" s="16"/>
      <c r="GP33" s="16"/>
      <c r="GQ33" s="16"/>
      <c r="GR33" s="16"/>
      <c r="GS33" s="16"/>
      <c r="GT33" s="16"/>
      <c r="GU33" s="16"/>
      <c r="GV33" s="16"/>
      <c r="GW33" s="16"/>
      <c r="GX33" s="16"/>
      <c r="GY33" s="16"/>
      <c r="GZ33" s="16"/>
      <c r="HA33" s="16"/>
      <c r="HB33" s="16"/>
      <c r="HC33" s="16"/>
      <c r="HD33" s="16"/>
      <c r="HE33" s="16"/>
      <c r="HF33" s="16"/>
      <c r="HG33" s="16"/>
      <c r="HH33" s="16"/>
      <c r="HI33" s="16"/>
      <c r="HJ33" s="16"/>
      <c r="HK33" s="16"/>
      <c r="HL33" s="16"/>
      <c r="HM33" s="16"/>
      <c r="HN33" s="16"/>
      <c r="HO33" s="16"/>
      <c r="HP33" s="16"/>
      <c r="HQ33" s="16"/>
      <c r="HR33" s="16"/>
      <c r="HS33" s="16"/>
      <c r="HT33" s="16"/>
      <c r="HU33" s="16"/>
      <c r="HV33" s="16"/>
      <c r="HW33" s="16"/>
      <c r="HX33" s="16"/>
      <c r="HY33" s="16"/>
      <c r="HZ33" s="16"/>
      <c r="IA33" s="16"/>
    </row>
    <row r="34" spans="1:235" ht="12.75" customHeight="1" x14ac:dyDescent="0.2">
      <c r="A34" s="67" t="s">
        <v>171</v>
      </c>
      <c r="B34" s="20">
        <v>1038</v>
      </c>
      <c r="C34" s="68" t="s">
        <v>144</v>
      </c>
      <c r="D34" s="22">
        <v>54915756.239999995</v>
      </c>
      <c r="E34" s="21">
        <v>7838665.5499999998</v>
      </c>
      <c r="F34" s="21">
        <v>47077090.689999998</v>
      </c>
      <c r="G34" s="21">
        <v>0</v>
      </c>
      <c r="H34" s="21">
        <v>85136910.700000003</v>
      </c>
      <c r="I34" s="21">
        <v>8168230.3300000001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>
        <v>117214961.41</v>
      </c>
      <c r="P34" s="21">
        <v>0</v>
      </c>
      <c r="Q34" s="21">
        <v>6077441.6799999997</v>
      </c>
      <c r="R34" s="21">
        <v>0</v>
      </c>
      <c r="S34" s="21">
        <v>0</v>
      </c>
      <c r="T34" s="21">
        <v>27585.78</v>
      </c>
      <c r="U34" s="21">
        <v>0</v>
      </c>
      <c r="V34" s="21">
        <v>2167835.0099999998</v>
      </c>
      <c r="W34" s="21">
        <v>29048037.07</v>
      </c>
      <c r="X34" s="21">
        <v>0</v>
      </c>
      <c r="Y34" s="21">
        <v>37529905.880000003</v>
      </c>
      <c r="Z34" s="21">
        <v>10998460.75</v>
      </c>
      <c r="AA34" s="21">
        <v>0</v>
      </c>
      <c r="AB34" s="21">
        <v>0</v>
      </c>
      <c r="AC34" s="21">
        <v>3137026.15</v>
      </c>
      <c r="AD34" s="21">
        <v>10056032.66</v>
      </c>
      <c r="AE34" s="21">
        <v>0</v>
      </c>
      <c r="AF34" s="21">
        <v>3004398.41</v>
      </c>
      <c r="AG34" s="21">
        <v>0</v>
      </c>
      <c r="AH34" s="21">
        <v>877722</v>
      </c>
      <c r="AI34" s="21">
        <v>0</v>
      </c>
      <c r="AJ34" s="21">
        <v>127544.84</v>
      </c>
      <c r="AK34" s="21">
        <v>5764.46</v>
      </c>
      <c r="AL34" s="21">
        <v>0</v>
      </c>
      <c r="AM34" s="21">
        <v>54137535.740000002</v>
      </c>
      <c r="AN34" s="21">
        <v>1522081.78</v>
      </c>
      <c r="AO34" s="21">
        <v>144908.82</v>
      </c>
      <c r="AP34" s="21">
        <v>1420360.8</v>
      </c>
      <c r="AQ34" s="21">
        <v>0</v>
      </c>
      <c r="AR34" s="21">
        <v>0</v>
      </c>
      <c r="AS34" s="21">
        <v>0</v>
      </c>
      <c r="AT34" s="21">
        <v>250629686.06</v>
      </c>
      <c r="AU34" s="21">
        <v>8004835.46</v>
      </c>
      <c r="AV34" s="21">
        <v>24226161.460000001</v>
      </c>
      <c r="AW34" s="21">
        <v>0</v>
      </c>
      <c r="AX34" s="21">
        <v>1956990.55</v>
      </c>
      <c r="AY34" s="21">
        <v>0</v>
      </c>
      <c r="AZ34" s="21">
        <v>0</v>
      </c>
      <c r="BA34" s="21">
        <v>0</v>
      </c>
      <c r="BB34" s="21">
        <v>0</v>
      </c>
      <c r="BC34" s="21">
        <v>0</v>
      </c>
      <c r="BD34" s="21">
        <v>34558853.82</v>
      </c>
      <c r="BE34" s="21">
        <v>0</v>
      </c>
      <c r="BF34" s="21">
        <v>0</v>
      </c>
      <c r="BG34" s="21">
        <v>0</v>
      </c>
      <c r="BH34" s="21">
        <v>0</v>
      </c>
      <c r="BI34" s="21">
        <v>528001.5</v>
      </c>
      <c r="BJ34" s="21">
        <v>0</v>
      </c>
      <c r="BK34" s="21">
        <v>0</v>
      </c>
      <c r="BL34" s="21">
        <v>0</v>
      </c>
      <c r="BM34" s="21">
        <v>0</v>
      </c>
      <c r="BN34" s="21">
        <v>0</v>
      </c>
      <c r="BO34" s="21">
        <v>0</v>
      </c>
      <c r="BP34" s="21">
        <v>9432498.1999999993</v>
      </c>
      <c r="BQ34" s="21">
        <v>2262242.34</v>
      </c>
      <c r="BR34" s="21">
        <v>1623699.8</v>
      </c>
      <c r="BS34" s="21">
        <v>710623681.96000004</v>
      </c>
      <c r="BT34" s="21">
        <v>0</v>
      </c>
      <c r="BU34" s="21">
        <v>0</v>
      </c>
      <c r="BV34" s="21">
        <v>16762505</v>
      </c>
      <c r="BW34" s="21">
        <v>0</v>
      </c>
      <c r="BX34" s="21">
        <v>0</v>
      </c>
      <c r="BY34" s="21">
        <v>0</v>
      </c>
      <c r="BZ34" s="21">
        <v>0</v>
      </c>
      <c r="CA34" s="21">
        <v>0</v>
      </c>
      <c r="CB34" s="21">
        <v>0</v>
      </c>
      <c r="CC34" s="21">
        <v>0</v>
      </c>
      <c r="CD34" s="21">
        <v>0</v>
      </c>
      <c r="CE34" s="21">
        <v>0</v>
      </c>
      <c r="CF34" s="21">
        <v>0</v>
      </c>
      <c r="CG34" s="21">
        <v>0</v>
      </c>
      <c r="CH34" s="21">
        <v>100604.09</v>
      </c>
      <c r="CI34" s="22">
        <v>70312741.710001096</v>
      </c>
      <c r="CJ34" s="21">
        <v>16230.21</v>
      </c>
      <c r="CK34" s="21">
        <v>70296511.500001103</v>
      </c>
      <c r="CL34" s="22">
        <v>0</v>
      </c>
      <c r="CM34" s="21">
        <v>0</v>
      </c>
      <c r="CN34" s="21">
        <v>0</v>
      </c>
      <c r="CO34" s="22">
        <v>0</v>
      </c>
      <c r="CP34" s="21">
        <v>0</v>
      </c>
      <c r="CQ34" s="21">
        <v>0</v>
      </c>
      <c r="CR34" s="21">
        <v>13467295.75</v>
      </c>
      <c r="CS34" s="21">
        <v>0</v>
      </c>
      <c r="CT34" s="21">
        <v>0</v>
      </c>
      <c r="CU34" s="21">
        <v>0</v>
      </c>
      <c r="CV34" s="21">
        <v>0</v>
      </c>
      <c r="CW34" s="21">
        <v>0</v>
      </c>
      <c r="CX34" s="21">
        <v>0</v>
      </c>
      <c r="CY34" s="21">
        <v>0</v>
      </c>
      <c r="CZ34" s="21">
        <v>0</v>
      </c>
      <c r="DA34" s="21">
        <v>0</v>
      </c>
      <c r="DB34" s="21">
        <v>0</v>
      </c>
      <c r="DC34" s="21">
        <v>0</v>
      </c>
      <c r="DD34" s="21">
        <v>0</v>
      </c>
      <c r="DE34" s="21">
        <v>0</v>
      </c>
      <c r="DF34" s="21">
        <v>0</v>
      </c>
      <c r="DG34" s="21">
        <v>0</v>
      </c>
      <c r="DH34" s="21">
        <v>0</v>
      </c>
      <c r="DI34" s="21">
        <v>0</v>
      </c>
      <c r="DJ34" s="21">
        <v>0</v>
      </c>
      <c r="DK34" s="21">
        <v>0</v>
      </c>
      <c r="DL34" s="21">
        <v>0</v>
      </c>
      <c r="DM34" s="21">
        <v>0</v>
      </c>
      <c r="DN34" s="21">
        <v>0</v>
      </c>
      <c r="DO34" s="21">
        <v>0</v>
      </c>
      <c r="DP34" s="21">
        <v>0</v>
      </c>
      <c r="DQ34" s="21">
        <v>0</v>
      </c>
      <c r="DR34" s="21">
        <v>0</v>
      </c>
      <c r="DS34" s="21">
        <v>0</v>
      </c>
      <c r="DT34" s="21">
        <v>0</v>
      </c>
      <c r="DU34" s="21">
        <v>0</v>
      </c>
      <c r="DV34" s="21">
        <v>1570208298.210001</v>
      </c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  <c r="EY34" s="16"/>
      <c r="EZ34" s="16"/>
      <c r="FA34" s="16"/>
      <c r="FB34" s="16"/>
      <c r="FC34" s="16"/>
      <c r="FD34" s="16"/>
      <c r="FE34" s="16"/>
      <c r="FF34" s="16"/>
      <c r="FG34" s="16"/>
      <c r="FH34" s="16"/>
      <c r="FI34" s="16"/>
      <c r="FJ34" s="16"/>
      <c r="FK34" s="16"/>
      <c r="FL34" s="16"/>
      <c r="FM34" s="16"/>
      <c r="FN34" s="16"/>
      <c r="FO34" s="16"/>
      <c r="FP34" s="16"/>
      <c r="FQ34" s="16"/>
      <c r="FR34" s="16"/>
      <c r="FS34" s="16"/>
      <c r="FT34" s="16"/>
      <c r="FU34" s="16"/>
      <c r="FV34" s="16"/>
      <c r="FW34" s="16"/>
      <c r="FX34" s="16"/>
      <c r="FY34" s="16"/>
      <c r="FZ34" s="16"/>
      <c r="GA34" s="16"/>
      <c r="GB34" s="16"/>
      <c r="GC34" s="16"/>
      <c r="GD34" s="16"/>
      <c r="GE34" s="16"/>
      <c r="GF34" s="16"/>
      <c r="GG34" s="16"/>
      <c r="GH34" s="16"/>
      <c r="GI34" s="16"/>
      <c r="GJ34" s="16"/>
      <c r="GK34" s="16"/>
      <c r="GL34" s="16"/>
      <c r="GM34" s="16"/>
      <c r="GN34" s="16"/>
      <c r="GO34" s="16"/>
      <c r="GP34" s="16"/>
      <c r="GQ34" s="16"/>
      <c r="GR34" s="16"/>
      <c r="GS34" s="16"/>
      <c r="GT34" s="16"/>
      <c r="GU34" s="16"/>
      <c r="GV34" s="16"/>
      <c r="GW34" s="16"/>
      <c r="GX34" s="16"/>
      <c r="GY34" s="16"/>
      <c r="GZ34" s="16"/>
      <c r="HA34" s="16"/>
      <c r="HB34" s="16"/>
      <c r="HC34" s="16"/>
      <c r="HD34" s="16"/>
      <c r="HE34" s="16"/>
      <c r="HF34" s="16"/>
      <c r="HG34" s="16"/>
      <c r="HH34" s="16"/>
      <c r="HI34" s="16"/>
      <c r="HJ34" s="16"/>
      <c r="HK34" s="16"/>
      <c r="HL34" s="16"/>
      <c r="HM34" s="16"/>
      <c r="HN34" s="16"/>
      <c r="HO34" s="16"/>
      <c r="HP34" s="16"/>
      <c r="HQ34" s="16"/>
      <c r="HR34" s="16"/>
      <c r="HS34" s="16"/>
      <c r="HT34" s="16"/>
      <c r="HU34" s="16"/>
      <c r="HV34" s="16"/>
      <c r="HW34" s="16"/>
      <c r="HX34" s="16"/>
      <c r="HY34" s="16"/>
      <c r="HZ34" s="16"/>
      <c r="IA34" s="16"/>
    </row>
    <row r="35" spans="1:235" ht="12.75" customHeight="1" x14ac:dyDescent="0.2">
      <c r="A35" s="67" t="s">
        <v>172</v>
      </c>
      <c r="B35" s="20">
        <v>1039</v>
      </c>
      <c r="C35" s="68" t="s">
        <v>144</v>
      </c>
      <c r="D35" s="22">
        <v>7677319.5099999998</v>
      </c>
      <c r="E35" s="21">
        <v>2641693</v>
      </c>
      <c r="F35" s="21">
        <v>3674391.51</v>
      </c>
      <c r="G35" s="21">
        <v>1361235</v>
      </c>
      <c r="H35" s="21">
        <v>0</v>
      </c>
      <c r="I35" s="21">
        <v>9864413.3800000008</v>
      </c>
      <c r="J35" s="21">
        <v>28903467.919999998</v>
      </c>
      <c r="K35" s="21">
        <v>0</v>
      </c>
      <c r="L35" s="21">
        <v>0</v>
      </c>
      <c r="M35" s="21">
        <v>0</v>
      </c>
      <c r="N35" s="21">
        <v>0</v>
      </c>
      <c r="O35" s="21">
        <v>30347854.550000001</v>
      </c>
      <c r="P35" s="21">
        <v>0</v>
      </c>
      <c r="Q35" s="21">
        <v>527836.24</v>
      </c>
      <c r="R35" s="21">
        <v>0</v>
      </c>
      <c r="S35" s="21">
        <v>0</v>
      </c>
      <c r="T35" s="21">
        <v>254800726.94000003</v>
      </c>
      <c r="U35" s="21">
        <v>1791830.51</v>
      </c>
      <c r="V35" s="21">
        <v>80615101.260000005</v>
      </c>
      <c r="W35" s="21">
        <v>188692176.41999996</v>
      </c>
      <c r="X35" s="21">
        <v>3020018.65</v>
      </c>
      <c r="Y35" s="21">
        <v>13327288.539999999</v>
      </c>
      <c r="Z35" s="21">
        <v>3843498.35</v>
      </c>
      <c r="AA35" s="21">
        <v>0</v>
      </c>
      <c r="AB35" s="21">
        <v>0</v>
      </c>
      <c r="AC35" s="21">
        <v>581347.91</v>
      </c>
      <c r="AD35" s="21">
        <v>1338665.45</v>
      </c>
      <c r="AE35" s="21">
        <v>0</v>
      </c>
      <c r="AF35" s="21">
        <v>65000.5</v>
      </c>
      <c r="AG35" s="21">
        <v>0</v>
      </c>
      <c r="AH35" s="21">
        <v>0</v>
      </c>
      <c r="AI35" s="21">
        <v>0</v>
      </c>
      <c r="AJ35" s="21">
        <v>363102.24</v>
      </c>
      <c r="AK35" s="21">
        <v>64574.3</v>
      </c>
      <c r="AL35" s="21">
        <v>0</v>
      </c>
      <c r="AM35" s="21">
        <v>3290805.69</v>
      </c>
      <c r="AN35" s="21">
        <v>0</v>
      </c>
      <c r="AO35" s="21">
        <v>0</v>
      </c>
      <c r="AP35" s="21">
        <v>13361.15</v>
      </c>
      <c r="AQ35" s="21">
        <v>0</v>
      </c>
      <c r="AR35" s="21">
        <v>0</v>
      </c>
      <c r="AS35" s="21">
        <v>0</v>
      </c>
      <c r="AT35" s="21">
        <v>26236691.789999999</v>
      </c>
      <c r="AU35" s="21">
        <v>1249478.21</v>
      </c>
      <c r="AV35" s="21">
        <v>0</v>
      </c>
      <c r="AW35" s="21">
        <v>0</v>
      </c>
      <c r="AX35" s="21">
        <v>0</v>
      </c>
      <c r="AY35" s="21">
        <v>0</v>
      </c>
      <c r="AZ35" s="21">
        <v>0</v>
      </c>
      <c r="BA35" s="21">
        <v>0</v>
      </c>
      <c r="BB35" s="21">
        <v>0</v>
      </c>
      <c r="BC35" s="21">
        <v>0</v>
      </c>
      <c r="BD35" s="21">
        <v>63446656.860000007</v>
      </c>
      <c r="BE35" s="21">
        <v>0</v>
      </c>
      <c r="BF35" s="21">
        <v>0</v>
      </c>
      <c r="BG35" s="21">
        <v>0</v>
      </c>
      <c r="BH35" s="21">
        <v>0</v>
      </c>
      <c r="BI35" s="21">
        <v>0</v>
      </c>
      <c r="BJ35" s="21">
        <v>0</v>
      </c>
      <c r="BK35" s="21">
        <v>0</v>
      </c>
      <c r="BL35" s="21">
        <v>0</v>
      </c>
      <c r="BM35" s="21">
        <v>0</v>
      </c>
      <c r="BN35" s="21">
        <v>0</v>
      </c>
      <c r="BO35" s="21">
        <v>0</v>
      </c>
      <c r="BP35" s="21">
        <v>4480473.6800000006</v>
      </c>
      <c r="BQ35" s="21">
        <v>4284.68</v>
      </c>
      <c r="BR35" s="21">
        <v>4910791.2299999995</v>
      </c>
      <c r="BS35" s="21">
        <v>2548233.2199999997</v>
      </c>
      <c r="BT35" s="21">
        <v>0</v>
      </c>
      <c r="BU35" s="21">
        <v>0</v>
      </c>
      <c r="BV35" s="21">
        <v>0</v>
      </c>
      <c r="BW35" s="21">
        <v>0</v>
      </c>
      <c r="BX35" s="21">
        <v>0</v>
      </c>
      <c r="BY35" s="21">
        <v>0</v>
      </c>
      <c r="BZ35" s="21">
        <v>0</v>
      </c>
      <c r="CA35" s="21">
        <v>0</v>
      </c>
      <c r="CB35" s="21">
        <v>0</v>
      </c>
      <c r="CC35" s="21">
        <v>0</v>
      </c>
      <c r="CD35" s="21">
        <v>0</v>
      </c>
      <c r="CE35" s="21">
        <v>0</v>
      </c>
      <c r="CF35" s="21">
        <v>0</v>
      </c>
      <c r="CG35" s="21">
        <v>0</v>
      </c>
      <c r="CH35" s="21">
        <v>0</v>
      </c>
      <c r="CI35" s="22">
        <v>204033157.37</v>
      </c>
      <c r="CJ35" s="21">
        <v>0</v>
      </c>
      <c r="CK35" s="21">
        <v>41122267.200000003</v>
      </c>
      <c r="CL35" s="22">
        <v>162910890.16999999</v>
      </c>
      <c r="CM35" s="21">
        <v>0</v>
      </c>
      <c r="CN35" s="21">
        <v>162910890.16999999</v>
      </c>
      <c r="CO35" s="22">
        <v>0</v>
      </c>
      <c r="CP35" s="21">
        <v>0</v>
      </c>
      <c r="CQ35" s="21">
        <v>0</v>
      </c>
      <c r="CR35" s="21">
        <v>9922423.9900000002</v>
      </c>
      <c r="CS35" s="21">
        <v>0</v>
      </c>
      <c r="CT35" s="21">
        <v>0</v>
      </c>
      <c r="CU35" s="21">
        <v>0</v>
      </c>
      <c r="CV35" s="21">
        <v>0</v>
      </c>
      <c r="CW35" s="21">
        <v>0</v>
      </c>
      <c r="CX35" s="21">
        <v>0</v>
      </c>
      <c r="CY35" s="21">
        <v>0</v>
      </c>
      <c r="CZ35" s="21">
        <v>0</v>
      </c>
      <c r="DA35" s="21">
        <v>0</v>
      </c>
      <c r="DB35" s="21">
        <v>0</v>
      </c>
      <c r="DC35" s="21">
        <v>0</v>
      </c>
      <c r="DD35" s="21">
        <v>0</v>
      </c>
      <c r="DE35" s="21">
        <v>0</v>
      </c>
      <c r="DF35" s="21">
        <v>0</v>
      </c>
      <c r="DG35" s="21">
        <v>0</v>
      </c>
      <c r="DH35" s="21">
        <v>0</v>
      </c>
      <c r="DI35" s="21">
        <v>0</v>
      </c>
      <c r="DJ35" s="21">
        <v>0</v>
      </c>
      <c r="DK35" s="21">
        <v>0</v>
      </c>
      <c r="DL35" s="21">
        <v>0</v>
      </c>
      <c r="DM35" s="21">
        <v>0</v>
      </c>
      <c r="DN35" s="21">
        <v>0</v>
      </c>
      <c r="DO35" s="21">
        <v>0</v>
      </c>
      <c r="DP35" s="21">
        <v>0</v>
      </c>
      <c r="DQ35" s="21">
        <v>0</v>
      </c>
      <c r="DR35" s="21">
        <v>0</v>
      </c>
      <c r="DS35" s="21">
        <v>0</v>
      </c>
      <c r="DT35" s="21">
        <v>0</v>
      </c>
      <c r="DU35" s="21">
        <v>0</v>
      </c>
      <c r="DV35" s="21">
        <v>945960580.54000008</v>
      </c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  <c r="FY35" s="16"/>
      <c r="FZ35" s="16"/>
      <c r="GA35" s="16"/>
      <c r="GB35" s="16"/>
      <c r="GC35" s="16"/>
      <c r="GD35" s="16"/>
      <c r="GE35" s="16"/>
      <c r="GF35" s="16"/>
      <c r="GG35" s="16"/>
      <c r="GH35" s="16"/>
      <c r="GI35" s="16"/>
      <c r="GJ35" s="16"/>
      <c r="GK35" s="16"/>
      <c r="GL35" s="16"/>
      <c r="GM35" s="16"/>
      <c r="GN35" s="16"/>
      <c r="GO35" s="16"/>
      <c r="GP35" s="16"/>
      <c r="GQ35" s="16"/>
      <c r="GR35" s="16"/>
      <c r="GS35" s="16"/>
      <c r="GT35" s="16"/>
      <c r="GU35" s="16"/>
      <c r="GV35" s="16"/>
      <c r="GW35" s="16"/>
      <c r="GX35" s="16"/>
      <c r="GY35" s="16"/>
      <c r="GZ35" s="16"/>
      <c r="HA35" s="16"/>
      <c r="HB35" s="16"/>
      <c r="HC35" s="16"/>
      <c r="HD35" s="16"/>
      <c r="HE35" s="16"/>
      <c r="HF35" s="16"/>
      <c r="HG35" s="16"/>
      <c r="HH35" s="16"/>
      <c r="HI35" s="16"/>
      <c r="HJ35" s="16"/>
      <c r="HK35" s="16"/>
      <c r="HL35" s="16"/>
      <c r="HM35" s="16"/>
      <c r="HN35" s="16"/>
      <c r="HO35" s="16"/>
      <c r="HP35" s="16"/>
      <c r="HQ35" s="16"/>
      <c r="HR35" s="16"/>
      <c r="HS35" s="16"/>
      <c r="HT35" s="16"/>
      <c r="HU35" s="16"/>
      <c r="HV35" s="16"/>
      <c r="HW35" s="16"/>
      <c r="HX35" s="16"/>
      <c r="HY35" s="16"/>
      <c r="HZ35" s="16"/>
      <c r="IA35" s="16"/>
    </row>
    <row r="36" spans="1:235" ht="12.75" customHeight="1" x14ac:dyDescent="0.2">
      <c r="A36" s="67" t="s">
        <v>173</v>
      </c>
      <c r="B36" s="20">
        <v>1040</v>
      </c>
      <c r="C36" s="68" t="s">
        <v>144</v>
      </c>
      <c r="D36" s="22">
        <v>0</v>
      </c>
      <c r="E36" s="21">
        <v>0</v>
      </c>
      <c r="F36" s="21">
        <v>0</v>
      </c>
      <c r="G36" s="21">
        <v>0</v>
      </c>
      <c r="H36" s="21">
        <v>0</v>
      </c>
      <c r="I36" s="21">
        <v>0</v>
      </c>
      <c r="J36" s="21">
        <v>0</v>
      </c>
      <c r="K36" s="21">
        <v>0</v>
      </c>
      <c r="L36" s="21">
        <v>0</v>
      </c>
      <c r="M36" s="21">
        <v>0</v>
      </c>
      <c r="N36" s="21">
        <v>0</v>
      </c>
      <c r="O36" s="21">
        <v>0</v>
      </c>
      <c r="P36" s="21">
        <v>0</v>
      </c>
      <c r="Q36" s="21">
        <v>258469400.87</v>
      </c>
      <c r="R36" s="21">
        <v>0</v>
      </c>
      <c r="S36" s="21">
        <v>0</v>
      </c>
      <c r="T36" s="21">
        <v>0</v>
      </c>
      <c r="U36" s="21">
        <v>0</v>
      </c>
      <c r="V36" s="21">
        <v>0</v>
      </c>
      <c r="W36" s="21">
        <v>0</v>
      </c>
      <c r="X36" s="21">
        <v>0</v>
      </c>
      <c r="Y36" s="21">
        <v>0</v>
      </c>
      <c r="Z36" s="21">
        <v>0</v>
      </c>
      <c r="AA36" s="21">
        <v>0</v>
      </c>
      <c r="AB36" s="21">
        <v>0</v>
      </c>
      <c r="AC36" s="21">
        <v>0</v>
      </c>
      <c r="AD36" s="21">
        <v>0</v>
      </c>
      <c r="AE36" s="21">
        <v>0</v>
      </c>
      <c r="AF36" s="21">
        <v>0</v>
      </c>
      <c r="AG36" s="21">
        <v>0</v>
      </c>
      <c r="AH36" s="21">
        <v>0</v>
      </c>
      <c r="AI36" s="21">
        <v>0</v>
      </c>
      <c r="AJ36" s="21">
        <v>0</v>
      </c>
      <c r="AK36" s="21">
        <v>0</v>
      </c>
      <c r="AL36" s="21">
        <v>0</v>
      </c>
      <c r="AM36" s="21">
        <v>0</v>
      </c>
      <c r="AN36" s="21">
        <v>0</v>
      </c>
      <c r="AO36" s="21">
        <v>342252511.35000002</v>
      </c>
      <c r="AP36" s="21">
        <v>0</v>
      </c>
      <c r="AQ36" s="21">
        <v>0</v>
      </c>
      <c r="AR36" s="21">
        <v>0</v>
      </c>
      <c r="AS36" s="21">
        <v>0</v>
      </c>
      <c r="AT36" s="21">
        <v>0</v>
      </c>
      <c r="AU36" s="21">
        <v>0</v>
      </c>
      <c r="AV36" s="21">
        <v>0</v>
      </c>
      <c r="AW36" s="21">
        <v>0</v>
      </c>
      <c r="AX36" s="21">
        <v>0</v>
      </c>
      <c r="AY36" s="21">
        <v>0</v>
      </c>
      <c r="AZ36" s="21">
        <v>0</v>
      </c>
      <c r="BA36" s="21">
        <v>0</v>
      </c>
      <c r="BB36" s="21">
        <v>0</v>
      </c>
      <c r="BC36" s="21">
        <v>0</v>
      </c>
      <c r="BD36" s="21">
        <v>0</v>
      </c>
      <c r="BE36" s="21">
        <v>0</v>
      </c>
      <c r="BF36" s="21">
        <v>0</v>
      </c>
      <c r="BG36" s="21">
        <v>0</v>
      </c>
      <c r="BH36" s="21">
        <v>0</v>
      </c>
      <c r="BI36" s="21">
        <v>0</v>
      </c>
      <c r="BJ36" s="21">
        <v>0</v>
      </c>
      <c r="BK36" s="21">
        <v>0</v>
      </c>
      <c r="BL36" s="21">
        <v>0</v>
      </c>
      <c r="BM36" s="21">
        <v>0</v>
      </c>
      <c r="BN36" s="21">
        <v>0</v>
      </c>
      <c r="BO36" s="21">
        <v>0</v>
      </c>
      <c r="BP36" s="21">
        <v>0</v>
      </c>
      <c r="BQ36" s="21">
        <v>0</v>
      </c>
      <c r="BR36" s="21">
        <v>0</v>
      </c>
      <c r="BS36" s="21">
        <v>0</v>
      </c>
      <c r="BT36" s="21">
        <v>0</v>
      </c>
      <c r="BU36" s="21">
        <v>0</v>
      </c>
      <c r="BV36" s="21">
        <v>0</v>
      </c>
      <c r="BW36" s="21">
        <v>0</v>
      </c>
      <c r="BX36" s="21">
        <v>0</v>
      </c>
      <c r="BY36" s="21">
        <v>0</v>
      </c>
      <c r="BZ36" s="21">
        <v>0</v>
      </c>
      <c r="CA36" s="21">
        <v>0</v>
      </c>
      <c r="CB36" s="21">
        <v>0</v>
      </c>
      <c r="CC36" s="21">
        <v>0</v>
      </c>
      <c r="CD36" s="21">
        <v>0</v>
      </c>
      <c r="CE36" s="21">
        <v>0</v>
      </c>
      <c r="CF36" s="21">
        <v>0</v>
      </c>
      <c r="CG36" s="21">
        <v>0</v>
      </c>
      <c r="CH36" s="21">
        <v>0</v>
      </c>
      <c r="CI36" s="22">
        <v>0</v>
      </c>
      <c r="CJ36" s="21">
        <v>0</v>
      </c>
      <c r="CK36" s="21">
        <v>0</v>
      </c>
      <c r="CL36" s="22">
        <v>0</v>
      </c>
      <c r="CM36" s="21">
        <v>0</v>
      </c>
      <c r="CN36" s="21">
        <v>0</v>
      </c>
      <c r="CO36" s="22">
        <v>0</v>
      </c>
      <c r="CP36" s="21">
        <v>0</v>
      </c>
      <c r="CQ36" s="21">
        <v>0</v>
      </c>
      <c r="CR36" s="21">
        <v>0</v>
      </c>
      <c r="CS36" s="21">
        <v>0</v>
      </c>
      <c r="CT36" s="21">
        <v>0</v>
      </c>
      <c r="CU36" s="21">
        <v>0</v>
      </c>
      <c r="CV36" s="21">
        <v>0</v>
      </c>
      <c r="CW36" s="21">
        <v>0</v>
      </c>
      <c r="CX36" s="21">
        <v>0</v>
      </c>
      <c r="CY36" s="21">
        <v>0</v>
      </c>
      <c r="CZ36" s="21">
        <v>0</v>
      </c>
      <c r="DA36" s="21">
        <v>0</v>
      </c>
      <c r="DB36" s="21">
        <v>0</v>
      </c>
      <c r="DC36" s="21">
        <v>0</v>
      </c>
      <c r="DD36" s="21">
        <v>0</v>
      </c>
      <c r="DE36" s="21">
        <v>0</v>
      </c>
      <c r="DF36" s="21">
        <v>0</v>
      </c>
      <c r="DG36" s="21">
        <v>0</v>
      </c>
      <c r="DH36" s="21">
        <v>0</v>
      </c>
      <c r="DI36" s="21">
        <v>0</v>
      </c>
      <c r="DJ36" s="21">
        <v>0</v>
      </c>
      <c r="DK36" s="21">
        <v>0</v>
      </c>
      <c r="DL36" s="21">
        <v>0</v>
      </c>
      <c r="DM36" s="21">
        <v>0</v>
      </c>
      <c r="DN36" s="21">
        <v>0</v>
      </c>
      <c r="DO36" s="21">
        <v>0</v>
      </c>
      <c r="DP36" s="21">
        <v>0</v>
      </c>
      <c r="DQ36" s="21">
        <v>0</v>
      </c>
      <c r="DR36" s="21">
        <v>0</v>
      </c>
      <c r="DS36" s="21">
        <v>0</v>
      </c>
      <c r="DT36" s="21">
        <v>0</v>
      </c>
      <c r="DU36" s="21">
        <v>0</v>
      </c>
      <c r="DV36" s="21">
        <v>600721912.22000003</v>
      </c>
      <c r="DW36" s="16"/>
      <c r="DX36" s="16"/>
      <c r="DY36" s="16"/>
      <c r="DZ36" s="16"/>
      <c r="EA36" s="16"/>
      <c r="EB36" s="16"/>
      <c r="EC36" s="16"/>
      <c r="ED36" s="16"/>
      <c r="EE36" s="16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  <c r="EY36" s="16"/>
      <c r="EZ36" s="16"/>
      <c r="FA36" s="16"/>
      <c r="FB36" s="16"/>
      <c r="FC36" s="16"/>
      <c r="FD36" s="16"/>
      <c r="FE36" s="16"/>
      <c r="FF36" s="16"/>
      <c r="FG36" s="16"/>
      <c r="FH36" s="16"/>
      <c r="FI36" s="16"/>
      <c r="FJ36" s="16"/>
      <c r="FK36" s="16"/>
      <c r="FL36" s="16"/>
      <c r="FM36" s="16"/>
      <c r="FN36" s="16"/>
      <c r="FO36" s="16"/>
      <c r="FP36" s="16"/>
      <c r="FQ36" s="16"/>
      <c r="FR36" s="16"/>
      <c r="FS36" s="16"/>
      <c r="FT36" s="16"/>
      <c r="FU36" s="16"/>
      <c r="FV36" s="16"/>
      <c r="FW36" s="16"/>
      <c r="FX36" s="16"/>
      <c r="FY36" s="16"/>
      <c r="FZ36" s="16"/>
      <c r="GA36" s="16"/>
      <c r="GB36" s="16"/>
      <c r="GC36" s="16"/>
      <c r="GD36" s="16"/>
      <c r="GE36" s="16"/>
      <c r="GF36" s="16"/>
      <c r="GG36" s="16"/>
      <c r="GH36" s="16"/>
      <c r="GI36" s="16"/>
      <c r="GJ36" s="16"/>
      <c r="GK36" s="16"/>
      <c r="GL36" s="16"/>
      <c r="GM36" s="16"/>
      <c r="GN36" s="16"/>
      <c r="GO36" s="16"/>
      <c r="GP36" s="16"/>
      <c r="GQ36" s="16"/>
      <c r="GR36" s="16"/>
      <c r="GS36" s="16"/>
      <c r="GT36" s="16"/>
      <c r="GU36" s="16"/>
      <c r="GV36" s="16"/>
      <c r="GW36" s="16"/>
      <c r="GX36" s="16"/>
      <c r="GY36" s="16"/>
      <c r="GZ36" s="16"/>
      <c r="HA36" s="16"/>
      <c r="HB36" s="16"/>
      <c r="HC36" s="16"/>
      <c r="HD36" s="16"/>
      <c r="HE36" s="16"/>
      <c r="HF36" s="16"/>
      <c r="HG36" s="16"/>
      <c r="HH36" s="16"/>
      <c r="HI36" s="16"/>
      <c r="HJ36" s="16"/>
      <c r="HK36" s="16"/>
      <c r="HL36" s="16"/>
      <c r="HM36" s="16"/>
      <c r="HN36" s="16"/>
      <c r="HO36" s="16"/>
      <c r="HP36" s="16"/>
      <c r="HQ36" s="16"/>
      <c r="HR36" s="16"/>
      <c r="HS36" s="16"/>
      <c r="HT36" s="16"/>
      <c r="HU36" s="16"/>
      <c r="HV36" s="16"/>
      <c r="HW36" s="16"/>
      <c r="HX36" s="16"/>
      <c r="HY36" s="16"/>
      <c r="HZ36" s="16"/>
      <c r="IA36" s="16"/>
    </row>
    <row r="37" spans="1:235" ht="12.75" customHeight="1" x14ac:dyDescent="0.2">
      <c r="A37" s="67" t="s">
        <v>174</v>
      </c>
      <c r="B37" s="20">
        <v>1043</v>
      </c>
      <c r="C37" s="68" t="s">
        <v>144</v>
      </c>
      <c r="D37" s="22">
        <v>697444082.08000255</v>
      </c>
      <c r="E37" s="21">
        <v>49929220.839992501</v>
      </c>
      <c r="F37" s="21">
        <v>536345660.49001002</v>
      </c>
      <c r="G37" s="21">
        <v>111169200.75</v>
      </c>
      <c r="H37" s="21">
        <v>2255834.7000000002</v>
      </c>
      <c r="I37" s="21">
        <v>16377915.25</v>
      </c>
      <c r="J37" s="21">
        <v>0</v>
      </c>
      <c r="K37" s="21">
        <v>0</v>
      </c>
      <c r="L37" s="21">
        <v>0</v>
      </c>
      <c r="M37" s="21">
        <v>0</v>
      </c>
      <c r="N37" s="21">
        <v>0</v>
      </c>
      <c r="O37" s="21">
        <v>61892111.999999598</v>
      </c>
      <c r="P37" s="21">
        <v>37952.83</v>
      </c>
      <c r="Q37" s="21">
        <v>1712194.42</v>
      </c>
      <c r="R37" s="21">
        <v>0</v>
      </c>
      <c r="S37" s="21">
        <v>0</v>
      </c>
      <c r="T37" s="21">
        <v>786359307.7698971</v>
      </c>
      <c r="U37" s="21">
        <v>0</v>
      </c>
      <c r="V37" s="21">
        <v>167958037.09998</v>
      </c>
      <c r="W37" s="21">
        <v>705681969.45035195</v>
      </c>
      <c r="X37" s="21">
        <v>7650</v>
      </c>
      <c r="Y37" s="21">
        <v>36244585.799999699</v>
      </c>
      <c r="Z37" s="21">
        <v>33506653.929998498</v>
      </c>
      <c r="AA37" s="21">
        <v>0</v>
      </c>
      <c r="AB37" s="21">
        <v>0</v>
      </c>
      <c r="AC37" s="21">
        <v>3300219.5799999698</v>
      </c>
      <c r="AD37" s="21">
        <v>15583318.5000029</v>
      </c>
      <c r="AE37" s="21">
        <v>5985491</v>
      </c>
      <c r="AF37" s="21">
        <v>4471440.5</v>
      </c>
      <c r="AG37" s="21">
        <v>0</v>
      </c>
      <c r="AH37" s="21">
        <v>0</v>
      </c>
      <c r="AI37" s="21">
        <v>0</v>
      </c>
      <c r="AJ37" s="21">
        <v>188592.36</v>
      </c>
      <c r="AK37" s="21">
        <v>38751.660000000003</v>
      </c>
      <c r="AL37" s="21">
        <v>0</v>
      </c>
      <c r="AM37" s="21">
        <v>48771923.889999896</v>
      </c>
      <c r="AN37" s="21">
        <v>0</v>
      </c>
      <c r="AO37" s="21">
        <v>0</v>
      </c>
      <c r="AP37" s="21">
        <v>7368061.8800000101</v>
      </c>
      <c r="AQ37" s="21">
        <v>0</v>
      </c>
      <c r="AR37" s="21">
        <v>0</v>
      </c>
      <c r="AS37" s="21">
        <v>0</v>
      </c>
      <c r="AT37" s="21">
        <v>0</v>
      </c>
      <c r="AU37" s="21">
        <v>0</v>
      </c>
      <c r="AV37" s="21">
        <v>0</v>
      </c>
      <c r="AW37" s="21">
        <v>0</v>
      </c>
      <c r="AX37" s="21">
        <v>0</v>
      </c>
      <c r="AY37" s="21">
        <v>0</v>
      </c>
      <c r="AZ37" s="21">
        <v>0</v>
      </c>
      <c r="BA37" s="21">
        <v>0</v>
      </c>
      <c r="BB37" s="21">
        <v>0</v>
      </c>
      <c r="BC37" s="21">
        <v>0</v>
      </c>
      <c r="BD37" s="21">
        <v>69237777.110003904</v>
      </c>
      <c r="BE37" s="21">
        <v>-37124.71</v>
      </c>
      <c r="BF37" s="21">
        <v>0</v>
      </c>
      <c r="BG37" s="21">
        <v>0</v>
      </c>
      <c r="BH37" s="21">
        <v>0</v>
      </c>
      <c r="BI37" s="21">
        <v>0</v>
      </c>
      <c r="BJ37" s="21">
        <v>0</v>
      </c>
      <c r="BK37" s="21">
        <v>0</v>
      </c>
      <c r="BL37" s="21">
        <v>0</v>
      </c>
      <c r="BM37" s="21">
        <v>0</v>
      </c>
      <c r="BN37" s="21">
        <v>8494715.33000209</v>
      </c>
      <c r="BO37" s="21">
        <v>0</v>
      </c>
      <c r="BP37" s="21">
        <v>229047954.80000001</v>
      </c>
      <c r="BQ37" s="21">
        <v>5288367.22</v>
      </c>
      <c r="BR37" s="21">
        <v>3394577.08</v>
      </c>
      <c r="BS37" s="21">
        <v>16460002.1100001</v>
      </c>
      <c r="BT37" s="21">
        <v>0</v>
      </c>
      <c r="BU37" s="21">
        <v>0</v>
      </c>
      <c r="BV37" s="21">
        <v>30659588.370000001</v>
      </c>
      <c r="BW37" s="21">
        <v>0</v>
      </c>
      <c r="BX37" s="21">
        <v>0</v>
      </c>
      <c r="BY37" s="21">
        <v>0</v>
      </c>
      <c r="BZ37" s="21">
        <v>18039.7</v>
      </c>
      <c r="CA37" s="21">
        <v>39173489.0900001</v>
      </c>
      <c r="CB37" s="21">
        <v>0</v>
      </c>
      <c r="CC37" s="21">
        <v>3342055.78</v>
      </c>
      <c r="CD37" s="21">
        <v>67283.460000000006</v>
      </c>
      <c r="CE37" s="21">
        <v>0</v>
      </c>
      <c r="CF37" s="21">
        <v>0</v>
      </c>
      <c r="CG37" s="21">
        <v>0</v>
      </c>
      <c r="CH37" s="21">
        <v>0</v>
      </c>
      <c r="CI37" s="22">
        <v>356978151.86000711</v>
      </c>
      <c r="CJ37" s="21">
        <v>0</v>
      </c>
      <c r="CK37" s="21">
        <v>0</v>
      </c>
      <c r="CL37" s="22">
        <v>41469925.680000111</v>
      </c>
      <c r="CM37" s="21">
        <v>5226944.3000000101</v>
      </c>
      <c r="CN37" s="21">
        <v>36242981.3800001</v>
      </c>
      <c r="CO37" s="22">
        <v>315508226.18000698</v>
      </c>
      <c r="CP37" s="21">
        <v>0</v>
      </c>
      <c r="CQ37" s="21">
        <v>315508226.18000698</v>
      </c>
      <c r="CR37" s="21">
        <v>375228.05999999901</v>
      </c>
      <c r="CS37" s="21">
        <v>0</v>
      </c>
      <c r="CT37" s="21">
        <v>0</v>
      </c>
      <c r="CU37" s="21">
        <v>0</v>
      </c>
      <c r="CV37" s="21">
        <v>0</v>
      </c>
      <c r="CW37" s="21">
        <v>0</v>
      </c>
      <c r="CX37" s="21">
        <v>0</v>
      </c>
      <c r="CY37" s="21">
        <v>0</v>
      </c>
      <c r="CZ37" s="21">
        <v>0</v>
      </c>
      <c r="DA37" s="21">
        <v>0</v>
      </c>
      <c r="DB37" s="21">
        <v>0</v>
      </c>
      <c r="DC37" s="21">
        <v>0</v>
      </c>
      <c r="DD37" s="21">
        <v>0</v>
      </c>
      <c r="DE37" s="21">
        <v>0</v>
      </c>
      <c r="DF37" s="21">
        <v>0</v>
      </c>
      <c r="DG37" s="21">
        <v>0</v>
      </c>
      <c r="DH37" s="21">
        <v>0</v>
      </c>
      <c r="DI37" s="21">
        <v>0</v>
      </c>
      <c r="DJ37" s="21">
        <v>0</v>
      </c>
      <c r="DK37" s="21">
        <v>0</v>
      </c>
      <c r="DL37" s="21">
        <v>0</v>
      </c>
      <c r="DM37" s="21">
        <v>0</v>
      </c>
      <c r="DN37" s="21">
        <v>0</v>
      </c>
      <c r="DO37" s="21">
        <v>0</v>
      </c>
      <c r="DP37" s="21">
        <v>0</v>
      </c>
      <c r="DQ37" s="21">
        <v>0</v>
      </c>
      <c r="DR37" s="21">
        <v>0</v>
      </c>
      <c r="DS37" s="21">
        <v>0</v>
      </c>
      <c r="DT37" s="21">
        <v>0</v>
      </c>
      <c r="DU37" s="21">
        <v>0</v>
      </c>
      <c r="DV37" s="21">
        <v>3357686199.9602456</v>
      </c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16"/>
      <c r="FH37" s="16"/>
      <c r="FI37" s="16"/>
      <c r="FJ37" s="16"/>
      <c r="FK37" s="16"/>
      <c r="FL37" s="16"/>
      <c r="FM37" s="16"/>
      <c r="FN37" s="16"/>
      <c r="FO37" s="16"/>
      <c r="FP37" s="16"/>
      <c r="FQ37" s="16"/>
      <c r="FR37" s="16"/>
      <c r="FS37" s="16"/>
      <c r="FT37" s="16"/>
      <c r="FU37" s="16"/>
      <c r="FV37" s="16"/>
      <c r="FW37" s="16"/>
      <c r="FX37" s="16"/>
      <c r="FY37" s="16"/>
      <c r="FZ37" s="16"/>
      <c r="GA37" s="16"/>
      <c r="GB37" s="16"/>
      <c r="GC37" s="16"/>
      <c r="GD37" s="16"/>
      <c r="GE37" s="16"/>
      <c r="GF37" s="16"/>
      <c r="GG37" s="16"/>
      <c r="GH37" s="16"/>
      <c r="GI37" s="16"/>
      <c r="GJ37" s="16"/>
      <c r="GK37" s="16"/>
      <c r="GL37" s="16"/>
      <c r="GM37" s="16"/>
      <c r="GN37" s="16"/>
      <c r="GO37" s="16"/>
      <c r="GP37" s="16"/>
      <c r="GQ37" s="16"/>
      <c r="GR37" s="16"/>
      <c r="GS37" s="16"/>
      <c r="GT37" s="16"/>
      <c r="GU37" s="16"/>
      <c r="GV37" s="16"/>
      <c r="GW37" s="16"/>
      <c r="GX37" s="16"/>
      <c r="GY37" s="16"/>
      <c r="GZ37" s="16"/>
      <c r="HA37" s="16"/>
      <c r="HB37" s="16"/>
      <c r="HC37" s="16"/>
      <c r="HD37" s="16"/>
      <c r="HE37" s="16"/>
      <c r="HF37" s="16"/>
      <c r="HG37" s="16"/>
      <c r="HH37" s="16"/>
      <c r="HI37" s="16"/>
      <c r="HJ37" s="16"/>
      <c r="HK37" s="16"/>
      <c r="HL37" s="16"/>
      <c r="HM37" s="16"/>
      <c r="HN37" s="16"/>
      <c r="HO37" s="16"/>
      <c r="HP37" s="16"/>
      <c r="HQ37" s="16"/>
      <c r="HR37" s="16"/>
      <c r="HS37" s="16"/>
      <c r="HT37" s="16"/>
      <c r="HU37" s="16"/>
      <c r="HV37" s="16"/>
      <c r="HW37" s="16"/>
      <c r="HX37" s="16"/>
      <c r="HY37" s="16"/>
      <c r="HZ37" s="16"/>
      <c r="IA37" s="16"/>
    </row>
    <row r="38" spans="1:235" ht="12.75" customHeight="1" x14ac:dyDescent="0.2">
      <c r="A38" s="67" t="s">
        <v>175</v>
      </c>
      <c r="B38" s="20">
        <v>1044</v>
      </c>
      <c r="C38" s="68" t="s">
        <v>144</v>
      </c>
      <c r="D38" s="22">
        <v>99592667.890000001</v>
      </c>
      <c r="E38" s="21">
        <v>86627179.799999997</v>
      </c>
      <c r="F38" s="21">
        <v>12965488.09</v>
      </c>
      <c r="G38" s="21">
        <v>0</v>
      </c>
      <c r="H38" s="21">
        <v>0</v>
      </c>
      <c r="I38" s="21">
        <v>95134886.200000003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>
        <v>0</v>
      </c>
      <c r="P38" s="21">
        <v>0</v>
      </c>
      <c r="Q38" s="21">
        <v>0</v>
      </c>
      <c r="R38" s="21">
        <v>0</v>
      </c>
      <c r="S38" s="21">
        <v>0</v>
      </c>
      <c r="T38" s="21">
        <v>1392563815.0899999</v>
      </c>
      <c r="U38" s="21">
        <v>1303630.43</v>
      </c>
      <c r="V38" s="21">
        <v>28150435.399999999</v>
      </c>
      <c r="W38" s="21">
        <v>205034704.16</v>
      </c>
      <c r="X38" s="21">
        <v>0</v>
      </c>
      <c r="Y38" s="21">
        <v>478140.5</v>
      </c>
      <c r="Z38" s="21">
        <v>3996976.84</v>
      </c>
      <c r="AA38" s="21">
        <v>0</v>
      </c>
      <c r="AB38" s="21">
        <v>0</v>
      </c>
      <c r="AC38" s="21">
        <v>5668192.4000000004</v>
      </c>
      <c r="AD38" s="21">
        <v>5357894.76</v>
      </c>
      <c r="AE38" s="21">
        <v>0</v>
      </c>
      <c r="AF38" s="21">
        <v>0</v>
      </c>
      <c r="AG38" s="21">
        <v>0</v>
      </c>
      <c r="AH38" s="21">
        <v>0</v>
      </c>
      <c r="AI38" s="21">
        <v>0</v>
      </c>
      <c r="AJ38" s="21">
        <v>131032.44</v>
      </c>
      <c r="AK38" s="21">
        <v>0</v>
      </c>
      <c r="AL38" s="21">
        <v>0</v>
      </c>
      <c r="AM38" s="21">
        <v>0</v>
      </c>
      <c r="AN38" s="21">
        <v>0</v>
      </c>
      <c r="AO38" s="21">
        <v>0</v>
      </c>
      <c r="AP38" s="21">
        <v>96351.45</v>
      </c>
      <c r="AQ38" s="21">
        <v>0</v>
      </c>
      <c r="AR38" s="21">
        <v>0</v>
      </c>
      <c r="AS38" s="21">
        <v>0</v>
      </c>
      <c r="AT38" s="21">
        <v>0</v>
      </c>
      <c r="AU38" s="21">
        <v>0</v>
      </c>
      <c r="AV38" s="21">
        <v>0</v>
      </c>
      <c r="AW38" s="21">
        <v>0</v>
      </c>
      <c r="AX38" s="21">
        <v>0</v>
      </c>
      <c r="AY38" s="21">
        <v>0</v>
      </c>
      <c r="AZ38" s="21">
        <v>0</v>
      </c>
      <c r="BA38" s="21">
        <v>0</v>
      </c>
      <c r="BB38" s="21">
        <v>0</v>
      </c>
      <c r="BC38" s="21">
        <v>0</v>
      </c>
      <c r="BD38" s="21">
        <v>162468758.69999999</v>
      </c>
      <c r="BE38" s="21">
        <v>0</v>
      </c>
      <c r="BF38" s="21">
        <v>0</v>
      </c>
      <c r="BG38" s="21">
        <v>0</v>
      </c>
      <c r="BH38" s="21">
        <v>0</v>
      </c>
      <c r="BI38" s="21">
        <v>0</v>
      </c>
      <c r="BJ38" s="21">
        <v>0</v>
      </c>
      <c r="BK38" s="21">
        <v>0</v>
      </c>
      <c r="BL38" s="21">
        <v>0</v>
      </c>
      <c r="BM38" s="21">
        <v>0</v>
      </c>
      <c r="BN38" s="21">
        <v>66574460.200000003</v>
      </c>
      <c r="BO38" s="21">
        <v>0</v>
      </c>
      <c r="BP38" s="21">
        <v>58660.03</v>
      </c>
      <c r="BQ38" s="21">
        <v>0</v>
      </c>
      <c r="BR38" s="21">
        <v>0</v>
      </c>
      <c r="BS38" s="21">
        <v>1721797.6</v>
      </c>
      <c r="BT38" s="21">
        <v>0</v>
      </c>
      <c r="BU38" s="21">
        <v>0</v>
      </c>
      <c r="BV38" s="21">
        <v>0</v>
      </c>
      <c r="BW38" s="21">
        <v>0</v>
      </c>
      <c r="BX38" s="21">
        <v>0</v>
      </c>
      <c r="BY38" s="21">
        <v>0</v>
      </c>
      <c r="BZ38" s="21">
        <v>0</v>
      </c>
      <c r="CA38" s="21">
        <v>0</v>
      </c>
      <c r="CB38" s="21">
        <v>0</v>
      </c>
      <c r="CC38" s="21">
        <v>0</v>
      </c>
      <c r="CD38" s="21">
        <v>0</v>
      </c>
      <c r="CE38" s="21">
        <v>0</v>
      </c>
      <c r="CF38" s="21">
        <v>0</v>
      </c>
      <c r="CG38" s="21">
        <v>0</v>
      </c>
      <c r="CH38" s="21">
        <v>0</v>
      </c>
      <c r="CI38" s="22">
        <v>99712439.890000001</v>
      </c>
      <c r="CJ38" s="21">
        <v>0</v>
      </c>
      <c r="CK38" s="21">
        <v>0</v>
      </c>
      <c r="CL38" s="22">
        <v>99712439.890000001</v>
      </c>
      <c r="CM38" s="21">
        <v>7178280.7199999997</v>
      </c>
      <c r="CN38" s="21">
        <v>92534159.170000002</v>
      </c>
      <c r="CO38" s="22">
        <v>0</v>
      </c>
      <c r="CP38" s="21">
        <v>0</v>
      </c>
      <c r="CQ38" s="21">
        <v>0</v>
      </c>
      <c r="CR38" s="21">
        <v>548545</v>
      </c>
      <c r="CS38" s="21">
        <v>0</v>
      </c>
      <c r="CT38" s="21">
        <v>0</v>
      </c>
      <c r="CU38" s="21">
        <v>0</v>
      </c>
      <c r="CV38" s="21">
        <v>0</v>
      </c>
      <c r="CW38" s="21">
        <v>0</v>
      </c>
      <c r="CX38" s="21">
        <v>0</v>
      </c>
      <c r="CY38" s="21">
        <v>0</v>
      </c>
      <c r="CZ38" s="21">
        <v>0</v>
      </c>
      <c r="DA38" s="21">
        <v>0</v>
      </c>
      <c r="DB38" s="21">
        <v>0</v>
      </c>
      <c r="DC38" s="21">
        <v>0</v>
      </c>
      <c r="DD38" s="21">
        <v>0</v>
      </c>
      <c r="DE38" s="21">
        <v>0</v>
      </c>
      <c r="DF38" s="21">
        <v>0</v>
      </c>
      <c r="DG38" s="21">
        <v>0</v>
      </c>
      <c r="DH38" s="21">
        <v>0</v>
      </c>
      <c r="DI38" s="21">
        <v>0</v>
      </c>
      <c r="DJ38" s="21">
        <v>0</v>
      </c>
      <c r="DK38" s="21">
        <v>0</v>
      </c>
      <c r="DL38" s="21">
        <v>0</v>
      </c>
      <c r="DM38" s="21">
        <v>0</v>
      </c>
      <c r="DN38" s="21">
        <v>0</v>
      </c>
      <c r="DO38" s="21">
        <v>0</v>
      </c>
      <c r="DP38" s="21">
        <v>0</v>
      </c>
      <c r="DQ38" s="21">
        <v>0</v>
      </c>
      <c r="DR38" s="21">
        <v>0</v>
      </c>
      <c r="DS38" s="21">
        <v>0</v>
      </c>
      <c r="DT38" s="21">
        <v>0</v>
      </c>
      <c r="DU38" s="21">
        <v>0</v>
      </c>
      <c r="DV38" s="21">
        <v>2168593388.98</v>
      </c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  <c r="GC38" s="16"/>
      <c r="GD38" s="16"/>
      <c r="GE38" s="16"/>
      <c r="GF38" s="16"/>
      <c r="GG38" s="16"/>
      <c r="GH38" s="16"/>
      <c r="GI38" s="16"/>
      <c r="GJ38" s="16"/>
      <c r="GK38" s="16"/>
      <c r="GL38" s="16"/>
      <c r="GM38" s="16"/>
      <c r="GN38" s="16"/>
      <c r="GO38" s="16"/>
      <c r="GP38" s="16"/>
      <c r="GQ38" s="16"/>
      <c r="GR38" s="16"/>
      <c r="GS38" s="16"/>
      <c r="GT38" s="16"/>
      <c r="GU38" s="16"/>
      <c r="GV38" s="16"/>
      <c r="GW38" s="16"/>
      <c r="GX38" s="16"/>
      <c r="GY38" s="16"/>
      <c r="GZ38" s="16"/>
      <c r="HA38" s="16"/>
      <c r="HB38" s="16"/>
      <c r="HC38" s="16"/>
      <c r="HD38" s="16"/>
      <c r="HE38" s="16"/>
      <c r="HF38" s="16"/>
      <c r="HG38" s="16"/>
      <c r="HH38" s="16"/>
      <c r="HI38" s="16"/>
      <c r="HJ38" s="16"/>
      <c r="HK38" s="16"/>
      <c r="HL38" s="16"/>
      <c r="HM38" s="16"/>
      <c r="HN38" s="16"/>
      <c r="HO38" s="16"/>
      <c r="HP38" s="16"/>
      <c r="HQ38" s="16"/>
      <c r="HR38" s="16"/>
      <c r="HS38" s="16"/>
      <c r="HT38" s="16"/>
      <c r="HU38" s="16"/>
      <c r="HV38" s="16"/>
      <c r="HW38" s="16"/>
      <c r="HX38" s="16"/>
      <c r="HY38" s="16"/>
      <c r="HZ38" s="16"/>
      <c r="IA38" s="16"/>
    </row>
    <row r="39" spans="1:235" ht="12.75" customHeight="1" x14ac:dyDescent="0.2">
      <c r="A39" s="67" t="s">
        <v>176</v>
      </c>
      <c r="B39" s="20">
        <v>1045</v>
      </c>
      <c r="C39" s="68" t="s">
        <v>144</v>
      </c>
      <c r="D39" s="22">
        <v>14524023.189999999</v>
      </c>
      <c r="E39" s="21">
        <v>1868444.04</v>
      </c>
      <c r="F39" s="21">
        <v>7059150.3799999999</v>
      </c>
      <c r="G39" s="21">
        <v>5596428.7699999996</v>
      </c>
      <c r="H39" s="21">
        <v>69321.919999999998</v>
      </c>
      <c r="I39" s="21">
        <v>41242569.689999998</v>
      </c>
      <c r="J39" s="21">
        <v>0</v>
      </c>
      <c r="K39" s="21">
        <v>4577104.8899999997</v>
      </c>
      <c r="L39" s="21">
        <v>0</v>
      </c>
      <c r="M39" s="21">
        <v>505196.53</v>
      </c>
      <c r="N39" s="21">
        <v>1072618.1499999999</v>
      </c>
      <c r="O39" s="21">
        <v>9102433.8000000007</v>
      </c>
      <c r="P39" s="21">
        <v>0</v>
      </c>
      <c r="Q39" s="21">
        <v>619772.91</v>
      </c>
      <c r="R39" s="21">
        <v>0</v>
      </c>
      <c r="S39" s="21">
        <v>0</v>
      </c>
      <c r="T39" s="21">
        <v>5770391402.71</v>
      </c>
      <c r="U39" s="21">
        <v>1322554.6499999999</v>
      </c>
      <c r="V39" s="21">
        <v>1968486722.55</v>
      </c>
      <c r="W39" s="21">
        <v>316109118.47000003</v>
      </c>
      <c r="X39" s="21">
        <v>0</v>
      </c>
      <c r="Y39" s="21">
        <v>6024157.96</v>
      </c>
      <c r="Z39" s="21">
        <v>11008633.130000001</v>
      </c>
      <c r="AA39" s="21">
        <v>0</v>
      </c>
      <c r="AB39" s="21">
        <v>0</v>
      </c>
      <c r="AC39" s="21">
        <v>371424.62</v>
      </c>
      <c r="AD39" s="21">
        <v>446164.13000100001</v>
      </c>
      <c r="AE39" s="21">
        <v>0</v>
      </c>
      <c r="AF39" s="21">
        <v>299777.46999999997</v>
      </c>
      <c r="AG39" s="21">
        <v>39144.949999999997</v>
      </c>
      <c r="AH39" s="21">
        <v>7089203.5</v>
      </c>
      <c r="AI39" s="21">
        <v>0</v>
      </c>
      <c r="AJ39" s="21">
        <v>1191875.27</v>
      </c>
      <c r="AK39" s="21">
        <v>70682.720000000001</v>
      </c>
      <c r="AL39" s="21">
        <v>0</v>
      </c>
      <c r="AM39" s="21">
        <v>350711.8</v>
      </c>
      <c r="AN39" s="21">
        <v>0</v>
      </c>
      <c r="AO39" s="21">
        <v>0</v>
      </c>
      <c r="AP39" s="21">
        <v>16844</v>
      </c>
      <c r="AQ39" s="21">
        <v>0</v>
      </c>
      <c r="AR39" s="21">
        <v>0</v>
      </c>
      <c r="AS39" s="21">
        <v>0</v>
      </c>
      <c r="AT39" s="21">
        <v>28663134.66</v>
      </c>
      <c r="AU39" s="21">
        <v>982696.11</v>
      </c>
      <c r="AV39" s="21">
        <v>0</v>
      </c>
      <c r="AW39" s="21">
        <v>0</v>
      </c>
      <c r="AX39" s="21">
        <v>1174386.6599999999</v>
      </c>
      <c r="AY39" s="21">
        <v>0</v>
      </c>
      <c r="AZ39" s="21">
        <v>0</v>
      </c>
      <c r="BA39" s="21">
        <v>0</v>
      </c>
      <c r="BB39" s="21">
        <v>0</v>
      </c>
      <c r="BC39" s="21">
        <v>0</v>
      </c>
      <c r="BD39" s="21">
        <v>8319446.8399999999</v>
      </c>
      <c r="BE39" s="21">
        <v>0</v>
      </c>
      <c r="BF39" s="21">
        <v>0</v>
      </c>
      <c r="BG39" s="21">
        <v>0</v>
      </c>
      <c r="BH39" s="21">
        <v>0</v>
      </c>
      <c r="BI39" s="21">
        <v>0</v>
      </c>
      <c r="BJ39" s="21">
        <v>0</v>
      </c>
      <c r="BK39" s="21">
        <v>0</v>
      </c>
      <c r="BL39" s="21">
        <v>0</v>
      </c>
      <c r="BM39" s="21">
        <v>0</v>
      </c>
      <c r="BN39" s="21">
        <v>3324132.57</v>
      </c>
      <c r="BO39" s="21">
        <v>0</v>
      </c>
      <c r="BP39" s="21">
        <v>25561210.23</v>
      </c>
      <c r="BQ39" s="21">
        <v>4237898.12</v>
      </c>
      <c r="BR39" s="21">
        <v>19154746.620000001</v>
      </c>
      <c r="BS39" s="21">
        <v>1736951.23</v>
      </c>
      <c r="BT39" s="21">
        <v>0</v>
      </c>
      <c r="BU39" s="21">
        <v>0</v>
      </c>
      <c r="BV39" s="21">
        <v>0</v>
      </c>
      <c r="BW39" s="21">
        <v>0</v>
      </c>
      <c r="BX39" s="21">
        <v>0</v>
      </c>
      <c r="BY39" s="21">
        <v>0</v>
      </c>
      <c r="BZ39" s="21">
        <v>145974.51999999999</v>
      </c>
      <c r="CA39" s="21">
        <v>22875004.600000001</v>
      </c>
      <c r="CB39" s="21">
        <v>0</v>
      </c>
      <c r="CC39" s="21">
        <v>3995387.48</v>
      </c>
      <c r="CD39" s="21">
        <v>0</v>
      </c>
      <c r="CE39" s="21">
        <v>0</v>
      </c>
      <c r="CF39" s="21">
        <v>0</v>
      </c>
      <c r="CG39" s="21">
        <v>113552.99</v>
      </c>
      <c r="CH39" s="21">
        <v>0</v>
      </c>
      <c r="CI39" s="22">
        <v>14950021.609999999</v>
      </c>
      <c r="CJ39" s="21">
        <v>0</v>
      </c>
      <c r="CK39" s="21">
        <v>0</v>
      </c>
      <c r="CL39" s="22">
        <v>14950021.609999999</v>
      </c>
      <c r="CM39" s="21">
        <v>0</v>
      </c>
      <c r="CN39" s="21">
        <v>14950021.609999999</v>
      </c>
      <c r="CO39" s="22">
        <v>0</v>
      </c>
      <c r="CP39" s="21">
        <v>0</v>
      </c>
      <c r="CQ39" s="21">
        <v>0</v>
      </c>
      <c r="CR39" s="21">
        <v>8005540.0598719995</v>
      </c>
      <c r="CS39" s="21">
        <v>593445384.63</v>
      </c>
      <c r="CT39" s="21">
        <v>0</v>
      </c>
      <c r="CU39" s="21">
        <v>0</v>
      </c>
      <c r="CV39" s="21">
        <v>0</v>
      </c>
      <c r="CW39" s="21">
        <v>0</v>
      </c>
      <c r="CX39" s="21">
        <v>0</v>
      </c>
      <c r="CY39" s="21">
        <v>0</v>
      </c>
      <c r="CZ39" s="21">
        <v>0</v>
      </c>
      <c r="DA39" s="21">
        <v>0</v>
      </c>
      <c r="DB39" s="21">
        <v>0</v>
      </c>
      <c r="DC39" s="21">
        <v>0</v>
      </c>
      <c r="DD39" s="21">
        <v>0</v>
      </c>
      <c r="DE39" s="21">
        <v>0</v>
      </c>
      <c r="DF39" s="21">
        <v>0</v>
      </c>
      <c r="DG39" s="21">
        <v>0</v>
      </c>
      <c r="DH39" s="21">
        <v>0</v>
      </c>
      <c r="DI39" s="21">
        <v>0</v>
      </c>
      <c r="DJ39" s="21">
        <v>0</v>
      </c>
      <c r="DK39" s="21">
        <v>0</v>
      </c>
      <c r="DL39" s="21">
        <v>0</v>
      </c>
      <c r="DM39" s="21">
        <v>0</v>
      </c>
      <c r="DN39" s="21">
        <v>0</v>
      </c>
      <c r="DO39" s="21">
        <v>0</v>
      </c>
      <c r="DP39" s="21">
        <v>0</v>
      </c>
      <c r="DQ39" s="21">
        <v>0</v>
      </c>
      <c r="DR39" s="21">
        <v>0</v>
      </c>
      <c r="DS39" s="21">
        <v>0</v>
      </c>
      <c r="DT39" s="21">
        <v>0</v>
      </c>
      <c r="DU39" s="21">
        <v>0</v>
      </c>
      <c r="DV39" s="21">
        <v>8891616927.9398689</v>
      </c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  <c r="EJ39" s="16"/>
      <c r="EK39" s="16"/>
      <c r="EL39" s="16"/>
      <c r="EM39" s="16"/>
      <c r="EN39" s="16"/>
      <c r="EO39" s="16"/>
      <c r="EP39" s="16"/>
      <c r="EQ39" s="16"/>
      <c r="ER39" s="16"/>
      <c r="ES39" s="16"/>
      <c r="ET39" s="16"/>
      <c r="EU39" s="16"/>
      <c r="EV39" s="16"/>
      <c r="EW39" s="16"/>
      <c r="EX39" s="16"/>
      <c r="EY39" s="16"/>
      <c r="EZ39" s="16"/>
      <c r="FA39" s="16"/>
      <c r="FB39" s="16"/>
      <c r="FC39" s="16"/>
      <c r="FD39" s="16"/>
      <c r="FE39" s="16"/>
      <c r="FF39" s="16"/>
      <c r="FG39" s="16"/>
      <c r="FH39" s="16"/>
      <c r="FI39" s="16"/>
      <c r="FJ39" s="16"/>
      <c r="FK39" s="16"/>
      <c r="FL39" s="16"/>
      <c r="FM39" s="16"/>
      <c r="FN39" s="16"/>
      <c r="FO39" s="16"/>
      <c r="FP39" s="16"/>
      <c r="FQ39" s="16"/>
      <c r="FR39" s="16"/>
      <c r="FS39" s="16"/>
      <c r="FT39" s="16"/>
      <c r="FU39" s="16"/>
      <c r="FV39" s="16"/>
      <c r="FW39" s="16"/>
      <c r="FX39" s="16"/>
      <c r="FY39" s="16"/>
      <c r="FZ39" s="16"/>
      <c r="GA39" s="16"/>
      <c r="GB39" s="16"/>
      <c r="GC39" s="16"/>
      <c r="GD39" s="16"/>
      <c r="GE39" s="16"/>
      <c r="GF39" s="16"/>
      <c r="GG39" s="16"/>
      <c r="GH39" s="16"/>
      <c r="GI39" s="16"/>
      <c r="GJ39" s="16"/>
      <c r="GK39" s="16"/>
      <c r="GL39" s="16"/>
      <c r="GM39" s="16"/>
      <c r="GN39" s="16"/>
      <c r="GO39" s="16"/>
      <c r="GP39" s="16"/>
      <c r="GQ39" s="16"/>
      <c r="GR39" s="16"/>
      <c r="GS39" s="16"/>
      <c r="GT39" s="16"/>
      <c r="GU39" s="16"/>
      <c r="GV39" s="16"/>
      <c r="GW39" s="16"/>
      <c r="GX39" s="16"/>
      <c r="GY39" s="16"/>
      <c r="GZ39" s="16"/>
      <c r="HA39" s="16"/>
      <c r="HB39" s="16"/>
      <c r="HC39" s="16"/>
      <c r="HD39" s="16"/>
      <c r="HE39" s="16"/>
      <c r="HF39" s="16"/>
      <c r="HG39" s="16"/>
      <c r="HH39" s="16"/>
      <c r="HI39" s="16"/>
      <c r="HJ39" s="16"/>
      <c r="HK39" s="16"/>
      <c r="HL39" s="16"/>
      <c r="HM39" s="16"/>
      <c r="HN39" s="16"/>
      <c r="HO39" s="16"/>
      <c r="HP39" s="16"/>
      <c r="HQ39" s="16"/>
      <c r="HR39" s="16"/>
      <c r="HS39" s="16"/>
      <c r="HT39" s="16"/>
      <c r="HU39" s="16"/>
      <c r="HV39" s="16"/>
      <c r="HW39" s="16"/>
      <c r="HX39" s="16"/>
      <c r="HY39" s="16"/>
      <c r="HZ39" s="16"/>
      <c r="IA39" s="16"/>
    </row>
    <row r="40" spans="1:235" ht="12.75" customHeight="1" x14ac:dyDescent="0.2">
      <c r="A40" s="67" t="s">
        <v>177</v>
      </c>
      <c r="B40" s="20">
        <v>1046</v>
      </c>
      <c r="C40" s="68" t="s">
        <v>144</v>
      </c>
      <c r="D40" s="22">
        <v>5544545.7300000004</v>
      </c>
      <c r="E40" s="21">
        <v>1009003.14</v>
      </c>
      <c r="F40" s="21">
        <v>2436415.35</v>
      </c>
      <c r="G40" s="21">
        <v>2099127.2400000002</v>
      </c>
      <c r="H40" s="21">
        <v>3638.91</v>
      </c>
      <c r="I40" s="21">
        <v>1635848.31</v>
      </c>
      <c r="J40" s="21">
        <v>0</v>
      </c>
      <c r="K40" s="21">
        <v>3056.53</v>
      </c>
      <c r="L40" s="21">
        <v>0</v>
      </c>
      <c r="M40" s="21">
        <v>0</v>
      </c>
      <c r="N40" s="21">
        <v>0</v>
      </c>
      <c r="O40" s="21">
        <v>13101071.93</v>
      </c>
      <c r="P40" s="21">
        <v>0</v>
      </c>
      <c r="Q40" s="21">
        <v>0</v>
      </c>
      <c r="R40" s="21">
        <v>0</v>
      </c>
      <c r="S40" s="21">
        <v>0</v>
      </c>
      <c r="T40" s="21">
        <v>0</v>
      </c>
      <c r="U40" s="21">
        <v>0</v>
      </c>
      <c r="V40" s="21">
        <v>10098579.290000001</v>
      </c>
      <c r="W40" s="21">
        <v>144463097.72999999</v>
      </c>
      <c r="X40" s="21">
        <v>7680423.29</v>
      </c>
      <c r="Y40" s="21">
        <v>0</v>
      </c>
      <c r="Z40" s="21">
        <v>0</v>
      </c>
      <c r="AA40" s="21">
        <v>0</v>
      </c>
      <c r="AB40" s="21">
        <v>0</v>
      </c>
      <c r="AC40" s="21">
        <v>88679.760000000009</v>
      </c>
      <c r="AD40" s="21">
        <v>150630.83000000002</v>
      </c>
      <c r="AE40" s="21">
        <v>0</v>
      </c>
      <c r="AF40" s="21">
        <v>0</v>
      </c>
      <c r="AG40" s="21">
        <v>0</v>
      </c>
      <c r="AH40" s="21">
        <v>0</v>
      </c>
      <c r="AI40" s="21">
        <v>0</v>
      </c>
      <c r="AJ40" s="21">
        <v>0</v>
      </c>
      <c r="AK40" s="21">
        <v>0</v>
      </c>
      <c r="AL40" s="21">
        <v>0</v>
      </c>
      <c r="AM40" s="21">
        <v>0</v>
      </c>
      <c r="AN40" s="21">
        <v>0</v>
      </c>
      <c r="AO40" s="21">
        <v>0</v>
      </c>
      <c r="AP40" s="21">
        <v>0</v>
      </c>
      <c r="AQ40" s="21">
        <v>0</v>
      </c>
      <c r="AR40" s="21">
        <v>0</v>
      </c>
      <c r="AS40" s="21">
        <v>0</v>
      </c>
      <c r="AT40" s="21">
        <v>25181319.809999999</v>
      </c>
      <c r="AU40" s="21">
        <v>1578620.71</v>
      </c>
      <c r="AV40" s="21">
        <v>0</v>
      </c>
      <c r="AW40" s="21">
        <v>0</v>
      </c>
      <c r="AX40" s="21">
        <v>0</v>
      </c>
      <c r="AY40" s="21">
        <v>0</v>
      </c>
      <c r="AZ40" s="21">
        <v>0</v>
      </c>
      <c r="BA40" s="21">
        <v>0</v>
      </c>
      <c r="BB40" s="21">
        <v>0</v>
      </c>
      <c r="BC40" s="21">
        <v>0</v>
      </c>
      <c r="BD40" s="21">
        <v>2923005.34</v>
      </c>
      <c r="BE40" s="21">
        <v>0</v>
      </c>
      <c r="BF40" s="21">
        <v>0</v>
      </c>
      <c r="BG40" s="21">
        <v>0</v>
      </c>
      <c r="BH40" s="21">
        <v>0</v>
      </c>
      <c r="BI40" s="21">
        <v>0</v>
      </c>
      <c r="BJ40" s="21">
        <v>0</v>
      </c>
      <c r="BK40" s="21">
        <v>0</v>
      </c>
      <c r="BL40" s="21">
        <v>0</v>
      </c>
      <c r="BM40" s="21">
        <v>0</v>
      </c>
      <c r="BN40" s="21">
        <v>4889097.9999999991</v>
      </c>
      <c r="BO40" s="21">
        <v>0</v>
      </c>
      <c r="BP40" s="21">
        <v>387165.08999999997</v>
      </c>
      <c r="BQ40" s="21">
        <v>0</v>
      </c>
      <c r="BR40" s="21">
        <v>663291.1100000001</v>
      </c>
      <c r="BS40" s="21">
        <v>283634.87</v>
      </c>
      <c r="BT40" s="21">
        <v>0</v>
      </c>
      <c r="BU40" s="21">
        <v>0</v>
      </c>
      <c r="BV40" s="21">
        <v>0</v>
      </c>
      <c r="BW40" s="21">
        <v>0</v>
      </c>
      <c r="BX40" s="21">
        <v>0</v>
      </c>
      <c r="BY40" s="21">
        <v>0</v>
      </c>
      <c r="BZ40" s="21">
        <v>0</v>
      </c>
      <c r="CA40" s="21">
        <v>0</v>
      </c>
      <c r="CB40" s="21">
        <v>0</v>
      </c>
      <c r="CC40" s="21">
        <v>0</v>
      </c>
      <c r="CD40" s="21">
        <v>0</v>
      </c>
      <c r="CE40" s="21">
        <v>0</v>
      </c>
      <c r="CF40" s="21">
        <v>0</v>
      </c>
      <c r="CG40" s="21">
        <v>0</v>
      </c>
      <c r="CH40" s="21">
        <v>0</v>
      </c>
      <c r="CI40" s="22">
        <v>0</v>
      </c>
      <c r="CJ40" s="21">
        <v>0</v>
      </c>
      <c r="CK40" s="21">
        <v>0</v>
      </c>
      <c r="CL40" s="22">
        <v>0</v>
      </c>
      <c r="CM40" s="21">
        <v>0</v>
      </c>
      <c r="CN40" s="21">
        <v>0</v>
      </c>
      <c r="CO40" s="22">
        <v>0</v>
      </c>
      <c r="CP40" s="21">
        <v>0</v>
      </c>
      <c r="CQ40" s="21">
        <v>0</v>
      </c>
      <c r="CR40" s="21">
        <v>0</v>
      </c>
      <c r="CS40" s="21">
        <v>0</v>
      </c>
      <c r="CT40" s="21">
        <v>0</v>
      </c>
      <c r="CU40" s="21">
        <v>0</v>
      </c>
      <c r="CV40" s="21">
        <v>0</v>
      </c>
      <c r="CW40" s="21">
        <v>0</v>
      </c>
      <c r="CX40" s="21">
        <v>0</v>
      </c>
      <c r="CY40" s="21">
        <v>0</v>
      </c>
      <c r="CZ40" s="21">
        <v>0</v>
      </c>
      <c r="DA40" s="21">
        <v>0</v>
      </c>
      <c r="DB40" s="21">
        <v>0</v>
      </c>
      <c r="DC40" s="21">
        <v>0</v>
      </c>
      <c r="DD40" s="21">
        <v>0</v>
      </c>
      <c r="DE40" s="21">
        <v>0</v>
      </c>
      <c r="DF40" s="21">
        <v>0</v>
      </c>
      <c r="DG40" s="21">
        <v>0</v>
      </c>
      <c r="DH40" s="21">
        <v>0</v>
      </c>
      <c r="DI40" s="21">
        <v>0</v>
      </c>
      <c r="DJ40" s="21">
        <v>0</v>
      </c>
      <c r="DK40" s="21">
        <v>0</v>
      </c>
      <c r="DL40" s="21">
        <v>0</v>
      </c>
      <c r="DM40" s="21">
        <v>0</v>
      </c>
      <c r="DN40" s="21">
        <v>0</v>
      </c>
      <c r="DO40" s="21">
        <v>0</v>
      </c>
      <c r="DP40" s="21">
        <v>0</v>
      </c>
      <c r="DQ40" s="21">
        <v>0</v>
      </c>
      <c r="DR40" s="21">
        <v>0</v>
      </c>
      <c r="DS40" s="21">
        <v>0</v>
      </c>
      <c r="DT40" s="21">
        <v>0</v>
      </c>
      <c r="DU40" s="21">
        <v>0</v>
      </c>
      <c r="DV40" s="21">
        <v>218675707.24000004</v>
      </c>
      <c r="DW40" s="16"/>
      <c r="DX40" s="16"/>
      <c r="DY40" s="16"/>
      <c r="DZ40" s="16"/>
      <c r="EA40" s="16"/>
      <c r="EB40" s="16"/>
      <c r="EC40" s="16"/>
      <c r="ED40" s="16"/>
      <c r="EE40" s="16"/>
      <c r="EF40" s="16"/>
      <c r="EG40" s="16"/>
      <c r="EH40" s="16"/>
      <c r="EI40" s="16"/>
      <c r="EJ40" s="16"/>
      <c r="EK40" s="16"/>
      <c r="EL40" s="16"/>
      <c r="EM40" s="16"/>
      <c r="EN40" s="16"/>
      <c r="EO40" s="16"/>
      <c r="EP40" s="16"/>
      <c r="EQ40" s="16"/>
      <c r="ER40" s="16"/>
      <c r="ES40" s="16"/>
      <c r="ET40" s="16"/>
      <c r="EU40" s="16"/>
      <c r="EV40" s="16"/>
      <c r="EW40" s="16"/>
      <c r="EX40" s="16"/>
      <c r="EY40" s="16"/>
      <c r="EZ40" s="16"/>
      <c r="FA40" s="16"/>
      <c r="FB40" s="16"/>
      <c r="FC40" s="16"/>
      <c r="FD40" s="16"/>
      <c r="FE40" s="16"/>
      <c r="FF40" s="16"/>
      <c r="FG40" s="16"/>
      <c r="FH40" s="16"/>
      <c r="FI40" s="16"/>
      <c r="FJ40" s="16"/>
      <c r="FK40" s="16"/>
      <c r="FL40" s="16"/>
      <c r="FM40" s="16"/>
      <c r="FN40" s="16"/>
      <c r="FO40" s="16"/>
      <c r="FP40" s="16"/>
      <c r="FQ40" s="16"/>
      <c r="FR40" s="16"/>
      <c r="FS40" s="16"/>
      <c r="FT40" s="16"/>
      <c r="FU40" s="16"/>
      <c r="FV40" s="16"/>
      <c r="FW40" s="16"/>
      <c r="FX40" s="16"/>
      <c r="FY40" s="16"/>
      <c r="FZ40" s="16"/>
      <c r="GA40" s="16"/>
      <c r="GB40" s="16"/>
      <c r="GC40" s="16"/>
      <c r="GD40" s="16"/>
      <c r="GE40" s="16"/>
      <c r="GF40" s="16"/>
      <c r="GG40" s="16"/>
      <c r="GH40" s="16"/>
      <c r="GI40" s="16"/>
      <c r="GJ40" s="16"/>
      <c r="GK40" s="16"/>
      <c r="GL40" s="16"/>
      <c r="GM40" s="16"/>
      <c r="GN40" s="16"/>
      <c r="GO40" s="16"/>
      <c r="GP40" s="16"/>
      <c r="GQ40" s="16"/>
      <c r="GR40" s="16"/>
      <c r="GS40" s="16"/>
      <c r="GT40" s="16"/>
      <c r="GU40" s="16"/>
      <c r="GV40" s="16"/>
      <c r="GW40" s="16"/>
      <c r="GX40" s="16"/>
      <c r="GY40" s="16"/>
      <c r="GZ40" s="16"/>
      <c r="HA40" s="16"/>
      <c r="HB40" s="16"/>
      <c r="HC40" s="16"/>
      <c r="HD40" s="16"/>
      <c r="HE40" s="16"/>
      <c r="HF40" s="16"/>
      <c r="HG40" s="16"/>
      <c r="HH40" s="16"/>
      <c r="HI40" s="16"/>
      <c r="HJ40" s="16"/>
      <c r="HK40" s="16"/>
      <c r="HL40" s="16"/>
      <c r="HM40" s="16"/>
      <c r="HN40" s="16"/>
      <c r="HO40" s="16"/>
      <c r="HP40" s="16"/>
      <c r="HQ40" s="16"/>
      <c r="HR40" s="16"/>
      <c r="HS40" s="16"/>
      <c r="HT40" s="16"/>
      <c r="HU40" s="16"/>
      <c r="HV40" s="16"/>
      <c r="HW40" s="16"/>
      <c r="HX40" s="16"/>
      <c r="HY40" s="16"/>
      <c r="HZ40" s="16"/>
      <c r="IA40" s="16"/>
    </row>
    <row r="41" spans="1:235" ht="12.75" customHeight="1" x14ac:dyDescent="0.2">
      <c r="A41" s="67" t="s">
        <v>178</v>
      </c>
      <c r="B41" s="20">
        <v>1047</v>
      </c>
      <c r="C41" s="68" t="s">
        <v>144</v>
      </c>
      <c r="D41" s="22">
        <v>0</v>
      </c>
      <c r="E41" s="21">
        <v>0</v>
      </c>
      <c r="F41" s="21">
        <v>0</v>
      </c>
      <c r="G41" s="21">
        <v>0</v>
      </c>
      <c r="H41" s="21">
        <v>0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>
        <v>0</v>
      </c>
      <c r="P41" s="21">
        <v>0</v>
      </c>
      <c r="Q41" s="21">
        <v>0</v>
      </c>
      <c r="R41" s="21">
        <v>0</v>
      </c>
      <c r="S41" s="21">
        <v>0</v>
      </c>
      <c r="T41" s="21">
        <v>0</v>
      </c>
      <c r="U41" s="21">
        <v>0</v>
      </c>
      <c r="V41" s="21">
        <v>0</v>
      </c>
      <c r="W41" s="21">
        <v>0</v>
      </c>
      <c r="X41" s="21">
        <v>0</v>
      </c>
      <c r="Y41" s="21">
        <v>0</v>
      </c>
      <c r="Z41" s="21">
        <v>0</v>
      </c>
      <c r="AA41" s="21">
        <v>0</v>
      </c>
      <c r="AB41" s="21">
        <v>0</v>
      </c>
      <c r="AC41" s="21">
        <v>0</v>
      </c>
      <c r="AD41" s="21">
        <v>0</v>
      </c>
      <c r="AE41" s="21">
        <v>0</v>
      </c>
      <c r="AF41" s="21">
        <v>0</v>
      </c>
      <c r="AG41" s="21">
        <v>0</v>
      </c>
      <c r="AH41" s="21">
        <v>0</v>
      </c>
      <c r="AI41" s="21">
        <v>0</v>
      </c>
      <c r="AJ41" s="21">
        <v>0</v>
      </c>
      <c r="AK41" s="21">
        <v>0</v>
      </c>
      <c r="AL41" s="21">
        <v>0</v>
      </c>
      <c r="AM41" s="21">
        <v>0</v>
      </c>
      <c r="AN41" s="21">
        <v>0</v>
      </c>
      <c r="AO41" s="21">
        <v>0</v>
      </c>
      <c r="AP41" s="21">
        <v>0</v>
      </c>
      <c r="AQ41" s="21">
        <v>0</v>
      </c>
      <c r="AR41" s="21">
        <v>0</v>
      </c>
      <c r="AS41" s="21">
        <v>0</v>
      </c>
      <c r="AT41" s="21">
        <v>0</v>
      </c>
      <c r="AU41" s="21">
        <v>0</v>
      </c>
      <c r="AV41" s="21">
        <v>0</v>
      </c>
      <c r="AW41" s="21">
        <v>0</v>
      </c>
      <c r="AX41" s="21">
        <v>0</v>
      </c>
      <c r="AY41" s="21">
        <v>0</v>
      </c>
      <c r="AZ41" s="21">
        <v>0</v>
      </c>
      <c r="BA41" s="21">
        <v>0</v>
      </c>
      <c r="BB41" s="21">
        <v>0</v>
      </c>
      <c r="BC41" s="21">
        <v>0</v>
      </c>
      <c r="BD41" s="21">
        <v>0</v>
      </c>
      <c r="BE41" s="21">
        <v>0</v>
      </c>
      <c r="BF41" s="21">
        <v>0</v>
      </c>
      <c r="BG41" s="21">
        <v>0</v>
      </c>
      <c r="BH41" s="21">
        <v>0</v>
      </c>
      <c r="BI41" s="21">
        <v>0</v>
      </c>
      <c r="BJ41" s="21">
        <v>0</v>
      </c>
      <c r="BK41" s="21">
        <v>0</v>
      </c>
      <c r="BL41" s="21">
        <v>0</v>
      </c>
      <c r="BM41" s="21">
        <v>0</v>
      </c>
      <c r="BN41" s="21">
        <v>0</v>
      </c>
      <c r="BO41" s="21">
        <v>0</v>
      </c>
      <c r="BP41" s="21">
        <v>0</v>
      </c>
      <c r="BQ41" s="21">
        <v>0</v>
      </c>
      <c r="BR41" s="21">
        <v>0</v>
      </c>
      <c r="BS41" s="21">
        <v>0</v>
      </c>
      <c r="BT41" s="21">
        <v>0</v>
      </c>
      <c r="BU41" s="21">
        <v>0</v>
      </c>
      <c r="BV41" s="21">
        <v>0</v>
      </c>
      <c r="BW41" s="21">
        <v>0</v>
      </c>
      <c r="BX41" s="21">
        <v>0</v>
      </c>
      <c r="BY41" s="21">
        <v>0</v>
      </c>
      <c r="BZ41" s="21">
        <v>0</v>
      </c>
      <c r="CA41" s="21">
        <v>0</v>
      </c>
      <c r="CB41" s="21">
        <v>0</v>
      </c>
      <c r="CC41" s="21">
        <v>0</v>
      </c>
      <c r="CD41" s="21">
        <v>0</v>
      </c>
      <c r="CE41" s="21">
        <v>0</v>
      </c>
      <c r="CF41" s="21">
        <v>0</v>
      </c>
      <c r="CG41" s="21">
        <v>0</v>
      </c>
      <c r="CH41" s="21">
        <v>0</v>
      </c>
      <c r="CI41" s="22">
        <v>0</v>
      </c>
      <c r="CJ41" s="21">
        <v>0</v>
      </c>
      <c r="CK41" s="21">
        <v>0</v>
      </c>
      <c r="CL41" s="22">
        <v>0</v>
      </c>
      <c r="CM41" s="21">
        <v>0</v>
      </c>
      <c r="CN41" s="21">
        <v>0</v>
      </c>
      <c r="CO41" s="22">
        <v>0</v>
      </c>
      <c r="CP41" s="21">
        <v>0</v>
      </c>
      <c r="CQ41" s="21">
        <v>0</v>
      </c>
      <c r="CR41" s="21">
        <v>0</v>
      </c>
      <c r="CS41" s="21">
        <v>0</v>
      </c>
      <c r="CT41" s="21">
        <v>0</v>
      </c>
      <c r="CU41" s="21">
        <v>0</v>
      </c>
      <c r="CV41" s="21">
        <v>0</v>
      </c>
      <c r="CW41" s="21">
        <v>0</v>
      </c>
      <c r="CX41" s="21">
        <v>0</v>
      </c>
      <c r="CY41" s="21">
        <v>0</v>
      </c>
      <c r="CZ41" s="21">
        <v>0</v>
      </c>
      <c r="DA41" s="21">
        <v>0</v>
      </c>
      <c r="DB41" s="21">
        <v>0</v>
      </c>
      <c r="DC41" s="21">
        <v>0</v>
      </c>
      <c r="DD41" s="21">
        <v>0</v>
      </c>
      <c r="DE41" s="21">
        <v>0</v>
      </c>
      <c r="DF41" s="21">
        <v>0</v>
      </c>
      <c r="DG41" s="21">
        <v>0</v>
      </c>
      <c r="DH41" s="21">
        <v>0</v>
      </c>
      <c r="DI41" s="21">
        <v>0</v>
      </c>
      <c r="DJ41" s="21">
        <v>0</v>
      </c>
      <c r="DK41" s="21">
        <v>0</v>
      </c>
      <c r="DL41" s="21">
        <v>0</v>
      </c>
      <c r="DM41" s="21">
        <v>0</v>
      </c>
      <c r="DN41" s="21">
        <v>0</v>
      </c>
      <c r="DO41" s="21">
        <v>0</v>
      </c>
      <c r="DP41" s="21">
        <v>0</v>
      </c>
      <c r="DQ41" s="21">
        <v>0</v>
      </c>
      <c r="DR41" s="21">
        <v>0</v>
      </c>
      <c r="DS41" s="21">
        <v>0</v>
      </c>
      <c r="DT41" s="21">
        <v>0</v>
      </c>
      <c r="DU41" s="21">
        <v>0</v>
      </c>
      <c r="DV41" s="21">
        <v>0</v>
      </c>
      <c r="DW41" s="16"/>
      <c r="DX41" s="16"/>
      <c r="DY41" s="16"/>
      <c r="DZ41" s="16"/>
      <c r="EA41" s="16"/>
      <c r="EB41" s="16"/>
      <c r="EC41" s="16"/>
      <c r="ED41" s="16"/>
      <c r="EE41" s="16"/>
      <c r="EF41" s="16"/>
      <c r="EG41" s="16"/>
      <c r="EH41" s="16"/>
      <c r="EI41" s="16"/>
      <c r="EJ41" s="16"/>
      <c r="EK41" s="16"/>
      <c r="EL41" s="16"/>
      <c r="EM41" s="16"/>
      <c r="EN41" s="16"/>
      <c r="EO41" s="16"/>
      <c r="EP41" s="16"/>
      <c r="EQ41" s="16"/>
      <c r="ER41" s="16"/>
      <c r="ES41" s="16"/>
      <c r="ET41" s="16"/>
      <c r="EU41" s="16"/>
      <c r="EV41" s="16"/>
      <c r="EW41" s="16"/>
      <c r="EX41" s="16"/>
      <c r="EY41" s="16"/>
      <c r="EZ41" s="16"/>
      <c r="FA41" s="16"/>
      <c r="FB41" s="16"/>
      <c r="FC41" s="16"/>
      <c r="FD41" s="16"/>
      <c r="FE41" s="16"/>
      <c r="FF41" s="16"/>
      <c r="FG41" s="16"/>
      <c r="FH41" s="16"/>
      <c r="FI41" s="16"/>
      <c r="FJ41" s="16"/>
      <c r="FK41" s="16"/>
      <c r="FL41" s="16"/>
      <c r="FM41" s="16"/>
      <c r="FN41" s="16"/>
      <c r="FO41" s="16"/>
      <c r="FP41" s="16"/>
      <c r="FQ41" s="16"/>
      <c r="FR41" s="16"/>
      <c r="FS41" s="16"/>
      <c r="FT41" s="16"/>
      <c r="FU41" s="16"/>
      <c r="FV41" s="16"/>
      <c r="FW41" s="16"/>
      <c r="FX41" s="16"/>
      <c r="FY41" s="16"/>
      <c r="FZ41" s="16"/>
      <c r="GA41" s="16"/>
      <c r="GB41" s="16"/>
      <c r="GC41" s="16"/>
      <c r="GD41" s="16"/>
      <c r="GE41" s="16"/>
      <c r="GF41" s="16"/>
      <c r="GG41" s="16"/>
      <c r="GH41" s="16"/>
      <c r="GI41" s="16"/>
      <c r="GJ41" s="16"/>
      <c r="GK41" s="16"/>
      <c r="GL41" s="16"/>
      <c r="GM41" s="16"/>
      <c r="GN41" s="16"/>
      <c r="GO41" s="16"/>
      <c r="GP41" s="16"/>
      <c r="GQ41" s="16"/>
      <c r="GR41" s="16"/>
      <c r="GS41" s="16"/>
      <c r="GT41" s="16"/>
      <c r="GU41" s="16"/>
      <c r="GV41" s="16"/>
      <c r="GW41" s="16"/>
      <c r="GX41" s="16"/>
      <c r="GY41" s="16"/>
      <c r="GZ41" s="16"/>
      <c r="HA41" s="16"/>
      <c r="HB41" s="16"/>
      <c r="HC41" s="16"/>
      <c r="HD41" s="16"/>
      <c r="HE41" s="16"/>
      <c r="HF41" s="16"/>
      <c r="HG41" s="16"/>
      <c r="HH41" s="16"/>
      <c r="HI41" s="16"/>
      <c r="HJ41" s="16"/>
      <c r="HK41" s="16"/>
      <c r="HL41" s="16"/>
      <c r="HM41" s="16"/>
      <c r="HN41" s="16"/>
      <c r="HO41" s="16"/>
      <c r="HP41" s="16"/>
      <c r="HQ41" s="16"/>
      <c r="HR41" s="16"/>
      <c r="HS41" s="16"/>
      <c r="HT41" s="16"/>
      <c r="HU41" s="16"/>
      <c r="HV41" s="16"/>
      <c r="HW41" s="16"/>
      <c r="HX41" s="16"/>
      <c r="HY41" s="16"/>
      <c r="HZ41" s="16"/>
      <c r="IA41" s="16"/>
    </row>
    <row r="42" spans="1:235" ht="12.75" customHeight="1" x14ac:dyDescent="0.2">
      <c r="A42" s="67" t="s">
        <v>179</v>
      </c>
      <c r="B42" s="20">
        <v>1048</v>
      </c>
      <c r="C42" s="68" t="s">
        <v>144</v>
      </c>
      <c r="D42" s="22">
        <v>29728576.089999899</v>
      </c>
      <c r="E42" s="21">
        <v>17293177.999999918</v>
      </c>
      <c r="F42" s="21">
        <v>4498571.1099999975</v>
      </c>
      <c r="G42" s="21">
        <v>7936826.9799999837</v>
      </c>
      <c r="H42" s="21">
        <v>0</v>
      </c>
      <c r="I42" s="21">
        <v>17709614.789999984</v>
      </c>
      <c r="J42" s="21">
        <v>0</v>
      </c>
      <c r="K42" s="21">
        <v>0</v>
      </c>
      <c r="L42" s="21">
        <v>0</v>
      </c>
      <c r="M42" s="21">
        <v>0</v>
      </c>
      <c r="N42" s="21">
        <v>0</v>
      </c>
      <c r="O42" s="21">
        <v>2900596.4600000004</v>
      </c>
      <c r="P42" s="21">
        <v>0</v>
      </c>
      <c r="Q42" s="21">
        <v>0</v>
      </c>
      <c r="R42" s="21">
        <v>0</v>
      </c>
      <c r="S42" s="21">
        <v>0</v>
      </c>
      <c r="T42" s="21">
        <v>192269873.75000548</v>
      </c>
      <c r="U42" s="21">
        <v>3152599.51</v>
      </c>
      <c r="V42" s="21">
        <v>35598042.870000325</v>
      </c>
      <c r="W42" s="21">
        <v>224811732.28999949</v>
      </c>
      <c r="X42" s="21">
        <v>0</v>
      </c>
      <c r="Y42" s="21">
        <v>1348590.9100000001</v>
      </c>
      <c r="Z42" s="21">
        <v>1265068.3999999925</v>
      </c>
      <c r="AA42" s="21">
        <v>0</v>
      </c>
      <c r="AB42" s="21">
        <v>0</v>
      </c>
      <c r="AC42" s="21">
        <v>691488.34000000043</v>
      </c>
      <c r="AD42" s="21">
        <v>1571750.6099999729</v>
      </c>
      <c r="AE42" s="21">
        <v>0</v>
      </c>
      <c r="AF42" s="21">
        <v>0</v>
      </c>
      <c r="AG42" s="21">
        <v>0</v>
      </c>
      <c r="AH42" s="21">
        <v>0</v>
      </c>
      <c r="AI42" s="21">
        <v>0</v>
      </c>
      <c r="AJ42" s="21">
        <v>132084.1</v>
      </c>
      <c r="AK42" s="21">
        <v>0</v>
      </c>
      <c r="AL42" s="21">
        <v>0</v>
      </c>
      <c r="AM42" s="21">
        <v>10564.589999999995</v>
      </c>
      <c r="AN42" s="21">
        <v>0</v>
      </c>
      <c r="AO42" s="21">
        <v>0</v>
      </c>
      <c r="AP42" s="21">
        <v>76150.190000000031</v>
      </c>
      <c r="AQ42" s="21">
        <v>0</v>
      </c>
      <c r="AR42" s="21">
        <v>0</v>
      </c>
      <c r="AS42" s="21">
        <v>0</v>
      </c>
      <c r="AT42" s="21">
        <v>145343009.9999989</v>
      </c>
      <c r="AU42" s="21">
        <v>15096585.360000109</v>
      </c>
      <c r="AV42" s="21">
        <v>2866346.4099999759</v>
      </c>
      <c r="AW42" s="21">
        <v>0</v>
      </c>
      <c r="AX42" s="21">
        <v>65694184.200001188</v>
      </c>
      <c r="AY42" s="21">
        <v>0</v>
      </c>
      <c r="AZ42" s="21">
        <v>0</v>
      </c>
      <c r="BA42" s="21">
        <v>0</v>
      </c>
      <c r="BB42" s="21">
        <v>0</v>
      </c>
      <c r="BC42" s="21">
        <v>0</v>
      </c>
      <c r="BD42" s="21">
        <v>117215035.15999947</v>
      </c>
      <c r="BE42" s="21">
        <v>0</v>
      </c>
      <c r="BF42" s="21">
        <v>0</v>
      </c>
      <c r="BG42" s="21">
        <v>0</v>
      </c>
      <c r="BH42" s="21">
        <v>0</v>
      </c>
      <c r="BI42" s="21">
        <v>0</v>
      </c>
      <c r="BJ42" s="21">
        <v>0</v>
      </c>
      <c r="BK42" s="21">
        <v>0</v>
      </c>
      <c r="BL42" s="21">
        <v>151933.31000000041</v>
      </c>
      <c r="BM42" s="21">
        <v>0</v>
      </c>
      <c r="BN42" s="21">
        <v>52317036.220001094</v>
      </c>
      <c r="BO42" s="21">
        <v>0</v>
      </c>
      <c r="BP42" s="21">
        <v>22576054.650000021</v>
      </c>
      <c r="BQ42" s="21">
        <v>0</v>
      </c>
      <c r="BR42" s="21">
        <v>351757.08</v>
      </c>
      <c r="BS42" s="21">
        <v>21783626.160000004</v>
      </c>
      <c r="BT42" s="21">
        <v>0</v>
      </c>
      <c r="BU42" s="21">
        <v>0</v>
      </c>
      <c r="BV42" s="21">
        <v>10564.589999999995</v>
      </c>
      <c r="BW42" s="21">
        <v>100560.34000000001</v>
      </c>
      <c r="BX42" s="21">
        <v>0</v>
      </c>
      <c r="BY42" s="21">
        <v>0</v>
      </c>
      <c r="BZ42" s="21">
        <v>5190771.33</v>
      </c>
      <c r="CA42" s="21">
        <v>358357344.24000043</v>
      </c>
      <c r="CB42" s="21">
        <v>1365042.94</v>
      </c>
      <c r="CC42" s="21">
        <v>43576825.659999996</v>
      </c>
      <c r="CD42" s="21">
        <v>0</v>
      </c>
      <c r="CE42" s="21">
        <v>0</v>
      </c>
      <c r="CF42" s="21">
        <v>454174.69</v>
      </c>
      <c r="CG42" s="21">
        <v>6659993.6400000006</v>
      </c>
      <c r="CH42" s="21">
        <v>26570</v>
      </c>
      <c r="CI42" s="22">
        <v>11569515.09</v>
      </c>
      <c r="CJ42" s="21">
        <v>0</v>
      </c>
      <c r="CK42" s="21">
        <v>0</v>
      </c>
      <c r="CL42" s="22">
        <v>11569515.09</v>
      </c>
      <c r="CM42" s="21">
        <v>0</v>
      </c>
      <c r="CN42" s="21">
        <v>11569515.09</v>
      </c>
      <c r="CO42" s="22">
        <v>0</v>
      </c>
      <c r="CP42" s="21">
        <v>0</v>
      </c>
      <c r="CQ42" s="21">
        <v>0</v>
      </c>
      <c r="CR42" s="21">
        <v>11196.51</v>
      </c>
      <c r="CS42" s="21">
        <v>0</v>
      </c>
      <c r="CT42" s="21">
        <v>0</v>
      </c>
      <c r="CU42" s="21">
        <v>0</v>
      </c>
      <c r="CV42" s="21">
        <v>0</v>
      </c>
      <c r="CW42" s="21">
        <v>0</v>
      </c>
      <c r="CX42" s="21">
        <v>0</v>
      </c>
      <c r="CY42" s="21">
        <v>0</v>
      </c>
      <c r="CZ42" s="21">
        <v>0</v>
      </c>
      <c r="DA42" s="21">
        <v>0</v>
      </c>
      <c r="DB42" s="21">
        <v>0</v>
      </c>
      <c r="DC42" s="21">
        <v>0</v>
      </c>
      <c r="DD42" s="21">
        <v>0</v>
      </c>
      <c r="DE42" s="21">
        <v>0</v>
      </c>
      <c r="DF42" s="21">
        <v>0</v>
      </c>
      <c r="DG42" s="21">
        <v>0</v>
      </c>
      <c r="DH42" s="21">
        <v>0</v>
      </c>
      <c r="DI42" s="21">
        <v>0</v>
      </c>
      <c r="DJ42" s="21">
        <v>0</v>
      </c>
      <c r="DK42" s="21">
        <v>0</v>
      </c>
      <c r="DL42" s="21">
        <v>0</v>
      </c>
      <c r="DM42" s="21">
        <v>0</v>
      </c>
      <c r="DN42" s="21">
        <v>0</v>
      </c>
      <c r="DO42" s="21">
        <v>0</v>
      </c>
      <c r="DP42" s="21">
        <v>0</v>
      </c>
      <c r="DQ42" s="21">
        <v>0</v>
      </c>
      <c r="DR42" s="21">
        <v>0</v>
      </c>
      <c r="DS42" s="21">
        <v>0</v>
      </c>
      <c r="DT42" s="21">
        <v>0</v>
      </c>
      <c r="DU42" s="21">
        <v>0</v>
      </c>
      <c r="DV42" s="21">
        <v>1381984860.4800067</v>
      </c>
      <c r="DW42" s="16"/>
      <c r="DX42" s="16"/>
      <c r="DY42" s="16"/>
      <c r="DZ42" s="16"/>
      <c r="EA42" s="16"/>
      <c r="EB42" s="16"/>
      <c r="EC42" s="16"/>
      <c r="ED42" s="16"/>
      <c r="EE42" s="16"/>
      <c r="EF42" s="16"/>
      <c r="EG42" s="16"/>
      <c r="EH42" s="16"/>
      <c r="EI42" s="16"/>
      <c r="EJ42" s="16"/>
      <c r="EK42" s="16"/>
      <c r="EL42" s="16"/>
      <c r="EM42" s="16"/>
      <c r="EN42" s="16"/>
      <c r="EO42" s="16"/>
      <c r="EP42" s="16"/>
      <c r="EQ42" s="16"/>
      <c r="ER42" s="16"/>
      <c r="ES42" s="16"/>
      <c r="ET42" s="16"/>
      <c r="EU42" s="16"/>
      <c r="EV42" s="16"/>
      <c r="EW42" s="16"/>
      <c r="EX42" s="16"/>
      <c r="EY42" s="16"/>
      <c r="EZ42" s="16"/>
      <c r="FA42" s="16"/>
      <c r="FB42" s="16"/>
      <c r="FC42" s="16"/>
      <c r="FD42" s="16"/>
      <c r="FE42" s="16"/>
      <c r="FF42" s="16"/>
      <c r="FG42" s="16"/>
      <c r="FH42" s="16"/>
      <c r="FI42" s="16"/>
      <c r="FJ42" s="16"/>
      <c r="FK42" s="16"/>
      <c r="FL42" s="16"/>
      <c r="FM42" s="16"/>
      <c r="FN42" s="16"/>
      <c r="FO42" s="16"/>
      <c r="FP42" s="16"/>
      <c r="FQ42" s="16"/>
      <c r="FR42" s="16"/>
      <c r="FS42" s="16"/>
      <c r="FT42" s="16"/>
      <c r="FU42" s="16"/>
      <c r="FV42" s="16"/>
      <c r="FW42" s="16"/>
      <c r="FX42" s="16"/>
      <c r="FY42" s="16"/>
      <c r="FZ42" s="16"/>
      <c r="GA42" s="16"/>
      <c r="GB42" s="16"/>
      <c r="GC42" s="16"/>
      <c r="GD42" s="16"/>
      <c r="GE42" s="16"/>
      <c r="GF42" s="16"/>
      <c r="GG42" s="16"/>
      <c r="GH42" s="16"/>
      <c r="GI42" s="16"/>
      <c r="GJ42" s="16"/>
      <c r="GK42" s="16"/>
      <c r="GL42" s="16"/>
      <c r="GM42" s="16"/>
      <c r="GN42" s="16"/>
      <c r="GO42" s="16"/>
      <c r="GP42" s="16"/>
      <c r="GQ42" s="16"/>
      <c r="GR42" s="16"/>
      <c r="GS42" s="16"/>
      <c r="GT42" s="16"/>
      <c r="GU42" s="16"/>
      <c r="GV42" s="16"/>
      <c r="GW42" s="16"/>
      <c r="GX42" s="16"/>
      <c r="GY42" s="16"/>
      <c r="GZ42" s="16"/>
      <c r="HA42" s="16"/>
      <c r="HB42" s="16"/>
      <c r="HC42" s="16"/>
      <c r="HD42" s="16"/>
      <c r="HE42" s="16"/>
      <c r="HF42" s="16"/>
      <c r="HG42" s="16"/>
      <c r="HH42" s="16"/>
      <c r="HI42" s="16"/>
      <c r="HJ42" s="16"/>
      <c r="HK42" s="16"/>
      <c r="HL42" s="16"/>
      <c r="HM42" s="16"/>
      <c r="HN42" s="16"/>
      <c r="HO42" s="16"/>
      <c r="HP42" s="16"/>
      <c r="HQ42" s="16"/>
      <c r="HR42" s="16"/>
      <c r="HS42" s="16"/>
      <c r="HT42" s="16"/>
      <c r="HU42" s="16"/>
      <c r="HV42" s="16"/>
      <c r="HW42" s="16"/>
      <c r="HX42" s="16"/>
      <c r="HY42" s="16"/>
      <c r="HZ42" s="16"/>
      <c r="IA42" s="16"/>
    </row>
    <row r="43" spans="1:235" ht="12.75" customHeight="1" x14ac:dyDescent="0.2">
      <c r="A43" s="67" t="s">
        <v>180</v>
      </c>
      <c r="B43" s="20">
        <v>1049</v>
      </c>
      <c r="C43" s="68" t="s">
        <v>144</v>
      </c>
      <c r="D43" s="22">
        <v>5619025.0199999996</v>
      </c>
      <c r="E43" s="21">
        <v>4357555.76</v>
      </c>
      <c r="F43" s="21">
        <v>0</v>
      </c>
      <c r="G43" s="21">
        <v>1261469.26</v>
      </c>
      <c r="H43" s="21">
        <v>0</v>
      </c>
      <c r="I43" s="21">
        <v>16868393.049999963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>
        <v>3504527.399999985</v>
      </c>
      <c r="P43" s="21">
        <v>0</v>
      </c>
      <c r="Q43" s="21">
        <v>0</v>
      </c>
      <c r="R43" s="21">
        <v>0</v>
      </c>
      <c r="S43" s="21">
        <v>0</v>
      </c>
      <c r="T43" s="21">
        <v>256880881.91997099</v>
      </c>
      <c r="U43" s="21">
        <v>7393043.9899999592</v>
      </c>
      <c r="V43" s="21">
        <v>45890732.199999958</v>
      </c>
      <c r="W43" s="21">
        <v>290246482.13999134</v>
      </c>
      <c r="X43" s="21">
        <v>0</v>
      </c>
      <c r="Y43" s="21">
        <v>52140.21</v>
      </c>
      <c r="Z43" s="21">
        <v>199548.30999999962</v>
      </c>
      <c r="AA43" s="21">
        <v>0</v>
      </c>
      <c r="AB43" s="21">
        <v>0</v>
      </c>
      <c r="AC43" s="21">
        <v>716911.04000000039</v>
      </c>
      <c r="AD43" s="21">
        <v>452914.91000000067</v>
      </c>
      <c r="AE43" s="21">
        <v>0</v>
      </c>
      <c r="AF43" s="21">
        <v>0</v>
      </c>
      <c r="AG43" s="21">
        <v>0</v>
      </c>
      <c r="AH43" s="21">
        <v>0</v>
      </c>
      <c r="AI43" s="21">
        <v>0</v>
      </c>
      <c r="AJ43" s="21">
        <v>103111.63999999998</v>
      </c>
      <c r="AK43" s="21">
        <v>0</v>
      </c>
      <c r="AL43" s="21">
        <v>0</v>
      </c>
      <c r="AM43" s="21">
        <v>0</v>
      </c>
      <c r="AN43" s="21">
        <v>0</v>
      </c>
      <c r="AO43" s="21">
        <v>0</v>
      </c>
      <c r="AP43" s="21">
        <v>14427.29</v>
      </c>
      <c r="AQ43" s="21">
        <v>0</v>
      </c>
      <c r="AR43" s="21">
        <v>0</v>
      </c>
      <c r="AS43" s="21">
        <v>0</v>
      </c>
      <c r="AT43" s="21">
        <v>17757717.910000037</v>
      </c>
      <c r="AU43" s="21">
        <v>514543.66999999952</v>
      </c>
      <c r="AV43" s="21">
        <v>392986.1800000004</v>
      </c>
      <c r="AW43" s="21">
        <v>0</v>
      </c>
      <c r="AX43" s="21">
        <v>408028.24000000028</v>
      </c>
      <c r="AY43" s="21">
        <v>0</v>
      </c>
      <c r="AZ43" s="21">
        <v>0</v>
      </c>
      <c r="BA43" s="21">
        <v>0</v>
      </c>
      <c r="BB43" s="21">
        <v>0</v>
      </c>
      <c r="BC43" s="21">
        <v>0</v>
      </c>
      <c r="BD43" s="21">
        <v>6123675.9300001655</v>
      </c>
      <c r="BE43" s="21">
        <v>0</v>
      </c>
      <c r="BF43" s="21">
        <v>0</v>
      </c>
      <c r="BG43" s="21">
        <v>0</v>
      </c>
      <c r="BH43" s="21">
        <v>0</v>
      </c>
      <c r="BI43" s="21">
        <v>0</v>
      </c>
      <c r="BJ43" s="21">
        <v>0</v>
      </c>
      <c r="BK43" s="21">
        <v>0</v>
      </c>
      <c r="BL43" s="21">
        <v>0</v>
      </c>
      <c r="BM43" s="21">
        <v>0</v>
      </c>
      <c r="BN43" s="21">
        <v>13650872.629998943</v>
      </c>
      <c r="BO43" s="21">
        <v>0</v>
      </c>
      <c r="BP43" s="21">
        <v>199619.81000000041</v>
      </c>
      <c r="BQ43" s="21">
        <v>0</v>
      </c>
      <c r="BR43" s="21">
        <v>0</v>
      </c>
      <c r="BS43" s="21">
        <v>352449.55000000005</v>
      </c>
      <c r="BT43" s="21">
        <v>0</v>
      </c>
      <c r="BU43" s="21">
        <v>0</v>
      </c>
      <c r="BV43" s="21">
        <v>0</v>
      </c>
      <c r="BW43" s="21">
        <v>0</v>
      </c>
      <c r="BX43" s="21">
        <v>0</v>
      </c>
      <c r="BY43" s="21">
        <v>0</v>
      </c>
      <c r="BZ43" s="21">
        <v>88446.5</v>
      </c>
      <c r="CA43" s="21">
        <v>99625799.940000027</v>
      </c>
      <c r="CB43" s="21">
        <v>0</v>
      </c>
      <c r="CC43" s="21">
        <v>8171262.5599999921</v>
      </c>
      <c r="CD43" s="21">
        <v>0</v>
      </c>
      <c r="CE43" s="21">
        <v>0</v>
      </c>
      <c r="CF43" s="21">
        <v>0</v>
      </c>
      <c r="CG43" s="21">
        <v>59804.54</v>
      </c>
      <c r="CH43" s="21">
        <v>0</v>
      </c>
      <c r="CI43" s="22">
        <v>49335318.830000028</v>
      </c>
      <c r="CJ43" s="21">
        <v>0</v>
      </c>
      <c r="CK43" s="21">
        <v>7343195.7100000009</v>
      </c>
      <c r="CL43" s="22">
        <v>41992123.120000027</v>
      </c>
      <c r="CM43" s="21">
        <v>5892227.3300000224</v>
      </c>
      <c r="CN43" s="21">
        <v>36099895.790000007</v>
      </c>
      <c r="CO43" s="22">
        <v>0</v>
      </c>
      <c r="CP43" s="21">
        <v>0</v>
      </c>
      <c r="CQ43" s="21">
        <v>0</v>
      </c>
      <c r="CR43" s="21">
        <v>1332188.2399999779</v>
      </c>
      <c r="CS43" s="21">
        <v>0</v>
      </c>
      <c r="CT43" s="21">
        <v>0</v>
      </c>
      <c r="CU43" s="21">
        <v>0</v>
      </c>
      <c r="CV43" s="21">
        <v>0</v>
      </c>
      <c r="CW43" s="21">
        <v>0</v>
      </c>
      <c r="CX43" s="21">
        <v>0</v>
      </c>
      <c r="CY43" s="21">
        <v>0</v>
      </c>
      <c r="CZ43" s="21">
        <v>0</v>
      </c>
      <c r="DA43" s="21">
        <v>0</v>
      </c>
      <c r="DB43" s="21">
        <v>0</v>
      </c>
      <c r="DC43" s="21">
        <v>0</v>
      </c>
      <c r="DD43" s="21">
        <v>0</v>
      </c>
      <c r="DE43" s="21">
        <v>0</v>
      </c>
      <c r="DF43" s="21">
        <v>0</v>
      </c>
      <c r="DG43" s="21">
        <v>0</v>
      </c>
      <c r="DH43" s="21">
        <v>0</v>
      </c>
      <c r="DI43" s="21">
        <v>0</v>
      </c>
      <c r="DJ43" s="21">
        <v>0</v>
      </c>
      <c r="DK43" s="21">
        <v>0</v>
      </c>
      <c r="DL43" s="21">
        <v>0</v>
      </c>
      <c r="DM43" s="21">
        <v>0</v>
      </c>
      <c r="DN43" s="21">
        <v>0</v>
      </c>
      <c r="DO43" s="21">
        <v>0</v>
      </c>
      <c r="DP43" s="21">
        <v>0</v>
      </c>
      <c r="DQ43" s="21">
        <v>0</v>
      </c>
      <c r="DR43" s="21">
        <v>0</v>
      </c>
      <c r="DS43" s="21">
        <v>0</v>
      </c>
      <c r="DT43" s="21">
        <v>0</v>
      </c>
      <c r="DU43" s="21">
        <v>0</v>
      </c>
      <c r="DV43" s="21">
        <v>825954853.64996099</v>
      </c>
      <c r="DW43" s="16"/>
      <c r="DX43" s="16"/>
      <c r="DY43" s="16"/>
      <c r="DZ43" s="16"/>
      <c r="EA43" s="16"/>
      <c r="EB43" s="16"/>
      <c r="EC43" s="16"/>
      <c r="ED43" s="16"/>
      <c r="EE43" s="16"/>
      <c r="EF43" s="16"/>
      <c r="EG43" s="16"/>
      <c r="EH43" s="16"/>
      <c r="EI43" s="16"/>
      <c r="EJ43" s="16"/>
      <c r="EK43" s="16"/>
      <c r="EL43" s="16"/>
      <c r="EM43" s="16"/>
      <c r="EN43" s="16"/>
      <c r="EO43" s="16"/>
      <c r="EP43" s="16"/>
      <c r="EQ43" s="16"/>
      <c r="ER43" s="16"/>
      <c r="ES43" s="16"/>
      <c r="ET43" s="16"/>
      <c r="EU43" s="16"/>
      <c r="EV43" s="16"/>
      <c r="EW43" s="16"/>
      <c r="EX43" s="16"/>
      <c r="EY43" s="16"/>
      <c r="EZ43" s="16"/>
      <c r="FA43" s="16"/>
      <c r="FB43" s="16"/>
      <c r="FC43" s="16"/>
      <c r="FD43" s="16"/>
      <c r="FE43" s="16"/>
      <c r="FF43" s="16"/>
      <c r="FG43" s="16"/>
      <c r="FH43" s="16"/>
      <c r="FI43" s="16"/>
      <c r="FJ43" s="16"/>
      <c r="FK43" s="16"/>
      <c r="FL43" s="16"/>
      <c r="FM43" s="16"/>
      <c r="FN43" s="16"/>
      <c r="FO43" s="16"/>
      <c r="FP43" s="16"/>
      <c r="FQ43" s="16"/>
      <c r="FR43" s="16"/>
      <c r="FS43" s="16"/>
      <c r="FT43" s="16"/>
      <c r="FU43" s="16"/>
      <c r="FV43" s="16"/>
      <c r="FW43" s="16"/>
      <c r="FX43" s="16"/>
      <c r="FY43" s="16"/>
      <c r="FZ43" s="16"/>
      <c r="GA43" s="16"/>
      <c r="GB43" s="16"/>
      <c r="GC43" s="16"/>
      <c r="GD43" s="16"/>
      <c r="GE43" s="16"/>
      <c r="GF43" s="16"/>
      <c r="GG43" s="16"/>
      <c r="GH43" s="16"/>
      <c r="GI43" s="16"/>
      <c r="GJ43" s="16"/>
      <c r="GK43" s="16"/>
      <c r="GL43" s="16"/>
      <c r="GM43" s="16"/>
      <c r="GN43" s="16"/>
      <c r="GO43" s="16"/>
      <c r="GP43" s="16"/>
      <c r="GQ43" s="16"/>
      <c r="GR43" s="16"/>
      <c r="GS43" s="16"/>
      <c r="GT43" s="16"/>
      <c r="GU43" s="16"/>
      <c r="GV43" s="16"/>
      <c r="GW43" s="16"/>
      <c r="GX43" s="16"/>
      <c r="GY43" s="16"/>
      <c r="GZ43" s="16"/>
      <c r="HA43" s="16"/>
      <c r="HB43" s="16"/>
      <c r="HC43" s="16"/>
      <c r="HD43" s="16"/>
      <c r="HE43" s="16"/>
      <c r="HF43" s="16"/>
      <c r="HG43" s="16"/>
      <c r="HH43" s="16"/>
      <c r="HI43" s="16"/>
      <c r="HJ43" s="16"/>
      <c r="HK43" s="16"/>
      <c r="HL43" s="16"/>
      <c r="HM43" s="16"/>
      <c r="HN43" s="16"/>
      <c r="HO43" s="16"/>
      <c r="HP43" s="16"/>
      <c r="HQ43" s="16"/>
      <c r="HR43" s="16"/>
      <c r="HS43" s="16"/>
      <c r="HT43" s="16"/>
      <c r="HU43" s="16"/>
      <c r="HV43" s="16"/>
      <c r="HW43" s="16"/>
      <c r="HX43" s="16"/>
      <c r="HY43" s="16"/>
      <c r="HZ43" s="16"/>
      <c r="IA43" s="16"/>
    </row>
    <row r="44" spans="1:235" ht="12.75" customHeight="1" x14ac:dyDescent="0.2">
      <c r="A44" s="67" t="s">
        <v>181</v>
      </c>
      <c r="B44" s="20">
        <v>1050</v>
      </c>
      <c r="C44" s="68" t="s">
        <v>144</v>
      </c>
      <c r="D44" s="22">
        <v>0</v>
      </c>
      <c r="E44" s="21">
        <v>0</v>
      </c>
      <c r="F44" s="21">
        <v>0</v>
      </c>
      <c r="G44" s="21">
        <v>0</v>
      </c>
      <c r="H44" s="21">
        <v>0</v>
      </c>
      <c r="I44" s="21">
        <v>0</v>
      </c>
      <c r="J44" s="21">
        <v>0</v>
      </c>
      <c r="K44" s="21">
        <v>0</v>
      </c>
      <c r="L44" s="21">
        <v>0</v>
      </c>
      <c r="M44" s="21">
        <v>0</v>
      </c>
      <c r="N44" s="21">
        <v>0</v>
      </c>
      <c r="O44" s="21">
        <v>0</v>
      </c>
      <c r="P44" s="21">
        <v>0</v>
      </c>
      <c r="Q44" s="21">
        <v>0</v>
      </c>
      <c r="R44" s="21">
        <v>0</v>
      </c>
      <c r="S44" s="21">
        <v>0</v>
      </c>
      <c r="T44" s="21">
        <v>0</v>
      </c>
      <c r="U44" s="21">
        <v>0</v>
      </c>
      <c r="V44" s="21">
        <v>0</v>
      </c>
      <c r="W44" s="21">
        <v>0</v>
      </c>
      <c r="X44" s="21">
        <v>0</v>
      </c>
      <c r="Y44" s="21">
        <v>0</v>
      </c>
      <c r="Z44" s="21">
        <v>0</v>
      </c>
      <c r="AA44" s="21">
        <v>0</v>
      </c>
      <c r="AB44" s="21">
        <v>0</v>
      </c>
      <c r="AC44" s="21">
        <v>0</v>
      </c>
      <c r="AD44" s="21">
        <v>0</v>
      </c>
      <c r="AE44" s="21">
        <v>0</v>
      </c>
      <c r="AF44" s="21">
        <v>0</v>
      </c>
      <c r="AG44" s="21">
        <v>0</v>
      </c>
      <c r="AH44" s="21">
        <v>0</v>
      </c>
      <c r="AI44" s="21">
        <v>0</v>
      </c>
      <c r="AJ44" s="21">
        <v>0</v>
      </c>
      <c r="AK44" s="21">
        <v>0</v>
      </c>
      <c r="AL44" s="21">
        <v>0</v>
      </c>
      <c r="AM44" s="21">
        <v>0</v>
      </c>
      <c r="AN44" s="21">
        <v>0</v>
      </c>
      <c r="AO44" s="21">
        <v>0</v>
      </c>
      <c r="AP44" s="21">
        <v>0</v>
      </c>
      <c r="AQ44" s="21">
        <v>0</v>
      </c>
      <c r="AR44" s="21">
        <v>0</v>
      </c>
      <c r="AS44" s="21">
        <v>0</v>
      </c>
      <c r="AT44" s="21">
        <v>0</v>
      </c>
      <c r="AU44" s="21">
        <v>0</v>
      </c>
      <c r="AV44" s="21">
        <v>0</v>
      </c>
      <c r="AW44" s="21">
        <v>0</v>
      </c>
      <c r="AX44" s="21">
        <v>0</v>
      </c>
      <c r="AY44" s="21">
        <v>0</v>
      </c>
      <c r="AZ44" s="21">
        <v>0</v>
      </c>
      <c r="BA44" s="21">
        <v>0</v>
      </c>
      <c r="BB44" s="21">
        <v>0</v>
      </c>
      <c r="BC44" s="21">
        <v>0</v>
      </c>
      <c r="BD44" s="21">
        <v>0</v>
      </c>
      <c r="BE44" s="21">
        <v>0</v>
      </c>
      <c r="BF44" s="21">
        <v>0</v>
      </c>
      <c r="BG44" s="21">
        <v>0</v>
      </c>
      <c r="BH44" s="21">
        <v>0</v>
      </c>
      <c r="BI44" s="21">
        <v>0</v>
      </c>
      <c r="BJ44" s="21">
        <v>0</v>
      </c>
      <c r="BK44" s="21">
        <v>0</v>
      </c>
      <c r="BL44" s="21">
        <v>0</v>
      </c>
      <c r="BM44" s="21">
        <v>0</v>
      </c>
      <c r="BN44" s="21">
        <v>0</v>
      </c>
      <c r="BO44" s="21">
        <v>0</v>
      </c>
      <c r="BP44" s="21">
        <v>0</v>
      </c>
      <c r="BQ44" s="21">
        <v>0</v>
      </c>
      <c r="BR44" s="21">
        <v>0</v>
      </c>
      <c r="BS44" s="21">
        <v>0</v>
      </c>
      <c r="BT44" s="21">
        <v>0</v>
      </c>
      <c r="BU44" s="21">
        <v>0</v>
      </c>
      <c r="BV44" s="21">
        <v>0</v>
      </c>
      <c r="BW44" s="21">
        <v>0</v>
      </c>
      <c r="BX44" s="21">
        <v>0</v>
      </c>
      <c r="BY44" s="21">
        <v>0</v>
      </c>
      <c r="BZ44" s="21">
        <v>0</v>
      </c>
      <c r="CA44" s="21">
        <v>0</v>
      </c>
      <c r="CB44" s="21">
        <v>0</v>
      </c>
      <c r="CC44" s="21">
        <v>0</v>
      </c>
      <c r="CD44" s="21">
        <v>0</v>
      </c>
      <c r="CE44" s="21">
        <v>0</v>
      </c>
      <c r="CF44" s="21">
        <v>0</v>
      </c>
      <c r="CG44" s="21">
        <v>0</v>
      </c>
      <c r="CH44" s="21">
        <v>0</v>
      </c>
      <c r="CI44" s="22">
        <v>0</v>
      </c>
      <c r="CJ44" s="21">
        <v>0</v>
      </c>
      <c r="CK44" s="21">
        <v>0</v>
      </c>
      <c r="CL44" s="22">
        <v>0</v>
      </c>
      <c r="CM44" s="21">
        <v>0</v>
      </c>
      <c r="CN44" s="21">
        <v>0</v>
      </c>
      <c r="CO44" s="22">
        <v>0</v>
      </c>
      <c r="CP44" s="21">
        <v>0</v>
      </c>
      <c r="CQ44" s="21">
        <v>0</v>
      </c>
      <c r="CR44" s="21">
        <v>0</v>
      </c>
      <c r="CS44" s="21">
        <v>0</v>
      </c>
      <c r="CT44" s="21">
        <v>0</v>
      </c>
      <c r="CU44" s="21">
        <v>0</v>
      </c>
      <c r="CV44" s="21">
        <v>0</v>
      </c>
      <c r="CW44" s="21">
        <v>0</v>
      </c>
      <c r="CX44" s="21">
        <v>0</v>
      </c>
      <c r="CY44" s="21">
        <v>0</v>
      </c>
      <c r="CZ44" s="21">
        <v>0</v>
      </c>
      <c r="DA44" s="21">
        <v>0</v>
      </c>
      <c r="DB44" s="21">
        <v>0</v>
      </c>
      <c r="DC44" s="21">
        <v>0</v>
      </c>
      <c r="DD44" s="21">
        <v>0</v>
      </c>
      <c r="DE44" s="21">
        <v>0</v>
      </c>
      <c r="DF44" s="21">
        <v>0</v>
      </c>
      <c r="DG44" s="21">
        <v>0</v>
      </c>
      <c r="DH44" s="21">
        <v>0</v>
      </c>
      <c r="DI44" s="21">
        <v>0</v>
      </c>
      <c r="DJ44" s="21">
        <v>0</v>
      </c>
      <c r="DK44" s="21">
        <v>0</v>
      </c>
      <c r="DL44" s="21">
        <v>0</v>
      </c>
      <c r="DM44" s="21">
        <v>0</v>
      </c>
      <c r="DN44" s="21">
        <v>0</v>
      </c>
      <c r="DO44" s="21">
        <v>0</v>
      </c>
      <c r="DP44" s="21">
        <v>0</v>
      </c>
      <c r="DQ44" s="21">
        <v>0</v>
      </c>
      <c r="DR44" s="21">
        <v>0</v>
      </c>
      <c r="DS44" s="21">
        <v>0</v>
      </c>
      <c r="DT44" s="21">
        <v>0</v>
      </c>
      <c r="DU44" s="21">
        <v>0</v>
      </c>
      <c r="DV44" s="21">
        <v>0</v>
      </c>
      <c r="DW44" s="16"/>
      <c r="DX44" s="16"/>
      <c r="DY44" s="16"/>
      <c r="DZ44" s="16"/>
      <c r="EA44" s="16"/>
      <c r="EB44" s="16"/>
      <c r="EC44" s="16"/>
      <c r="ED44" s="16"/>
      <c r="EE44" s="16"/>
      <c r="EF44" s="16"/>
      <c r="EG44" s="16"/>
      <c r="EH44" s="16"/>
      <c r="EI44" s="16"/>
      <c r="EJ44" s="16"/>
      <c r="EK44" s="16"/>
      <c r="EL44" s="16"/>
      <c r="EM44" s="16"/>
      <c r="EN44" s="16"/>
      <c r="EO44" s="16"/>
      <c r="EP44" s="16"/>
      <c r="EQ44" s="16"/>
      <c r="ER44" s="16"/>
      <c r="ES44" s="16"/>
      <c r="ET44" s="16"/>
      <c r="EU44" s="16"/>
      <c r="EV44" s="16"/>
      <c r="EW44" s="16"/>
      <c r="EX44" s="16"/>
      <c r="EY44" s="16"/>
      <c r="EZ44" s="16"/>
      <c r="FA44" s="16"/>
      <c r="FB44" s="16"/>
      <c r="FC44" s="16"/>
      <c r="FD44" s="16"/>
      <c r="FE44" s="16"/>
      <c r="FF44" s="16"/>
      <c r="FG44" s="16"/>
      <c r="FH44" s="16"/>
      <c r="FI44" s="16"/>
      <c r="FJ44" s="16"/>
      <c r="FK44" s="16"/>
      <c r="FL44" s="16"/>
      <c r="FM44" s="16"/>
      <c r="FN44" s="16"/>
      <c r="FO44" s="16"/>
      <c r="FP44" s="16"/>
      <c r="FQ44" s="16"/>
      <c r="FR44" s="16"/>
      <c r="FS44" s="16"/>
      <c r="FT44" s="16"/>
      <c r="FU44" s="16"/>
      <c r="FV44" s="16"/>
      <c r="FW44" s="16"/>
      <c r="FX44" s="16"/>
      <c r="FY44" s="16"/>
      <c r="FZ44" s="16"/>
      <c r="GA44" s="16"/>
      <c r="GB44" s="16"/>
      <c r="GC44" s="16"/>
      <c r="GD44" s="16"/>
      <c r="GE44" s="16"/>
      <c r="GF44" s="16"/>
      <c r="GG44" s="16"/>
      <c r="GH44" s="16"/>
      <c r="GI44" s="16"/>
      <c r="GJ44" s="16"/>
      <c r="GK44" s="16"/>
      <c r="GL44" s="16"/>
      <c r="GM44" s="16"/>
      <c r="GN44" s="16"/>
      <c r="GO44" s="16"/>
      <c r="GP44" s="16"/>
      <c r="GQ44" s="16"/>
      <c r="GR44" s="16"/>
      <c r="GS44" s="16"/>
      <c r="GT44" s="16"/>
      <c r="GU44" s="16"/>
      <c r="GV44" s="16"/>
      <c r="GW44" s="16"/>
      <c r="GX44" s="16"/>
      <c r="GY44" s="16"/>
      <c r="GZ44" s="16"/>
      <c r="HA44" s="16"/>
      <c r="HB44" s="16"/>
      <c r="HC44" s="16"/>
      <c r="HD44" s="16"/>
      <c r="HE44" s="16"/>
      <c r="HF44" s="16"/>
      <c r="HG44" s="16"/>
      <c r="HH44" s="16"/>
      <c r="HI44" s="16"/>
      <c r="HJ44" s="16"/>
      <c r="HK44" s="16"/>
      <c r="HL44" s="16"/>
      <c r="HM44" s="16"/>
      <c r="HN44" s="16"/>
      <c r="HO44" s="16"/>
      <c r="HP44" s="16"/>
      <c r="HQ44" s="16"/>
      <c r="HR44" s="16"/>
      <c r="HS44" s="16"/>
      <c r="HT44" s="16"/>
      <c r="HU44" s="16"/>
      <c r="HV44" s="16"/>
      <c r="HW44" s="16"/>
      <c r="HX44" s="16"/>
      <c r="HY44" s="16"/>
      <c r="HZ44" s="16"/>
      <c r="IA44" s="16"/>
    </row>
    <row r="45" spans="1:235" ht="12.75" customHeight="1" x14ac:dyDescent="0.2">
      <c r="A45" s="67" t="s">
        <v>182</v>
      </c>
      <c r="B45" s="20">
        <v>1051</v>
      </c>
      <c r="C45" s="68" t="s">
        <v>144</v>
      </c>
      <c r="D45" s="22">
        <v>13075386.26</v>
      </c>
      <c r="E45" s="21">
        <v>154341.88</v>
      </c>
      <c r="F45" s="21">
        <v>4103159.88</v>
      </c>
      <c r="G45" s="21">
        <v>8817884.5</v>
      </c>
      <c r="H45" s="21">
        <v>183486.44</v>
      </c>
      <c r="I45" s="21">
        <v>129053.88</v>
      </c>
      <c r="J45" s="21">
        <v>0</v>
      </c>
      <c r="K45" s="21">
        <v>32253054.960000001</v>
      </c>
      <c r="L45" s="21">
        <v>0</v>
      </c>
      <c r="M45" s="21">
        <v>0</v>
      </c>
      <c r="N45" s="21">
        <v>0</v>
      </c>
      <c r="O45" s="21">
        <v>22213083.190000001</v>
      </c>
      <c r="P45" s="21">
        <v>0</v>
      </c>
      <c r="Q45" s="21">
        <v>4845643.24</v>
      </c>
      <c r="R45" s="21">
        <v>0</v>
      </c>
      <c r="S45" s="21">
        <v>0</v>
      </c>
      <c r="T45" s="21">
        <v>0</v>
      </c>
      <c r="U45" s="21">
        <v>0</v>
      </c>
      <c r="V45" s="21">
        <v>520089.57</v>
      </c>
      <c r="W45" s="21">
        <v>17929265.120000001</v>
      </c>
      <c r="X45" s="21">
        <v>42434.899999999994</v>
      </c>
      <c r="Y45" s="21">
        <v>4349109.82</v>
      </c>
      <c r="Z45" s="21">
        <v>13074059.390000001</v>
      </c>
      <c r="AA45" s="21">
        <v>0</v>
      </c>
      <c r="AB45" s="21">
        <v>0</v>
      </c>
      <c r="AC45" s="21">
        <v>35653.360000000001</v>
      </c>
      <c r="AD45" s="21">
        <v>835559.96</v>
      </c>
      <c r="AE45" s="21">
        <v>0</v>
      </c>
      <c r="AF45" s="21">
        <v>27782.449999999997</v>
      </c>
      <c r="AG45" s="21">
        <v>16626501.189999999</v>
      </c>
      <c r="AH45" s="21">
        <v>0</v>
      </c>
      <c r="AI45" s="21">
        <v>4736693.96</v>
      </c>
      <c r="AJ45" s="21">
        <v>270929.5</v>
      </c>
      <c r="AK45" s="21">
        <v>0</v>
      </c>
      <c r="AL45" s="21">
        <v>0</v>
      </c>
      <c r="AM45" s="21">
        <v>2880364.66</v>
      </c>
      <c r="AN45" s="21">
        <v>0</v>
      </c>
      <c r="AO45" s="21">
        <v>0</v>
      </c>
      <c r="AP45" s="21">
        <v>176575.07</v>
      </c>
      <c r="AQ45" s="21">
        <v>0</v>
      </c>
      <c r="AR45" s="21">
        <v>0</v>
      </c>
      <c r="AS45" s="21">
        <v>0</v>
      </c>
      <c r="AT45" s="21">
        <v>22535481.009999998</v>
      </c>
      <c r="AU45" s="21">
        <v>5867340.2799999993</v>
      </c>
      <c r="AV45" s="21">
        <v>132902.69</v>
      </c>
      <c r="AW45" s="21">
        <v>0</v>
      </c>
      <c r="AX45" s="21">
        <v>139111.01999999999</v>
      </c>
      <c r="AY45" s="21">
        <v>0</v>
      </c>
      <c r="AZ45" s="21">
        <v>0</v>
      </c>
      <c r="BA45" s="21">
        <v>0</v>
      </c>
      <c r="BB45" s="21">
        <v>0</v>
      </c>
      <c r="BC45" s="21">
        <v>0</v>
      </c>
      <c r="BD45" s="21">
        <v>2057484.8399999999</v>
      </c>
      <c r="BE45" s="21">
        <v>0</v>
      </c>
      <c r="BF45" s="21">
        <v>0</v>
      </c>
      <c r="BG45" s="21">
        <v>0</v>
      </c>
      <c r="BH45" s="21">
        <v>0</v>
      </c>
      <c r="BI45" s="21">
        <v>0</v>
      </c>
      <c r="BJ45" s="21">
        <v>0</v>
      </c>
      <c r="BK45" s="21">
        <v>0</v>
      </c>
      <c r="BL45" s="21">
        <v>55.980000000000004</v>
      </c>
      <c r="BM45" s="21">
        <v>0</v>
      </c>
      <c r="BN45" s="21">
        <v>1805727.87</v>
      </c>
      <c r="BO45" s="21">
        <v>0</v>
      </c>
      <c r="BP45" s="21">
        <v>14274875.41</v>
      </c>
      <c r="BQ45" s="21">
        <v>1874.25</v>
      </c>
      <c r="BR45" s="21">
        <v>19341935.390000001</v>
      </c>
      <c r="BS45" s="21">
        <v>311484.61</v>
      </c>
      <c r="BT45" s="21">
        <v>0</v>
      </c>
      <c r="BU45" s="21">
        <v>0</v>
      </c>
      <c r="BV45" s="21">
        <v>0</v>
      </c>
      <c r="BW45" s="21">
        <v>0</v>
      </c>
      <c r="BX45" s="21">
        <v>0</v>
      </c>
      <c r="BY45" s="21">
        <v>0</v>
      </c>
      <c r="BZ45" s="21">
        <v>0</v>
      </c>
      <c r="CA45" s="21">
        <v>0</v>
      </c>
      <c r="CB45" s="21">
        <v>0</v>
      </c>
      <c r="CC45" s="21">
        <v>0</v>
      </c>
      <c r="CD45" s="21">
        <v>0</v>
      </c>
      <c r="CE45" s="21">
        <v>0</v>
      </c>
      <c r="CF45" s="21">
        <v>0</v>
      </c>
      <c r="CG45" s="21">
        <v>0</v>
      </c>
      <c r="CH45" s="21">
        <v>23040</v>
      </c>
      <c r="CI45" s="22">
        <v>4680077.5600000005</v>
      </c>
      <c r="CJ45" s="21">
        <v>0</v>
      </c>
      <c r="CK45" s="21">
        <v>4680077.5600000005</v>
      </c>
      <c r="CL45" s="22">
        <v>0</v>
      </c>
      <c r="CM45" s="21">
        <v>0</v>
      </c>
      <c r="CN45" s="21">
        <v>0</v>
      </c>
      <c r="CO45" s="22">
        <v>0</v>
      </c>
      <c r="CP45" s="21">
        <v>0</v>
      </c>
      <c r="CQ45" s="21">
        <v>0</v>
      </c>
      <c r="CR45" s="21">
        <v>4076342.9000000004</v>
      </c>
      <c r="CS45" s="21">
        <v>0</v>
      </c>
      <c r="CT45" s="21">
        <v>0</v>
      </c>
      <c r="CU45" s="21">
        <v>0</v>
      </c>
      <c r="CV45" s="21">
        <v>0</v>
      </c>
      <c r="CW45" s="21">
        <v>0</v>
      </c>
      <c r="CX45" s="21">
        <v>0</v>
      </c>
      <c r="CY45" s="21">
        <v>0</v>
      </c>
      <c r="CZ45" s="21">
        <v>0</v>
      </c>
      <c r="DA45" s="21">
        <v>0</v>
      </c>
      <c r="DB45" s="21">
        <v>0</v>
      </c>
      <c r="DC45" s="21">
        <v>0</v>
      </c>
      <c r="DD45" s="21">
        <v>0</v>
      </c>
      <c r="DE45" s="21">
        <v>0</v>
      </c>
      <c r="DF45" s="21">
        <v>0</v>
      </c>
      <c r="DG45" s="21">
        <v>0</v>
      </c>
      <c r="DH45" s="21">
        <v>0</v>
      </c>
      <c r="DI45" s="21">
        <v>0</v>
      </c>
      <c r="DJ45" s="21">
        <v>0</v>
      </c>
      <c r="DK45" s="21">
        <v>0</v>
      </c>
      <c r="DL45" s="21">
        <v>0</v>
      </c>
      <c r="DM45" s="21">
        <v>0</v>
      </c>
      <c r="DN45" s="21">
        <v>0</v>
      </c>
      <c r="DO45" s="21">
        <v>0</v>
      </c>
      <c r="DP45" s="21">
        <v>0</v>
      </c>
      <c r="DQ45" s="21">
        <v>0</v>
      </c>
      <c r="DR45" s="21">
        <v>0</v>
      </c>
      <c r="DS45" s="21">
        <v>0</v>
      </c>
      <c r="DT45" s="21">
        <v>0</v>
      </c>
      <c r="DU45" s="21">
        <v>0</v>
      </c>
      <c r="DV45" s="21">
        <v>209452460.72999999</v>
      </c>
      <c r="DW45" s="16"/>
      <c r="DX45" s="16"/>
      <c r="DY45" s="16"/>
      <c r="DZ45" s="16"/>
      <c r="EA45" s="16"/>
      <c r="EB45" s="16"/>
      <c r="EC45" s="16"/>
      <c r="ED45" s="16"/>
      <c r="EE45" s="16"/>
      <c r="EF45" s="16"/>
      <c r="EG45" s="16"/>
      <c r="EH45" s="16"/>
      <c r="EI45" s="16"/>
      <c r="EJ45" s="16"/>
      <c r="EK45" s="16"/>
      <c r="EL45" s="16"/>
      <c r="EM45" s="16"/>
      <c r="EN45" s="16"/>
      <c r="EO45" s="16"/>
      <c r="EP45" s="16"/>
      <c r="EQ45" s="16"/>
      <c r="ER45" s="16"/>
      <c r="ES45" s="16"/>
      <c r="ET45" s="16"/>
      <c r="EU45" s="16"/>
      <c r="EV45" s="16"/>
      <c r="EW45" s="16"/>
      <c r="EX45" s="16"/>
      <c r="EY45" s="16"/>
      <c r="EZ45" s="16"/>
      <c r="FA45" s="16"/>
      <c r="FB45" s="16"/>
      <c r="FC45" s="16"/>
      <c r="FD45" s="16"/>
      <c r="FE45" s="16"/>
      <c r="FF45" s="16"/>
      <c r="FG45" s="16"/>
      <c r="FH45" s="16"/>
      <c r="FI45" s="16"/>
      <c r="FJ45" s="16"/>
      <c r="FK45" s="16"/>
      <c r="FL45" s="16"/>
      <c r="FM45" s="16"/>
      <c r="FN45" s="16"/>
      <c r="FO45" s="16"/>
      <c r="FP45" s="16"/>
      <c r="FQ45" s="16"/>
      <c r="FR45" s="16"/>
      <c r="FS45" s="16"/>
      <c r="FT45" s="16"/>
      <c r="FU45" s="16"/>
      <c r="FV45" s="16"/>
      <c r="FW45" s="16"/>
      <c r="FX45" s="16"/>
      <c r="FY45" s="16"/>
      <c r="FZ45" s="16"/>
      <c r="GA45" s="16"/>
      <c r="GB45" s="16"/>
      <c r="GC45" s="16"/>
      <c r="GD45" s="16"/>
      <c r="GE45" s="16"/>
      <c r="GF45" s="16"/>
      <c r="GG45" s="16"/>
      <c r="GH45" s="16"/>
      <c r="GI45" s="16"/>
      <c r="GJ45" s="16"/>
      <c r="GK45" s="16"/>
      <c r="GL45" s="16"/>
      <c r="GM45" s="16"/>
      <c r="GN45" s="16"/>
      <c r="GO45" s="16"/>
      <c r="GP45" s="16"/>
      <c r="GQ45" s="16"/>
      <c r="GR45" s="16"/>
      <c r="GS45" s="16"/>
      <c r="GT45" s="16"/>
      <c r="GU45" s="16"/>
      <c r="GV45" s="16"/>
      <c r="GW45" s="16"/>
      <c r="GX45" s="16"/>
      <c r="GY45" s="16"/>
      <c r="GZ45" s="16"/>
      <c r="HA45" s="16"/>
      <c r="HB45" s="16"/>
      <c r="HC45" s="16"/>
      <c r="HD45" s="16"/>
      <c r="HE45" s="16"/>
      <c r="HF45" s="16"/>
      <c r="HG45" s="16"/>
      <c r="HH45" s="16"/>
      <c r="HI45" s="16"/>
      <c r="HJ45" s="16"/>
      <c r="HK45" s="16"/>
      <c r="HL45" s="16"/>
      <c r="HM45" s="16"/>
      <c r="HN45" s="16"/>
      <c r="HO45" s="16"/>
      <c r="HP45" s="16"/>
      <c r="HQ45" s="16"/>
      <c r="HR45" s="16"/>
      <c r="HS45" s="16"/>
      <c r="HT45" s="16"/>
      <c r="HU45" s="16"/>
      <c r="HV45" s="16"/>
      <c r="HW45" s="16"/>
      <c r="HX45" s="16"/>
      <c r="HY45" s="16"/>
      <c r="HZ45" s="16"/>
      <c r="IA45" s="16"/>
    </row>
    <row r="46" spans="1:235" ht="12.75" customHeight="1" x14ac:dyDescent="0.2">
      <c r="A46" s="67" t="s">
        <v>183</v>
      </c>
      <c r="B46" s="20">
        <v>1052</v>
      </c>
      <c r="C46" s="68" t="s">
        <v>144</v>
      </c>
      <c r="D46" s="22">
        <v>45781.460000000014</v>
      </c>
      <c r="E46" s="21">
        <v>36951.340000000011</v>
      </c>
      <c r="F46" s="21">
        <v>0</v>
      </c>
      <c r="G46" s="21">
        <v>8830.1200000000026</v>
      </c>
      <c r="H46" s="21">
        <v>2.2600000000000002</v>
      </c>
      <c r="I46" s="21">
        <v>700175.19999999984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1">
        <v>2315458.4999999991</v>
      </c>
      <c r="P46" s="21">
        <v>0</v>
      </c>
      <c r="Q46" s="21">
        <v>0</v>
      </c>
      <c r="R46" s="21">
        <v>0</v>
      </c>
      <c r="S46" s="21">
        <v>0</v>
      </c>
      <c r="T46" s="21">
        <v>0</v>
      </c>
      <c r="U46" s="21">
        <v>0</v>
      </c>
      <c r="V46" s="21">
        <v>4090691.3600000013</v>
      </c>
      <c r="W46" s="21">
        <v>18642632.569999985</v>
      </c>
      <c r="X46" s="21">
        <v>0</v>
      </c>
      <c r="Y46" s="21">
        <v>45055.07</v>
      </c>
      <c r="Z46" s="21">
        <v>1328446.3799999999</v>
      </c>
      <c r="AA46" s="21">
        <v>0</v>
      </c>
      <c r="AB46" s="21">
        <v>0</v>
      </c>
      <c r="AC46" s="21">
        <v>2645.4599999999996</v>
      </c>
      <c r="AD46" s="21">
        <v>68.760000000000005</v>
      </c>
      <c r="AE46" s="21">
        <v>0</v>
      </c>
      <c r="AF46" s="21">
        <v>0</v>
      </c>
      <c r="AG46" s="21">
        <v>0</v>
      </c>
      <c r="AH46" s="21">
        <v>1613369.98</v>
      </c>
      <c r="AI46" s="21">
        <v>0</v>
      </c>
      <c r="AJ46" s="21">
        <v>0</v>
      </c>
      <c r="AK46" s="21">
        <v>0</v>
      </c>
      <c r="AL46" s="21">
        <v>0</v>
      </c>
      <c r="AM46" s="21">
        <v>0</v>
      </c>
      <c r="AN46" s="21">
        <v>0</v>
      </c>
      <c r="AO46" s="21">
        <v>0</v>
      </c>
      <c r="AP46" s="21">
        <v>25</v>
      </c>
      <c r="AQ46" s="21">
        <v>0</v>
      </c>
      <c r="AR46" s="21">
        <v>0</v>
      </c>
      <c r="AS46" s="21">
        <v>0</v>
      </c>
      <c r="AT46" s="21">
        <v>8944197.4600000009</v>
      </c>
      <c r="AU46" s="21">
        <v>148521.7099999999</v>
      </c>
      <c r="AV46" s="21">
        <v>169.50999999999996</v>
      </c>
      <c r="AW46" s="21">
        <v>0</v>
      </c>
      <c r="AX46" s="21">
        <v>93.169999999999987</v>
      </c>
      <c r="AY46" s="21">
        <v>0</v>
      </c>
      <c r="AZ46" s="21">
        <v>0</v>
      </c>
      <c r="BA46" s="21">
        <v>0</v>
      </c>
      <c r="BB46" s="21">
        <v>0</v>
      </c>
      <c r="BC46" s="21">
        <v>0</v>
      </c>
      <c r="BD46" s="21">
        <v>359195.95999999985</v>
      </c>
      <c r="BE46" s="21">
        <v>0</v>
      </c>
      <c r="BF46" s="21">
        <v>0</v>
      </c>
      <c r="BG46" s="21">
        <v>0</v>
      </c>
      <c r="BH46" s="21">
        <v>0</v>
      </c>
      <c r="BI46" s="21">
        <v>0</v>
      </c>
      <c r="BJ46" s="21">
        <v>0</v>
      </c>
      <c r="BK46" s="21">
        <v>0</v>
      </c>
      <c r="BL46" s="21">
        <v>611.72</v>
      </c>
      <c r="BM46" s="21">
        <v>0</v>
      </c>
      <c r="BN46" s="21">
        <v>341183.0299999998</v>
      </c>
      <c r="BO46" s="21">
        <v>0</v>
      </c>
      <c r="BP46" s="21">
        <v>171367.72</v>
      </c>
      <c r="BQ46" s="21">
        <v>0</v>
      </c>
      <c r="BR46" s="21">
        <v>388762.7</v>
      </c>
      <c r="BS46" s="21">
        <v>3026.7400000000002</v>
      </c>
      <c r="BT46" s="21">
        <v>0</v>
      </c>
      <c r="BU46" s="21">
        <v>0</v>
      </c>
      <c r="BV46" s="21">
        <v>0</v>
      </c>
      <c r="BW46" s="21">
        <v>0</v>
      </c>
      <c r="BX46" s="21">
        <v>0</v>
      </c>
      <c r="BY46" s="21">
        <v>0</v>
      </c>
      <c r="BZ46" s="21">
        <v>0</v>
      </c>
      <c r="CA46" s="21">
        <v>0</v>
      </c>
      <c r="CB46" s="21">
        <v>0</v>
      </c>
      <c r="CC46" s="21">
        <v>0</v>
      </c>
      <c r="CD46" s="21">
        <v>0</v>
      </c>
      <c r="CE46" s="21">
        <v>0</v>
      </c>
      <c r="CF46" s="21">
        <v>0</v>
      </c>
      <c r="CG46" s="21">
        <v>0</v>
      </c>
      <c r="CH46" s="21">
        <v>0</v>
      </c>
      <c r="CI46" s="22">
        <v>176019.03999999998</v>
      </c>
      <c r="CJ46" s="21">
        <v>0</v>
      </c>
      <c r="CK46" s="21">
        <v>55674.2</v>
      </c>
      <c r="CL46" s="22">
        <v>120344.83999999998</v>
      </c>
      <c r="CM46" s="21">
        <v>120344.83999999998</v>
      </c>
      <c r="CN46" s="21">
        <v>0</v>
      </c>
      <c r="CO46" s="22">
        <v>0</v>
      </c>
      <c r="CP46" s="21">
        <v>0</v>
      </c>
      <c r="CQ46" s="21">
        <v>0</v>
      </c>
      <c r="CR46" s="21">
        <v>693969.52</v>
      </c>
      <c r="CS46" s="21">
        <v>0</v>
      </c>
      <c r="CT46" s="21">
        <v>0</v>
      </c>
      <c r="CU46" s="21">
        <v>0</v>
      </c>
      <c r="CV46" s="21">
        <v>0</v>
      </c>
      <c r="CW46" s="21">
        <v>0</v>
      </c>
      <c r="CX46" s="21">
        <v>0</v>
      </c>
      <c r="CY46" s="21">
        <v>0</v>
      </c>
      <c r="CZ46" s="21">
        <v>0</v>
      </c>
      <c r="DA46" s="21">
        <v>0</v>
      </c>
      <c r="DB46" s="21">
        <v>0</v>
      </c>
      <c r="DC46" s="21">
        <v>0</v>
      </c>
      <c r="DD46" s="21">
        <v>0</v>
      </c>
      <c r="DE46" s="21">
        <v>0</v>
      </c>
      <c r="DF46" s="21">
        <v>0</v>
      </c>
      <c r="DG46" s="21">
        <v>0</v>
      </c>
      <c r="DH46" s="21">
        <v>0</v>
      </c>
      <c r="DI46" s="21">
        <v>0</v>
      </c>
      <c r="DJ46" s="21">
        <v>0</v>
      </c>
      <c r="DK46" s="21">
        <v>0</v>
      </c>
      <c r="DL46" s="21">
        <v>0</v>
      </c>
      <c r="DM46" s="21">
        <v>0</v>
      </c>
      <c r="DN46" s="21">
        <v>0</v>
      </c>
      <c r="DO46" s="21">
        <v>0</v>
      </c>
      <c r="DP46" s="21">
        <v>0</v>
      </c>
      <c r="DQ46" s="21">
        <v>0</v>
      </c>
      <c r="DR46" s="21">
        <v>0</v>
      </c>
      <c r="DS46" s="21">
        <v>0</v>
      </c>
      <c r="DT46" s="21">
        <v>0</v>
      </c>
      <c r="DU46" s="21">
        <v>0</v>
      </c>
      <c r="DV46" s="21">
        <v>40011470.280000001</v>
      </c>
      <c r="DW46" s="16"/>
      <c r="DX46" s="16"/>
      <c r="DY46" s="16"/>
      <c r="DZ46" s="16"/>
      <c r="EA46" s="16"/>
      <c r="EB46" s="16"/>
      <c r="EC46" s="16"/>
      <c r="ED46" s="16"/>
      <c r="EE46" s="16"/>
      <c r="EF46" s="16"/>
      <c r="EG46" s="16"/>
      <c r="EH46" s="16"/>
      <c r="EI46" s="16"/>
      <c r="EJ46" s="16"/>
      <c r="EK46" s="16"/>
      <c r="EL46" s="16"/>
      <c r="EM46" s="16"/>
      <c r="EN46" s="16"/>
      <c r="EO46" s="16"/>
      <c r="EP46" s="16"/>
      <c r="EQ46" s="16"/>
      <c r="ER46" s="16"/>
      <c r="ES46" s="16"/>
      <c r="ET46" s="16"/>
      <c r="EU46" s="16"/>
      <c r="EV46" s="16"/>
      <c r="EW46" s="16"/>
      <c r="EX46" s="16"/>
      <c r="EY46" s="16"/>
      <c r="EZ46" s="16"/>
      <c r="FA46" s="16"/>
      <c r="FB46" s="16"/>
      <c r="FC46" s="16"/>
      <c r="FD46" s="16"/>
      <c r="FE46" s="16"/>
      <c r="FF46" s="16"/>
      <c r="FG46" s="16"/>
      <c r="FH46" s="16"/>
      <c r="FI46" s="16"/>
      <c r="FJ46" s="16"/>
      <c r="FK46" s="16"/>
      <c r="FL46" s="16"/>
      <c r="FM46" s="16"/>
      <c r="FN46" s="16"/>
      <c r="FO46" s="16"/>
      <c r="FP46" s="16"/>
      <c r="FQ46" s="16"/>
      <c r="FR46" s="16"/>
      <c r="FS46" s="16"/>
      <c r="FT46" s="16"/>
      <c r="FU46" s="16"/>
      <c r="FV46" s="16"/>
      <c r="FW46" s="16"/>
      <c r="FX46" s="16"/>
      <c r="FY46" s="16"/>
      <c r="FZ46" s="16"/>
      <c r="GA46" s="16"/>
      <c r="GB46" s="16"/>
      <c r="GC46" s="16"/>
      <c r="GD46" s="16"/>
      <c r="GE46" s="16"/>
      <c r="GF46" s="16"/>
      <c r="GG46" s="16"/>
      <c r="GH46" s="16"/>
      <c r="GI46" s="16"/>
      <c r="GJ46" s="16"/>
      <c r="GK46" s="16"/>
      <c r="GL46" s="16"/>
      <c r="GM46" s="16"/>
      <c r="GN46" s="16"/>
      <c r="GO46" s="16"/>
      <c r="GP46" s="16"/>
      <c r="GQ46" s="16"/>
      <c r="GR46" s="16"/>
      <c r="GS46" s="16"/>
      <c r="GT46" s="16"/>
      <c r="GU46" s="16"/>
      <c r="GV46" s="16"/>
      <c r="GW46" s="16"/>
      <c r="GX46" s="16"/>
      <c r="GY46" s="16"/>
      <c r="GZ46" s="16"/>
      <c r="HA46" s="16"/>
      <c r="HB46" s="16"/>
      <c r="HC46" s="16"/>
      <c r="HD46" s="16"/>
      <c r="HE46" s="16"/>
      <c r="HF46" s="16"/>
      <c r="HG46" s="16"/>
      <c r="HH46" s="16"/>
      <c r="HI46" s="16"/>
      <c r="HJ46" s="16"/>
      <c r="HK46" s="16"/>
      <c r="HL46" s="16"/>
      <c r="HM46" s="16"/>
      <c r="HN46" s="16"/>
      <c r="HO46" s="16"/>
      <c r="HP46" s="16"/>
      <c r="HQ46" s="16"/>
      <c r="HR46" s="16"/>
      <c r="HS46" s="16"/>
      <c r="HT46" s="16"/>
      <c r="HU46" s="16"/>
      <c r="HV46" s="16"/>
      <c r="HW46" s="16"/>
      <c r="HX46" s="16"/>
      <c r="HY46" s="16"/>
      <c r="HZ46" s="16"/>
      <c r="IA46" s="16"/>
    </row>
    <row r="47" spans="1:235" ht="12.75" customHeight="1" x14ac:dyDescent="0.2">
      <c r="A47" s="67" t="s">
        <v>184</v>
      </c>
      <c r="B47" s="20">
        <v>1053</v>
      </c>
      <c r="C47" s="68" t="s">
        <v>144</v>
      </c>
      <c r="D47" s="22">
        <v>3901368.91</v>
      </c>
      <c r="E47" s="21">
        <v>3901368.91</v>
      </c>
      <c r="F47" s="21">
        <v>0</v>
      </c>
      <c r="G47" s="21">
        <v>0</v>
      </c>
      <c r="H47" s="21">
        <v>0</v>
      </c>
      <c r="I47" s="21">
        <v>1351873.1099999999</v>
      </c>
      <c r="J47" s="21">
        <v>0</v>
      </c>
      <c r="K47" s="21">
        <v>0</v>
      </c>
      <c r="L47" s="21">
        <v>0</v>
      </c>
      <c r="M47" s="21">
        <v>0</v>
      </c>
      <c r="N47" s="21">
        <v>0</v>
      </c>
      <c r="O47" s="21">
        <v>0</v>
      </c>
      <c r="P47" s="21">
        <v>0</v>
      </c>
      <c r="Q47" s="21">
        <v>0</v>
      </c>
      <c r="R47" s="21">
        <v>0</v>
      </c>
      <c r="S47" s="21">
        <v>0</v>
      </c>
      <c r="T47" s="21">
        <v>2399495931.29</v>
      </c>
      <c r="U47" s="21">
        <v>1199345</v>
      </c>
      <c r="V47" s="21">
        <v>831353846.18000007</v>
      </c>
      <c r="W47" s="21">
        <v>760119607.20000005</v>
      </c>
      <c r="X47" s="21">
        <v>0</v>
      </c>
      <c r="Y47" s="21">
        <v>0</v>
      </c>
      <c r="Z47" s="21">
        <v>1182242.3399999999</v>
      </c>
      <c r="AA47" s="21">
        <v>0</v>
      </c>
      <c r="AB47" s="21">
        <v>0</v>
      </c>
      <c r="AC47" s="21">
        <v>40127.020000000004</v>
      </c>
      <c r="AD47" s="21">
        <v>641332.61</v>
      </c>
      <c r="AE47" s="21">
        <v>0</v>
      </c>
      <c r="AF47" s="21">
        <v>0</v>
      </c>
      <c r="AG47" s="21">
        <v>0</v>
      </c>
      <c r="AH47" s="21">
        <v>0</v>
      </c>
      <c r="AI47" s="21">
        <v>0</v>
      </c>
      <c r="AJ47" s="21">
        <v>126666</v>
      </c>
      <c r="AK47" s="21">
        <v>0</v>
      </c>
      <c r="AL47" s="21">
        <v>0</v>
      </c>
      <c r="AM47" s="21">
        <v>0</v>
      </c>
      <c r="AN47" s="21">
        <v>0</v>
      </c>
      <c r="AO47" s="21">
        <v>0</v>
      </c>
      <c r="AP47" s="21">
        <v>0</v>
      </c>
      <c r="AQ47" s="21">
        <v>0</v>
      </c>
      <c r="AR47" s="21">
        <v>0</v>
      </c>
      <c r="AS47" s="21">
        <v>0</v>
      </c>
      <c r="AT47" s="21">
        <v>15747165.289999999</v>
      </c>
      <c r="AU47" s="21">
        <v>191716.48000000001</v>
      </c>
      <c r="AV47" s="21">
        <v>573850.38</v>
      </c>
      <c r="AW47" s="21">
        <v>0</v>
      </c>
      <c r="AX47" s="21">
        <v>225626.47</v>
      </c>
      <c r="AY47" s="21">
        <v>0</v>
      </c>
      <c r="AZ47" s="21">
        <v>0</v>
      </c>
      <c r="BA47" s="21">
        <v>0</v>
      </c>
      <c r="BB47" s="21">
        <v>0</v>
      </c>
      <c r="BC47" s="21">
        <v>0</v>
      </c>
      <c r="BD47" s="21">
        <v>46196819.219999999</v>
      </c>
      <c r="BE47" s="21">
        <v>0</v>
      </c>
      <c r="BF47" s="21">
        <v>0</v>
      </c>
      <c r="BG47" s="21">
        <v>0</v>
      </c>
      <c r="BH47" s="21">
        <v>0</v>
      </c>
      <c r="BI47" s="21">
        <v>0</v>
      </c>
      <c r="BJ47" s="21">
        <v>0</v>
      </c>
      <c r="BK47" s="21">
        <v>0</v>
      </c>
      <c r="BL47" s="21">
        <v>191716.48000000001</v>
      </c>
      <c r="BM47" s="21">
        <v>0</v>
      </c>
      <c r="BN47" s="21">
        <v>50886214.350000001</v>
      </c>
      <c r="BO47" s="21">
        <v>0</v>
      </c>
      <c r="BP47" s="21">
        <v>3715.9700000000003</v>
      </c>
      <c r="BQ47" s="21">
        <v>0</v>
      </c>
      <c r="BR47" s="21">
        <v>0</v>
      </c>
      <c r="BS47" s="21">
        <v>-20.290000000000191</v>
      </c>
      <c r="BT47" s="21">
        <v>0</v>
      </c>
      <c r="BU47" s="21">
        <v>0</v>
      </c>
      <c r="BV47" s="21">
        <v>0</v>
      </c>
      <c r="BW47" s="21">
        <v>0</v>
      </c>
      <c r="BX47" s="21">
        <v>0</v>
      </c>
      <c r="BY47" s="21">
        <v>0</v>
      </c>
      <c r="BZ47" s="21">
        <v>0</v>
      </c>
      <c r="CA47" s="21">
        <v>0</v>
      </c>
      <c r="CB47" s="21">
        <v>0</v>
      </c>
      <c r="CC47" s="21">
        <v>0</v>
      </c>
      <c r="CD47" s="21">
        <v>0</v>
      </c>
      <c r="CE47" s="21">
        <v>0</v>
      </c>
      <c r="CF47" s="21">
        <v>0</v>
      </c>
      <c r="CG47" s="21">
        <v>0</v>
      </c>
      <c r="CH47" s="21">
        <v>0</v>
      </c>
      <c r="CI47" s="22">
        <v>235530709.03</v>
      </c>
      <c r="CJ47" s="21">
        <v>0</v>
      </c>
      <c r="CK47" s="21">
        <v>14786615.07</v>
      </c>
      <c r="CL47" s="22">
        <v>220744093.96000001</v>
      </c>
      <c r="CM47" s="21">
        <v>126924027.31</v>
      </c>
      <c r="CN47" s="21">
        <v>93820066.650000006</v>
      </c>
      <c r="CO47" s="22">
        <v>0</v>
      </c>
      <c r="CP47" s="21">
        <v>0</v>
      </c>
      <c r="CQ47" s="21">
        <v>0</v>
      </c>
      <c r="CR47" s="21">
        <v>19238336.579999998</v>
      </c>
      <c r="CS47" s="21">
        <v>0</v>
      </c>
      <c r="CT47" s="21">
        <v>-41035.21</v>
      </c>
      <c r="CU47" s="21">
        <v>0</v>
      </c>
      <c r="CV47" s="21">
        <v>0</v>
      </c>
      <c r="CW47" s="21">
        <v>0</v>
      </c>
      <c r="CX47" s="21">
        <v>0</v>
      </c>
      <c r="CY47" s="21">
        <v>0</v>
      </c>
      <c r="CZ47" s="21">
        <v>0</v>
      </c>
      <c r="DA47" s="21">
        <v>0</v>
      </c>
      <c r="DB47" s="21">
        <v>0</v>
      </c>
      <c r="DC47" s="21">
        <v>0</v>
      </c>
      <c r="DD47" s="21">
        <v>0</v>
      </c>
      <c r="DE47" s="21">
        <v>0</v>
      </c>
      <c r="DF47" s="21">
        <v>0</v>
      </c>
      <c r="DG47" s="21">
        <v>0</v>
      </c>
      <c r="DH47" s="21">
        <v>0</v>
      </c>
      <c r="DI47" s="21">
        <v>0</v>
      </c>
      <c r="DJ47" s="21">
        <v>0</v>
      </c>
      <c r="DK47" s="21">
        <v>0</v>
      </c>
      <c r="DL47" s="21">
        <v>0</v>
      </c>
      <c r="DM47" s="21">
        <v>0</v>
      </c>
      <c r="DN47" s="21">
        <v>0</v>
      </c>
      <c r="DO47" s="21">
        <v>0</v>
      </c>
      <c r="DP47" s="21">
        <v>0</v>
      </c>
      <c r="DQ47" s="21">
        <v>0</v>
      </c>
      <c r="DR47" s="21">
        <v>0</v>
      </c>
      <c r="DS47" s="21">
        <v>0</v>
      </c>
      <c r="DT47" s="21">
        <v>0</v>
      </c>
      <c r="DU47" s="21">
        <v>0</v>
      </c>
      <c r="DV47" s="21">
        <v>4368157154.4099989</v>
      </c>
      <c r="DW47" s="16"/>
      <c r="DX47" s="16"/>
      <c r="DY47" s="16"/>
      <c r="DZ47" s="16"/>
      <c r="EA47" s="16"/>
      <c r="EB47" s="16"/>
      <c r="EC47" s="16"/>
      <c r="ED47" s="16"/>
      <c r="EE47" s="16"/>
      <c r="EF47" s="16"/>
      <c r="EG47" s="16"/>
      <c r="EH47" s="16"/>
      <c r="EI47" s="16"/>
      <c r="EJ47" s="16"/>
      <c r="EK47" s="16"/>
      <c r="EL47" s="16"/>
      <c r="EM47" s="16"/>
      <c r="EN47" s="16"/>
      <c r="EO47" s="16"/>
      <c r="EP47" s="16"/>
      <c r="EQ47" s="16"/>
      <c r="ER47" s="16"/>
      <c r="ES47" s="16"/>
      <c r="ET47" s="16"/>
      <c r="EU47" s="16"/>
      <c r="EV47" s="16"/>
      <c r="EW47" s="16"/>
      <c r="EX47" s="16"/>
      <c r="EY47" s="16"/>
      <c r="EZ47" s="16"/>
      <c r="FA47" s="16"/>
      <c r="FB47" s="16"/>
      <c r="FC47" s="16"/>
      <c r="FD47" s="16"/>
      <c r="FE47" s="16"/>
      <c r="FF47" s="16"/>
      <c r="FG47" s="16"/>
      <c r="FH47" s="16"/>
      <c r="FI47" s="16"/>
      <c r="FJ47" s="16"/>
      <c r="FK47" s="16"/>
      <c r="FL47" s="16"/>
      <c r="FM47" s="16"/>
      <c r="FN47" s="16"/>
      <c r="FO47" s="16"/>
      <c r="FP47" s="16"/>
      <c r="FQ47" s="16"/>
      <c r="FR47" s="16"/>
      <c r="FS47" s="16"/>
      <c r="FT47" s="16"/>
      <c r="FU47" s="16"/>
      <c r="FV47" s="16"/>
      <c r="FW47" s="16"/>
      <c r="FX47" s="16"/>
      <c r="FY47" s="16"/>
      <c r="FZ47" s="16"/>
      <c r="GA47" s="16"/>
      <c r="GB47" s="16"/>
      <c r="GC47" s="16"/>
      <c r="GD47" s="16"/>
      <c r="GE47" s="16"/>
      <c r="GF47" s="16"/>
      <c r="GG47" s="16"/>
      <c r="GH47" s="16"/>
      <c r="GI47" s="16"/>
      <c r="GJ47" s="16"/>
      <c r="GK47" s="16"/>
      <c r="GL47" s="16"/>
      <c r="GM47" s="16"/>
      <c r="GN47" s="16"/>
      <c r="GO47" s="16"/>
      <c r="GP47" s="16"/>
      <c r="GQ47" s="16"/>
      <c r="GR47" s="16"/>
      <c r="GS47" s="16"/>
      <c r="GT47" s="16"/>
      <c r="GU47" s="16"/>
      <c r="GV47" s="16"/>
      <c r="GW47" s="16"/>
      <c r="GX47" s="16"/>
      <c r="GY47" s="16"/>
      <c r="GZ47" s="16"/>
      <c r="HA47" s="16"/>
      <c r="HB47" s="16"/>
      <c r="HC47" s="16"/>
      <c r="HD47" s="16"/>
      <c r="HE47" s="16"/>
      <c r="HF47" s="16"/>
      <c r="HG47" s="16"/>
      <c r="HH47" s="16"/>
      <c r="HI47" s="16"/>
      <c r="HJ47" s="16"/>
      <c r="HK47" s="16"/>
      <c r="HL47" s="16"/>
      <c r="HM47" s="16"/>
      <c r="HN47" s="16"/>
      <c r="HO47" s="16"/>
      <c r="HP47" s="16"/>
      <c r="HQ47" s="16"/>
      <c r="HR47" s="16"/>
      <c r="HS47" s="16"/>
      <c r="HT47" s="16"/>
      <c r="HU47" s="16"/>
      <c r="HV47" s="16"/>
      <c r="HW47" s="16"/>
      <c r="HX47" s="16"/>
      <c r="HY47" s="16"/>
      <c r="HZ47" s="16"/>
      <c r="IA47" s="16"/>
    </row>
    <row r="48" spans="1:235" ht="12.75" customHeight="1" x14ac:dyDescent="0.2">
      <c r="A48" s="67" t="s">
        <v>185</v>
      </c>
      <c r="B48" s="20">
        <v>1054</v>
      </c>
      <c r="C48" s="68" t="s">
        <v>144</v>
      </c>
      <c r="D48" s="22">
        <v>0</v>
      </c>
      <c r="E48" s="21">
        <v>0</v>
      </c>
      <c r="F48" s="21">
        <v>0</v>
      </c>
      <c r="G48" s="21">
        <v>0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21">
        <v>0</v>
      </c>
      <c r="O48" s="21">
        <v>0</v>
      </c>
      <c r="P48" s="21">
        <v>0</v>
      </c>
      <c r="Q48" s="21">
        <v>0</v>
      </c>
      <c r="R48" s="21">
        <v>0</v>
      </c>
      <c r="S48" s="21">
        <v>0</v>
      </c>
      <c r="T48" s="21">
        <v>0</v>
      </c>
      <c r="U48" s="21">
        <v>0</v>
      </c>
      <c r="V48" s="21">
        <v>0</v>
      </c>
      <c r="W48" s="21">
        <v>0</v>
      </c>
      <c r="X48" s="21">
        <v>0</v>
      </c>
      <c r="Y48" s="21">
        <v>0</v>
      </c>
      <c r="Z48" s="21">
        <v>0</v>
      </c>
      <c r="AA48" s="21">
        <v>0</v>
      </c>
      <c r="AB48" s="21">
        <v>0</v>
      </c>
      <c r="AC48" s="21">
        <v>0</v>
      </c>
      <c r="AD48" s="21">
        <v>0</v>
      </c>
      <c r="AE48" s="21">
        <v>0</v>
      </c>
      <c r="AF48" s="21">
        <v>0</v>
      </c>
      <c r="AG48" s="21">
        <v>0</v>
      </c>
      <c r="AH48" s="21">
        <v>0</v>
      </c>
      <c r="AI48" s="21">
        <v>0</v>
      </c>
      <c r="AJ48" s="21">
        <v>0</v>
      </c>
      <c r="AK48" s="21">
        <v>0</v>
      </c>
      <c r="AL48" s="21">
        <v>0</v>
      </c>
      <c r="AM48" s="21">
        <v>0</v>
      </c>
      <c r="AN48" s="21">
        <v>0</v>
      </c>
      <c r="AO48" s="21">
        <v>0</v>
      </c>
      <c r="AP48" s="21">
        <v>0</v>
      </c>
      <c r="AQ48" s="21">
        <v>0</v>
      </c>
      <c r="AR48" s="21">
        <v>0</v>
      </c>
      <c r="AS48" s="21">
        <v>0</v>
      </c>
      <c r="AT48" s="21">
        <v>0</v>
      </c>
      <c r="AU48" s="21">
        <v>0</v>
      </c>
      <c r="AV48" s="21">
        <v>0</v>
      </c>
      <c r="AW48" s="21">
        <v>0</v>
      </c>
      <c r="AX48" s="21">
        <v>0</v>
      </c>
      <c r="AY48" s="21">
        <v>0</v>
      </c>
      <c r="AZ48" s="21">
        <v>0</v>
      </c>
      <c r="BA48" s="21">
        <v>0</v>
      </c>
      <c r="BB48" s="21">
        <v>0</v>
      </c>
      <c r="BC48" s="21">
        <v>0</v>
      </c>
      <c r="BD48" s="21">
        <v>0</v>
      </c>
      <c r="BE48" s="21">
        <v>0</v>
      </c>
      <c r="BF48" s="21">
        <v>0</v>
      </c>
      <c r="BG48" s="21">
        <v>0</v>
      </c>
      <c r="BH48" s="21">
        <v>0</v>
      </c>
      <c r="BI48" s="21">
        <v>0</v>
      </c>
      <c r="BJ48" s="21">
        <v>0</v>
      </c>
      <c r="BK48" s="21">
        <v>0</v>
      </c>
      <c r="BL48" s="21">
        <v>0</v>
      </c>
      <c r="BM48" s="21">
        <v>0</v>
      </c>
      <c r="BN48" s="21">
        <v>0</v>
      </c>
      <c r="BO48" s="21">
        <v>0</v>
      </c>
      <c r="BP48" s="21">
        <v>0</v>
      </c>
      <c r="BQ48" s="21">
        <v>0</v>
      </c>
      <c r="BR48" s="21">
        <v>0</v>
      </c>
      <c r="BS48" s="21">
        <v>0</v>
      </c>
      <c r="BT48" s="21">
        <v>0</v>
      </c>
      <c r="BU48" s="21">
        <v>0</v>
      </c>
      <c r="BV48" s="21">
        <v>0</v>
      </c>
      <c r="BW48" s="21">
        <v>0</v>
      </c>
      <c r="BX48" s="21">
        <v>0</v>
      </c>
      <c r="BY48" s="21">
        <v>0</v>
      </c>
      <c r="BZ48" s="21">
        <v>0</v>
      </c>
      <c r="CA48" s="21">
        <v>0</v>
      </c>
      <c r="CB48" s="21">
        <v>0</v>
      </c>
      <c r="CC48" s="21">
        <v>0</v>
      </c>
      <c r="CD48" s="21">
        <v>0</v>
      </c>
      <c r="CE48" s="21">
        <v>0</v>
      </c>
      <c r="CF48" s="21">
        <v>0</v>
      </c>
      <c r="CG48" s="21">
        <v>0</v>
      </c>
      <c r="CH48" s="21">
        <v>0</v>
      </c>
      <c r="CI48" s="22">
        <v>0</v>
      </c>
      <c r="CJ48" s="21">
        <v>0</v>
      </c>
      <c r="CK48" s="21">
        <v>0</v>
      </c>
      <c r="CL48" s="22">
        <v>0</v>
      </c>
      <c r="CM48" s="21">
        <v>0</v>
      </c>
      <c r="CN48" s="21">
        <v>0</v>
      </c>
      <c r="CO48" s="22">
        <v>0</v>
      </c>
      <c r="CP48" s="21">
        <v>0</v>
      </c>
      <c r="CQ48" s="21">
        <v>0</v>
      </c>
      <c r="CR48" s="21">
        <v>0</v>
      </c>
      <c r="CS48" s="21">
        <v>0</v>
      </c>
      <c r="CT48" s="21">
        <v>0</v>
      </c>
      <c r="CU48" s="21">
        <v>0</v>
      </c>
      <c r="CV48" s="21">
        <v>0</v>
      </c>
      <c r="CW48" s="21">
        <v>0</v>
      </c>
      <c r="CX48" s="21">
        <v>0</v>
      </c>
      <c r="CY48" s="21">
        <v>0</v>
      </c>
      <c r="CZ48" s="21">
        <v>0</v>
      </c>
      <c r="DA48" s="21">
        <v>0</v>
      </c>
      <c r="DB48" s="21">
        <v>0</v>
      </c>
      <c r="DC48" s="21">
        <v>0</v>
      </c>
      <c r="DD48" s="21">
        <v>0</v>
      </c>
      <c r="DE48" s="21">
        <v>0</v>
      </c>
      <c r="DF48" s="21">
        <v>0</v>
      </c>
      <c r="DG48" s="21">
        <v>0</v>
      </c>
      <c r="DH48" s="21">
        <v>0</v>
      </c>
      <c r="DI48" s="21">
        <v>0</v>
      </c>
      <c r="DJ48" s="21">
        <v>0</v>
      </c>
      <c r="DK48" s="21">
        <v>0</v>
      </c>
      <c r="DL48" s="21">
        <v>0</v>
      </c>
      <c r="DM48" s="21">
        <v>0</v>
      </c>
      <c r="DN48" s="21">
        <v>0</v>
      </c>
      <c r="DO48" s="21">
        <v>0</v>
      </c>
      <c r="DP48" s="21">
        <v>0</v>
      </c>
      <c r="DQ48" s="21">
        <v>0</v>
      </c>
      <c r="DR48" s="21">
        <v>0</v>
      </c>
      <c r="DS48" s="21">
        <v>0</v>
      </c>
      <c r="DT48" s="21">
        <v>0</v>
      </c>
      <c r="DU48" s="21">
        <v>0</v>
      </c>
      <c r="DV48" s="21">
        <v>0</v>
      </c>
      <c r="DW48" s="16"/>
      <c r="DX48" s="16"/>
      <c r="DY48" s="16"/>
      <c r="DZ48" s="16"/>
      <c r="EA48" s="16"/>
      <c r="EB48" s="16"/>
      <c r="EC48" s="16"/>
      <c r="ED48" s="16"/>
      <c r="EE48" s="16"/>
      <c r="EF48" s="16"/>
      <c r="EG48" s="16"/>
      <c r="EH48" s="16"/>
      <c r="EI48" s="16"/>
      <c r="EJ48" s="16"/>
      <c r="EK48" s="16"/>
      <c r="EL48" s="16"/>
      <c r="EM48" s="16"/>
      <c r="EN48" s="16"/>
      <c r="EO48" s="16"/>
      <c r="EP48" s="16"/>
      <c r="EQ48" s="16"/>
      <c r="ER48" s="16"/>
      <c r="ES48" s="16"/>
      <c r="ET48" s="16"/>
      <c r="EU48" s="16"/>
      <c r="EV48" s="16"/>
      <c r="EW48" s="16"/>
      <c r="EX48" s="16"/>
      <c r="EY48" s="16"/>
      <c r="EZ48" s="16"/>
      <c r="FA48" s="16"/>
      <c r="FB48" s="16"/>
      <c r="FC48" s="16"/>
      <c r="FD48" s="16"/>
      <c r="FE48" s="16"/>
      <c r="FF48" s="16"/>
      <c r="FG48" s="16"/>
      <c r="FH48" s="16"/>
      <c r="FI48" s="16"/>
      <c r="FJ48" s="16"/>
      <c r="FK48" s="16"/>
      <c r="FL48" s="16"/>
      <c r="FM48" s="16"/>
      <c r="FN48" s="16"/>
      <c r="FO48" s="16"/>
      <c r="FP48" s="16"/>
      <c r="FQ48" s="16"/>
      <c r="FR48" s="16"/>
      <c r="FS48" s="16"/>
      <c r="FT48" s="16"/>
      <c r="FU48" s="16"/>
      <c r="FV48" s="16"/>
      <c r="FW48" s="16"/>
      <c r="FX48" s="16"/>
      <c r="FY48" s="16"/>
      <c r="FZ48" s="16"/>
      <c r="GA48" s="16"/>
      <c r="GB48" s="16"/>
      <c r="GC48" s="16"/>
      <c r="GD48" s="16"/>
      <c r="GE48" s="16"/>
      <c r="GF48" s="16"/>
      <c r="GG48" s="16"/>
      <c r="GH48" s="16"/>
      <c r="GI48" s="16"/>
      <c r="GJ48" s="16"/>
      <c r="GK48" s="16"/>
      <c r="GL48" s="16"/>
      <c r="GM48" s="16"/>
      <c r="GN48" s="16"/>
      <c r="GO48" s="16"/>
      <c r="GP48" s="16"/>
      <c r="GQ48" s="16"/>
      <c r="GR48" s="16"/>
      <c r="GS48" s="16"/>
      <c r="GT48" s="16"/>
      <c r="GU48" s="16"/>
      <c r="GV48" s="16"/>
      <c r="GW48" s="16"/>
      <c r="GX48" s="16"/>
      <c r="GY48" s="16"/>
      <c r="GZ48" s="16"/>
      <c r="HA48" s="16"/>
      <c r="HB48" s="16"/>
      <c r="HC48" s="16"/>
      <c r="HD48" s="16"/>
      <c r="HE48" s="16"/>
      <c r="HF48" s="16"/>
      <c r="HG48" s="16"/>
      <c r="HH48" s="16"/>
      <c r="HI48" s="16"/>
      <c r="HJ48" s="16"/>
      <c r="HK48" s="16"/>
      <c r="HL48" s="16"/>
      <c r="HM48" s="16"/>
      <c r="HN48" s="16"/>
      <c r="HO48" s="16"/>
      <c r="HP48" s="16"/>
      <c r="HQ48" s="16"/>
      <c r="HR48" s="16"/>
      <c r="HS48" s="16"/>
      <c r="HT48" s="16"/>
      <c r="HU48" s="16"/>
      <c r="HV48" s="16"/>
      <c r="HW48" s="16"/>
      <c r="HX48" s="16"/>
      <c r="HY48" s="16"/>
      <c r="HZ48" s="16"/>
      <c r="IA48" s="16"/>
    </row>
    <row r="49" spans="1:235" ht="12.75" customHeight="1" x14ac:dyDescent="0.2">
      <c r="A49" s="67" t="s">
        <v>186</v>
      </c>
      <c r="B49" s="20">
        <v>1055</v>
      </c>
      <c r="C49" s="68" t="s">
        <v>144</v>
      </c>
      <c r="D49" s="22">
        <v>5717184.9000000004</v>
      </c>
      <c r="E49" s="21">
        <v>2076939.66</v>
      </c>
      <c r="F49" s="21">
        <v>3097848.95</v>
      </c>
      <c r="G49" s="21">
        <v>542396.29</v>
      </c>
      <c r="H49" s="21">
        <v>9812.33</v>
      </c>
      <c r="I49" s="21">
        <v>18150242.52</v>
      </c>
      <c r="J49" s="21">
        <v>0</v>
      </c>
      <c r="K49" s="21">
        <v>0</v>
      </c>
      <c r="L49" s="21">
        <v>0</v>
      </c>
      <c r="M49" s="21">
        <v>0</v>
      </c>
      <c r="N49" s="21">
        <v>0</v>
      </c>
      <c r="O49" s="21">
        <v>22295572.359999999</v>
      </c>
      <c r="P49" s="21">
        <v>0</v>
      </c>
      <c r="Q49" s="21">
        <v>0</v>
      </c>
      <c r="R49" s="21">
        <v>0</v>
      </c>
      <c r="S49" s="21">
        <v>0</v>
      </c>
      <c r="T49" s="21">
        <v>0</v>
      </c>
      <c r="U49" s="21">
        <v>0</v>
      </c>
      <c r="V49" s="21">
        <v>57093047.18</v>
      </c>
      <c r="W49" s="21">
        <v>290029292.07999998</v>
      </c>
      <c r="X49" s="21">
        <v>0</v>
      </c>
      <c r="Y49" s="21">
        <v>2754821.37</v>
      </c>
      <c r="Z49" s="21">
        <v>2251608.16</v>
      </c>
      <c r="AA49" s="21">
        <v>14320.34</v>
      </c>
      <c r="AB49" s="21">
        <v>55261.85</v>
      </c>
      <c r="AC49" s="21">
        <v>347552.91</v>
      </c>
      <c r="AD49" s="21">
        <v>556798.48</v>
      </c>
      <c r="AE49" s="21">
        <v>0</v>
      </c>
      <c r="AF49" s="21">
        <v>148162.5</v>
      </c>
      <c r="AG49" s="21">
        <v>0</v>
      </c>
      <c r="AH49" s="21">
        <v>0</v>
      </c>
      <c r="AI49" s="21">
        <v>0</v>
      </c>
      <c r="AJ49" s="21">
        <v>119077.25845806944</v>
      </c>
      <c r="AK49" s="21">
        <v>2480</v>
      </c>
      <c r="AL49" s="21">
        <v>0</v>
      </c>
      <c r="AM49" s="21">
        <v>343778.31</v>
      </c>
      <c r="AN49" s="21">
        <v>0</v>
      </c>
      <c r="AO49" s="21">
        <v>0</v>
      </c>
      <c r="AP49" s="21">
        <v>0</v>
      </c>
      <c r="AQ49" s="21">
        <v>0</v>
      </c>
      <c r="AR49" s="21">
        <v>0</v>
      </c>
      <c r="AS49" s="21">
        <v>0</v>
      </c>
      <c r="AT49" s="21">
        <v>55232960.649999999</v>
      </c>
      <c r="AU49" s="21">
        <v>739655.26</v>
      </c>
      <c r="AV49" s="21">
        <v>2031053.55</v>
      </c>
      <c r="AW49" s="21">
        <v>0</v>
      </c>
      <c r="AX49" s="21">
        <v>681199.59</v>
      </c>
      <c r="AY49" s="21">
        <v>0</v>
      </c>
      <c r="AZ49" s="21">
        <v>0</v>
      </c>
      <c r="BA49" s="21">
        <v>0</v>
      </c>
      <c r="BB49" s="21">
        <v>0</v>
      </c>
      <c r="BC49" s="21">
        <v>0</v>
      </c>
      <c r="BD49" s="21">
        <v>3983448.57</v>
      </c>
      <c r="BE49" s="21">
        <v>0</v>
      </c>
      <c r="BF49" s="21">
        <v>0</v>
      </c>
      <c r="BG49" s="21">
        <v>0</v>
      </c>
      <c r="BH49" s="21">
        <v>0</v>
      </c>
      <c r="BI49" s="21">
        <v>0</v>
      </c>
      <c r="BJ49" s="21">
        <v>0</v>
      </c>
      <c r="BK49" s="21">
        <v>0</v>
      </c>
      <c r="BL49" s="21">
        <v>0</v>
      </c>
      <c r="BM49" s="21">
        <v>0</v>
      </c>
      <c r="BN49" s="21">
        <v>6023688.7000000002</v>
      </c>
      <c r="BO49" s="21">
        <v>0</v>
      </c>
      <c r="BP49" s="21">
        <v>1483455.02</v>
      </c>
      <c r="BQ49" s="21">
        <v>0</v>
      </c>
      <c r="BR49" s="21">
        <v>18782027.859999999</v>
      </c>
      <c r="BS49" s="21">
        <v>2713825.02</v>
      </c>
      <c r="BT49" s="21">
        <v>0</v>
      </c>
      <c r="BU49" s="21">
        <v>0</v>
      </c>
      <c r="BV49" s="21">
        <v>0</v>
      </c>
      <c r="BW49" s="21">
        <v>4730.95</v>
      </c>
      <c r="BX49" s="21">
        <v>0</v>
      </c>
      <c r="BY49" s="21">
        <v>0</v>
      </c>
      <c r="BZ49" s="21">
        <v>447640.48</v>
      </c>
      <c r="CA49" s="21">
        <v>78923894.189999998</v>
      </c>
      <c r="CB49" s="21">
        <v>0</v>
      </c>
      <c r="CC49" s="21">
        <v>4693869.29</v>
      </c>
      <c r="CD49" s="21">
        <v>0</v>
      </c>
      <c r="CE49" s="21">
        <v>0</v>
      </c>
      <c r="CF49" s="21">
        <v>972431</v>
      </c>
      <c r="CG49" s="21">
        <v>356205.05</v>
      </c>
      <c r="CH49" s="21">
        <v>13430.57</v>
      </c>
      <c r="CI49" s="22">
        <v>184273922.59000298</v>
      </c>
      <c r="CJ49" s="21">
        <v>4917267.7100000102</v>
      </c>
      <c r="CK49" s="21">
        <v>0</v>
      </c>
      <c r="CL49" s="22">
        <v>169415711.02000299</v>
      </c>
      <c r="CM49" s="21">
        <v>142191.75000000099</v>
      </c>
      <c r="CN49" s="21">
        <v>169273519.27000299</v>
      </c>
      <c r="CO49" s="22">
        <v>9940943.8599999789</v>
      </c>
      <c r="CP49" s="21">
        <v>488710.56999999902</v>
      </c>
      <c r="CQ49" s="21">
        <v>9452233.2899999805</v>
      </c>
      <c r="CR49" s="21">
        <v>3646191.17</v>
      </c>
      <c r="CS49" s="21">
        <v>0</v>
      </c>
      <c r="CT49" s="21">
        <v>0</v>
      </c>
      <c r="CU49" s="21">
        <v>0</v>
      </c>
      <c r="CV49" s="21">
        <v>0</v>
      </c>
      <c r="CW49" s="21">
        <v>0</v>
      </c>
      <c r="CX49" s="21">
        <v>0</v>
      </c>
      <c r="CY49" s="21">
        <v>0</v>
      </c>
      <c r="CZ49" s="21">
        <v>0</v>
      </c>
      <c r="DA49" s="21">
        <v>0</v>
      </c>
      <c r="DB49" s="21">
        <v>0</v>
      </c>
      <c r="DC49" s="21">
        <v>0</v>
      </c>
      <c r="DD49" s="21">
        <v>0</v>
      </c>
      <c r="DE49" s="21">
        <v>0</v>
      </c>
      <c r="DF49" s="21">
        <v>0</v>
      </c>
      <c r="DG49" s="21">
        <v>0</v>
      </c>
      <c r="DH49" s="21">
        <v>0</v>
      </c>
      <c r="DI49" s="21">
        <v>0</v>
      </c>
      <c r="DJ49" s="21">
        <v>0</v>
      </c>
      <c r="DK49" s="21">
        <v>0</v>
      </c>
      <c r="DL49" s="21">
        <v>0</v>
      </c>
      <c r="DM49" s="21">
        <v>0</v>
      </c>
      <c r="DN49" s="21">
        <v>0</v>
      </c>
      <c r="DO49" s="21">
        <v>0</v>
      </c>
      <c r="DP49" s="21">
        <v>0</v>
      </c>
      <c r="DQ49" s="21">
        <v>0</v>
      </c>
      <c r="DR49" s="21">
        <v>0</v>
      </c>
      <c r="DS49" s="21">
        <v>0</v>
      </c>
      <c r="DT49" s="21">
        <v>0</v>
      </c>
      <c r="DU49" s="21">
        <v>0</v>
      </c>
      <c r="DV49" s="21">
        <v>764892642.05846095</v>
      </c>
      <c r="DW49" s="16"/>
      <c r="DX49" s="16"/>
      <c r="DY49" s="16"/>
      <c r="DZ49" s="16"/>
      <c r="EA49" s="16"/>
      <c r="EB49" s="16"/>
      <c r="EC49" s="16"/>
      <c r="ED49" s="16"/>
      <c r="EE49" s="16"/>
      <c r="EF49" s="16"/>
      <c r="EG49" s="16"/>
      <c r="EH49" s="16"/>
      <c r="EI49" s="16"/>
      <c r="EJ49" s="16"/>
      <c r="EK49" s="16"/>
      <c r="EL49" s="16"/>
      <c r="EM49" s="16"/>
      <c r="EN49" s="16"/>
      <c r="EO49" s="16"/>
      <c r="EP49" s="16"/>
      <c r="EQ49" s="16"/>
      <c r="ER49" s="16"/>
      <c r="ES49" s="16"/>
      <c r="ET49" s="16"/>
      <c r="EU49" s="16"/>
      <c r="EV49" s="16"/>
      <c r="EW49" s="16"/>
      <c r="EX49" s="16"/>
      <c r="EY49" s="16"/>
      <c r="EZ49" s="16"/>
      <c r="FA49" s="16"/>
      <c r="FB49" s="16"/>
      <c r="FC49" s="16"/>
      <c r="FD49" s="16"/>
      <c r="FE49" s="16"/>
      <c r="FF49" s="16"/>
      <c r="FG49" s="16"/>
      <c r="FH49" s="16"/>
      <c r="FI49" s="16"/>
      <c r="FJ49" s="16"/>
      <c r="FK49" s="16"/>
      <c r="FL49" s="16"/>
      <c r="FM49" s="16"/>
      <c r="FN49" s="16"/>
      <c r="FO49" s="16"/>
      <c r="FP49" s="16"/>
      <c r="FQ49" s="16"/>
      <c r="FR49" s="16"/>
      <c r="FS49" s="16"/>
      <c r="FT49" s="16"/>
      <c r="FU49" s="16"/>
      <c r="FV49" s="16"/>
      <c r="FW49" s="16"/>
      <c r="FX49" s="16"/>
      <c r="FY49" s="16"/>
      <c r="FZ49" s="16"/>
      <c r="GA49" s="16"/>
      <c r="GB49" s="16"/>
      <c r="GC49" s="16"/>
      <c r="GD49" s="16"/>
      <c r="GE49" s="16"/>
      <c r="GF49" s="16"/>
      <c r="GG49" s="16"/>
      <c r="GH49" s="16"/>
      <c r="GI49" s="16"/>
      <c r="GJ49" s="16"/>
      <c r="GK49" s="16"/>
      <c r="GL49" s="16"/>
      <c r="GM49" s="16"/>
      <c r="GN49" s="16"/>
      <c r="GO49" s="16"/>
      <c r="GP49" s="16"/>
      <c r="GQ49" s="16"/>
      <c r="GR49" s="16"/>
      <c r="GS49" s="16"/>
      <c r="GT49" s="16"/>
      <c r="GU49" s="16"/>
      <c r="GV49" s="16"/>
      <c r="GW49" s="16"/>
      <c r="GX49" s="16"/>
      <c r="GY49" s="16"/>
      <c r="GZ49" s="16"/>
      <c r="HA49" s="16"/>
      <c r="HB49" s="16"/>
      <c r="HC49" s="16"/>
      <c r="HD49" s="16"/>
      <c r="HE49" s="16"/>
      <c r="HF49" s="16"/>
      <c r="HG49" s="16"/>
      <c r="HH49" s="16"/>
      <c r="HI49" s="16"/>
      <c r="HJ49" s="16"/>
      <c r="HK49" s="16"/>
      <c r="HL49" s="16"/>
      <c r="HM49" s="16"/>
      <c r="HN49" s="16"/>
      <c r="HO49" s="16"/>
      <c r="HP49" s="16"/>
      <c r="HQ49" s="16"/>
      <c r="HR49" s="16"/>
      <c r="HS49" s="16"/>
      <c r="HT49" s="16"/>
      <c r="HU49" s="16"/>
      <c r="HV49" s="16"/>
      <c r="HW49" s="16"/>
      <c r="HX49" s="16"/>
      <c r="HY49" s="16"/>
      <c r="HZ49" s="16"/>
      <c r="IA49" s="16"/>
    </row>
    <row r="50" spans="1:235" ht="12.75" customHeight="1" x14ac:dyDescent="0.2">
      <c r="A50" s="67" t="s">
        <v>187</v>
      </c>
      <c r="B50" s="20">
        <v>1056</v>
      </c>
      <c r="C50" s="68" t="s">
        <v>144</v>
      </c>
      <c r="D50" s="22">
        <v>2249513</v>
      </c>
      <c r="E50" s="21">
        <v>2029240</v>
      </c>
      <c r="F50" s="21">
        <v>220273</v>
      </c>
      <c r="G50" s="21">
        <v>0</v>
      </c>
      <c r="H50" s="21">
        <v>0</v>
      </c>
      <c r="I50" s="21">
        <v>727226.1599999998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1">
        <v>0</v>
      </c>
      <c r="P50" s="21">
        <v>0</v>
      </c>
      <c r="Q50" s="21">
        <v>0</v>
      </c>
      <c r="R50" s="21">
        <v>0</v>
      </c>
      <c r="S50" s="21">
        <v>0</v>
      </c>
      <c r="T50" s="21">
        <v>322726532</v>
      </c>
      <c r="U50" s="21">
        <v>1315907.1206160001</v>
      </c>
      <c r="V50" s="21">
        <v>56626669.529999733</v>
      </c>
      <c r="W50" s="21">
        <v>99786.880000000034</v>
      </c>
      <c r="X50" s="21">
        <v>0</v>
      </c>
      <c r="Y50" s="21">
        <v>5235.41</v>
      </c>
      <c r="Z50" s="21">
        <v>5235.41</v>
      </c>
      <c r="AA50" s="21">
        <v>0</v>
      </c>
      <c r="AB50" s="21">
        <v>0</v>
      </c>
      <c r="AC50" s="21">
        <v>188005.83000000051</v>
      </c>
      <c r="AD50" s="21">
        <v>548683.16000000155</v>
      </c>
      <c r="AE50" s="21">
        <v>0</v>
      </c>
      <c r="AF50" s="21">
        <v>0</v>
      </c>
      <c r="AG50" s="21">
        <v>0</v>
      </c>
      <c r="AH50" s="21">
        <v>0</v>
      </c>
      <c r="AI50" s="21">
        <v>0</v>
      </c>
      <c r="AJ50" s="21">
        <v>61545.64</v>
      </c>
      <c r="AK50" s="21">
        <v>0</v>
      </c>
      <c r="AL50" s="21">
        <v>0</v>
      </c>
      <c r="AM50" s="21">
        <v>0</v>
      </c>
      <c r="AN50" s="21">
        <v>0</v>
      </c>
      <c r="AO50" s="21">
        <v>0</v>
      </c>
      <c r="AP50" s="21">
        <v>1491.25</v>
      </c>
      <c r="AQ50" s="21">
        <v>0</v>
      </c>
      <c r="AR50" s="21">
        <v>0</v>
      </c>
      <c r="AS50" s="21">
        <v>0</v>
      </c>
      <c r="AT50" s="21">
        <v>6402.8199999999979</v>
      </c>
      <c r="AU50" s="21">
        <v>73031.480000000782</v>
      </c>
      <c r="AV50" s="21">
        <v>0</v>
      </c>
      <c r="AW50" s="21">
        <v>0</v>
      </c>
      <c r="AX50" s="21">
        <v>73031.480000000782</v>
      </c>
      <c r="AY50" s="21">
        <v>0</v>
      </c>
      <c r="AZ50" s="21">
        <v>0</v>
      </c>
      <c r="BA50" s="21">
        <v>0</v>
      </c>
      <c r="BB50" s="21">
        <v>0</v>
      </c>
      <c r="BC50" s="21">
        <v>0</v>
      </c>
      <c r="BD50" s="21">
        <v>22806640.080000028</v>
      </c>
      <c r="BE50" s="21">
        <v>0</v>
      </c>
      <c r="BF50" s="21">
        <v>0</v>
      </c>
      <c r="BG50" s="21">
        <v>0</v>
      </c>
      <c r="BH50" s="21">
        <v>0</v>
      </c>
      <c r="BI50" s="21">
        <v>0</v>
      </c>
      <c r="BJ50" s="21">
        <v>0</v>
      </c>
      <c r="BK50" s="21">
        <v>0</v>
      </c>
      <c r="BL50" s="21">
        <v>0</v>
      </c>
      <c r="BM50" s="21">
        <v>0</v>
      </c>
      <c r="BN50" s="21">
        <v>19488125.359999888</v>
      </c>
      <c r="BO50" s="21">
        <v>0</v>
      </c>
      <c r="BP50" s="21">
        <v>0</v>
      </c>
      <c r="BQ50" s="21">
        <v>0</v>
      </c>
      <c r="BR50" s="21">
        <v>0</v>
      </c>
      <c r="BS50" s="21">
        <v>-20460.859999999993</v>
      </c>
      <c r="BT50" s="21">
        <v>0</v>
      </c>
      <c r="BU50" s="21">
        <v>0</v>
      </c>
      <c r="BV50" s="21">
        <v>0</v>
      </c>
      <c r="BW50" s="21">
        <v>0</v>
      </c>
      <c r="BX50" s="21">
        <v>0</v>
      </c>
      <c r="BY50" s="21">
        <v>0</v>
      </c>
      <c r="BZ50" s="21">
        <v>0</v>
      </c>
      <c r="CA50" s="21">
        <v>0</v>
      </c>
      <c r="CB50" s="21">
        <v>0</v>
      </c>
      <c r="CC50" s="21">
        <v>0</v>
      </c>
      <c r="CD50" s="21">
        <v>0</v>
      </c>
      <c r="CE50" s="21">
        <v>0</v>
      </c>
      <c r="CF50" s="21">
        <v>0</v>
      </c>
      <c r="CG50" s="21">
        <v>0</v>
      </c>
      <c r="CH50" s="21">
        <v>665764.01000000047</v>
      </c>
      <c r="CI50" s="22">
        <v>192755</v>
      </c>
      <c r="CJ50" s="21">
        <v>0</v>
      </c>
      <c r="CK50" s="21">
        <v>7100</v>
      </c>
      <c r="CL50" s="22">
        <v>0</v>
      </c>
      <c r="CM50" s="21">
        <v>0</v>
      </c>
      <c r="CN50" s="21">
        <v>0</v>
      </c>
      <c r="CO50" s="22">
        <v>185655</v>
      </c>
      <c r="CP50" s="21">
        <v>0</v>
      </c>
      <c r="CQ50" s="21">
        <v>185655</v>
      </c>
      <c r="CR50" s="21">
        <v>217835355.95998567</v>
      </c>
      <c r="CS50" s="21">
        <v>794327.14999998792</v>
      </c>
      <c r="CT50" s="21">
        <v>713168.52999999991</v>
      </c>
      <c r="CU50" s="21">
        <v>0</v>
      </c>
      <c r="CV50" s="21">
        <v>0</v>
      </c>
      <c r="CW50" s="21">
        <v>0</v>
      </c>
      <c r="CX50" s="21">
        <v>0</v>
      </c>
      <c r="CY50" s="21">
        <v>0</v>
      </c>
      <c r="CZ50" s="21">
        <v>0</v>
      </c>
      <c r="DA50" s="21">
        <v>0</v>
      </c>
      <c r="DB50" s="21">
        <v>0</v>
      </c>
      <c r="DC50" s="21">
        <v>0</v>
      </c>
      <c r="DD50" s="21">
        <v>0</v>
      </c>
      <c r="DE50" s="21">
        <v>0</v>
      </c>
      <c r="DF50" s="21">
        <v>0</v>
      </c>
      <c r="DG50" s="21">
        <v>0</v>
      </c>
      <c r="DH50" s="21">
        <v>0</v>
      </c>
      <c r="DI50" s="21">
        <v>0</v>
      </c>
      <c r="DJ50" s="21">
        <v>0</v>
      </c>
      <c r="DK50" s="21">
        <v>0</v>
      </c>
      <c r="DL50" s="21">
        <v>0</v>
      </c>
      <c r="DM50" s="21">
        <v>0</v>
      </c>
      <c r="DN50" s="21">
        <v>0</v>
      </c>
      <c r="DO50" s="21">
        <v>0</v>
      </c>
      <c r="DP50" s="21">
        <v>0</v>
      </c>
      <c r="DQ50" s="21">
        <v>0</v>
      </c>
      <c r="DR50" s="21">
        <v>0</v>
      </c>
      <c r="DS50" s="21">
        <v>0</v>
      </c>
      <c r="DT50" s="21">
        <v>0</v>
      </c>
      <c r="DU50" s="21">
        <v>0</v>
      </c>
      <c r="DV50" s="21">
        <v>647183972.40060139</v>
      </c>
      <c r="DW50" s="16"/>
      <c r="DX50" s="16"/>
      <c r="DY50" s="16"/>
      <c r="DZ50" s="16"/>
      <c r="EA50" s="16"/>
      <c r="EB50" s="16"/>
      <c r="EC50" s="16"/>
      <c r="ED50" s="16"/>
      <c r="EE50" s="16"/>
      <c r="EF50" s="16"/>
      <c r="EG50" s="16"/>
      <c r="EH50" s="16"/>
      <c r="EI50" s="16"/>
      <c r="EJ50" s="16"/>
      <c r="EK50" s="16"/>
      <c r="EL50" s="16"/>
      <c r="EM50" s="16"/>
      <c r="EN50" s="16"/>
      <c r="EO50" s="16"/>
      <c r="EP50" s="16"/>
      <c r="EQ50" s="16"/>
      <c r="ER50" s="16"/>
      <c r="ES50" s="16"/>
      <c r="ET50" s="16"/>
      <c r="EU50" s="16"/>
      <c r="EV50" s="16"/>
      <c r="EW50" s="16"/>
      <c r="EX50" s="16"/>
      <c r="EY50" s="16"/>
      <c r="EZ50" s="16"/>
      <c r="FA50" s="16"/>
      <c r="FB50" s="16"/>
      <c r="FC50" s="16"/>
      <c r="FD50" s="16"/>
      <c r="FE50" s="16"/>
      <c r="FF50" s="16"/>
      <c r="FG50" s="16"/>
      <c r="FH50" s="16"/>
      <c r="FI50" s="16"/>
      <c r="FJ50" s="16"/>
      <c r="FK50" s="16"/>
      <c r="FL50" s="16"/>
      <c r="FM50" s="16"/>
      <c r="FN50" s="16"/>
      <c r="FO50" s="16"/>
      <c r="FP50" s="16"/>
      <c r="FQ50" s="16"/>
      <c r="FR50" s="16"/>
      <c r="FS50" s="16"/>
      <c r="FT50" s="16"/>
      <c r="FU50" s="16"/>
      <c r="FV50" s="16"/>
      <c r="FW50" s="16"/>
      <c r="FX50" s="16"/>
      <c r="FY50" s="16"/>
      <c r="FZ50" s="16"/>
      <c r="GA50" s="16"/>
      <c r="GB50" s="16"/>
      <c r="GC50" s="16"/>
      <c r="GD50" s="16"/>
      <c r="GE50" s="16"/>
      <c r="GF50" s="16"/>
      <c r="GG50" s="16"/>
      <c r="GH50" s="16"/>
      <c r="GI50" s="16"/>
      <c r="GJ50" s="16"/>
      <c r="GK50" s="16"/>
      <c r="GL50" s="16"/>
      <c r="GM50" s="16"/>
      <c r="GN50" s="16"/>
      <c r="GO50" s="16"/>
      <c r="GP50" s="16"/>
      <c r="GQ50" s="16"/>
      <c r="GR50" s="16"/>
      <c r="GS50" s="16"/>
      <c r="GT50" s="16"/>
      <c r="GU50" s="16"/>
      <c r="GV50" s="16"/>
      <c r="GW50" s="16"/>
      <c r="GX50" s="16"/>
      <c r="GY50" s="16"/>
      <c r="GZ50" s="16"/>
      <c r="HA50" s="16"/>
      <c r="HB50" s="16"/>
      <c r="HC50" s="16"/>
      <c r="HD50" s="16"/>
      <c r="HE50" s="16"/>
      <c r="HF50" s="16"/>
      <c r="HG50" s="16"/>
      <c r="HH50" s="16"/>
      <c r="HI50" s="16"/>
      <c r="HJ50" s="16"/>
      <c r="HK50" s="16"/>
      <c r="HL50" s="16"/>
      <c r="HM50" s="16"/>
      <c r="HN50" s="16"/>
      <c r="HO50" s="16"/>
      <c r="HP50" s="16"/>
      <c r="HQ50" s="16"/>
      <c r="HR50" s="16"/>
      <c r="HS50" s="16"/>
      <c r="HT50" s="16"/>
      <c r="HU50" s="16"/>
      <c r="HV50" s="16"/>
      <c r="HW50" s="16"/>
      <c r="HX50" s="16"/>
      <c r="HY50" s="16"/>
      <c r="HZ50" s="16"/>
      <c r="IA50" s="16"/>
    </row>
    <row r="51" spans="1:235" ht="12.75" customHeight="1" x14ac:dyDescent="0.2">
      <c r="A51" s="67" t="s">
        <v>188</v>
      </c>
      <c r="B51" s="20">
        <v>1057</v>
      </c>
      <c r="C51" s="68" t="s">
        <v>144</v>
      </c>
      <c r="D51" s="22">
        <v>6246242.9699999997</v>
      </c>
      <c r="E51" s="21">
        <v>4805175.2064049123</v>
      </c>
      <c r="F51" s="21">
        <v>635713.28377243131</v>
      </c>
      <c r="G51" s="21">
        <v>805354.47982265649</v>
      </c>
      <c r="H51" s="21">
        <v>26699.53</v>
      </c>
      <c r="I51" s="21">
        <v>3809291.83</v>
      </c>
      <c r="J51" s="21">
        <v>0</v>
      </c>
      <c r="K51" s="21">
        <v>0</v>
      </c>
      <c r="L51" s="21">
        <v>0</v>
      </c>
      <c r="M51" s="21">
        <v>0</v>
      </c>
      <c r="N51" s="21">
        <v>0</v>
      </c>
      <c r="O51" s="21">
        <v>712742.96</v>
      </c>
      <c r="P51" s="21">
        <v>0</v>
      </c>
      <c r="Q51" s="21">
        <v>0</v>
      </c>
      <c r="R51" s="21">
        <v>0</v>
      </c>
      <c r="S51" s="21">
        <v>0</v>
      </c>
      <c r="T51" s="21">
        <v>0</v>
      </c>
      <c r="U51" s="21">
        <v>0</v>
      </c>
      <c r="V51" s="21">
        <v>3574277.33</v>
      </c>
      <c r="W51" s="21">
        <v>48850532.359999999</v>
      </c>
      <c r="X51" s="21">
        <v>0</v>
      </c>
      <c r="Y51" s="21">
        <v>10701665.460000001</v>
      </c>
      <c r="Z51" s="21">
        <v>3871512.45</v>
      </c>
      <c r="AA51" s="21">
        <v>0</v>
      </c>
      <c r="AB51" s="21">
        <v>0</v>
      </c>
      <c r="AC51" s="21">
        <v>273100.31</v>
      </c>
      <c r="AD51" s="21">
        <v>962934.82</v>
      </c>
      <c r="AE51" s="21">
        <v>0</v>
      </c>
      <c r="AF51" s="21">
        <v>0</v>
      </c>
      <c r="AG51" s="21">
        <v>0</v>
      </c>
      <c r="AH51" s="21">
        <v>0</v>
      </c>
      <c r="AI51" s="21">
        <v>0</v>
      </c>
      <c r="AJ51" s="21">
        <v>117456.68</v>
      </c>
      <c r="AK51" s="21">
        <v>0</v>
      </c>
      <c r="AL51" s="21">
        <v>0</v>
      </c>
      <c r="AM51" s="21">
        <v>1000</v>
      </c>
      <c r="AN51" s="21">
        <v>0</v>
      </c>
      <c r="AO51" s="21">
        <v>0</v>
      </c>
      <c r="AP51" s="21">
        <v>819445.39</v>
      </c>
      <c r="AQ51" s="21">
        <v>0</v>
      </c>
      <c r="AR51" s="21">
        <v>0</v>
      </c>
      <c r="AS51" s="21">
        <v>0</v>
      </c>
      <c r="AT51" s="21">
        <v>13620074.220000001</v>
      </c>
      <c r="AU51" s="21">
        <v>204369.77</v>
      </c>
      <c r="AV51" s="21">
        <v>961969.57</v>
      </c>
      <c r="AW51" s="21">
        <v>0</v>
      </c>
      <c r="AX51" s="21">
        <v>138208.32000000001</v>
      </c>
      <c r="AY51" s="21">
        <v>0</v>
      </c>
      <c r="AZ51" s="21">
        <v>0</v>
      </c>
      <c r="BA51" s="21">
        <v>0</v>
      </c>
      <c r="BB51" s="21">
        <v>0</v>
      </c>
      <c r="BC51" s="21">
        <v>0</v>
      </c>
      <c r="BD51" s="21">
        <v>6110493.1600000001</v>
      </c>
      <c r="BE51" s="21">
        <v>10835.73</v>
      </c>
      <c r="BF51" s="21">
        <v>0</v>
      </c>
      <c r="BG51" s="21">
        <v>0</v>
      </c>
      <c r="BH51" s="21">
        <v>0</v>
      </c>
      <c r="BI51" s="21">
        <v>0</v>
      </c>
      <c r="BJ51" s="21">
        <v>0</v>
      </c>
      <c r="BK51" s="21">
        <v>0</v>
      </c>
      <c r="BL51" s="21">
        <v>0</v>
      </c>
      <c r="BM51" s="21">
        <v>0</v>
      </c>
      <c r="BN51" s="21">
        <v>8061004.7400000002</v>
      </c>
      <c r="BO51" s="21">
        <v>0</v>
      </c>
      <c r="BP51" s="21">
        <v>18353516.969999999</v>
      </c>
      <c r="BQ51" s="21">
        <v>0</v>
      </c>
      <c r="BR51" s="21">
        <v>280592.18</v>
      </c>
      <c r="BS51" s="21">
        <v>1685381.49</v>
      </c>
      <c r="BT51" s="21">
        <v>0</v>
      </c>
      <c r="BU51" s="21">
        <v>0</v>
      </c>
      <c r="BV51" s="21">
        <v>0</v>
      </c>
      <c r="BW51" s="21">
        <v>0</v>
      </c>
      <c r="BX51" s="21">
        <v>0</v>
      </c>
      <c r="BY51" s="21">
        <v>0</v>
      </c>
      <c r="BZ51" s="21">
        <v>0</v>
      </c>
      <c r="CA51" s="21">
        <v>0</v>
      </c>
      <c r="CB51" s="21">
        <v>0</v>
      </c>
      <c r="CC51" s="21">
        <v>0</v>
      </c>
      <c r="CD51" s="21">
        <v>0</v>
      </c>
      <c r="CE51" s="21">
        <v>0</v>
      </c>
      <c r="CF51" s="21">
        <v>0</v>
      </c>
      <c r="CG51" s="21">
        <v>0</v>
      </c>
      <c r="CH51" s="21">
        <v>0</v>
      </c>
      <c r="CI51" s="22">
        <v>0</v>
      </c>
      <c r="CJ51" s="21">
        <v>0</v>
      </c>
      <c r="CK51" s="21">
        <v>0</v>
      </c>
      <c r="CL51" s="22">
        <v>0</v>
      </c>
      <c r="CM51" s="21">
        <v>0</v>
      </c>
      <c r="CN51" s="21">
        <v>0</v>
      </c>
      <c r="CO51" s="22">
        <v>0</v>
      </c>
      <c r="CP51" s="21">
        <v>0</v>
      </c>
      <c r="CQ51" s="21">
        <v>0</v>
      </c>
      <c r="CR51" s="21">
        <v>24897.74</v>
      </c>
      <c r="CS51" s="21">
        <v>0</v>
      </c>
      <c r="CT51" s="21">
        <v>0</v>
      </c>
      <c r="CU51" s="21">
        <v>0</v>
      </c>
      <c r="CV51" s="21">
        <v>0</v>
      </c>
      <c r="CW51" s="21">
        <v>0</v>
      </c>
      <c r="CX51" s="21">
        <v>0</v>
      </c>
      <c r="CY51" s="21">
        <v>0</v>
      </c>
      <c r="CZ51" s="21">
        <v>0</v>
      </c>
      <c r="DA51" s="21">
        <v>0</v>
      </c>
      <c r="DB51" s="21">
        <v>0</v>
      </c>
      <c r="DC51" s="21">
        <v>0</v>
      </c>
      <c r="DD51" s="21">
        <v>0</v>
      </c>
      <c r="DE51" s="21">
        <v>0</v>
      </c>
      <c r="DF51" s="21">
        <v>0</v>
      </c>
      <c r="DG51" s="21">
        <v>0</v>
      </c>
      <c r="DH51" s="21">
        <v>0</v>
      </c>
      <c r="DI51" s="21">
        <v>0</v>
      </c>
      <c r="DJ51" s="21">
        <v>0</v>
      </c>
      <c r="DK51" s="21">
        <v>0</v>
      </c>
      <c r="DL51" s="21">
        <v>0</v>
      </c>
      <c r="DM51" s="21">
        <v>0</v>
      </c>
      <c r="DN51" s="21">
        <v>0</v>
      </c>
      <c r="DO51" s="21">
        <v>0</v>
      </c>
      <c r="DP51" s="21">
        <v>0</v>
      </c>
      <c r="DQ51" s="21">
        <v>0</v>
      </c>
      <c r="DR51" s="21">
        <v>0</v>
      </c>
      <c r="DS51" s="21">
        <v>0</v>
      </c>
      <c r="DT51" s="21">
        <v>0</v>
      </c>
      <c r="DU51" s="21">
        <v>0</v>
      </c>
      <c r="DV51" s="21">
        <v>129418245.97999997</v>
      </c>
      <c r="DW51" s="16"/>
      <c r="DX51" s="16"/>
      <c r="DY51" s="16"/>
      <c r="DZ51" s="16"/>
      <c r="EA51" s="16"/>
      <c r="EB51" s="16"/>
      <c r="EC51" s="16"/>
      <c r="ED51" s="16"/>
      <c r="EE51" s="16"/>
      <c r="EF51" s="16"/>
      <c r="EG51" s="16"/>
      <c r="EH51" s="16"/>
      <c r="EI51" s="16"/>
      <c r="EJ51" s="16"/>
      <c r="EK51" s="16"/>
      <c r="EL51" s="16"/>
      <c r="EM51" s="16"/>
      <c r="EN51" s="16"/>
      <c r="EO51" s="16"/>
      <c r="EP51" s="16"/>
      <c r="EQ51" s="16"/>
      <c r="ER51" s="16"/>
      <c r="ES51" s="16"/>
      <c r="ET51" s="16"/>
      <c r="EU51" s="16"/>
      <c r="EV51" s="16"/>
      <c r="EW51" s="16"/>
      <c r="EX51" s="16"/>
      <c r="EY51" s="16"/>
      <c r="EZ51" s="16"/>
      <c r="FA51" s="16"/>
      <c r="FB51" s="16"/>
      <c r="FC51" s="16"/>
      <c r="FD51" s="16"/>
      <c r="FE51" s="16"/>
      <c r="FF51" s="16"/>
      <c r="FG51" s="16"/>
      <c r="FH51" s="16"/>
      <c r="FI51" s="16"/>
      <c r="FJ51" s="16"/>
      <c r="FK51" s="16"/>
      <c r="FL51" s="16"/>
      <c r="FM51" s="16"/>
      <c r="FN51" s="16"/>
      <c r="FO51" s="16"/>
      <c r="FP51" s="16"/>
      <c r="FQ51" s="16"/>
      <c r="FR51" s="16"/>
      <c r="FS51" s="16"/>
      <c r="FT51" s="16"/>
      <c r="FU51" s="16"/>
      <c r="FV51" s="16"/>
      <c r="FW51" s="16"/>
      <c r="FX51" s="16"/>
      <c r="FY51" s="16"/>
      <c r="FZ51" s="16"/>
      <c r="GA51" s="16"/>
      <c r="GB51" s="16"/>
      <c r="GC51" s="16"/>
      <c r="GD51" s="16"/>
      <c r="GE51" s="16"/>
      <c r="GF51" s="16"/>
      <c r="GG51" s="16"/>
      <c r="GH51" s="16"/>
      <c r="GI51" s="16"/>
      <c r="GJ51" s="16"/>
      <c r="GK51" s="16"/>
      <c r="GL51" s="16"/>
      <c r="GM51" s="16"/>
      <c r="GN51" s="16"/>
      <c r="GO51" s="16"/>
      <c r="GP51" s="16"/>
      <c r="GQ51" s="16"/>
      <c r="GR51" s="16"/>
      <c r="GS51" s="16"/>
      <c r="GT51" s="16"/>
      <c r="GU51" s="16"/>
      <c r="GV51" s="16"/>
      <c r="GW51" s="16"/>
      <c r="GX51" s="16"/>
      <c r="GY51" s="16"/>
      <c r="GZ51" s="16"/>
      <c r="HA51" s="16"/>
      <c r="HB51" s="16"/>
      <c r="HC51" s="16"/>
      <c r="HD51" s="16"/>
      <c r="HE51" s="16"/>
      <c r="HF51" s="16"/>
      <c r="HG51" s="16"/>
      <c r="HH51" s="16"/>
      <c r="HI51" s="16"/>
      <c r="HJ51" s="16"/>
      <c r="HK51" s="16"/>
      <c r="HL51" s="16"/>
      <c r="HM51" s="16"/>
      <c r="HN51" s="16"/>
      <c r="HO51" s="16"/>
      <c r="HP51" s="16"/>
      <c r="HQ51" s="16"/>
      <c r="HR51" s="16"/>
      <c r="HS51" s="16"/>
      <c r="HT51" s="16"/>
      <c r="HU51" s="16"/>
      <c r="HV51" s="16"/>
      <c r="HW51" s="16"/>
      <c r="HX51" s="16"/>
      <c r="HY51" s="16"/>
      <c r="HZ51" s="16"/>
      <c r="IA51" s="16"/>
    </row>
    <row r="52" spans="1:235" ht="12.75" customHeight="1" x14ac:dyDescent="0.2">
      <c r="A52" s="67" t="s">
        <v>189</v>
      </c>
      <c r="B52" s="20">
        <v>1058</v>
      </c>
      <c r="C52" s="68" t="s">
        <v>144</v>
      </c>
      <c r="D52" s="22">
        <v>431390</v>
      </c>
      <c r="E52" s="21">
        <v>448983</v>
      </c>
      <c r="F52" s="21">
        <v>7204</v>
      </c>
      <c r="G52" s="21">
        <v>-24797</v>
      </c>
      <c r="H52" s="21">
        <v>0</v>
      </c>
      <c r="I52" s="21">
        <v>4196770</v>
      </c>
      <c r="J52" s="21">
        <v>0</v>
      </c>
      <c r="K52" s="21">
        <v>10304106</v>
      </c>
      <c r="L52" s="21">
        <v>0</v>
      </c>
      <c r="M52" s="21">
        <v>0</v>
      </c>
      <c r="N52" s="21">
        <v>0</v>
      </c>
      <c r="O52" s="21">
        <v>704093</v>
      </c>
      <c r="P52" s="21">
        <v>0</v>
      </c>
      <c r="Q52" s="21">
        <v>0</v>
      </c>
      <c r="R52" s="21">
        <v>0</v>
      </c>
      <c r="S52" s="21">
        <v>0</v>
      </c>
      <c r="T52" s="21">
        <v>0</v>
      </c>
      <c r="U52" s="21">
        <v>0</v>
      </c>
      <c r="V52" s="21">
        <v>0</v>
      </c>
      <c r="W52" s="21">
        <v>10858732</v>
      </c>
      <c r="X52" s="21">
        <v>0</v>
      </c>
      <c r="Y52" s="21">
        <v>821879</v>
      </c>
      <c r="Z52" s="21">
        <v>29256179</v>
      </c>
      <c r="AA52" s="21">
        <v>0</v>
      </c>
      <c r="AB52" s="21">
        <v>0</v>
      </c>
      <c r="AC52" s="21">
        <v>12738348</v>
      </c>
      <c r="AD52" s="21">
        <v>364653</v>
      </c>
      <c r="AE52" s="21">
        <v>0</v>
      </c>
      <c r="AF52" s="21">
        <v>0</v>
      </c>
      <c r="AG52" s="21">
        <v>0</v>
      </c>
      <c r="AH52" s="21">
        <v>0</v>
      </c>
      <c r="AI52" s="21">
        <v>0</v>
      </c>
      <c r="AJ52" s="21">
        <v>123177.64</v>
      </c>
      <c r="AK52" s="21">
        <v>0</v>
      </c>
      <c r="AL52" s="21">
        <v>0</v>
      </c>
      <c r="AM52" s="21">
        <v>665466</v>
      </c>
      <c r="AN52" s="21">
        <v>0</v>
      </c>
      <c r="AO52" s="21">
        <v>0</v>
      </c>
      <c r="AP52" s="21">
        <v>312507</v>
      </c>
      <c r="AQ52" s="21">
        <v>0</v>
      </c>
      <c r="AR52" s="21">
        <v>0</v>
      </c>
      <c r="AS52" s="21">
        <v>0</v>
      </c>
      <c r="AT52" s="21">
        <v>1534318</v>
      </c>
      <c r="AU52" s="21">
        <v>48237</v>
      </c>
      <c r="AV52" s="21">
        <v>59222</v>
      </c>
      <c r="AW52" s="21">
        <v>0</v>
      </c>
      <c r="AX52" s="21">
        <v>21772</v>
      </c>
      <c r="AY52" s="21">
        <v>0</v>
      </c>
      <c r="AZ52" s="21">
        <v>0</v>
      </c>
      <c r="BA52" s="21">
        <v>0</v>
      </c>
      <c r="BB52" s="21">
        <v>0</v>
      </c>
      <c r="BC52" s="21">
        <v>0</v>
      </c>
      <c r="BD52" s="21">
        <v>30117567</v>
      </c>
      <c r="BE52" s="21">
        <v>0</v>
      </c>
      <c r="BF52" s="21">
        <v>0</v>
      </c>
      <c r="BG52" s="21">
        <v>0</v>
      </c>
      <c r="BH52" s="21">
        <v>0</v>
      </c>
      <c r="BI52" s="21">
        <v>0</v>
      </c>
      <c r="BJ52" s="21">
        <v>0</v>
      </c>
      <c r="BK52" s="21">
        <v>0</v>
      </c>
      <c r="BL52" s="21">
        <v>0</v>
      </c>
      <c r="BM52" s="21">
        <v>570894</v>
      </c>
      <c r="BN52" s="21">
        <v>55216328</v>
      </c>
      <c r="BO52" s="21">
        <v>0</v>
      </c>
      <c r="BP52" s="21">
        <v>14761</v>
      </c>
      <c r="BQ52" s="21">
        <v>0</v>
      </c>
      <c r="BR52" s="21">
        <v>5568</v>
      </c>
      <c r="BS52" s="21">
        <v>76836533</v>
      </c>
      <c r="BT52" s="21">
        <v>0</v>
      </c>
      <c r="BU52" s="21">
        <v>0</v>
      </c>
      <c r="BV52" s="21">
        <v>0</v>
      </c>
      <c r="BW52" s="21">
        <v>0</v>
      </c>
      <c r="BX52" s="21">
        <v>0</v>
      </c>
      <c r="BY52" s="21">
        <v>0</v>
      </c>
      <c r="BZ52" s="21">
        <v>0</v>
      </c>
      <c r="CA52" s="21">
        <v>0</v>
      </c>
      <c r="CB52" s="21">
        <v>0</v>
      </c>
      <c r="CC52" s="21">
        <v>0</v>
      </c>
      <c r="CD52" s="21">
        <v>53480</v>
      </c>
      <c r="CE52" s="21">
        <v>0</v>
      </c>
      <c r="CF52" s="21">
        <v>0</v>
      </c>
      <c r="CG52" s="21">
        <v>0</v>
      </c>
      <c r="CH52" s="21">
        <v>0</v>
      </c>
      <c r="CI52" s="22">
        <v>59961043</v>
      </c>
      <c r="CJ52" s="21">
        <v>0</v>
      </c>
      <c r="CK52" s="21">
        <v>0</v>
      </c>
      <c r="CL52" s="22">
        <v>59961043</v>
      </c>
      <c r="CM52" s="21">
        <v>59961043</v>
      </c>
      <c r="CN52" s="21">
        <v>0</v>
      </c>
      <c r="CO52" s="22">
        <v>0</v>
      </c>
      <c r="CP52" s="21">
        <v>0</v>
      </c>
      <c r="CQ52" s="21">
        <v>0</v>
      </c>
      <c r="CR52" s="21">
        <v>3069</v>
      </c>
      <c r="CS52" s="21">
        <v>0</v>
      </c>
      <c r="CT52" s="21">
        <v>0</v>
      </c>
      <c r="CU52" s="21">
        <v>0</v>
      </c>
      <c r="CV52" s="21">
        <v>0</v>
      </c>
      <c r="CW52" s="21">
        <v>0</v>
      </c>
      <c r="CX52" s="21">
        <v>0</v>
      </c>
      <c r="CY52" s="21">
        <v>0</v>
      </c>
      <c r="CZ52" s="21">
        <v>0</v>
      </c>
      <c r="DA52" s="21">
        <v>0</v>
      </c>
      <c r="DB52" s="21">
        <v>0</v>
      </c>
      <c r="DC52" s="21">
        <v>0</v>
      </c>
      <c r="DD52" s="21">
        <v>0</v>
      </c>
      <c r="DE52" s="21">
        <v>0</v>
      </c>
      <c r="DF52" s="21">
        <v>0</v>
      </c>
      <c r="DG52" s="21">
        <v>0</v>
      </c>
      <c r="DH52" s="21">
        <v>0</v>
      </c>
      <c r="DI52" s="21">
        <v>0</v>
      </c>
      <c r="DJ52" s="21">
        <v>0</v>
      </c>
      <c r="DK52" s="21">
        <v>0</v>
      </c>
      <c r="DL52" s="21">
        <v>0</v>
      </c>
      <c r="DM52" s="21">
        <v>0</v>
      </c>
      <c r="DN52" s="21">
        <v>0</v>
      </c>
      <c r="DO52" s="21">
        <v>0</v>
      </c>
      <c r="DP52" s="21">
        <v>0</v>
      </c>
      <c r="DQ52" s="21">
        <v>0</v>
      </c>
      <c r="DR52" s="21">
        <v>0</v>
      </c>
      <c r="DS52" s="21">
        <v>0</v>
      </c>
      <c r="DT52" s="21">
        <v>0</v>
      </c>
      <c r="DU52" s="21">
        <v>0</v>
      </c>
      <c r="DV52" s="21">
        <v>295220092.63999999</v>
      </c>
      <c r="DW52" s="16"/>
      <c r="DX52" s="16"/>
      <c r="DY52" s="16"/>
      <c r="DZ52" s="16"/>
      <c r="EA52" s="16"/>
      <c r="EB52" s="16"/>
      <c r="EC52" s="16"/>
      <c r="ED52" s="16"/>
      <c r="EE52" s="16"/>
      <c r="EF52" s="16"/>
      <c r="EG52" s="16"/>
      <c r="EH52" s="16"/>
      <c r="EI52" s="16"/>
      <c r="EJ52" s="16"/>
      <c r="EK52" s="16"/>
      <c r="EL52" s="16"/>
      <c r="EM52" s="16"/>
      <c r="EN52" s="16"/>
      <c r="EO52" s="16"/>
      <c r="EP52" s="16"/>
      <c r="EQ52" s="16"/>
      <c r="ER52" s="16"/>
      <c r="ES52" s="16"/>
      <c r="ET52" s="16"/>
      <c r="EU52" s="16"/>
      <c r="EV52" s="16"/>
      <c r="EW52" s="16"/>
      <c r="EX52" s="16"/>
      <c r="EY52" s="16"/>
      <c r="EZ52" s="16"/>
      <c r="FA52" s="16"/>
      <c r="FB52" s="16"/>
      <c r="FC52" s="16"/>
      <c r="FD52" s="16"/>
      <c r="FE52" s="16"/>
      <c r="FF52" s="16"/>
      <c r="FG52" s="16"/>
      <c r="FH52" s="16"/>
      <c r="FI52" s="16"/>
      <c r="FJ52" s="16"/>
      <c r="FK52" s="16"/>
      <c r="FL52" s="16"/>
      <c r="FM52" s="16"/>
      <c r="FN52" s="16"/>
      <c r="FO52" s="16"/>
      <c r="FP52" s="16"/>
      <c r="FQ52" s="16"/>
      <c r="FR52" s="16"/>
      <c r="FS52" s="16"/>
      <c r="FT52" s="16"/>
      <c r="FU52" s="16"/>
      <c r="FV52" s="16"/>
      <c r="FW52" s="16"/>
      <c r="FX52" s="16"/>
      <c r="FY52" s="16"/>
      <c r="FZ52" s="16"/>
      <c r="GA52" s="16"/>
      <c r="GB52" s="16"/>
      <c r="GC52" s="16"/>
      <c r="GD52" s="16"/>
      <c r="GE52" s="16"/>
      <c r="GF52" s="16"/>
      <c r="GG52" s="16"/>
      <c r="GH52" s="16"/>
      <c r="GI52" s="16"/>
      <c r="GJ52" s="16"/>
      <c r="GK52" s="16"/>
      <c r="GL52" s="16"/>
      <c r="GM52" s="16"/>
      <c r="GN52" s="16"/>
      <c r="GO52" s="16"/>
      <c r="GP52" s="16"/>
      <c r="GQ52" s="16"/>
      <c r="GR52" s="16"/>
      <c r="GS52" s="16"/>
      <c r="GT52" s="16"/>
      <c r="GU52" s="16"/>
      <c r="GV52" s="16"/>
      <c r="GW52" s="16"/>
      <c r="GX52" s="16"/>
      <c r="GY52" s="16"/>
      <c r="GZ52" s="16"/>
      <c r="HA52" s="16"/>
      <c r="HB52" s="16"/>
      <c r="HC52" s="16"/>
      <c r="HD52" s="16"/>
      <c r="HE52" s="16"/>
      <c r="HF52" s="16"/>
      <c r="HG52" s="16"/>
      <c r="HH52" s="16"/>
      <c r="HI52" s="16"/>
      <c r="HJ52" s="16"/>
      <c r="HK52" s="16"/>
      <c r="HL52" s="16"/>
      <c r="HM52" s="16"/>
      <c r="HN52" s="16"/>
      <c r="HO52" s="16"/>
      <c r="HP52" s="16"/>
      <c r="HQ52" s="16"/>
      <c r="HR52" s="16"/>
      <c r="HS52" s="16"/>
      <c r="HT52" s="16"/>
      <c r="HU52" s="16"/>
      <c r="HV52" s="16"/>
      <c r="HW52" s="16"/>
      <c r="HX52" s="16"/>
      <c r="HY52" s="16"/>
      <c r="HZ52" s="16"/>
      <c r="IA52" s="16"/>
    </row>
    <row r="53" spans="1:235" ht="12.75" customHeight="1" x14ac:dyDescent="0.2">
      <c r="A53" s="67" t="s">
        <v>190</v>
      </c>
      <c r="B53" s="20">
        <v>1059</v>
      </c>
      <c r="C53" s="68" t="s">
        <v>144</v>
      </c>
      <c r="D53" s="22">
        <v>0</v>
      </c>
      <c r="E53" s="21">
        <v>0</v>
      </c>
      <c r="F53" s="21">
        <v>0</v>
      </c>
      <c r="G53" s="21">
        <v>0</v>
      </c>
      <c r="H53" s="21">
        <v>0</v>
      </c>
      <c r="I53" s="21">
        <v>0</v>
      </c>
      <c r="J53" s="21">
        <v>0</v>
      </c>
      <c r="K53" s="21">
        <v>0</v>
      </c>
      <c r="L53" s="21">
        <v>0</v>
      </c>
      <c r="M53" s="21">
        <v>0</v>
      </c>
      <c r="N53" s="21">
        <v>0</v>
      </c>
      <c r="O53" s="21">
        <v>0</v>
      </c>
      <c r="P53" s="21">
        <v>0</v>
      </c>
      <c r="Q53" s="21">
        <v>0</v>
      </c>
      <c r="R53" s="21">
        <v>0</v>
      </c>
      <c r="S53" s="21">
        <v>0</v>
      </c>
      <c r="T53" s="21">
        <v>0</v>
      </c>
      <c r="U53" s="21">
        <v>0</v>
      </c>
      <c r="V53" s="21">
        <v>0</v>
      </c>
      <c r="W53" s="21">
        <v>0</v>
      </c>
      <c r="X53" s="21">
        <v>0</v>
      </c>
      <c r="Y53" s="21">
        <v>0</v>
      </c>
      <c r="Z53" s="21">
        <v>0</v>
      </c>
      <c r="AA53" s="21">
        <v>0</v>
      </c>
      <c r="AB53" s="21">
        <v>0</v>
      </c>
      <c r="AC53" s="21">
        <v>0</v>
      </c>
      <c r="AD53" s="21">
        <v>0</v>
      </c>
      <c r="AE53" s="21">
        <v>0</v>
      </c>
      <c r="AF53" s="21">
        <v>0</v>
      </c>
      <c r="AG53" s="21">
        <v>0</v>
      </c>
      <c r="AH53" s="21">
        <v>0</v>
      </c>
      <c r="AI53" s="21">
        <v>0</v>
      </c>
      <c r="AJ53" s="21">
        <v>119131.84388461547</v>
      </c>
      <c r="AK53" s="21">
        <v>0</v>
      </c>
      <c r="AL53" s="21">
        <v>0</v>
      </c>
      <c r="AM53" s="21">
        <v>0</v>
      </c>
      <c r="AN53" s="21">
        <v>0</v>
      </c>
      <c r="AO53" s="21">
        <v>0</v>
      </c>
      <c r="AP53" s="21">
        <v>0</v>
      </c>
      <c r="AQ53" s="21">
        <v>0</v>
      </c>
      <c r="AR53" s="21">
        <v>0</v>
      </c>
      <c r="AS53" s="21">
        <v>0</v>
      </c>
      <c r="AT53" s="21">
        <v>0</v>
      </c>
      <c r="AU53" s="21">
        <v>0</v>
      </c>
      <c r="AV53" s="21">
        <v>0</v>
      </c>
      <c r="AW53" s="21">
        <v>0</v>
      </c>
      <c r="AX53" s="21">
        <v>0</v>
      </c>
      <c r="AY53" s="21">
        <v>0</v>
      </c>
      <c r="AZ53" s="21">
        <v>0</v>
      </c>
      <c r="BA53" s="21">
        <v>0</v>
      </c>
      <c r="BB53" s="21">
        <v>0</v>
      </c>
      <c r="BC53" s="21">
        <v>0</v>
      </c>
      <c r="BD53" s="21">
        <v>0</v>
      </c>
      <c r="BE53" s="21">
        <v>0</v>
      </c>
      <c r="BF53" s="21">
        <v>0</v>
      </c>
      <c r="BG53" s="21">
        <v>0</v>
      </c>
      <c r="BH53" s="21">
        <v>0</v>
      </c>
      <c r="BI53" s="21">
        <v>0</v>
      </c>
      <c r="BJ53" s="21">
        <v>0</v>
      </c>
      <c r="BK53" s="21">
        <v>0</v>
      </c>
      <c r="BL53" s="21">
        <v>0</v>
      </c>
      <c r="BM53" s="21">
        <v>0</v>
      </c>
      <c r="BN53" s="21">
        <v>0</v>
      </c>
      <c r="BO53" s="21">
        <v>0</v>
      </c>
      <c r="BP53" s="21">
        <v>0</v>
      </c>
      <c r="BQ53" s="21">
        <v>0</v>
      </c>
      <c r="BR53" s="21">
        <v>0</v>
      </c>
      <c r="BS53" s="21">
        <v>0</v>
      </c>
      <c r="BT53" s="21">
        <v>0</v>
      </c>
      <c r="BU53" s="21">
        <v>0</v>
      </c>
      <c r="BV53" s="21">
        <v>0</v>
      </c>
      <c r="BW53" s="21">
        <v>0</v>
      </c>
      <c r="BX53" s="21">
        <v>0</v>
      </c>
      <c r="BY53" s="21">
        <v>0</v>
      </c>
      <c r="BZ53" s="21">
        <v>0</v>
      </c>
      <c r="CA53" s="21">
        <v>0</v>
      </c>
      <c r="CB53" s="21">
        <v>0</v>
      </c>
      <c r="CC53" s="21">
        <v>0</v>
      </c>
      <c r="CD53" s="21">
        <v>0</v>
      </c>
      <c r="CE53" s="21">
        <v>0</v>
      </c>
      <c r="CF53" s="21">
        <v>0</v>
      </c>
      <c r="CG53" s="21">
        <v>0</v>
      </c>
      <c r="CH53" s="21">
        <v>0</v>
      </c>
      <c r="CI53" s="22">
        <v>0</v>
      </c>
      <c r="CJ53" s="21">
        <v>0</v>
      </c>
      <c r="CK53" s="21">
        <v>0</v>
      </c>
      <c r="CL53" s="22">
        <v>0</v>
      </c>
      <c r="CM53" s="21">
        <v>0</v>
      </c>
      <c r="CN53" s="21">
        <v>0</v>
      </c>
      <c r="CO53" s="22">
        <v>0</v>
      </c>
      <c r="CP53" s="21">
        <v>0</v>
      </c>
      <c r="CQ53" s="21">
        <v>0</v>
      </c>
      <c r="CR53" s="21">
        <v>0</v>
      </c>
      <c r="CS53" s="21">
        <v>0</v>
      </c>
      <c r="CT53" s="21">
        <v>0</v>
      </c>
      <c r="CU53" s="21">
        <v>0</v>
      </c>
      <c r="CV53" s="21">
        <v>0</v>
      </c>
      <c r="CW53" s="21">
        <v>0</v>
      </c>
      <c r="CX53" s="21">
        <v>0</v>
      </c>
      <c r="CY53" s="21">
        <v>0</v>
      </c>
      <c r="CZ53" s="21">
        <v>0</v>
      </c>
      <c r="DA53" s="21">
        <v>0</v>
      </c>
      <c r="DB53" s="21">
        <v>0</v>
      </c>
      <c r="DC53" s="21">
        <v>0</v>
      </c>
      <c r="DD53" s="21">
        <v>0</v>
      </c>
      <c r="DE53" s="21">
        <v>0</v>
      </c>
      <c r="DF53" s="21">
        <v>0</v>
      </c>
      <c r="DG53" s="21">
        <v>0</v>
      </c>
      <c r="DH53" s="21">
        <v>0</v>
      </c>
      <c r="DI53" s="21">
        <v>0</v>
      </c>
      <c r="DJ53" s="21">
        <v>0</v>
      </c>
      <c r="DK53" s="21">
        <v>0</v>
      </c>
      <c r="DL53" s="21">
        <v>0</v>
      </c>
      <c r="DM53" s="21">
        <v>0</v>
      </c>
      <c r="DN53" s="21">
        <v>0</v>
      </c>
      <c r="DO53" s="21">
        <v>0</v>
      </c>
      <c r="DP53" s="21">
        <v>0</v>
      </c>
      <c r="DQ53" s="21">
        <v>0</v>
      </c>
      <c r="DR53" s="21">
        <v>0</v>
      </c>
      <c r="DS53" s="21">
        <v>0</v>
      </c>
      <c r="DT53" s="21">
        <v>0</v>
      </c>
      <c r="DU53" s="21">
        <v>0</v>
      </c>
      <c r="DV53" s="21">
        <v>119131.84388461547</v>
      </c>
      <c r="DW53" s="16"/>
      <c r="DX53" s="16"/>
      <c r="DY53" s="16"/>
      <c r="DZ53" s="16"/>
      <c r="EA53" s="16"/>
      <c r="EB53" s="16"/>
      <c r="EC53" s="16"/>
      <c r="ED53" s="16"/>
      <c r="EE53" s="16"/>
      <c r="EF53" s="16"/>
      <c r="EG53" s="16"/>
      <c r="EH53" s="16"/>
      <c r="EI53" s="16"/>
      <c r="EJ53" s="16"/>
      <c r="EK53" s="16"/>
      <c r="EL53" s="16"/>
      <c r="EM53" s="16"/>
      <c r="EN53" s="16"/>
      <c r="EO53" s="16"/>
      <c r="EP53" s="16"/>
      <c r="EQ53" s="16"/>
      <c r="ER53" s="16"/>
      <c r="ES53" s="16"/>
      <c r="ET53" s="16"/>
      <c r="EU53" s="16"/>
      <c r="EV53" s="16"/>
      <c r="EW53" s="16"/>
      <c r="EX53" s="16"/>
      <c r="EY53" s="16"/>
      <c r="EZ53" s="16"/>
      <c r="FA53" s="16"/>
      <c r="FB53" s="16"/>
      <c r="FC53" s="16"/>
      <c r="FD53" s="16"/>
      <c r="FE53" s="16"/>
      <c r="FF53" s="16"/>
      <c r="FG53" s="16"/>
      <c r="FH53" s="16"/>
      <c r="FI53" s="16"/>
      <c r="FJ53" s="16"/>
      <c r="FK53" s="16"/>
      <c r="FL53" s="16"/>
      <c r="FM53" s="16"/>
      <c r="FN53" s="16"/>
      <c r="FO53" s="16"/>
      <c r="FP53" s="16"/>
      <c r="FQ53" s="16"/>
      <c r="FR53" s="16"/>
      <c r="FS53" s="16"/>
      <c r="FT53" s="16"/>
      <c r="FU53" s="16"/>
      <c r="FV53" s="16"/>
      <c r="FW53" s="16"/>
      <c r="FX53" s="16"/>
      <c r="FY53" s="16"/>
      <c r="FZ53" s="16"/>
      <c r="GA53" s="16"/>
      <c r="GB53" s="16"/>
      <c r="GC53" s="16"/>
      <c r="GD53" s="16"/>
      <c r="GE53" s="16"/>
      <c r="GF53" s="16"/>
      <c r="GG53" s="16"/>
      <c r="GH53" s="16"/>
      <c r="GI53" s="16"/>
      <c r="GJ53" s="16"/>
      <c r="GK53" s="16"/>
      <c r="GL53" s="16"/>
      <c r="GM53" s="16"/>
      <c r="GN53" s="16"/>
      <c r="GO53" s="16"/>
      <c r="GP53" s="16"/>
      <c r="GQ53" s="16"/>
      <c r="GR53" s="16"/>
      <c r="GS53" s="16"/>
      <c r="GT53" s="16"/>
      <c r="GU53" s="16"/>
      <c r="GV53" s="16"/>
      <c r="GW53" s="16"/>
      <c r="GX53" s="16"/>
      <c r="GY53" s="16"/>
      <c r="GZ53" s="16"/>
      <c r="HA53" s="16"/>
      <c r="HB53" s="16"/>
      <c r="HC53" s="16"/>
      <c r="HD53" s="16"/>
      <c r="HE53" s="16"/>
      <c r="HF53" s="16"/>
      <c r="HG53" s="16"/>
      <c r="HH53" s="16"/>
      <c r="HI53" s="16"/>
      <c r="HJ53" s="16"/>
      <c r="HK53" s="16"/>
      <c r="HL53" s="16"/>
      <c r="HM53" s="16"/>
      <c r="HN53" s="16"/>
      <c r="HO53" s="16"/>
      <c r="HP53" s="16"/>
      <c r="HQ53" s="16"/>
      <c r="HR53" s="16"/>
      <c r="HS53" s="16"/>
      <c r="HT53" s="16"/>
      <c r="HU53" s="16"/>
      <c r="HV53" s="16"/>
      <c r="HW53" s="16"/>
      <c r="HX53" s="16"/>
      <c r="HY53" s="16"/>
      <c r="HZ53" s="16"/>
      <c r="IA53" s="16"/>
    </row>
    <row r="54" spans="1:235" ht="12.75" customHeight="1" x14ac:dyDescent="0.2">
      <c r="A54" s="67" t="s">
        <v>191</v>
      </c>
      <c r="B54" s="20">
        <v>1060</v>
      </c>
      <c r="C54" s="68" t="s">
        <v>144</v>
      </c>
      <c r="D54" s="22">
        <v>0</v>
      </c>
      <c r="E54" s="21">
        <v>0</v>
      </c>
      <c r="F54" s="21">
        <v>0</v>
      </c>
      <c r="G54" s="21">
        <v>0</v>
      </c>
      <c r="H54" s="21">
        <v>0</v>
      </c>
      <c r="I54" s="21">
        <v>0</v>
      </c>
      <c r="J54" s="21">
        <v>-31244.57</v>
      </c>
      <c r="K54" s="21">
        <v>0</v>
      </c>
      <c r="L54" s="21">
        <v>0</v>
      </c>
      <c r="M54" s="21">
        <v>0</v>
      </c>
      <c r="N54" s="21">
        <v>0</v>
      </c>
      <c r="O54" s="21">
        <v>0</v>
      </c>
      <c r="P54" s="21">
        <v>0</v>
      </c>
      <c r="Q54" s="21">
        <v>0</v>
      </c>
      <c r="R54" s="21">
        <v>0</v>
      </c>
      <c r="S54" s="21">
        <v>0</v>
      </c>
      <c r="T54" s="21">
        <v>0</v>
      </c>
      <c r="U54" s="21">
        <v>0</v>
      </c>
      <c r="V54" s="21">
        <v>0</v>
      </c>
      <c r="W54" s="21">
        <v>0</v>
      </c>
      <c r="X54" s="21">
        <v>0</v>
      </c>
      <c r="Y54" s="21">
        <v>0</v>
      </c>
      <c r="Z54" s="21">
        <v>0</v>
      </c>
      <c r="AA54" s="21">
        <v>0</v>
      </c>
      <c r="AB54" s="21">
        <v>0</v>
      </c>
      <c r="AC54" s="21">
        <v>0</v>
      </c>
      <c r="AD54" s="21">
        <v>0</v>
      </c>
      <c r="AE54" s="21">
        <v>0</v>
      </c>
      <c r="AF54" s="21">
        <v>0</v>
      </c>
      <c r="AG54" s="21">
        <v>0</v>
      </c>
      <c r="AH54" s="21">
        <v>0</v>
      </c>
      <c r="AI54" s="21">
        <v>0</v>
      </c>
      <c r="AJ54" s="21">
        <v>0</v>
      </c>
      <c r="AK54" s="21">
        <v>0</v>
      </c>
      <c r="AL54" s="21">
        <v>0</v>
      </c>
      <c r="AM54" s="21">
        <v>0</v>
      </c>
      <c r="AN54" s="21">
        <v>0</v>
      </c>
      <c r="AO54" s="21">
        <v>0</v>
      </c>
      <c r="AP54" s="21">
        <v>0</v>
      </c>
      <c r="AQ54" s="21">
        <v>0</v>
      </c>
      <c r="AR54" s="21">
        <v>0</v>
      </c>
      <c r="AS54" s="21">
        <v>0</v>
      </c>
      <c r="AT54" s="21">
        <v>0</v>
      </c>
      <c r="AU54" s="21">
        <v>0</v>
      </c>
      <c r="AV54" s="21">
        <v>0</v>
      </c>
      <c r="AW54" s="21">
        <v>0</v>
      </c>
      <c r="AX54" s="21">
        <v>0</v>
      </c>
      <c r="AY54" s="21">
        <v>0</v>
      </c>
      <c r="AZ54" s="21">
        <v>0</v>
      </c>
      <c r="BA54" s="21">
        <v>0</v>
      </c>
      <c r="BB54" s="21">
        <v>0</v>
      </c>
      <c r="BC54" s="21">
        <v>0</v>
      </c>
      <c r="BD54" s="21">
        <v>0</v>
      </c>
      <c r="BE54" s="21">
        <v>0</v>
      </c>
      <c r="BF54" s="21">
        <v>0</v>
      </c>
      <c r="BG54" s="21">
        <v>0</v>
      </c>
      <c r="BH54" s="21">
        <v>0</v>
      </c>
      <c r="BI54" s="21">
        <v>0</v>
      </c>
      <c r="BJ54" s="21">
        <v>0</v>
      </c>
      <c r="BK54" s="21">
        <v>0</v>
      </c>
      <c r="BL54" s="21">
        <v>0</v>
      </c>
      <c r="BM54" s="21">
        <v>0</v>
      </c>
      <c r="BN54" s="21">
        <v>0</v>
      </c>
      <c r="BO54" s="21">
        <v>0</v>
      </c>
      <c r="BP54" s="21">
        <v>0</v>
      </c>
      <c r="BQ54" s="21">
        <v>0</v>
      </c>
      <c r="BR54" s="21">
        <v>0</v>
      </c>
      <c r="BS54" s="21">
        <v>0</v>
      </c>
      <c r="BT54" s="21">
        <v>0</v>
      </c>
      <c r="BU54" s="21">
        <v>0</v>
      </c>
      <c r="BV54" s="21">
        <v>0</v>
      </c>
      <c r="BW54" s="21">
        <v>0</v>
      </c>
      <c r="BX54" s="21">
        <v>0</v>
      </c>
      <c r="BY54" s="21">
        <v>0</v>
      </c>
      <c r="BZ54" s="21">
        <v>0</v>
      </c>
      <c r="CA54" s="21">
        <v>0</v>
      </c>
      <c r="CB54" s="21">
        <v>0</v>
      </c>
      <c r="CC54" s="21">
        <v>0</v>
      </c>
      <c r="CD54" s="21">
        <v>0</v>
      </c>
      <c r="CE54" s="21">
        <v>0</v>
      </c>
      <c r="CF54" s="21">
        <v>0</v>
      </c>
      <c r="CG54" s="21">
        <v>0</v>
      </c>
      <c r="CH54" s="21">
        <v>0</v>
      </c>
      <c r="CI54" s="22">
        <v>0</v>
      </c>
      <c r="CJ54" s="21">
        <v>0</v>
      </c>
      <c r="CK54" s="21">
        <v>0</v>
      </c>
      <c r="CL54" s="22">
        <v>0</v>
      </c>
      <c r="CM54" s="21">
        <v>0</v>
      </c>
      <c r="CN54" s="21">
        <v>0</v>
      </c>
      <c r="CO54" s="22">
        <v>0</v>
      </c>
      <c r="CP54" s="21">
        <v>0</v>
      </c>
      <c r="CQ54" s="21">
        <v>0</v>
      </c>
      <c r="CR54" s="21">
        <v>0</v>
      </c>
      <c r="CS54" s="21">
        <v>0</v>
      </c>
      <c r="CT54" s="21">
        <v>0</v>
      </c>
      <c r="CU54" s="21">
        <v>0</v>
      </c>
      <c r="CV54" s="21">
        <v>0</v>
      </c>
      <c r="CW54" s="21">
        <v>0</v>
      </c>
      <c r="CX54" s="21">
        <v>0</v>
      </c>
      <c r="CY54" s="21">
        <v>0</v>
      </c>
      <c r="CZ54" s="21">
        <v>0</v>
      </c>
      <c r="DA54" s="21">
        <v>0</v>
      </c>
      <c r="DB54" s="21">
        <v>0</v>
      </c>
      <c r="DC54" s="21">
        <v>0</v>
      </c>
      <c r="DD54" s="21">
        <v>0</v>
      </c>
      <c r="DE54" s="21">
        <v>0</v>
      </c>
      <c r="DF54" s="21">
        <v>0</v>
      </c>
      <c r="DG54" s="21">
        <v>0</v>
      </c>
      <c r="DH54" s="21">
        <v>0</v>
      </c>
      <c r="DI54" s="21">
        <v>0</v>
      </c>
      <c r="DJ54" s="21">
        <v>0</v>
      </c>
      <c r="DK54" s="21">
        <v>0</v>
      </c>
      <c r="DL54" s="21">
        <v>0</v>
      </c>
      <c r="DM54" s="21">
        <v>0</v>
      </c>
      <c r="DN54" s="21">
        <v>0</v>
      </c>
      <c r="DO54" s="21">
        <v>0</v>
      </c>
      <c r="DP54" s="21">
        <v>0</v>
      </c>
      <c r="DQ54" s="21">
        <v>0</v>
      </c>
      <c r="DR54" s="21">
        <v>0</v>
      </c>
      <c r="DS54" s="21">
        <v>0</v>
      </c>
      <c r="DT54" s="21">
        <v>0</v>
      </c>
      <c r="DU54" s="21">
        <v>0</v>
      </c>
      <c r="DV54" s="21">
        <v>-31244.57</v>
      </c>
      <c r="DW54" s="16"/>
      <c r="DX54" s="16"/>
      <c r="DY54" s="16"/>
      <c r="DZ54" s="16"/>
      <c r="EA54" s="16"/>
      <c r="EB54" s="16"/>
      <c r="EC54" s="16"/>
      <c r="ED54" s="16"/>
      <c r="EE54" s="16"/>
      <c r="EF54" s="16"/>
      <c r="EG54" s="16"/>
      <c r="EH54" s="16"/>
      <c r="EI54" s="16"/>
      <c r="EJ54" s="16"/>
      <c r="EK54" s="16"/>
      <c r="EL54" s="16"/>
      <c r="EM54" s="16"/>
      <c r="EN54" s="16"/>
      <c r="EO54" s="16"/>
      <c r="EP54" s="16"/>
      <c r="EQ54" s="16"/>
      <c r="ER54" s="16"/>
      <c r="ES54" s="16"/>
      <c r="ET54" s="16"/>
      <c r="EU54" s="16"/>
      <c r="EV54" s="16"/>
      <c r="EW54" s="16"/>
      <c r="EX54" s="16"/>
      <c r="EY54" s="16"/>
      <c r="EZ54" s="16"/>
      <c r="FA54" s="16"/>
      <c r="FB54" s="16"/>
      <c r="FC54" s="16"/>
      <c r="FD54" s="16"/>
      <c r="FE54" s="16"/>
      <c r="FF54" s="16"/>
      <c r="FG54" s="16"/>
      <c r="FH54" s="16"/>
      <c r="FI54" s="16"/>
      <c r="FJ54" s="16"/>
      <c r="FK54" s="16"/>
      <c r="FL54" s="16"/>
      <c r="FM54" s="16"/>
      <c r="FN54" s="16"/>
      <c r="FO54" s="16"/>
      <c r="FP54" s="16"/>
      <c r="FQ54" s="16"/>
      <c r="FR54" s="16"/>
      <c r="FS54" s="16"/>
      <c r="FT54" s="16"/>
      <c r="FU54" s="16"/>
      <c r="FV54" s="16"/>
      <c r="FW54" s="16"/>
      <c r="FX54" s="16"/>
      <c r="FY54" s="16"/>
      <c r="FZ54" s="16"/>
      <c r="GA54" s="16"/>
      <c r="GB54" s="16"/>
      <c r="GC54" s="16"/>
      <c r="GD54" s="16"/>
      <c r="GE54" s="16"/>
      <c r="GF54" s="16"/>
      <c r="GG54" s="16"/>
      <c r="GH54" s="16"/>
      <c r="GI54" s="16"/>
      <c r="GJ54" s="16"/>
      <c r="GK54" s="16"/>
      <c r="GL54" s="16"/>
      <c r="GM54" s="16"/>
      <c r="GN54" s="16"/>
      <c r="GO54" s="16"/>
      <c r="GP54" s="16"/>
      <c r="GQ54" s="16"/>
      <c r="GR54" s="16"/>
      <c r="GS54" s="16"/>
      <c r="GT54" s="16"/>
      <c r="GU54" s="16"/>
      <c r="GV54" s="16"/>
      <c r="GW54" s="16"/>
      <c r="GX54" s="16"/>
      <c r="GY54" s="16"/>
      <c r="GZ54" s="16"/>
      <c r="HA54" s="16"/>
      <c r="HB54" s="16"/>
      <c r="HC54" s="16"/>
      <c r="HD54" s="16"/>
      <c r="HE54" s="16"/>
      <c r="HF54" s="16"/>
      <c r="HG54" s="16"/>
      <c r="HH54" s="16"/>
      <c r="HI54" s="16"/>
      <c r="HJ54" s="16"/>
      <c r="HK54" s="16"/>
      <c r="HL54" s="16"/>
      <c r="HM54" s="16"/>
      <c r="HN54" s="16"/>
      <c r="HO54" s="16"/>
      <c r="HP54" s="16"/>
      <c r="HQ54" s="16"/>
      <c r="HR54" s="16"/>
      <c r="HS54" s="16"/>
      <c r="HT54" s="16"/>
      <c r="HU54" s="16"/>
      <c r="HV54" s="16"/>
      <c r="HW54" s="16"/>
      <c r="HX54" s="16"/>
      <c r="HY54" s="16"/>
      <c r="HZ54" s="16"/>
      <c r="IA54" s="16"/>
    </row>
    <row r="55" spans="1:235" ht="12.75" customHeight="1" x14ac:dyDescent="0.2">
      <c r="A55" s="67" t="s">
        <v>192</v>
      </c>
      <c r="B55" s="20">
        <v>1061</v>
      </c>
      <c r="C55" s="68" t="s">
        <v>144</v>
      </c>
      <c r="D55" s="22">
        <v>0</v>
      </c>
      <c r="E55" s="21">
        <v>0</v>
      </c>
      <c r="F55" s="21">
        <v>0</v>
      </c>
      <c r="G55" s="21">
        <v>0</v>
      </c>
      <c r="H55" s="21">
        <v>0</v>
      </c>
      <c r="I55" s="21">
        <v>0</v>
      </c>
      <c r="J55" s="21">
        <v>0</v>
      </c>
      <c r="K55" s="21">
        <v>0</v>
      </c>
      <c r="L55" s="21">
        <v>0</v>
      </c>
      <c r="M55" s="21">
        <v>0</v>
      </c>
      <c r="N55" s="21">
        <v>0</v>
      </c>
      <c r="O55" s="21">
        <v>0</v>
      </c>
      <c r="P55" s="21">
        <v>0</v>
      </c>
      <c r="Q55" s="21">
        <v>0</v>
      </c>
      <c r="R55" s="21">
        <v>0</v>
      </c>
      <c r="S55" s="21">
        <v>0</v>
      </c>
      <c r="T55" s="21">
        <v>0</v>
      </c>
      <c r="U55" s="21">
        <v>0</v>
      </c>
      <c r="V55" s="21">
        <v>0</v>
      </c>
      <c r="W55" s="21">
        <v>0</v>
      </c>
      <c r="X55" s="21">
        <v>0</v>
      </c>
      <c r="Y55" s="21">
        <v>0</v>
      </c>
      <c r="Z55" s="21">
        <v>0</v>
      </c>
      <c r="AA55" s="21">
        <v>0</v>
      </c>
      <c r="AB55" s="21">
        <v>0</v>
      </c>
      <c r="AC55" s="21">
        <v>0</v>
      </c>
      <c r="AD55" s="21">
        <v>0</v>
      </c>
      <c r="AE55" s="21">
        <v>0</v>
      </c>
      <c r="AF55" s="21">
        <v>0</v>
      </c>
      <c r="AG55" s="21">
        <v>0</v>
      </c>
      <c r="AH55" s="21">
        <v>0</v>
      </c>
      <c r="AI55" s="21">
        <v>0</v>
      </c>
      <c r="AJ55" s="21">
        <v>0</v>
      </c>
      <c r="AK55" s="21">
        <v>0</v>
      </c>
      <c r="AL55" s="21">
        <v>0</v>
      </c>
      <c r="AM55" s="21">
        <v>0</v>
      </c>
      <c r="AN55" s="21">
        <v>0</v>
      </c>
      <c r="AO55" s="21">
        <v>0</v>
      </c>
      <c r="AP55" s="21">
        <v>0</v>
      </c>
      <c r="AQ55" s="21">
        <v>0</v>
      </c>
      <c r="AR55" s="21">
        <v>0</v>
      </c>
      <c r="AS55" s="21">
        <v>0</v>
      </c>
      <c r="AT55" s="21">
        <v>0</v>
      </c>
      <c r="AU55" s="21">
        <v>0</v>
      </c>
      <c r="AV55" s="21">
        <v>0</v>
      </c>
      <c r="AW55" s="21">
        <v>0</v>
      </c>
      <c r="AX55" s="21">
        <v>0</v>
      </c>
      <c r="AY55" s="21">
        <v>0</v>
      </c>
      <c r="AZ55" s="21">
        <v>0</v>
      </c>
      <c r="BA55" s="21">
        <v>0</v>
      </c>
      <c r="BB55" s="21">
        <v>0</v>
      </c>
      <c r="BC55" s="21">
        <v>0</v>
      </c>
      <c r="BD55" s="21">
        <v>0</v>
      </c>
      <c r="BE55" s="21">
        <v>0</v>
      </c>
      <c r="BF55" s="21">
        <v>0</v>
      </c>
      <c r="BG55" s="21">
        <v>0</v>
      </c>
      <c r="BH55" s="21">
        <v>0</v>
      </c>
      <c r="BI55" s="21">
        <v>0</v>
      </c>
      <c r="BJ55" s="21">
        <v>0</v>
      </c>
      <c r="BK55" s="21">
        <v>0</v>
      </c>
      <c r="BL55" s="21">
        <v>0</v>
      </c>
      <c r="BM55" s="21">
        <v>0</v>
      </c>
      <c r="BN55" s="21">
        <v>0</v>
      </c>
      <c r="BO55" s="21">
        <v>0</v>
      </c>
      <c r="BP55" s="21">
        <v>0</v>
      </c>
      <c r="BQ55" s="21">
        <v>0</v>
      </c>
      <c r="BR55" s="21">
        <v>0</v>
      </c>
      <c r="BS55" s="21">
        <v>0</v>
      </c>
      <c r="BT55" s="21">
        <v>0</v>
      </c>
      <c r="BU55" s="21">
        <v>0</v>
      </c>
      <c r="BV55" s="21">
        <v>0</v>
      </c>
      <c r="BW55" s="21">
        <v>0</v>
      </c>
      <c r="BX55" s="21">
        <v>0</v>
      </c>
      <c r="BY55" s="21">
        <v>0</v>
      </c>
      <c r="BZ55" s="21">
        <v>0</v>
      </c>
      <c r="CA55" s="21">
        <v>0</v>
      </c>
      <c r="CB55" s="21">
        <v>0</v>
      </c>
      <c r="CC55" s="21">
        <v>0</v>
      </c>
      <c r="CD55" s="21">
        <v>0</v>
      </c>
      <c r="CE55" s="21">
        <v>0</v>
      </c>
      <c r="CF55" s="21">
        <v>0</v>
      </c>
      <c r="CG55" s="21">
        <v>0</v>
      </c>
      <c r="CH55" s="21">
        <v>0</v>
      </c>
      <c r="CI55" s="22">
        <v>1656562576.3199999</v>
      </c>
      <c r="CJ55" s="21">
        <v>0</v>
      </c>
      <c r="CK55" s="21">
        <v>0</v>
      </c>
      <c r="CL55" s="22">
        <v>227820256.56</v>
      </c>
      <c r="CM55" s="21">
        <v>5770341.0750811072</v>
      </c>
      <c r="CN55" s="21">
        <v>222049915.48491889</v>
      </c>
      <c r="CO55" s="22">
        <v>1428742319.76</v>
      </c>
      <c r="CP55" s="21">
        <v>159312557.83935958</v>
      </c>
      <c r="CQ55" s="21">
        <v>1269429761.9206405</v>
      </c>
      <c r="CR55" s="21">
        <v>0</v>
      </c>
      <c r="CS55" s="21">
        <v>0</v>
      </c>
      <c r="CT55" s="21">
        <v>0</v>
      </c>
      <c r="CU55" s="21">
        <v>0</v>
      </c>
      <c r="CV55" s="21">
        <v>0</v>
      </c>
      <c r="CW55" s="21">
        <v>0</v>
      </c>
      <c r="CX55" s="21">
        <v>0</v>
      </c>
      <c r="CY55" s="21">
        <v>0</v>
      </c>
      <c r="CZ55" s="21">
        <v>0</v>
      </c>
      <c r="DA55" s="21">
        <v>0</v>
      </c>
      <c r="DB55" s="21">
        <v>0</v>
      </c>
      <c r="DC55" s="21">
        <v>0</v>
      </c>
      <c r="DD55" s="21">
        <v>0</v>
      </c>
      <c r="DE55" s="21">
        <v>0</v>
      </c>
      <c r="DF55" s="21">
        <v>0</v>
      </c>
      <c r="DG55" s="21">
        <v>0</v>
      </c>
      <c r="DH55" s="21">
        <v>0</v>
      </c>
      <c r="DI55" s="21">
        <v>0</v>
      </c>
      <c r="DJ55" s="21">
        <v>0</v>
      </c>
      <c r="DK55" s="21">
        <v>0</v>
      </c>
      <c r="DL55" s="21">
        <v>0</v>
      </c>
      <c r="DM55" s="21">
        <v>0</v>
      </c>
      <c r="DN55" s="21">
        <v>0</v>
      </c>
      <c r="DO55" s="21">
        <v>0</v>
      </c>
      <c r="DP55" s="21">
        <v>0</v>
      </c>
      <c r="DQ55" s="21">
        <v>0</v>
      </c>
      <c r="DR55" s="21">
        <v>0</v>
      </c>
      <c r="DS55" s="21">
        <v>0</v>
      </c>
      <c r="DT55" s="21">
        <v>0</v>
      </c>
      <c r="DU55" s="21">
        <v>0</v>
      </c>
      <c r="DV55" s="21">
        <v>1656562576.3199997</v>
      </c>
      <c r="DW55" s="16"/>
      <c r="DX55" s="16"/>
      <c r="DY55" s="16"/>
      <c r="DZ55" s="16"/>
      <c r="EA55" s="16"/>
      <c r="EB55" s="16"/>
      <c r="EC55" s="16"/>
      <c r="ED55" s="16"/>
      <c r="EE55" s="16"/>
      <c r="EF55" s="16"/>
      <c r="EG55" s="16"/>
      <c r="EH55" s="16"/>
      <c r="EI55" s="16"/>
      <c r="EJ55" s="16"/>
      <c r="EK55" s="16"/>
      <c r="EL55" s="16"/>
      <c r="EM55" s="16"/>
      <c r="EN55" s="16"/>
      <c r="EO55" s="16"/>
      <c r="EP55" s="16"/>
      <c r="EQ55" s="16"/>
      <c r="ER55" s="16"/>
      <c r="ES55" s="16"/>
      <c r="ET55" s="16"/>
      <c r="EU55" s="16"/>
      <c r="EV55" s="16"/>
      <c r="EW55" s="16"/>
      <c r="EX55" s="16"/>
      <c r="EY55" s="16"/>
      <c r="EZ55" s="16"/>
      <c r="FA55" s="16"/>
      <c r="FB55" s="16"/>
      <c r="FC55" s="16"/>
      <c r="FD55" s="16"/>
      <c r="FE55" s="16"/>
      <c r="FF55" s="16"/>
      <c r="FG55" s="16"/>
      <c r="FH55" s="16"/>
      <c r="FI55" s="16"/>
      <c r="FJ55" s="16"/>
      <c r="FK55" s="16"/>
      <c r="FL55" s="16"/>
      <c r="FM55" s="16"/>
      <c r="FN55" s="16"/>
      <c r="FO55" s="16"/>
      <c r="FP55" s="16"/>
      <c r="FQ55" s="16"/>
      <c r="FR55" s="16"/>
      <c r="FS55" s="16"/>
      <c r="FT55" s="16"/>
      <c r="FU55" s="16"/>
      <c r="FV55" s="16"/>
      <c r="FW55" s="16"/>
      <c r="FX55" s="16"/>
      <c r="FY55" s="16"/>
      <c r="FZ55" s="16"/>
      <c r="GA55" s="16"/>
      <c r="GB55" s="16"/>
      <c r="GC55" s="16"/>
      <c r="GD55" s="16"/>
      <c r="GE55" s="16"/>
      <c r="GF55" s="16"/>
      <c r="GG55" s="16"/>
      <c r="GH55" s="16"/>
      <c r="GI55" s="16"/>
      <c r="GJ55" s="16"/>
      <c r="GK55" s="16"/>
      <c r="GL55" s="16"/>
      <c r="GM55" s="16"/>
      <c r="GN55" s="16"/>
      <c r="GO55" s="16"/>
      <c r="GP55" s="16"/>
      <c r="GQ55" s="16"/>
      <c r="GR55" s="16"/>
      <c r="GS55" s="16"/>
      <c r="GT55" s="16"/>
      <c r="GU55" s="16"/>
      <c r="GV55" s="16"/>
      <c r="GW55" s="16"/>
      <c r="GX55" s="16"/>
      <c r="GY55" s="16"/>
      <c r="GZ55" s="16"/>
      <c r="HA55" s="16"/>
      <c r="HB55" s="16"/>
      <c r="HC55" s="16"/>
      <c r="HD55" s="16"/>
      <c r="HE55" s="16"/>
      <c r="HF55" s="16"/>
      <c r="HG55" s="16"/>
      <c r="HH55" s="16"/>
      <c r="HI55" s="16"/>
      <c r="HJ55" s="16"/>
      <c r="HK55" s="16"/>
      <c r="HL55" s="16"/>
      <c r="HM55" s="16"/>
      <c r="HN55" s="16"/>
      <c r="HO55" s="16"/>
      <c r="HP55" s="16"/>
      <c r="HQ55" s="16"/>
      <c r="HR55" s="16"/>
      <c r="HS55" s="16"/>
      <c r="HT55" s="16"/>
      <c r="HU55" s="16"/>
      <c r="HV55" s="16"/>
      <c r="HW55" s="16"/>
      <c r="HX55" s="16"/>
      <c r="HY55" s="16"/>
      <c r="HZ55" s="16"/>
      <c r="IA55" s="16"/>
    </row>
    <row r="56" spans="1:235" ht="12.75" customHeight="1" x14ac:dyDescent="0.2">
      <c r="A56" s="67" t="s">
        <v>193</v>
      </c>
      <c r="B56" s="20">
        <v>2001</v>
      </c>
      <c r="C56" s="68" t="s">
        <v>144</v>
      </c>
      <c r="D56" s="22">
        <v>0</v>
      </c>
      <c r="E56" s="21">
        <v>0</v>
      </c>
      <c r="F56" s="21">
        <v>0</v>
      </c>
      <c r="G56" s="21">
        <v>0</v>
      </c>
      <c r="H56" s="21">
        <v>0</v>
      </c>
      <c r="I56" s="21">
        <v>0</v>
      </c>
      <c r="J56" s="21">
        <v>0</v>
      </c>
      <c r="K56" s="21">
        <v>0</v>
      </c>
      <c r="L56" s="21">
        <v>0</v>
      </c>
      <c r="M56" s="21">
        <v>0</v>
      </c>
      <c r="N56" s="21">
        <v>0</v>
      </c>
      <c r="O56" s="21">
        <v>0</v>
      </c>
      <c r="P56" s="21">
        <v>0</v>
      </c>
      <c r="Q56" s="21">
        <v>0</v>
      </c>
      <c r="R56" s="21">
        <v>0</v>
      </c>
      <c r="S56" s="21">
        <v>0</v>
      </c>
      <c r="T56" s="21">
        <v>0</v>
      </c>
      <c r="U56" s="21">
        <v>0</v>
      </c>
      <c r="V56" s="21">
        <v>0</v>
      </c>
      <c r="W56" s="21">
        <v>0</v>
      </c>
      <c r="X56" s="21">
        <v>0</v>
      </c>
      <c r="Y56" s="21">
        <v>0</v>
      </c>
      <c r="Z56" s="21">
        <v>0</v>
      </c>
      <c r="AA56" s="21">
        <v>0</v>
      </c>
      <c r="AB56" s="21">
        <v>0</v>
      </c>
      <c r="AC56" s="21">
        <v>0</v>
      </c>
      <c r="AD56" s="21">
        <v>0</v>
      </c>
      <c r="AE56" s="21">
        <v>0</v>
      </c>
      <c r="AF56" s="21">
        <v>0</v>
      </c>
      <c r="AG56" s="21">
        <v>0</v>
      </c>
      <c r="AH56" s="21">
        <v>0</v>
      </c>
      <c r="AI56" s="21">
        <v>0</v>
      </c>
      <c r="AJ56" s="21">
        <v>0</v>
      </c>
      <c r="AK56" s="21">
        <v>0</v>
      </c>
      <c r="AL56" s="21">
        <v>0</v>
      </c>
      <c r="AM56" s="21">
        <v>0</v>
      </c>
      <c r="AN56" s="21">
        <v>0</v>
      </c>
      <c r="AO56" s="21">
        <v>0</v>
      </c>
      <c r="AP56" s="21">
        <v>0</v>
      </c>
      <c r="AQ56" s="21">
        <v>0</v>
      </c>
      <c r="AR56" s="21">
        <v>0</v>
      </c>
      <c r="AS56" s="21">
        <v>0</v>
      </c>
      <c r="AT56" s="21">
        <v>0</v>
      </c>
      <c r="AU56" s="21">
        <v>0</v>
      </c>
      <c r="AV56" s="21">
        <v>0</v>
      </c>
      <c r="AW56" s="21">
        <v>0</v>
      </c>
      <c r="AX56" s="21">
        <v>0</v>
      </c>
      <c r="AY56" s="21">
        <v>0</v>
      </c>
      <c r="AZ56" s="21">
        <v>0</v>
      </c>
      <c r="BA56" s="21">
        <v>0</v>
      </c>
      <c r="BB56" s="21">
        <v>0</v>
      </c>
      <c r="BC56" s="21">
        <v>0</v>
      </c>
      <c r="BD56" s="21">
        <v>0</v>
      </c>
      <c r="BE56" s="21">
        <v>0</v>
      </c>
      <c r="BF56" s="21">
        <v>0</v>
      </c>
      <c r="BG56" s="21">
        <v>0</v>
      </c>
      <c r="BH56" s="21">
        <v>0</v>
      </c>
      <c r="BI56" s="21">
        <v>0</v>
      </c>
      <c r="BJ56" s="21">
        <v>0</v>
      </c>
      <c r="BK56" s="21">
        <v>0</v>
      </c>
      <c r="BL56" s="21">
        <v>0</v>
      </c>
      <c r="BM56" s="21">
        <v>0</v>
      </c>
      <c r="BN56" s="21">
        <v>0</v>
      </c>
      <c r="BO56" s="21">
        <v>0</v>
      </c>
      <c r="BP56" s="21">
        <v>0</v>
      </c>
      <c r="BQ56" s="21">
        <v>0</v>
      </c>
      <c r="BR56" s="21">
        <v>0</v>
      </c>
      <c r="BS56" s="21">
        <v>0</v>
      </c>
      <c r="BT56" s="21">
        <v>0</v>
      </c>
      <c r="BU56" s="21">
        <v>0</v>
      </c>
      <c r="BV56" s="21">
        <v>0</v>
      </c>
      <c r="BW56" s="21">
        <v>0</v>
      </c>
      <c r="BX56" s="21">
        <v>0</v>
      </c>
      <c r="BY56" s="21">
        <v>0</v>
      </c>
      <c r="BZ56" s="21">
        <v>0</v>
      </c>
      <c r="CA56" s="21">
        <v>0</v>
      </c>
      <c r="CB56" s="21">
        <v>0</v>
      </c>
      <c r="CC56" s="21">
        <v>0</v>
      </c>
      <c r="CD56" s="21">
        <v>0</v>
      </c>
      <c r="CE56" s="21">
        <v>0</v>
      </c>
      <c r="CF56" s="21">
        <v>0</v>
      </c>
      <c r="CG56" s="21">
        <v>0</v>
      </c>
      <c r="CH56" s="21">
        <v>0</v>
      </c>
      <c r="CI56" s="22">
        <v>10715588195.527</v>
      </c>
      <c r="CJ56" s="21">
        <v>10143683.831999989</v>
      </c>
      <c r="CK56" s="21">
        <v>156714</v>
      </c>
      <c r="CL56" s="22">
        <v>3041948198.7339916</v>
      </c>
      <c r="CM56" s="21">
        <v>11023840.024000043</v>
      </c>
      <c r="CN56" s="21">
        <v>3030924358.7099915</v>
      </c>
      <c r="CO56" s="22">
        <v>7663339598.9610081</v>
      </c>
      <c r="CP56" s="21">
        <v>308585027.2665</v>
      </c>
      <c r="CQ56" s="21">
        <v>7354754571.6945076</v>
      </c>
      <c r="CR56" s="21">
        <v>331204.69999999995</v>
      </c>
      <c r="CS56" s="21">
        <v>0</v>
      </c>
      <c r="CT56" s="21">
        <v>0</v>
      </c>
      <c r="CU56" s="21">
        <v>0</v>
      </c>
      <c r="CV56" s="21">
        <v>0</v>
      </c>
      <c r="CW56" s="21">
        <v>0</v>
      </c>
      <c r="CX56" s="21">
        <v>0</v>
      </c>
      <c r="CY56" s="21">
        <v>0</v>
      </c>
      <c r="CZ56" s="21">
        <v>0</v>
      </c>
      <c r="DA56" s="21">
        <v>0</v>
      </c>
      <c r="DB56" s="21">
        <v>0</v>
      </c>
      <c r="DC56" s="21">
        <v>0</v>
      </c>
      <c r="DD56" s="21">
        <v>0</v>
      </c>
      <c r="DE56" s="21">
        <v>0</v>
      </c>
      <c r="DF56" s="21">
        <v>0</v>
      </c>
      <c r="DG56" s="21">
        <v>0</v>
      </c>
      <c r="DH56" s="21">
        <v>0</v>
      </c>
      <c r="DI56" s="21">
        <v>0</v>
      </c>
      <c r="DJ56" s="21">
        <v>0</v>
      </c>
      <c r="DK56" s="21">
        <v>0</v>
      </c>
      <c r="DL56" s="21">
        <v>0</v>
      </c>
      <c r="DM56" s="21">
        <v>0</v>
      </c>
      <c r="DN56" s="21">
        <v>0</v>
      </c>
      <c r="DO56" s="21">
        <v>0</v>
      </c>
      <c r="DP56" s="21">
        <v>0</v>
      </c>
      <c r="DQ56" s="21">
        <v>0</v>
      </c>
      <c r="DR56" s="21">
        <v>0</v>
      </c>
      <c r="DS56" s="21">
        <v>0</v>
      </c>
      <c r="DT56" s="21">
        <v>0</v>
      </c>
      <c r="DU56" s="21">
        <v>0</v>
      </c>
      <c r="DV56" s="21">
        <v>10715919400.227005</v>
      </c>
      <c r="DW56" s="16"/>
      <c r="DX56" s="16"/>
      <c r="DY56" s="16"/>
      <c r="DZ56" s="16"/>
      <c r="EA56" s="16"/>
      <c r="EB56" s="16"/>
      <c r="EC56" s="16"/>
      <c r="ED56" s="16"/>
      <c r="EE56" s="16"/>
      <c r="EF56" s="16"/>
      <c r="EG56" s="16"/>
      <c r="EH56" s="16"/>
      <c r="EI56" s="16"/>
      <c r="EJ56" s="16"/>
      <c r="EK56" s="16"/>
      <c r="EL56" s="16"/>
      <c r="EM56" s="16"/>
      <c r="EN56" s="16"/>
      <c r="EO56" s="16"/>
      <c r="EP56" s="16"/>
      <c r="EQ56" s="16"/>
      <c r="ER56" s="16"/>
      <c r="ES56" s="16"/>
      <c r="ET56" s="16"/>
      <c r="EU56" s="16"/>
      <c r="EV56" s="16"/>
      <c r="EW56" s="16"/>
      <c r="EX56" s="16"/>
      <c r="EY56" s="16"/>
      <c r="EZ56" s="16"/>
      <c r="FA56" s="16"/>
      <c r="FB56" s="16"/>
      <c r="FC56" s="16"/>
      <c r="FD56" s="16"/>
      <c r="FE56" s="16"/>
      <c r="FF56" s="16"/>
      <c r="FG56" s="16"/>
      <c r="FH56" s="16"/>
      <c r="FI56" s="16"/>
      <c r="FJ56" s="16"/>
      <c r="FK56" s="16"/>
      <c r="FL56" s="16"/>
      <c r="FM56" s="16"/>
      <c r="FN56" s="16"/>
      <c r="FO56" s="16"/>
      <c r="FP56" s="16"/>
      <c r="FQ56" s="16"/>
      <c r="FR56" s="16"/>
      <c r="FS56" s="16"/>
      <c r="FT56" s="16"/>
      <c r="FU56" s="16"/>
      <c r="FV56" s="16"/>
      <c r="FW56" s="16"/>
      <c r="FX56" s="16"/>
      <c r="FY56" s="16"/>
      <c r="FZ56" s="16"/>
      <c r="GA56" s="16"/>
      <c r="GB56" s="16"/>
      <c r="GC56" s="16"/>
      <c r="GD56" s="16"/>
      <c r="GE56" s="16"/>
      <c r="GF56" s="16"/>
      <c r="GG56" s="16"/>
      <c r="GH56" s="16"/>
      <c r="GI56" s="16"/>
      <c r="GJ56" s="16"/>
      <c r="GK56" s="16"/>
      <c r="GL56" s="16"/>
      <c r="GM56" s="16"/>
      <c r="GN56" s="16"/>
      <c r="GO56" s="16"/>
      <c r="GP56" s="16"/>
      <c r="GQ56" s="16"/>
      <c r="GR56" s="16"/>
      <c r="GS56" s="16"/>
      <c r="GT56" s="16"/>
      <c r="GU56" s="16"/>
      <c r="GV56" s="16"/>
      <c r="GW56" s="16"/>
      <c r="GX56" s="16"/>
      <c r="GY56" s="16"/>
      <c r="GZ56" s="16"/>
      <c r="HA56" s="16"/>
      <c r="HB56" s="16"/>
      <c r="HC56" s="16"/>
      <c r="HD56" s="16"/>
      <c r="HE56" s="16"/>
      <c r="HF56" s="16"/>
      <c r="HG56" s="16"/>
      <c r="HH56" s="16"/>
      <c r="HI56" s="16"/>
      <c r="HJ56" s="16"/>
      <c r="HK56" s="16"/>
      <c r="HL56" s="16"/>
      <c r="HM56" s="16"/>
      <c r="HN56" s="16"/>
      <c r="HO56" s="16"/>
      <c r="HP56" s="16"/>
      <c r="HQ56" s="16"/>
      <c r="HR56" s="16"/>
      <c r="HS56" s="16"/>
      <c r="HT56" s="16"/>
      <c r="HU56" s="16"/>
      <c r="HV56" s="16"/>
      <c r="HW56" s="16"/>
      <c r="HX56" s="16"/>
      <c r="HY56" s="16"/>
      <c r="HZ56" s="16"/>
      <c r="IA56" s="16"/>
    </row>
    <row r="57" spans="1:235" ht="12.75" customHeight="1" x14ac:dyDescent="0.2">
      <c r="A57" s="67" t="s">
        <v>194</v>
      </c>
      <c r="B57" s="20">
        <v>2002</v>
      </c>
      <c r="C57" s="68" t="s">
        <v>195</v>
      </c>
      <c r="D57" s="22">
        <v>0</v>
      </c>
      <c r="E57" s="21">
        <v>0</v>
      </c>
      <c r="F57" s="21">
        <v>0</v>
      </c>
      <c r="G57" s="21">
        <v>0</v>
      </c>
      <c r="H57" s="21">
        <v>0</v>
      </c>
      <c r="I57" s="21">
        <v>0</v>
      </c>
      <c r="J57" s="21">
        <v>0</v>
      </c>
      <c r="K57" s="21">
        <v>0</v>
      </c>
      <c r="L57" s="21">
        <v>0</v>
      </c>
      <c r="M57" s="21">
        <v>0</v>
      </c>
      <c r="N57" s="21">
        <v>0</v>
      </c>
      <c r="O57" s="21">
        <v>0</v>
      </c>
      <c r="P57" s="21">
        <v>0</v>
      </c>
      <c r="Q57" s="21">
        <v>0</v>
      </c>
      <c r="R57" s="21">
        <v>0</v>
      </c>
      <c r="S57" s="21">
        <v>0</v>
      </c>
      <c r="T57" s="21">
        <v>0</v>
      </c>
      <c r="U57" s="21">
        <v>0</v>
      </c>
      <c r="V57" s="21">
        <v>0</v>
      </c>
      <c r="W57" s="21">
        <v>0</v>
      </c>
      <c r="X57" s="21">
        <v>0</v>
      </c>
      <c r="Y57" s="21">
        <v>0</v>
      </c>
      <c r="Z57" s="21">
        <v>0</v>
      </c>
      <c r="AA57" s="21">
        <v>0</v>
      </c>
      <c r="AB57" s="21">
        <v>0</v>
      </c>
      <c r="AC57" s="21">
        <v>0</v>
      </c>
      <c r="AD57" s="21">
        <v>0</v>
      </c>
      <c r="AE57" s="21">
        <v>0</v>
      </c>
      <c r="AF57" s="21">
        <v>0</v>
      </c>
      <c r="AG57" s="21">
        <v>0</v>
      </c>
      <c r="AH57" s="21">
        <v>0</v>
      </c>
      <c r="AI57" s="21">
        <v>0</v>
      </c>
      <c r="AJ57" s="21">
        <v>0</v>
      </c>
      <c r="AK57" s="21">
        <v>0</v>
      </c>
      <c r="AL57" s="21">
        <v>0</v>
      </c>
      <c r="AM57" s="21">
        <v>0</v>
      </c>
      <c r="AN57" s="21">
        <v>0</v>
      </c>
      <c r="AO57" s="21">
        <v>0</v>
      </c>
      <c r="AP57" s="21">
        <v>0</v>
      </c>
      <c r="AQ57" s="21">
        <v>0</v>
      </c>
      <c r="AR57" s="21">
        <v>0</v>
      </c>
      <c r="AS57" s="21">
        <v>0</v>
      </c>
      <c r="AT57" s="21">
        <v>0</v>
      </c>
      <c r="AU57" s="21">
        <v>0</v>
      </c>
      <c r="AV57" s="21">
        <v>0</v>
      </c>
      <c r="AW57" s="21">
        <v>0</v>
      </c>
      <c r="AX57" s="21">
        <v>0</v>
      </c>
      <c r="AY57" s="21">
        <v>0</v>
      </c>
      <c r="AZ57" s="21">
        <v>0</v>
      </c>
      <c r="BA57" s="21">
        <v>0</v>
      </c>
      <c r="BB57" s="21">
        <v>0</v>
      </c>
      <c r="BC57" s="21">
        <v>0</v>
      </c>
      <c r="BD57" s="21">
        <v>1217842.5999999642</v>
      </c>
      <c r="BE57" s="21">
        <v>0</v>
      </c>
      <c r="BF57" s="21">
        <v>0</v>
      </c>
      <c r="BG57" s="21">
        <v>0</v>
      </c>
      <c r="BH57" s="21">
        <v>0</v>
      </c>
      <c r="BI57" s="21">
        <v>0</v>
      </c>
      <c r="BJ57" s="21">
        <v>0</v>
      </c>
      <c r="BK57" s="21">
        <v>0</v>
      </c>
      <c r="BL57" s="21">
        <v>0</v>
      </c>
      <c r="BM57" s="21">
        <v>0</v>
      </c>
      <c r="BN57" s="21">
        <v>0</v>
      </c>
      <c r="BO57" s="21">
        <v>0</v>
      </c>
      <c r="BP57" s="21">
        <v>0</v>
      </c>
      <c r="BQ57" s="21">
        <v>0</v>
      </c>
      <c r="BR57" s="21">
        <v>0</v>
      </c>
      <c r="BS57" s="21">
        <v>0</v>
      </c>
      <c r="BT57" s="21">
        <v>0</v>
      </c>
      <c r="BU57" s="21">
        <v>0</v>
      </c>
      <c r="BV57" s="21">
        <v>0</v>
      </c>
      <c r="BW57" s="21">
        <v>0</v>
      </c>
      <c r="BX57" s="21">
        <v>0</v>
      </c>
      <c r="BY57" s="21">
        <v>0</v>
      </c>
      <c r="BZ57" s="21">
        <v>0</v>
      </c>
      <c r="CA57" s="21">
        <v>0</v>
      </c>
      <c r="CB57" s="21">
        <v>0</v>
      </c>
      <c r="CC57" s="21">
        <v>0</v>
      </c>
      <c r="CD57" s="21">
        <v>0</v>
      </c>
      <c r="CE57" s="21">
        <v>0</v>
      </c>
      <c r="CF57" s="21">
        <v>0</v>
      </c>
      <c r="CG57" s="21">
        <v>0</v>
      </c>
      <c r="CH57" s="21">
        <v>363.48571428571427</v>
      </c>
      <c r="CI57" s="22">
        <v>0</v>
      </c>
      <c r="CJ57" s="21">
        <v>0</v>
      </c>
      <c r="CK57" s="21">
        <v>0</v>
      </c>
      <c r="CL57" s="22">
        <v>0</v>
      </c>
      <c r="CM57" s="21">
        <v>0</v>
      </c>
      <c r="CN57" s="21">
        <v>0</v>
      </c>
      <c r="CO57" s="22">
        <v>0</v>
      </c>
      <c r="CP57" s="21">
        <v>0</v>
      </c>
      <c r="CQ57" s="21">
        <v>0</v>
      </c>
      <c r="CR57" s="21">
        <v>0</v>
      </c>
      <c r="CS57" s="21">
        <v>0</v>
      </c>
      <c r="CT57" s="21">
        <v>0</v>
      </c>
      <c r="CU57" s="21">
        <v>0</v>
      </c>
      <c r="CV57" s="21">
        <v>0</v>
      </c>
      <c r="CW57" s="21">
        <v>0</v>
      </c>
      <c r="CX57" s="21">
        <v>393858766.87612903</v>
      </c>
      <c r="CY57" s="21">
        <v>0</v>
      </c>
      <c r="CZ57" s="21">
        <v>0</v>
      </c>
      <c r="DA57" s="21">
        <v>0</v>
      </c>
      <c r="DB57" s="21">
        <v>0</v>
      </c>
      <c r="DC57" s="21">
        <v>0</v>
      </c>
      <c r="DD57" s="21">
        <v>0</v>
      </c>
      <c r="DE57" s="21">
        <v>0</v>
      </c>
      <c r="DF57" s="21">
        <v>0</v>
      </c>
      <c r="DG57" s="21">
        <v>0</v>
      </c>
      <c r="DH57" s="21">
        <v>0</v>
      </c>
      <c r="DI57" s="21">
        <v>0</v>
      </c>
      <c r="DJ57" s="21">
        <v>0</v>
      </c>
      <c r="DK57" s="21">
        <v>0</v>
      </c>
      <c r="DL57" s="21">
        <v>0</v>
      </c>
      <c r="DM57" s="21">
        <v>0</v>
      </c>
      <c r="DN57" s="21">
        <v>0</v>
      </c>
      <c r="DO57" s="21">
        <v>0</v>
      </c>
      <c r="DP57" s="21">
        <v>0</v>
      </c>
      <c r="DQ57" s="21">
        <v>0</v>
      </c>
      <c r="DR57" s="21">
        <v>0</v>
      </c>
      <c r="DS57" s="21">
        <v>0</v>
      </c>
      <c r="DT57" s="21">
        <v>0</v>
      </c>
      <c r="DU57" s="21">
        <v>0</v>
      </c>
      <c r="DV57" s="21">
        <v>395076972.96184325</v>
      </c>
      <c r="DW57" s="16"/>
      <c r="DX57" s="16"/>
      <c r="DY57" s="16"/>
      <c r="DZ57" s="16"/>
      <c r="EA57" s="16"/>
      <c r="EB57" s="16"/>
      <c r="EC57" s="16"/>
      <c r="ED57" s="16"/>
      <c r="EE57" s="16"/>
      <c r="EF57" s="16"/>
      <c r="EG57" s="16"/>
      <c r="EH57" s="16"/>
      <c r="EI57" s="16"/>
      <c r="EJ57" s="16"/>
      <c r="EK57" s="16"/>
      <c r="EL57" s="16"/>
      <c r="EM57" s="16"/>
      <c r="EN57" s="16"/>
      <c r="EO57" s="16"/>
      <c r="EP57" s="16"/>
      <c r="EQ57" s="16"/>
      <c r="ER57" s="16"/>
      <c r="ES57" s="16"/>
      <c r="ET57" s="16"/>
      <c r="EU57" s="16"/>
      <c r="EV57" s="16"/>
      <c r="EW57" s="16"/>
      <c r="EX57" s="16"/>
      <c r="EY57" s="16"/>
      <c r="EZ57" s="16"/>
      <c r="FA57" s="16"/>
      <c r="FB57" s="16"/>
      <c r="FC57" s="16"/>
      <c r="FD57" s="16"/>
      <c r="FE57" s="16"/>
      <c r="FF57" s="16"/>
      <c r="FG57" s="16"/>
      <c r="FH57" s="16"/>
      <c r="FI57" s="16"/>
      <c r="FJ57" s="16"/>
      <c r="FK57" s="16"/>
      <c r="FL57" s="16"/>
      <c r="FM57" s="16"/>
      <c r="FN57" s="16"/>
      <c r="FO57" s="16"/>
      <c r="FP57" s="16"/>
      <c r="FQ57" s="16"/>
      <c r="FR57" s="16"/>
      <c r="FS57" s="16"/>
      <c r="FT57" s="16"/>
      <c r="FU57" s="16"/>
      <c r="FV57" s="16"/>
      <c r="FW57" s="16"/>
      <c r="FX57" s="16"/>
      <c r="FY57" s="16"/>
      <c r="FZ57" s="16"/>
      <c r="GA57" s="16"/>
      <c r="GB57" s="16"/>
      <c r="GC57" s="16"/>
      <c r="GD57" s="16"/>
      <c r="GE57" s="16"/>
      <c r="GF57" s="16"/>
      <c r="GG57" s="16"/>
      <c r="GH57" s="16"/>
      <c r="GI57" s="16"/>
      <c r="GJ57" s="16"/>
      <c r="GK57" s="16"/>
      <c r="GL57" s="16"/>
      <c r="GM57" s="16"/>
      <c r="GN57" s="16"/>
      <c r="GO57" s="16"/>
      <c r="GP57" s="16"/>
      <c r="GQ57" s="16"/>
      <c r="GR57" s="16"/>
      <c r="GS57" s="16"/>
      <c r="GT57" s="16"/>
      <c r="GU57" s="16"/>
      <c r="GV57" s="16"/>
      <c r="GW57" s="16"/>
      <c r="GX57" s="16"/>
      <c r="GY57" s="16"/>
      <c r="GZ57" s="16"/>
      <c r="HA57" s="16"/>
      <c r="HB57" s="16"/>
      <c r="HC57" s="16"/>
      <c r="HD57" s="16"/>
      <c r="HE57" s="16"/>
      <c r="HF57" s="16"/>
      <c r="HG57" s="16"/>
      <c r="HH57" s="16"/>
      <c r="HI57" s="16"/>
      <c r="HJ57" s="16"/>
      <c r="HK57" s="16"/>
      <c r="HL57" s="16"/>
      <c r="HM57" s="16"/>
      <c r="HN57" s="16"/>
      <c r="HO57" s="16"/>
      <c r="HP57" s="16"/>
      <c r="HQ57" s="16"/>
      <c r="HR57" s="16"/>
      <c r="HS57" s="16"/>
      <c r="HT57" s="16"/>
      <c r="HU57" s="16"/>
      <c r="HV57" s="16"/>
      <c r="HW57" s="16"/>
      <c r="HX57" s="16"/>
      <c r="HY57" s="16"/>
      <c r="HZ57" s="16"/>
      <c r="IA57" s="16"/>
    </row>
    <row r="58" spans="1:235" ht="12.75" customHeight="1" x14ac:dyDescent="0.2">
      <c r="A58" s="67" t="s">
        <v>196</v>
      </c>
      <c r="B58" s="20">
        <v>2005</v>
      </c>
      <c r="C58" s="68" t="s">
        <v>195</v>
      </c>
      <c r="D58" s="22">
        <v>0</v>
      </c>
      <c r="E58" s="21">
        <v>0</v>
      </c>
      <c r="F58" s="21">
        <v>0</v>
      </c>
      <c r="G58" s="21">
        <v>0</v>
      </c>
      <c r="H58" s="21">
        <v>0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21">
        <v>0</v>
      </c>
      <c r="P58" s="21">
        <v>0</v>
      </c>
      <c r="Q58" s="21">
        <v>0</v>
      </c>
      <c r="R58" s="21">
        <v>0</v>
      </c>
      <c r="S58" s="21">
        <v>0</v>
      </c>
      <c r="T58" s="21">
        <v>0</v>
      </c>
      <c r="U58" s="21">
        <v>0</v>
      </c>
      <c r="V58" s="21">
        <v>0</v>
      </c>
      <c r="W58" s="21">
        <v>0</v>
      </c>
      <c r="X58" s="21">
        <v>0</v>
      </c>
      <c r="Y58" s="21">
        <v>0</v>
      </c>
      <c r="Z58" s="21">
        <v>0</v>
      </c>
      <c r="AA58" s="21">
        <v>0</v>
      </c>
      <c r="AB58" s="21">
        <v>0</v>
      </c>
      <c r="AC58" s="21">
        <v>0</v>
      </c>
      <c r="AD58" s="21">
        <v>0</v>
      </c>
      <c r="AE58" s="21">
        <v>0</v>
      </c>
      <c r="AF58" s="21">
        <v>0</v>
      </c>
      <c r="AG58" s="21">
        <v>0</v>
      </c>
      <c r="AH58" s="21">
        <v>0</v>
      </c>
      <c r="AI58" s="21">
        <v>0</v>
      </c>
      <c r="AJ58" s="21">
        <v>0</v>
      </c>
      <c r="AK58" s="21">
        <v>0</v>
      </c>
      <c r="AL58" s="21">
        <v>0</v>
      </c>
      <c r="AM58" s="21">
        <v>0</v>
      </c>
      <c r="AN58" s="21">
        <v>0</v>
      </c>
      <c r="AO58" s="21">
        <v>0</v>
      </c>
      <c r="AP58" s="21">
        <v>0</v>
      </c>
      <c r="AQ58" s="21">
        <v>0</v>
      </c>
      <c r="AR58" s="21">
        <v>0</v>
      </c>
      <c r="AS58" s="21">
        <v>0</v>
      </c>
      <c r="AT58" s="21">
        <v>0</v>
      </c>
      <c r="AU58" s="21">
        <v>0</v>
      </c>
      <c r="AV58" s="21">
        <v>0</v>
      </c>
      <c r="AW58" s="21">
        <v>0</v>
      </c>
      <c r="AX58" s="21">
        <v>0</v>
      </c>
      <c r="AY58" s="21">
        <v>0</v>
      </c>
      <c r="AZ58" s="21">
        <v>0</v>
      </c>
      <c r="BA58" s="21">
        <v>0</v>
      </c>
      <c r="BB58" s="21">
        <v>0</v>
      </c>
      <c r="BC58" s="21">
        <v>0</v>
      </c>
      <c r="BD58" s="21">
        <v>154598.32</v>
      </c>
      <c r="BE58" s="21">
        <v>0</v>
      </c>
      <c r="BF58" s="21">
        <v>0</v>
      </c>
      <c r="BG58" s="21">
        <v>0</v>
      </c>
      <c r="BH58" s="21">
        <v>0</v>
      </c>
      <c r="BI58" s="21">
        <v>0</v>
      </c>
      <c r="BJ58" s="21">
        <v>0</v>
      </c>
      <c r="BK58" s="21">
        <v>0</v>
      </c>
      <c r="BL58" s="21">
        <v>0</v>
      </c>
      <c r="BM58" s="21">
        <v>0</v>
      </c>
      <c r="BN58" s="21">
        <v>0</v>
      </c>
      <c r="BO58" s="21">
        <v>0</v>
      </c>
      <c r="BP58" s="21">
        <v>0</v>
      </c>
      <c r="BQ58" s="21">
        <v>0</v>
      </c>
      <c r="BR58" s="21">
        <v>0</v>
      </c>
      <c r="BS58" s="21">
        <v>0</v>
      </c>
      <c r="BT58" s="21">
        <v>0</v>
      </c>
      <c r="BU58" s="21">
        <v>0</v>
      </c>
      <c r="BV58" s="21">
        <v>0</v>
      </c>
      <c r="BW58" s="21">
        <v>0</v>
      </c>
      <c r="BX58" s="21">
        <v>0</v>
      </c>
      <c r="BY58" s="21">
        <v>0</v>
      </c>
      <c r="BZ58" s="21">
        <v>0</v>
      </c>
      <c r="CA58" s="21">
        <v>0</v>
      </c>
      <c r="CB58" s="21">
        <v>0</v>
      </c>
      <c r="CC58" s="21">
        <v>0</v>
      </c>
      <c r="CD58" s="21">
        <v>0</v>
      </c>
      <c r="CE58" s="21">
        <v>0</v>
      </c>
      <c r="CF58" s="21">
        <v>0</v>
      </c>
      <c r="CG58" s="21">
        <v>0</v>
      </c>
      <c r="CH58" s="21">
        <v>0</v>
      </c>
      <c r="CI58" s="22">
        <v>208791714.68000001</v>
      </c>
      <c r="CJ58" s="21">
        <v>28000</v>
      </c>
      <c r="CK58" s="21">
        <v>31722886.630000003</v>
      </c>
      <c r="CL58" s="22">
        <v>7582004.3000000007</v>
      </c>
      <c r="CM58" s="21">
        <v>165877.32</v>
      </c>
      <c r="CN58" s="21">
        <v>7416126.9800000004</v>
      </c>
      <c r="CO58" s="22">
        <v>169458823.75</v>
      </c>
      <c r="CP58" s="21">
        <v>13907303.43</v>
      </c>
      <c r="CQ58" s="21">
        <v>155551520.31999999</v>
      </c>
      <c r="CR58" s="21">
        <v>17827113.26785</v>
      </c>
      <c r="CS58" s="21">
        <v>0</v>
      </c>
      <c r="CT58" s="21">
        <v>0</v>
      </c>
      <c r="CU58" s="21">
        <v>0</v>
      </c>
      <c r="CV58" s="21">
        <v>0</v>
      </c>
      <c r="CW58" s="21">
        <v>0</v>
      </c>
      <c r="CX58" s="21">
        <v>1334.4</v>
      </c>
      <c r="CY58" s="21">
        <v>15406.68</v>
      </c>
      <c r="CZ58" s="21">
        <v>22040</v>
      </c>
      <c r="DA58" s="21">
        <v>0</v>
      </c>
      <c r="DB58" s="21">
        <v>0</v>
      </c>
      <c r="DC58" s="21">
        <v>0</v>
      </c>
      <c r="DD58" s="21">
        <v>0</v>
      </c>
      <c r="DE58" s="21">
        <v>0</v>
      </c>
      <c r="DF58" s="21">
        <v>0</v>
      </c>
      <c r="DG58" s="21">
        <v>0</v>
      </c>
      <c r="DH58" s="21">
        <v>0</v>
      </c>
      <c r="DI58" s="21">
        <v>0</v>
      </c>
      <c r="DJ58" s="21">
        <v>0</v>
      </c>
      <c r="DK58" s="21">
        <v>0</v>
      </c>
      <c r="DL58" s="21">
        <v>0</v>
      </c>
      <c r="DM58" s="21">
        <v>0</v>
      </c>
      <c r="DN58" s="21">
        <v>0</v>
      </c>
      <c r="DO58" s="21">
        <v>0</v>
      </c>
      <c r="DP58" s="21">
        <v>0</v>
      </c>
      <c r="DQ58" s="21">
        <v>0</v>
      </c>
      <c r="DR58" s="21">
        <v>0</v>
      </c>
      <c r="DS58" s="21">
        <v>0</v>
      </c>
      <c r="DT58" s="21">
        <v>0</v>
      </c>
      <c r="DU58" s="21">
        <v>0</v>
      </c>
      <c r="DV58" s="21">
        <v>226812207.34784997</v>
      </c>
      <c r="DW58" s="16"/>
      <c r="DX58" s="16"/>
      <c r="DY58" s="16"/>
      <c r="DZ58" s="16"/>
      <c r="EA58" s="16"/>
      <c r="EB58" s="16"/>
      <c r="EC58" s="16"/>
      <c r="ED58" s="16"/>
      <c r="EE58" s="16"/>
      <c r="EF58" s="16"/>
      <c r="EG58" s="16"/>
      <c r="EH58" s="16"/>
      <c r="EI58" s="16"/>
      <c r="EJ58" s="16"/>
      <c r="EK58" s="16"/>
      <c r="EL58" s="16"/>
      <c r="EM58" s="16"/>
      <c r="EN58" s="16"/>
      <c r="EO58" s="16"/>
      <c r="EP58" s="16"/>
      <c r="EQ58" s="16"/>
      <c r="ER58" s="16"/>
      <c r="ES58" s="16"/>
      <c r="ET58" s="16"/>
      <c r="EU58" s="16"/>
      <c r="EV58" s="16"/>
      <c r="EW58" s="16"/>
      <c r="EX58" s="16"/>
      <c r="EY58" s="16"/>
      <c r="EZ58" s="16"/>
      <c r="FA58" s="16"/>
      <c r="FB58" s="16"/>
      <c r="FC58" s="16"/>
      <c r="FD58" s="16"/>
      <c r="FE58" s="16"/>
      <c r="FF58" s="16"/>
      <c r="FG58" s="16"/>
      <c r="FH58" s="16"/>
      <c r="FI58" s="16"/>
      <c r="FJ58" s="16"/>
      <c r="FK58" s="16"/>
      <c r="FL58" s="16"/>
      <c r="FM58" s="16"/>
      <c r="FN58" s="16"/>
      <c r="FO58" s="16"/>
      <c r="FP58" s="16"/>
      <c r="FQ58" s="16"/>
      <c r="FR58" s="16"/>
      <c r="FS58" s="16"/>
      <c r="FT58" s="16"/>
      <c r="FU58" s="16"/>
      <c r="FV58" s="16"/>
      <c r="FW58" s="16"/>
      <c r="FX58" s="16"/>
      <c r="FY58" s="16"/>
      <c r="FZ58" s="16"/>
      <c r="GA58" s="16"/>
      <c r="GB58" s="16"/>
      <c r="GC58" s="16"/>
      <c r="GD58" s="16"/>
      <c r="GE58" s="16"/>
      <c r="GF58" s="16"/>
      <c r="GG58" s="16"/>
      <c r="GH58" s="16"/>
      <c r="GI58" s="16"/>
      <c r="GJ58" s="16"/>
      <c r="GK58" s="16"/>
      <c r="GL58" s="16"/>
      <c r="GM58" s="16"/>
      <c r="GN58" s="16"/>
      <c r="GO58" s="16"/>
      <c r="GP58" s="16"/>
      <c r="GQ58" s="16"/>
      <c r="GR58" s="16"/>
      <c r="GS58" s="16"/>
      <c r="GT58" s="16"/>
      <c r="GU58" s="16"/>
      <c r="GV58" s="16"/>
      <c r="GW58" s="16"/>
      <c r="GX58" s="16"/>
      <c r="GY58" s="16"/>
      <c r="GZ58" s="16"/>
      <c r="HA58" s="16"/>
      <c r="HB58" s="16"/>
      <c r="HC58" s="16"/>
      <c r="HD58" s="16"/>
      <c r="HE58" s="16"/>
      <c r="HF58" s="16"/>
      <c r="HG58" s="16"/>
      <c r="HH58" s="16"/>
      <c r="HI58" s="16"/>
      <c r="HJ58" s="16"/>
      <c r="HK58" s="16"/>
      <c r="HL58" s="16"/>
      <c r="HM58" s="16"/>
      <c r="HN58" s="16"/>
      <c r="HO58" s="16"/>
      <c r="HP58" s="16"/>
      <c r="HQ58" s="16"/>
      <c r="HR58" s="16"/>
      <c r="HS58" s="16"/>
      <c r="HT58" s="16"/>
      <c r="HU58" s="16"/>
      <c r="HV58" s="16"/>
      <c r="HW58" s="16"/>
      <c r="HX58" s="16"/>
      <c r="HY58" s="16"/>
      <c r="HZ58" s="16"/>
      <c r="IA58" s="16"/>
    </row>
    <row r="59" spans="1:235" ht="12.75" customHeight="1" x14ac:dyDescent="0.2">
      <c r="A59" s="67" t="s">
        <v>197</v>
      </c>
      <c r="B59" s="20">
        <v>2006</v>
      </c>
      <c r="C59" s="68" t="s">
        <v>198</v>
      </c>
      <c r="D59" s="22">
        <v>0</v>
      </c>
      <c r="E59" s="21">
        <v>0</v>
      </c>
      <c r="F59" s="21">
        <v>0</v>
      </c>
      <c r="G59" s="21">
        <v>0</v>
      </c>
      <c r="H59" s="21">
        <v>0</v>
      </c>
      <c r="I59" s="21">
        <v>0</v>
      </c>
      <c r="J59" s="21">
        <v>0</v>
      </c>
      <c r="K59" s="21">
        <v>0</v>
      </c>
      <c r="L59" s="21">
        <v>0</v>
      </c>
      <c r="M59" s="21">
        <v>0</v>
      </c>
      <c r="N59" s="21">
        <v>0</v>
      </c>
      <c r="O59" s="21">
        <v>0</v>
      </c>
      <c r="P59" s="21">
        <v>0</v>
      </c>
      <c r="Q59" s="21">
        <v>0</v>
      </c>
      <c r="R59" s="21">
        <v>0</v>
      </c>
      <c r="S59" s="21">
        <v>0</v>
      </c>
      <c r="T59" s="21">
        <v>0</v>
      </c>
      <c r="U59" s="21">
        <v>0</v>
      </c>
      <c r="V59" s="21">
        <v>0</v>
      </c>
      <c r="W59" s="21">
        <v>0</v>
      </c>
      <c r="X59" s="21">
        <v>0</v>
      </c>
      <c r="Y59" s="21">
        <v>0</v>
      </c>
      <c r="Z59" s="21">
        <v>0</v>
      </c>
      <c r="AA59" s="21">
        <v>0</v>
      </c>
      <c r="AB59" s="21">
        <v>0</v>
      </c>
      <c r="AC59" s="21">
        <v>0</v>
      </c>
      <c r="AD59" s="21">
        <v>0</v>
      </c>
      <c r="AE59" s="21">
        <v>0</v>
      </c>
      <c r="AF59" s="21">
        <v>0</v>
      </c>
      <c r="AG59" s="21">
        <v>0</v>
      </c>
      <c r="AH59" s="21">
        <v>0</v>
      </c>
      <c r="AI59" s="21">
        <v>0</v>
      </c>
      <c r="AJ59" s="21">
        <v>0</v>
      </c>
      <c r="AK59" s="21">
        <v>0</v>
      </c>
      <c r="AL59" s="21">
        <v>0</v>
      </c>
      <c r="AM59" s="21">
        <v>0</v>
      </c>
      <c r="AN59" s="21">
        <v>0</v>
      </c>
      <c r="AO59" s="21">
        <v>0</v>
      </c>
      <c r="AP59" s="21">
        <v>0</v>
      </c>
      <c r="AQ59" s="21">
        <v>0</v>
      </c>
      <c r="AR59" s="21">
        <v>0</v>
      </c>
      <c r="AS59" s="21">
        <v>0</v>
      </c>
      <c r="AT59" s="21">
        <v>0</v>
      </c>
      <c r="AU59" s="21">
        <v>0</v>
      </c>
      <c r="AV59" s="21">
        <v>0</v>
      </c>
      <c r="AW59" s="21">
        <v>0</v>
      </c>
      <c r="AX59" s="21">
        <v>0</v>
      </c>
      <c r="AY59" s="21">
        <v>0</v>
      </c>
      <c r="AZ59" s="21">
        <v>0</v>
      </c>
      <c r="BA59" s="21">
        <v>0</v>
      </c>
      <c r="BB59" s="21">
        <v>0</v>
      </c>
      <c r="BC59" s="21">
        <v>0</v>
      </c>
      <c r="BD59" s="21">
        <v>133767.09</v>
      </c>
      <c r="BE59" s="21">
        <v>0</v>
      </c>
      <c r="BF59" s="21">
        <v>0</v>
      </c>
      <c r="BG59" s="21">
        <v>0</v>
      </c>
      <c r="BH59" s="21">
        <v>0</v>
      </c>
      <c r="BI59" s="21">
        <v>0</v>
      </c>
      <c r="BJ59" s="21">
        <v>0</v>
      </c>
      <c r="BK59" s="21">
        <v>0</v>
      </c>
      <c r="BL59" s="21">
        <v>0</v>
      </c>
      <c r="BM59" s="21">
        <v>0</v>
      </c>
      <c r="BN59" s="21">
        <v>0</v>
      </c>
      <c r="BO59" s="21">
        <v>0</v>
      </c>
      <c r="BP59" s="21">
        <v>0</v>
      </c>
      <c r="BQ59" s="21">
        <v>0</v>
      </c>
      <c r="BR59" s="21">
        <v>0</v>
      </c>
      <c r="BS59" s="21">
        <v>0</v>
      </c>
      <c r="BT59" s="21">
        <v>0</v>
      </c>
      <c r="BU59" s="21">
        <v>0</v>
      </c>
      <c r="BV59" s="21">
        <v>0</v>
      </c>
      <c r="BW59" s="21">
        <v>0</v>
      </c>
      <c r="BX59" s="21">
        <v>0</v>
      </c>
      <c r="BY59" s="21">
        <v>0</v>
      </c>
      <c r="BZ59" s="21">
        <v>0</v>
      </c>
      <c r="CA59" s="21">
        <v>0</v>
      </c>
      <c r="CB59" s="21">
        <v>0</v>
      </c>
      <c r="CC59" s="21">
        <v>0</v>
      </c>
      <c r="CD59" s="21">
        <v>0</v>
      </c>
      <c r="CE59" s="21">
        <v>0</v>
      </c>
      <c r="CF59" s="21">
        <v>0</v>
      </c>
      <c r="CG59" s="21">
        <v>0</v>
      </c>
      <c r="CH59" s="21">
        <v>0</v>
      </c>
      <c r="CI59" s="22">
        <v>0</v>
      </c>
      <c r="CJ59" s="21">
        <v>0</v>
      </c>
      <c r="CK59" s="21">
        <v>0</v>
      </c>
      <c r="CL59" s="22">
        <v>0</v>
      </c>
      <c r="CM59" s="21">
        <v>0</v>
      </c>
      <c r="CN59" s="21">
        <v>0</v>
      </c>
      <c r="CO59" s="22">
        <v>0</v>
      </c>
      <c r="CP59" s="21">
        <v>0</v>
      </c>
      <c r="CQ59" s="21">
        <v>0</v>
      </c>
      <c r="CR59" s="21">
        <v>0</v>
      </c>
      <c r="CS59" s="21">
        <v>0</v>
      </c>
      <c r="CT59" s="21">
        <v>0</v>
      </c>
      <c r="CU59" s="21">
        <v>0</v>
      </c>
      <c r="CV59" s="21">
        <v>0</v>
      </c>
      <c r="CW59" s="21">
        <v>0</v>
      </c>
      <c r="CX59" s="21">
        <v>21314485.760000002</v>
      </c>
      <c r="CY59" s="21">
        <v>22486378.68</v>
      </c>
      <c r="CZ59" s="21">
        <v>5590198.6200000001</v>
      </c>
      <c r="DA59" s="21">
        <v>0</v>
      </c>
      <c r="DB59" s="21">
        <v>0</v>
      </c>
      <c r="DC59" s="21">
        <v>0</v>
      </c>
      <c r="DD59" s="21">
        <v>0</v>
      </c>
      <c r="DE59" s="21">
        <v>0</v>
      </c>
      <c r="DF59" s="21">
        <v>0</v>
      </c>
      <c r="DG59" s="21">
        <v>0</v>
      </c>
      <c r="DH59" s="21">
        <v>0</v>
      </c>
      <c r="DI59" s="21">
        <v>0</v>
      </c>
      <c r="DJ59" s="21">
        <v>0</v>
      </c>
      <c r="DK59" s="21">
        <v>0</v>
      </c>
      <c r="DL59" s="21">
        <v>0</v>
      </c>
      <c r="DM59" s="21">
        <v>0</v>
      </c>
      <c r="DN59" s="21">
        <v>0</v>
      </c>
      <c r="DO59" s="21">
        <v>0</v>
      </c>
      <c r="DP59" s="21">
        <v>0</v>
      </c>
      <c r="DQ59" s="21">
        <v>0</v>
      </c>
      <c r="DR59" s="21">
        <v>0</v>
      </c>
      <c r="DS59" s="21">
        <v>0</v>
      </c>
      <c r="DT59" s="21">
        <v>0</v>
      </c>
      <c r="DU59" s="21">
        <v>0</v>
      </c>
      <c r="DV59" s="21">
        <v>49524830.149999999</v>
      </c>
      <c r="DW59" s="16"/>
      <c r="DX59" s="16"/>
      <c r="DY59" s="16"/>
      <c r="DZ59" s="16"/>
      <c r="EA59" s="16"/>
      <c r="EB59" s="16"/>
      <c r="EC59" s="16"/>
      <c r="ED59" s="16"/>
      <c r="EE59" s="16"/>
      <c r="EF59" s="16"/>
      <c r="EG59" s="16"/>
      <c r="EH59" s="16"/>
      <c r="EI59" s="16"/>
      <c r="EJ59" s="16"/>
      <c r="EK59" s="16"/>
      <c r="EL59" s="16"/>
      <c r="EM59" s="16"/>
      <c r="EN59" s="16"/>
      <c r="EO59" s="16"/>
      <c r="EP59" s="16"/>
      <c r="EQ59" s="16"/>
      <c r="ER59" s="16"/>
      <c r="ES59" s="16"/>
      <c r="ET59" s="16"/>
      <c r="EU59" s="16"/>
      <c r="EV59" s="16"/>
      <c r="EW59" s="16"/>
      <c r="EX59" s="16"/>
      <c r="EY59" s="16"/>
      <c r="EZ59" s="16"/>
      <c r="FA59" s="16"/>
      <c r="FB59" s="16"/>
      <c r="FC59" s="16"/>
      <c r="FD59" s="16"/>
      <c r="FE59" s="16"/>
      <c r="FF59" s="16"/>
      <c r="FG59" s="16"/>
      <c r="FH59" s="16"/>
      <c r="FI59" s="16"/>
      <c r="FJ59" s="16"/>
      <c r="FK59" s="16"/>
      <c r="FL59" s="16"/>
      <c r="FM59" s="16"/>
      <c r="FN59" s="16"/>
      <c r="FO59" s="16"/>
      <c r="FP59" s="16"/>
      <c r="FQ59" s="16"/>
      <c r="FR59" s="16"/>
      <c r="FS59" s="16"/>
      <c r="FT59" s="16"/>
      <c r="FU59" s="16"/>
      <c r="FV59" s="16"/>
      <c r="FW59" s="16"/>
      <c r="FX59" s="16"/>
      <c r="FY59" s="16"/>
      <c r="FZ59" s="16"/>
      <c r="GA59" s="16"/>
      <c r="GB59" s="16"/>
      <c r="GC59" s="16"/>
      <c r="GD59" s="16"/>
      <c r="GE59" s="16"/>
      <c r="GF59" s="16"/>
      <c r="GG59" s="16"/>
      <c r="GH59" s="16"/>
      <c r="GI59" s="16"/>
      <c r="GJ59" s="16"/>
      <c r="GK59" s="16"/>
      <c r="GL59" s="16"/>
      <c r="GM59" s="16"/>
      <c r="GN59" s="16"/>
      <c r="GO59" s="16"/>
      <c r="GP59" s="16"/>
      <c r="GQ59" s="16"/>
      <c r="GR59" s="16"/>
      <c r="GS59" s="16"/>
      <c r="GT59" s="16"/>
      <c r="GU59" s="16"/>
      <c r="GV59" s="16"/>
      <c r="GW59" s="16"/>
      <c r="GX59" s="16"/>
      <c r="GY59" s="16"/>
      <c r="GZ59" s="16"/>
      <c r="HA59" s="16"/>
      <c r="HB59" s="16"/>
      <c r="HC59" s="16"/>
      <c r="HD59" s="16"/>
      <c r="HE59" s="16"/>
      <c r="HF59" s="16"/>
      <c r="HG59" s="16"/>
      <c r="HH59" s="16"/>
      <c r="HI59" s="16"/>
      <c r="HJ59" s="16"/>
      <c r="HK59" s="16"/>
      <c r="HL59" s="16"/>
      <c r="HM59" s="16"/>
      <c r="HN59" s="16"/>
      <c r="HO59" s="16"/>
      <c r="HP59" s="16"/>
      <c r="HQ59" s="16"/>
      <c r="HR59" s="16"/>
      <c r="HS59" s="16"/>
      <c r="HT59" s="16"/>
      <c r="HU59" s="16"/>
      <c r="HV59" s="16"/>
      <c r="HW59" s="16"/>
      <c r="HX59" s="16"/>
      <c r="HY59" s="16"/>
      <c r="HZ59" s="16"/>
      <c r="IA59" s="16"/>
    </row>
    <row r="60" spans="1:235" ht="12.75" customHeight="1" x14ac:dyDescent="0.2">
      <c r="A60" s="67" t="s">
        <v>199</v>
      </c>
      <c r="B60" s="20">
        <v>2007</v>
      </c>
      <c r="C60" s="68" t="s">
        <v>195</v>
      </c>
      <c r="D60" s="22">
        <v>0</v>
      </c>
      <c r="E60" s="21">
        <v>0</v>
      </c>
      <c r="F60" s="21">
        <v>0</v>
      </c>
      <c r="G60" s="21">
        <v>0</v>
      </c>
      <c r="H60" s="21">
        <v>0</v>
      </c>
      <c r="I60" s="21">
        <v>0</v>
      </c>
      <c r="J60" s="21">
        <v>0</v>
      </c>
      <c r="K60" s="21">
        <v>0</v>
      </c>
      <c r="L60" s="21">
        <v>0</v>
      </c>
      <c r="M60" s="21">
        <v>0</v>
      </c>
      <c r="N60" s="21">
        <v>0</v>
      </c>
      <c r="O60" s="21">
        <v>0</v>
      </c>
      <c r="P60" s="21">
        <v>0</v>
      </c>
      <c r="Q60" s="21">
        <v>0</v>
      </c>
      <c r="R60" s="21">
        <v>0</v>
      </c>
      <c r="S60" s="21">
        <v>0</v>
      </c>
      <c r="T60" s="21">
        <v>0</v>
      </c>
      <c r="U60" s="21">
        <v>0</v>
      </c>
      <c r="V60" s="21">
        <v>0</v>
      </c>
      <c r="W60" s="21">
        <v>0</v>
      </c>
      <c r="X60" s="21">
        <v>0</v>
      </c>
      <c r="Y60" s="21">
        <v>0</v>
      </c>
      <c r="Z60" s="21">
        <v>0</v>
      </c>
      <c r="AA60" s="21">
        <v>0</v>
      </c>
      <c r="AB60" s="21">
        <v>0</v>
      </c>
      <c r="AC60" s="21">
        <v>0</v>
      </c>
      <c r="AD60" s="21">
        <v>0</v>
      </c>
      <c r="AE60" s="21">
        <v>0</v>
      </c>
      <c r="AF60" s="21">
        <v>0</v>
      </c>
      <c r="AG60" s="21">
        <v>0</v>
      </c>
      <c r="AH60" s="21">
        <v>0</v>
      </c>
      <c r="AI60" s="21">
        <v>0</v>
      </c>
      <c r="AJ60" s="21">
        <v>0</v>
      </c>
      <c r="AK60" s="21">
        <v>0</v>
      </c>
      <c r="AL60" s="21">
        <v>0</v>
      </c>
      <c r="AM60" s="21">
        <v>0</v>
      </c>
      <c r="AN60" s="21">
        <v>0</v>
      </c>
      <c r="AO60" s="21">
        <v>0</v>
      </c>
      <c r="AP60" s="21">
        <v>0</v>
      </c>
      <c r="AQ60" s="21">
        <v>0</v>
      </c>
      <c r="AR60" s="21">
        <v>0</v>
      </c>
      <c r="AS60" s="21">
        <v>0</v>
      </c>
      <c r="AT60" s="21">
        <v>0</v>
      </c>
      <c r="AU60" s="21">
        <v>0</v>
      </c>
      <c r="AV60" s="21">
        <v>0</v>
      </c>
      <c r="AW60" s="21">
        <v>0</v>
      </c>
      <c r="AX60" s="21">
        <v>0</v>
      </c>
      <c r="AY60" s="21">
        <v>0</v>
      </c>
      <c r="AZ60" s="21">
        <v>0</v>
      </c>
      <c r="BA60" s="21">
        <v>0</v>
      </c>
      <c r="BB60" s="21">
        <v>0</v>
      </c>
      <c r="BC60" s="21">
        <v>0</v>
      </c>
      <c r="BD60" s="21">
        <v>188849.22000000003</v>
      </c>
      <c r="BE60" s="21">
        <v>34907.42</v>
      </c>
      <c r="BF60" s="21">
        <v>0</v>
      </c>
      <c r="BG60" s="21">
        <v>0</v>
      </c>
      <c r="BH60" s="21">
        <v>0</v>
      </c>
      <c r="BI60" s="21">
        <v>0</v>
      </c>
      <c r="BJ60" s="21">
        <v>0</v>
      </c>
      <c r="BK60" s="21">
        <v>0</v>
      </c>
      <c r="BL60" s="21">
        <v>0</v>
      </c>
      <c r="BM60" s="21">
        <v>0</v>
      </c>
      <c r="BN60" s="21">
        <v>0</v>
      </c>
      <c r="BO60" s="21">
        <v>0</v>
      </c>
      <c r="BP60" s="21">
        <v>0</v>
      </c>
      <c r="BQ60" s="21">
        <v>0</v>
      </c>
      <c r="BR60" s="21">
        <v>0</v>
      </c>
      <c r="BS60" s="21">
        <v>0</v>
      </c>
      <c r="BT60" s="21">
        <v>0</v>
      </c>
      <c r="BU60" s="21">
        <v>0</v>
      </c>
      <c r="BV60" s="21">
        <v>0</v>
      </c>
      <c r="BW60" s="21">
        <v>0</v>
      </c>
      <c r="BX60" s="21">
        <v>0</v>
      </c>
      <c r="BY60" s="21">
        <v>0</v>
      </c>
      <c r="BZ60" s="21">
        <v>0</v>
      </c>
      <c r="CA60" s="21">
        <v>0</v>
      </c>
      <c r="CB60" s="21">
        <v>0</v>
      </c>
      <c r="CC60" s="21">
        <v>0</v>
      </c>
      <c r="CD60" s="21">
        <v>0</v>
      </c>
      <c r="CE60" s="21">
        <v>0</v>
      </c>
      <c r="CF60" s="21">
        <v>0</v>
      </c>
      <c r="CG60" s="21">
        <v>0</v>
      </c>
      <c r="CH60" s="21">
        <v>0</v>
      </c>
      <c r="CI60" s="22">
        <v>0</v>
      </c>
      <c r="CJ60" s="21">
        <v>0</v>
      </c>
      <c r="CK60" s="21">
        <v>0</v>
      </c>
      <c r="CL60" s="22">
        <v>0</v>
      </c>
      <c r="CM60" s="21">
        <v>0</v>
      </c>
      <c r="CN60" s="21">
        <v>0</v>
      </c>
      <c r="CO60" s="22">
        <v>0</v>
      </c>
      <c r="CP60" s="21">
        <v>0</v>
      </c>
      <c r="CQ60" s="21">
        <v>0</v>
      </c>
      <c r="CR60" s="21">
        <v>0</v>
      </c>
      <c r="CS60" s="21">
        <v>0</v>
      </c>
      <c r="CT60" s="21">
        <v>0</v>
      </c>
      <c r="CU60" s="21">
        <v>0</v>
      </c>
      <c r="CV60" s="21">
        <v>0</v>
      </c>
      <c r="CW60" s="21">
        <v>0</v>
      </c>
      <c r="CX60" s="21">
        <v>24515497.380000137</v>
      </c>
      <c r="CY60" s="21">
        <v>80777.249999999985</v>
      </c>
      <c r="CZ60" s="21">
        <v>565036.36999999988</v>
      </c>
      <c r="DA60" s="21">
        <v>0</v>
      </c>
      <c r="DB60" s="21">
        <v>0</v>
      </c>
      <c r="DC60" s="21">
        <v>0</v>
      </c>
      <c r="DD60" s="21">
        <v>0</v>
      </c>
      <c r="DE60" s="21">
        <v>0</v>
      </c>
      <c r="DF60" s="21">
        <v>0</v>
      </c>
      <c r="DG60" s="21">
        <v>0</v>
      </c>
      <c r="DH60" s="21">
        <v>0</v>
      </c>
      <c r="DI60" s="21">
        <v>0</v>
      </c>
      <c r="DJ60" s="21">
        <v>0</v>
      </c>
      <c r="DK60" s="21">
        <v>0</v>
      </c>
      <c r="DL60" s="21">
        <v>0</v>
      </c>
      <c r="DM60" s="21">
        <v>0</v>
      </c>
      <c r="DN60" s="21">
        <v>0</v>
      </c>
      <c r="DO60" s="21">
        <v>0</v>
      </c>
      <c r="DP60" s="21">
        <v>0</v>
      </c>
      <c r="DQ60" s="21">
        <v>0</v>
      </c>
      <c r="DR60" s="21">
        <v>0</v>
      </c>
      <c r="DS60" s="21">
        <v>0</v>
      </c>
      <c r="DT60" s="21">
        <v>0</v>
      </c>
      <c r="DU60" s="21">
        <v>0</v>
      </c>
      <c r="DV60" s="21">
        <v>25385067.640000138</v>
      </c>
      <c r="DW60" s="16"/>
      <c r="DX60" s="16"/>
      <c r="DY60" s="16"/>
      <c r="DZ60" s="16"/>
      <c r="EA60" s="16"/>
      <c r="EB60" s="16"/>
      <c r="EC60" s="16"/>
      <c r="ED60" s="16"/>
      <c r="EE60" s="16"/>
      <c r="EF60" s="16"/>
      <c r="EG60" s="16"/>
      <c r="EH60" s="16"/>
      <c r="EI60" s="16"/>
      <c r="EJ60" s="16"/>
      <c r="EK60" s="16"/>
      <c r="EL60" s="16"/>
      <c r="EM60" s="16"/>
      <c r="EN60" s="16"/>
      <c r="EO60" s="16"/>
      <c r="EP60" s="16"/>
      <c r="EQ60" s="16"/>
      <c r="ER60" s="16"/>
      <c r="ES60" s="16"/>
      <c r="ET60" s="16"/>
      <c r="EU60" s="16"/>
      <c r="EV60" s="16"/>
      <c r="EW60" s="16"/>
      <c r="EX60" s="16"/>
      <c r="EY60" s="16"/>
      <c r="EZ60" s="16"/>
      <c r="FA60" s="16"/>
      <c r="FB60" s="16"/>
      <c r="FC60" s="16"/>
      <c r="FD60" s="16"/>
      <c r="FE60" s="16"/>
      <c r="FF60" s="16"/>
      <c r="FG60" s="16"/>
      <c r="FH60" s="16"/>
      <c r="FI60" s="16"/>
      <c r="FJ60" s="16"/>
      <c r="FK60" s="16"/>
      <c r="FL60" s="16"/>
      <c r="FM60" s="16"/>
      <c r="FN60" s="16"/>
      <c r="FO60" s="16"/>
      <c r="FP60" s="16"/>
      <c r="FQ60" s="16"/>
      <c r="FR60" s="16"/>
      <c r="FS60" s="16"/>
      <c r="FT60" s="16"/>
      <c r="FU60" s="16"/>
      <c r="FV60" s="16"/>
      <c r="FW60" s="16"/>
      <c r="FX60" s="16"/>
      <c r="FY60" s="16"/>
      <c r="FZ60" s="16"/>
      <c r="GA60" s="16"/>
      <c r="GB60" s="16"/>
      <c r="GC60" s="16"/>
      <c r="GD60" s="16"/>
      <c r="GE60" s="16"/>
      <c r="GF60" s="16"/>
      <c r="GG60" s="16"/>
      <c r="GH60" s="16"/>
      <c r="GI60" s="16"/>
      <c r="GJ60" s="16"/>
      <c r="GK60" s="16"/>
      <c r="GL60" s="16"/>
      <c r="GM60" s="16"/>
      <c r="GN60" s="16"/>
      <c r="GO60" s="16"/>
      <c r="GP60" s="16"/>
      <c r="GQ60" s="16"/>
      <c r="GR60" s="16"/>
      <c r="GS60" s="16"/>
      <c r="GT60" s="16"/>
      <c r="GU60" s="16"/>
      <c r="GV60" s="16"/>
      <c r="GW60" s="16"/>
      <c r="GX60" s="16"/>
      <c r="GY60" s="16"/>
      <c r="GZ60" s="16"/>
      <c r="HA60" s="16"/>
      <c r="HB60" s="16"/>
      <c r="HC60" s="16"/>
      <c r="HD60" s="16"/>
      <c r="HE60" s="16"/>
      <c r="HF60" s="16"/>
      <c r="HG60" s="16"/>
      <c r="HH60" s="16"/>
      <c r="HI60" s="16"/>
      <c r="HJ60" s="16"/>
      <c r="HK60" s="16"/>
      <c r="HL60" s="16"/>
      <c r="HM60" s="16"/>
      <c r="HN60" s="16"/>
      <c r="HO60" s="16"/>
      <c r="HP60" s="16"/>
      <c r="HQ60" s="16"/>
      <c r="HR60" s="16"/>
      <c r="HS60" s="16"/>
      <c r="HT60" s="16"/>
      <c r="HU60" s="16"/>
      <c r="HV60" s="16"/>
      <c r="HW60" s="16"/>
      <c r="HX60" s="16"/>
      <c r="HY60" s="16"/>
      <c r="HZ60" s="16"/>
      <c r="IA60" s="16"/>
    </row>
    <row r="61" spans="1:235" ht="12.75" customHeight="1" x14ac:dyDescent="0.2">
      <c r="A61" s="67" t="s">
        <v>200</v>
      </c>
      <c r="B61" s="20">
        <v>2008</v>
      </c>
      <c r="C61" s="68" t="s">
        <v>195</v>
      </c>
      <c r="D61" s="22">
        <v>0</v>
      </c>
      <c r="E61" s="21">
        <v>0</v>
      </c>
      <c r="F61" s="21">
        <v>0</v>
      </c>
      <c r="G61" s="21">
        <v>0</v>
      </c>
      <c r="H61" s="21">
        <v>0</v>
      </c>
      <c r="I61" s="21">
        <v>0</v>
      </c>
      <c r="J61" s="21">
        <v>0</v>
      </c>
      <c r="K61" s="21">
        <v>0</v>
      </c>
      <c r="L61" s="21">
        <v>0</v>
      </c>
      <c r="M61" s="21">
        <v>0</v>
      </c>
      <c r="N61" s="21">
        <v>0</v>
      </c>
      <c r="O61" s="21">
        <v>0</v>
      </c>
      <c r="P61" s="21">
        <v>0</v>
      </c>
      <c r="Q61" s="21">
        <v>0</v>
      </c>
      <c r="R61" s="21">
        <v>0</v>
      </c>
      <c r="S61" s="21">
        <v>0</v>
      </c>
      <c r="T61" s="21">
        <v>0</v>
      </c>
      <c r="U61" s="21">
        <v>0</v>
      </c>
      <c r="V61" s="21">
        <v>0</v>
      </c>
      <c r="W61" s="21">
        <v>0</v>
      </c>
      <c r="X61" s="21">
        <v>0</v>
      </c>
      <c r="Y61" s="21">
        <v>0</v>
      </c>
      <c r="Z61" s="21">
        <v>0</v>
      </c>
      <c r="AA61" s="21">
        <v>0</v>
      </c>
      <c r="AB61" s="21">
        <v>0</v>
      </c>
      <c r="AC61" s="21">
        <v>0</v>
      </c>
      <c r="AD61" s="21">
        <v>0</v>
      </c>
      <c r="AE61" s="21">
        <v>0</v>
      </c>
      <c r="AF61" s="21">
        <v>0</v>
      </c>
      <c r="AG61" s="21">
        <v>0</v>
      </c>
      <c r="AH61" s="21">
        <v>0</v>
      </c>
      <c r="AI61" s="21">
        <v>0</v>
      </c>
      <c r="AJ61" s="21">
        <v>0</v>
      </c>
      <c r="AK61" s="21">
        <v>0</v>
      </c>
      <c r="AL61" s="21">
        <v>0</v>
      </c>
      <c r="AM61" s="21">
        <v>0</v>
      </c>
      <c r="AN61" s="21">
        <v>0</v>
      </c>
      <c r="AO61" s="21">
        <v>0</v>
      </c>
      <c r="AP61" s="21">
        <v>0</v>
      </c>
      <c r="AQ61" s="21">
        <v>0</v>
      </c>
      <c r="AR61" s="21">
        <v>0</v>
      </c>
      <c r="AS61" s="21">
        <v>0</v>
      </c>
      <c r="AT61" s="21">
        <v>0</v>
      </c>
      <c r="AU61" s="21">
        <v>0</v>
      </c>
      <c r="AV61" s="21">
        <v>0</v>
      </c>
      <c r="AW61" s="21">
        <v>0</v>
      </c>
      <c r="AX61" s="21">
        <v>0</v>
      </c>
      <c r="AY61" s="21">
        <v>0</v>
      </c>
      <c r="AZ61" s="21">
        <v>0</v>
      </c>
      <c r="BA61" s="21">
        <v>0</v>
      </c>
      <c r="BB61" s="21">
        <v>0</v>
      </c>
      <c r="BC61" s="21">
        <v>0</v>
      </c>
      <c r="BD61" s="21">
        <v>0</v>
      </c>
      <c r="BE61" s="21">
        <v>0</v>
      </c>
      <c r="BF61" s="21">
        <v>0</v>
      </c>
      <c r="BG61" s="21">
        <v>0</v>
      </c>
      <c r="BH61" s="21">
        <v>0</v>
      </c>
      <c r="BI61" s="21">
        <v>0</v>
      </c>
      <c r="BJ61" s="21">
        <v>0</v>
      </c>
      <c r="BK61" s="21">
        <v>0</v>
      </c>
      <c r="BL61" s="21">
        <v>0</v>
      </c>
      <c r="BM61" s="21">
        <v>0</v>
      </c>
      <c r="BN61" s="21">
        <v>0</v>
      </c>
      <c r="BO61" s="21">
        <v>0</v>
      </c>
      <c r="BP61" s="21">
        <v>0</v>
      </c>
      <c r="BQ61" s="21">
        <v>0</v>
      </c>
      <c r="BR61" s="21">
        <v>0</v>
      </c>
      <c r="BS61" s="21">
        <v>0</v>
      </c>
      <c r="BT61" s="21">
        <v>0</v>
      </c>
      <c r="BU61" s="21">
        <v>0</v>
      </c>
      <c r="BV61" s="21">
        <v>0</v>
      </c>
      <c r="BW61" s="21">
        <v>0</v>
      </c>
      <c r="BX61" s="21">
        <v>0</v>
      </c>
      <c r="BY61" s="21">
        <v>0</v>
      </c>
      <c r="BZ61" s="21">
        <v>0</v>
      </c>
      <c r="CA61" s="21">
        <v>0</v>
      </c>
      <c r="CB61" s="21">
        <v>0</v>
      </c>
      <c r="CC61" s="21">
        <v>0</v>
      </c>
      <c r="CD61" s="21">
        <v>0</v>
      </c>
      <c r="CE61" s="21">
        <v>0</v>
      </c>
      <c r="CF61" s="21">
        <v>0</v>
      </c>
      <c r="CG61" s="21">
        <v>0</v>
      </c>
      <c r="CH61" s="21">
        <v>0</v>
      </c>
      <c r="CI61" s="22">
        <v>0</v>
      </c>
      <c r="CJ61" s="21">
        <v>0</v>
      </c>
      <c r="CK61" s="21">
        <v>0</v>
      </c>
      <c r="CL61" s="22">
        <v>0</v>
      </c>
      <c r="CM61" s="21">
        <v>0</v>
      </c>
      <c r="CN61" s="21">
        <v>0</v>
      </c>
      <c r="CO61" s="22">
        <v>0</v>
      </c>
      <c r="CP61" s="21">
        <v>0</v>
      </c>
      <c r="CQ61" s="21">
        <v>0</v>
      </c>
      <c r="CR61" s="21">
        <v>0</v>
      </c>
      <c r="CS61" s="21">
        <v>0</v>
      </c>
      <c r="CT61" s="21">
        <v>0</v>
      </c>
      <c r="CU61" s="21">
        <v>0</v>
      </c>
      <c r="CV61" s="21">
        <v>0</v>
      </c>
      <c r="CW61" s="21">
        <v>0</v>
      </c>
      <c r="CX61" s="21">
        <v>40483802</v>
      </c>
      <c r="CY61" s="21">
        <v>0</v>
      </c>
      <c r="CZ61" s="21">
        <v>0</v>
      </c>
      <c r="DA61" s="21">
        <v>0</v>
      </c>
      <c r="DB61" s="21">
        <v>0</v>
      </c>
      <c r="DC61" s="21">
        <v>0</v>
      </c>
      <c r="DD61" s="21">
        <v>0</v>
      </c>
      <c r="DE61" s="21">
        <v>0</v>
      </c>
      <c r="DF61" s="21">
        <v>0</v>
      </c>
      <c r="DG61" s="21">
        <v>0</v>
      </c>
      <c r="DH61" s="21">
        <v>0</v>
      </c>
      <c r="DI61" s="21">
        <v>0</v>
      </c>
      <c r="DJ61" s="21">
        <v>0</v>
      </c>
      <c r="DK61" s="21">
        <v>0</v>
      </c>
      <c r="DL61" s="21">
        <v>0</v>
      </c>
      <c r="DM61" s="21">
        <v>0</v>
      </c>
      <c r="DN61" s="21">
        <v>0</v>
      </c>
      <c r="DO61" s="21">
        <v>0</v>
      </c>
      <c r="DP61" s="21">
        <v>0</v>
      </c>
      <c r="DQ61" s="21">
        <v>0</v>
      </c>
      <c r="DR61" s="21">
        <v>0</v>
      </c>
      <c r="DS61" s="21">
        <v>0</v>
      </c>
      <c r="DT61" s="21">
        <v>0</v>
      </c>
      <c r="DU61" s="21">
        <v>0</v>
      </c>
      <c r="DV61" s="21">
        <v>40483802</v>
      </c>
      <c r="DW61" s="16"/>
      <c r="DX61" s="16"/>
      <c r="DY61" s="16"/>
      <c r="DZ61" s="16"/>
      <c r="EA61" s="16"/>
      <c r="EB61" s="16"/>
      <c r="EC61" s="16"/>
      <c r="ED61" s="16"/>
      <c r="EE61" s="16"/>
      <c r="EF61" s="16"/>
      <c r="EG61" s="16"/>
      <c r="EH61" s="16"/>
      <c r="EI61" s="16"/>
      <c r="EJ61" s="16"/>
      <c r="EK61" s="16"/>
      <c r="EL61" s="16"/>
      <c r="EM61" s="16"/>
      <c r="EN61" s="16"/>
      <c r="EO61" s="16"/>
      <c r="EP61" s="16"/>
      <c r="EQ61" s="16"/>
      <c r="ER61" s="16"/>
      <c r="ES61" s="16"/>
      <c r="ET61" s="16"/>
      <c r="EU61" s="16"/>
      <c r="EV61" s="16"/>
      <c r="EW61" s="16"/>
      <c r="EX61" s="16"/>
      <c r="EY61" s="16"/>
      <c r="EZ61" s="16"/>
      <c r="FA61" s="16"/>
      <c r="FB61" s="16"/>
      <c r="FC61" s="16"/>
      <c r="FD61" s="16"/>
      <c r="FE61" s="16"/>
      <c r="FF61" s="16"/>
      <c r="FG61" s="16"/>
      <c r="FH61" s="16"/>
      <c r="FI61" s="16"/>
      <c r="FJ61" s="16"/>
      <c r="FK61" s="16"/>
      <c r="FL61" s="16"/>
      <c r="FM61" s="16"/>
      <c r="FN61" s="16"/>
      <c r="FO61" s="16"/>
      <c r="FP61" s="16"/>
      <c r="FQ61" s="16"/>
      <c r="FR61" s="16"/>
      <c r="FS61" s="16"/>
      <c r="FT61" s="16"/>
      <c r="FU61" s="16"/>
      <c r="FV61" s="16"/>
      <c r="FW61" s="16"/>
      <c r="FX61" s="16"/>
      <c r="FY61" s="16"/>
      <c r="FZ61" s="16"/>
      <c r="GA61" s="16"/>
      <c r="GB61" s="16"/>
      <c r="GC61" s="16"/>
      <c r="GD61" s="16"/>
      <c r="GE61" s="16"/>
      <c r="GF61" s="16"/>
      <c r="GG61" s="16"/>
      <c r="GH61" s="16"/>
      <c r="GI61" s="16"/>
      <c r="GJ61" s="16"/>
      <c r="GK61" s="16"/>
      <c r="GL61" s="16"/>
      <c r="GM61" s="16"/>
      <c r="GN61" s="16"/>
      <c r="GO61" s="16"/>
      <c r="GP61" s="16"/>
      <c r="GQ61" s="16"/>
      <c r="GR61" s="16"/>
      <c r="GS61" s="16"/>
      <c r="GT61" s="16"/>
      <c r="GU61" s="16"/>
      <c r="GV61" s="16"/>
      <c r="GW61" s="16"/>
      <c r="GX61" s="16"/>
      <c r="GY61" s="16"/>
      <c r="GZ61" s="16"/>
      <c r="HA61" s="16"/>
      <c r="HB61" s="16"/>
      <c r="HC61" s="16"/>
      <c r="HD61" s="16"/>
      <c r="HE61" s="16"/>
      <c r="HF61" s="16"/>
      <c r="HG61" s="16"/>
      <c r="HH61" s="16"/>
      <c r="HI61" s="16"/>
      <c r="HJ61" s="16"/>
      <c r="HK61" s="16"/>
      <c r="HL61" s="16"/>
      <c r="HM61" s="16"/>
      <c r="HN61" s="16"/>
      <c r="HO61" s="16"/>
      <c r="HP61" s="16"/>
      <c r="HQ61" s="16"/>
      <c r="HR61" s="16"/>
      <c r="HS61" s="16"/>
      <c r="HT61" s="16"/>
      <c r="HU61" s="16"/>
      <c r="HV61" s="16"/>
      <c r="HW61" s="16"/>
      <c r="HX61" s="16"/>
      <c r="HY61" s="16"/>
      <c r="HZ61" s="16"/>
      <c r="IA61" s="16"/>
    </row>
    <row r="62" spans="1:235" ht="12.75" customHeight="1" x14ac:dyDescent="0.2">
      <c r="A62" s="67" t="s">
        <v>201</v>
      </c>
      <c r="B62" s="20">
        <v>3001</v>
      </c>
      <c r="C62" s="68" t="s">
        <v>198</v>
      </c>
      <c r="D62" s="22">
        <v>0</v>
      </c>
      <c r="E62" s="21">
        <v>0</v>
      </c>
      <c r="F62" s="21">
        <v>0</v>
      </c>
      <c r="G62" s="21">
        <v>0</v>
      </c>
      <c r="H62" s="21">
        <v>0</v>
      </c>
      <c r="I62" s="21">
        <v>0</v>
      </c>
      <c r="J62" s="21">
        <v>0</v>
      </c>
      <c r="K62" s="21">
        <v>0</v>
      </c>
      <c r="L62" s="21">
        <v>0</v>
      </c>
      <c r="M62" s="21">
        <v>0</v>
      </c>
      <c r="N62" s="21">
        <v>0</v>
      </c>
      <c r="O62" s="21">
        <v>0</v>
      </c>
      <c r="P62" s="21">
        <v>0</v>
      </c>
      <c r="Q62" s="21">
        <v>0</v>
      </c>
      <c r="R62" s="21">
        <v>0</v>
      </c>
      <c r="S62" s="21">
        <v>0</v>
      </c>
      <c r="T62" s="21">
        <v>0</v>
      </c>
      <c r="U62" s="21">
        <v>0</v>
      </c>
      <c r="V62" s="21">
        <v>0</v>
      </c>
      <c r="W62" s="21">
        <v>0</v>
      </c>
      <c r="X62" s="21">
        <v>0</v>
      </c>
      <c r="Y62" s="21">
        <v>0</v>
      </c>
      <c r="Z62" s="21">
        <v>0</v>
      </c>
      <c r="AA62" s="21">
        <v>0</v>
      </c>
      <c r="AB62" s="21">
        <v>0</v>
      </c>
      <c r="AC62" s="21">
        <v>0</v>
      </c>
      <c r="AD62" s="21">
        <v>0</v>
      </c>
      <c r="AE62" s="21">
        <v>0</v>
      </c>
      <c r="AF62" s="21">
        <v>0</v>
      </c>
      <c r="AG62" s="21">
        <v>0</v>
      </c>
      <c r="AH62" s="21">
        <v>0</v>
      </c>
      <c r="AI62" s="21">
        <v>0</v>
      </c>
      <c r="AJ62" s="21">
        <v>0</v>
      </c>
      <c r="AK62" s="21">
        <v>0</v>
      </c>
      <c r="AL62" s="21">
        <v>0</v>
      </c>
      <c r="AM62" s="21">
        <v>0</v>
      </c>
      <c r="AN62" s="21">
        <v>0</v>
      </c>
      <c r="AO62" s="21">
        <v>0</v>
      </c>
      <c r="AP62" s="21">
        <v>0</v>
      </c>
      <c r="AQ62" s="21">
        <v>0</v>
      </c>
      <c r="AR62" s="21">
        <v>0</v>
      </c>
      <c r="AS62" s="21">
        <v>0</v>
      </c>
      <c r="AT62" s="21">
        <v>0</v>
      </c>
      <c r="AU62" s="21">
        <v>0</v>
      </c>
      <c r="AV62" s="21">
        <v>0</v>
      </c>
      <c r="AW62" s="21">
        <v>0</v>
      </c>
      <c r="AX62" s="21">
        <v>0</v>
      </c>
      <c r="AY62" s="21">
        <v>0</v>
      </c>
      <c r="AZ62" s="21">
        <v>0</v>
      </c>
      <c r="BA62" s="21">
        <v>0</v>
      </c>
      <c r="BB62" s="21">
        <v>0</v>
      </c>
      <c r="BC62" s="21">
        <v>0</v>
      </c>
      <c r="BD62" s="21">
        <v>0</v>
      </c>
      <c r="BE62" s="21">
        <v>0</v>
      </c>
      <c r="BF62" s="21">
        <v>0</v>
      </c>
      <c r="BG62" s="21">
        <v>0</v>
      </c>
      <c r="BH62" s="21">
        <v>0</v>
      </c>
      <c r="BI62" s="21">
        <v>0</v>
      </c>
      <c r="BJ62" s="21">
        <v>0</v>
      </c>
      <c r="BK62" s="21">
        <v>0</v>
      </c>
      <c r="BL62" s="21">
        <v>0</v>
      </c>
      <c r="BM62" s="21">
        <v>0</v>
      </c>
      <c r="BN62" s="21">
        <v>0</v>
      </c>
      <c r="BO62" s="21">
        <v>0</v>
      </c>
      <c r="BP62" s="21">
        <v>0</v>
      </c>
      <c r="BQ62" s="21">
        <v>0</v>
      </c>
      <c r="BR62" s="21">
        <v>0</v>
      </c>
      <c r="BS62" s="21">
        <v>0</v>
      </c>
      <c r="BT62" s="21">
        <v>0</v>
      </c>
      <c r="BU62" s="21">
        <v>0</v>
      </c>
      <c r="BV62" s="21">
        <v>0</v>
      </c>
      <c r="BW62" s="21">
        <v>0</v>
      </c>
      <c r="BX62" s="21">
        <v>0</v>
      </c>
      <c r="BY62" s="21">
        <v>0</v>
      </c>
      <c r="BZ62" s="21">
        <v>0</v>
      </c>
      <c r="CA62" s="21">
        <v>0</v>
      </c>
      <c r="CB62" s="21">
        <v>0</v>
      </c>
      <c r="CC62" s="21">
        <v>0</v>
      </c>
      <c r="CD62" s="21">
        <v>0</v>
      </c>
      <c r="CE62" s="21">
        <v>0</v>
      </c>
      <c r="CF62" s="21">
        <v>0</v>
      </c>
      <c r="CG62" s="21">
        <v>0</v>
      </c>
      <c r="CH62" s="21">
        <v>0</v>
      </c>
      <c r="CI62" s="22">
        <v>526663.66949999973</v>
      </c>
      <c r="CJ62" s="21">
        <v>0</v>
      </c>
      <c r="CK62" s="21">
        <v>0</v>
      </c>
      <c r="CL62" s="22">
        <v>0</v>
      </c>
      <c r="CM62" s="21">
        <v>0</v>
      </c>
      <c r="CN62" s="21">
        <v>0</v>
      </c>
      <c r="CO62" s="22">
        <v>526663.66949999973</v>
      </c>
      <c r="CP62" s="21">
        <v>0</v>
      </c>
      <c r="CQ62" s="21">
        <v>526663.66949999973</v>
      </c>
      <c r="CR62" s="21">
        <v>0</v>
      </c>
      <c r="CS62" s="21">
        <v>0</v>
      </c>
      <c r="CT62" s="21">
        <v>0</v>
      </c>
      <c r="CU62" s="21">
        <v>0</v>
      </c>
      <c r="CV62" s="21">
        <v>0</v>
      </c>
      <c r="CW62" s="21">
        <v>0</v>
      </c>
      <c r="CX62" s="21">
        <v>1353902445.2190342</v>
      </c>
      <c r="CY62" s="21">
        <v>0</v>
      </c>
      <c r="CZ62" s="21">
        <v>1458796942.3922188</v>
      </c>
      <c r="DA62" s="21">
        <v>0</v>
      </c>
      <c r="DB62" s="21">
        <v>0</v>
      </c>
      <c r="DC62" s="21">
        <v>0</v>
      </c>
      <c r="DD62" s="21">
        <v>0</v>
      </c>
      <c r="DE62" s="21">
        <v>0</v>
      </c>
      <c r="DF62" s="21">
        <v>0</v>
      </c>
      <c r="DG62" s="21">
        <v>0</v>
      </c>
      <c r="DH62" s="21">
        <v>0</v>
      </c>
      <c r="DI62" s="21">
        <v>0</v>
      </c>
      <c r="DJ62" s="21">
        <v>0</v>
      </c>
      <c r="DK62" s="21">
        <v>0</v>
      </c>
      <c r="DL62" s="21">
        <v>0</v>
      </c>
      <c r="DM62" s="21">
        <v>0</v>
      </c>
      <c r="DN62" s="21">
        <v>0</v>
      </c>
      <c r="DO62" s="21">
        <v>0</v>
      </c>
      <c r="DP62" s="21">
        <v>0</v>
      </c>
      <c r="DQ62" s="21">
        <v>0</v>
      </c>
      <c r="DR62" s="21">
        <v>0</v>
      </c>
      <c r="DS62" s="21">
        <v>0</v>
      </c>
      <c r="DT62" s="21">
        <v>0</v>
      </c>
      <c r="DU62" s="21">
        <v>0</v>
      </c>
      <c r="DV62" s="21">
        <v>2813226051.2807531</v>
      </c>
      <c r="DW62" s="16"/>
      <c r="DX62" s="16"/>
      <c r="DY62" s="16"/>
      <c r="DZ62" s="16"/>
      <c r="EA62" s="16"/>
      <c r="EB62" s="16"/>
      <c r="EC62" s="16"/>
      <c r="ED62" s="16"/>
      <c r="EE62" s="16"/>
      <c r="EF62" s="16"/>
      <c r="EG62" s="16"/>
      <c r="EH62" s="16"/>
      <c r="EI62" s="16"/>
      <c r="EJ62" s="16"/>
      <c r="EK62" s="16"/>
      <c r="EL62" s="16"/>
      <c r="EM62" s="16"/>
      <c r="EN62" s="16"/>
      <c r="EO62" s="16"/>
      <c r="EP62" s="16"/>
      <c r="EQ62" s="16"/>
      <c r="ER62" s="16"/>
      <c r="ES62" s="16"/>
      <c r="ET62" s="16"/>
      <c r="EU62" s="16"/>
      <c r="EV62" s="16"/>
      <c r="EW62" s="16"/>
      <c r="EX62" s="16"/>
      <c r="EY62" s="16"/>
      <c r="EZ62" s="16"/>
      <c r="FA62" s="16"/>
      <c r="FB62" s="16"/>
      <c r="FC62" s="16"/>
      <c r="FD62" s="16"/>
      <c r="FE62" s="16"/>
      <c r="FF62" s="16"/>
      <c r="FG62" s="16"/>
      <c r="FH62" s="16"/>
      <c r="FI62" s="16"/>
      <c r="FJ62" s="16"/>
      <c r="FK62" s="16"/>
      <c r="FL62" s="16"/>
      <c r="FM62" s="16"/>
      <c r="FN62" s="16"/>
      <c r="FO62" s="16"/>
      <c r="FP62" s="16"/>
      <c r="FQ62" s="16"/>
      <c r="FR62" s="16"/>
      <c r="FS62" s="16"/>
      <c r="FT62" s="16"/>
      <c r="FU62" s="16"/>
      <c r="FV62" s="16"/>
      <c r="FW62" s="16"/>
      <c r="FX62" s="16"/>
      <c r="FY62" s="16"/>
      <c r="FZ62" s="16"/>
      <c r="GA62" s="16"/>
      <c r="GB62" s="16"/>
      <c r="GC62" s="16"/>
      <c r="GD62" s="16"/>
      <c r="GE62" s="16"/>
      <c r="GF62" s="16"/>
      <c r="GG62" s="16"/>
      <c r="GH62" s="16"/>
      <c r="GI62" s="16"/>
      <c r="GJ62" s="16"/>
      <c r="GK62" s="16"/>
      <c r="GL62" s="16"/>
      <c r="GM62" s="16"/>
      <c r="GN62" s="16"/>
      <c r="GO62" s="16"/>
      <c r="GP62" s="16"/>
      <c r="GQ62" s="16"/>
      <c r="GR62" s="16"/>
      <c r="GS62" s="16"/>
      <c r="GT62" s="16"/>
      <c r="GU62" s="16"/>
      <c r="GV62" s="16"/>
      <c r="GW62" s="16"/>
      <c r="GX62" s="16"/>
      <c r="GY62" s="16"/>
      <c r="GZ62" s="16"/>
      <c r="HA62" s="16"/>
      <c r="HB62" s="16"/>
      <c r="HC62" s="16"/>
      <c r="HD62" s="16"/>
      <c r="HE62" s="16"/>
      <c r="HF62" s="16"/>
      <c r="HG62" s="16"/>
      <c r="HH62" s="16"/>
      <c r="HI62" s="16"/>
      <c r="HJ62" s="16"/>
      <c r="HK62" s="16"/>
      <c r="HL62" s="16"/>
      <c r="HM62" s="16"/>
      <c r="HN62" s="16"/>
      <c r="HO62" s="16"/>
      <c r="HP62" s="16"/>
      <c r="HQ62" s="16"/>
      <c r="HR62" s="16"/>
      <c r="HS62" s="16"/>
      <c r="HT62" s="16"/>
      <c r="HU62" s="16"/>
      <c r="HV62" s="16"/>
      <c r="HW62" s="16"/>
      <c r="HX62" s="16"/>
      <c r="HY62" s="16"/>
      <c r="HZ62" s="16"/>
      <c r="IA62" s="16"/>
    </row>
    <row r="63" spans="1:235" ht="12.75" customHeight="1" x14ac:dyDescent="0.2">
      <c r="A63" s="67" t="s">
        <v>202</v>
      </c>
      <c r="B63" s="20">
        <v>3002</v>
      </c>
      <c r="C63" s="68" t="s">
        <v>198</v>
      </c>
      <c r="D63" s="22">
        <v>0</v>
      </c>
      <c r="E63" s="21">
        <v>0</v>
      </c>
      <c r="F63" s="21">
        <v>0</v>
      </c>
      <c r="G63" s="21">
        <v>0</v>
      </c>
      <c r="H63" s="21">
        <v>0</v>
      </c>
      <c r="I63" s="21">
        <v>0</v>
      </c>
      <c r="J63" s="21">
        <v>0</v>
      </c>
      <c r="K63" s="21">
        <v>0</v>
      </c>
      <c r="L63" s="21">
        <v>0</v>
      </c>
      <c r="M63" s="21">
        <v>0</v>
      </c>
      <c r="N63" s="21">
        <v>0</v>
      </c>
      <c r="O63" s="21">
        <v>0</v>
      </c>
      <c r="P63" s="21">
        <v>0</v>
      </c>
      <c r="Q63" s="21">
        <v>0</v>
      </c>
      <c r="R63" s="21">
        <v>0</v>
      </c>
      <c r="S63" s="21">
        <v>0</v>
      </c>
      <c r="T63" s="21">
        <v>0</v>
      </c>
      <c r="U63" s="21">
        <v>0</v>
      </c>
      <c r="V63" s="21">
        <v>0</v>
      </c>
      <c r="W63" s="21">
        <v>0</v>
      </c>
      <c r="X63" s="21">
        <v>0</v>
      </c>
      <c r="Y63" s="21">
        <v>0</v>
      </c>
      <c r="Z63" s="21">
        <v>0</v>
      </c>
      <c r="AA63" s="21">
        <v>0</v>
      </c>
      <c r="AB63" s="21">
        <v>0</v>
      </c>
      <c r="AC63" s="21">
        <v>0</v>
      </c>
      <c r="AD63" s="21">
        <v>0</v>
      </c>
      <c r="AE63" s="21">
        <v>0</v>
      </c>
      <c r="AF63" s="21">
        <v>0</v>
      </c>
      <c r="AG63" s="21">
        <v>0</v>
      </c>
      <c r="AH63" s="21">
        <v>0</v>
      </c>
      <c r="AI63" s="21">
        <v>0</v>
      </c>
      <c r="AJ63" s="21">
        <v>0</v>
      </c>
      <c r="AK63" s="21">
        <v>0</v>
      </c>
      <c r="AL63" s="21">
        <v>0</v>
      </c>
      <c r="AM63" s="21">
        <v>0</v>
      </c>
      <c r="AN63" s="21">
        <v>0</v>
      </c>
      <c r="AO63" s="21">
        <v>0</v>
      </c>
      <c r="AP63" s="21">
        <v>0</v>
      </c>
      <c r="AQ63" s="21">
        <v>0</v>
      </c>
      <c r="AR63" s="21">
        <v>0</v>
      </c>
      <c r="AS63" s="21">
        <v>0</v>
      </c>
      <c r="AT63" s="21">
        <v>0</v>
      </c>
      <c r="AU63" s="21">
        <v>0</v>
      </c>
      <c r="AV63" s="21">
        <v>0</v>
      </c>
      <c r="AW63" s="21">
        <v>0</v>
      </c>
      <c r="AX63" s="21">
        <v>0</v>
      </c>
      <c r="AY63" s="21">
        <v>0</v>
      </c>
      <c r="AZ63" s="21">
        <v>0</v>
      </c>
      <c r="BA63" s="21">
        <v>0</v>
      </c>
      <c r="BB63" s="21">
        <v>0</v>
      </c>
      <c r="BC63" s="21">
        <v>0</v>
      </c>
      <c r="BD63" s="21">
        <v>97418.76</v>
      </c>
      <c r="BE63" s="21">
        <v>0</v>
      </c>
      <c r="BF63" s="21">
        <v>0</v>
      </c>
      <c r="BG63" s="21">
        <v>0</v>
      </c>
      <c r="BH63" s="21">
        <v>0</v>
      </c>
      <c r="BI63" s="21">
        <v>0</v>
      </c>
      <c r="BJ63" s="21">
        <v>0</v>
      </c>
      <c r="BK63" s="21">
        <v>0</v>
      </c>
      <c r="BL63" s="21">
        <v>0</v>
      </c>
      <c r="BM63" s="21">
        <v>0</v>
      </c>
      <c r="BN63" s="21">
        <v>0</v>
      </c>
      <c r="BO63" s="21">
        <v>0</v>
      </c>
      <c r="BP63" s="21">
        <v>0</v>
      </c>
      <c r="BQ63" s="21">
        <v>0</v>
      </c>
      <c r="BR63" s="21">
        <v>0</v>
      </c>
      <c r="BS63" s="21">
        <v>0</v>
      </c>
      <c r="BT63" s="21">
        <v>0</v>
      </c>
      <c r="BU63" s="21">
        <v>0</v>
      </c>
      <c r="BV63" s="21">
        <v>0</v>
      </c>
      <c r="BW63" s="21">
        <v>0</v>
      </c>
      <c r="BX63" s="21">
        <v>0</v>
      </c>
      <c r="BY63" s="21">
        <v>0</v>
      </c>
      <c r="BZ63" s="21">
        <v>0</v>
      </c>
      <c r="CA63" s="21">
        <v>0</v>
      </c>
      <c r="CB63" s="21">
        <v>0</v>
      </c>
      <c r="CC63" s="21">
        <v>0</v>
      </c>
      <c r="CD63" s="21">
        <v>0</v>
      </c>
      <c r="CE63" s="21">
        <v>0</v>
      </c>
      <c r="CF63" s="21">
        <v>0</v>
      </c>
      <c r="CG63" s="21">
        <v>0</v>
      </c>
      <c r="CH63" s="21">
        <v>0</v>
      </c>
      <c r="CI63" s="22">
        <v>0</v>
      </c>
      <c r="CJ63" s="21">
        <v>0</v>
      </c>
      <c r="CK63" s="21">
        <v>0</v>
      </c>
      <c r="CL63" s="22">
        <v>0</v>
      </c>
      <c r="CM63" s="21">
        <v>0</v>
      </c>
      <c r="CN63" s="21">
        <v>0</v>
      </c>
      <c r="CO63" s="22">
        <v>0</v>
      </c>
      <c r="CP63" s="21">
        <v>0</v>
      </c>
      <c r="CQ63" s="21">
        <v>0</v>
      </c>
      <c r="CR63" s="21">
        <v>0</v>
      </c>
      <c r="CS63" s="21">
        <v>0</v>
      </c>
      <c r="CT63" s="21">
        <v>0</v>
      </c>
      <c r="CU63" s="21">
        <v>0</v>
      </c>
      <c r="CV63" s="21">
        <v>0</v>
      </c>
      <c r="CW63" s="21">
        <v>0</v>
      </c>
      <c r="CX63" s="21">
        <v>241132757.13000003</v>
      </c>
      <c r="CY63" s="21">
        <v>6033226.2200001106</v>
      </c>
      <c r="CZ63" s="21">
        <v>48642694.960000001</v>
      </c>
      <c r="DA63" s="21">
        <v>0</v>
      </c>
      <c r="DB63" s="21">
        <v>0</v>
      </c>
      <c r="DC63" s="21">
        <v>0</v>
      </c>
      <c r="DD63" s="21">
        <v>0</v>
      </c>
      <c r="DE63" s="21">
        <v>0</v>
      </c>
      <c r="DF63" s="21">
        <v>0</v>
      </c>
      <c r="DG63" s="21">
        <v>0</v>
      </c>
      <c r="DH63" s="21">
        <v>0</v>
      </c>
      <c r="DI63" s="21">
        <v>0</v>
      </c>
      <c r="DJ63" s="21">
        <v>0</v>
      </c>
      <c r="DK63" s="21">
        <v>0</v>
      </c>
      <c r="DL63" s="21">
        <v>0</v>
      </c>
      <c r="DM63" s="21">
        <v>0</v>
      </c>
      <c r="DN63" s="21">
        <v>0</v>
      </c>
      <c r="DO63" s="21">
        <v>0</v>
      </c>
      <c r="DP63" s="21">
        <v>0</v>
      </c>
      <c r="DQ63" s="21">
        <v>0</v>
      </c>
      <c r="DR63" s="21">
        <v>0</v>
      </c>
      <c r="DS63" s="21">
        <v>0</v>
      </c>
      <c r="DT63" s="21">
        <v>0</v>
      </c>
      <c r="DU63" s="21">
        <v>0</v>
      </c>
      <c r="DV63" s="21">
        <v>295906097.07000011</v>
      </c>
      <c r="DW63" s="16"/>
      <c r="DX63" s="16"/>
      <c r="DY63" s="16"/>
      <c r="DZ63" s="16"/>
      <c r="EA63" s="16"/>
      <c r="EB63" s="16"/>
      <c r="EC63" s="16"/>
      <c r="ED63" s="16"/>
      <c r="EE63" s="16"/>
      <c r="EF63" s="16"/>
      <c r="EG63" s="16"/>
      <c r="EH63" s="16"/>
      <c r="EI63" s="16"/>
      <c r="EJ63" s="16"/>
      <c r="EK63" s="16"/>
      <c r="EL63" s="16"/>
      <c r="EM63" s="16"/>
      <c r="EN63" s="16"/>
      <c r="EO63" s="16"/>
      <c r="EP63" s="16"/>
      <c r="EQ63" s="16"/>
      <c r="ER63" s="16"/>
      <c r="ES63" s="16"/>
      <c r="ET63" s="16"/>
      <c r="EU63" s="16"/>
      <c r="EV63" s="16"/>
      <c r="EW63" s="16"/>
      <c r="EX63" s="16"/>
      <c r="EY63" s="16"/>
      <c r="EZ63" s="16"/>
      <c r="FA63" s="16"/>
      <c r="FB63" s="16"/>
      <c r="FC63" s="16"/>
      <c r="FD63" s="16"/>
      <c r="FE63" s="16"/>
      <c r="FF63" s="16"/>
      <c r="FG63" s="16"/>
      <c r="FH63" s="16"/>
      <c r="FI63" s="16"/>
      <c r="FJ63" s="16"/>
      <c r="FK63" s="16"/>
      <c r="FL63" s="16"/>
      <c r="FM63" s="16"/>
      <c r="FN63" s="16"/>
      <c r="FO63" s="16"/>
      <c r="FP63" s="16"/>
      <c r="FQ63" s="16"/>
      <c r="FR63" s="16"/>
      <c r="FS63" s="16"/>
      <c r="FT63" s="16"/>
      <c r="FU63" s="16"/>
      <c r="FV63" s="16"/>
      <c r="FW63" s="16"/>
      <c r="FX63" s="16"/>
      <c r="FY63" s="16"/>
      <c r="FZ63" s="16"/>
      <c r="GA63" s="16"/>
      <c r="GB63" s="16"/>
      <c r="GC63" s="16"/>
      <c r="GD63" s="16"/>
      <c r="GE63" s="16"/>
      <c r="GF63" s="16"/>
      <c r="GG63" s="16"/>
      <c r="GH63" s="16"/>
      <c r="GI63" s="16"/>
      <c r="GJ63" s="16"/>
      <c r="GK63" s="16"/>
      <c r="GL63" s="16"/>
      <c r="GM63" s="16"/>
      <c r="GN63" s="16"/>
      <c r="GO63" s="16"/>
      <c r="GP63" s="16"/>
      <c r="GQ63" s="16"/>
      <c r="GR63" s="16"/>
      <c r="GS63" s="16"/>
      <c r="GT63" s="16"/>
      <c r="GU63" s="16"/>
      <c r="GV63" s="16"/>
      <c r="GW63" s="16"/>
      <c r="GX63" s="16"/>
      <c r="GY63" s="16"/>
      <c r="GZ63" s="16"/>
      <c r="HA63" s="16"/>
      <c r="HB63" s="16"/>
      <c r="HC63" s="16"/>
      <c r="HD63" s="16"/>
      <c r="HE63" s="16"/>
      <c r="HF63" s="16"/>
      <c r="HG63" s="16"/>
      <c r="HH63" s="16"/>
      <c r="HI63" s="16"/>
      <c r="HJ63" s="16"/>
      <c r="HK63" s="16"/>
      <c r="HL63" s="16"/>
      <c r="HM63" s="16"/>
      <c r="HN63" s="16"/>
      <c r="HO63" s="16"/>
      <c r="HP63" s="16"/>
      <c r="HQ63" s="16"/>
      <c r="HR63" s="16"/>
      <c r="HS63" s="16"/>
      <c r="HT63" s="16"/>
      <c r="HU63" s="16"/>
      <c r="HV63" s="16"/>
      <c r="HW63" s="16"/>
      <c r="HX63" s="16"/>
      <c r="HY63" s="16"/>
      <c r="HZ63" s="16"/>
      <c r="IA63" s="16"/>
    </row>
    <row r="64" spans="1:235" ht="12.75" customHeight="1" x14ac:dyDescent="0.2">
      <c r="A64" s="67" t="s">
        <v>203</v>
      </c>
      <c r="B64" s="20">
        <v>3003</v>
      </c>
      <c r="C64" s="68" t="s">
        <v>198</v>
      </c>
      <c r="D64" s="22">
        <v>0</v>
      </c>
      <c r="E64" s="21">
        <v>0</v>
      </c>
      <c r="F64" s="21">
        <v>0</v>
      </c>
      <c r="G64" s="21">
        <v>0</v>
      </c>
      <c r="H64" s="21">
        <v>0</v>
      </c>
      <c r="I64" s="21">
        <v>0</v>
      </c>
      <c r="J64" s="21">
        <v>0</v>
      </c>
      <c r="K64" s="21">
        <v>0</v>
      </c>
      <c r="L64" s="21">
        <v>0</v>
      </c>
      <c r="M64" s="21">
        <v>0</v>
      </c>
      <c r="N64" s="21">
        <v>0</v>
      </c>
      <c r="O64" s="21">
        <v>0</v>
      </c>
      <c r="P64" s="21">
        <v>0</v>
      </c>
      <c r="Q64" s="21">
        <v>0</v>
      </c>
      <c r="R64" s="21">
        <v>0</v>
      </c>
      <c r="S64" s="21">
        <v>0</v>
      </c>
      <c r="T64" s="21">
        <v>0</v>
      </c>
      <c r="U64" s="21">
        <v>0</v>
      </c>
      <c r="V64" s="21">
        <v>0</v>
      </c>
      <c r="W64" s="21">
        <v>0</v>
      </c>
      <c r="X64" s="21">
        <v>0</v>
      </c>
      <c r="Y64" s="21">
        <v>0</v>
      </c>
      <c r="Z64" s="21">
        <v>0</v>
      </c>
      <c r="AA64" s="21">
        <v>0</v>
      </c>
      <c r="AB64" s="21">
        <v>0</v>
      </c>
      <c r="AC64" s="21">
        <v>0</v>
      </c>
      <c r="AD64" s="21">
        <v>0</v>
      </c>
      <c r="AE64" s="21">
        <v>0</v>
      </c>
      <c r="AF64" s="21">
        <v>0</v>
      </c>
      <c r="AG64" s="21">
        <v>0</v>
      </c>
      <c r="AH64" s="21">
        <v>0</v>
      </c>
      <c r="AI64" s="21">
        <v>0</v>
      </c>
      <c r="AJ64" s="21">
        <v>0</v>
      </c>
      <c r="AK64" s="21">
        <v>0</v>
      </c>
      <c r="AL64" s="21">
        <v>0</v>
      </c>
      <c r="AM64" s="21">
        <v>0</v>
      </c>
      <c r="AN64" s="21">
        <v>0</v>
      </c>
      <c r="AO64" s="21">
        <v>0</v>
      </c>
      <c r="AP64" s="21">
        <v>0</v>
      </c>
      <c r="AQ64" s="21">
        <v>0</v>
      </c>
      <c r="AR64" s="21">
        <v>0</v>
      </c>
      <c r="AS64" s="21">
        <v>0</v>
      </c>
      <c r="AT64" s="21">
        <v>0</v>
      </c>
      <c r="AU64" s="21">
        <v>0</v>
      </c>
      <c r="AV64" s="21">
        <v>0</v>
      </c>
      <c r="AW64" s="21">
        <v>0</v>
      </c>
      <c r="AX64" s="21">
        <v>0</v>
      </c>
      <c r="AY64" s="21">
        <v>0</v>
      </c>
      <c r="AZ64" s="21">
        <v>0</v>
      </c>
      <c r="BA64" s="21">
        <v>0</v>
      </c>
      <c r="BB64" s="21">
        <v>0</v>
      </c>
      <c r="BC64" s="21">
        <v>0</v>
      </c>
      <c r="BD64" s="21">
        <v>13638.600000000002</v>
      </c>
      <c r="BE64" s="21">
        <v>0</v>
      </c>
      <c r="BF64" s="21">
        <v>0</v>
      </c>
      <c r="BG64" s="21">
        <v>0</v>
      </c>
      <c r="BH64" s="21">
        <v>0</v>
      </c>
      <c r="BI64" s="21">
        <v>0</v>
      </c>
      <c r="BJ64" s="21">
        <v>0</v>
      </c>
      <c r="BK64" s="21">
        <v>0</v>
      </c>
      <c r="BL64" s="21">
        <v>0</v>
      </c>
      <c r="BM64" s="21">
        <v>0</v>
      </c>
      <c r="BN64" s="21">
        <v>0</v>
      </c>
      <c r="BO64" s="21">
        <v>0</v>
      </c>
      <c r="BP64" s="21">
        <v>0</v>
      </c>
      <c r="BQ64" s="21">
        <v>0</v>
      </c>
      <c r="BR64" s="21">
        <v>0</v>
      </c>
      <c r="BS64" s="21">
        <v>0</v>
      </c>
      <c r="BT64" s="21">
        <v>0</v>
      </c>
      <c r="BU64" s="21">
        <v>0</v>
      </c>
      <c r="BV64" s="21">
        <v>0</v>
      </c>
      <c r="BW64" s="21">
        <v>0</v>
      </c>
      <c r="BX64" s="21">
        <v>0</v>
      </c>
      <c r="BY64" s="21">
        <v>0</v>
      </c>
      <c r="BZ64" s="21">
        <v>0</v>
      </c>
      <c r="CA64" s="21">
        <v>0</v>
      </c>
      <c r="CB64" s="21">
        <v>0</v>
      </c>
      <c r="CC64" s="21">
        <v>0</v>
      </c>
      <c r="CD64" s="21">
        <v>0</v>
      </c>
      <c r="CE64" s="21">
        <v>0</v>
      </c>
      <c r="CF64" s="21">
        <v>0</v>
      </c>
      <c r="CG64" s="21">
        <v>0</v>
      </c>
      <c r="CH64" s="21">
        <v>0</v>
      </c>
      <c r="CI64" s="22">
        <v>0</v>
      </c>
      <c r="CJ64" s="21">
        <v>0</v>
      </c>
      <c r="CK64" s="21">
        <v>0</v>
      </c>
      <c r="CL64" s="22">
        <v>0</v>
      </c>
      <c r="CM64" s="21">
        <v>0</v>
      </c>
      <c r="CN64" s="21">
        <v>0</v>
      </c>
      <c r="CO64" s="22">
        <v>0</v>
      </c>
      <c r="CP64" s="21">
        <v>0</v>
      </c>
      <c r="CQ64" s="21">
        <v>0</v>
      </c>
      <c r="CR64" s="21">
        <v>0</v>
      </c>
      <c r="CS64" s="21">
        <v>0</v>
      </c>
      <c r="CT64" s="21">
        <v>0</v>
      </c>
      <c r="CU64" s="21">
        <v>0</v>
      </c>
      <c r="CV64" s="21">
        <v>0</v>
      </c>
      <c r="CW64" s="21">
        <v>0</v>
      </c>
      <c r="CX64" s="21">
        <v>841028207.45000005</v>
      </c>
      <c r="CY64" s="21">
        <v>0</v>
      </c>
      <c r="CZ64" s="21">
        <v>202311387.29999998</v>
      </c>
      <c r="DA64" s="21">
        <v>0</v>
      </c>
      <c r="DB64" s="21">
        <v>0</v>
      </c>
      <c r="DC64" s="21">
        <v>0</v>
      </c>
      <c r="DD64" s="21">
        <v>0</v>
      </c>
      <c r="DE64" s="21">
        <v>0</v>
      </c>
      <c r="DF64" s="21">
        <v>0</v>
      </c>
      <c r="DG64" s="21">
        <v>0</v>
      </c>
      <c r="DH64" s="21">
        <v>0</v>
      </c>
      <c r="DI64" s="21">
        <v>0</v>
      </c>
      <c r="DJ64" s="21">
        <v>0</v>
      </c>
      <c r="DK64" s="21">
        <v>0</v>
      </c>
      <c r="DL64" s="21">
        <v>0</v>
      </c>
      <c r="DM64" s="21">
        <v>0</v>
      </c>
      <c r="DN64" s="21">
        <v>0</v>
      </c>
      <c r="DO64" s="21">
        <v>0</v>
      </c>
      <c r="DP64" s="21">
        <v>0</v>
      </c>
      <c r="DQ64" s="21">
        <v>0</v>
      </c>
      <c r="DR64" s="21">
        <v>0</v>
      </c>
      <c r="DS64" s="21">
        <v>0</v>
      </c>
      <c r="DT64" s="21">
        <v>0</v>
      </c>
      <c r="DU64" s="21">
        <v>0</v>
      </c>
      <c r="DV64" s="21">
        <v>1043353233.35</v>
      </c>
      <c r="DW64" s="16"/>
      <c r="DX64" s="16"/>
      <c r="DY64" s="16"/>
      <c r="DZ64" s="16"/>
      <c r="EA64" s="16"/>
      <c r="EB64" s="16"/>
      <c r="EC64" s="16"/>
      <c r="ED64" s="16"/>
      <c r="EE64" s="16"/>
      <c r="EF64" s="16"/>
      <c r="EG64" s="16"/>
      <c r="EH64" s="16"/>
      <c r="EI64" s="16"/>
      <c r="EJ64" s="16"/>
      <c r="EK64" s="16"/>
      <c r="EL64" s="16"/>
      <c r="EM64" s="16"/>
      <c r="EN64" s="16"/>
      <c r="EO64" s="16"/>
      <c r="EP64" s="16"/>
      <c r="EQ64" s="16"/>
      <c r="ER64" s="16"/>
      <c r="ES64" s="16"/>
      <c r="ET64" s="16"/>
      <c r="EU64" s="16"/>
      <c r="EV64" s="16"/>
      <c r="EW64" s="16"/>
      <c r="EX64" s="16"/>
      <c r="EY64" s="16"/>
      <c r="EZ64" s="16"/>
      <c r="FA64" s="16"/>
      <c r="FB64" s="16"/>
      <c r="FC64" s="16"/>
      <c r="FD64" s="16"/>
      <c r="FE64" s="16"/>
      <c r="FF64" s="16"/>
      <c r="FG64" s="16"/>
      <c r="FH64" s="16"/>
      <c r="FI64" s="16"/>
      <c r="FJ64" s="16"/>
      <c r="FK64" s="16"/>
      <c r="FL64" s="16"/>
      <c r="FM64" s="16"/>
      <c r="FN64" s="16"/>
      <c r="FO64" s="16"/>
      <c r="FP64" s="16"/>
      <c r="FQ64" s="16"/>
      <c r="FR64" s="16"/>
      <c r="FS64" s="16"/>
      <c r="FT64" s="16"/>
      <c r="FU64" s="16"/>
      <c r="FV64" s="16"/>
      <c r="FW64" s="16"/>
      <c r="FX64" s="16"/>
      <c r="FY64" s="16"/>
      <c r="FZ64" s="16"/>
      <c r="GA64" s="16"/>
      <c r="GB64" s="16"/>
      <c r="GC64" s="16"/>
      <c r="GD64" s="16"/>
      <c r="GE64" s="16"/>
      <c r="GF64" s="16"/>
      <c r="GG64" s="16"/>
      <c r="GH64" s="16"/>
      <c r="GI64" s="16"/>
      <c r="GJ64" s="16"/>
      <c r="GK64" s="16"/>
      <c r="GL64" s="16"/>
      <c r="GM64" s="16"/>
      <c r="GN64" s="16"/>
      <c r="GO64" s="16"/>
      <c r="GP64" s="16"/>
      <c r="GQ64" s="16"/>
      <c r="GR64" s="16"/>
      <c r="GS64" s="16"/>
      <c r="GT64" s="16"/>
      <c r="GU64" s="16"/>
      <c r="GV64" s="16"/>
      <c r="GW64" s="16"/>
      <c r="GX64" s="16"/>
      <c r="GY64" s="16"/>
      <c r="GZ64" s="16"/>
      <c r="HA64" s="16"/>
      <c r="HB64" s="16"/>
      <c r="HC64" s="16"/>
      <c r="HD64" s="16"/>
      <c r="HE64" s="16"/>
      <c r="HF64" s="16"/>
      <c r="HG64" s="16"/>
      <c r="HH64" s="16"/>
      <c r="HI64" s="16"/>
      <c r="HJ64" s="16"/>
      <c r="HK64" s="16"/>
      <c r="HL64" s="16"/>
      <c r="HM64" s="16"/>
      <c r="HN64" s="16"/>
      <c r="HO64" s="16"/>
      <c r="HP64" s="16"/>
      <c r="HQ64" s="16"/>
      <c r="HR64" s="16"/>
      <c r="HS64" s="16"/>
      <c r="HT64" s="16"/>
      <c r="HU64" s="16"/>
      <c r="HV64" s="16"/>
      <c r="HW64" s="16"/>
      <c r="HX64" s="16"/>
      <c r="HY64" s="16"/>
      <c r="HZ64" s="16"/>
      <c r="IA64" s="16"/>
    </row>
    <row r="65" spans="1:235" ht="12.75" customHeight="1" x14ac:dyDescent="0.2">
      <c r="A65" s="67" t="s">
        <v>204</v>
      </c>
      <c r="B65" s="20">
        <v>3004</v>
      </c>
      <c r="C65" s="68" t="s">
        <v>198</v>
      </c>
      <c r="D65" s="22">
        <v>0</v>
      </c>
      <c r="E65" s="21">
        <v>0</v>
      </c>
      <c r="F65" s="21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>
        <v>0</v>
      </c>
      <c r="P65" s="21">
        <v>0</v>
      </c>
      <c r="Q65" s="21">
        <v>0</v>
      </c>
      <c r="R65" s="21">
        <v>0</v>
      </c>
      <c r="S65" s="21">
        <v>0</v>
      </c>
      <c r="T65" s="21">
        <v>0</v>
      </c>
      <c r="U65" s="21">
        <v>0</v>
      </c>
      <c r="V65" s="21">
        <v>0</v>
      </c>
      <c r="W65" s="21">
        <v>0</v>
      </c>
      <c r="X65" s="21">
        <v>0</v>
      </c>
      <c r="Y65" s="21">
        <v>0</v>
      </c>
      <c r="Z65" s="21">
        <v>0</v>
      </c>
      <c r="AA65" s="21">
        <v>0</v>
      </c>
      <c r="AB65" s="21">
        <v>0</v>
      </c>
      <c r="AC65" s="21">
        <v>0</v>
      </c>
      <c r="AD65" s="21">
        <v>0</v>
      </c>
      <c r="AE65" s="21">
        <v>0</v>
      </c>
      <c r="AF65" s="21">
        <v>0</v>
      </c>
      <c r="AG65" s="21">
        <v>0</v>
      </c>
      <c r="AH65" s="21">
        <v>0</v>
      </c>
      <c r="AI65" s="21">
        <v>0</v>
      </c>
      <c r="AJ65" s="21">
        <v>0</v>
      </c>
      <c r="AK65" s="21">
        <v>0</v>
      </c>
      <c r="AL65" s="21">
        <v>0</v>
      </c>
      <c r="AM65" s="21">
        <v>0</v>
      </c>
      <c r="AN65" s="21">
        <v>0</v>
      </c>
      <c r="AO65" s="21">
        <v>0</v>
      </c>
      <c r="AP65" s="21">
        <v>0</v>
      </c>
      <c r="AQ65" s="21">
        <v>0</v>
      </c>
      <c r="AR65" s="21">
        <v>0</v>
      </c>
      <c r="AS65" s="21">
        <v>0</v>
      </c>
      <c r="AT65" s="21">
        <v>0</v>
      </c>
      <c r="AU65" s="21">
        <v>0</v>
      </c>
      <c r="AV65" s="21">
        <v>0</v>
      </c>
      <c r="AW65" s="21">
        <v>0</v>
      </c>
      <c r="AX65" s="21">
        <v>0</v>
      </c>
      <c r="AY65" s="21">
        <v>0</v>
      </c>
      <c r="AZ65" s="21">
        <v>0</v>
      </c>
      <c r="BA65" s="21">
        <v>0</v>
      </c>
      <c r="BB65" s="21">
        <v>0</v>
      </c>
      <c r="BC65" s="21">
        <v>0</v>
      </c>
      <c r="BD65" s="21">
        <v>626740.18000000145</v>
      </c>
      <c r="BE65" s="21">
        <v>0</v>
      </c>
      <c r="BF65" s="21">
        <v>0</v>
      </c>
      <c r="BG65" s="21">
        <v>0</v>
      </c>
      <c r="BH65" s="21">
        <v>0</v>
      </c>
      <c r="BI65" s="21">
        <v>0</v>
      </c>
      <c r="BJ65" s="21">
        <v>0</v>
      </c>
      <c r="BK65" s="21">
        <v>0</v>
      </c>
      <c r="BL65" s="21">
        <v>0</v>
      </c>
      <c r="BM65" s="21">
        <v>0</v>
      </c>
      <c r="BN65" s="21">
        <v>0</v>
      </c>
      <c r="BO65" s="21">
        <v>0</v>
      </c>
      <c r="BP65" s="21">
        <v>0</v>
      </c>
      <c r="BQ65" s="21">
        <v>0</v>
      </c>
      <c r="BR65" s="21">
        <v>0</v>
      </c>
      <c r="BS65" s="21">
        <v>0</v>
      </c>
      <c r="BT65" s="21">
        <v>0</v>
      </c>
      <c r="BU65" s="21">
        <v>0</v>
      </c>
      <c r="BV65" s="21">
        <v>0</v>
      </c>
      <c r="BW65" s="21">
        <v>0</v>
      </c>
      <c r="BX65" s="21">
        <v>0</v>
      </c>
      <c r="BY65" s="21">
        <v>0</v>
      </c>
      <c r="BZ65" s="21">
        <v>0</v>
      </c>
      <c r="CA65" s="21">
        <v>0</v>
      </c>
      <c r="CB65" s="21">
        <v>0</v>
      </c>
      <c r="CC65" s="21">
        <v>0</v>
      </c>
      <c r="CD65" s="21">
        <v>0</v>
      </c>
      <c r="CE65" s="21">
        <v>0</v>
      </c>
      <c r="CF65" s="21">
        <v>0</v>
      </c>
      <c r="CG65" s="21">
        <v>0</v>
      </c>
      <c r="CH65" s="21">
        <v>0</v>
      </c>
      <c r="CI65" s="22">
        <v>0</v>
      </c>
      <c r="CJ65" s="21">
        <v>0</v>
      </c>
      <c r="CK65" s="21">
        <v>0</v>
      </c>
      <c r="CL65" s="22">
        <v>0</v>
      </c>
      <c r="CM65" s="21">
        <v>0</v>
      </c>
      <c r="CN65" s="21">
        <v>0</v>
      </c>
      <c r="CO65" s="22">
        <v>0</v>
      </c>
      <c r="CP65" s="21">
        <v>0</v>
      </c>
      <c r="CQ65" s="21">
        <v>0</v>
      </c>
      <c r="CR65" s="21">
        <v>0</v>
      </c>
      <c r="CS65" s="21">
        <v>0</v>
      </c>
      <c r="CT65" s="21">
        <v>0</v>
      </c>
      <c r="CU65" s="21">
        <v>19902961.140000001</v>
      </c>
      <c r="CV65" s="21">
        <v>0</v>
      </c>
      <c r="CW65" s="21">
        <v>20000</v>
      </c>
      <c r="CX65" s="21">
        <v>850468435.51999998</v>
      </c>
      <c r="CY65" s="21">
        <v>4143717.6799999997</v>
      </c>
      <c r="CZ65" s="21">
        <v>986877910.14999747</v>
      </c>
      <c r="DA65" s="21">
        <v>0</v>
      </c>
      <c r="DB65" s="21">
        <v>0</v>
      </c>
      <c r="DC65" s="21">
        <v>0</v>
      </c>
      <c r="DD65" s="21">
        <v>0</v>
      </c>
      <c r="DE65" s="21">
        <v>0</v>
      </c>
      <c r="DF65" s="21">
        <v>0</v>
      </c>
      <c r="DG65" s="21">
        <v>0</v>
      </c>
      <c r="DH65" s="21">
        <v>0</v>
      </c>
      <c r="DI65" s="21">
        <v>0</v>
      </c>
      <c r="DJ65" s="21">
        <v>0</v>
      </c>
      <c r="DK65" s="21">
        <v>0</v>
      </c>
      <c r="DL65" s="21">
        <v>0</v>
      </c>
      <c r="DM65" s="21">
        <v>0</v>
      </c>
      <c r="DN65" s="21">
        <v>0</v>
      </c>
      <c r="DO65" s="21">
        <v>0</v>
      </c>
      <c r="DP65" s="21">
        <v>0</v>
      </c>
      <c r="DQ65" s="21">
        <v>0</v>
      </c>
      <c r="DR65" s="21">
        <v>0</v>
      </c>
      <c r="DS65" s="21">
        <v>0</v>
      </c>
      <c r="DT65" s="21">
        <v>0</v>
      </c>
      <c r="DU65" s="21">
        <v>0</v>
      </c>
      <c r="DV65" s="21">
        <v>1862039764.6699975</v>
      </c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16"/>
      <c r="FG65" s="16"/>
      <c r="FH65" s="16"/>
      <c r="FI65" s="16"/>
      <c r="FJ65" s="16"/>
      <c r="FK65" s="16"/>
      <c r="FL65" s="16"/>
      <c r="FM65" s="16"/>
      <c r="FN65" s="16"/>
      <c r="FO65" s="16"/>
      <c r="FP65" s="16"/>
      <c r="FQ65" s="16"/>
      <c r="FR65" s="16"/>
      <c r="FS65" s="16"/>
      <c r="FT65" s="16"/>
      <c r="FU65" s="16"/>
      <c r="FV65" s="16"/>
      <c r="FW65" s="16"/>
      <c r="FX65" s="16"/>
      <c r="FY65" s="16"/>
      <c r="FZ65" s="16"/>
      <c r="GA65" s="16"/>
      <c r="GB65" s="16"/>
      <c r="GC65" s="16"/>
      <c r="GD65" s="16"/>
      <c r="GE65" s="16"/>
      <c r="GF65" s="16"/>
      <c r="GG65" s="16"/>
      <c r="GH65" s="16"/>
      <c r="GI65" s="16"/>
      <c r="GJ65" s="16"/>
      <c r="GK65" s="16"/>
      <c r="GL65" s="16"/>
      <c r="GM65" s="16"/>
      <c r="GN65" s="16"/>
      <c r="GO65" s="16"/>
      <c r="GP65" s="16"/>
      <c r="GQ65" s="16"/>
      <c r="GR65" s="16"/>
      <c r="GS65" s="16"/>
      <c r="GT65" s="16"/>
      <c r="GU65" s="16"/>
      <c r="GV65" s="16"/>
      <c r="GW65" s="16"/>
      <c r="GX65" s="16"/>
      <c r="GY65" s="16"/>
      <c r="GZ65" s="16"/>
      <c r="HA65" s="16"/>
      <c r="HB65" s="16"/>
      <c r="HC65" s="16"/>
      <c r="HD65" s="16"/>
      <c r="HE65" s="16"/>
      <c r="HF65" s="16"/>
      <c r="HG65" s="16"/>
      <c r="HH65" s="16"/>
      <c r="HI65" s="16"/>
      <c r="HJ65" s="16"/>
      <c r="HK65" s="16"/>
      <c r="HL65" s="16"/>
      <c r="HM65" s="16"/>
      <c r="HN65" s="16"/>
      <c r="HO65" s="16"/>
      <c r="HP65" s="16"/>
      <c r="HQ65" s="16"/>
      <c r="HR65" s="16"/>
      <c r="HS65" s="16"/>
      <c r="HT65" s="16"/>
      <c r="HU65" s="16"/>
      <c r="HV65" s="16"/>
      <c r="HW65" s="16"/>
      <c r="HX65" s="16"/>
      <c r="HY65" s="16"/>
      <c r="HZ65" s="16"/>
      <c r="IA65" s="16"/>
    </row>
    <row r="66" spans="1:235" ht="12.75" customHeight="1" x14ac:dyDescent="0.2">
      <c r="A66" s="67" t="s">
        <v>205</v>
      </c>
      <c r="B66" s="20">
        <v>3005</v>
      </c>
      <c r="C66" s="68" t="s">
        <v>198</v>
      </c>
      <c r="D66" s="22">
        <v>0</v>
      </c>
      <c r="E66" s="21">
        <v>0</v>
      </c>
      <c r="F66" s="21">
        <v>0</v>
      </c>
      <c r="G66" s="21">
        <v>0</v>
      </c>
      <c r="H66" s="21">
        <v>0</v>
      </c>
      <c r="I66" s="21">
        <v>0</v>
      </c>
      <c r="J66" s="21">
        <v>0</v>
      </c>
      <c r="K66" s="21">
        <v>0</v>
      </c>
      <c r="L66" s="21">
        <v>0</v>
      </c>
      <c r="M66" s="21">
        <v>0</v>
      </c>
      <c r="N66" s="21">
        <v>0</v>
      </c>
      <c r="O66" s="21">
        <v>0</v>
      </c>
      <c r="P66" s="21">
        <v>0</v>
      </c>
      <c r="Q66" s="21">
        <v>0</v>
      </c>
      <c r="R66" s="21">
        <v>0</v>
      </c>
      <c r="S66" s="21">
        <v>0</v>
      </c>
      <c r="T66" s="21">
        <v>0</v>
      </c>
      <c r="U66" s="21">
        <v>0</v>
      </c>
      <c r="V66" s="21">
        <v>0</v>
      </c>
      <c r="W66" s="21">
        <v>0</v>
      </c>
      <c r="X66" s="21">
        <v>0</v>
      </c>
      <c r="Y66" s="21">
        <v>0</v>
      </c>
      <c r="Z66" s="21">
        <v>0</v>
      </c>
      <c r="AA66" s="21">
        <v>0</v>
      </c>
      <c r="AB66" s="21">
        <v>0</v>
      </c>
      <c r="AC66" s="21">
        <v>0</v>
      </c>
      <c r="AD66" s="21">
        <v>0</v>
      </c>
      <c r="AE66" s="21">
        <v>0</v>
      </c>
      <c r="AF66" s="21">
        <v>0</v>
      </c>
      <c r="AG66" s="21">
        <v>0</v>
      </c>
      <c r="AH66" s="21">
        <v>0</v>
      </c>
      <c r="AI66" s="21">
        <v>0</v>
      </c>
      <c r="AJ66" s="21">
        <v>0</v>
      </c>
      <c r="AK66" s="21">
        <v>0</v>
      </c>
      <c r="AL66" s="21">
        <v>0</v>
      </c>
      <c r="AM66" s="21">
        <v>0</v>
      </c>
      <c r="AN66" s="21">
        <v>0</v>
      </c>
      <c r="AO66" s="21">
        <v>0</v>
      </c>
      <c r="AP66" s="21">
        <v>0</v>
      </c>
      <c r="AQ66" s="21">
        <v>0</v>
      </c>
      <c r="AR66" s="21">
        <v>0</v>
      </c>
      <c r="AS66" s="21">
        <v>0</v>
      </c>
      <c r="AT66" s="21">
        <v>0</v>
      </c>
      <c r="AU66" s="21">
        <v>0</v>
      </c>
      <c r="AV66" s="21">
        <v>0</v>
      </c>
      <c r="AW66" s="21">
        <v>0</v>
      </c>
      <c r="AX66" s="21">
        <v>0</v>
      </c>
      <c r="AY66" s="21">
        <v>0</v>
      </c>
      <c r="AZ66" s="21">
        <v>0</v>
      </c>
      <c r="BA66" s="21">
        <v>0</v>
      </c>
      <c r="BB66" s="21">
        <v>0</v>
      </c>
      <c r="BC66" s="21">
        <v>0</v>
      </c>
      <c r="BD66" s="21">
        <v>14125901.070005599</v>
      </c>
      <c r="BE66" s="21">
        <v>0</v>
      </c>
      <c r="BF66" s="21">
        <v>0</v>
      </c>
      <c r="BG66" s="21">
        <v>0</v>
      </c>
      <c r="BH66" s="21">
        <v>0</v>
      </c>
      <c r="BI66" s="21">
        <v>0</v>
      </c>
      <c r="BJ66" s="21">
        <v>0</v>
      </c>
      <c r="BK66" s="21">
        <v>0</v>
      </c>
      <c r="BL66" s="21">
        <v>0</v>
      </c>
      <c r="BM66" s="21">
        <v>0</v>
      </c>
      <c r="BN66" s="21">
        <v>0</v>
      </c>
      <c r="BO66" s="21">
        <v>0</v>
      </c>
      <c r="BP66" s="21">
        <v>0</v>
      </c>
      <c r="BQ66" s="21">
        <v>0</v>
      </c>
      <c r="BR66" s="21">
        <v>0</v>
      </c>
      <c r="BS66" s="21">
        <v>0</v>
      </c>
      <c r="BT66" s="21">
        <v>0</v>
      </c>
      <c r="BU66" s="21">
        <v>0</v>
      </c>
      <c r="BV66" s="21">
        <v>0</v>
      </c>
      <c r="BW66" s="21">
        <v>0</v>
      </c>
      <c r="BX66" s="21">
        <v>0</v>
      </c>
      <c r="BY66" s="21">
        <v>0</v>
      </c>
      <c r="BZ66" s="21">
        <v>0</v>
      </c>
      <c r="CA66" s="21">
        <v>0</v>
      </c>
      <c r="CB66" s="21">
        <v>0</v>
      </c>
      <c r="CC66" s="21">
        <v>0</v>
      </c>
      <c r="CD66" s="21">
        <v>0</v>
      </c>
      <c r="CE66" s="21">
        <v>0</v>
      </c>
      <c r="CF66" s="21">
        <v>0</v>
      </c>
      <c r="CG66" s="21">
        <v>0</v>
      </c>
      <c r="CH66" s="21">
        <v>0</v>
      </c>
      <c r="CI66" s="22">
        <v>0</v>
      </c>
      <c r="CJ66" s="21">
        <v>0</v>
      </c>
      <c r="CK66" s="21">
        <v>0</v>
      </c>
      <c r="CL66" s="22">
        <v>0</v>
      </c>
      <c r="CM66" s="21">
        <v>0</v>
      </c>
      <c r="CN66" s="21">
        <v>0</v>
      </c>
      <c r="CO66" s="22">
        <v>0</v>
      </c>
      <c r="CP66" s="21">
        <v>0</v>
      </c>
      <c r="CQ66" s="21">
        <v>0</v>
      </c>
      <c r="CR66" s="21">
        <v>0</v>
      </c>
      <c r="CS66" s="21">
        <v>0</v>
      </c>
      <c r="CT66" s="21">
        <v>0</v>
      </c>
      <c r="CU66" s="21">
        <v>0</v>
      </c>
      <c r="CV66" s="21">
        <v>0</v>
      </c>
      <c r="CW66" s="21">
        <v>0</v>
      </c>
      <c r="CX66" s="21">
        <v>228743887.86002693</v>
      </c>
      <c r="CY66" s="21">
        <v>0</v>
      </c>
      <c r="CZ66" s="21">
        <v>-21454.240000000002</v>
      </c>
      <c r="DA66" s="21">
        <v>0</v>
      </c>
      <c r="DB66" s="21">
        <v>0</v>
      </c>
      <c r="DC66" s="21">
        <v>0</v>
      </c>
      <c r="DD66" s="21">
        <v>0</v>
      </c>
      <c r="DE66" s="21">
        <v>0</v>
      </c>
      <c r="DF66" s="21">
        <v>0</v>
      </c>
      <c r="DG66" s="21">
        <v>0</v>
      </c>
      <c r="DH66" s="21">
        <v>0</v>
      </c>
      <c r="DI66" s="21">
        <v>0</v>
      </c>
      <c r="DJ66" s="21">
        <v>0</v>
      </c>
      <c r="DK66" s="21">
        <v>0</v>
      </c>
      <c r="DL66" s="21">
        <v>0</v>
      </c>
      <c r="DM66" s="21">
        <v>0</v>
      </c>
      <c r="DN66" s="21">
        <v>0</v>
      </c>
      <c r="DO66" s="21">
        <v>0</v>
      </c>
      <c r="DP66" s="21">
        <v>0</v>
      </c>
      <c r="DQ66" s="21">
        <v>0</v>
      </c>
      <c r="DR66" s="21">
        <v>0</v>
      </c>
      <c r="DS66" s="21">
        <v>0</v>
      </c>
      <c r="DT66" s="21">
        <v>0</v>
      </c>
      <c r="DU66" s="21">
        <v>0</v>
      </c>
      <c r="DV66" s="21">
        <v>242848334.69003251</v>
      </c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  <c r="GB66" s="16"/>
      <c r="GC66" s="16"/>
      <c r="GD66" s="16"/>
      <c r="GE66" s="16"/>
      <c r="GF66" s="16"/>
      <c r="GG66" s="16"/>
      <c r="GH66" s="16"/>
      <c r="GI66" s="16"/>
      <c r="GJ66" s="16"/>
      <c r="GK66" s="16"/>
      <c r="GL66" s="16"/>
      <c r="GM66" s="16"/>
      <c r="GN66" s="16"/>
      <c r="GO66" s="16"/>
      <c r="GP66" s="16"/>
      <c r="GQ66" s="16"/>
      <c r="GR66" s="16"/>
      <c r="GS66" s="16"/>
      <c r="GT66" s="16"/>
      <c r="GU66" s="16"/>
      <c r="GV66" s="16"/>
      <c r="GW66" s="16"/>
      <c r="GX66" s="16"/>
      <c r="GY66" s="16"/>
      <c r="GZ66" s="16"/>
      <c r="HA66" s="16"/>
      <c r="HB66" s="16"/>
      <c r="HC66" s="16"/>
      <c r="HD66" s="16"/>
      <c r="HE66" s="16"/>
      <c r="HF66" s="16"/>
      <c r="HG66" s="16"/>
      <c r="HH66" s="16"/>
      <c r="HI66" s="16"/>
      <c r="HJ66" s="16"/>
      <c r="HK66" s="16"/>
      <c r="HL66" s="16"/>
      <c r="HM66" s="16"/>
      <c r="HN66" s="16"/>
      <c r="HO66" s="16"/>
      <c r="HP66" s="16"/>
      <c r="HQ66" s="16"/>
      <c r="HR66" s="16"/>
      <c r="HS66" s="16"/>
      <c r="HT66" s="16"/>
      <c r="HU66" s="16"/>
      <c r="HV66" s="16"/>
      <c r="HW66" s="16"/>
      <c r="HX66" s="16"/>
      <c r="HY66" s="16"/>
      <c r="HZ66" s="16"/>
      <c r="IA66" s="16"/>
    </row>
    <row r="67" spans="1:235" ht="12.75" customHeight="1" x14ac:dyDescent="0.2">
      <c r="A67" s="67" t="s">
        <v>206</v>
      </c>
      <c r="B67" s="20">
        <v>3006</v>
      </c>
      <c r="C67" s="68" t="s">
        <v>198</v>
      </c>
      <c r="D67" s="22">
        <v>0</v>
      </c>
      <c r="E67" s="21">
        <v>0</v>
      </c>
      <c r="F67" s="21">
        <v>0</v>
      </c>
      <c r="G67" s="21">
        <v>0</v>
      </c>
      <c r="H67" s="21">
        <v>0</v>
      </c>
      <c r="I67" s="21">
        <v>0</v>
      </c>
      <c r="J67" s="21">
        <v>0</v>
      </c>
      <c r="K67" s="21">
        <v>0</v>
      </c>
      <c r="L67" s="21">
        <v>0</v>
      </c>
      <c r="M67" s="21">
        <v>0</v>
      </c>
      <c r="N67" s="21">
        <v>0</v>
      </c>
      <c r="O67" s="21">
        <v>0</v>
      </c>
      <c r="P67" s="21">
        <v>0</v>
      </c>
      <c r="Q67" s="21">
        <v>0</v>
      </c>
      <c r="R67" s="21">
        <v>0</v>
      </c>
      <c r="S67" s="21">
        <v>0</v>
      </c>
      <c r="T67" s="21">
        <v>0</v>
      </c>
      <c r="U67" s="21">
        <v>0</v>
      </c>
      <c r="V67" s="21">
        <v>0</v>
      </c>
      <c r="W67" s="21">
        <v>0</v>
      </c>
      <c r="X67" s="21">
        <v>0</v>
      </c>
      <c r="Y67" s="21">
        <v>0</v>
      </c>
      <c r="Z67" s="21">
        <v>0</v>
      </c>
      <c r="AA67" s="21">
        <v>0</v>
      </c>
      <c r="AB67" s="21">
        <v>0</v>
      </c>
      <c r="AC67" s="21">
        <v>0</v>
      </c>
      <c r="AD67" s="21">
        <v>0</v>
      </c>
      <c r="AE67" s="21">
        <v>0</v>
      </c>
      <c r="AF67" s="21">
        <v>0</v>
      </c>
      <c r="AG67" s="21">
        <v>0</v>
      </c>
      <c r="AH67" s="21">
        <v>0</v>
      </c>
      <c r="AI67" s="21">
        <v>0</v>
      </c>
      <c r="AJ67" s="21">
        <v>0</v>
      </c>
      <c r="AK67" s="21">
        <v>0</v>
      </c>
      <c r="AL67" s="21">
        <v>0</v>
      </c>
      <c r="AM67" s="21">
        <v>0</v>
      </c>
      <c r="AN67" s="21">
        <v>0</v>
      </c>
      <c r="AO67" s="21">
        <v>0</v>
      </c>
      <c r="AP67" s="21">
        <v>0</v>
      </c>
      <c r="AQ67" s="21">
        <v>0</v>
      </c>
      <c r="AR67" s="21">
        <v>0</v>
      </c>
      <c r="AS67" s="21">
        <v>0</v>
      </c>
      <c r="AT67" s="21">
        <v>0</v>
      </c>
      <c r="AU67" s="21">
        <v>0</v>
      </c>
      <c r="AV67" s="21">
        <v>0</v>
      </c>
      <c r="AW67" s="21">
        <v>0</v>
      </c>
      <c r="AX67" s="21">
        <v>0</v>
      </c>
      <c r="AY67" s="21">
        <v>0</v>
      </c>
      <c r="AZ67" s="21">
        <v>0</v>
      </c>
      <c r="BA67" s="21">
        <v>0</v>
      </c>
      <c r="BB67" s="21">
        <v>0</v>
      </c>
      <c r="BC67" s="21">
        <v>0</v>
      </c>
      <c r="BD67" s="21">
        <v>48685266.229999922</v>
      </c>
      <c r="BE67" s="21">
        <v>0</v>
      </c>
      <c r="BF67" s="21">
        <v>0</v>
      </c>
      <c r="BG67" s="21">
        <v>0</v>
      </c>
      <c r="BH67" s="21">
        <v>0</v>
      </c>
      <c r="BI67" s="21">
        <v>0</v>
      </c>
      <c r="BJ67" s="21">
        <v>0</v>
      </c>
      <c r="BK67" s="21">
        <v>0</v>
      </c>
      <c r="BL67" s="21">
        <v>0</v>
      </c>
      <c r="BM67" s="21">
        <v>0</v>
      </c>
      <c r="BN67" s="21">
        <v>0</v>
      </c>
      <c r="BO67" s="21">
        <v>0</v>
      </c>
      <c r="BP67" s="21">
        <v>0</v>
      </c>
      <c r="BQ67" s="21">
        <v>0</v>
      </c>
      <c r="BR67" s="21">
        <v>0</v>
      </c>
      <c r="BS67" s="21">
        <v>0</v>
      </c>
      <c r="BT67" s="21">
        <v>0</v>
      </c>
      <c r="BU67" s="21">
        <v>0</v>
      </c>
      <c r="BV67" s="21">
        <v>0</v>
      </c>
      <c r="BW67" s="21">
        <v>0</v>
      </c>
      <c r="BX67" s="21">
        <v>0</v>
      </c>
      <c r="BY67" s="21">
        <v>0</v>
      </c>
      <c r="BZ67" s="21">
        <v>0</v>
      </c>
      <c r="CA67" s="21">
        <v>0</v>
      </c>
      <c r="CB67" s="21">
        <v>0</v>
      </c>
      <c r="CC67" s="21">
        <v>0</v>
      </c>
      <c r="CD67" s="21">
        <v>0</v>
      </c>
      <c r="CE67" s="21">
        <v>0</v>
      </c>
      <c r="CF67" s="21">
        <v>0</v>
      </c>
      <c r="CG67" s="21">
        <v>0</v>
      </c>
      <c r="CH67" s="21">
        <v>0</v>
      </c>
      <c r="CI67" s="22">
        <v>0</v>
      </c>
      <c r="CJ67" s="21">
        <v>0</v>
      </c>
      <c r="CK67" s="21">
        <v>0</v>
      </c>
      <c r="CL67" s="22">
        <v>0</v>
      </c>
      <c r="CM67" s="21">
        <v>0</v>
      </c>
      <c r="CN67" s="21">
        <v>0</v>
      </c>
      <c r="CO67" s="22">
        <v>0</v>
      </c>
      <c r="CP67" s="21">
        <v>0</v>
      </c>
      <c r="CQ67" s="21">
        <v>0</v>
      </c>
      <c r="CR67" s="21">
        <v>0</v>
      </c>
      <c r="CS67" s="21">
        <v>0</v>
      </c>
      <c r="CT67" s="21">
        <v>0</v>
      </c>
      <c r="CU67" s="21">
        <v>0</v>
      </c>
      <c r="CV67" s="21">
        <v>0</v>
      </c>
      <c r="CW67" s="21">
        <v>0</v>
      </c>
      <c r="CX67" s="21">
        <v>347901463.88885999</v>
      </c>
      <c r="CY67" s="21">
        <v>0</v>
      </c>
      <c r="CZ67" s="21">
        <v>1335488309.1911373</v>
      </c>
      <c r="DA67" s="21">
        <v>0</v>
      </c>
      <c r="DB67" s="21">
        <v>0</v>
      </c>
      <c r="DC67" s="21">
        <v>0</v>
      </c>
      <c r="DD67" s="21">
        <v>0</v>
      </c>
      <c r="DE67" s="21">
        <v>0</v>
      </c>
      <c r="DF67" s="21">
        <v>0</v>
      </c>
      <c r="DG67" s="21">
        <v>0</v>
      </c>
      <c r="DH67" s="21">
        <v>0</v>
      </c>
      <c r="DI67" s="21">
        <v>0</v>
      </c>
      <c r="DJ67" s="21">
        <v>0</v>
      </c>
      <c r="DK67" s="21">
        <v>0</v>
      </c>
      <c r="DL67" s="21">
        <v>0</v>
      </c>
      <c r="DM67" s="21">
        <v>0</v>
      </c>
      <c r="DN67" s="21">
        <v>0</v>
      </c>
      <c r="DO67" s="21">
        <v>0</v>
      </c>
      <c r="DP67" s="21">
        <v>0</v>
      </c>
      <c r="DQ67" s="21">
        <v>0</v>
      </c>
      <c r="DR67" s="21">
        <v>0</v>
      </c>
      <c r="DS67" s="21">
        <v>0</v>
      </c>
      <c r="DT67" s="21">
        <v>0</v>
      </c>
      <c r="DU67" s="21">
        <v>0</v>
      </c>
      <c r="DV67" s="21">
        <v>1732075039.3099971</v>
      </c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  <c r="GB67" s="16"/>
      <c r="GC67" s="16"/>
      <c r="GD67" s="16"/>
      <c r="GE67" s="16"/>
      <c r="GF67" s="16"/>
      <c r="GG67" s="16"/>
      <c r="GH67" s="16"/>
      <c r="GI67" s="16"/>
      <c r="GJ67" s="16"/>
      <c r="GK67" s="16"/>
      <c r="GL67" s="16"/>
      <c r="GM67" s="16"/>
      <c r="GN67" s="16"/>
      <c r="GO67" s="16"/>
      <c r="GP67" s="16"/>
      <c r="GQ67" s="16"/>
      <c r="GR67" s="16"/>
      <c r="GS67" s="16"/>
      <c r="GT67" s="16"/>
      <c r="GU67" s="16"/>
      <c r="GV67" s="16"/>
      <c r="GW67" s="16"/>
      <c r="GX67" s="16"/>
      <c r="GY67" s="16"/>
      <c r="GZ67" s="16"/>
      <c r="HA67" s="16"/>
      <c r="HB67" s="16"/>
      <c r="HC67" s="16"/>
      <c r="HD67" s="16"/>
      <c r="HE67" s="16"/>
      <c r="HF67" s="16"/>
      <c r="HG67" s="16"/>
      <c r="HH67" s="16"/>
      <c r="HI67" s="16"/>
      <c r="HJ67" s="16"/>
      <c r="HK67" s="16"/>
      <c r="HL67" s="16"/>
      <c r="HM67" s="16"/>
      <c r="HN67" s="16"/>
      <c r="HO67" s="16"/>
      <c r="HP67" s="16"/>
      <c r="HQ67" s="16"/>
      <c r="HR67" s="16"/>
      <c r="HS67" s="16"/>
      <c r="HT67" s="16"/>
      <c r="HU67" s="16"/>
      <c r="HV67" s="16"/>
      <c r="HW67" s="16"/>
      <c r="HX67" s="16"/>
      <c r="HY67" s="16"/>
      <c r="HZ67" s="16"/>
      <c r="IA67" s="16"/>
    </row>
    <row r="68" spans="1:235" ht="12.75" customHeight="1" x14ac:dyDescent="0.2">
      <c r="A68" s="67" t="s">
        <v>207</v>
      </c>
      <c r="B68" s="20">
        <v>3007</v>
      </c>
      <c r="C68" s="68" t="s">
        <v>198</v>
      </c>
      <c r="D68" s="22">
        <v>0</v>
      </c>
      <c r="E68" s="21">
        <v>0</v>
      </c>
      <c r="F68" s="21">
        <v>0</v>
      </c>
      <c r="G68" s="21">
        <v>0</v>
      </c>
      <c r="H68" s="21">
        <v>0</v>
      </c>
      <c r="I68" s="21">
        <v>0</v>
      </c>
      <c r="J68" s="21">
        <v>0</v>
      </c>
      <c r="K68" s="21">
        <v>0</v>
      </c>
      <c r="L68" s="21">
        <v>0</v>
      </c>
      <c r="M68" s="21">
        <v>0</v>
      </c>
      <c r="N68" s="21">
        <v>0</v>
      </c>
      <c r="O68" s="21">
        <v>0</v>
      </c>
      <c r="P68" s="21">
        <v>0</v>
      </c>
      <c r="Q68" s="21">
        <v>0</v>
      </c>
      <c r="R68" s="21">
        <v>0</v>
      </c>
      <c r="S68" s="21">
        <v>0</v>
      </c>
      <c r="T68" s="21">
        <v>0</v>
      </c>
      <c r="U68" s="21">
        <v>0</v>
      </c>
      <c r="V68" s="21">
        <v>0</v>
      </c>
      <c r="W68" s="21">
        <v>0</v>
      </c>
      <c r="X68" s="21">
        <v>0</v>
      </c>
      <c r="Y68" s="21">
        <v>0</v>
      </c>
      <c r="Z68" s="21">
        <v>0</v>
      </c>
      <c r="AA68" s="21">
        <v>0</v>
      </c>
      <c r="AB68" s="21">
        <v>0</v>
      </c>
      <c r="AC68" s="21">
        <v>0</v>
      </c>
      <c r="AD68" s="21">
        <v>0</v>
      </c>
      <c r="AE68" s="21">
        <v>0</v>
      </c>
      <c r="AF68" s="21">
        <v>0</v>
      </c>
      <c r="AG68" s="21">
        <v>0</v>
      </c>
      <c r="AH68" s="21">
        <v>0</v>
      </c>
      <c r="AI68" s="21">
        <v>0</v>
      </c>
      <c r="AJ68" s="21">
        <v>0</v>
      </c>
      <c r="AK68" s="21">
        <v>0</v>
      </c>
      <c r="AL68" s="21">
        <v>0</v>
      </c>
      <c r="AM68" s="21">
        <v>0</v>
      </c>
      <c r="AN68" s="21">
        <v>0</v>
      </c>
      <c r="AO68" s="21">
        <v>0</v>
      </c>
      <c r="AP68" s="21">
        <v>0</v>
      </c>
      <c r="AQ68" s="21">
        <v>0</v>
      </c>
      <c r="AR68" s="21">
        <v>0</v>
      </c>
      <c r="AS68" s="21">
        <v>0</v>
      </c>
      <c r="AT68" s="21">
        <v>0</v>
      </c>
      <c r="AU68" s="21">
        <v>0</v>
      </c>
      <c r="AV68" s="21">
        <v>0</v>
      </c>
      <c r="AW68" s="21">
        <v>0</v>
      </c>
      <c r="AX68" s="21">
        <v>0</v>
      </c>
      <c r="AY68" s="21">
        <v>0</v>
      </c>
      <c r="AZ68" s="21">
        <v>0</v>
      </c>
      <c r="BA68" s="21">
        <v>0</v>
      </c>
      <c r="BB68" s="21">
        <v>0</v>
      </c>
      <c r="BC68" s="21">
        <v>0</v>
      </c>
      <c r="BD68" s="21">
        <v>1791872.4300000002</v>
      </c>
      <c r="BE68" s="21">
        <v>0</v>
      </c>
      <c r="BF68" s="21">
        <v>0</v>
      </c>
      <c r="BG68" s="21">
        <v>0</v>
      </c>
      <c r="BH68" s="21">
        <v>0</v>
      </c>
      <c r="BI68" s="21">
        <v>0</v>
      </c>
      <c r="BJ68" s="21">
        <v>0</v>
      </c>
      <c r="BK68" s="21">
        <v>0</v>
      </c>
      <c r="BL68" s="21">
        <v>0</v>
      </c>
      <c r="BM68" s="21">
        <v>0</v>
      </c>
      <c r="BN68" s="21">
        <v>0</v>
      </c>
      <c r="BO68" s="21">
        <v>0</v>
      </c>
      <c r="BP68" s="21">
        <v>0</v>
      </c>
      <c r="BQ68" s="21">
        <v>0</v>
      </c>
      <c r="BR68" s="21">
        <v>0</v>
      </c>
      <c r="BS68" s="21">
        <v>0</v>
      </c>
      <c r="BT68" s="21">
        <v>0</v>
      </c>
      <c r="BU68" s="21">
        <v>0</v>
      </c>
      <c r="BV68" s="21">
        <v>0</v>
      </c>
      <c r="BW68" s="21">
        <v>0</v>
      </c>
      <c r="BX68" s="21">
        <v>0</v>
      </c>
      <c r="BY68" s="21">
        <v>0</v>
      </c>
      <c r="BZ68" s="21">
        <v>0</v>
      </c>
      <c r="CA68" s="21">
        <v>0</v>
      </c>
      <c r="CB68" s="21">
        <v>0</v>
      </c>
      <c r="CC68" s="21">
        <v>0</v>
      </c>
      <c r="CD68" s="21">
        <v>0</v>
      </c>
      <c r="CE68" s="21">
        <v>0</v>
      </c>
      <c r="CF68" s="21">
        <v>0</v>
      </c>
      <c r="CG68" s="21">
        <v>0</v>
      </c>
      <c r="CH68" s="21">
        <v>0</v>
      </c>
      <c r="CI68" s="22">
        <v>0</v>
      </c>
      <c r="CJ68" s="21">
        <v>0</v>
      </c>
      <c r="CK68" s="21">
        <v>0</v>
      </c>
      <c r="CL68" s="22">
        <v>0</v>
      </c>
      <c r="CM68" s="21">
        <v>0</v>
      </c>
      <c r="CN68" s="21">
        <v>0</v>
      </c>
      <c r="CO68" s="22">
        <v>0</v>
      </c>
      <c r="CP68" s="21">
        <v>0</v>
      </c>
      <c r="CQ68" s="21">
        <v>0</v>
      </c>
      <c r="CR68" s="21">
        <v>0</v>
      </c>
      <c r="CS68" s="21">
        <v>0</v>
      </c>
      <c r="CT68" s="21">
        <v>0</v>
      </c>
      <c r="CU68" s="21">
        <v>0</v>
      </c>
      <c r="CV68" s="21">
        <v>0</v>
      </c>
      <c r="CW68" s="21">
        <v>0</v>
      </c>
      <c r="CX68" s="21">
        <v>57235684.470000006</v>
      </c>
      <c r="CY68" s="21">
        <v>35744207.43</v>
      </c>
      <c r="CZ68" s="21">
        <v>1235449.3999999999</v>
      </c>
      <c r="DA68" s="21">
        <v>0</v>
      </c>
      <c r="DB68" s="21">
        <v>0</v>
      </c>
      <c r="DC68" s="21">
        <v>0</v>
      </c>
      <c r="DD68" s="21">
        <v>0</v>
      </c>
      <c r="DE68" s="21">
        <v>0</v>
      </c>
      <c r="DF68" s="21">
        <v>0</v>
      </c>
      <c r="DG68" s="21">
        <v>0</v>
      </c>
      <c r="DH68" s="21">
        <v>0</v>
      </c>
      <c r="DI68" s="21">
        <v>0</v>
      </c>
      <c r="DJ68" s="21">
        <v>0</v>
      </c>
      <c r="DK68" s="21">
        <v>0</v>
      </c>
      <c r="DL68" s="21">
        <v>0</v>
      </c>
      <c r="DM68" s="21">
        <v>0</v>
      </c>
      <c r="DN68" s="21">
        <v>0</v>
      </c>
      <c r="DO68" s="21">
        <v>0</v>
      </c>
      <c r="DP68" s="21">
        <v>0</v>
      </c>
      <c r="DQ68" s="21">
        <v>0</v>
      </c>
      <c r="DR68" s="21">
        <v>0</v>
      </c>
      <c r="DS68" s="21">
        <v>0</v>
      </c>
      <c r="DT68" s="21">
        <v>0</v>
      </c>
      <c r="DU68" s="21">
        <v>0</v>
      </c>
      <c r="DV68" s="21">
        <v>96007213.730000019</v>
      </c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  <c r="EY68" s="16"/>
      <c r="EZ68" s="16"/>
      <c r="FA68" s="16"/>
      <c r="FB68" s="16"/>
      <c r="FC68" s="16"/>
      <c r="FD68" s="16"/>
      <c r="FE68" s="16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  <c r="GB68" s="16"/>
      <c r="GC68" s="16"/>
      <c r="GD68" s="16"/>
      <c r="GE68" s="16"/>
      <c r="GF68" s="16"/>
      <c r="GG68" s="16"/>
      <c r="GH68" s="16"/>
      <c r="GI68" s="16"/>
      <c r="GJ68" s="16"/>
      <c r="GK68" s="16"/>
      <c r="GL68" s="16"/>
      <c r="GM68" s="16"/>
      <c r="GN68" s="16"/>
      <c r="GO68" s="16"/>
      <c r="GP68" s="16"/>
      <c r="GQ68" s="16"/>
      <c r="GR68" s="16"/>
      <c r="GS68" s="16"/>
      <c r="GT68" s="16"/>
      <c r="GU68" s="16"/>
      <c r="GV68" s="16"/>
      <c r="GW68" s="16"/>
      <c r="GX68" s="16"/>
      <c r="GY68" s="16"/>
      <c r="GZ68" s="16"/>
      <c r="HA68" s="16"/>
      <c r="HB68" s="16"/>
      <c r="HC68" s="16"/>
      <c r="HD68" s="16"/>
      <c r="HE68" s="16"/>
      <c r="HF68" s="16"/>
      <c r="HG68" s="16"/>
      <c r="HH68" s="16"/>
      <c r="HI68" s="16"/>
      <c r="HJ68" s="16"/>
      <c r="HK68" s="16"/>
      <c r="HL68" s="16"/>
      <c r="HM68" s="16"/>
      <c r="HN68" s="16"/>
      <c r="HO68" s="16"/>
      <c r="HP68" s="16"/>
      <c r="HQ68" s="16"/>
      <c r="HR68" s="16"/>
      <c r="HS68" s="16"/>
      <c r="HT68" s="16"/>
      <c r="HU68" s="16"/>
      <c r="HV68" s="16"/>
      <c r="HW68" s="16"/>
      <c r="HX68" s="16"/>
      <c r="HY68" s="16"/>
      <c r="HZ68" s="16"/>
      <c r="IA68" s="16"/>
    </row>
    <row r="69" spans="1:235" ht="12.75" customHeight="1" x14ac:dyDescent="0.2">
      <c r="A69" s="67" t="s">
        <v>208</v>
      </c>
      <c r="B69" s="20">
        <v>3008</v>
      </c>
      <c r="C69" s="68" t="s">
        <v>198</v>
      </c>
      <c r="D69" s="22">
        <v>0</v>
      </c>
      <c r="E69" s="21">
        <v>0</v>
      </c>
      <c r="F69" s="21">
        <v>0</v>
      </c>
      <c r="G69" s="21">
        <v>0</v>
      </c>
      <c r="H69" s="21">
        <v>0</v>
      </c>
      <c r="I69" s="21">
        <v>0</v>
      </c>
      <c r="J69" s="21">
        <v>0</v>
      </c>
      <c r="K69" s="21">
        <v>0</v>
      </c>
      <c r="L69" s="21">
        <v>0</v>
      </c>
      <c r="M69" s="21">
        <v>0</v>
      </c>
      <c r="N69" s="21">
        <v>0</v>
      </c>
      <c r="O69" s="21">
        <v>0</v>
      </c>
      <c r="P69" s="21">
        <v>0</v>
      </c>
      <c r="Q69" s="21">
        <v>0</v>
      </c>
      <c r="R69" s="21">
        <v>0</v>
      </c>
      <c r="S69" s="21">
        <v>0</v>
      </c>
      <c r="T69" s="21">
        <v>0</v>
      </c>
      <c r="U69" s="21">
        <v>0</v>
      </c>
      <c r="V69" s="21">
        <v>0</v>
      </c>
      <c r="W69" s="21">
        <v>0</v>
      </c>
      <c r="X69" s="21">
        <v>0</v>
      </c>
      <c r="Y69" s="21">
        <v>0</v>
      </c>
      <c r="Z69" s="21">
        <v>0</v>
      </c>
      <c r="AA69" s="21">
        <v>0</v>
      </c>
      <c r="AB69" s="21">
        <v>0</v>
      </c>
      <c r="AC69" s="21">
        <v>0</v>
      </c>
      <c r="AD69" s="21">
        <v>0</v>
      </c>
      <c r="AE69" s="21">
        <v>0</v>
      </c>
      <c r="AF69" s="21">
        <v>0</v>
      </c>
      <c r="AG69" s="21">
        <v>0</v>
      </c>
      <c r="AH69" s="21">
        <v>0</v>
      </c>
      <c r="AI69" s="21">
        <v>0</v>
      </c>
      <c r="AJ69" s="21">
        <v>0</v>
      </c>
      <c r="AK69" s="21">
        <v>0</v>
      </c>
      <c r="AL69" s="21">
        <v>0</v>
      </c>
      <c r="AM69" s="21">
        <v>0</v>
      </c>
      <c r="AN69" s="21">
        <v>0</v>
      </c>
      <c r="AO69" s="21">
        <v>0</v>
      </c>
      <c r="AP69" s="21">
        <v>0</v>
      </c>
      <c r="AQ69" s="21">
        <v>0</v>
      </c>
      <c r="AR69" s="21">
        <v>0</v>
      </c>
      <c r="AS69" s="21">
        <v>0</v>
      </c>
      <c r="AT69" s="21">
        <v>0</v>
      </c>
      <c r="AU69" s="21">
        <v>0</v>
      </c>
      <c r="AV69" s="21">
        <v>0</v>
      </c>
      <c r="AW69" s="21">
        <v>0</v>
      </c>
      <c r="AX69" s="21">
        <v>0</v>
      </c>
      <c r="AY69" s="21">
        <v>0</v>
      </c>
      <c r="AZ69" s="21">
        <v>0</v>
      </c>
      <c r="BA69" s="21">
        <v>0</v>
      </c>
      <c r="BB69" s="21">
        <v>0</v>
      </c>
      <c r="BC69" s="21">
        <v>0</v>
      </c>
      <c r="BD69" s="21">
        <v>23804732.350000001</v>
      </c>
      <c r="BE69" s="21">
        <v>0</v>
      </c>
      <c r="BF69" s="21">
        <v>0</v>
      </c>
      <c r="BG69" s="21">
        <v>0</v>
      </c>
      <c r="BH69" s="21">
        <v>0</v>
      </c>
      <c r="BI69" s="21">
        <v>0</v>
      </c>
      <c r="BJ69" s="21">
        <v>0</v>
      </c>
      <c r="BK69" s="21">
        <v>0</v>
      </c>
      <c r="BL69" s="21">
        <v>0</v>
      </c>
      <c r="BM69" s="21">
        <v>0</v>
      </c>
      <c r="BN69" s="21">
        <v>0</v>
      </c>
      <c r="BO69" s="21">
        <v>0</v>
      </c>
      <c r="BP69" s="21">
        <v>0</v>
      </c>
      <c r="BQ69" s="21">
        <v>0</v>
      </c>
      <c r="BR69" s="21">
        <v>0</v>
      </c>
      <c r="BS69" s="21">
        <v>0</v>
      </c>
      <c r="BT69" s="21">
        <v>0</v>
      </c>
      <c r="BU69" s="21">
        <v>0</v>
      </c>
      <c r="BV69" s="21">
        <v>0</v>
      </c>
      <c r="BW69" s="21">
        <v>0</v>
      </c>
      <c r="BX69" s="21">
        <v>0</v>
      </c>
      <c r="BY69" s="21">
        <v>0</v>
      </c>
      <c r="BZ69" s="21">
        <v>0</v>
      </c>
      <c r="CA69" s="21">
        <v>0</v>
      </c>
      <c r="CB69" s="21">
        <v>0</v>
      </c>
      <c r="CC69" s="21">
        <v>0</v>
      </c>
      <c r="CD69" s="21">
        <v>0</v>
      </c>
      <c r="CE69" s="21">
        <v>0</v>
      </c>
      <c r="CF69" s="21">
        <v>0</v>
      </c>
      <c r="CG69" s="21">
        <v>0</v>
      </c>
      <c r="CH69" s="21">
        <v>0</v>
      </c>
      <c r="CI69" s="22">
        <v>0</v>
      </c>
      <c r="CJ69" s="21">
        <v>0</v>
      </c>
      <c r="CK69" s="21">
        <v>0</v>
      </c>
      <c r="CL69" s="22">
        <v>0</v>
      </c>
      <c r="CM69" s="21">
        <v>0</v>
      </c>
      <c r="CN69" s="21">
        <v>0</v>
      </c>
      <c r="CO69" s="22">
        <v>0</v>
      </c>
      <c r="CP69" s="21">
        <v>0</v>
      </c>
      <c r="CQ69" s="21">
        <v>0</v>
      </c>
      <c r="CR69" s="21">
        <v>0</v>
      </c>
      <c r="CS69" s="21">
        <v>0</v>
      </c>
      <c r="CT69" s="21">
        <v>0</v>
      </c>
      <c r="CU69" s="21">
        <v>0</v>
      </c>
      <c r="CV69" s="21">
        <v>0</v>
      </c>
      <c r="CW69" s="21">
        <v>0</v>
      </c>
      <c r="CX69" s="21">
        <v>275377937.48000002</v>
      </c>
      <c r="CY69" s="21">
        <v>13520911.710000001</v>
      </c>
      <c r="CZ69" s="21">
        <v>-18165322.760000002</v>
      </c>
      <c r="DA69" s="21">
        <v>0</v>
      </c>
      <c r="DB69" s="21">
        <v>0</v>
      </c>
      <c r="DC69" s="21">
        <v>0</v>
      </c>
      <c r="DD69" s="21">
        <v>0</v>
      </c>
      <c r="DE69" s="21">
        <v>0</v>
      </c>
      <c r="DF69" s="21">
        <v>0</v>
      </c>
      <c r="DG69" s="21">
        <v>0</v>
      </c>
      <c r="DH69" s="21">
        <v>0</v>
      </c>
      <c r="DI69" s="21">
        <v>0</v>
      </c>
      <c r="DJ69" s="21">
        <v>0</v>
      </c>
      <c r="DK69" s="21">
        <v>0</v>
      </c>
      <c r="DL69" s="21">
        <v>0</v>
      </c>
      <c r="DM69" s="21">
        <v>0</v>
      </c>
      <c r="DN69" s="21">
        <v>0</v>
      </c>
      <c r="DO69" s="21">
        <v>0</v>
      </c>
      <c r="DP69" s="21">
        <v>0</v>
      </c>
      <c r="DQ69" s="21">
        <v>0</v>
      </c>
      <c r="DR69" s="21">
        <v>0</v>
      </c>
      <c r="DS69" s="21">
        <v>0</v>
      </c>
      <c r="DT69" s="21">
        <v>0</v>
      </c>
      <c r="DU69" s="21">
        <v>0</v>
      </c>
      <c r="DV69" s="21">
        <v>294538258.78000003</v>
      </c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  <c r="GB69" s="16"/>
      <c r="GC69" s="16"/>
      <c r="GD69" s="16"/>
      <c r="GE69" s="16"/>
      <c r="GF69" s="16"/>
      <c r="GG69" s="16"/>
      <c r="GH69" s="16"/>
      <c r="GI69" s="16"/>
      <c r="GJ69" s="16"/>
      <c r="GK69" s="16"/>
      <c r="GL69" s="16"/>
      <c r="GM69" s="16"/>
      <c r="GN69" s="16"/>
      <c r="GO69" s="16"/>
      <c r="GP69" s="16"/>
      <c r="GQ69" s="16"/>
      <c r="GR69" s="16"/>
      <c r="GS69" s="16"/>
      <c r="GT69" s="16"/>
      <c r="GU69" s="16"/>
      <c r="GV69" s="16"/>
      <c r="GW69" s="16"/>
      <c r="GX69" s="16"/>
      <c r="GY69" s="16"/>
      <c r="GZ69" s="16"/>
      <c r="HA69" s="16"/>
      <c r="HB69" s="16"/>
      <c r="HC69" s="16"/>
      <c r="HD69" s="16"/>
      <c r="HE69" s="16"/>
      <c r="HF69" s="16"/>
      <c r="HG69" s="16"/>
      <c r="HH69" s="16"/>
      <c r="HI69" s="16"/>
      <c r="HJ69" s="16"/>
      <c r="HK69" s="16"/>
      <c r="HL69" s="16"/>
      <c r="HM69" s="16"/>
      <c r="HN69" s="16"/>
      <c r="HO69" s="16"/>
      <c r="HP69" s="16"/>
      <c r="HQ69" s="16"/>
      <c r="HR69" s="16"/>
      <c r="HS69" s="16"/>
      <c r="HT69" s="16"/>
      <c r="HU69" s="16"/>
      <c r="HV69" s="16"/>
      <c r="HW69" s="16"/>
      <c r="HX69" s="16"/>
      <c r="HY69" s="16"/>
      <c r="HZ69" s="16"/>
      <c r="IA69" s="16"/>
    </row>
    <row r="70" spans="1:235" ht="12.75" customHeight="1" x14ac:dyDescent="0.2">
      <c r="A70" s="67" t="s">
        <v>209</v>
      </c>
      <c r="B70" s="20">
        <v>3009</v>
      </c>
      <c r="C70" s="68" t="s">
        <v>198</v>
      </c>
      <c r="D70" s="22">
        <v>0</v>
      </c>
      <c r="E70" s="21">
        <v>0</v>
      </c>
      <c r="F70" s="21">
        <v>0</v>
      </c>
      <c r="G70" s="21">
        <v>0</v>
      </c>
      <c r="H70" s="21">
        <v>0</v>
      </c>
      <c r="I70" s="21">
        <v>0</v>
      </c>
      <c r="J70" s="21">
        <v>0</v>
      </c>
      <c r="K70" s="21">
        <v>0</v>
      </c>
      <c r="L70" s="21">
        <v>0</v>
      </c>
      <c r="M70" s="21">
        <v>0</v>
      </c>
      <c r="N70" s="21">
        <v>0</v>
      </c>
      <c r="O70" s="21">
        <v>0</v>
      </c>
      <c r="P70" s="21">
        <v>0</v>
      </c>
      <c r="Q70" s="21">
        <v>0</v>
      </c>
      <c r="R70" s="21">
        <v>0</v>
      </c>
      <c r="S70" s="21">
        <v>0</v>
      </c>
      <c r="T70" s="21">
        <v>0</v>
      </c>
      <c r="U70" s="21">
        <v>0</v>
      </c>
      <c r="V70" s="21">
        <v>0</v>
      </c>
      <c r="W70" s="21">
        <v>0</v>
      </c>
      <c r="X70" s="21">
        <v>0</v>
      </c>
      <c r="Y70" s="21">
        <v>0</v>
      </c>
      <c r="Z70" s="21">
        <v>0</v>
      </c>
      <c r="AA70" s="21">
        <v>0</v>
      </c>
      <c r="AB70" s="21">
        <v>0</v>
      </c>
      <c r="AC70" s="21">
        <v>0</v>
      </c>
      <c r="AD70" s="21">
        <v>0</v>
      </c>
      <c r="AE70" s="21">
        <v>0</v>
      </c>
      <c r="AF70" s="21">
        <v>0</v>
      </c>
      <c r="AG70" s="21">
        <v>0</v>
      </c>
      <c r="AH70" s="21">
        <v>0</v>
      </c>
      <c r="AI70" s="21">
        <v>0</v>
      </c>
      <c r="AJ70" s="21">
        <v>0</v>
      </c>
      <c r="AK70" s="21">
        <v>0</v>
      </c>
      <c r="AL70" s="21">
        <v>0</v>
      </c>
      <c r="AM70" s="21">
        <v>0</v>
      </c>
      <c r="AN70" s="21">
        <v>0</v>
      </c>
      <c r="AO70" s="21">
        <v>0</v>
      </c>
      <c r="AP70" s="21">
        <v>0</v>
      </c>
      <c r="AQ70" s="21">
        <v>0</v>
      </c>
      <c r="AR70" s="21">
        <v>0</v>
      </c>
      <c r="AS70" s="21">
        <v>0</v>
      </c>
      <c r="AT70" s="21">
        <v>0</v>
      </c>
      <c r="AU70" s="21">
        <v>0</v>
      </c>
      <c r="AV70" s="21">
        <v>0</v>
      </c>
      <c r="AW70" s="21">
        <v>0</v>
      </c>
      <c r="AX70" s="21">
        <v>0</v>
      </c>
      <c r="AY70" s="21">
        <v>0</v>
      </c>
      <c r="AZ70" s="21">
        <v>0</v>
      </c>
      <c r="BA70" s="21">
        <v>0</v>
      </c>
      <c r="BB70" s="21">
        <v>0</v>
      </c>
      <c r="BC70" s="21">
        <v>0</v>
      </c>
      <c r="BD70" s="21">
        <v>15268134.570000043</v>
      </c>
      <c r="BE70" s="21">
        <v>8295147.1100000003</v>
      </c>
      <c r="BF70" s="21">
        <v>0</v>
      </c>
      <c r="BG70" s="21">
        <v>0</v>
      </c>
      <c r="BH70" s="21">
        <v>0</v>
      </c>
      <c r="BI70" s="21">
        <v>0</v>
      </c>
      <c r="BJ70" s="21">
        <v>0</v>
      </c>
      <c r="BK70" s="21">
        <v>0</v>
      </c>
      <c r="BL70" s="21">
        <v>0</v>
      </c>
      <c r="BM70" s="21">
        <v>0</v>
      </c>
      <c r="BN70" s="21">
        <v>0</v>
      </c>
      <c r="BO70" s="21">
        <v>0</v>
      </c>
      <c r="BP70" s="21">
        <v>0</v>
      </c>
      <c r="BQ70" s="21">
        <v>0</v>
      </c>
      <c r="BR70" s="21">
        <v>0</v>
      </c>
      <c r="BS70" s="21">
        <v>0</v>
      </c>
      <c r="BT70" s="21">
        <v>0</v>
      </c>
      <c r="BU70" s="21">
        <v>0</v>
      </c>
      <c r="BV70" s="21">
        <v>0</v>
      </c>
      <c r="BW70" s="21">
        <v>0</v>
      </c>
      <c r="BX70" s="21">
        <v>0</v>
      </c>
      <c r="BY70" s="21">
        <v>0</v>
      </c>
      <c r="BZ70" s="21">
        <v>0</v>
      </c>
      <c r="CA70" s="21">
        <v>0</v>
      </c>
      <c r="CB70" s="21">
        <v>0</v>
      </c>
      <c r="CC70" s="21">
        <v>0</v>
      </c>
      <c r="CD70" s="21">
        <v>0</v>
      </c>
      <c r="CE70" s="21">
        <v>0</v>
      </c>
      <c r="CF70" s="21">
        <v>0</v>
      </c>
      <c r="CG70" s="21">
        <v>0</v>
      </c>
      <c r="CH70" s="21">
        <v>0</v>
      </c>
      <c r="CI70" s="22">
        <v>166194680.30000001</v>
      </c>
      <c r="CJ70" s="21">
        <v>0</v>
      </c>
      <c r="CK70" s="21">
        <v>0</v>
      </c>
      <c r="CL70" s="22">
        <v>166194680.30000001</v>
      </c>
      <c r="CM70" s="21">
        <v>17046372.469999999</v>
      </c>
      <c r="CN70" s="21">
        <v>149148307.83000001</v>
      </c>
      <c r="CO70" s="22">
        <v>0</v>
      </c>
      <c r="CP70" s="21">
        <v>0</v>
      </c>
      <c r="CQ70" s="21">
        <v>0</v>
      </c>
      <c r="CR70" s="21">
        <v>0</v>
      </c>
      <c r="CS70" s="21">
        <v>0</v>
      </c>
      <c r="CT70" s="21">
        <v>0</v>
      </c>
      <c r="CU70" s="21">
        <v>0</v>
      </c>
      <c r="CV70" s="21">
        <v>0</v>
      </c>
      <c r="CW70" s="21">
        <v>0</v>
      </c>
      <c r="CX70" s="21">
        <v>1675784961.76</v>
      </c>
      <c r="CY70" s="21">
        <v>7350930.3596532829</v>
      </c>
      <c r="CZ70" s="21">
        <v>86383111.920000002</v>
      </c>
      <c r="DA70" s="21">
        <v>0</v>
      </c>
      <c r="DB70" s="21">
        <v>0</v>
      </c>
      <c r="DC70" s="21">
        <v>0</v>
      </c>
      <c r="DD70" s="21">
        <v>0</v>
      </c>
      <c r="DE70" s="21">
        <v>0</v>
      </c>
      <c r="DF70" s="21">
        <v>0</v>
      </c>
      <c r="DG70" s="21">
        <v>0</v>
      </c>
      <c r="DH70" s="21">
        <v>0</v>
      </c>
      <c r="DI70" s="21">
        <v>0</v>
      </c>
      <c r="DJ70" s="21">
        <v>0</v>
      </c>
      <c r="DK70" s="21">
        <v>0</v>
      </c>
      <c r="DL70" s="21">
        <v>0</v>
      </c>
      <c r="DM70" s="21">
        <v>0</v>
      </c>
      <c r="DN70" s="21">
        <v>0</v>
      </c>
      <c r="DO70" s="21">
        <v>0</v>
      </c>
      <c r="DP70" s="21">
        <v>0</v>
      </c>
      <c r="DQ70" s="21">
        <v>0</v>
      </c>
      <c r="DR70" s="21">
        <v>0</v>
      </c>
      <c r="DS70" s="21">
        <v>0</v>
      </c>
      <c r="DT70" s="21">
        <v>0</v>
      </c>
      <c r="DU70" s="21">
        <v>0</v>
      </c>
      <c r="DV70" s="21">
        <v>1959276966.0196538</v>
      </c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  <c r="GB70" s="16"/>
      <c r="GC70" s="16"/>
      <c r="GD70" s="16"/>
      <c r="GE70" s="16"/>
      <c r="GF70" s="16"/>
      <c r="GG70" s="16"/>
      <c r="GH70" s="16"/>
      <c r="GI70" s="16"/>
      <c r="GJ70" s="16"/>
      <c r="GK70" s="16"/>
      <c r="GL70" s="16"/>
      <c r="GM70" s="16"/>
      <c r="GN70" s="16"/>
      <c r="GO70" s="16"/>
      <c r="GP70" s="16"/>
      <c r="GQ70" s="16"/>
      <c r="GR70" s="16"/>
      <c r="GS70" s="16"/>
      <c r="GT70" s="16"/>
      <c r="GU70" s="16"/>
      <c r="GV70" s="16"/>
      <c r="GW70" s="16"/>
      <c r="GX70" s="16"/>
      <c r="GY70" s="16"/>
      <c r="GZ70" s="16"/>
      <c r="HA70" s="16"/>
      <c r="HB70" s="16"/>
      <c r="HC70" s="16"/>
      <c r="HD70" s="16"/>
      <c r="HE70" s="16"/>
      <c r="HF70" s="16"/>
      <c r="HG70" s="16"/>
      <c r="HH70" s="16"/>
      <c r="HI70" s="16"/>
      <c r="HJ70" s="16"/>
      <c r="HK70" s="16"/>
      <c r="HL70" s="16"/>
      <c r="HM70" s="16"/>
      <c r="HN70" s="16"/>
      <c r="HO70" s="16"/>
      <c r="HP70" s="16"/>
      <c r="HQ70" s="16"/>
      <c r="HR70" s="16"/>
      <c r="HS70" s="16"/>
      <c r="HT70" s="16"/>
      <c r="HU70" s="16"/>
      <c r="HV70" s="16"/>
      <c r="HW70" s="16"/>
      <c r="HX70" s="16"/>
      <c r="HY70" s="16"/>
      <c r="HZ70" s="16"/>
      <c r="IA70" s="16"/>
    </row>
    <row r="71" spans="1:235" ht="12.75" customHeight="1" x14ac:dyDescent="0.2">
      <c r="A71" s="67" t="s">
        <v>210</v>
      </c>
      <c r="B71" s="20">
        <v>3011</v>
      </c>
      <c r="C71" s="68" t="s">
        <v>198</v>
      </c>
      <c r="D71" s="22">
        <v>0</v>
      </c>
      <c r="E71" s="21">
        <v>0</v>
      </c>
      <c r="F71" s="21">
        <v>0</v>
      </c>
      <c r="G71" s="21">
        <v>0</v>
      </c>
      <c r="H71" s="21">
        <v>0</v>
      </c>
      <c r="I71" s="21">
        <v>0</v>
      </c>
      <c r="J71" s="21">
        <v>0</v>
      </c>
      <c r="K71" s="21">
        <v>0</v>
      </c>
      <c r="L71" s="21">
        <v>0</v>
      </c>
      <c r="M71" s="21">
        <v>0</v>
      </c>
      <c r="N71" s="21">
        <v>0</v>
      </c>
      <c r="O71" s="21">
        <v>0</v>
      </c>
      <c r="P71" s="21">
        <v>0</v>
      </c>
      <c r="Q71" s="21">
        <v>0</v>
      </c>
      <c r="R71" s="21">
        <v>0</v>
      </c>
      <c r="S71" s="21">
        <v>0</v>
      </c>
      <c r="T71" s="21">
        <v>0</v>
      </c>
      <c r="U71" s="21">
        <v>0</v>
      </c>
      <c r="V71" s="21">
        <v>0</v>
      </c>
      <c r="W71" s="21">
        <v>0</v>
      </c>
      <c r="X71" s="21">
        <v>0</v>
      </c>
      <c r="Y71" s="21">
        <v>0</v>
      </c>
      <c r="Z71" s="21">
        <v>0</v>
      </c>
      <c r="AA71" s="21">
        <v>0</v>
      </c>
      <c r="AB71" s="21">
        <v>0</v>
      </c>
      <c r="AC71" s="21">
        <v>0</v>
      </c>
      <c r="AD71" s="21">
        <v>0</v>
      </c>
      <c r="AE71" s="21">
        <v>0</v>
      </c>
      <c r="AF71" s="21">
        <v>0</v>
      </c>
      <c r="AG71" s="21">
        <v>0</v>
      </c>
      <c r="AH71" s="21">
        <v>0</v>
      </c>
      <c r="AI71" s="21">
        <v>0</v>
      </c>
      <c r="AJ71" s="21">
        <v>0</v>
      </c>
      <c r="AK71" s="21">
        <v>0</v>
      </c>
      <c r="AL71" s="21">
        <v>0</v>
      </c>
      <c r="AM71" s="21">
        <v>0</v>
      </c>
      <c r="AN71" s="21">
        <v>0</v>
      </c>
      <c r="AO71" s="21">
        <v>0</v>
      </c>
      <c r="AP71" s="21">
        <v>0</v>
      </c>
      <c r="AQ71" s="21">
        <v>0</v>
      </c>
      <c r="AR71" s="21">
        <v>0</v>
      </c>
      <c r="AS71" s="21">
        <v>0</v>
      </c>
      <c r="AT71" s="21">
        <v>0</v>
      </c>
      <c r="AU71" s="21">
        <v>0</v>
      </c>
      <c r="AV71" s="21">
        <v>0</v>
      </c>
      <c r="AW71" s="21">
        <v>0</v>
      </c>
      <c r="AX71" s="21">
        <v>0</v>
      </c>
      <c r="AY71" s="21">
        <v>0</v>
      </c>
      <c r="AZ71" s="21">
        <v>0</v>
      </c>
      <c r="BA71" s="21">
        <v>0</v>
      </c>
      <c r="BB71" s="21">
        <v>0</v>
      </c>
      <c r="BC71" s="21">
        <v>0</v>
      </c>
      <c r="BD71" s="21">
        <v>46904279.316179983</v>
      </c>
      <c r="BE71" s="21">
        <v>0</v>
      </c>
      <c r="BF71" s="21">
        <v>0</v>
      </c>
      <c r="BG71" s="21">
        <v>0</v>
      </c>
      <c r="BH71" s="21">
        <v>0</v>
      </c>
      <c r="BI71" s="21">
        <v>0</v>
      </c>
      <c r="BJ71" s="21">
        <v>0</v>
      </c>
      <c r="BK71" s="21">
        <v>0</v>
      </c>
      <c r="BL71" s="21">
        <v>0</v>
      </c>
      <c r="BM71" s="21">
        <v>0</v>
      </c>
      <c r="BN71" s="21">
        <v>0</v>
      </c>
      <c r="BO71" s="21">
        <v>0</v>
      </c>
      <c r="BP71" s="21">
        <v>0</v>
      </c>
      <c r="BQ71" s="21">
        <v>0</v>
      </c>
      <c r="BR71" s="21">
        <v>0</v>
      </c>
      <c r="BS71" s="21">
        <v>0</v>
      </c>
      <c r="BT71" s="21">
        <v>0</v>
      </c>
      <c r="BU71" s="21">
        <v>0</v>
      </c>
      <c r="BV71" s="21">
        <v>0</v>
      </c>
      <c r="BW71" s="21">
        <v>0</v>
      </c>
      <c r="BX71" s="21">
        <v>0</v>
      </c>
      <c r="BY71" s="21">
        <v>0</v>
      </c>
      <c r="BZ71" s="21">
        <v>0</v>
      </c>
      <c r="CA71" s="21">
        <v>0</v>
      </c>
      <c r="CB71" s="21">
        <v>0</v>
      </c>
      <c r="CC71" s="21">
        <v>0</v>
      </c>
      <c r="CD71" s="21">
        <v>0</v>
      </c>
      <c r="CE71" s="21">
        <v>0</v>
      </c>
      <c r="CF71" s="21">
        <v>0</v>
      </c>
      <c r="CG71" s="21">
        <v>0</v>
      </c>
      <c r="CH71" s="21">
        <v>0</v>
      </c>
      <c r="CI71" s="22">
        <v>77842.28</v>
      </c>
      <c r="CJ71" s="21">
        <v>0</v>
      </c>
      <c r="CK71" s="21">
        <v>0</v>
      </c>
      <c r="CL71" s="22">
        <v>77842.28</v>
      </c>
      <c r="CM71" s="21">
        <v>0</v>
      </c>
      <c r="CN71" s="21">
        <v>77842.28</v>
      </c>
      <c r="CO71" s="22">
        <v>0</v>
      </c>
      <c r="CP71" s="21">
        <v>0</v>
      </c>
      <c r="CQ71" s="21">
        <v>0</v>
      </c>
      <c r="CR71" s="21">
        <v>0</v>
      </c>
      <c r="CS71" s="21">
        <v>0</v>
      </c>
      <c r="CT71" s="21">
        <v>0</v>
      </c>
      <c r="CU71" s="21">
        <v>0</v>
      </c>
      <c r="CV71" s="21">
        <v>0</v>
      </c>
      <c r="CW71" s="21">
        <v>0</v>
      </c>
      <c r="CX71" s="21">
        <v>523805794.41067207</v>
      </c>
      <c r="CY71" s="21">
        <v>321438.44</v>
      </c>
      <c r="CZ71" s="21">
        <v>67937959.620414987</v>
      </c>
      <c r="DA71" s="21">
        <v>0</v>
      </c>
      <c r="DB71" s="21">
        <v>0</v>
      </c>
      <c r="DC71" s="21">
        <v>0</v>
      </c>
      <c r="DD71" s="21">
        <v>0</v>
      </c>
      <c r="DE71" s="21">
        <v>0</v>
      </c>
      <c r="DF71" s="21">
        <v>0</v>
      </c>
      <c r="DG71" s="21">
        <v>0</v>
      </c>
      <c r="DH71" s="21">
        <v>0</v>
      </c>
      <c r="DI71" s="21">
        <v>0</v>
      </c>
      <c r="DJ71" s="21">
        <v>0</v>
      </c>
      <c r="DK71" s="21">
        <v>0</v>
      </c>
      <c r="DL71" s="21">
        <v>0</v>
      </c>
      <c r="DM71" s="21">
        <v>0</v>
      </c>
      <c r="DN71" s="21">
        <v>0</v>
      </c>
      <c r="DO71" s="21">
        <v>0</v>
      </c>
      <c r="DP71" s="21">
        <v>0</v>
      </c>
      <c r="DQ71" s="21">
        <v>0</v>
      </c>
      <c r="DR71" s="21">
        <v>0</v>
      </c>
      <c r="DS71" s="21">
        <v>0</v>
      </c>
      <c r="DT71" s="21">
        <v>0</v>
      </c>
      <c r="DU71" s="21">
        <v>0</v>
      </c>
      <c r="DV71" s="21">
        <v>639047314.06726718</v>
      </c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  <c r="GB71" s="16"/>
      <c r="GC71" s="16"/>
      <c r="GD71" s="16"/>
      <c r="GE71" s="16"/>
      <c r="GF71" s="16"/>
      <c r="GG71" s="16"/>
      <c r="GH71" s="16"/>
      <c r="GI71" s="16"/>
      <c r="GJ71" s="16"/>
      <c r="GK71" s="16"/>
      <c r="GL71" s="16"/>
      <c r="GM71" s="16"/>
      <c r="GN71" s="16"/>
      <c r="GO71" s="16"/>
      <c r="GP71" s="16"/>
      <c r="GQ71" s="16"/>
      <c r="GR71" s="16"/>
      <c r="GS71" s="16"/>
      <c r="GT71" s="16"/>
      <c r="GU71" s="16"/>
      <c r="GV71" s="16"/>
      <c r="GW71" s="16"/>
      <c r="GX71" s="16"/>
      <c r="GY71" s="16"/>
      <c r="GZ71" s="16"/>
      <c r="HA71" s="16"/>
      <c r="HB71" s="16"/>
      <c r="HC71" s="16"/>
      <c r="HD71" s="16"/>
      <c r="HE71" s="16"/>
      <c r="HF71" s="16"/>
      <c r="HG71" s="16"/>
      <c r="HH71" s="16"/>
      <c r="HI71" s="16"/>
      <c r="HJ71" s="16"/>
      <c r="HK71" s="16"/>
      <c r="HL71" s="16"/>
      <c r="HM71" s="16"/>
      <c r="HN71" s="16"/>
      <c r="HO71" s="16"/>
      <c r="HP71" s="16"/>
      <c r="HQ71" s="16"/>
      <c r="HR71" s="16"/>
      <c r="HS71" s="16"/>
      <c r="HT71" s="16"/>
      <c r="HU71" s="16"/>
      <c r="HV71" s="16"/>
      <c r="HW71" s="16"/>
      <c r="HX71" s="16"/>
      <c r="HY71" s="16"/>
      <c r="HZ71" s="16"/>
      <c r="IA71" s="16"/>
    </row>
    <row r="72" spans="1:235" ht="12.75" customHeight="1" x14ac:dyDescent="0.2">
      <c r="A72" s="67" t="s">
        <v>211</v>
      </c>
      <c r="B72" s="20">
        <v>3012</v>
      </c>
      <c r="C72" s="68" t="s">
        <v>198</v>
      </c>
      <c r="D72" s="22">
        <v>0</v>
      </c>
      <c r="E72" s="21">
        <v>0</v>
      </c>
      <c r="F72" s="21">
        <v>0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1">
        <v>0</v>
      </c>
      <c r="P72" s="21">
        <v>0</v>
      </c>
      <c r="Q72" s="21">
        <v>0</v>
      </c>
      <c r="R72" s="21">
        <v>0</v>
      </c>
      <c r="S72" s="21">
        <v>0</v>
      </c>
      <c r="T72" s="21">
        <v>0</v>
      </c>
      <c r="U72" s="21">
        <v>0</v>
      </c>
      <c r="V72" s="21">
        <v>0</v>
      </c>
      <c r="W72" s="21">
        <v>0</v>
      </c>
      <c r="X72" s="21">
        <v>0</v>
      </c>
      <c r="Y72" s="21">
        <v>0</v>
      </c>
      <c r="Z72" s="21">
        <v>0</v>
      </c>
      <c r="AA72" s="21">
        <v>0</v>
      </c>
      <c r="AB72" s="21">
        <v>0</v>
      </c>
      <c r="AC72" s="21">
        <v>0</v>
      </c>
      <c r="AD72" s="21">
        <v>0</v>
      </c>
      <c r="AE72" s="21">
        <v>0</v>
      </c>
      <c r="AF72" s="21">
        <v>0</v>
      </c>
      <c r="AG72" s="21">
        <v>0</v>
      </c>
      <c r="AH72" s="21">
        <v>0</v>
      </c>
      <c r="AI72" s="21">
        <v>0</v>
      </c>
      <c r="AJ72" s="21">
        <v>0</v>
      </c>
      <c r="AK72" s="21">
        <v>0</v>
      </c>
      <c r="AL72" s="21">
        <v>0</v>
      </c>
      <c r="AM72" s="21">
        <v>0</v>
      </c>
      <c r="AN72" s="21">
        <v>0</v>
      </c>
      <c r="AO72" s="21">
        <v>0</v>
      </c>
      <c r="AP72" s="21">
        <v>0</v>
      </c>
      <c r="AQ72" s="21">
        <v>0</v>
      </c>
      <c r="AR72" s="21">
        <v>0</v>
      </c>
      <c r="AS72" s="21">
        <v>0</v>
      </c>
      <c r="AT72" s="21">
        <v>0</v>
      </c>
      <c r="AU72" s="21">
        <v>0</v>
      </c>
      <c r="AV72" s="21">
        <v>0</v>
      </c>
      <c r="AW72" s="21">
        <v>0</v>
      </c>
      <c r="AX72" s="21">
        <v>0</v>
      </c>
      <c r="AY72" s="21">
        <v>0</v>
      </c>
      <c r="AZ72" s="21">
        <v>0</v>
      </c>
      <c r="BA72" s="21">
        <v>0</v>
      </c>
      <c r="BB72" s="21">
        <v>0</v>
      </c>
      <c r="BC72" s="21">
        <v>0</v>
      </c>
      <c r="BD72" s="21">
        <v>450.69</v>
      </c>
      <c r="BE72" s="21">
        <v>0</v>
      </c>
      <c r="BF72" s="21">
        <v>0</v>
      </c>
      <c r="BG72" s="21">
        <v>0</v>
      </c>
      <c r="BH72" s="21">
        <v>0</v>
      </c>
      <c r="BI72" s="21">
        <v>0</v>
      </c>
      <c r="BJ72" s="21">
        <v>0</v>
      </c>
      <c r="BK72" s="21">
        <v>0</v>
      </c>
      <c r="BL72" s="21">
        <v>0</v>
      </c>
      <c r="BM72" s="21">
        <v>0</v>
      </c>
      <c r="BN72" s="21">
        <v>0</v>
      </c>
      <c r="BO72" s="21">
        <v>0</v>
      </c>
      <c r="BP72" s="21">
        <v>0</v>
      </c>
      <c r="BQ72" s="21">
        <v>0</v>
      </c>
      <c r="BR72" s="21">
        <v>0</v>
      </c>
      <c r="BS72" s="21">
        <v>0</v>
      </c>
      <c r="BT72" s="21">
        <v>0</v>
      </c>
      <c r="BU72" s="21">
        <v>0</v>
      </c>
      <c r="BV72" s="21">
        <v>0</v>
      </c>
      <c r="BW72" s="21">
        <v>0</v>
      </c>
      <c r="BX72" s="21">
        <v>0</v>
      </c>
      <c r="BY72" s="21">
        <v>0</v>
      </c>
      <c r="BZ72" s="21">
        <v>0</v>
      </c>
      <c r="CA72" s="21">
        <v>0</v>
      </c>
      <c r="CB72" s="21">
        <v>0</v>
      </c>
      <c r="CC72" s="21">
        <v>0</v>
      </c>
      <c r="CD72" s="21">
        <v>0</v>
      </c>
      <c r="CE72" s="21">
        <v>0</v>
      </c>
      <c r="CF72" s="21">
        <v>0</v>
      </c>
      <c r="CG72" s="21">
        <v>0</v>
      </c>
      <c r="CH72" s="21">
        <v>0</v>
      </c>
      <c r="CI72" s="22">
        <v>15169182.02</v>
      </c>
      <c r="CJ72" s="21">
        <v>0</v>
      </c>
      <c r="CK72" s="21">
        <v>0</v>
      </c>
      <c r="CL72" s="22">
        <v>15169182.02</v>
      </c>
      <c r="CM72" s="21">
        <v>215348.63999999998</v>
      </c>
      <c r="CN72" s="21">
        <v>14953833.379999999</v>
      </c>
      <c r="CO72" s="22">
        <v>0</v>
      </c>
      <c r="CP72" s="21">
        <v>0</v>
      </c>
      <c r="CQ72" s="21">
        <v>0</v>
      </c>
      <c r="CR72" s="21">
        <v>0</v>
      </c>
      <c r="CS72" s="21">
        <v>0</v>
      </c>
      <c r="CT72" s="21">
        <v>0</v>
      </c>
      <c r="CU72" s="21">
        <v>0</v>
      </c>
      <c r="CV72" s="21">
        <v>0</v>
      </c>
      <c r="CW72" s="21">
        <v>0</v>
      </c>
      <c r="CX72" s="21">
        <v>523021604.57999766</v>
      </c>
      <c r="CY72" s="21">
        <v>132842404.29000005</v>
      </c>
      <c r="CZ72" s="21">
        <v>109626706.61000004</v>
      </c>
      <c r="DA72" s="21">
        <v>0</v>
      </c>
      <c r="DB72" s="21">
        <v>0</v>
      </c>
      <c r="DC72" s="21">
        <v>0</v>
      </c>
      <c r="DD72" s="21">
        <v>0</v>
      </c>
      <c r="DE72" s="21">
        <v>0</v>
      </c>
      <c r="DF72" s="21">
        <v>0</v>
      </c>
      <c r="DG72" s="21">
        <v>0</v>
      </c>
      <c r="DH72" s="21">
        <v>0</v>
      </c>
      <c r="DI72" s="21">
        <v>0</v>
      </c>
      <c r="DJ72" s="21">
        <v>0</v>
      </c>
      <c r="DK72" s="21">
        <v>0</v>
      </c>
      <c r="DL72" s="21">
        <v>0</v>
      </c>
      <c r="DM72" s="21">
        <v>0</v>
      </c>
      <c r="DN72" s="21">
        <v>0</v>
      </c>
      <c r="DO72" s="21">
        <v>0</v>
      </c>
      <c r="DP72" s="21">
        <v>0</v>
      </c>
      <c r="DQ72" s="21">
        <v>0</v>
      </c>
      <c r="DR72" s="21">
        <v>0</v>
      </c>
      <c r="DS72" s="21">
        <v>0</v>
      </c>
      <c r="DT72" s="21">
        <v>0</v>
      </c>
      <c r="DU72" s="21">
        <v>0</v>
      </c>
      <c r="DV72" s="21">
        <v>780660348.18999779</v>
      </c>
      <c r="DW72" s="16"/>
      <c r="DX72" s="16"/>
      <c r="DY72" s="16"/>
      <c r="DZ72" s="16"/>
      <c r="EA72" s="16"/>
      <c r="EB72" s="16"/>
      <c r="EC72" s="16"/>
      <c r="ED72" s="16"/>
      <c r="EE72" s="16"/>
      <c r="EF72" s="16"/>
      <c r="EG72" s="16"/>
      <c r="EH72" s="16"/>
      <c r="EI72" s="16"/>
      <c r="EJ72" s="16"/>
      <c r="EK72" s="16"/>
      <c r="EL72" s="16"/>
      <c r="EM72" s="16"/>
      <c r="EN72" s="16"/>
      <c r="EO72" s="16"/>
      <c r="EP72" s="16"/>
      <c r="EQ72" s="16"/>
      <c r="ER72" s="16"/>
      <c r="ES72" s="16"/>
      <c r="ET72" s="16"/>
      <c r="EU72" s="16"/>
      <c r="EV72" s="16"/>
      <c r="EW72" s="16"/>
      <c r="EX72" s="16"/>
      <c r="EY72" s="16"/>
      <c r="EZ72" s="16"/>
      <c r="FA72" s="16"/>
      <c r="FB72" s="16"/>
      <c r="FC72" s="16"/>
      <c r="FD72" s="16"/>
      <c r="FE72" s="16"/>
      <c r="FF72" s="16"/>
      <c r="FG72" s="16"/>
      <c r="FH72" s="16"/>
      <c r="FI72" s="16"/>
      <c r="FJ72" s="16"/>
      <c r="FK72" s="16"/>
      <c r="FL72" s="16"/>
      <c r="FM72" s="16"/>
      <c r="FN72" s="16"/>
      <c r="FO72" s="16"/>
      <c r="FP72" s="16"/>
      <c r="FQ72" s="16"/>
      <c r="FR72" s="16"/>
      <c r="FS72" s="16"/>
      <c r="FT72" s="16"/>
      <c r="FU72" s="16"/>
      <c r="FV72" s="16"/>
      <c r="FW72" s="16"/>
      <c r="FX72" s="16"/>
      <c r="FY72" s="16"/>
      <c r="FZ72" s="16"/>
      <c r="GA72" s="16"/>
      <c r="GB72" s="16"/>
      <c r="GC72" s="16"/>
      <c r="GD72" s="16"/>
      <c r="GE72" s="16"/>
      <c r="GF72" s="16"/>
      <c r="GG72" s="16"/>
      <c r="GH72" s="16"/>
      <c r="GI72" s="16"/>
      <c r="GJ72" s="16"/>
      <c r="GK72" s="16"/>
      <c r="GL72" s="16"/>
      <c r="GM72" s="16"/>
      <c r="GN72" s="16"/>
      <c r="GO72" s="16"/>
      <c r="GP72" s="16"/>
      <c r="GQ72" s="16"/>
      <c r="GR72" s="16"/>
      <c r="GS72" s="16"/>
      <c r="GT72" s="16"/>
      <c r="GU72" s="16"/>
      <c r="GV72" s="16"/>
      <c r="GW72" s="16"/>
      <c r="GX72" s="16"/>
      <c r="GY72" s="16"/>
      <c r="GZ72" s="16"/>
      <c r="HA72" s="16"/>
      <c r="HB72" s="16"/>
      <c r="HC72" s="16"/>
      <c r="HD72" s="16"/>
      <c r="HE72" s="16"/>
      <c r="HF72" s="16"/>
      <c r="HG72" s="16"/>
      <c r="HH72" s="16"/>
      <c r="HI72" s="16"/>
      <c r="HJ72" s="16"/>
      <c r="HK72" s="16"/>
      <c r="HL72" s="16"/>
      <c r="HM72" s="16"/>
      <c r="HN72" s="16"/>
      <c r="HO72" s="16"/>
      <c r="HP72" s="16"/>
      <c r="HQ72" s="16"/>
      <c r="HR72" s="16"/>
      <c r="HS72" s="16"/>
      <c r="HT72" s="16"/>
      <c r="HU72" s="16"/>
      <c r="HV72" s="16"/>
      <c r="HW72" s="16"/>
      <c r="HX72" s="16"/>
      <c r="HY72" s="16"/>
      <c r="HZ72" s="16"/>
      <c r="IA72" s="16"/>
    </row>
    <row r="73" spans="1:235" ht="12.75" customHeight="1" x14ac:dyDescent="0.2">
      <c r="A73" s="67" t="s">
        <v>212</v>
      </c>
      <c r="B73" s="20">
        <v>3015</v>
      </c>
      <c r="C73" s="68" t="s">
        <v>198</v>
      </c>
      <c r="D73" s="22">
        <v>0</v>
      </c>
      <c r="E73" s="21">
        <v>0</v>
      </c>
      <c r="F73" s="21">
        <v>0</v>
      </c>
      <c r="G73" s="21">
        <v>0</v>
      </c>
      <c r="H73" s="21">
        <v>0</v>
      </c>
      <c r="I73" s="21">
        <v>0</v>
      </c>
      <c r="J73" s="21">
        <v>0</v>
      </c>
      <c r="K73" s="21">
        <v>0</v>
      </c>
      <c r="L73" s="21">
        <v>0</v>
      </c>
      <c r="M73" s="21">
        <v>0</v>
      </c>
      <c r="N73" s="21">
        <v>0</v>
      </c>
      <c r="O73" s="21">
        <v>0</v>
      </c>
      <c r="P73" s="21">
        <v>0</v>
      </c>
      <c r="Q73" s="21">
        <v>0</v>
      </c>
      <c r="R73" s="21">
        <v>0</v>
      </c>
      <c r="S73" s="21">
        <v>0</v>
      </c>
      <c r="T73" s="21">
        <v>0</v>
      </c>
      <c r="U73" s="21">
        <v>0</v>
      </c>
      <c r="V73" s="21">
        <v>0</v>
      </c>
      <c r="W73" s="21">
        <v>0</v>
      </c>
      <c r="X73" s="21">
        <v>0</v>
      </c>
      <c r="Y73" s="21">
        <v>0</v>
      </c>
      <c r="Z73" s="21">
        <v>0</v>
      </c>
      <c r="AA73" s="21">
        <v>0</v>
      </c>
      <c r="AB73" s="21">
        <v>0</v>
      </c>
      <c r="AC73" s="21">
        <v>0</v>
      </c>
      <c r="AD73" s="21">
        <v>0</v>
      </c>
      <c r="AE73" s="21">
        <v>0</v>
      </c>
      <c r="AF73" s="21">
        <v>0</v>
      </c>
      <c r="AG73" s="21">
        <v>0</v>
      </c>
      <c r="AH73" s="21">
        <v>0</v>
      </c>
      <c r="AI73" s="21">
        <v>0</v>
      </c>
      <c r="AJ73" s="21">
        <v>0</v>
      </c>
      <c r="AK73" s="21">
        <v>0</v>
      </c>
      <c r="AL73" s="21">
        <v>0</v>
      </c>
      <c r="AM73" s="21">
        <v>0</v>
      </c>
      <c r="AN73" s="21">
        <v>0</v>
      </c>
      <c r="AO73" s="21">
        <v>0</v>
      </c>
      <c r="AP73" s="21">
        <v>0</v>
      </c>
      <c r="AQ73" s="21">
        <v>0</v>
      </c>
      <c r="AR73" s="21">
        <v>0</v>
      </c>
      <c r="AS73" s="21">
        <v>0</v>
      </c>
      <c r="AT73" s="21">
        <v>0</v>
      </c>
      <c r="AU73" s="21">
        <v>0</v>
      </c>
      <c r="AV73" s="21">
        <v>0</v>
      </c>
      <c r="AW73" s="21">
        <v>0</v>
      </c>
      <c r="AX73" s="21">
        <v>0</v>
      </c>
      <c r="AY73" s="21">
        <v>0</v>
      </c>
      <c r="AZ73" s="21">
        <v>0</v>
      </c>
      <c r="BA73" s="21">
        <v>0</v>
      </c>
      <c r="BB73" s="21">
        <v>0</v>
      </c>
      <c r="BC73" s="21">
        <v>0</v>
      </c>
      <c r="BD73" s="21">
        <v>316757.08</v>
      </c>
      <c r="BE73" s="21">
        <v>0</v>
      </c>
      <c r="BF73" s="21">
        <v>0</v>
      </c>
      <c r="BG73" s="21">
        <v>0</v>
      </c>
      <c r="BH73" s="21">
        <v>0</v>
      </c>
      <c r="BI73" s="21">
        <v>0</v>
      </c>
      <c r="BJ73" s="21">
        <v>0</v>
      </c>
      <c r="BK73" s="21">
        <v>0</v>
      </c>
      <c r="BL73" s="21">
        <v>0</v>
      </c>
      <c r="BM73" s="21">
        <v>0</v>
      </c>
      <c r="BN73" s="21">
        <v>0</v>
      </c>
      <c r="BO73" s="21">
        <v>0</v>
      </c>
      <c r="BP73" s="21">
        <v>0</v>
      </c>
      <c r="BQ73" s="21">
        <v>0</v>
      </c>
      <c r="BR73" s="21">
        <v>0</v>
      </c>
      <c r="BS73" s="21">
        <v>0</v>
      </c>
      <c r="BT73" s="21">
        <v>0</v>
      </c>
      <c r="BU73" s="21">
        <v>0</v>
      </c>
      <c r="BV73" s="21">
        <v>0</v>
      </c>
      <c r="BW73" s="21">
        <v>0</v>
      </c>
      <c r="BX73" s="21">
        <v>0</v>
      </c>
      <c r="BY73" s="21">
        <v>0</v>
      </c>
      <c r="BZ73" s="21">
        <v>0</v>
      </c>
      <c r="CA73" s="21">
        <v>0</v>
      </c>
      <c r="CB73" s="21">
        <v>0</v>
      </c>
      <c r="CC73" s="21">
        <v>0</v>
      </c>
      <c r="CD73" s="21">
        <v>0</v>
      </c>
      <c r="CE73" s="21">
        <v>0</v>
      </c>
      <c r="CF73" s="21">
        <v>0</v>
      </c>
      <c r="CG73" s="21">
        <v>0</v>
      </c>
      <c r="CH73" s="21">
        <v>0</v>
      </c>
      <c r="CI73" s="22">
        <v>22934766.830000002</v>
      </c>
      <c r="CJ73" s="21">
        <v>0</v>
      </c>
      <c r="CK73" s="21">
        <v>0</v>
      </c>
      <c r="CL73" s="22">
        <v>22934766.830000002</v>
      </c>
      <c r="CM73" s="21">
        <v>0</v>
      </c>
      <c r="CN73" s="21">
        <v>22934766.830000002</v>
      </c>
      <c r="CO73" s="22">
        <v>0</v>
      </c>
      <c r="CP73" s="21">
        <v>0</v>
      </c>
      <c r="CQ73" s="21">
        <v>0</v>
      </c>
      <c r="CR73" s="21">
        <v>0</v>
      </c>
      <c r="CS73" s="21">
        <v>0</v>
      </c>
      <c r="CT73" s="21">
        <v>0</v>
      </c>
      <c r="CU73" s="21">
        <v>0</v>
      </c>
      <c r="CV73" s="21">
        <v>0</v>
      </c>
      <c r="CW73" s="21">
        <v>0</v>
      </c>
      <c r="CX73" s="21">
        <v>3344264.45</v>
      </c>
      <c r="CY73" s="21">
        <v>3333070.98</v>
      </c>
      <c r="CZ73" s="21">
        <v>0</v>
      </c>
      <c r="DA73" s="21">
        <v>0</v>
      </c>
      <c r="DB73" s="21">
        <v>0</v>
      </c>
      <c r="DC73" s="21">
        <v>0</v>
      </c>
      <c r="DD73" s="21">
        <v>0</v>
      </c>
      <c r="DE73" s="21">
        <v>0</v>
      </c>
      <c r="DF73" s="21">
        <v>0</v>
      </c>
      <c r="DG73" s="21">
        <v>0</v>
      </c>
      <c r="DH73" s="21">
        <v>0</v>
      </c>
      <c r="DI73" s="21">
        <v>0</v>
      </c>
      <c r="DJ73" s="21">
        <v>0</v>
      </c>
      <c r="DK73" s="21">
        <v>0</v>
      </c>
      <c r="DL73" s="21">
        <v>0</v>
      </c>
      <c r="DM73" s="21">
        <v>0</v>
      </c>
      <c r="DN73" s="21">
        <v>0</v>
      </c>
      <c r="DO73" s="21">
        <v>0</v>
      </c>
      <c r="DP73" s="21">
        <v>0</v>
      </c>
      <c r="DQ73" s="21">
        <v>0</v>
      </c>
      <c r="DR73" s="21">
        <v>0</v>
      </c>
      <c r="DS73" s="21">
        <v>0</v>
      </c>
      <c r="DT73" s="21">
        <v>0</v>
      </c>
      <c r="DU73" s="21">
        <v>0</v>
      </c>
      <c r="DV73" s="21">
        <v>29928859.340000015</v>
      </c>
      <c r="DW73" s="16"/>
      <c r="DX73" s="16"/>
      <c r="DY73" s="16"/>
      <c r="DZ73" s="16"/>
      <c r="EA73" s="16"/>
      <c r="EB73" s="16"/>
      <c r="EC73" s="16"/>
      <c r="ED73" s="16"/>
      <c r="EE73" s="16"/>
      <c r="EF73" s="16"/>
      <c r="EG73" s="16"/>
      <c r="EH73" s="16"/>
      <c r="EI73" s="16"/>
      <c r="EJ73" s="16"/>
      <c r="EK73" s="16"/>
      <c r="EL73" s="16"/>
      <c r="EM73" s="16"/>
      <c r="EN73" s="16"/>
      <c r="EO73" s="16"/>
      <c r="EP73" s="16"/>
      <c r="EQ73" s="16"/>
      <c r="ER73" s="16"/>
      <c r="ES73" s="16"/>
      <c r="ET73" s="16"/>
      <c r="EU73" s="16"/>
      <c r="EV73" s="16"/>
      <c r="EW73" s="16"/>
      <c r="EX73" s="16"/>
      <c r="EY73" s="16"/>
      <c r="EZ73" s="16"/>
      <c r="FA73" s="16"/>
      <c r="FB73" s="16"/>
      <c r="FC73" s="16"/>
      <c r="FD73" s="16"/>
      <c r="FE73" s="16"/>
      <c r="FF73" s="16"/>
      <c r="FG73" s="16"/>
      <c r="FH73" s="16"/>
      <c r="FI73" s="16"/>
      <c r="FJ73" s="16"/>
      <c r="FK73" s="16"/>
      <c r="FL73" s="16"/>
      <c r="FM73" s="16"/>
      <c r="FN73" s="16"/>
      <c r="FO73" s="16"/>
      <c r="FP73" s="16"/>
      <c r="FQ73" s="16"/>
      <c r="FR73" s="16"/>
      <c r="FS73" s="16"/>
      <c r="FT73" s="16"/>
      <c r="FU73" s="16"/>
      <c r="FV73" s="16"/>
      <c r="FW73" s="16"/>
      <c r="FX73" s="16"/>
      <c r="FY73" s="16"/>
      <c r="FZ73" s="16"/>
      <c r="GA73" s="16"/>
      <c r="GB73" s="16"/>
      <c r="GC73" s="16"/>
      <c r="GD73" s="16"/>
      <c r="GE73" s="16"/>
      <c r="GF73" s="16"/>
      <c r="GG73" s="16"/>
      <c r="GH73" s="16"/>
      <c r="GI73" s="16"/>
      <c r="GJ73" s="16"/>
      <c r="GK73" s="16"/>
      <c r="GL73" s="16"/>
      <c r="GM73" s="16"/>
      <c r="GN73" s="16"/>
      <c r="GO73" s="16"/>
      <c r="GP73" s="16"/>
      <c r="GQ73" s="16"/>
      <c r="GR73" s="16"/>
      <c r="GS73" s="16"/>
      <c r="GT73" s="16"/>
      <c r="GU73" s="16"/>
      <c r="GV73" s="16"/>
      <c r="GW73" s="16"/>
      <c r="GX73" s="16"/>
      <c r="GY73" s="16"/>
      <c r="GZ73" s="16"/>
      <c r="HA73" s="16"/>
      <c r="HB73" s="16"/>
      <c r="HC73" s="16"/>
      <c r="HD73" s="16"/>
      <c r="HE73" s="16"/>
      <c r="HF73" s="16"/>
      <c r="HG73" s="16"/>
      <c r="HH73" s="16"/>
      <c r="HI73" s="16"/>
      <c r="HJ73" s="16"/>
      <c r="HK73" s="16"/>
      <c r="HL73" s="16"/>
      <c r="HM73" s="16"/>
      <c r="HN73" s="16"/>
      <c r="HO73" s="16"/>
      <c r="HP73" s="16"/>
      <c r="HQ73" s="16"/>
      <c r="HR73" s="16"/>
      <c r="HS73" s="16"/>
      <c r="HT73" s="16"/>
      <c r="HU73" s="16"/>
      <c r="HV73" s="16"/>
      <c r="HW73" s="16"/>
      <c r="HX73" s="16"/>
      <c r="HY73" s="16"/>
      <c r="HZ73" s="16"/>
      <c r="IA73" s="16"/>
    </row>
    <row r="74" spans="1:235" ht="12.75" customHeight="1" x14ac:dyDescent="0.2">
      <c r="A74" s="67" t="s">
        <v>213</v>
      </c>
      <c r="B74" s="20">
        <v>3016</v>
      </c>
      <c r="C74" s="68" t="s">
        <v>198</v>
      </c>
      <c r="D74" s="22">
        <v>0</v>
      </c>
      <c r="E74" s="21">
        <v>0</v>
      </c>
      <c r="F74" s="21">
        <v>0</v>
      </c>
      <c r="G74" s="21">
        <v>0</v>
      </c>
      <c r="H74" s="21">
        <v>0</v>
      </c>
      <c r="I74" s="21">
        <v>0</v>
      </c>
      <c r="J74" s="21">
        <v>0</v>
      </c>
      <c r="K74" s="21">
        <v>0</v>
      </c>
      <c r="L74" s="21">
        <v>0</v>
      </c>
      <c r="M74" s="21">
        <v>0</v>
      </c>
      <c r="N74" s="21">
        <v>0</v>
      </c>
      <c r="O74" s="21">
        <v>0</v>
      </c>
      <c r="P74" s="21">
        <v>0</v>
      </c>
      <c r="Q74" s="21">
        <v>0</v>
      </c>
      <c r="R74" s="21">
        <v>0</v>
      </c>
      <c r="S74" s="21">
        <v>0</v>
      </c>
      <c r="T74" s="21">
        <v>0</v>
      </c>
      <c r="U74" s="21">
        <v>0</v>
      </c>
      <c r="V74" s="21">
        <v>0</v>
      </c>
      <c r="W74" s="21">
        <v>0</v>
      </c>
      <c r="X74" s="21">
        <v>0</v>
      </c>
      <c r="Y74" s="21">
        <v>0</v>
      </c>
      <c r="Z74" s="21">
        <v>0</v>
      </c>
      <c r="AA74" s="21">
        <v>0</v>
      </c>
      <c r="AB74" s="21">
        <v>0</v>
      </c>
      <c r="AC74" s="21">
        <v>0</v>
      </c>
      <c r="AD74" s="21">
        <v>0</v>
      </c>
      <c r="AE74" s="21">
        <v>0</v>
      </c>
      <c r="AF74" s="21">
        <v>0</v>
      </c>
      <c r="AG74" s="21">
        <v>0</v>
      </c>
      <c r="AH74" s="21">
        <v>0</v>
      </c>
      <c r="AI74" s="21">
        <v>0</v>
      </c>
      <c r="AJ74" s="21">
        <v>0</v>
      </c>
      <c r="AK74" s="21">
        <v>0</v>
      </c>
      <c r="AL74" s="21">
        <v>0</v>
      </c>
      <c r="AM74" s="21">
        <v>0</v>
      </c>
      <c r="AN74" s="21">
        <v>0</v>
      </c>
      <c r="AO74" s="21">
        <v>0</v>
      </c>
      <c r="AP74" s="21">
        <v>0</v>
      </c>
      <c r="AQ74" s="21">
        <v>0</v>
      </c>
      <c r="AR74" s="21">
        <v>0</v>
      </c>
      <c r="AS74" s="21">
        <v>0</v>
      </c>
      <c r="AT74" s="21">
        <v>0</v>
      </c>
      <c r="AU74" s="21">
        <v>0</v>
      </c>
      <c r="AV74" s="21">
        <v>0</v>
      </c>
      <c r="AW74" s="21">
        <v>0</v>
      </c>
      <c r="AX74" s="21">
        <v>0</v>
      </c>
      <c r="AY74" s="21">
        <v>0</v>
      </c>
      <c r="AZ74" s="21">
        <v>0</v>
      </c>
      <c r="BA74" s="21">
        <v>0</v>
      </c>
      <c r="BB74" s="21">
        <v>0</v>
      </c>
      <c r="BC74" s="21">
        <v>0</v>
      </c>
      <c r="BD74" s="21">
        <v>2413852.6200025999</v>
      </c>
      <c r="BE74" s="21">
        <v>26618982.770000059</v>
      </c>
      <c r="BF74" s="21">
        <v>0</v>
      </c>
      <c r="BG74" s="21">
        <v>0</v>
      </c>
      <c r="BH74" s="21">
        <v>0</v>
      </c>
      <c r="BI74" s="21">
        <v>0</v>
      </c>
      <c r="BJ74" s="21">
        <v>0</v>
      </c>
      <c r="BK74" s="21">
        <v>0</v>
      </c>
      <c r="BL74" s="21">
        <v>0</v>
      </c>
      <c r="BM74" s="21">
        <v>0</v>
      </c>
      <c r="BN74" s="21">
        <v>0</v>
      </c>
      <c r="BO74" s="21">
        <v>0</v>
      </c>
      <c r="BP74" s="21">
        <v>0</v>
      </c>
      <c r="BQ74" s="21">
        <v>0</v>
      </c>
      <c r="BR74" s="21">
        <v>0</v>
      </c>
      <c r="BS74" s="21">
        <v>0</v>
      </c>
      <c r="BT74" s="21">
        <v>0</v>
      </c>
      <c r="BU74" s="21">
        <v>0</v>
      </c>
      <c r="BV74" s="21">
        <v>0</v>
      </c>
      <c r="BW74" s="21">
        <v>0</v>
      </c>
      <c r="BX74" s="21">
        <v>0</v>
      </c>
      <c r="BY74" s="21">
        <v>0</v>
      </c>
      <c r="BZ74" s="21">
        <v>0</v>
      </c>
      <c r="CA74" s="21">
        <v>0</v>
      </c>
      <c r="CB74" s="21">
        <v>0</v>
      </c>
      <c r="CC74" s="21">
        <v>0</v>
      </c>
      <c r="CD74" s="21">
        <v>0</v>
      </c>
      <c r="CE74" s="21">
        <v>0</v>
      </c>
      <c r="CF74" s="21">
        <v>0</v>
      </c>
      <c r="CG74" s="21">
        <v>0</v>
      </c>
      <c r="CH74" s="21">
        <v>0</v>
      </c>
      <c r="CI74" s="22">
        <v>470407247.75999939</v>
      </c>
      <c r="CJ74" s="21">
        <v>464990</v>
      </c>
      <c r="CK74" s="21">
        <v>1335164.0800000003</v>
      </c>
      <c r="CL74" s="22">
        <v>142069584.77999896</v>
      </c>
      <c r="CM74" s="21">
        <v>2684260.7600000012</v>
      </c>
      <c r="CN74" s="21">
        <v>139385324.01999897</v>
      </c>
      <c r="CO74" s="22">
        <v>326537508.90000039</v>
      </c>
      <c r="CP74" s="21">
        <v>682979.27</v>
      </c>
      <c r="CQ74" s="21">
        <v>325854529.63000041</v>
      </c>
      <c r="CR74" s="21">
        <v>676441.99000000081</v>
      </c>
      <c r="CS74" s="21">
        <v>0</v>
      </c>
      <c r="CT74" s="21">
        <v>0</v>
      </c>
      <c r="CU74" s="21">
        <v>0</v>
      </c>
      <c r="CV74" s="21">
        <v>0</v>
      </c>
      <c r="CW74" s="21">
        <v>0</v>
      </c>
      <c r="CX74" s="21">
        <v>142379574.90998343</v>
      </c>
      <c r="CY74" s="21">
        <v>0</v>
      </c>
      <c r="CZ74" s="21">
        <v>19835002.420000013</v>
      </c>
      <c r="DA74" s="21">
        <v>0</v>
      </c>
      <c r="DB74" s="21">
        <v>0</v>
      </c>
      <c r="DC74" s="21">
        <v>0</v>
      </c>
      <c r="DD74" s="21">
        <v>0</v>
      </c>
      <c r="DE74" s="21">
        <v>0</v>
      </c>
      <c r="DF74" s="21">
        <v>0</v>
      </c>
      <c r="DG74" s="21">
        <v>0</v>
      </c>
      <c r="DH74" s="21">
        <v>0</v>
      </c>
      <c r="DI74" s="21">
        <v>0</v>
      </c>
      <c r="DJ74" s="21">
        <v>0</v>
      </c>
      <c r="DK74" s="21">
        <v>0</v>
      </c>
      <c r="DL74" s="21">
        <v>0</v>
      </c>
      <c r="DM74" s="21">
        <v>0</v>
      </c>
      <c r="DN74" s="21">
        <v>0</v>
      </c>
      <c r="DO74" s="21">
        <v>0</v>
      </c>
      <c r="DP74" s="21">
        <v>0</v>
      </c>
      <c r="DQ74" s="21">
        <v>0</v>
      </c>
      <c r="DR74" s="21">
        <v>0</v>
      </c>
      <c r="DS74" s="21">
        <v>0</v>
      </c>
      <c r="DT74" s="21">
        <v>0</v>
      </c>
      <c r="DU74" s="21">
        <v>0</v>
      </c>
      <c r="DV74" s="21">
        <v>662331102.46998549</v>
      </c>
      <c r="DW74" s="16"/>
      <c r="DX74" s="16"/>
      <c r="DY74" s="16"/>
      <c r="DZ74" s="16"/>
      <c r="EA74" s="16"/>
      <c r="EB74" s="16"/>
      <c r="EC74" s="16"/>
      <c r="ED74" s="16"/>
      <c r="EE74" s="16"/>
      <c r="EF74" s="16"/>
      <c r="EG74" s="16"/>
      <c r="EH74" s="16"/>
      <c r="EI74" s="16"/>
      <c r="EJ74" s="16"/>
      <c r="EK74" s="16"/>
      <c r="EL74" s="16"/>
      <c r="EM74" s="16"/>
      <c r="EN74" s="16"/>
      <c r="EO74" s="16"/>
      <c r="EP74" s="16"/>
      <c r="EQ74" s="16"/>
      <c r="ER74" s="16"/>
      <c r="ES74" s="16"/>
      <c r="ET74" s="16"/>
      <c r="EU74" s="16"/>
      <c r="EV74" s="16"/>
      <c r="EW74" s="16"/>
      <c r="EX74" s="16"/>
      <c r="EY74" s="16"/>
      <c r="EZ74" s="16"/>
      <c r="FA74" s="16"/>
      <c r="FB74" s="16"/>
      <c r="FC74" s="16"/>
      <c r="FD74" s="16"/>
      <c r="FE74" s="16"/>
      <c r="FF74" s="16"/>
      <c r="FG74" s="16"/>
      <c r="FH74" s="16"/>
      <c r="FI74" s="16"/>
      <c r="FJ74" s="16"/>
      <c r="FK74" s="16"/>
      <c r="FL74" s="16"/>
      <c r="FM74" s="16"/>
      <c r="FN74" s="16"/>
      <c r="FO74" s="16"/>
      <c r="FP74" s="16"/>
      <c r="FQ74" s="16"/>
      <c r="FR74" s="16"/>
      <c r="FS74" s="16"/>
      <c r="FT74" s="16"/>
      <c r="FU74" s="16"/>
      <c r="FV74" s="16"/>
      <c r="FW74" s="16"/>
      <c r="FX74" s="16"/>
      <c r="FY74" s="16"/>
      <c r="FZ74" s="16"/>
      <c r="GA74" s="16"/>
      <c r="GB74" s="16"/>
      <c r="GC74" s="16"/>
      <c r="GD74" s="16"/>
      <c r="GE74" s="16"/>
      <c r="GF74" s="16"/>
      <c r="GG74" s="16"/>
      <c r="GH74" s="16"/>
      <c r="GI74" s="16"/>
      <c r="GJ74" s="16"/>
      <c r="GK74" s="16"/>
      <c r="GL74" s="16"/>
      <c r="GM74" s="16"/>
      <c r="GN74" s="16"/>
      <c r="GO74" s="16"/>
      <c r="GP74" s="16"/>
      <c r="GQ74" s="16"/>
      <c r="GR74" s="16"/>
      <c r="GS74" s="16"/>
      <c r="GT74" s="16"/>
      <c r="GU74" s="16"/>
      <c r="GV74" s="16"/>
      <c r="GW74" s="16"/>
      <c r="GX74" s="16"/>
      <c r="GY74" s="16"/>
      <c r="GZ74" s="16"/>
      <c r="HA74" s="16"/>
      <c r="HB74" s="16"/>
      <c r="HC74" s="16"/>
      <c r="HD74" s="16"/>
      <c r="HE74" s="16"/>
      <c r="HF74" s="16"/>
      <c r="HG74" s="16"/>
      <c r="HH74" s="16"/>
      <c r="HI74" s="16"/>
      <c r="HJ74" s="16"/>
      <c r="HK74" s="16"/>
      <c r="HL74" s="16"/>
      <c r="HM74" s="16"/>
      <c r="HN74" s="16"/>
      <c r="HO74" s="16"/>
      <c r="HP74" s="16"/>
      <c r="HQ74" s="16"/>
      <c r="HR74" s="16"/>
      <c r="HS74" s="16"/>
      <c r="HT74" s="16"/>
      <c r="HU74" s="16"/>
      <c r="HV74" s="16"/>
      <c r="HW74" s="16"/>
      <c r="HX74" s="16"/>
      <c r="HY74" s="16"/>
      <c r="HZ74" s="16"/>
      <c r="IA74" s="16"/>
    </row>
    <row r="75" spans="1:235" ht="12.75" customHeight="1" x14ac:dyDescent="0.2">
      <c r="A75" s="67" t="s">
        <v>214</v>
      </c>
      <c r="B75" s="20">
        <v>3017</v>
      </c>
      <c r="C75" s="68" t="s">
        <v>198</v>
      </c>
      <c r="D75" s="22">
        <v>0</v>
      </c>
      <c r="E75" s="21">
        <v>0</v>
      </c>
      <c r="F75" s="21">
        <v>0</v>
      </c>
      <c r="G75" s="21">
        <v>0</v>
      </c>
      <c r="H75" s="21">
        <v>0</v>
      </c>
      <c r="I75" s="21">
        <v>0</v>
      </c>
      <c r="J75" s="21">
        <v>0</v>
      </c>
      <c r="K75" s="21">
        <v>0</v>
      </c>
      <c r="L75" s="21">
        <v>0</v>
      </c>
      <c r="M75" s="21">
        <v>0</v>
      </c>
      <c r="N75" s="21">
        <v>0</v>
      </c>
      <c r="O75" s="21">
        <v>0</v>
      </c>
      <c r="P75" s="21">
        <v>0</v>
      </c>
      <c r="Q75" s="21">
        <v>0</v>
      </c>
      <c r="R75" s="21">
        <v>0</v>
      </c>
      <c r="S75" s="21">
        <v>0</v>
      </c>
      <c r="T75" s="21">
        <v>0</v>
      </c>
      <c r="U75" s="21">
        <v>0</v>
      </c>
      <c r="V75" s="21">
        <v>0</v>
      </c>
      <c r="W75" s="21">
        <v>0</v>
      </c>
      <c r="X75" s="21">
        <v>0</v>
      </c>
      <c r="Y75" s="21">
        <v>0</v>
      </c>
      <c r="Z75" s="21">
        <v>0</v>
      </c>
      <c r="AA75" s="21">
        <v>0</v>
      </c>
      <c r="AB75" s="21">
        <v>0</v>
      </c>
      <c r="AC75" s="21">
        <v>0</v>
      </c>
      <c r="AD75" s="21">
        <v>0</v>
      </c>
      <c r="AE75" s="21">
        <v>0</v>
      </c>
      <c r="AF75" s="21">
        <v>0</v>
      </c>
      <c r="AG75" s="21">
        <v>0</v>
      </c>
      <c r="AH75" s="21">
        <v>0</v>
      </c>
      <c r="AI75" s="21">
        <v>0</v>
      </c>
      <c r="AJ75" s="21">
        <v>0</v>
      </c>
      <c r="AK75" s="21">
        <v>0</v>
      </c>
      <c r="AL75" s="21">
        <v>0</v>
      </c>
      <c r="AM75" s="21">
        <v>0</v>
      </c>
      <c r="AN75" s="21">
        <v>0</v>
      </c>
      <c r="AO75" s="21">
        <v>0</v>
      </c>
      <c r="AP75" s="21">
        <v>0</v>
      </c>
      <c r="AQ75" s="21">
        <v>0</v>
      </c>
      <c r="AR75" s="21">
        <v>0</v>
      </c>
      <c r="AS75" s="21">
        <v>0</v>
      </c>
      <c r="AT75" s="21">
        <v>0</v>
      </c>
      <c r="AU75" s="21">
        <v>0</v>
      </c>
      <c r="AV75" s="21">
        <v>0</v>
      </c>
      <c r="AW75" s="21">
        <v>0</v>
      </c>
      <c r="AX75" s="21">
        <v>0</v>
      </c>
      <c r="AY75" s="21">
        <v>0</v>
      </c>
      <c r="AZ75" s="21">
        <v>0</v>
      </c>
      <c r="BA75" s="21">
        <v>0</v>
      </c>
      <c r="BB75" s="21">
        <v>0</v>
      </c>
      <c r="BC75" s="21">
        <v>0</v>
      </c>
      <c r="BD75" s="21">
        <v>114825070.34</v>
      </c>
      <c r="BE75" s="21">
        <v>71028321.069999978</v>
      </c>
      <c r="BF75" s="21">
        <v>0</v>
      </c>
      <c r="BG75" s="21">
        <v>0</v>
      </c>
      <c r="BH75" s="21">
        <v>0</v>
      </c>
      <c r="BI75" s="21">
        <v>0</v>
      </c>
      <c r="BJ75" s="21">
        <v>0</v>
      </c>
      <c r="BK75" s="21">
        <v>0</v>
      </c>
      <c r="BL75" s="21">
        <v>0</v>
      </c>
      <c r="BM75" s="21">
        <v>0</v>
      </c>
      <c r="BN75" s="21">
        <v>0</v>
      </c>
      <c r="BO75" s="21">
        <v>0</v>
      </c>
      <c r="BP75" s="21">
        <v>0</v>
      </c>
      <c r="BQ75" s="21">
        <v>0</v>
      </c>
      <c r="BR75" s="21">
        <v>0</v>
      </c>
      <c r="BS75" s="21">
        <v>0</v>
      </c>
      <c r="BT75" s="21">
        <v>0</v>
      </c>
      <c r="BU75" s="21">
        <v>0</v>
      </c>
      <c r="BV75" s="21">
        <v>0</v>
      </c>
      <c r="BW75" s="21">
        <v>0</v>
      </c>
      <c r="BX75" s="21">
        <v>0</v>
      </c>
      <c r="BY75" s="21">
        <v>0</v>
      </c>
      <c r="BZ75" s="21">
        <v>0</v>
      </c>
      <c r="CA75" s="21">
        <v>0</v>
      </c>
      <c r="CB75" s="21">
        <v>0</v>
      </c>
      <c r="CC75" s="21">
        <v>0</v>
      </c>
      <c r="CD75" s="21">
        <v>0</v>
      </c>
      <c r="CE75" s="21">
        <v>0</v>
      </c>
      <c r="CF75" s="21">
        <v>0</v>
      </c>
      <c r="CG75" s="21">
        <v>0</v>
      </c>
      <c r="CH75" s="21">
        <v>0</v>
      </c>
      <c r="CI75" s="22">
        <v>2683578.9999999991</v>
      </c>
      <c r="CJ75" s="21">
        <v>0</v>
      </c>
      <c r="CK75" s="21">
        <v>0</v>
      </c>
      <c r="CL75" s="22">
        <v>2683578.9999999991</v>
      </c>
      <c r="CM75" s="21">
        <v>32743.61</v>
      </c>
      <c r="CN75" s="21">
        <v>2650835.3899999992</v>
      </c>
      <c r="CO75" s="22">
        <v>0</v>
      </c>
      <c r="CP75" s="21">
        <v>0</v>
      </c>
      <c r="CQ75" s="21">
        <v>0</v>
      </c>
      <c r="CR75" s="21">
        <v>0</v>
      </c>
      <c r="CS75" s="21">
        <v>0</v>
      </c>
      <c r="CT75" s="21">
        <v>0</v>
      </c>
      <c r="CU75" s="21">
        <v>0</v>
      </c>
      <c r="CV75" s="21">
        <v>0</v>
      </c>
      <c r="CW75" s="21">
        <v>0</v>
      </c>
      <c r="CX75" s="21">
        <v>391935996.42978501</v>
      </c>
      <c r="CY75" s="21">
        <v>278682243.05999959</v>
      </c>
      <c r="CZ75" s="21">
        <v>1184.82</v>
      </c>
      <c r="DA75" s="21">
        <v>0</v>
      </c>
      <c r="DB75" s="21">
        <v>0</v>
      </c>
      <c r="DC75" s="21">
        <v>0</v>
      </c>
      <c r="DD75" s="21">
        <v>0</v>
      </c>
      <c r="DE75" s="21">
        <v>0</v>
      </c>
      <c r="DF75" s="21">
        <v>0</v>
      </c>
      <c r="DG75" s="21">
        <v>0</v>
      </c>
      <c r="DH75" s="21">
        <v>0</v>
      </c>
      <c r="DI75" s="21">
        <v>0</v>
      </c>
      <c r="DJ75" s="21">
        <v>0</v>
      </c>
      <c r="DK75" s="21">
        <v>0</v>
      </c>
      <c r="DL75" s="21">
        <v>0</v>
      </c>
      <c r="DM75" s="21">
        <v>0</v>
      </c>
      <c r="DN75" s="21">
        <v>0</v>
      </c>
      <c r="DO75" s="21">
        <v>0</v>
      </c>
      <c r="DP75" s="21">
        <v>0</v>
      </c>
      <c r="DQ75" s="21">
        <v>0</v>
      </c>
      <c r="DR75" s="21">
        <v>0</v>
      </c>
      <c r="DS75" s="21">
        <v>0</v>
      </c>
      <c r="DT75" s="21">
        <v>0</v>
      </c>
      <c r="DU75" s="21">
        <v>0</v>
      </c>
      <c r="DV75" s="21">
        <v>859156394.71978462</v>
      </c>
      <c r="DW75" s="16"/>
      <c r="DX75" s="16"/>
      <c r="DY75" s="16"/>
      <c r="DZ75" s="16"/>
      <c r="EA75" s="16"/>
      <c r="EB75" s="16"/>
      <c r="EC75" s="16"/>
      <c r="ED75" s="16"/>
      <c r="EE75" s="16"/>
      <c r="EF75" s="16"/>
      <c r="EG75" s="16"/>
      <c r="EH75" s="16"/>
      <c r="EI75" s="16"/>
      <c r="EJ75" s="16"/>
      <c r="EK75" s="16"/>
      <c r="EL75" s="16"/>
      <c r="EM75" s="16"/>
      <c r="EN75" s="16"/>
      <c r="EO75" s="16"/>
      <c r="EP75" s="16"/>
      <c r="EQ75" s="16"/>
      <c r="ER75" s="16"/>
      <c r="ES75" s="16"/>
      <c r="ET75" s="16"/>
      <c r="EU75" s="16"/>
      <c r="EV75" s="16"/>
      <c r="EW75" s="16"/>
      <c r="EX75" s="16"/>
      <c r="EY75" s="16"/>
      <c r="EZ75" s="16"/>
      <c r="FA75" s="16"/>
      <c r="FB75" s="16"/>
      <c r="FC75" s="16"/>
      <c r="FD75" s="16"/>
      <c r="FE75" s="16"/>
      <c r="FF75" s="16"/>
      <c r="FG75" s="16"/>
      <c r="FH75" s="16"/>
      <c r="FI75" s="16"/>
      <c r="FJ75" s="16"/>
      <c r="FK75" s="16"/>
      <c r="FL75" s="16"/>
      <c r="FM75" s="16"/>
      <c r="FN75" s="16"/>
      <c r="FO75" s="16"/>
      <c r="FP75" s="16"/>
      <c r="FQ75" s="16"/>
      <c r="FR75" s="16"/>
      <c r="FS75" s="16"/>
      <c r="FT75" s="16"/>
      <c r="FU75" s="16"/>
      <c r="FV75" s="16"/>
      <c r="FW75" s="16"/>
      <c r="FX75" s="16"/>
      <c r="FY75" s="16"/>
      <c r="FZ75" s="16"/>
      <c r="GA75" s="16"/>
      <c r="GB75" s="16"/>
      <c r="GC75" s="16"/>
      <c r="GD75" s="16"/>
      <c r="GE75" s="16"/>
      <c r="GF75" s="16"/>
      <c r="GG75" s="16"/>
      <c r="GH75" s="16"/>
      <c r="GI75" s="16"/>
      <c r="GJ75" s="16"/>
      <c r="GK75" s="16"/>
      <c r="GL75" s="16"/>
      <c r="GM75" s="16"/>
      <c r="GN75" s="16"/>
      <c r="GO75" s="16"/>
      <c r="GP75" s="16"/>
      <c r="GQ75" s="16"/>
      <c r="GR75" s="16"/>
      <c r="GS75" s="16"/>
      <c r="GT75" s="16"/>
      <c r="GU75" s="16"/>
      <c r="GV75" s="16"/>
      <c r="GW75" s="16"/>
      <c r="GX75" s="16"/>
      <c r="GY75" s="16"/>
      <c r="GZ75" s="16"/>
      <c r="HA75" s="16"/>
      <c r="HB75" s="16"/>
      <c r="HC75" s="16"/>
      <c r="HD75" s="16"/>
      <c r="HE75" s="16"/>
      <c r="HF75" s="16"/>
      <c r="HG75" s="16"/>
      <c r="HH75" s="16"/>
      <c r="HI75" s="16"/>
      <c r="HJ75" s="16"/>
      <c r="HK75" s="16"/>
      <c r="HL75" s="16"/>
      <c r="HM75" s="16"/>
      <c r="HN75" s="16"/>
      <c r="HO75" s="16"/>
      <c r="HP75" s="16"/>
      <c r="HQ75" s="16"/>
      <c r="HR75" s="16"/>
      <c r="HS75" s="16"/>
      <c r="HT75" s="16"/>
      <c r="HU75" s="16"/>
      <c r="HV75" s="16"/>
      <c r="HW75" s="16"/>
      <c r="HX75" s="16"/>
      <c r="HY75" s="16"/>
      <c r="HZ75" s="16"/>
      <c r="IA75" s="16"/>
    </row>
    <row r="76" spans="1:235" x14ac:dyDescent="0.2">
      <c r="A76" s="67" t="s">
        <v>215</v>
      </c>
      <c r="B76" s="20">
        <v>3018</v>
      </c>
      <c r="C76" s="68" t="s">
        <v>198</v>
      </c>
      <c r="D76" s="22">
        <v>0</v>
      </c>
      <c r="E76" s="21">
        <v>0</v>
      </c>
      <c r="F76" s="21">
        <v>0</v>
      </c>
      <c r="G76" s="21">
        <v>0</v>
      </c>
      <c r="H76" s="21">
        <v>0</v>
      </c>
      <c r="I76" s="21">
        <v>0</v>
      </c>
      <c r="J76" s="21">
        <v>0</v>
      </c>
      <c r="K76" s="21">
        <v>0</v>
      </c>
      <c r="L76" s="21">
        <v>0</v>
      </c>
      <c r="M76" s="21">
        <v>0</v>
      </c>
      <c r="N76" s="21">
        <v>0</v>
      </c>
      <c r="O76" s="21">
        <v>0</v>
      </c>
      <c r="P76" s="21">
        <v>0</v>
      </c>
      <c r="Q76" s="21">
        <v>0</v>
      </c>
      <c r="R76" s="21">
        <v>0</v>
      </c>
      <c r="S76" s="21">
        <v>0</v>
      </c>
      <c r="T76" s="21">
        <v>0</v>
      </c>
      <c r="U76" s="21">
        <v>0</v>
      </c>
      <c r="V76" s="21">
        <v>0</v>
      </c>
      <c r="W76" s="21">
        <v>0</v>
      </c>
      <c r="X76" s="21">
        <v>0</v>
      </c>
      <c r="Y76" s="21">
        <v>0</v>
      </c>
      <c r="Z76" s="21">
        <v>0</v>
      </c>
      <c r="AA76" s="21">
        <v>0</v>
      </c>
      <c r="AB76" s="21">
        <v>0</v>
      </c>
      <c r="AC76" s="21">
        <v>0</v>
      </c>
      <c r="AD76" s="21">
        <v>0</v>
      </c>
      <c r="AE76" s="21">
        <v>0</v>
      </c>
      <c r="AF76" s="21">
        <v>0</v>
      </c>
      <c r="AG76" s="21">
        <v>0</v>
      </c>
      <c r="AH76" s="21">
        <v>0</v>
      </c>
      <c r="AI76" s="21">
        <v>0</v>
      </c>
      <c r="AJ76" s="21">
        <v>0</v>
      </c>
      <c r="AK76" s="21">
        <v>0</v>
      </c>
      <c r="AL76" s="21">
        <v>0</v>
      </c>
      <c r="AM76" s="21">
        <v>0</v>
      </c>
      <c r="AN76" s="21">
        <v>0</v>
      </c>
      <c r="AO76" s="21">
        <v>0</v>
      </c>
      <c r="AP76" s="21">
        <v>0</v>
      </c>
      <c r="AQ76" s="21">
        <v>0</v>
      </c>
      <c r="AR76" s="21">
        <v>0</v>
      </c>
      <c r="AS76" s="21">
        <v>0</v>
      </c>
      <c r="AT76" s="21">
        <v>0</v>
      </c>
      <c r="AU76" s="21">
        <v>0</v>
      </c>
      <c r="AV76" s="21">
        <v>0</v>
      </c>
      <c r="AW76" s="21">
        <v>0</v>
      </c>
      <c r="AX76" s="21">
        <v>0</v>
      </c>
      <c r="AY76" s="21">
        <v>0</v>
      </c>
      <c r="AZ76" s="21">
        <v>0</v>
      </c>
      <c r="BA76" s="21">
        <v>0</v>
      </c>
      <c r="BB76" s="21">
        <v>0</v>
      </c>
      <c r="BC76" s="21">
        <v>0</v>
      </c>
      <c r="BD76" s="21">
        <v>508587.15000000305</v>
      </c>
      <c r="BE76" s="21">
        <v>0</v>
      </c>
      <c r="BF76" s="21">
        <v>0</v>
      </c>
      <c r="BG76" s="21">
        <v>0</v>
      </c>
      <c r="BH76" s="21">
        <v>0</v>
      </c>
      <c r="BI76" s="21">
        <v>0</v>
      </c>
      <c r="BJ76" s="21">
        <v>0</v>
      </c>
      <c r="BK76" s="21">
        <v>0</v>
      </c>
      <c r="BL76" s="21">
        <v>0</v>
      </c>
      <c r="BM76" s="21">
        <v>0</v>
      </c>
      <c r="BN76" s="21">
        <v>0</v>
      </c>
      <c r="BO76" s="21">
        <v>0</v>
      </c>
      <c r="BP76" s="21">
        <v>0</v>
      </c>
      <c r="BQ76" s="21">
        <v>0</v>
      </c>
      <c r="BR76" s="21">
        <v>0</v>
      </c>
      <c r="BS76" s="21">
        <v>0</v>
      </c>
      <c r="BT76" s="21">
        <v>0</v>
      </c>
      <c r="BU76" s="21">
        <v>0</v>
      </c>
      <c r="BV76" s="21">
        <v>0</v>
      </c>
      <c r="BW76" s="21">
        <v>0</v>
      </c>
      <c r="BX76" s="21">
        <v>0</v>
      </c>
      <c r="BY76" s="21">
        <v>0</v>
      </c>
      <c r="BZ76" s="21">
        <v>0</v>
      </c>
      <c r="CA76" s="21">
        <v>0</v>
      </c>
      <c r="CB76" s="21">
        <v>0</v>
      </c>
      <c r="CC76" s="21">
        <v>0</v>
      </c>
      <c r="CD76" s="21">
        <v>0</v>
      </c>
      <c r="CE76" s="21">
        <v>0</v>
      </c>
      <c r="CF76" s="21">
        <v>0</v>
      </c>
      <c r="CG76" s="21">
        <v>0</v>
      </c>
      <c r="CH76" s="21">
        <v>0</v>
      </c>
      <c r="CI76" s="22">
        <v>0</v>
      </c>
      <c r="CJ76" s="21">
        <v>0</v>
      </c>
      <c r="CK76" s="21">
        <v>0</v>
      </c>
      <c r="CL76" s="22">
        <v>0</v>
      </c>
      <c r="CM76" s="21">
        <v>0</v>
      </c>
      <c r="CN76" s="21">
        <v>0</v>
      </c>
      <c r="CO76" s="22">
        <v>0</v>
      </c>
      <c r="CP76" s="21">
        <v>0</v>
      </c>
      <c r="CQ76" s="21">
        <v>0</v>
      </c>
      <c r="CR76" s="21">
        <v>0</v>
      </c>
      <c r="CS76" s="21">
        <v>0</v>
      </c>
      <c r="CT76" s="21">
        <v>0</v>
      </c>
      <c r="CU76" s="21">
        <v>0</v>
      </c>
      <c r="CV76" s="21">
        <v>0</v>
      </c>
      <c r="CW76" s="21">
        <v>0</v>
      </c>
      <c r="CX76" s="21">
        <v>4536519708.6000423</v>
      </c>
      <c r="CY76" s="21">
        <v>34000994.459999986</v>
      </c>
      <c r="CZ76" s="21">
        <v>103024.07</v>
      </c>
      <c r="DA76" s="21">
        <v>0</v>
      </c>
      <c r="DB76" s="21">
        <v>0</v>
      </c>
      <c r="DC76" s="21">
        <v>0</v>
      </c>
      <c r="DD76" s="21">
        <v>0</v>
      </c>
      <c r="DE76" s="21">
        <v>0</v>
      </c>
      <c r="DF76" s="21">
        <v>0</v>
      </c>
      <c r="DG76" s="21">
        <v>0</v>
      </c>
      <c r="DH76" s="21">
        <v>0</v>
      </c>
      <c r="DI76" s="21">
        <v>0</v>
      </c>
      <c r="DJ76" s="21">
        <v>0</v>
      </c>
      <c r="DK76" s="21">
        <v>0</v>
      </c>
      <c r="DL76" s="21">
        <v>0</v>
      </c>
      <c r="DM76" s="21">
        <v>0</v>
      </c>
      <c r="DN76" s="21">
        <v>0</v>
      </c>
      <c r="DO76" s="21">
        <v>0</v>
      </c>
      <c r="DP76" s="21">
        <v>0</v>
      </c>
      <c r="DQ76" s="21">
        <v>0</v>
      </c>
      <c r="DR76" s="21">
        <v>0</v>
      </c>
      <c r="DS76" s="21">
        <v>0</v>
      </c>
      <c r="DT76" s="21">
        <v>0</v>
      </c>
      <c r="DU76" s="21">
        <v>0</v>
      </c>
      <c r="DV76" s="21">
        <v>4571132314.2800417</v>
      </c>
      <c r="DW76" s="16"/>
      <c r="DX76" s="16"/>
      <c r="DY76" s="16"/>
      <c r="DZ76" s="16"/>
      <c r="EA76" s="16"/>
      <c r="EB76" s="16"/>
      <c r="EC76" s="16"/>
      <c r="ED76" s="16"/>
      <c r="EE76" s="16"/>
      <c r="EF76" s="16"/>
      <c r="EG76" s="16"/>
      <c r="EH76" s="16"/>
      <c r="EI76" s="16"/>
      <c r="EJ76" s="16"/>
      <c r="EK76" s="16"/>
      <c r="EL76" s="16"/>
      <c r="EM76" s="16"/>
      <c r="EN76" s="16"/>
      <c r="EO76" s="16"/>
      <c r="EP76" s="16"/>
      <c r="EQ76" s="16"/>
      <c r="ER76" s="16"/>
      <c r="ES76" s="16"/>
      <c r="ET76" s="16"/>
      <c r="EU76" s="16"/>
      <c r="EV76" s="16"/>
      <c r="EW76" s="16"/>
      <c r="EX76" s="16"/>
      <c r="EY76" s="16"/>
      <c r="EZ76" s="16"/>
      <c r="FA76" s="16"/>
      <c r="FB76" s="16"/>
      <c r="FC76" s="16"/>
      <c r="FD76" s="16"/>
      <c r="FE76" s="16"/>
      <c r="FF76" s="16"/>
      <c r="FG76" s="16"/>
      <c r="FH76" s="16"/>
      <c r="FI76" s="16"/>
      <c r="FJ76" s="16"/>
      <c r="FK76" s="16"/>
      <c r="FL76" s="16"/>
      <c r="FM76" s="16"/>
      <c r="FN76" s="16"/>
      <c r="FO76" s="16"/>
      <c r="FP76" s="16"/>
      <c r="FQ76" s="16"/>
      <c r="FR76" s="16"/>
      <c r="FS76" s="16"/>
      <c r="FT76" s="16"/>
      <c r="FU76" s="16"/>
      <c r="FV76" s="16"/>
      <c r="FW76" s="16"/>
      <c r="FX76" s="16"/>
      <c r="FY76" s="16"/>
      <c r="FZ76" s="16"/>
      <c r="GA76" s="16"/>
      <c r="GB76" s="16"/>
      <c r="GC76" s="16"/>
      <c r="GD76" s="16"/>
      <c r="GE76" s="16"/>
      <c r="GF76" s="16"/>
      <c r="GG76" s="16"/>
      <c r="GH76" s="16"/>
      <c r="GI76" s="16"/>
      <c r="GJ76" s="16"/>
      <c r="GK76" s="16"/>
      <c r="GL76" s="16"/>
      <c r="GM76" s="16"/>
      <c r="GN76" s="16"/>
      <c r="GO76" s="16"/>
      <c r="GP76" s="16"/>
      <c r="GQ76" s="16"/>
      <c r="GR76" s="16"/>
      <c r="GS76" s="16"/>
      <c r="GT76" s="16"/>
      <c r="GU76" s="16"/>
      <c r="GV76" s="16"/>
      <c r="GW76" s="16"/>
      <c r="GX76" s="16"/>
      <c r="GY76" s="16"/>
      <c r="GZ76" s="16"/>
      <c r="HA76" s="16"/>
      <c r="HB76" s="16"/>
      <c r="HC76" s="16"/>
      <c r="HD76" s="16"/>
      <c r="HE76" s="16"/>
      <c r="HF76" s="16"/>
      <c r="HG76" s="16"/>
      <c r="HH76" s="16"/>
      <c r="HI76" s="16"/>
      <c r="HJ76" s="16"/>
      <c r="HK76" s="16"/>
      <c r="HL76" s="16"/>
      <c r="HM76" s="16"/>
      <c r="HN76" s="16"/>
      <c r="HO76" s="16"/>
      <c r="HP76" s="16"/>
      <c r="HQ76" s="16"/>
      <c r="HR76" s="16"/>
      <c r="HS76" s="16"/>
    </row>
    <row r="77" spans="1:235" s="16" customFormat="1" x14ac:dyDescent="0.2">
      <c r="A77" s="69" t="s">
        <v>216</v>
      </c>
      <c r="B77" s="55">
        <v>9000</v>
      </c>
      <c r="C77" s="68" t="s">
        <v>217</v>
      </c>
      <c r="D77" s="56">
        <v>18719575614.370758</v>
      </c>
      <c r="E77" s="56">
        <v>3340781927.0962915</v>
      </c>
      <c r="F77" s="56">
        <v>7710615719.3902102</v>
      </c>
      <c r="G77" s="56">
        <v>7668177967.8842621</v>
      </c>
      <c r="H77" s="56">
        <v>901813645.33773112</v>
      </c>
      <c r="I77" s="56">
        <v>2379455722.800108</v>
      </c>
      <c r="J77" s="56">
        <v>50315672.959999986</v>
      </c>
      <c r="K77" s="56">
        <v>58737893.32</v>
      </c>
      <c r="L77" s="56">
        <v>19454133.233022001</v>
      </c>
      <c r="M77" s="56">
        <v>505196.53</v>
      </c>
      <c r="N77" s="56">
        <v>18512883.599999998</v>
      </c>
      <c r="O77" s="56">
        <v>2150869972.4507985</v>
      </c>
      <c r="P77" s="56">
        <v>959041.53999999992</v>
      </c>
      <c r="Q77" s="56">
        <v>1039795677.3222998</v>
      </c>
      <c r="R77" s="56">
        <v>0</v>
      </c>
      <c r="S77" s="56">
        <v>0</v>
      </c>
      <c r="T77" s="56">
        <v>33844039589.468811</v>
      </c>
      <c r="U77" s="56">
        <v>478207607.65723723</v>
      </c>
      <c r="V77" s="56">
        <v>9028648962.7050533</v>
      </c>
      <c r="W77" s="56">
        <v>21286756527.066845</v>
      </c>
      <c r="X77" s="56">
        <v>32490058.990000203</v>
      </c>
      <c r="Y77" s="56">
        <v>1058029336.4071066</v>
      </c>
      <c r="Z77" s="56">
        <v>1396350780.2435825</v>
      </c>
      <c r="AA77" s="56">
        <v>482849.79999999993</v>
      </c>
      <c r="AB77" s="56">
        <v>5236964.1999999993</v>
      </c>
      <c r="AC77" s="56">
        <v>116654800.70957465</v>
      </c>
      <c r="AD77" s="56">
        <v>547471609.53825307</v>
      </c>
      <c r="AE77" s="56">
        <v>6826597.1299999999</v>
      </c>
      <c r="AF77" s="56">
        <v>92085308.120000005</v>
      </c>
      <c r="AG77" s="56">
        <v>783002532.69780004</v>
      </c>
      <c r="AH77" s="56">
        <v>862900061.88919997</v>
      </c>
      <c r="AI77" s="56">
        <v>40169483.461300001</v>
      </c>
      <c r="AJ77" s="56">
        <v>22366691.696338091</v>
      </c>
      <c r="AK77" s="56">
        <v>6031160.8200000003</v>
      </c>
      <c r="AL77" s="56">
        <v>0</v>
      </c>
      <c r="AM77" s="56">
        <v>493202351.89749992</v>
      </c>
      <c r="AN77" s="56">
        <v>4350809.07</v>
      </c>
      <c r="AO77" s="56">
        <v>342568914.15000004</v>
      </c>
      <c r="AP77" s="56">
        <v>50580272.620199643</v>
      </c>
      <c r="AQ77" s="56">
        <v>0</v>
      </c>
      <c r="AR77" s="56">
        <v>0</v>
      </c>
      <c r="AS77" s="56">
        <v>0</v>
      </c>
      <c r="AT77" s="56">
        <v>5680456935.397439</v>
      </c>
      <c r="AU77" s="56">
        <v>557923882.75834107</v>
      </c>
      <c r="AV77" s="56">
        <v>174733380.95794302</v>
      </c>
      <c r="AW77" s="56">
        <v>0</v>
      </c>
      <c r="AX77" s="56">
        <v>159715934.10464415</v>
      </c>
      <c r="AY77" s="56">
        <v>0</v>
      </c>
      <c r="AZ77" s="56">
        <v>0</v>
      </c>
      <c r="BA77" s="56">
        <v>0</v>
      </c>
      <c r="BB77" s="56">
        <v>48736999.759999998</v>
      </c>
      <c r="BC77" s="56">
        <v>1073503.42</v>
      </c>
      <c r="BD77" s="56">
        <v>2748686161.2472053</v>
      </c>
      <c r="BE77" s="56">
        <v>13931051.4442857</v>
      </c>
      <c r="BF77" s="56">
        <v>0</v>
      </c>
      <c r="BG77" s="56">
        <v>0</v>
      </c>
      <c r="BH77" s="56">
        <v>804395.90999999992</v>
      </c>
      <c r="BI77" s="56">
        <v>392386626.35941303</v>
      </c>
      <c r="BJ77" s="56">
        <v>64454821.975461982</v>
      </c>
      <c r="BK77" s="56">
        <v>0</v>
      </c>
      <c r="BL77" s="56">
        <v>6105435.8680404536</v>
      </c>
      <c r="BM77" s="56">
        <v>31582014.633922216</v>
      </c>
      <c r="BN77" s="56">
        <v>1437601228.1533027</v>
      </c>
      <c r="BO77" s="56">
        <v>0</v>
      </c>
      <c r="BP77" s="56">
        <v>2630855070.1522322</v>
      </c>
      <c r="BQ77" s="56">
        <v>179853029.61200005</v>
      </c>
      <c r="BR77" s="56">
        <v>1313842125.4805148</v>
      </c>
      <c r="BS77" s="56">
        <v>2006544705.3120894</v>
      </c>
      <c r="BT77" s="56">
        <v>0</v>
      </c>
      <c r="BU77" s="56">
        <v>15000</v>
      </c>
      <c r="BV77" s="56">
        <v>414478436.64939994</v>
      </c>
      <c r="BW77" s="56">
        <v>11011923.696599999</v>
      </c>
      <c r="BX77" s="56">
        <v>0</v>
      </c>
      <c r="BY77" s="56">
        <v>55671172.149999999</v>
      </c>
      <c r="BZ77" s="56">
        <v>390557441.00799996</v>
      </c>
      <c r="CA77" s="56">
        <v>11496010499.13438</v>
      </c>
      <c r="CB77" s="56">
        <v>56997902.1888</v>
      </c>
      <c r="CC77" s="56">
        <v>2643887625.1439495</v>
      </c>
      <c r="CD77" s="56">
        <v>3165163.59</v>
      </c>
      <c r="CE77" s="56">
        <v>298020.09000000003</v>
      </c>
      <c r="CF77" s="56">
        <v>64194683.124800004</v>
      </c>
      <c r="CG77" s="56">
        <v>379119445.76440001</v>
      </c>
      <c r="CH77" s="56">
        <v>100420166.47047614</v>
      </c>
      <c r="CI77" s="56">
        <v>47380001753.122009</v>
      </c>
      <c r="CJ77" s="56">
        <v>1012895578.5920001</v>
      </c>
      <c r="CK77" s="56">
        <v>287621812.40004212</v>
      </c>
      <c r="CL77" s="56">
        <v>15552286424.283432</v>
      </c>
      <c r="CM77" s="56">
        <v>1705190643.5632956</v>
      </c>
      <c r="CN77" s="56">
        <v>13847095780.720135</v>
      </c>
      <c r="CO77" s="56">
        <v>30527197937.846535</v>
      </c>
      <c r="CP77" s="56">
        <v>4427521185.9315777</v>
      </c>
      <c r="CQ77" s="56">
        <v>26099676751.914955</v>
      </c>
      <c r="CR77" s="56">
        <v>446616867.13313478</v>
      </c>
      <c r="CS77" s="56">
        <v>645794554.52999997</v>
      </c>
      <c r="CT77" s="56">
        <v>710180.22999999986</v>
      </c>
      <c r="CU77" s="56">
        <v>0</v>
      </c>
      <c r="CV77" s="56">
        <v>0</v>
      </c>
      <c r="CW77" s="56">
        <v>0</v>
      </c>
      <c r="CX77" s="56">
        <v>0</v>
      </c>
      <c r="CY77" s="56">
        <v>0</v>
      </c>
      <c r="CZ77" s="56">
        <v>0</v>
      </c>
      <c r="DA77" s="56">
        <v>0</v>
      </c>
      <c r="DB77" s="56">
        <v>0</v>
      </c>
      <c r="DC77" s="56">
        <v>0</v>
      </c>
      <c r="DD77" s="56">
        <v>0</v>
      </c>
      <c r="DE77" s="56">
        <v>0</v>
      </c>
      <c r="DF77" s="56">
        <v>0</v>
      </c>
      <c r="DG77" s="56">
        <v>0</v>
      </c>
      <c r="DH77" s="56">
        <v>0</v>
      </c>
      <c r="DI77" s="56">
        <v>0</v>
      </c>
      <c r="DJ77" s="56">
        <v>0</v>
      </c>
      <c r="DK77" s="56">
        <v>0</v>
      </c>
      <c r="DL77" s="56">
        <v>0</v>
      </c>
      <c r="DM77" s="56">
        <v>0</v>
      </c>
      <c r="DN77" s="56">
        <v>0</v>
      </c>
      <c r="DO77" s="56">
        <v>0</v>
      </c>
      <c r="DP77" s="56">
        <v>0</v>
      </c>
      <c r="DQ77" s="56">
        <v>0</v>
      </c>
      <c r="DR77" s="56">
        <v>0</v>
      </c>
      <c r="DS77" s="56">
        <v>0</v>
      </c>
      <c r="DT77" s="56">
        <v>0</v>
      </c>
      <c r="DU77" s="56">
        <v>0</v>
      </c>
      <c r="DV77" s="56">
        <v>177376686860.37634</v>
      </c>
      <c r="GO77" s="3"/>
      <c r="GP77" s="3"/>
      <c r="GQ77" s="3"/>
      <c r="GR77" s="3"/>
      <c r="GS77" s="3"/>
      <c r="GT77" s="3"/>
      <c r="GU77" s="3"/>
      <c r="GV77" s="3"/>
      <c r="GW77" s="3"/>
      <c r="GX77" s="3"/>
      <c r="GY77" s="3"/>
      <c r="GZ77" s="3"/>
      <c r="HA77" s="3"/>
      <c r="HB77" s="3"/>
      <c r="HC77" s="3"/>
      <c r="HD77" s="3"/>
      <c r="HE77" s="3"/>
      <c r="HF77" s="3"/>
      <c r="HG77" s="3"/>
      <c r="HH77" s="3"/>
      <c r="HI77" s="3"/>
      <c r="HJ77" s="3"/>
      <c r="HK77" s="3"/>
      <c r="HL77" s="3"/>
      <c r="HM77" s="3"/>
      <c r="HN77" s="3"/>
      <c r="HO77" s="3"/>
      <c r="HP77" s="3"/>
      <c r="HQ77" s="3"/>
      <c r="HR77" s="3"/>
      <c r="HS77" s="3"/>
    </row>
    <row r="78" spans="1:235" s="16" customFormat="1" x14ac:dyDescent="0.2">
      <c r="A78" s="69" t="s">
        <v>218</v>
      </c>
      <c r="B78" s="55">
        <v>9001</v>
      </c>
      <c r="C78" s="68" t="s">
        <v>219</v>
      </c>
      <c r="D78" s="56">
        <v>0</v>
      </c>
      <c r="E78" s="56">
        <v>0</v>
      </c>
      <c r="F78" s="56">
        <v>0</v>
      </c>
      <c r="G78" s="56">
        <v>0</v>
      </c>
      <c r="H78" s="56">
        <v>0</v>
      </c>
      <c r="I78" s="56">
        <v>0</v>
      </c>
      <c r="J78" s="56">
        <v>0</v>
      </c>
      <c r="K78" s="56">
        <v>0</v>
      </c>
      <c r="L78" s="56">
        <v>0</v>
      </c>
      <c r="M78" s="56">
        <v>0</v>
      </c>
      <c r="N78" s="56">
        <v>0</v>
      </c>
      <c r="O78" s="56">
        <v>0</v>
      </c>
      <c r="P78" s="56">
        <v>0</v>
      </c>
      <c r="Q78" s="56">
        <v>0</v>
      </c>
      <c r="R78" s="56">
        <v>0</v>
      </c>
      <c r="S78" s="56">
        <v>0</v>
      </c>
      <c r="T78" s="56">
        <v>0</v>
      </c>
      <c r="U78" s="56">
        <v>0</v>
      </c>
      <c r="V78" s="56">
        <v>0</v>
      </c>
      <c r="W78" s="56">
        <v>0</v>
      </c>
      <c r="X78" s="56">
        <v>0</v>
      </c>
      <c r="Y78" s="56">
        <v>0</v>
      </c>
      <c r="Z78" s="56">
        <v>0</v>
      </c>
      <c r="AA78" s="56">
        <v>0</v>
      </c>
      <c r="AB78" s="56">
        <v>0</v>
      </c>
      <c r="AC78" s="56">
        <v>0</v>
      </c>
      <c r="AD78" s="56">
        <v>0</v>
      </c>
      <c r="AE78" s="56">
        <v>0</v>
      </c>
      <c r="AF78" s="56">
        <v>0</v>
      </c>
      <c r="AG78" s="56">
        <v>0</v>
      </c>
      <c r="AH78" s="56">
        <v>0</v>
      </c>
      <c r="AI78" s="56">
        <v>0</v>
      </c>
      <c r="AJ78" s="56">
        <v>0</v>
      </c>
      <c r="AK78" s="56">
        <v>0</v>
      </c>
      <c r="AL78" s="56">
        <v>0</v>
      </c>
      <c r="AM78" s="56">
        <v>0</v>
      </c>
      <c r="AN78" s="56">
        <v>0</v>
      </c>
      <c r="AO78" s="56">
        <v>0</v>
      </c>
      <c r="AP78" s="56">
        <v>0</v>
      </c>
      <c r="AQ78" s="56">
        <v>0</v>
      </c>
      <c r="AR78" s="56">
        <v>0</v>
      </c>
      <c r="AS78" s="56">
        <v>0</v>
      </c>
      <c r="AT78" s="56">
        <v>0</v>
      </c>
      <c r="AU78" s="56">
        <v>0</v>
      </c>
      <c r="AV78" s="56">
        <v>0</v>
      </c>
      <c r="AW78" s="56">
        <v>0</v>
      </c>
      <c r="AX78" s="56">
        <v>0</v>
      </c>
      <c r="AY78" s="56">
        <v>0</v>
      </c>
      <c r="AZ78" s="56">
        <v>0</v>
      </c>
      <c r="BA78" s="56">
        <v>0</v>
      </c>
      <c r="BB78" s="56">
        <v>0</v>
      </c>
      <c r="BC78" s="56">
        <v>0</v>
      </c>
      <c r="BD78" s="56">
        <v>271077758.61618811</v>
      </c>
      <c r="BE78" s="56">
        <v>105977358.37000005</v>
      </c>
      <c r="BF78" s="56">
        <v>0</v>
      </c>
      <c r="BG78" s="56">
        <v>0</v>
      </c>
      <c r="BH78" s="56">
        <v>0</v>
      </c>
      <c r="BI78" s="56">
        <v>0</v>
      </c>
      <c r="BJ78" s="56">
        <v>0</v>
      </c>
      <c r="BK78" s="56">
        <v>0</v>
      </c>
      <c r="BL78" s="56">
        <v>0</v>
      </c>
      <c r="BM78" s="56">
        <v>0</v>
      </c>
      <c r="BN78" s="56">
        <v>0</v>
      </c>
      <c r="BO78" s="56">
        <v>0</v>
      </c>
      <c r="BP78" s="56">
        <v>0</v>
      </c>
      <c r="BQ78" s="56">
        <v>0</v>
      </c>
      <c r="BR78" s="56">
        <v>0</v>
      </c>
      <c r="BS78" s="56">
        <v>0</v>
      </c>
      <c r="BT78" s="56">
        <v>0</v>
      </c>
      <c r="BU78" s="56">
        <v>0</v>
      </c>
      <c r="BV78" s="56">
        <v>0</v>
      </c>
      <c r="BW78" s="56">
        <v>0</v>
      </c>
      <c r="BX78" s="56">
        <v>0</v>
      </c>
      <c r="BY78" s="56">
        <v>0</v>
      </c>
      <c r="BZ78" s="56">
        <v>0</v>
      </c>
      <c r="CA78" s="56">
        <v>0</v>
      </c>
      <c r="CB78" s="56">
        <v>0</v>
      </c>
      <c r="CC78" s="56">
        <v>0</v>
      </c>
      <c r="CD78" s="56">
        <v>0</v>
      </c>
      <c r="CE78" s="56">
        <v>0</v>
      </c>
      <c r="CF78" s="56">
        <v>0</v>
      </c>
      <c r="CG78" s="56">
        <v>0</v>
      </c>
      <c r="CH78" s="56">
        <v>363.48571428571427</v>
      </c>
      <c r="CI78" s="56">
        <v>886785676.53949952</v>
      </c>
      <c r="CJ78" s="56">
        <v>492990</v>
      </c>
      <c r="CK78" s="56">
        <v>33058050.710000005</v>
      </c>
      <c r="CL78" s="56">
        <v>356711639.50999898</v>
      </c>
      <c r="CM78" s="56">
        <v>20144602.800000001</v>
      </c>
      <c r="CN78" s="56">
        <v>336567036.70999897</v>
      </c>
      <c r="CO78" s="56">
        <v>496522996.31950039</v>
      </c>
      <c r="CP78" s="56">
        <v>14590282.699999999</v>
      </c>
      <c r="CQ78" s="56">
        <v>481932713.6195004</v>
      </c>
      <c r="CR78" s="56">
        <v>18503555.257850002</v>
      </c>
      <c r="CS78" s="56">
        <v>0</v>
      </c>
      <c r="CT78" s="56">
        <v>0</v>
      </c>
      <c r="CU78" s="56">
        <v>19902961.140000001</v>
      </c>
      <c r="CV78" s="56">
        <v>0</v>
      </c>
      <c r="CW78" s="56">
        <v>20000</v>
      </c>
      <c r="CX78" s="56">
        <v>12472756610.574532</v>
      </c>
      <c r="CY78" s="56">
        <v>538555707.23965299</v>
      </c>
      <c r="CZ78" s="56">
        <v>4305230180.8437681</v>
      </c>
      <c r="DA78" s="56">
        <v>0</v>
      </c>
      <c r="DB78" s="56">
        <v>0</v>
      </c>
      <c r="DC78" s="56">
        <v>0</v>
      </c>
      <c r="DD78" s="56">
        <v>0</v>
      </c>
      <c r="DE78" s="56">
        <v>0</v>
      </c>
      <c r="DF78" s="56">
        <v>0</v>
      </c>
      <c r="DG78" s="56">
        <v>0</v>
      </c>
      <c r="DH78" s="56">
        <v>0</v>
      </c>
      <c r="DI78" s="56">
        <v>0</v>
      </c>
      <c r="DJ78" s="56">
        <v>0</v>
      </c>
      <c r="DK78" s="56">
        <v>0</v>
      </c>
      <c r="DL78" s="56">
        <v>0</v>
      </c>
      <c r="DM78" s="56">
        <v>0</v>
      </c>
      <c r="DN78" s="56">
        <v>0</v>
      </c>
      <c r="DO78" s="56">
        <v>0</v>
      </c>
      <c r="DP78" s="56">
        <v>0</v>
      </c>
      <c r="DQ78" s="56">
        <v>0</v>
      </c>
      <c r="DR78" s="56">
        <v>0</v>
      </c>
      <c r="DS78" s="56">
        <v>0</v>
      </c>
      <c r="DT78" s="56">
        <v>0</v>
      </c>
      <c r="DU78" s="56">
        <v>0</v>
      </c>
      <c r="DV78" s="56">
        <v>18618810172.067204</v>
      </c>
      <c r="DW78" s="3"/>
      <c r="DX78" s="3"/>
      <c r="DY78" s="3"/>
      <c r="DZ78" s="3"/>
      <c r="EA78" s="3"/>
      <c r="EB78" s="3"/>
      <c r="EC78" s="3"/>
      <c r="ED78" s="3"/>
      <c r="EE78" s="3"/>
      <c r="EF78" s="3"/>
      <c r="EG78" s="3"/>
      <c r="EH78" s="3"/>
      <c r="EI78" s="3"/>
      <c r="EJ78" s="3"/>
      <c r="EK78" s="3"/>
      <c r="EL78" s="3"/>
      <c r="EM78" s="3"/>
      <c r="EN78" s="3"/>
      <c r="EO78" s="3"/>
      <c r="EP78" s="3"/>
      <c r="EQ78" s="3"/>
      <c r="ER78" s="3"/>
      <c r="ES78" s="3"/>
      <c r="ET78" s="3"/>
      <c r="EU78" s="3"/>
      <c r="EV78" s="3"/>
      <c r="EW78" s="3"/>
      <c r="EX78" s="3"/>
      <c r="EY78" s="3"/>
      <c r="EZ78" s="3"/>
      <c r="FA78" s="3"/>
      <c r="FB78" s="3"/>
      <c r="FC78" s="3"/>
      <c r="FD78" s="3"/>
      <c r="FE78" s="3"/>
      <c r="FF78" s="3"/>
      <c r="FG78" s="3"/>
      <c r="FH78" s="3"/>
      <c r="FI78" s="3"/>
      <c r="FJ78" s="3"/>
      <c r="FK78" s="3"/>
      <c r="FL78" s="3"/>
      <c r="FM78" s="3"/>
      <c r="FN78" s="3"/>
      <c r="FO78" s="3"/>
      <c r="FP78" s="3"/>
      <c r="FQ78" s="3"/>
      <c r="FR78" s="3"/>
      <c r="FS78" s="3"/>
      <c r="FT78" s="3"/>
      <c r="FU78" s="3"/>
      <c r="FV78" s="3"/>
      <c r="FW78" s="3"/>
      <c r="FX78" s="3"/>
      <c r="FY78" s="3"/>
      <c r="FZ78" s="3"/>
      <c r="GA78" s="3"/>
      <c r="GB78" s="3"/>
      <c r="GC78" s="3"/>
      <c r="GD78" s="3"/>
      <c r="GE78" s="3"/>
      <c r="GF78" s="3"/>
      <c r="GG78" s="3"/>
      <c r="GH78" s="3"/>
      <c r="GI78" s="3"/>
      <c r="GJ78" s="3"/>
      <c r="GK78" s="3"/>
      <c r="GL78" s="3"/>
      <c r="GM78" s="3"/>
      <c r="GN78" s="3"/>
    </row>
    <row r="79" spans="1:235" s="16" customFormat="1" x14ac:dyDescent="0.2">
      <c r="A79" s="69" t="s">
        <v>220</v>
      </c>
      <c r="B79" s="55">
        <v>9003</v>
      </c>
      <c r="C79" s="68" t="s">
        <v>221</v>
      </c>
      <c r="D79" s="56">
        <v>18719575614.370758</v>
      </c>
      <c r="E79" s="56">
        <v>3340781927.0962915</v>
      </c>
      <c r="F79" s="56">
        <v>7710615719.3902102</v>
      </c>
      <c r="G79" s="56">
        <v>7668177967.8842621</v>
      </c>
      <c r="H79" s="56">
        <v>901813645.33773112</v>
      </c>
      <c r="I79" s="56">
        <v>2379455722.800108</v>
      </c>
      <c r="J79" s="56">
        <v>50315672.959999986</v>
      </c>
      <c r="K79" s="56">
        <v>58737893.32</v>
      </c>
      <c r="L79" s="56">
        <v>19454133.233022001</v>
      </c>
      <c r="M79" s="56">
        <v>505196.53</v>
      </c>
      <c r="N79" s="56">
        <v>18512883.599999998</v>
      </c>
      <c r="O79" s="56">
        <v>2150869972.4507985</v>
      </c>
      <c r="P79" s="56">
        <v>959041.53999999992</v>
      </c>
      <c r="Q79" s="56">
        <v>1039795677.3222998</v>
      </c>
      <c r="R79" s="56">
        <v>0</v>
      </c>
      <c r="S79" s="56">
        <v>0</v>
      </c>
      <c r="T79" s="56">
        <v>33844039589.468811</v>
      </c>
      <c r="U79" s="56">
        <v>478207607.65723723</v>
      </c>
      <c r="V79" s="56">
        <v>9028648962.7050533</v>
      </c>
      <c r="W79" s="56">
        <v>21286756527.066845</v>
      </c>
      <c r="X79" s="56">
        <v>32490058.990000203</v>
      </c>
      <c r="Y79" s="56">
        <v>1058029336.4071066</v>
      </c>
      <c r="Z79" s="56">
        <v>1396350780.2435825</v>
      </c>
      <c r="AA79" s="56">
        <v>482849.79999999993</v>
      </c>
      <c r="AB79" s="56">
        <v>5236964.1999999993</v>
      </c>
      <c r="AC79" s="56">
        <v>116654800.70957465</v>
      </c>
      <c r="AD79" s="56">
        <v>547471609.53825307</v>
      </c>
      <c r="AE79" s="56">
        <v>6826597.1299999999</v>
      </c>
      <c r="AF79" s="56">
        <v>92085308.120000005</v>
      </c>
      <c r="AG79" s="56">
        <v>783002532.69780004</v>
      </c>
      <c r="AH79" s="56">
        <v>862900061.88919997</v>
      </c>
      <c r="AI79" s="56">
        <v>40169483.461300001</v>
      </c>
      <c r="AJ79" s="56">
        <v>22366691.696338091</v>
      </c>
      <c r="AK79" s="56">
        <v>6031160.8200000003</v>
      </c>
      <c r="AL79" s="56">
        <v>0</v>
      </c>
      <c r="AM79" s="56">
        <v>493202351.89749992</v>
      </c>
      <c r="AN79" s="56">
        <v>4350809.07</v>
      </c>
      <c r="AO79" s="56">
        <v>342568914.15000004</v>
      </c>
      <c r="AP79" s="56">
        <v>50580272.620199643</v>
      </c>
      <c r="AQ79" s="56">
        <v>0</v>
      </c>
      <c r="AR79" s="56">
        <v>0</v>
      </c>
      <c r="AS79" s="56">
        <v>0</v>
      </c>
      <c r="AT79" s="56">
        <v>5680456935.397439</v>
      </c>
      <c r="AU79" s="56">
        <v>557923882.75834107</v>
      </c>
      <c r="AV79" s="56">
        <v>174733380.95794302</v>
      </c>
      <c r="AW79" s="56">
        <v>0</v>
      </c>
      <c r="AX79" s="56">
        <v>159715934.10464415</v>
      </c>
      <c r="AY79" s="56">
        <v>0</v>
      </c>
      <c r="AZ79" s="56">
        <v>0</v>
      </c>
      <c r="BA79" s="56">
        <v>0</v>
      </c>
      <c r="BB79" s="56">
        <v>48736999.759999998</v>
      </c>
      <c r="BC79" s="56">
        <v>1073503.42</v>
      </c>
      <c r="BD79" s="56">
        <v>3019763919.8633933</v>
      </c>
      <c r="BE79" s="56">
        <v>119908409.81428576</v>
      </c>
      <c r="BF79" s="56">
        <v>0</v>
      </c>
      <c r="BG79" s="56">
        <v>0</v>
      </c>
      <c r="BH79" s="56">
        <v>804395.90999999992</v>
      </c>
      <c r="BI79" s="56">
        <v>392386626.35941303</v>
      </c>
      <c r="BJ79" s="56">
        <v>64454821.975461982</v>
      </c>
      <c r="BK79" s="56">
        <v>0</v>
      </c>
      <c r="BL79" s="56">
        <v>6105435.8680404536</v>
      </c>
      <c r="BM79" s="56">
        <v>31582014.633922216</v>
      </c>
      <c r="BN79" s="56">
        <v>1437601228.1533027</v>
      </c>
      <c r="BO79" s="56">
        <v>0</v>
      </c>
      <c r="BP79" s="56">
        <v>2630855070.1522322</v>
      </c>
      <c r="BQ79" s="56">
        <v>179853029.61200005</v>
      </c>
      <c r="BR79" s="56">
        <v>1313842125.4805148</v>
      </c>
      <c r="BS79" s="56">
        <v>2006544705.3120894</v>
      </c>
      <c r="BT79" s="56">
        <v>0</v>
      </c>
      <c r="BU79" s="56">
        <v>15000</v>
      </c>
      <c r="BV79" s="56">
        <v>414478436.64939994</v>
      </c>
      <c r="BW79" s="56">
        <v>11011923.696599999</v>
      </c>
      <c r="BX79" s="56">
        <v>0</v>
      </c>
      <c r="BY79" s="56">
        <v>55671172.149999999</v>
      </c>
      <c r="BZ79" s="56">
        <v>390557441.00799996</v>
      </c>
      <c r="CA79" s="56">
        <v>11496010499.13438</v>
      </c>
      <c r="CB79" s="56">
        <v>56997902.1888</v>
      </c>
      <c r="CC79" s="56">
        <v>2643887625.1439495</v>
      </c>
      <c r="CD79" s="56">
        <v>3165163.59</v>
      </c>
      <c r="CE79" s="56">
        <v>298020.09000000003</v>
      </c>
      <c r="CF79" s="56">
        <v>64194683.124800004</v>
      </c>
      <c r="CG79" s="56">
        <v>379119445.76440001</v>
      </c>
      <c r="CH79" s="56">
        <v>100420529.95619042</v>
      </c>
      <c r="CI79" s="56">
        <v>48266787429.661507</v>
      </c>
      <c r="CJ79" s="56">
        <v>1013388568.5920001</v>
      </c>
      <c r="CK79" s="56">
        <v>320679863.1100421</v>
      </c>
      <c r="CL79" s="56">
        <v>15908998063.79343</v>
      </c>
      <c r="CM79" s="56">
        <v>1725335246.3632956</v>
      </c>
      <c r="CN79" s="56">
        <v>14183662817.430134</v>
      </c>
      <c r="CO79" s="56">
        <v>31023720934.166035</v>
      </c>
      <c r="CP79" s="56">
        <v>4442111468.6315775</v>
      </c>
      <c r="CQ79" s="56">
        <v>26581609465.534454</v>
      </c>
      <c r="CR79" s="56">
        <v>465120422.39098477</v>
      </c>
      <c r="CS79" s="56">
        <v>645794554.52999997</v>
      </c>
      <c r="CT79" s="56">
        <v>710180.22999999986</v>
      </c>
      <c r="CU79" s="56">
        <v>19902961.140000001</v>
      </c>
      <c r="CV79" s="56">
        <v>0</v>
      </c>
      <c r="CW79" s="56">
        <v>20000</v>
      </c>
      <c r="CX79" s="56">
        <v>12472756610.574532</v>
      </c>
      <c r="CY79" s="56">
        <v>538555707.23965299</v>
      </c>
      <c r="CZ79" s="56">
        <v>4305230180.8437681</v>
      </c>
      <c r="DA79" s="56">
        <v>0</v>
      </c>
      <c r="DB79" s="56">
        <v>0</v>
      </c>
      <c r="DC79" s="56">
        <v>0</v>
      </c>
      <c r="DD79" s="56">
        <v>0</v>
      </c>
      <c r="DE79" s="56">
        <v>0</v>
      </c>
      <c r="DF79" s="56">
        <v>0</v>
      </c>
      <c r="DG79" s="56">
        <v>0</v>
      </c>
      <c r="DH79" s="56">
        <v>0</v>
      </c>
      <c r="DI79" s="56">
        <v>0</v>
      </c>
      <c r="DJ79" s="56">
        <v>0</v>
      </c>
      <c r="DK79" s="56">
        <v>0</v>
      </c>
      <c r="DL79" s="56">
        <v>0</v>
      </c>
      <c r="DM79" s="56">
        <v>0</v>
      </c>
      <c r="DN79" s="56">
        <v>0</v>
      </c>
      <c r="DO79" s="56">
        <v>0</v>
      </c>
      <c r="DP79" s="56">
        <v>0</v>
      </c>
      <c r="DQ79" s="56">
        <v>0</v>
      </c>
      <c r="DR79" s="56">
        <v>0</v>
      </c>
      <c r="DS79" s="56">
        <v>0</v>
      </c>
      <c r="DT79" s="56">
        <v>0</v>
      </c>
      <c r="DU79" s="56">
        <v>0</v>
      </c>
      <c r="DV79" s="56">
        <v>195995497032.44354</v>
      </c>
    </row>
    <row r="80" spans="1:235" s="16" customFormat="1" x14ac:dyDescent="0.2"/>
    <row r="81" spans="1:3" s="16" customFormat="1" x14ac:dyDescent="0.2">
      <c r="A81" s="62"/>
      <c r="B81" s="62"/>
      <c r="C81" s="62"/>
    </row>
    <row r="82" spans="1:3" s="16" customFormat="1" x14ac:dyDescent="0.2">
      <c r="A82" s="62"/>
      <c r="B82" s="62"/>
      <c r="C82" s="62"/>
    </row>
    <row r="83" spans="1:3" s="16" customFormat="1" x14ac:dyDescent="0.2">
      <c r="A83" s="62"/>
      <c r="B83" s="62"/>
      <c r="C83" s="62"/>
    </row>
    <row r="84" spans="1:3" s="16" customFormat="1" x14ac:dyDescent="0.2">
      <c r="A84" s="62"/>
      <c r="B84" s="62"/>
      <c r="C84" s="62"/>
    </row>
    <row r="85" spans="1:3" s="16" customFormat="1" x14ac:dyDescent="0.2">
      <c r="A85" s="62"/>
      <c r="B85" s="62"/>
      <c r="C85" s="62"/>
    </row>
    <row r="86" spans="1:3" s="16" customFormat="1" x14ac:dyDescent="0.2">
      <c r="A86" s="62"/>
      <c r="B86" s="62"/>
      <c r="C86" s="62"/>
    </row>
    <row r="87" spans="1:3" s="16" customFormat="1" x14ac:dyDescent="0.2">
      <c r="A87" s="62"/>
      <c r="B87" s="62"/>
      <c r="C87" s="62"/>
    </row>
    <row r="88" spans="1:3" s="16" customFormat="1" x14ac:dyDescent="0.2">
      <c r="A88" s="62"/>
      <c r="B88" s="62"/>
      <c r="C88" s="62"/>
    </row>
    <row r="89" spans="1:3" s="16" customFormat="1" x14ac:dyDescent="0.2">
      <c r="A89" s="62"/>
      <c r="B89" s="62"/>
      <c r="C89" s="62"/>
    </row>
    <row r="90" spans="1:3" s="16" customFormat="1" x14ac:dyDescent="0.2">
      <c r="A90" s="62"/>
      <c r="B90" s="62"/>
      <c r="C90" s="62"/>
    </row>
    <row r="91" spans="1:3" s="16" customFormat="1" x14ac:dyDescent="0.2">
      <c r="A91" s="62"/>
      <c r="B91" s="62"/>
      <c r="C91" s="62"/>
    </row>
    <row r="92" spans="1:3" s="16" customFormat="1" x14ac:dyDescent="0.2">
      <c r="A92" s="62"/>
      <c r="B92" s="62"/>
      <c r="C92" s="62"/>
    </row>
    <row r="93" spans="1:3" s="16" customFormat="1" x14ac:dyDescent="0.2">
      <c r="A93" s="62"/>
      <c r="B93" s="62"/>
      <c r="C93" s="62"/>
    </row>
    <row r="94" spans="1:3" s="16" customFormat="1" x14ac:dyDescent="0.2">
      <c r="A94" s="62"/>
      <c r="B94" s="62"/>
      <c r="C94" s="62"/>
    </row>
    <row r="95" spans="1:3" s="16" customFormat="1" x14ac:dyDescent="0.2">
      <c r="A95" s="62"/>
      <c r="B95" s="62"/>
      <c r="C95" s="62"/>
    </row>
    <row r="96" spans="1:3" s="16" customFormat="1" x14ac:dyDescent="0.2">
      <c r="A96" s="62"/>
      <c r="B96" s="62"/>
      <c r="C96" s="62"/>
    </row>
    <row r="97" spans="1:3" s="16" customFormat="1" x14ac:dyDescent="0.2">
      <c r="A97" s="62"/>
      <c r="B97" s="62"/>
      <c r="C97" s="62"/>
    </row>
    <row r="98" spans="1:3" s="16" customFormat="1" x14ac:dyDescent="0.2">
      <c r="A98" s="62"/>
      <c r="B98" s="62"/>
      <c r="C98" s="62"/>
    </row>
    <row r="99" spans="1:3" s="16" customFormat="1" x14ac:dyDescent="0.2">
      <c r="A99" s="62"/>
      <c r="B99" s="62"/>
      <c r="C99" s="62"/>
    </row>
    <row r="100" spans="1:3" s="16" customFormat="1" x14ac:dyDescent="0.2">
      <c r="A100" s="62"/>
      <c r="B100" s="62"/>
      <c r="C100" s="62"/>
    </row>
    <row r="101" spans="1:3" s="16" customFormat="1" x14ac:dyDescent="0.2">
      <c r="A101" s="62"/>
      <c r="B101" s="62"/>
      <c r="C101" s="62"/>
    </row>
    <row r="102" spans="1:3" s="16" customFormat="1" x14ac:dyDescent="0.2">
      <c r="A102" s="62"/>
      <c r="B102" s="62"/>
      <c r="C102" s="62"/>
    </row>
    <row r="103" spans="1:3" s="16" customFormat="1" x14ac:dyDescent="0.2">
      <c r="A103" s="62"/>
      <c r="B103" s="62"/>
      <c r="C103" s="62"/>
    </row>
    <row r="104" spans="1:3" s="16" customFormat="1" x14ac:dyDescent="0.2">
      <c r="A104" s="62"/>
      <c r="B104" s="62"/>
      <c r="C104" s="62"/>
    </row>
    <row r="105" spans="1:3" s="16" customFormat="1" x14ac:dyDescent="0.2">
      <c r="A105" s="62"/>
      <c r="B105" s="62"/>
      <c r="C105" s="62"/>
    </row>
    <row r="106" spans="1:3" s="16" customFormat="1" x14ac:dyDescent="0.2">
      <c r="A106" s="62"/>
      <c r="B106" s="62"/>
      <c r="C106" s="62"/>
    </row>
    <row r="107" spans="1:3" s="16" customFormat="1" x14ac:dyDescent="0.2">
      <c r="A107" s="62"/>
      <c r="B107" s="62"/>
      <c r="C107" s="62"/>
    </row>
    <row r="108" spans="1:3" s="16" customFormat="1" x14ac:dyDescent="0.2">
      <c r="A108" s="62"/>
      <c r="B108" s="62"/>
      <c r="C108" s="62"/>
    </row>
    <row r="109" spans="1:3" s="16" customFormat="1" x14ac:dyDescent="0.2">
      <c r="A109" s="62"/>
      <c r="B109" s="62"/>
      <c r="C109" s="62"/>
    </row>
    <row r="110" spans="1:3" s="16" customFormat="1" x14ac:dyDescent="0.2">
      <c r="A110" s="62"/>
      <c r="B110" s="62"/>
      <c r="C110" s="62"/>
    </row>
    <row r="111" spans="1:3" s="16" customFormat="1" x14ac:dyDescent="0.2">
      <c r="A111" s="62"/>
      <c r="B111" s="62"/>
      <c r="C111" s="62"/>
    </row>
    <row r="112" spans="1:3" s="16" customFormat="1" x14ac:dyDescent="0.2">
      <c r="A112" s="62"/>
      <c r="B112" s="62"/>
      <c r="C112" s="62"/>
    </row>
    <row r="113" spans="1:3" s="16" customFormat="1" x14ac:dyDescent="0.2">
      <c r="A113" s="62"/>
      <c r="B113" s="62"/>
      <c r="C113" s="62"/>
    </row>
    <row r="114" spans="1:3" s="16" customFormat="1" x14ac:dyDescent="0.2">
      <c r="A114" s="62"/>
      <c r="B114" s="62"/>
      <c r="C114" s="62"/>
    </row>
    <row r="115" spans="1:3" s="16" customFormat="1" x14ac:dyDescent="0.2">
      <c r="A115" s="62"/>
      <c r="B115" s="62"/>
      <c r="C115" s="62"/>
    </row>
    <row r="116" spans="1:3" s="16" customFormat="1" x14ac:dyDescent="0.2">
      <c r="A116" s="62"/>
      <c r="B116" s="62"/>
      <c r="C116" s="62"/>
    </row>
    <row r="117" spans="1:3" s="16" customFormat="1" x14ac:dyDescent="0.2">
      <c r="A117" s="62"/>
      <c r="B117" s="62"/>
      <c r="C117" s="62"/>
    </row>
    <row r="118" spans="1:3" s="16" customFormat="1" x14ac:dyDescent="0.2">
      <c r="A118" s="62"/>
      <c r="B118" s="62"/>
      <c r="C118" s="62"/>
    </row>
    <row r="119" spans="1:3" s="16" customFormat="1" x14ac:dyDescent="0.2">
      <c r="A119" s="62"/>
      <c r="B119" s="62"/>
      <c r="C119" s="62"/>
    </row>
    <row r="120" spans="1:3" s="16" customFormat="1" x14ac:dyDescent="0.2">
      <c r="A120" s="62"/>
      <c r="B120" s="62"/>
      <c r="C120" s="62"/>
    </row>
    <row r="121" spans="1:3" s="16" customFormat="1" x14ac:dyDescent="0.2">
      <c r="A121" s="62"/>
      <c r="B121" s="62"/>
      <c r="C121" s="62"/>
    </row>
    <row r="122" spans="1:3" s="16" customFormat="1" x14ac:dyDescent="0.2">
      <c r="A122" s="62"/>
      <c r="B122" s="62"/>
      <c r="C122" s="62"/>
    </row>
    <row r="123" spans="1:3" s="16" customFormat="1" x14ac:dyDescent="0.2">
      <c r="A123" s="62"/>
      <c r="B123" s="62"/>
      <c r="C123" s="62"/>
    </row>
    <row r="124" spans="1:3" s="16" customFormat="1" x14ac:dyDescent="0.2">
      <c r="A124" s="62"/>
      <c r="B124" s="62"/>
      <c r="C124" s="62"/>
    </row>
    <row r="125" spans="1:3" s="16" customFormat="1" x14ac:dyDescent="0.2">
      <c r="A125" s="62"/>
      <c r="B125" s="62"/>
      <c r="C125" s="62"/>
    </row>
    <row r="126" spans="1:3" s="16" customFormat="1" x14ac:dyDescent="0.2">
      <c r="A126" s="62"/>
      <c r="B126" s="62"/>
      <c r="C126" s="62"/>
    </row>
    <row r="127" spans="1:3" s="16" customFormat="1" x14ac:dyDescent="0.2">
      <c r="A127" s="62"/>
      <c r="B127" s="62"/>
      <c r="C127" s="62"/>
    </row>
    <row r="128" spans="1:3" s="16" customFormat="1" x14ac:dyDescent="0.2">
      <c r="A128" s="62"/>
      <c r="B128" s="62"/>
      <c r="C128" s="62"/>
    </row>
    <row r="129" spans="1:196" s="16" customFormat="1" x14ac:dyDescent="0.2">
      <c r="A129" s="62"/>
      <c r="B129" s="62"/>
      <c r="C129" s="62"/>
    </row>
    <row r="130" spans="1:196" s="16" customFormat="1" x14ac:dyDescent="0.2">
      <c r="A130" s="62"/>
      <c r="B130" s="62"/>
      <c r="C130" s="62"/>
    </row>
    <row r="131" spans="1:196" s="16" customFormat="1" x14ac:dyDescent="0.2">
      <c r="A131" s="62"/>
      <c r="B131" s="62"/>
      <c r="C131" s="62"/>
    </row>
    <row r="132" spans="1:196" s="16" customFormat="1" x14ac:dyDescent="0.2">
      <c r="A132" s="62" t="s">
        <v>199</v>
      </c>
      <c r="B132" s="62">
        <v>2007</v>
      </c>
      <c r="C132" s="62"/>
    </row>
    <row r="133" spans="1:196" s="16" customFormat="1" x14ac:dyDescent="0.2">
      <c r="A133" s="62"/>
      <c r="B133" s="62"/>
      <c r="C133" s="62"/>
    </row>
    <row r="134" spans="1:196" s="16" customFormat="1" x14ac:dyDescent="0.2">
      <c r="A134" s="62"/>
      <c r="B134" s="62"/>
      <c r="C134" s="62"/>
    </row>
    <row r="135" spans="1:196" s="16" customFormat="1" x14ac:dyDescent="0.2">
      <c r="A135" s="62"/>
      <c r="B135" s="62"/>
      <c r="C135" s="62"/>
    </row>
    <row r="136" spans="1:196" s="16" customFormat="1" x14ac:dyDescent="0.2">
      <c r="A136" s="62"/>
      <c r="B136" s="62"/>
      <c r="C136" s="62"/>
    </row>
    <row r="137" spans="1:196" s="16" customFormat="1" x14ac:dyDescent="0.2">
      <c r="A137" s="62"/>
      <c r="B137" s="62"/>
      <c r="C137" s="62"/>
    </row>
    <row r="138" spans="1:196" s="16" customFormat="1" x14ac:dyDescent="0.2">
      <c r="A138" s="62"/>
      <c r="B138" s="62"/>
      <c r="C138" s="62"/>
    </row>
    <row r="139" spans="1:196" x14ac:dyDescent="0.2">
      <c r="A139" s="62"/>
      <c r="B139" s="62"/>
      <c r="C139" s="62"/>
      <c r="D139" s="16"/>
      <c r="E139" s="16"/>
      <c r="F139" s="16"/>
      <c r="G139" s="16"/>
      <c r="H139" s="16"/>
      <c r="I139" s="16"/>
      <c r="J139" s="16"/>
      <c r="K139" s="16"/>
      <c r="L139" s="16"/>
      <c r="M139" s="16"/>
      <c r="N139" s="16"/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  <c r="Z139" s="16"/>
      <c r="AA139" s="16"/>
      <c r="AB139" s="16"/>
      <c r="AC139" s="16"/>
      <c r="AD139" s="16"/>
      <c r="AE139" s="16"/>
      <c r="AF139" s="16"/>
      <c r="AG139" s="16"/>
      <c r="AH139" s="16"/>
      <c r="AI139" s="16"/>
      <c r="AJ139" s="16"/>
      <c r="AK139" s="16"/>
      <c r="AL139" s="16"/>
      <c r="AM139" s="16"/>
      <c r="AN139" s="16"/>
      <c r="AO139" s="16"/>
      <c r="AP139" s="16"/>
      <c r="AQ139" s="16"/>
      <c r="AR139" s="16"/>
      <c r="AS139" s="16"/>
      <c r="AT139" s="16"/>
      <c r="AU139" s="16"/>
      <c r="AV139" s="16"/>
      <c r="AW139" s="16"/>
      <c r="AX139" s="16"/>
      <c r="AY139" s="16"/>
      <c r="AZ139" s="16"/>
      <c r="BA139" s="16"/>
      <c r="BB139" s="16"/>
      <c r="BC139" s="16"/>
      <c r="BD139" s="16"/>
      <c r="BE139" s="16"/>
      <c r="BF139" s="16"/>
      <c r="BG139" s="16"/>
      <c r="BH139" s="16"/>
      <c r="BI139" s="16"/>
      <c r="BJ139" s="16"/>
      <c r="BK139" s="16"/>
      <c r="BL139" s="16"/>
      <c r="BM139" s="16"/>
      <c r="BN139" s="16"/>
      <c r="BO139" s="16"/>
      <c r="BP139" s="16"/>
      <c r="BQ139" s="16"/>
      <c r="BR139" s="16"/>
      <c r="BS139" s="16"/>
      <c r="BT139" s="16"/>
      <c r="BU139" s="16"/>
      <c r="BV139" s="16"/>
      <c r="BW139" s="16"/>
      <c r="BX139" s="16"/>
      <c r="BY139" s="16"/>
      <c r="BZ139" s="16"/>
      <c r="CA139" s="16"/>
      <c r="CB139" s="16"/>
      <c r="CC139" s="16"/>
      <c r="CD139" s="16"/>
      <c r="CE139" s="16"/>
      <c r="CF139" s="16"/>
      <c r="CG139" s="16"/>
      <c r="CH139" s="16"/>
      <c r="CI139" s="16"/>
      <c r="CJ139" s="16"/>
      <c r="CK139" s="16"/>
      <c r="CL139" s="16"/>
      <c r="CM139" s="16"/>
      <c r="CN139" s="16"/>
      <c r="CO139" s="16"/>
      <c r="CP139" s="16"/>
      <c r="CQ139" s="16"/>
      <c r="CR139" s="16"/>
      <c r="CS139" s="16"/>
      <c r="CT139" s="16"/>
      <c r="CU139" s="16"/>
      <c r="CV139" s="16"/>
      <c r="CW139" s="16"/>
      <c r="CX139" s="16"/>
      <c r="CY139" s="16"/>
      <c r="CZ139" s="16"/>
      <c r="DA139" s="16"/>
      <c r="DB139" s="16"/>
      <c r="DC139" s="16"/>
      <c r="DD139" s="16"/>
      <c r="DE139" s="16"/>
      <c r="DF139" s="16"/>
      <c r="DG139" s="16"/>
      <c r="DH139" s="16"/>
      <c r="DI139" s="16"/>
      <c r="DJ139" s="16"/>
      <c r="DK139" s="16"/>
      <c r="DL139" s="16"/>
      <c r="DM139" s="16"/>
      <c r="DN139" s="16"/>
      <c r="DO139" s="16"/>
      <c r="DP139" s="16"/>
      <c r="DQ139" s="16"/>
      <c r="DR139" s="16"/>
      <c r="DS139" s="16"/>
      <c r="DT139" s="16"/>
      <c r="DU139" s="16"/>
      <c r="DV139" s="16"/>
      <c r="DW139" s="16"/>
      <c r="DX139" s="16"/>
      <c r="DY139" s="16"/>
      <c r="DZ139" s="16"/>
      <c r="EA139" s="16"/>
      <c r="EB139" s="16"/>
      <c r="EC139" s="16"/>
      <c r="ED139" s="16"/>
      <c r="EE139" s="16"/>
      <c r="EF139" s="16"/>
      <c r="EG139" s="16"/>
      <c r="EH139" s="16"/>
      <c r="EI139" s="16"/>
      <c r="EJ139" s="16"/>
      <c r="EK139" s="16"/>
      <c r="EL139" s="16"/>
      <c r="EM139" s="16"/>
      <c r="EN139" s="16"/>
      <c r="EO139" s="16"/>
      <c r="EP139" s="16"/>
      <c r="EQ139" s="16"/>
      <c r="ER139" s="16"/>
      <c r="ES139" s="16"/>
      <c r="ET139" s="16"/>
      <c r="EU139" s="16"/>
      <c r="EV139" s="16"/>
      <c r="EW139" s="16"/>
      <c r="EX139" s="16"/>
      <c r="EY139" s="16"/>
      <c r="EZ139" s="16"/>
      <c r="FA139" s="16"/>
      <c r="FB139" s="16"/>
      <c r="FC139" s="16"/>
      <c r="FD139" s="16"/>
      <c r="FE139" s="16"/>
      <c r="FF139" s="16"/>
      <c r="FG139" s="16"/>
      <c r="FH139" s="16"/>
      <c r="FI139" s="16"/>
      <c r="FJ139" s="16"/>
      <c r="FK139" s="16"/>
      <c r="FL139" s="16"/>
      <c r="FM139" s="16"/>
      <c r="FN139" s="16"/>
      <c r="FO139" s="16"/>
      <c r="FP139" s="16"/>
      <c r="FQ139" s="16"/>
      <c r="FR139" s="16"/>
      <c r="FS139" s="16"/>
      <c r="FT139" s="16"/>
      <c r="FU139" s="16"/>
      <c r="FV139" s="16"/>
      <c r="FW139" s="16"/>
      <c r="FX139" s="16"/>
      <c r="FY139" s="16"/>
      <c r="FZ139" s="16"/>
      <c r="GA139" s="16"/>
      <c r="GB139" s="16"/>
      <c r="GC139" s="16"/>
      <c r="GD139" s="16"/>
      <c r="GE139" s="16"/>
      <c r="GF139" s="16"/>
      <c r="GG139" s="16"/>
      <c r="GH139" s="16"/>
      <c r="GI139" s="16"/>
      <c r="GJ139" s="16"/>
      <c r="GK139" s="16"/>
      <c r="GL139" s="16"/>
      <c r="GM139" s="16"/>
      <c r="GN139" s="16"/>
    </row>
    <row r="140" spans="1:196" x14ac:dyDescent="0.2">
      <c r="A140" s="62"/>
      <c r="B140" s="62"/>
      <c r="C140" s="62"/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  <c r="AA140" s="16"/>
      <c r="AB140" s="16"/>
      <c r="AC140" s="16"/>
      <c r="AD140" s="16"/>
      <c r="AE140" s="16"/>
      <c r="AF140" s="16"/>
      <c r="AG140" s="16"/>
      <c r="AH140" s="16"/>
      <c r="AI140" s="16"/>
      <c r="AJ140" s="16"/>
      <c r="AK140" s="16"/>
      <c r="AL140" s="16"/>
      <c r="AM140" s="16"/>
      <c r="AN140" s="16"/>
      <c r="AO140" s="16"/>
      <c r="AP140" s="16"/>
      <c r="AQ140" s="16"/>
      <c r="AR140" s="16"/>
      <c r="AS140" s="16"/>
      <c r="AT140" s="16"/>
      <c r="AU140" s="16"/>
      <c r="AV140" s="16"/>
      <c r="AW140" s="16"/>
      <c r="AX140" s="16"/>
      <c r="AY140" s="16"/>
      <c r="AZ140" s="16"/>
      <c r="BA140" s="16"/>
      <c r="BB140" s="16"/>
      <c r="BC140" s="16"/>
      <c r="BD140" s="16"/>
      <c r="BE140" s="16"/>
      <c r="BF140" s="16"/>
      <c r="BG140" s="16"/>
      <c r="BH140" s="16"/>
      <c r="BI140" s="16"/>
      <c r="BJ140" s="16"/>
      <c r="BK140" s="16"/>
      <c r="BL140" s="16"/>
      <c r="BM140" s="16"/>
      <c r="BN140" s="16"/>
      <c r="BO140" s="16"/>
      <c r="BP140" s="16"/>
      <c r="BQ140" s="16"/>
      <c r="BR140" s="16"/>
      <c r="BS140" s="16"/>
      <c r="BT140" s="16"/>
      <c r="BU140" s="16"/>
      <c r="BV140" s="16"/>
      <c r="BW140" s="16"/>
      <c r="BX140" s="16"/>
      <c r="BY140" s="16"/>
      <c r="BZ140" s="16"/>
      <c r="CA140" s="16"/>
      <c r="CB140" s="16"/>
      <c r="CC140" s="16"/>
      <c r="CD140" s="16"/>
      <c r="CE140" s="16"/>
      <c r="CF140" s="16"/>
      <c r="CG140" s="16"/>
      <c r="CH140" s="16"/>
      <c r="CI140" s="16"/>
      <c r="CJ140" s="16"/>
      <c r="CK140" s="16"/>
      <c r="CL140" s="16"/>
      <c r="CM140" s="16"/>
      <c r="CN140" s="16"/>
      <c r="CO140" s="16"/>
      <c r="CP140" s="16"/>
      <c r="CQ140" s="16"/>
      <c r="CR140" s="16"/>
      <c r="CS140" s="16"/>
      <c r="CT140" s="16"/>
      <c r="CU140" s="16"/>
      <c r="CV140" s="16"/>
      <c r="CW140" s="16"/>
      <c r="CX140" s="16"/>
      <c r="CY140" s="16"/>
      <c r="CZ140" s="16"/>
      <c r="DA140" s="16"/>
      <c r="DB140" s="16"/>
      <c r="DC140" s="16"/>
      <c r="DD140" s="16"/>
      <c r="DE140" s="16"/>
      <c r="DF140" s="16"/>
      <c r="DG140" s="16"/>
      <c r="DH140" s="16"/>
      <c r="DI140" s="16"/>
      <c r="DJ140" s="16"/>
      <c r="DK140" s="16"/>
      <c r="DL140" s="16"/>
      <c r="DM140" s="16"/>
      <c r="DN140" s="16"/>
      <c r="DO140" s="16"/>
      <c r="DP140" s="16"/>
      <c r="DQ140" s="16"/>
      <c r="DR140" s="16"/>
      <c r="DS140" s="16"/>
      <c r="DT140" s="16"/>
      <c r="DU140" s="16"/>
      <c r="DV140" s="16"/>
      <c r="DW140" s="16"/>
      <c r="DX140" s="16"/>
      <c r="DY140" s="16"/>
      <c r="DZ140" s="16"/>
      <c r="EA140" s="16"/>
      <c r="EB140" s="16"/>
      <c r="EC140" s="16"/>
      <c r="ED140" s="16"/>
      <c r="EE140" s="16"/>
      <c r="EF140" s="16"/>
      <c r="EG140" s="16"/>
      <c r="EH140" s="16"/>
      <c r="EI140" s="16"/>
      <c r="EJ140" s="16"/>
      <c r="EK140" s="16"/>
      <c r="EL140" s="16"/>
      <c r="EM140" s="16"/>
      <c r="EN140" s="16"/>
      <c r="EO140" s="16"/>
      <c r="EP140" s="16"/>
      <c r="EQ140" s="16"/>
      <c r="ER140" s="16"/>
      <c r="ES140" s="16"/>
      <c r="ET140" s="16"/>
      <c r="EU140" s="16"/>
      <c r="EV140" s="16"/>
      <c r="EW140" s="16"/>
      <c r="EX140" s="16"/>
      <c r="EY140" s="16"/>
      <c r="EZ140" s="16"/>
      <c r="FA140" s="16"/>
      <c r="FB140" s="16"/>
      <c r="FC140" s="16"/>
      <c r="FD140" s="16"/>
      <c r="FE140" s="16"/>
      <c r="FF140" s="16"/>
      <c r="FG140" s="16"/>
      <c r="FH140" s="16"/>
      <c r="FI140" s="16"/>
    </row>
    <row r="142" spans="1:196" s="16" customFormat="1" x14ac:dyDescent="0.2">
      <c r="A142" s="6"/>
      <c r="B142" s="6"/>
      <c r="C142" s="6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  <c r="BU142" s="3"/>
      <c r="BV142" s="3"/>
      <c r="BW142" s="3"/>
      <c r="BX142" s="3"/>
      <c r="BY142" s="3"/>
      <c r="BZ142" s="3"/>
      <c r="CA142" s="3"/>
      <c r="CB142" s="3"/>
      <c r="CC142" s="3"/>
      <c r="CD142" s="3"/>
      <c r="CE142" s="3"/>
      <c r="CF142" s="3"/>
      <c r="CG142" s="3"/>
      <c r="CH142" s="3"/>
      <c r="CI142" s="3"/>
      <c r="CJ142" s="3"/>
      <c r="CK142" s="3"/>
      <c r="CL142" s="3"/>
      <c r="CM142" s="3"/>
      <c r="CN142" s="3"/>
      <c r="CO142" s="3"/>
      <c r="CP142" s="3"/>
      <c r="CQ142" s="3"/>
      <c r="CR142" s="3"/>
      <c r="CS142" s="3"/>
      <c r="CT142" s="3"/>
      <c r="CU142" s="3"/>
      <c r="CV142" s="3"/>
      <c r="CW142" s="3"/>
      <c r="CX142" s="3"/>
      <c r="CY142" s="3"/>
      <c r="CZ142" s="3"/>
      <c r="DA142" s="3"/>
      <c r="DB142" s="3"/>
      <c r="DC142" s="3"/>
      <c r="DD142" s="3"/>
      <c r="DE142" s="3"/>
      <c r="DF142" s="3"/>
      <c r="DG142" s="3"/>
      <c r="DH142" s="3"/>
      <c r="DI142" s="3"/>
      <c r="DJ142" s="3"/>
      <c r="DK142" s="3"/>
      <c r="DL142" s="3"/>
      <c r="DM142" s="3"/>
      <c r="DN142" s="3"/>
      <c r="DO142" s="3"/>
      <c r="DP142" s="3"/>
      <c r="DQ142" s="3"/>
      <c r="DR142" s="3"/>
      <c r="DS142" s="3"/>
      <c r="DT142" s="3"/>
      <c r="DU142" s="3"/>
      <c r="DV142" s="3"/>
      <c r="DW142" s="3"/>
      <c r="DX142" s="3"/>
      <c r="DY142" s="3"/>
      <c r="DZ142" s="3"/>
      <c r="EA142" s="3"/>
      <c r="EB142" s="3"/>
      <c r="EC142" s="3"/>
      <c r="ED142" s="3"/>
      <c r="EE142" s="3"/>
      <c r="EF142" s="3"/>
      <c r="EG142" s="3"/>
      <c r="EH142" s="3"/>
      <c r="EI142" s="3"/>
      <c r="EJ142" s="3"/>
      <c r="EK142" s="3"/>
      <c r="EL142" s="3"/>
      <c r="EM142" s="3"/>
      <c r="EN142" s="3"/>
      <c r="EO142" s="3"/>
      <c r="EP142" s="3"/>
      <c r="EQ142" s="3"/>
      <c r="ER142" s="3"/>
      <c r="ES142" s="3"/>
      <c r="ET142" s="3"/>
      <c r="EU142" s="3"/>
      <c r="EV142" s="3"/>
      <c r="EW142" s="3"/>
      <c r="EX142" s="3"/>
      <c r="EY142" s="3"/>
      <c r="EZ142" s="3"/>
      <c r="FA142" s="3"/>
      <c r="FB142" s="3"/>
      <c r="FC142" s="3"/>
      <c r="FD142" s="3"/>
      <c r="FE142" s="3"/>
      <c r="FF142" s="3"/>
      <c r="FG142" s="3"/>
      <c r="FH142" s="3"/>
      <c r="FI142" s="3"/>
      <c r="FJ142" s="3"/>
      <c r="FK142" s="3"/>
      <c r="FL142" s="3"/>
      <c r="FM142" s="3"/>
      <c r="FN142" s="3"/>
      <c r="FO142" s="3"/>
      <c r="FP142" s="3"/>
      <c r="FQ142" s="3"/>
      <c r="FR142" s="3"/>
      <c r="FS142" s="3"/>
      <c r="FT142" s="3"/>
      <c r="FU142" s="3"/>
      <c r="FV142" s="3"/>
      <c r="FW142" s="3"/>
      <c r="FX142" s="3"/>
      <c r="FY142" s="3"/>
      <c r="FZ142" s="3"/>
      <c r="GA142" s="3"/>
      <c r="GB142" s="3"/>
      <c r="GC142" s="3"/>
      <c r="GD142" s="3"/>
      <c r="GE142" s="3"/>
      <c r="GF142" s="3"/>
      <c r="GG142" s="3"/>
      <c r="GH142" s="3"/>
      <c r="GI142" s="3"/>
      <c r="GJ142" s="3"/>
      <c r="GK142" s="3"/>
      <c r="GL142" s="3"/>
      <c r="GM142" s="3"/>
      <c r="GN142" s="3"/>
    </row>
    <row r="143" spans="1:196" s="16" customFormat="1" x14ac:dyDescent="0.2"/>
    <row r="144" spans="1:196" s="16" customFormat="1" x14ac:dyDescent="0.2"/>
    <row r="145" spans="1:3" s="16" customFormat="1" x14ac:dyDescent="0.2"/>
    <row r="146" spans="1:3" s="16" customFormat="1" x14ac:dyDescent="0.2"/>
    <row r="147" spans="1:3" s="16" customFormat="1" x14ac:dyDescent="0.2">
      <c r="A147" s="62"/>
      <c r="B147" s="62"/>
      <c r="C147" s="62"/>
    </row>
    <row r="148" spans="1:3" s="16" customFormat="1" x14ac:dyDescent="0.2">
      <c r="A148" s="62"/>
      <c r="B148" s="62"/>
      <c r="C148" s="62"/>
    </row>
    <row r="149" spans="1:3" s="16" customFormat="1" x14ac:dyDescent="0.2">
      <c r="A149" s="62"/>
      <c r="B149" s="62"/>
      <c r="C149" s="62"/>
    </row>
    <row r="150" spans="1:3" s="16" customFormat="1" x14ac:dyDescent="0.2">
      <c r="A150" s="62"/>
      <c r="B150" s="62"/>
      <c r="C150" s="62"/>
    </row>
    <row r="151" spans="1:3" s="16" customFormat="1" x14ac:dyDescent="0.2">
      <c r="A151" s="62"/>
      <c r="B151" s="62"/>
      <c r="C151" s="62"/>
    </row>
    <row r="152" spans="1:3" s="16" customFormat="1" x14ac:dyDescent="0.2">
      <c r="A152" s="62"/>
      <c r="B152" s="62"/>
      <c r="C152" s="62"/>
    </row>
    <row r="153" spans="1:3" s="16" customFormat="1" x14ac:dyDescent="0.2">
      <c r="A153" s="62"/>
      <c r="B153" s="62"/>
      <c r="C153" s="62"/>
    </row>
    <row r="154" spans="1:3" s="16" customFormat="1" x14ac:dyDescent="0.2">
      <c r="A154" s="62"/>
      <c r="B154" s="62"/>
      <c r="C154" s="62"/>
    </row>
    <row r="155" spans="1:3" s="16" customFormat="1" x14ac:dyDescent="0.2">
      <c r="A155" s="62"/>
      <c r="B155" s="62"/>
      <c r="C155" s="62"/>
    </row>
    <row r="156" spans="1:3" s="16" customFormat="1" x14ac:dyDescent="0.2">
      <c r="A156" s="62"/>
      <c r="B156" s="62"/>
      <c r="C156" s="62"/>
    </row>
    <row r="157" spans="1:3" s="16" customFormat="1" x14ac:dyDescent="0.2">
      <c r="A157" s="62"/>
      <c r="B157" s="62"/>
      <c r="C157" s="62"/>
    </row>
    <row r="158" spans="1:3" s="16" customFormat="1" x14ac:dyDescent="0.2">
      <c r="A158" s="62"/>
      <c r="B158" s="62"/>
      <c r="C158" s="62"/>
    </row>
    <row r="159" spans="1:3" s="16" customFormat="1" x14ac:dyDescent="0.2">
      <c r="A159" s="62"/>
      <c r="B159" s="62"/>
      <c r="C159" s="62"/>
    </row>
    <row r="160" spans="1:3" s="16" customFormat="1" x14ac:dyDescent="0.2">
      <c r="A160" s="62"/>
      <c r="B160" s="62"/>
      <c r="C160" s="62"/>
    </row>
    <row r="161" spans="1:196" s="16" customFormat="1" x14ac:dyDescent="0.2">
      <c r="A161" s="6"/>
      <c r="B161" s="6"/>
      <c r="C161" s="6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"/>
      <c r="BS161" s="3"/>
      <c r="BT161" s="3"/>
      <c r="BU161" s="3"/>
      <c r="BV161" s="3"/>
      <c r="BW161" s="3"/>
      <c r="BX161" s="3"/>
      <c r="BY161" s="3"/>
      <c r="BZ161" s="3"/>
      <c r="CA161" s="3"/>
      <c r="CB161" s="3"/>
      <c r="CC161" s="3"/>
      <c r="CD161" s="3"/>
      <c r="CE161" s="3"/>
      <c r="CF161" s="3"/>
      <c r="CG161" s="3"/>
      <c r="CH161" s="3"/>
      <c r="CI161" s="3"/>
      <c r="CJ161" s="3"/>
      <c r="CK161" s="3"/>
      <c r="CL161" s="3"/>
      <c r="CM161" s="3"/>
      <c r="CN161" s="3"/>
      <c r="CO161" s="3"/>
      <c r="CP161" s="3"/>
      <c r="CQ161" s="3"/>
      <c r="CR161" s="3"/>
      <c r="CS161" s="3"/>
      <c r="CT161" s="3"/>
      <c r="CU161" s="3"/>
      <c r="CV161" s="3"/>
      <c r="CW161" s="3"/>
      <c r="CX161" s="3"/>
      <c r="CY161" s="3"/>
      <c r="CZ161" s="3"/>
      <c r="DA161" s="3"/>
      <c r="DB161" s="3"/>
      <c r="DC161" s="3"/>
      <c r="DD161" s="3"/>
    </row>
    <row r="162" spans="1:196" x14ac:dyDescent="0.2">
      <c r="DT162" s="16"/>
      <c r="DU162" s="16"/>
      <c r="DV162" s="16"/>
      <c r="DW162" s="16"/>
      <c r="DX162" s="16"/>
      <c r="DY162" s="16"/>
      <c r="DZ162" s="16"/>
      <c r="EA162" s="16"/>
      <c r="EB162" s="16"/>
      <c r="EC162" s="16"/>
      <c r="ED162" s="16"/>
      <c r="EE162" s="16"/>
      <c r="EF162" s="16"/>
      <c r="EG162" s="16"/>
      <c r="EH162" s="16"/>
      <c r="EI162" s="16"/>
      <c r="EJ162" s="16"/>
      <c r="EK162" s="16"/>
      <c r="EL162" s="16"/>
      <c r="EM162" s="16"/>
      <c r="EN162" s="16"/>
      <c r="EO162" s="16"/>
      <c r="EP162" s="16"/>
      <c r="EQ162" s="16"/>
      <c r="ER162" s="16"/>
      <c r="ES162" s="16"/>
      <c r="ET162" s="16"/>
      <c r="EU162" s="16"/>
      <c r="EV162" s="16"/>
      <c r="EW162" s="16"/>
      <c r="EX162" s="16"/>
      <c r="EY162" s="16"/>
      <c r="EZ162" s="16"/>
      <c r="FA162" s="16"/>
      <c r="FB162" s="16"/>
      <c r="FC162" s="16"/>
      <c r="FD162" s="16"/>
      <c r="FE162" s="16"/>
      <c r="FF162" s="16"/>
      <c r="FG162" s="16"/>
      <c r="FH162" s="16"/>
      <c r="FI162" s="16"/>
      <c r="FJ162" s="16"/>
      <c r="FK162" s="16"/>
      <c r="FL162" s="16"/>
      <c r="FM162" s="16"/>
      <c r="FN162" s="16"/>
      <c r="FO162" s="16"/>
      <c r="FP162" s="16"/>
      <c r="FQ162" s="16"/>
      <c r="FR162" s="16"/>
      <c r="FS162" s="16"/>
      <c r="FT162" s="16"/>
      <c r="FU162" s="16"/>
      <c r="FV162" s="16"/>
      <c r="FW162" s="16"/>
      <c r="FX162" s="16"/>
      <c r="FY162" s="16"/>
      <c r="FZ162" s="16"/>
      <c r="GA162" s="16"/>
      <c r="GB162" s="16"/>
      <c r="GC162" s="16"/>
      <c r="GD162" s="16"/>
      <c r="GE162" s="16"/>
      <c r="GF162" s="16"/>
      <c r="GG162" s="16"/>
      <c r="GH162" s="16"/>
      <c r="GI162" s="16"/>
      <c r="GJ162" s="16"/>
      <c r="GK162" s="16"/>
      <c r="GL162" s="16"/>
      <c r="GM162" s="16"/>
      <c r="GN162" s="16"/>
    </row>
  </sheetData>
  <pageMargins left="0.2" right="0.75" top="0.52" bottom="0.52" header="0.5" footer="0.5"/>
  <pageSetup paperSize="9" scale="4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31</vt:i4>
      </vt:variant>
    </vt:vector>
  </HeadingPairs>
  <TitlesOfParts>
    <vt:vector size="31" baseType="lpstr">
      <vt:lpstr>Genel</vt:lpstr>
      <vt:lpstr>Hayatdışı</vt:lpstr>
      <vt:lpstr>Hayat</vt:lpstr>
      <vt:lpstr>Kaza</vt:lpstr>
      <vt:lpstr>Hastalık-Sağlık</vt:lpstr>
      <vt:lpstr>Kara Araçları</vt:lpstr>
      <vt:lpstr>Kasko</vt:lpstr>
      <vt:lpstr>Raylı Araçlar</vt:lpstr>
      <vt:lpstr>Hava Araçları</vt:lpstr>
      <vt:lpstr>Su Araçları</vt:lpstr>
      <vt:lpstr>Nakliyat</vt:lpstr>
      <vt:lpstr>Yangın ve Doğal Afetler</vt:lpstr>
      <vt:lpstr>Genel Zararlar</vt:lpstr>
      <vt:lpstr>Kara Araçları Sorumluluk</vt:lpstr>
      <vt:lpstr>Trafik</vt:lpstr>
      <vt:lpstr>Hava Araçları Sorumluluk</vt:lpstr>
      <vt:lpstr>Su Araçları Sorumluluk</vt:lpstr>
      <vt:lpstr>Genel Sorumluluk</vt:lpstr>
      <vt:lpstr>Kredi</vt:lpstr>
      <vt:lpstr>Kefalet</vt:lpstr>
      <vt:lpstr>Finansal Kayıplar</vt:lpstr>
      <vt:lpstr>Hukuksal Koruma</vt:lpstr>
      <vt:lpstr>Destek</vt:lpstr>
      <vt:lpstr>Dev.Dest.Tarım Sigortaları</vt:lpstr>
      <vt:lpstr>Mühendislik Sigortaları</vt:lpstr>
      <vt:lpstr>H-Hayat Toplam</vt:lpstr>
      <vt:lpstr>H-Hastalık Sağlık</vt:lpstr>
      <vt:lpstr>Hayat Grubu Toplam</vt:lpstr>
      <vt:lpstr>Tele-Satış</vt:lpstr>
      <vt:lpstr>E-Ticaret</vt:lpstr>
      <vt:lpstr>Geleneksel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Melihcan Çeç</dc:creator>
  <cp:lastModifiedBy>Melihcan Çeç</cp:lastModifiedBy>
  <dcterms:created xsi:type="dcterms:W3CDTF">2025-03-23T15:13:58Z</dcterms:created>
  <dcterms:modified xsi:type="dcterms:W3CDTF">2025-03-23T15:25:53Z</dcterms:modified>
</cp:coreProperties>
</file>